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.shortcut-targets-by-id\1M1X9XkgTMtWyaSC6kanuqECpcRv7PjO2\Figs\ESKAPE_Each_Analysis\"/>
    </mc:Choice>
  </mc:AlternateContent>
  <xr:revisionPtr revIDLastSave="0" documentId="13_ncr:1_{E689BA25-40F0-4EF4-B945-387051B698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&gt;50IDR" sheetId="3" r:id="rId1"/>
    <sheet name="dat1" sheetId="1" r:id="rId2"/>
    <sheet name="dat2" sheetId="2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njAoX+zxT74CG0XXpmlce6NojwHwoy9qNqEn9RfDcI4="/>
    </ext>
  </extLst>
</workbook>
</file>

<file path=xl/calcChain.xml><?xml version="1.0" encoding="utf-8"?>
<calcChain xmlns="http://schemas.openxmlformats.org/spreadsheetml/2006/main">
  <c r="I3" i="3" l="1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2826" i="2"/>
  <c r="M2825" i="2"/>
  <c r="M2824" i="2"/>
  <c r="M2823" i="2"/>
  <c r="M2822" i="2"/>
  <c r="M2821" i="2"/>
  <c r="M2820" i="2"/>
  <c r="M2819" i="2"/>
  <c r="M2818" i="2"/>
  <c r="M257" i="2"/>
  <c r="M2817" i="2"/>
  <c r="M538" i="2"/>
  <c r="M2816" i="2"/>
  <c r="M2815" i="2"/>
  <c r="M148" i="2"/>
  <c r="M2814" i="2"/>
  <c r="M2813" i="2"/>
  <c r="M681" i="2"/>
  <c r="M365" i="2"/>
  <c r="M256" i="2"/>
  <c r="M2812" i="2"/>
  <c r="M2811" i="2"/>
  <c r="M2810" i="2"/>
  <c r="M2809" i="2"/>
  <c r="M2808" i="2"/>
  <c r="M2807" i="2"/>
  <c r="M2806" i="2"/>
  <c r="M2805" i="2"/>
  <c r="M2804" i="2"/>
  <c r="M2803" i="2"/>
  <c r="M2802" i="2"/>
  <c r="M2801" i="2"/>
  <c r="M2800" i="2"/>
  <c r="M584" i="2"/>
  <c r="M2799" i="2"/>
  <c r="M2798" i="2"/>
  <c r="M203" i="2"/>
  <c r="M2797" i="2"/>
  <c r="M2796" i="2"/>
  <c r="M147" i="2"/>
  <c r="M818" i="2"/>
  <c r="M2795" i="2"/>
  <c r="M563" i="2"/>
  <c r="M2794" i="2"/>
  <c r="M871" i="2"/>
  <c r="M710" i="2"/>
  <c r="M2793" i="2"/>
  <c r="M2792" i="2"/>
  <c r="M2791" i="2"/>
  <c r="M2790" i="2"/>
  <c r="M2789" i="2"/>
  <c r="M2788" i="2"/>
  <c r="M640" i="2"/>
  <c r="M2787" i="2"/>
  <c r="M620" i="2"/>
  <c r="M146" i="2"/>
  <c r="M2786" i="2"/>
  <c r="M2785" i="2"/>
  <c r="M2784" i="2"/>
  <c r="M145" i="2"/>
  <c r="M806" i="2"/>
  <c r="M787" i="2"/>
  <c r="M2783" i="2"/>
  <c r="M839" i="2"/>
  <c r="M2782" i="2"/>
  <c r="M2781" i="2"/>
  <c r="M202" i="2"/>
  <c r="M2780" i="2"/>
  <c r="M2779" i="2"/>
  <c r="M721" i="2"/>
  <c r="M2778" i="2"/>
  <c r="M14" i="2"/>
  <c r="M537" i="2"/>
  <c r="M2777" i="2"/>
  <c r="M2776" i="2"/>
  <c r="M2775" i="2"/>
  <c r="M201" i="2"/>
  <c r="M2774" i="2"/>
  <c r="M872" i="2"/>
  <c r="M2773" i="2"/>
  <c r="M2772" i="2"/>
  <c r="M2771" i="2"/>
  <c r="M2770" i="2"/>
  <c r="M2769" i="2"/>
  <c r="M2768" i="2"/>
  <c r="M2767" i="2"/>
  <c r="M2766" i="2"/>
  <c r="M2765" i="2"/>
  <c r="M2764" i="2"/>
  <c r="M805" i="2"/>
  <c r="M2763" i="2"/>
  <c r="M2762" i="2"/>
  <c r="M804" i="2"/>
  <c r="M86" i="2"/>
  <c r="M830" i="2"/>
  <c r="M2761" i="2"/>
  <c r="M803" i="2"/>
  <c r="M772" i="2"/>
  <c r="M2760" i="2"/>
  <c r="M2759" i="2"/>
  <c r="M536" i="2"/>
  <c r="M2758" i="2"/>
  <c r="M535" i="2"/>
  <c r="M2757" i="2"/>
  <c r="M2756" i="2"/>
  <c r="M2755" i="2"/>
  <c r="M2754" i="2"/>
  <c r="M2753" i="2"/>
  <c r="M2752" i="2"/>
  <c r="M2751" i="2"/>
  <c r="M2750" i="2"/>
  <c r="M2749" i="2"/>
  <c r="M664" i="2"/>
  <c r="M425" i="2"/>
  <c r="M2748" i="2"/>
  <c r="M866" i="2"/>
  <c r="M2747" i="2"/>
  <c r="M512" i="2"/>
  <c r="M695" i="2"/>
  <c r="M2746" i="2"/>
  <c r="M868" i="2"/>
  <c r="M2745" i="2"/>
  <c r="M2744" i="2"/>
  <c r="M2743" i="2"/>
  <c r="M2742" i="2"/>
  <c r="M730" i="2"/>
  <c r="M2741" i="2"/>
  <c r="M2740" i="2"/>
  <c r="M2739" i="2"/>
  <c r="M858" i="2"/>
  <c r="M603" i="2"/>
  <c r="M2738" i="2"/>
  <c r="M562" i="2"/>
  <c r="M43" i="2"/>
  <c r="M2737" i="2"/>
  <c r="M2736" i="2"/>
  <c r="M2735" i="2"/>
  <c r="M424" i="2"/>
  <c r="M740" i="2"/>
  <c r="M2734" i="2"/>
  <c r="M2733" i="2"/>
  <c r="M2732" i="2"/>
  <c r="M2731" i="2"/>
  <c r="M2730" i="2"/>
  <c r="M144" i="2"/>
  <c r="M2729" i="2"/>
  <c r="M671" i="2"/>
  <c r="M2728" i="2"/>
  <c r="M2727" i="2"/>
  <c r="M2726" i="2"/>
  <c r="M2725" i="2"/>
  <c r="M2724" i="2"/>
  <c r="M2723" i="2"/>
  <c r="M739" i="2"/>
  <c r="M2722" i="2"/>
  <c r="M771" i="2"/>
  <c r="M2721" i="2"/>
  <c r="M824" i="2"/>
  <c r="M2720" i="2"/>
  <c r="M2719" i="2"/>
  <c r="M2718" i="2"/>
  <c r="M781" i="2"/>
  <c r="M2717" i="2"/>
  <c r="M42" i="2"/>
  <c r="M720" i="2"/>
  <c r="M2716" i="2"/>
  <c r="M2715" i="2"/>
  <c r="M2714" i="2"/>
  <c r="M2713" i="2"/>
  <c r="M2712" i="2"/>
  <c r="M2711" i="2"/>
  <c r="M2710" i="2"/>
  <c r="M2709" i="2"/>
  <c r="M2708" i="2"/>
  <c r="M651" i="2"/>
  <c r="M841" i="2"/>
  <c r="M2707" i="2"/>
  <c r="M867" i="2"/>
  <c r="M2706" i="2"/>
  <c r="M2705" i="2"/>
  <c r="M2704" i="2"/>
  <c r="M2703" i="2"/>
  <c r="M2702" i="2"/>
  <c r="M2701" i="2"/>
  <c r="M459" i="2"/>
  <c r="M2700" i="2"/>
  <c r="M817" i="2"/>
  <c r="M423" i="2"/>
  <c r="M2699" i="2"/>
  <c r="M2698" i="2"/>
  <c r="M798" i="2"/>
  <c r="M2697" i="2"/>
  <c r="M2696" i="2"/>
  <c r="M2695" i="2"/>
  <c r="M2694" i="2"/>
  <c r="M746" i="2"/>
  <c r="M583" i="2"/>
  <c r="M2693" i="2"/>
  <c r="M2692" i="2"/>
  <c r="M397" i="2"/>
  <c r="M2691" i="2"/>
  <c r="M2690" i="2"/>
  <c r="M2689" i="2"/>
  <c r="M2688" i="2"/>
  <c r="M2687" i="2"/>
  <c r="M2686" i="2"/>
  <c r="M765" i="2"/>
  <c r="M2685" i="2"/>
  <c r="M729" i="2"/>
  <c r="M2684" i="2"/>
  <c r="M200" i="2"/>
  <c r="M840" i="2"/>
  <c r="M2683" i="2"/>
  <c r="M2682" i="2"/>
  <c r="M619" i="2"/>
  <c r="M255" i="2"/>
  <c r="M602" i="2"/>
  <c r="M2681" i="2"/>
  <c r="M2680" i="2"/>
  <c r="M143" i="2"/>
  <c r="M2679" i="2"/>
  <c r="M2678" i="2"/>
  <c r="M2677" i="2"/>
  <c r="M601" i="2"/>
  <c r="M2676" i="2"/>
  <c r="M561" i="2"/>
  <c r="M142" i="2"/>
  <c r="M600" i="2"/>
  <c r="M326" i="2"/>
  <c r="M2675" i="2"/>
  <c r="M2674" i="2"/>
  <c r="M2673" i="2"/>
  <c r="M2672" i="2"/>
  <c r="M458" i="2"/>
  <c r="M2671" i="2"/>
  <c r="M2670" i="2"/>
  <c r="M560" i="2"/>
  <c r="M663" i="2"/>
  <c r="M582" i="2"/>
  <c r="M2669" i="2"/>
  <c r="M2668" i="2"/>
  <c r="M581" i="2"/>
  <c r="M485" i="2"/>
  <c r="M807" i="2"/>
  <c r="M2667" i="2"/>
  <c r="M254" i="2"/>
  <c r="M2666" i="2"/>
  <c r="M2665" i="2"/>
  <c r="M2664" i="2"/>
  <c r="M835" i="2"/>
  <c r="M2663" i="2"/>
  <c r="M719" i="2"/>
  <c r="M2662" i="2"/>
  <c r="M13" i="2"/>
  <c r="M728" i="2"/>
  <c r="M2661" i="2"/>
  <c r="M2660" i="2"/>
  <c r="M2659" i="2"/>
  <c r="M2658" i="2"/>
  <c r="M764" i="2"/>
  <c r="M680" i="2"/>
  <c r="M2657" i="2"/>
  <c r="M2656" i="2"/>
  <c r="M2655" i="2"/>
  <c r="M2654" i="2"/>
  <c r="M290" i="2"/>
  <c r="M2653" i="2"/>
  <c r="M2652" i="2"/>
  <c r="M2651" i="2"/>
  <c r="M2650" i="2"/>
  <c r="M2649" i="2"/>
  <c r="M770" i="2"/>
  <c r="M2648" i="2"/>
  <c r="M325" i="2"/>
  <c r="M2647" i="2"/>
  <c r="M820" i="2"/>
  <c r="M745" i="2"/>
  <c r="M2646" i="2"/>
  <c r="M289" i="2"/>
  <c r="M484" i="2"/>
  <c r="M2645" i="2"/>
  <c r="M2644" i="2"/>
  <c r="M618" i="2"/>
  <c r="M422" i="2"/>
  <c r="M2643" i="2"/>
  <c r="M2642" i="2"/>
  <c r="M2641" i="2"/>
  <c r="M2640" i="2"/>
  <c r="M2639" i="2"/>
  <c r="M2638" i="2"/>
  <c r="M2637" i="2"/>
  <c r="M2636" i="2"/>
  <c r="M2635" i="2"/>
  <c r="M2634" i="2"/>
  <c r="M2633" i="2"/>
  <c r="M396" i="2"/>
  <c r="M2632" i="2"/>
  <c r="M2631" i="2"/>
  <c r="M662" i="2"/>
  <c r="M2630" i="2"/>
  <c r="M2629" i="2"/>
  <c r="M253" i="2"/>
  <c r="M2628" i="2"/>
  <c r="M2627" i="2"/>
  <c r="M2626" i="2"/>
  <c r="M749" i="2"/>
  <c r="M2625" i="2"/>
  <c r="M2624" i="2"/>
  <c r="M559" i="2"/>
  <c r="M2623" i="2"/>
  <c r="M709" i="2"/>
  <c r="M2622" i="2"/>
  <c r="M2621" i="2"/>
  <c r="M2620" i="2"/>
  <c r="M534" i="2"/>
  <c r="M533" i="2"/>
  <c r="M12" i="2"/>
  <c r="M85" i="2"/>
  <c r="M199" i="2"/>
  <c r="M252" i="2"/>
  <c r="M2619" i="2"/>
  <c r="M2618" i="2"/>
  <c r="M796" i="2"/>
  <c r="M558" i="2"/>
  <c r="M198" i="2"/>
  <c r="M395" i="2"/>
  <c r="M2617" i="2"/>
  <c r="M2616" i="2"/>
  <c r="M2615" i="2"/>
  <c r="M2614" i="2"/>
  <c r="M854" i="2"/>
  <c r="M2613" i="2"/>
  <c r="M2612" i="2"/>
  <c r="M2611" i="2"/>
  <c r="M2610" i="2"/>
  <c r="M599" i="2"/>
  <c r="M2609" i="2"/>
  <c r="M2608" i="2"/>
  <c r="M2607" i="2"/>
  <c r="M2606" i="2"/>
  <c r="M2605" i="2"/>
  <c r="M2604" i="2"/>
  <c r="M2603" i="2"/>
  <c r="M2602" i="2"/>
  <c r="M2601" i="2"/>
  <c r="M2600" i="2"/>
  <c r="M84" i="2"/>
  <c r="M2599" i="2"/>
  <c r="M2598" i="2"/>
  <c r="M2597" i="2"/>
  <c r="M2596" i="2"/>
  <c r="M2595" i="2"/>
  <c r="M2594" i="2"/>
  <c r="M2593" i="2"/>
  <c r="M197" i="2"/>
  <c r="M2592" i="2"/>
  <c r="M2591" i="2"/>
  <c r="M457" i="2"/>
  <c r="M2590" i="2"/>
  <c r="M2589" i="2"/>
  <c r="M2588" i="2"/>
  <c r="M456" i="2"/>
  <c r="M738" i="2"/>
  <c r="M455" i="2"/>
  <c r="M2587" i="2"/>
  <c r="M2586" i="2"/>
  <c r="M2585" i="2"/>
  <c r="M2584" i="2"/>
  <c r="M2583" i="2"/>
  <c r="M2582" i="2"/>
  <c r="M2581" i="2"/>
  <c r="M2580" i="2"/>
  <c r="M829" i="2"/>
  <c r="M2579" i="2"/>
  <c r="M2578" i="2"/>
  <c r="M2577" i="2"/>
  <c r="M2576" i="2"/>
  <c r="M2575" i="2"/>
  <c r="M2574" i="2"/>
  <c r="M394" i="2"/>
  <c r="M2573" i="2"/>
  <c r="M761" i="2"/>
  <c r="M2572" i="2"/>
  <c r="M557" i="2"/>
  <c r="M2571" i="2"/>
  <c r="M2570" i="2"/>
  <c r="M838" i="2"/>
  <c r="M2569" i="2"/>
  <c r="M2568" i="2"/>
  <c r="M2567" i="2"/>
  <c r="M2566" i="2"/>
  <c r="M2565" i="2"/>
  <c r="M2564" i="2"/>
  <c r="M2563" i="2"/>
  <c r="M650" i="2"/>
  <c r="M2562" i="2"/>
  <c r="M2561" i="2"/>
  <c r="M2560" i="2"/>
  <c r="M532" i="2"/>
  <c r="M2559" i="2"/>
  <c r="M2558" i="2"/>
  <c r="M2557" i="2"/>
  <c r="M2556" i="2"/>
  <c r="M251" i="2"/>
  <c r="M2555" i="2"/>
  <c r="M819" i="2"/>
  <c r="M2554" i="2"/>
  <c r="M2553" i="2"/>
  <c r="M2552" i="2"/>
  <c r="M2551" i="2"/>
  <c r="M2550" i="2"/>
  <c r="M2549" i="2"/>
  <c r="M2548" i="2"/>
  <c r="M2547" i="2"/>
  <c r="M778" i="2"/>
  <c r="M869" i="2"/>
  <c r="M2546" i="2"/>
  <c r="M2545" i="2"/>
  <c r="M2544" i="2"/>
  <c r="M2543" i="2"/>
  <c r="M754" i="2"/>
  <c r="M2542" i="2"/>
  <c r="M2541" i="2"/>
  <c r="M2540" i="2"/>
  <c r="M2539" i="2"/>
  <c r="M2538" i="2"/>
  <c r="M2537" i="2"/>
  <c r="M2536" i="2"/>
  <c r="M598" i="2"/>
  <c r="M2535" i="2"/>
  <c r="M2534" i="2"/>
  <c r="M2533" i="2"/>
  <c r="M708" i="2"/>
  <c r="M2532" i="2"/>
  <c r="M2531" i="2"/>
  <c r="M2530" i="2"/>
  <c r="M2529" i="2"/>
  <c r="M2528" i="2"/>
  <c r="M2527" i="2"/>
  <c r="M288" i="2"/>
  <c r="M2526" i="2"/>
  <c r="M2525" i="2"/>
  <c r="M2524" i="2"/>
  <c r="M531" i="2"/>
  <c r="M2523" i="2"/>
  <c r="M83" i="2"/>
  <c r="M2522" i="2"/>
  <c r="M2521" i="2"/>
  <c r="M2520" i="2"/>
  <c r="M2519" i="2"/>
  <c r="M2518" i="2"/>
  <c r="M2517" i="2"/>
  <c r="M2516" i="2"/>
  <c r="M2515" i="2"/>
  <c r="M2514" i="2"/>
  <c r="M2513" i="2"/>
  <c r="M2512" i="2"/>
  <c r="M196" i="2"/>
  <c r="M2511" i="2"/>
  <c r="M2510" i="2"/>
  <c r="M2509" i="2"/>
  <c r="M2508" i="2"/>
  <c r="M454" i="2"/>
  <c r="M2507" i="2"/>
  <c r="M250" i="2"/>
  <c r="M2506" i="2"/>
  <c r="M580" i="2"/>
  <c r="M2505" i="2"/>
  <c r="M2504" i="2"/>
  <c r="M2503" i="2"/>
  <c r="M393" i="2"/>
  <c r="M2502" i="2"/>
  <c r="M808" i="2"/>
  <c r="M141" i="2"/>
  <c r="M2501" i="2"/>
  <c r="M41" i="2"/>
  <c r="M2500" i="2"/>
  <c r="M2499" i="2"/>
  <c r="M287" i="2"/>
  <c r="M597" i="2"/>
  <c r="M2498" i="2"/>
  <c r="M2497" i="2"/>
  <c r="M2496" i="2"/>
  <c r="M2495" i="2"/>
  <c r="M2494" i="2"/>
  <c r="M2493" i="2"/>
  <c r="M530" i="2"/>
  <c r="M2492" i="2"/>
  <c r="M249" i="2"/>
  <c r="M2491" i="2"/>
  <c r="M2490" i="2"/>
  <c r="M2489" i="2"/>
  <c r="M2488" i="2"/>
  <c r="M846" i="2"/>
  <c r="M2487" i="2"/>
  <c r="M2486" i="2"/>
  <c r="M2485" i="2"/>
  <c r="M2484" i="2"/>
  <c r="M2483" i="2"/>
  <c r="M2482" i="2"/>
  <c r="M195" i="2"/>
  <c r="M2481" i="2"/>
  <c r="M2480" i="2"/>
  <c r="M140" i="2"/>
  <c r="M783" i="2"/>
  <c r="M2479" i="2"/>
  <c r="M777" i="2"/>
  <c r="M579" i="2"/>
  <c r="M2478" i="2"/>
  <c r="M2477" i="2"/>
  <c r="M816" i="2"/>
  <c r="M2476" i="2"/>
  <c r="M2475" i="2"/>
  <c r="M2474" i="2"/>
  <c r="M2473" i="2"/>
  <c r="M453" i="2"/>
  <c r="M2472" i="2"/>
  <c r="M2471" i="2"/>
  <c r="M2470" i="2"/>
  <c r="M2469" i="2"/>
  <c r="M2468" i="2"/>
  <c r="M2467" i="2"/>
  <c r="M2466" i="2"/>
  <c r="M2465" i="2"/>
  <c r="M2464" i="2"/>
  <c r="M2463" i="2"/>
  <c r="M2462" i="2"/>
  <c r="M2461" i="2"/>
  <c r="M760" i="2"/>
  <c r="M364" i="2"/>
  <c r="M2460" i="2"/>
  <c r="M2459" i="2"/>
  <c r="M2458" i="2"/>
  <c r="M2457" i="2"/>
  <c r="M2456" i="2"/>
  <c r="M2455" i="2"/>
  <c r="M248" i="2"/>
  <c r="M392" i="2"/>
  <c r="M2454" i="2"/>
  <c r="M2453" i="2"/>
  <c r="M2452" i="2"/>
  <c r="M2451" i="2"/>
  <c r="M2450" i="2"/>
  <c r="M2449" i="2"/>
  <c r="M139" i="2"/>
  <c r="M2448" i="2"/>
  <c r="M2447" i="2"/>
  <c r="M2446" i="2"/>
  <c r="M2445" i="2"/>
  <c r="M2444" i="2"/>
  <c r="M452" i="2"/>
  <c r="M2443" i="2"/>
  <c r="M2442" i="2"/>
  <c r="M2441" i="2"/>
  <c r="M194" i="2"/>
  <c r="M138" i="2"/>
  <c r="M2440" i="2"/>
  <c r="M2439" i="2"/>
  <c r="M2438" i="2"/>
  <c r="M2437" i="2"/>
  <c r="M2436" i="2"/>
  <c r="M2435" i="2"/>
  <c r="M2434" i="2"/>
  <c r="M639" i="2"/>
  <c r="M2433" i="2"/>
  <c r="M2432" i="2"/>
  <c r="M2431" i="2"/>
  <c r="M2430" i="2"/>
  <c r="M421" i="2"/>
  <c r="M2429" i="2"/>
  <c r="M2428" i="2"/>
  <c r="M2427" i="2"/>
  <c r="M2426" i="2"/>
  <c r="M2425" i="2"/>
  <c r="M2424" i="2"/>
  <c r="M483" i="2"/>
  <c r="M2423" i="2"/>
  <c r="M2422" i="2"/>
  <c r="M661" i="2"/>
  <c r="M2421" i="2"/>
  <c r="M451" i="2"/>
  <c r="M809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718" i="2"/>
  <c r="M2403" i="2"/>
  <c r="M2402" i="2"/>
  <c r="M2401" i="2"/>
  <c r="M2400" i="2"/>
  <c r="M2399" i="2"/>
  <c r="M617" i="2"/>
  <c r="M2398" i="2"/>
  <c r="M2397" i="2"/>
  <c r="M864" i="2"/>
  <c r="M2396" i="2"/>
  <c r="M2395" i="2"/>
  <c r="M852" i="2"/>
  <c r="M363" i="2"/>
  <c r="M2394" i="2"/>
  <c r="M286" i="2"/>
  <c r="M2393" i="2"/>
  <c r="M2392" i="2"/>
  <c r="M578" i="2"/>
  <c r="M2391" i="2"/>
  <c r="M2390" i="2"/>
  <c r="M2389" i="2"/>
  <c r="M2388" i="2"/>
  <c r="M391" i="2"/>
  <c r="M2387" i="2"/>
  <c r="M324" i="2"/>
  <c r="M2386" i="2"/>
  <c r="M2385" i="2"/>
  <c r="M2384" i="2"/>
  <c r="M2383" i="2"/>
  <c r="M2382" i="2"/>
  <c r="M2381" i="2"/>
  <c r="M2380" i="2"/>
  <c r="M776" i="2"/>
  <c r="M2379" i="2"/>
  <c r="M2378" i="2"/>
  <c r="M82" i="2"/>
  <c r="M2377" i="2"/>
  <c r="M2376" i="2"/>
  <c r="M511" i="2"/>
  <c r="M362" i="2"/>
  <c r="M2375" i="2"/>
  <c r="M420" i="2"/>
  <c r="M2374" i="2"/>
  <c r="M247" i="2"/>
  <c r="M81" i="2"/>
  <c r="M2373" i="2"/>
  <c r="M2372" i="2"/>
  <c r="M2371" i="2"/>
  <c r="M2370" i="2"/>
  <c r="M2369" i="2"/>
  <c r="M2368" i="2"/>
  <c r="M2367" i="2"/>
  <c r="M2366" i="2"/>
  <c r="M638" i="2"/>
  <c r="M2365" i="2"/>
  <c r="M2364" i="2"/>
  <c r="M2363" i="2"/>
  <c r="M2362" i="2"/>
  <c r="M556" i="2"/>
  <c r="M2361" i="2"/>
  <c r="M596" i="2"/>
  <c r="M137" i="2"/>
  <c r="M2360" i="2"/>
  <c r="M80" i="2"/>
  <c r="M2359" i="2"/>
  <c r="M2358" i="2"/>
  <c r="M2357" i="2"/>
  <c r="M2356" i="2"/>
  <c r="M2355" i="2"/>
  <c r="M136" i="2"/>
  <c r="M482" i="2"/>
  <c r="M2354" i="2"/>
  <c r="M2353" i="2"/>
  <c r="M2352" i="2"/>
  <c r="M2351" i="2"/>
  <c r="M2350" i="2"/>
  <c r="M737" i="2"/>
  <c r="M361" i="2"/>
  <c r="M2349" i="2"/>
  <c r="M2348" i="2"/>
  <c r="M285" i="2"/>
  <c r="M419" i="2"/>
  <c r="M687" i="2"/>
  <c r="M2347" i="2"/>
  <c r="M360" i="2"/>
  <c r="M2346" i="2"/>
  <c r="M2345" i="2"/>
  <c r="M2344" i="2"/>
  <c r="M246" i="2"/>
  <c r="M827" i="2"/>
  <c r="M2343" i="2"/>
  <c r="M2342" i="2"/>
  <c r="M2341" i="2"/>
  <c r="M2340" i="2"/>
  <c r="M844" i="2"/>
  <c r="M2339" i="2"/>
  <c r="M2338" i="2"/>
  <c r="M2337" i="2"/>
  <c r="M763" i="2"/>
  <c r="M390" i="2"/>
  <c r="M2336" i="2"/>
  <c r="M2335" i="2"/>
  <c r="M2334" i="2"/>
  <c r="M2333" i="2"/>
  <c r="M2332" i="2"/>
  <c r="M2331" i="2"/>
  <c r="M2330" i="2"/>
  <c r="M2329" i="2"/>
  <c r="M245" i="2"/>
  <c r="M40" i="2"/>
  <c r="M2328" i="2"/>
  <c r="M2327" i="2"/>
  <c r="M2326" i="2"/>
  <c r="M2325" i="2"/>
  <c r="M79" i="2"/>
  <c r="M284" i="2"/>
  <c r="M727" i="2"/>
  <c r="M2324" i="2"/>
  <c r="M2323" i="2"/>
  <c r="M2322" i="2"/>
  <c r="M510" i="2"/>
  <c r="M2321" i="2"/>
  <c r="M2320" i="2"/>
  <c r="M2319" i="2"/>
  <c r="M2318" i="2"/>
  <c r="M2317" i="2"/>
  <c r="M2316" i="2"/>
  <c r="M2315" i="2"/>
  <c r="M78" i="2"/>
  <c r="M2314" i="2"/>
  <c r="M2313" i="2"/>
  <c r="M2312" i="2"/>
  <c r="M2311" i="2"/>
  <c r="M2310" i="2"/>
  <c r="M2309" i="2"/>
  <c r="M135" i="2"/>
  <c r="M2308" i="2"/>
  <c r="M323" i="2"/>
  <c r="M2307" i="2"/>
  <c r="M2306" i="2"/>
  <c r="M134" i="2"/>
  <c r="M2305" i="2"/>
  <c r="M2304" i="2"/>
  <c r="M2303" i="2"/>
  <c r="M450" i="2"/>
  <c r="M449" i="2"/>
  <c r="M2302" i="2"/>
  <c r="M448" i="2"/>
  <c r="M2301" i="2"/>
  <c r="M2300" i="2"/>
  <c r="M529" i="2"/>
  <c r="M637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509" i="2"/>
  <c r="M2286" i="2"/>
  <c r="M359" i="2"/>
  <c r="M2285" i="2"/>
  <c r="M2284" i="2"/>
  <c r="M2283" i="2"/>
  <c r="M2282" i="2"/>
  <c r="M2281" i="2"/>
  <c r="M2280" i="2"/>
  <c r="M389" i="2"/>
  <c r="M2279" i="2"/>
  <c r="M2278" i="2"/>
  <c r="M660" i="2"/>
  <c r="M2277" i="2"/>
  <c r="M388" i="2"/>
  <c r="M2276" i="2"/>
  <c r="M2275" i="2"/>
  <c r="M2274" i="2"/>
  <c r="M616" i="2"/>
  <c r="M2273" i="2"/>
  <c r="M2272" i="2"/>
  <c r="M358" i="2"/>
  <c r="M2271" i="2"/>
  <c r="M2270" i="2"/>
  <c r="M2269" i="2"/>
  <c r="M2268" i="2"/>
  <c r="M837" i="2"/>
  <c r="M528" i="2"/>
  <c r="M2267" i="2"/>
  <c r="M2266" i="2"/>
  <c r="M2265" i="2"/>
  <c r="M2264" i="2"/>
  <c r="M77" i="2"/>
  <c r="M2263" i="2"/>
  <c r="M2262" i="2"/>
  <c r="M2261" i="2"/>
  <c r="M2260" i="2"/>
  <c r="M2259" i="2"/>
  <c r="M244" i="2"/>
  <c r="M2258" i="2"/>
  <c r="M2257" i="2"/>
  <c r="M193" i="2"/>
  <c r="M481" i="2"/>
  <c r="M243" i="2"/>
  <c r="M2256" i="2"/>
  <c r="M2255" i="2"/>
  <c r="M2254" i="2"/>
  <c r="M283" i="2"/>
  <c r="M670" i="2"/>
  <c r="M2253" i="2"/>
  <c r="M2252" i="2"/>
  <c r="M2251" i="2"/>
  <c r="M792" i="2"/>
  <c r="M2250" i="2"/>
  <c r="M2249" i="2"/>
  <c r="M2248" i="2"/>
  <c r="M2247" i="2"/>
  <c r="M76" i="2"/>
  <c r="M322" i="2"/>
  <c r="M2246" i="2"/>
  <c r="M2245" i="2"/>
  <c r="M39" i="2"/>
  <c r="M2244" i="2"/>
  <c r="M2243" i="2"/>
  <c r="M2242" i="2"/>
  <c r="M2241" i="2"/>
  <c r="M2240" i="2"/>
  <c r="M192" i="2"/>
  <c r="M2239" i="2"/>
  <c r="M2238" i="2"/>
  <c r="M615" i="2"/>
  <c r="M2237" i="2"/>
  <c r="M2236" i="2"/>
  <c r="M2235" i="2"/>
  <c r="M2234" i="2"/>
  <c r="M2233" i="2"/>
  <c r="M2232" i="2"/>
  <c r="M2231" i="2"/>
  <c r="M2230" i="2"/>
  <c r="M2229" i="2"/>
  <c r="M679" i="2"/>
  <c r="M2228" i="2"/>
  <c r="M2227" i="2"/>
  <c r="M2226" i="2"/>
  <c r="M2225" i="2"/>
  <c r="M133" i="2"/>
  <c r="M2224" i="2"/>
  <c r="M2223" i="2"/>
  <c r="M38" i="2"/>
  <c r="M2222" i="2"/>
  <c r="M726" i="2"/>
  <c r="M2221" i="2"/>
  <c r="M2220" i="2"/>
  <c r="M717" i="2"/>
  <c r="M2219" i="2"/>
  <c r="M2218" i="2"/>
  <c r="M2217" i="2"/>
  <c r="M707" i="2"/>
  <c r="M2216" i="2"/>
  <c r="M2215" i="2"/>
  <c r="M2214" i="2"/>
  <c r="M2213" i="2"/>
  <c r="M132" i="2"/>
  <c r="M2212" i="2"/>
  <c r="M2211" i="2"/>
  <c r="M2210" i="2"/>
  <c r="M131" i="2"/>
  <c r="M527" i="2"/>
  <c r="M2209" i="2"/>
  <c r="M2208" i="2"/>
  <c r="M2207" i="2"/>
  <c r="M508" i="2"/>
  <c r="M2206" i="2"/>
  <c r="M2205" i="2"/>
  <c r="M2204" i="2"/>
  <c r="M321" i="2"/>
  <c r="M2203" i="2"/>
  <c r="M130" i="2"/>
  <c r="M2202" i="2"/>
  <c r="M480" i="2"/>
  <c r="M595" i="2"/>
  <c r="M2201" i="2"/>
  <c r="M2200" i="2"/>
  <c r="M2199" i="2"/>
  <c r="M2198" i="2"/>
  <c r="M191" i="2"/>
  <c r="M2197" i="2"/>
  <c r="M242" i="2"/>
  <c r="M2196" i="2"/>
  <c r="M2195" i="2"/>
  <c r="M2194" i="2"/>
  <c r="M636" i="2"/>
  <c r="M2193" i="2"/>
  <c r="M2192" i="2"/>
  <c r="M2191" i="2"/>
  <c r="M2190" i="2"/>
  <c r="M2189" i="2"/>
  <c r="M2188" i="2"/>
  <c r="M387" i="2"/>
  <c r="M2187" i="2"/>
  <c r="M2186" i="2"/>
  <c r="M2185" i="2"/>
  <c r="M2184" i="2"/>
  <c r="M2183" i="2"/>
  <c r="M2182" i="2"/>
  <c r="M2181" i="2"/>
  <c r="M507" i="2"/>
  <c r="M2180" i="2"/>
  <c r="M418" i="2"/>
  <c r="M2179" i="2"/>
  <c r="M2178" i="2"/>
  <c r="M2177" i="2"/>
  <c r="M2176" i="2"/>
  <c r="M2175" i="2"/>
  <c r="M2174" i="2"/>
  <c r="M614" i="2"/>
  <c r="M2173" i="2"/>
  <c r="M526" i="2"/>
  <c r="M791" i="2"/>
  <c r="M2172" i="2"/>
  <c r="M2171" i="2"/>
  <c r="M2170" i="2"/>
  <c r="M2169" i="2"/>
  <c r="M2168" i="2"/>
  <c r="M2167" i="2"/>
  <c r="M282" i="2"/>
  <c r="M2166" i="2"/>
  <c r="M2165" i="2"/>
  <c r="M2164" i="2"/>
  <c r="M2163" i="2"/>
  <c r="M2162" i="2"/>
  <c r="M2161" i="2"/>
  <c r="M2160" i="2"/>
  <c r="M2159" i="2"/>
  <c r="M320" i="2"/>
  <c r="M2158" i="2"/>
  <c r="M2157" i="2"/>
  <c r="M2156" i="2"/>
  <c r="M2155" i="2"/>
  <c r="M2154" i="2"/>
  <c r="M2153" i="2"/>
  <c r="M2152" i="2"/>
  <c r="M2151" i="2"/>
  <c r="M386" i="2"/>
  <c r="M2150" i="2"/>
  <c r="M2149" i="2"/>
  <c r="M762" i="2"/>
  <c r="M2148" i="2"/>
  <c r="M129" i="2"/>
  <c r="M2147" i="2"/>
  <c r="M2146" i="2"/>
  <c r="M2145" i="2"/>
  <c r="M659" i="2"/>
  <c r="M128" i="2"/>
  <c r="M2144" i="2"/>
  <c r="M2143" i="2"/>
  <c r="M2142" i="2"/>
  <c r="M447" i="2"/>
  <c r="M127" i="2"/>
  <c r="M2141" i="2"/>
  <c r="M506" i="2"/>
  <c r="M2140" i="2"/>
  <c r="M2139" i="2"/>
  <c r="M2138" i="2"/>
  <c r="M126" i="2"/>
  <c r="M2137" i="2"/>
  <c r="M2136" i="2"/>
  <c r="M2135" i="2"/>
  <c r="M2134" i="2"/>
  <c r="M2133" i="2"/>
  <c r="M2132" i="2"/>
  <c r="M775" i="2"/>
  <c r="M37" i="2"/>
  <c r="M11" i="2"/>
  <c r="M2131" i="2"/>
  <c r="M2130" i="2"/>
  <c r="M2129" i="2"/>
  <c r="M2128" i="2"/>
  <c r="M2127" i="2"/>
  <c r="M479" i="2"/>
  <c r="M2126" i="2"/>
  <c r="M2125" i="2"/>
  <c r="M2124" i="2"/>
  <c r="M736" i="2"/>
  <c r="M190" i="2"/>
  <c r="M2123" i="2"/>
  <c r="M555" i="2"/>
  <c r="M2122" i="2"/>
  <c r="M2121" i="2"/>
  <c r="M2120" i="2"/>
  <c r="M2119" i="2"/>
  <c r="M649" i="2"/>
  <c r="M2118" i="2"/>
  <c r="M2117" i="2"/>
  <c r="M2116" i="2"/>
  <c r="M694" i="2"/>
  <c r="M2115" i="2"/>
  <c r="M36" i="2"/>
  <c r="M2114" i="2"/>
  <c r="M2113" i="2"/>
  <c r="M2112" i="2"/>
  <c r="M554" i="2"/>
  <c r="M2111" i="2"/>
  <c r="M2110" i="2"/>
  <c r="M2109" i="2"/>
  <c r="M189" i="2"/>
  <c r="M2108" i="2"/>
  <c r="M2107" i="2"/>
  <c r="M2106" i="2"/>
  <c r="M2105" i="2"/>
  <c r="M2104" i="2"/>
  <c r="M725" i="2"/>
  <c r="M861" i="2"/>
  <c r="M241" i="2"/>
  <c r="M2103" i="2"/>
  <c r="M2102" i="2"/>
  <c r="M188" i="2"/>
  <c r="M35" i="2"/>
  <c r="M2101" i="2"/>
  <c r="M2100" i="2"/>
  <c r="M2099" i="2"/>
  <c r="M2098" i="2"/>
  <c r="M478" i="2"/>
  <c r="M2097" i="2"/>
  <c r="M2096" i="2"/>
  <c r="M2095" i="2"/>
  <c r="M2094" i="2"/>
  <c r="M716" i="2"/>
  <c r="M822" i="2"/>
  <c r="M821" i="2"/>
  <c r="M2093" i="2"/>
  <c r="M2092" i="2"/>
  <c r="M2091" i="2"/>
  <c r="M2090" i="2"/>
  <c r="M2089" i="2"/>
  <c r="M2088" i="2"/>
  <c r="M756" i="2"/>
  <c r="M669" i="2"/>
  <c r="M635" i="2"/>
  <c r="M2087" i="2"/>
  <c r="M125" i="2"/>
  <c r="M2086" i="2"/>
  <c r="M2085" i="2"/>
  <c r="M385" i="2"/>
  <c r="M2084" i="2"/>
  <c r="M446" i="2"/>
  <c r="M753" i="2"/>
  <c r="M2083" i="2"/>
  <c r="M2082" i="2"/>
  <c r="M706" i="2"/>
  <c r="M2081" i="2"/>
  <c r="M2080" i="2"/>
  <c r="M2079" i="2"/>
  <c r="M2078" i="2"/>
  <c r="M724" i="2"/>
  <c r="M769" i="2"/>
  <c r="M2077" i="2"/>
  <c r="M2076" i="2"/>
  <c r="M417" i="2"/>
  <c r="M240" i="2"/>
  <c r="M34" i="2"/>
  <c r="M2075" i="2"/>
  <c r="M686" i="2"/>
  <c r="M75" i="2"/>
  <c r="M2074" i="2"/>
  <c r="M124" i="2"/>
  <c r="M187" i="2"/>
  <c r="M2073" i="2"/>
  <c r="M782" i="2"/>
  <c r="M2072" i="2"/>
  <c r="M2071" i="2"/>
  <c r="M553" i="2"/>
  <c r="M678" i="2"/>
  <c r="M2070" i="2"/>
  <c r="M2069" i="2"/>
  <c r="M2068" i="2"/>
  <c r="M594" i="2"/>
  <c r="M845" i="2"/>
  <c r="M319" i="2"/>
  <c r="M186" i="2"/>
  <c r="M318" i="2"/>
  <c r="M2067" i="2"/>
  <c r="M2066" i="2"/>
  <c r="M552" i="2"/>
  <c r="M281" i="2"/>
  <c r="M2065" i="2"/>
  <c r="M648" i="2"/>
  <c r="M185" i="2"/>
  <c r="M2064" i="2"/>
  <c r="M2063" i="2"/>
  <c r="M2062" i="2"/>
  <c r="M634" i="2"/>
  <c r="M2061" i="2"/>
  <c r="M836" i="2"/>
  <c r="M357" i="2"/>
  <c r="M2060" i="2"/>
  <c r="M2059" i="2"/>
  <c r="M184" i="2"/>
  <c r="M123" i="2"/>
  <c r="M2058" i="2"/>
  <c r="M843" i="2"/>
  <c r="M613" i="2"/>
  <c r="M2057" i="2"/>
  <c r="M2056" i="2"/>
  <c r="M2055" i="2"/>
  <c r="M356" i="2"/>
  <c r="M2054" i="2"/>
  <c r="M2053" i="2"/>
  <c r="M74" i="2"/>
  <c r="M2052" i="2"/>
  <c r="M2051" i="2"/>
  <c r="M2050" i="2"/>
  <c r="M2049" i="2"/>
  <c r="M2048" i="2"/>
  <c r="M2047" i="2"/>
  <c r="M633" i="2"/>
  <c r="M2046" i="2"/>
  <c r="M2045" i="2"/>
  <c r="M811" i="2"/>
  <c r="M2044" i="2"/>
  <c r="M2043" i="2"/>
  <c r="M2042" i="2"/>
  <c r="M2041" i="2"/>
  <c r="M183" i="2"/>
  <c r="M2040" i="2"/>
  <c r="M2039" i="2"/>
  <c r="M122" i="2"/>
  <c r="M577" i="2"/>
  <c r="M525" i="2"/>
  <c r="M2038" i="2"/>
  <c r="M2037" i="2"/>
  <c r="M2036" i="2"/>
  <c r="M814" i="2"/>
  <c r="M593" i="2"/>
  <c r="M445" i="2"/>
  <c r="M2035" i="2"/>
  <c r="M2034" i="2"/>
  <c r="M2033" i="2"/>
  <c r="M416" i="2"/>
  <c r="M2032" i="2"/>
  <c r="M280" i="2"/>
  <c r="M2031" i="2"/>
  <c r="M33" i="2"/>
  <c r="M612" i="2"/>
  <c r="M2030" i="2"/>
  <c r="M2029" i="2"/>
  <c r="M2028" i="2"/>
  <c r="M715" i="2"/>
  <c r="M2027" i="2"/>
  <c r="M2026" i="2"/>
  <c r="M2025" i="2"/>
  <c r="M2024" i="2"/>
  <c r="M677" i="2"/>
  <c r="M2023" i="2"/>
  <c r="M611" i="2"/>
  <c r="M73" i="2"/>
  <c r="M2022" i="2"/>
  <c r="M121" i="2"/>
  <c r="M2021" i="2"/>
  <c r="M477" i="2"/>
  <c r="M551" i="2"/>
  <c r="M2020" i="2"/>
  <c r="M2019" i="2"/>
  <c r="M2018" i="2"/>
  <c r="M2017" i="2"/>
  <c r="M2016" i="2"/>
  <c r="M120" i="2"/>
  <c r="M2015" i="2"/>
  <c r="M2014" i="2"/>
  <c r="M2013" i="2"/>
  <c r="M685" i="2"/>
  <c r="M2012" i="2"/>
  <c r="M2011" i="2"/>
  <c r="M2010" i="2"/>
  <c r="M2009" i="2"/>
  <c r="M2008" i="2"/>
  <c r="M2007" i="2"/>
  <c r="M2006" i="2"/>
  <c r="M2005" i="2"/>
  <c r="M2004" i="2"/>
  <c r="M10" i="2"/>
  <c r="M2003" i="2"/>
  <c r="M2002" i="2"/>
  <c r="M279" i="2"/>
  <c r="M2001" i="2"/>
  <c r="M2000" i="2"/>
  <c r="M1999" i="2"/>
  <c r="M1998" i="2"/>
  <c r="M182" i="2"/>
  <c r="M1997" i="2"/>
  <c r="M1996" i="2"/>
  <c r="M1995" i="2"/>
  <c r="M1994" i="2"/>
  <c r="M1993" i="2"/>
  <c r="M32" i="2"/>
  <c r="M1992" i="2"/>
  <c r="M1991" i="2"/>
  <c r="M355" i="2"/>
  <c r="M1990" i="2"/>
  <c r="M1989" i="2"/>
  <c r="M1988" i="2"/>
  <c r="M181" i="2"/>
  <c r="M1987" i="2"/>
  <c r="M1986" i="2"/>
  <c r="M1985" i="2"/>
  <c r="M592" i="2"/>
  <c r="M705" i="2"/>
  <c r="M1984" i="2"/>
  <c r="M610" i="2"/>
  <c r="M1983" i="2"/>
  <c r="M1982" i="2"/>
  <c r="M1981" i="2"/>
  <c r="M31" i="2"/>
  <c r="M1980" i="2"/>
  <c r="M180" i="2"/>
  <c r="M1979" i="2"/>
  <c r="M1978" i="2"/>
  <c r="M1977" i="2"/>
  <c r="M1976" i="2"/>
  <c r="M1975" i="2"/>
  <c r="M632" i="2"/>
  <c r="M1974" i="2"/>
  <c r="M1973" i="2"/>
  <c r="M524" i="2"/>
  <c r="M30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863" i="2"/>
  <c r="M278" i="2"/>
  <c r="M72" i="2"/>
  <c r="M1960" i="2"/>
  <c r="M1959" i="2"/>
  <c r="M1958" i="2"/>
  <c r="M1957" i="2"/>
  <c r="M1956" i="2"/>
  <c r="M1955" i="2"/>
  <c r="M1954" i="2"/>
  <c r="M179" i="2"/>
  <c r="M239" i="2"/>
  <c r="M780" i="2"/>
  <c r="M1953" i="2"/>
  <c r="M384" i="2"/>
  <c r="M1952" i="2"/>
  <c r="M1951" i="2"/>
  <c r="M238" i="2"/>
  <c r="M1950" i="2"/>
  <c r="M1949" i="2"/>
  <c r="M29" i="2"/>
  <c r="M1948" i="2"/>
  <c r="M1947" i="2"/>
  <c r="M609" i="2"/>
  <c r="M178" i="2"/>
  <c r="M1946" i="2"/>
  <c r="M1945" i="2"/>
  <c r="M71" i="2"/>
  <c r="M1944" i="2"/>
  <c r="M1943" i="2"/>
  <c r="M1942" i="2"/>
  <c r="M1941" i="2"/>
  <c r="M704" i="2"/>
  <c r="M1940" i="2"/>
  <c r="M1939" i="2"/>
  <c r="M1938" i="2"/>
  <c r="M383" i="2"/>
  <c r="M1937" i="2"/>
  <c r="M1936" i="2"/>
  <c r="M1935" i="2"/>
  <c r="M1934" i="2"/>
  <c r="M1933" i="2"/>
  <c r="M1932" i="2"/>
  <c r="M1931" i="2"/>
  <c r="M1930" i="2"/>
  <c r="M1929" i="2"/>
  <c r="M70" i="2"/>
  <c r="M1928" i="2"/>
  <c r="M647" i="2"/>
  <c r="M1927" i="2"/>
  <c r="M1926" i="2"/>
  <c r="M1925" i="2"/>
  <c r="M1924" i="2"/>
  <c r="M550" i="2"/>
  <c r="M1923" i="2"/>
  <c r="M1922" i="2"/>
  <c r="M1921" i="2"/>
  <c r="M237" i="2"/>
  <c r="M1920" i="2"/>
  <c r="M1919" i="2"/>
  <c r="M1918" i="2"/>
  <c r="M177" i="2"/>
  <c r="M444" i="2"/>
  <c r="M1917" i="2"/>
  <c r="M1916" i="2"/>
  <c r="M768" i="2"/>
  <c r="M1915" i="2"/>
  <c r="M317" i="2"/>
  <c r="M176" i="2"/>
  <c r="M1914" i="2"/>
  <c r="M382" i="2"/>
  <c r="M1913" i="2"/>
  <c r="M523" i="2"/>
  <c r="M1912" i="2"/>
  <c r="M175" i="2"/>
  <c r="M1911" i="2"/>
  <c r="M1910" i="2"/>
  <c r="M1909" i="2"/>
  <c r="M119" i="2"/>
  <c r="M1908" i="2"/>
  <c r="M118" i="2"/>
  <c r="M1907" i="2"/>
  <c r="M1906" i="2"/>
  <c r="M1905" i="2"/>
  <c r="M1904" i="2"/>
  <c r="M1903" i="2"/>
  <c r="M1902" i="2"/>
  <c r="M591" i="2"/>
  <c r="M1901" i="2"/>
  <c r="M1900" i="2"/>
  <c r="M1899" i="2"/>
  <c r="M1898" i="2"/>
  <c r="M1897" i="2"/>
  <c r="M28" i="2"/>
  <c r="M1896" i="2"/>
  <c r="M1895" i="2"/>
  <c r="M236" i="2"/>
  <c r="M1894" i="2"/>
  <c r="M522" i="2"/>
  <c r="M862" i="2"/>
  <c r="M1893" i="2"/>
  <c r="M1892" i="2"/>
  <c r="M1891" i="2"/>
  <c r="M1890" i="2"/>
  <c r="M381" i="2"/>
  <c r="M9" i="2"/>
  <c r="M1889" i="2"/>
  <c r="M505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17" i="2"/>
  <c r="M174" i="2"/>
  <c r="M1875" i="2"/>
  <c r="M1874" i="2"/>
  <c r="M1873" i="2"/>
  <c r="M1872" i="2"/>
  <c r="M1871" i="2"/>
  <c r="M354" i="2"/>
  <c r="M549" i="2"/>
  <c r="M316" i="2"/>
  <c r="M415" i="2"/>
  <c r="M443" i="2"/>
  <c r="M1870" i="2"/>
  <c r="M668" i="2"/>
  <c r="M1869" i="2"/>
  <c r="M1868" i="2"/>
  <c r="M1867" i="2"/>
  <c r="M1866" i="2"/>
  <c r="M548" i="2"/>
  <c r="M1865" i="2"/>
  <c r="M277" i="2"/>
  <c r="M1864" i="2"/>
  <c r="M1863" i="2"/>
  <c r="M1862" i="2"/>
  <c r="M235" i="2"/>
  <c r="M353" i="2"/>
  <c r="M1861" i="2"/>
  <c r="M1860" i="2"/>
  <c r="M723" i="2"/>
  <c r="M860" i="2"/>
  <c r="M1859" i="2"/>
  <c r="M1858" i="2"/>
  <c r="M1857" i="2"/>
  <c r="M1856" i="2"/>
  <c r="M1855" i="2"/>
  <c r="M1854" i="2"/>
  <c r="M1853" i="2"/>
  <c r="M234" i="2"/>
  <c r="M1852" i="2"/>
  <c r="M658" i="2"/>
  <c r="M1851" i="2"/>
  <c r="M521" i="2"/>
  <c r="M608" i="2"/>
  <c r="M1850" i="2"/>
  <c r="M1849" i="2"/>
  <c r="M1848" i="2"/>
  <c r="M414" i="2"/>
  <c r="M607" i="2"/>
  <c r="M1847" i="2"/>
  <c r="M1846" i="2"/>
  <c r="M1845" i="2"/>
  <c r="M276" i="2"/>
  <c r="M352" i="2"/>
  <c r="M1844" i="2"/>
  <c r="M667" i="2"/>
  <c r="M1843" i="2"/>
  <c r="M442" i="2"/>
  <c r="M1842" i="2"/>
  <c r="M1841" i="2"/>
  <c r="M69" i="2"/>
  <c r="M1840" i="2"/>
  <c r="M1839" i="2"/>
  <c r="M1838" i="2"/>
  <c r="M1837" i="2"/>
  <c r="M1836" i="2"/>
  <c r="M1835" i="2"/>
  <c r="M116" i="2"/>
  <c r="M1834" i="2"/>
  <c r="M1833" i="2"/>
  <c r="M1832" i="2"/>
  <c r="M1831" i="2"/>
  <c r="M631" i="2"/>
  <c r="M735" i="2"/>
  <c r="M68" i="2"/>
  <c r="M115" i="2"/>
  <c r="M1830" i="2"/>
  <c r="M826" i="2"/>
  <c r="M1829" i="2"/>
  <c r="M834" i="2"/>
  <c r="M1828" i="2"/>
  <c r="M1827" i="2"/>
  <c r="M233" i="2"/>
  <c r="M1826" i="2"/>
  <c r="M590" i="2"/>
  <c r="M847" i="2"/>
  <c r="M813" i="2"/>
  <c r="M734" i="2"/>
  <c r="M646" i="2"/>
  <c r="M733" i="2"/>
  <c r="M1825" i="2"/>
  <c r="M380" i="2"/>
  <c r="M1824" i="2"/>
  <c r="M1823" i="2"/>
  <c r="M232" i="2"/>
  <c r="M1822" i="2"/>
  <c r="M476" i="2"/>
  <c r="M676" i="2"/>
  <c r="M1821" i="2"/>
  <c r="M475" i="2"/>
  <c r="M744" i="2"/>
  <c r="M1820" i="2"/>
  <c r="M1819" i="2"/>
  <c r="M114" i="2"/>
  <c r="M1818" i="2"/>
  <c r="M1817" i="2"/>
  <c r="M859" i="2"/>
  <c r="M351" i="2"/>
  <c r="M1816" i="2"/>
  <c r="M350" i="2"/>
  <c r="M504" i="2"/>
  <c r="M8" i="2"/>
  <c r="M1815" i="2"/>
  <c r="M1814" i="2"/>
  <c r="M1813" i="2"/>
  <c r="M1812" i="2"/>
  <c r="M67" i="2"/>
  <c r="M2" i="2"/>
  <c r="M1811" i="2"/>
  <c r="M1810" i="2"/>
  <c r="M748" i="2"/>
  <c r="M1809" i="2"/>
  <c r="M1808" i="2"/>
  <c r="M1807" i="2"/>
  <c r="M66" i="2"/>
  <c r="M1806" i="2"/>
  <c r="M1805" i="2"/>
  <c r="M1804" i="2"/>
  <c r="M1803" i="2"/>
  <c r="M1802" i="2"/>
  <c r="M1801" i="2"/>
  <c r="M1800" i="2"/>
  <c r="M1799" i="2"/>
  <c r="M1798" i="2"/>
  <c r="M231" i="2"/>
  <c r="M230" i="2"/>
  <c r="M229" i="2"/>
  <c r="M1797" i="2"/>
  <c r="M275" i="2"/>
  <c r="M1796" i="2"/>
  <c r="M413" i="2"/>
  <c r="M1795" i="2"/>
  <c r="M1794" i="2"/>
  <c r="M1793" i="2"/>
  <c r="M274" i="2"/>
  <c r="M1792" i="2"/>
  <c r="M1791" i="2"/>
  <c r="M65" i="2"/>
  <c r="M503" i="2"/>
  <c r="M675" i="2"/>
  <c r="M1790" i="2"/>
  <c r="M1789" i="2"/>
  <c r="M1788" i="2"/>
  <c r="M1787" i="2"/>
  <c r="M1786" i="2"/>
  <c r="M1785" i="2"/>
  <c r="M606" i="2"/>
  <c r="M502" i="2"/>
  <c r="M576" i="2"/>
  <c r="M173" i="2"/>
  <c r="M1784" i="2"/>
  <c r="M1783" i="2"/>
  <c r="M1782" i="2"/>
  <c r="M1781" i="2"/>
  <c r="M113" i="2"/>
  <c r="M1780" i="2"/>
  <c r="M1779" i="2"/>
  <c r="M1778" i="2"/>
  <c r="M379" i="2"/>
  <c r="M315" i="2"/>
  <c r="M1777" i="2"/>
  <c r="M228" i="2"/>
  <c r="M227" i="2"/>
  <c r="M1776" i="2"/>
  <c r="M1775" i="2"/>
  <c r="M64" i="2"/>
  <c r="M1774" i="2"/>
  <c r="M1773" i="2"/>
  <c r="M1772" i="2"/>
  <c r="M1771" i="2"/>
  <c r="M1770" i="2"/>
  <c r="M1769" i="2"/>
  <c r="M1768" i="2"/>
  <c r="M684" i="2"/>
  <c r="M1767" i="2"/>
  <c r="M7" i="2"/>
  <c r="M1766" i="2"/>
  <c r="M172" i="2"/>
  <c r="M657" i="2"/>
  <c r="M1765" i="2"/>
  <c r="M27" i="2"/>
  <c r="M1764" i="2"/>
  <c r="M1763" i="2"/>
  <c r="M575" i="2"/>
  <c r="M273" i="2"/>
  <c r="M1762" i="2"/>
  <c r="M1761" i="2"/>
  <c r="M674" i="2"/>
  <c r="M1760" i="2"/>
  <c r="M349" i="2"/>
  <c r="M112" i="2"/>
  <c r="M1759" i="2"/>
  <c r="M1758" i="2"/>
  <c r="M1757" i="2"/>
  <c r="M111" i="2"/>
  <c r="M1756" i="2"/>
  <c r="M226" i="2"/>
  <c r="M752" i="2"/>
  <c r="M348" i="2"/>
  <c r="M501" i="2"/>
  <c r="M412" i="2"/>
  <c r="M1755" i="2"/>
  <c r="M1754" i="2"/>
  <c r="M1753" i="2"/>
  <c r="M26" i="2"/>
  <c r="M1752" i="2"/>
  <c r="M1751" i="2"/>
  <c r="M1750" i="2"/>
  <c r="M1749" i="2"/>
  <c r="M1748" i="2"/>
  <c r="M1747" i="2"/>
  <c r="M1746" i="2"/>
  <c r="M589" i="2"/>
  <c r="M1745" i="2"/>
  <c r="M1744" i="2"/>
  <c r="M547" i="2"/>
  <c r="M1743" i="2"/>
  <c r="M1742" i="2"/>
  <c r="M1741" i="2"/>
  <c r="M1740" i="2"/>
  <c r="M25" i="2"/>
  <c r="M1739" i="2"/>
  <c r="M1738" i="2"/>
  <c r="M1737" i="2"/>
  <c r="M1736" i="2"/>
  <c r="M1735" i="2"/>
  <c r="M1734" i="2"/>
  <c r="M1733" i="2"/>
  <c r="M1732" i="2"/>
  <c r="M1731" i="2"/>
  <c r="M272" i="2"/>
  <c r="M1730" i="2"/>
  <c r="M1729" i="2"/>
  <c r="M1728" i="2"/>
  <c r="M1727" i="2"/>
  <c r="M1726" i="2"/>
  <c r="M1725" i="2"/>
  <c r="M110" i="2"/>
  <c r="M411" i="2"/>
  <c r="M441" i="2"/>
  <c r="M1724" i="2"/>
  <c r="M1723" i="2"/>
  <c r="M225" i="2"/>
  <c r="M1722" i="2"/>
  <c r="M1721" i="2"/>
  <c r="M1720" i="2"/>
  <c r="M1719" i="2"/>
  <c r="M1718" i="2"/>
  <c r="M24" i="2"/>
  <c r="M1717" i="2"/>
  <c r="M1716" i="2"/>
  <c r="M1715" i="2"/>
  <c r="M1714" i="2"/>
  <c r="M1713" i="2"/>
  <c r="M1712" i="2"/>
  <c r="M795" i="2"/>
  <c r="M1711" i="2"/>
  <c r="M6" i="2"/>
  <c r="M1710" i="2"/>
  <c r="M1709" i="2"/>
  <c r="M588" i="2"/>
  <c r="M802" i="2"/>
  <c r="M410" i="2"/>
  <c r="M171" i="2"/>
  <c r="M1708" i="2"/>
  <c r="M1707" i="2"/>
  <c r="M1706" i="2"/>
  <c r="M23" i="2"/>
  <c r="M170" i="2"/>
  <c r="M1705" i="2"/>
  <c r="M1704" i="2"/>
  <c r="M1703" i="2"/>
  <c r="M474" i="2"/>
  <c r="M1702" i="2"/>
  <c r="M314" i="2"/>
  <c r="M473" i="2"/>
  <c r="M1701" i="2"/>
  <c r="M1700" i="2"/>
  <c r="M1699" i="2"/>
  <c r="M63" i="2"/>
  <c r="M1698" i="2"/>
  <c r="M1697" i="2"/>
  <c r="M169" i="2"/>
  <c r="M1696" i="2"/>
  <c r="M1695" i="2"/>
  <c r="M22" i="2"/>
  <c r="M1694" i="2"/>
  <c r="M767" i="2"/>
  <c r="M1693" i="2"/>
  <c r="M1692" i="2"/>
  <c r="M1691" i="2"/>
  <c r="M1690" i="2"/>
  <c r="M1689" i="2"/>
  <c r="M1688" i="2"/>
  <c r="M1687" i="2"/>
  <c r="M1686" i="2"/>
  <c r="M1685" i="2"/>
  <c r="M1684" i="2"/>
  <c r="M850" i="2"/>
  <c r="M1683" i="2"/>
  <c r="M703" i="2"/>
  <c r="M1682" i="2"/>
  <c r="M500" i="2"/>
  <c r="M313" i="2"/>
  <c r="M1681" i="2"/>
  <c r="M1680" i="2"/>
  <c r="M1679" i="2"/>
  <c r="M520" i="2"/>
  <c r="M109" i="2"/>
  <c r="M62" i="2"/>
  <c r="M61" i="2"/>
  <c r="M1678" i="2"/>
  <c r="M1677" i="2"/>
  <c r="M1676" i="2"/>
  <c r="M656" i="2"/>
  <c r="M1675" i="2"/>
  <c r="M698" i="2"/>
  <c r="M1674" i="2"/>
  <c r="M1673" i="2"/>
  <c r="M1672" i="2"/>
  <c r="M1671" i="2"/>
  <c r="M168" i="2"/>
  <c r="M1670" i="2"/>
  <c r="M1669" i="2"/>
  <c r="M1668" i="2"/>
  <c r="M645" i="2"/>
  <c r="M1667" i="2"/>
  <c r="M1666" i="2"/>
  <c r="M1665" i="2"/>
  <c r="M1664" i="2"/>
  <c r="M1663" i="2"/>
  <c r="M1662" i="2"/>
  <c r="M1661" i="2"/>
  <c r="M108" i="2"/>
  <c r="M107" i="2"/>
  <c r="M1660" i="2"/>
  <c r="M755" i="2"/>
  <c r="M1659" i="2"/>
  <c r="M1658" i="2"/>
  <c r="M224" i="2"/>
  <c r="M1657" i="2"/>
  <c r="M1656" i="2"/>
  <c r="M60" i="2"/>
  <c r="M587" i="2"/>
  <c r="M1655" i="2"/>
  <c r="M1654" i="2"/>
  <c r="M1653" i="2"/>
  <c r="M1652" i="2"/>
  <c r="M312" i="2"/>
  <c r="M1651" i="2"/>
  <c r="M1650" i="2"/>
  <c r="M1649" i="2"/>
  <c r="M1648" i="2"/>
  <c r="M1647" i="2"/>
  <c r="M693" i="2"/>
  <c r="M1646" i="2"/>
  <c r="M1645" i="2"/>
  <c r="M1644" i="2"/>
  <c r="M1643" i="2"/>
  <c r="M1642" i="2"/>
  <c r="M1641" i="2"/>
  <c r="M1640" i="2"/>
  <c r="M167" i="2"/>
  <c r="M472" i="2"/>
  <c r="M1639" i="2"/>
  <c r="M1638" i="2"/>
  <c r="M1637" i="2"/>
  <c r="M499" i="2"/>
  <c r="M1636" i="2"/>
  <c r="M833" i="2"/>
  <c r="M1635" i="2"/>
  <c r="M1634" i="2"/>
  <c r="M1633" i="2"/>
  <c r="M271" i="2"/>
  <c r="M1632" i="2"/>
  <c r="M1631" i="2"/>
  <c r="M1630" i="2"/>
  <c r="M1629" i="2"/>
  <c r="M812" i="2"/>
  <c r="M1628" i="2"/>
  <c r="M1627" i="2"/>
  <c r="M1626" i="2"/>
  <c r="M1625" i="2"/>
  <c r="M1624" i="2"/>
  <c r="M1623" i="2"/>
  <c r="M1622" i="2"/>
  <c r="M1621" i="2"/>
  <c r="M732" i="2"/>
  <c r="M1620" i="2"/>
  <c r="M1619" i="2"/>
  <c r="M1618" i="2"/>
  <c r="M1617" i="2"/>
  <c r="M1616" i="2"/>
  <c r="M1615" i="2"/>
  <c r="M1614" i="2"/>
  <c r="M1613" i="2"/>
  <c r="M800" i="2"/>
  <c r="M1612" i="2"/>
  <c r="M1611" i="2"/>
  <c r="M586" i="2"/>
  <c r="M1610" i="2"/>
  <c r="M1609" i="2"/>
  <c r="M519" i="2"/>
  <c r="M1608" i="2"/>
  <c r="M1607" i="2"/>
  <c r="M1606" i="2"/>
  <c r="M1605" i="2"/>
  <c r="M630" i="2"/>
  <c r="M1604" i="2"/>
  <c r="M1603" i="2"/>
  <c r="M1602" i="2"/>
  <c r="M471" i="2"/>
  <c r="M1601" i="2"/>
  <c r="M1600" i="2"/>
  <c r="M1599" i="2"/>
  <c r="M1598" i="2"/>
  <c r="M1597" i="2"/>
  <c r="M311" i="2"/>
  <c r="M1596" i="2"/>
  <c r="M1595" i="2"/>
  <c r="M1594" i="2"/>
  <c r="M1593" i="2"/>
  <c r="M1592" i="2"/>
  <c r="M1591" i="2"/>
  <c r="M1590" i="2"/>
  <c r="M1589" i="2"/>
  <c r="M1588" i="2"/>
  <c r="M1587" i="2"/>
  <c r="M1586" i="2"/>
  <c r="M655" i="2"/>
  <c r="M270" i="2"/>
  <c r="M1585" i="2"/>
  <c r="M106" i="2"/>
  <c r="M1584" i="2"/>
  <c r="M1583" i="2"/>
  <c r="M166" i="2"/>
  <c r="M1582" i="2"/>
  <c r="M1581" i="2"/>
  <c r="M1580" i="2"/>
  <c r="M1579" i="2"/>
  <c r="M1578" i="2"/>
  <c r="M870" i="2"/>
  <c r="M644" i="2"/>
  <c r="M1577" i="2"/>
  <c r="M1576" i="2"/>
  <c r="M1575" i="2"/>
  <c r="M856" i="2"/>
  <c r="M751" i="2"/>
  <c r="M1574" i="2"/>
  <c r="M853" i="2"/>
  <c r="M1573" i="2"/>
  <c r="M1572" i="2"/>
  <c r="M409" i="2"/>
  <c r="M1571" i="2"/>
  <c r="M1570" i="2"/>
  <c r="M1569" i="2"/>
  <c r="M1568" i="2"/>
  <c r="M1567" i="2"/>
  <c r="M1566" i="2"/>
  <c r="M1565" i="2"/>
  <c r="M574" i="2"/>
  <c r="M1564" i="2"/>
  <c r="M848" i="2"/>
  <c r="M546" i="2"/>
  <c r="M1563" i="2"/>
  <c r="M1562" i="2"/>
  <c r="M1561" i="2"/>
  <c r="M518" i="2"/>
  <c r="M1560" i="2"/>
  <c r="M1559" i="2"/>
  <c r="M629" i="2"/>
  <c r="M1558" i="2"/>
  <c r="M1557" i="2"/>
  <c r="M1556" i="2"/>
  <c r="M1555" i="2"/>
  <c r="M1554" i="2"/>
  <c r="M1553" i="2"/>
  <c r="M1552" i="2"/>
  <c r="M269" i="2"/>
  <c r="M1551" i="2"/>
  <c r="M1550" i="2"/>
  <c r="M1549" i="2"/>
  <c r="M440" i="2"/>
  <c r="M1548" i="2"/>
  <c r="M1547" i="2"/>
  <c r="M268" i="2"/>
  <c r="M1546" i="2"/>
  <c r="M347" i="2"/>
  <c r="M750" i="2"/>
  <c r="M628" i="2"/>
  <c r="M1545" i="2"/>
  <c r="M779" i="2"/>
  <c r="M1544" i="2"/>
  <c r="M1543" i="2"/>
  <c r="M1542" i="2"/>
  <c r="M408" i="2"/>
  <c r="M1541" i="2"/>
  <c r="M1540" i="2"/>
  <c r="M1539" i="2"/>
  <c r="M1538" i="2"/>
  <c r="M1537" i="2"/>
  <c r="M1536" i="2"/>
  <c r="M1535" i="2"/>
  <c r="M310" i="2"/>
  <c r="M267" i="2"/>
  <c r="M1534" i="2"/>
  <c r="M1533" i="2"/>
  <c r="M799" i="2"/>
  <c r="M1532" i="2"/>
  <c r="M21" i="2"/>
  <c r="M309" i="2"/>
  <c r="M1531" i="2"/>
  <c r="M1530" i="2"/>
  <c r="M266" i="2"/>
  <c r="M498" i="2"/>
  <c r="M1529" i="2"/>
  <c r="M1528" i="2"/>
  <c r="M407" i="2"/>
  <c r="M1527" i="2"/>
  <c r="M1526" i="2"/>
  <c r="M1525" i="2"/>
  <c r="M346" i="2"/>
  <c r="M1524" i="2"/>
  <c r="M1523" i="2"/>
  <c r="M786" i="2"/>
  <c r="M20" i="2"/>
  <c r="M1522" i="2"/>
  <c r="M1521" i="2"/>
  <c r="M470" i="2"/>
  <c r="M1520" i="2"/>
  <c r="M105" i="2"/>
  <c r="M1519" i="2"/>
  <c r="M1518" i="2"/>
  <c r="M308" i="2"/>
  <c r="M1517" i="2"/>
  <c r="M702" i="2"/>
  <c r="M849" i="2"/>
  <c r="M1516" i="2"/>
  <c r="M851" i="2"/>
  <c r="M545" i="2"/>
  <c r="M59" i="2"/>
  <c r="M1515" i="2"/>
  <c r="M165" i="2"/>
  <c r="M1514" i="2"/>
  <c r="M1513" i="2"/>
  <c r="M1512" i="2"/>
  <c r="M1511" i="2"/>
  <c r="M1510" i="2"/>
  <c r="M1509" i="2"/>
  <c r="M1508" i="2"/>
  <c r="M104" i="2"/>
  <c r="M1507" i="2"/>
  <c r="M1506" i="2"/>
  <c r="M1505" i="2"/>
  <c r="M1504" i="2"/>
  <c r="M497" i="2"/>
  <c r="M1503" i="2"/>
  <c r="M1502" i="2"/>
  <c r="M1501" i="2"/>
  <c r="M683" i="2"/>
  <c r="M828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64" i="2"/>
  <c r="M58" i="2"/>
  <c r="M1480" i="2"/>
  <c r="M1479" i="2"/>
  <c r="M1478" i="2"/>
  <c r="M1477" i="2"/>
  <c r="M163" i="2"/>
  <c r="M1476" i="2"/>
  <c r="M1475" i="2"/>
  <c r="M1474" i="2"/>
  <c r="M825" i="2"/>
  <c r="M1473" i="2"/>
  <c r="M1472" i="2"/>
  <c r="M1471" i="2"/>
  <c r="M1470" i="2"/>
  <c r="M1469" i="2"/>
  <c r="M1468" i="2"/>
  <c r="M223" i="2"/>
  <c r="M1467" i="2"/>
  <c r="M1466" i="2"/>
  <c r="M573" i="2"/>
  <c r="M1465" i="2"/>
  <c r="M1464" i="2"/>
  <c r="M1463" i="2"/>
  <c r="M1462" i="2"/>
  <c r="M1461" i="2"/>
  <c r="M1460" i="2"/>
  <c r="M222" i="2"/>
  <c r="M1459" i="2"/>
  <c r="M1458" i="2"/>
  <c r="M1457" i="2"/>
  <c r="M1456" i="2"/>
  <c r="M1455" i="2"/>
  <c r="M1454" i="2"/>
  <c r="M265" i="2"/>
  <c r="M1453" i="2"/>
  <c r="M1452" i="2"/>
  <c r="M1451" i="2"/>
  <c r="M1450" i="2"/>
  <c r="M1449" i="2"/>
  <c r="M1448" i="2"/>
  <c r="M832" i="2"/>
  <c r="M1447" i="2"/>
  <c r="M1446" i="2"/>
  <c r="M1445" i="2"/>
  <c r="M697" i="2"/>
  <c r="M378" i="2"/>
  <c r="M785" i="2"/>
  <c r="M1444" i="2"/>
  <c r="M1443" i="2"/>
  <c r="M1442" i="2"/>
  <c r="M585" i="2"/>
  <c r="M1441" i="2"/>
  <c r="M1440" i="2"/>
  <c r="M1439" i="2"/>
  <c r="M307" i="2"/>
  <c r="M1438" i="2"/>
  <c r="M1437" i="2"/>
  <c r="M162" i="2"/>
  <c r="M842" i="2"/>
  <c r="M1436" i="2"/>
  <c r="M1435" i="2"/>
  <c r="M1434" i="2"/>
  <c r="M1433" i="2"/>
  <c r="M57" i="2"/>
  <c r="M1432" i="2"/>
  <c r="M1431" i="2"/>
  <c r="M1430" i="2"/>
  <c r="M1429" i="2"/>
  <c r="M1428" i="2"/>
  <c r="M264" i="2"/>
  <c r="M1427" i="2"/>
  <c r="M103" i="2"/>
  <c r="M345" i="2"/>
  <c r="M1426" i="2"/>
  <c r="M1425" i="2"/>
  <c r="M1424" i="2"/>
  <c r="M1423" i="2"/>
  <c r="M794" i="2"/>
  <c r="M714" i="2"/>
  <c r="M572" i="2"/>
  <c r="M1422" i="2"/>
  <c r="M1421" i="2"/>
  <c r="M1420" i="2"/>
  <c r="M1419" i="2"/>
  <c r="M1418" i="2"/>
  <c r="M1417" i="2"/>
  <c r="M1416" i="2"/>
  <c r="M1415" i="2"/>
  <c r="M344" i="2"/>
  <c r="M1414" i="2"/>
  <c r="M1413" i="2"/>
  <c r="M263" i="2"/>
  <c r="M1412" i="2"/>
  <c r="M1411" i="2"/>
  <c r="M1410" i="2"/>
  <c r="M1409" i="2"/>
  <c r="M815" i="2"/>
  <c r="M161" i="2"/>
  <c r="M1408" i="2"/>
  <c r="M1407" i="2"/>
  <c r="M627" i="2"/>
  <c r="M1406" i="2"/>
  <c r="M19" i="2"/>
  <c r="M1405" i="2"/>
  <c r="M1404" i="2"/>
  <c r="M262" i="2"/>
  <c r="M810" i="2"/>
  <c r="M56" i="2"/>
  <c r="M1403" i="2"/>
  <c r="M1402" i="2"/>
  <c r="M1401" i="2"/>
  <c r="M1400" i="2"/>
  <c r="M701" i="2"/>
  <c r="M1399" i="2"/>
  <c r="M544" i="2"/>
  <c r="M1398" i="2"/>
  <c r="M1397" i="2"/>
  <c r="M1396" i="2"/>
  <c r="M496" i="2"/>
  <c r="M1395" i="2"/>
  <c r="M1394" i="2"/>
  <c r="M495" i="2"/>
  <c r="M543" i="2"/>
  <c r="M1393" i="2"/>
  <c r="M406" i="2"/>
  <c r="M666" i="2"/>
  <c r="M1392" i="2"/>
  <c r="M1391" i="2"/>
  <c r="M1390" i="2"/>
  <c r="M1389" i="2"/>
  <c r="M1388" i="2"/>
  <c r="M1387" i="2"/>
  <c r="M1386" i="2"/>
  <c r="M1385" i="2"/>
  <c r="M542" i="2"/>
  <c r="M1384" i="2"/>
  <c r="M1383" i="2"/>
  <c r="M1382" i="2"/>
  <c r="M439" i="2"/>
  <c r="M18" i="2"/>
  <c r="M1381" i="2"/>
  <c r="M1380" i="2"/>
  <c r="M1379" i="2"/>
  <c r="M1378" i="2"/>
  <c r="M1377" i="2"/>
  <c r="M377" i="2"/>
  <c r="M1376" i="2"/>
  <c r="M343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541" i="2"/>
  <c r="M1362" i="2"/>
  <c r="M1361" i="2"/>
  <c r="M1360" i="2"/>
  <c r="M1359" i="2"/>
  <c r="M221" i="2"/>
  <c r="M1358" i="2"/>
  <c r="M1357" i="2"/>
  <c r="M1356" i="2"/>
  <c r="M1355" i="2"/>
  <c r="M571" i="2"/>
  <c r="M1354" i="2"/>
  <c r="M342" i="2"/>
  <c r="M1353" i="2"/>
  <c r="M517" i="2"/>
  <c r="M1352" i="2"/>
  <c r="M102" i="2"/>
  <c r="M220" i="2"/>
  <c r="M1351" i="2"/>
  <c r="M1350" i="2"/>
  <c r="M1349" i="2"/>
  <c r="M692" i="2"/>
  <c r="M1348" i="2"/>
  <c r="M341" i="2"/>
  <c r="M1347" i="2"/>
  <c r="M1346" i="2"/>
  <c r="M1345" i="2"/>
  <c r="M1344" i="2"/>
  <c r="M1343" i="2"/>
  <c r="M17" i="2"/>
  <c r="M1342" i="2"/>
  <c r="M1341" i="2"/>
  <c r="M1340" i="2"/>
  <c r="M1339" i="2"/>
  <c r="M438" i="2"/>
  <c r="M1338" i="2"/>
  <c r="M1337" i="2"/>
  <c r="M1336" i="2"/>
  <c r="M219" i="2"/>
  <c r="M1335" i="2"/>
  <c r="M218" i="2"/>
  <c r="M1334" i="2"/>
  <c r="M1333" i="2"/>
  <c r="M1332" i="2"/>
  <c r="M540" i="2"/>
  <c r="M691" i="2"/>
  <c r="M1331" i="2"/>
  <c r="M654" i="2"/>
  <c r="M1330" i="2"/>
  <c r="M1329" i="2"/>
  <c r="M696" i="2"/>
  <c r="M1328" i="2"/>
  <c r="M1327" i="2"/>
  <c r="M570" i="2"/>
  <c r="M1326" i="2"/>
  <c r="M101" i="2"/>
  <c r="M1325" i="2"/>
  <c r="M1324" i="2"/>
  <c r="M1323" i="2"/>
  <c r="M437" i="2"/>
  <c r="M1322" i="2"/>
  <c r="M306" i="2"/>
  <c r="M1321" i="2"/>
  <c r="M1320" i="2"/>
  <c r="M1319" i="2"/>
  <c r="M1318" i="2"/>
  <c r="M5" i="2"/>
  <c r="M1317" i="2"/>
  <c r="M1316" i="2"/>
  <c r="M1315" i="2"/>
  <c r="M100" i="2"/>
  <c r="M1314" i="2"/>
  <c r="M1313" i="2"/>
  <c r="M1312" i="2"/>
  <c r="M653" i="2"/>
  <c r="M1311" i="2"/>
  <c r="M1310" i="2"/>
  <c r="M1309" i="2"/>
  <c r="M1308" i="2"/>
  <c r="M1307" i="2"/>
  <c r="M1306" i="2"/>
  <c r="M1305" i="2"/>
  <c r="M494" i="2"/>
  <c r="M1304" i="2"/>
  <c r="M1303" i="2"/>
  <c r="M1302" i="2"/>
  <c r="M1301" i="2"/>
  <c r="M1300" i="2"/>
  <c r="M1299" i="2"/>
  <c r="M747" i="2"/>
  <c r="M1298" i="2"/>
  <c r="M1297" i="2"/>
  <c r="M1296" i="2"/>
  <c r="M1295" i="2"/>
  <c r="M1294" i="2"/>
  <c r="M1293" i="2"/>
  <c r="M1292" i="2"/>
  <c r="M1291" i="2"/>
  <c r="M1290" i="2"/>
  <c r="M217" i="2"/>
  <c r="M1289" i="2"/>
  <c r="M1288" i="2"/>
  <c r="M1287" i="2"/>
  <c r="M1286" i="2"/>
  <c r="M469" i="2"/>
  <c r="M1285" i="2"/>
  <c r="M1284" i="2"/>
  <c r="M1283" i="2"/>
  <c r="M1282" i="2"/>
  <c r="M605" i="2"/>
  <c r="M1281" i="2"/>
  <c r="M340" i="2"/>
  <c r="M1280" i="2"/>
  <c r="M1279" i="2"/>
  <c r="M305" i="2"/>
  <c r="M468" i="2"/>
  <c r="M1278" i="2"/>
  <c r="M1277" i="2"/>
  <c r="M1276" i="2"/>
  <c r="M1275" i="2"/>
  <c r="M1274" i="2"/>
  <c r="M1273" i="2"/>
  <c r="M1272" i="2"/>
  <c r="M1271" i="2"/>
  <c r="M493" i="2"/>
  <c r="M304" i="2"/>
  <c r="M1270" i="2"/>
  <c r="M1269" i="2"/>
  <c r="M569" i="2"/>
  <c r="M492" i="2"/>
  <c r="M1268" i="2"/>
  <c r="M1267" i="2"/>
  <c r="M55" i="2"/>
  <c r="M160" i="2"/>
  <c r="M261" i="2"/>
  <c r="M1266" i="2"/>
  <c r="M1265" i="2"/>
  <c r="M376" i="2"/>
  <c r="M1264" i="2"/>
  <c r="M1263" i="2"/>
  <c r="M626" i="2"/>
  <c r="M1262" i="2"/>
  <c r="M1261" i="2"/>
  <c r="M1260" i="2"/>
  <c r="M1259" i="2"/>
  <c r="M375" i="2"/>
  <c r="M159" i="2"/>
  <c r="M1258" i="2"/>
  <c r="M1257" i="2"/>
  <c r="M99" i="2"/>
  <c r="M1256" i="2"/>
  <c r="M1255" i="2"/>
  <c r="M436" i="2"/>
  <c r="M216" i="2"/>
  <c r="M467" i="2"/>
  <c r="M54" i="2"/>
  <c r="M491" i="2"/>
  <c r="M53" i="2"/>
  <c r="M1254" i="2"/>
  <c r="M1253" i="2"/>
  <c r="M1252" i="2"/>
  <c r="M1251" i="2"/>
  <c r="M98" i="2"/>
  <c r="M1250" i="2"/>
  <c r="M466" i="2"/>
  <c r="M1249" i="2"/>
  <c r="M1248" i="2"/>
  <c r="M405" i="2"/>
  <c r="M1247" i="2"/>
  <c r="M1246" i="2"/>
  <c r="M1245" i="2"/>
  <c r="M435" i="2"/>
  <c r="M1244" i="2"/>
  <c r="M1243" i="2"/>
  <c r="M1242" i="2"/>
  <c r="M1241" i="2"/>
  <c r="M1240" i="2"/>
  <c r="M215" i="2"/>
  <c r="M374" i="2"/>
  <c r="M1239" i="2"/>
  <c r="M1238" i="2"/>
  <c r="M1237" i="2"/>
  <c r="M1236" i="2"/>
  <c r="M1235" i="2"/>
  <c r="M303" i="2"/>
  <c r="M260" i="2"/>
  <c r="M1234" i="2"/>
  <c r="M1233" i="2"/>
  <c r="M1232" i="2"/>
  <c r="M1231" i="2"/>
  <c r="M1230" i="2"/>
  <c r="M1229" i="2"/>
  <c r="M1228" i="2"/>
  <c r="M1227" i="2"/>
  <c r="M1226" i="2"/>
  <c r="M1225" i="2"/>
  <c r="M1224" i="2"/>
  <c r="M759" i="2"/>
  <c r="M1223" i="2"/>
  <c r="M1222" i="2"/>
  <c r="M1221" i="2"/>
  <c r="M465" i="2"/>
  <c r="M302" i="2"/>
  <c r="M1220" i="2"/>
  <c r="M1219" i="2"/>
  <c r="M434" i="2"/>
  <c r="M301" i="2"/>
  <c r="M300" i="2"/>
  <c r="M299" i="2"/>
  <c r="M433" i="2"/>
  <c r="M690" i="2"/>
  <c r="M643" i="2"/>
  <c r="M1218" i="2"/>
  <c r="M97" i="2"/>
  <c r="M464" i="2"/>
  <c r="M1217" i="2"/>
  <c r="M52" i="2"/>
  <c r="M1216" i="2"/>
  <c r="M339" i="2"/>
  <c r="M1215" i="2"/>
  <c r="M1214" i="2"/>
  <c r="M1213" i="2"/>
  <c r="M652" i="2"/>
  <c r="M1212" i="2"/>
  <c r="M1211" i="2"/>
  <c r="M404" i="2"/>
  <c r="M158" i="2"/>
  <c r="M625" i="2"/>
  <c r="M1210" i="2"/>
  <c r="M1209" i="2"/>
  <c r="M1208" i="2"/>
  <c r="M1207" i="2"/>
  <c r="M1206" i="2"/>
  <c r="M1205" i="2"/>
  <c r="M700" i="2"/>
  <c r="M214" i="2"/>
  <c r="M758" i="2"/>
  <c r="M338" i="2"/>
  <c r="M1204" i="2"/>
  <c r="M1203" i="2"/>
  <c r="M1202" i="2"/>
  <c r="M1201" i="2"/>
  <c r="M1200" i="2"/>
  <c r="M1199" i="2"/>
  <c r="M1198" i="2"/>
  <c r="M1197" i="2"/>
  <c r="M1196" i="2"/>
  <c r="M337" i="2"/>
  <c r="M1195" i="2"/>
  <c r="M1194" i="2"/>
  <c r="M1193" i="2"/>
  <c r="M1192" i="2"/>
  <c r="M1191" i="2"/>
  <c r="M1190" i="2"/>
  <c r="M1189" i="2"/>
  <c r="M1188" i="2"/>
  <c r="M1187" i="2"/>
  <c r="M96" i="2"/>
  <c r="M1186" i="2"/>
  <c r="M1185" i="2"/>
  <c r="M1184" i="2"/>
  <c r="M1183" i="2"/>
  <c r="M1182" i="2"/>
  <c r="M1181" i="2"/>
  <c r="M568" i="2"/>
  <c r="M1180" i="2"/>
  <c r="M1179" i="2"/>
  <c r="M1178" i="2"/>
  <c r="M1177" i="2"/>
  <c r="M213" i="2"/>
  <c r="M4" i="2"/>
  <c r="M212" i="2"/>
  <c r="M1176" i="2"/>
  <c r="M1175" i="2"/>
  <c r="M1174" i="2"/>
  <c r="M1173" i="2"/>
  <c r="M1172" i="2"/>
  <c r="M1171" i="2"/>
  <c r="M1170" i="2"/>
  <c r="M211" i="2"/>
  <c r="M1169" i="2"/>
  <c r="M1168" i="2"/>
  <c r="M1167" i="2"/>
  <c r="M1166" i="2"/>
  <c r="M1165" i="2"/>
  <c r="M403" i="2"/>
  <c r="M336" i="2"/>
  <c r="M665" i="2"/>
  <c r="M210" i="2"/>
  <c r="M463" i="2"/>
  <c r="M1164" i="2"/>
  <c r="M1163" i="2"/>
  <c r="M1162" i="2"/>
  <c r="M1161" i="2"/>
  <c r="M402" i="2"/>
  <c r="M1160" i="2"/>
  <c r="M298" i="2"/>
  <c r="M432" i="2"/>
  <c r="M1159" i="2"/>
  <c r="M1158" i="2"/>
  <c r="M51" i="2"/>
  <c r="M259" i="2"/>
  <c r="M1157" i="2"/>
  <c r="M1156" i="2"/>
  <c r="M1155" i="2"/>
  <c r="M1154" i="2"/>
  <c r="M1153" i="2"/>
  <c r="M431" i="2"/>
  <c r="M1152" i="2"/>
  <c r="M682" i="2"/>
  <c r="M1151" i="2"/>
  <c r="M1150" i="2"/>
  <c r="M1149" i="2"/>
  <c r="M1148" i="2"/>
  <c r="M335" i="2"/>
  <c r="M1147" i="2"/>
  <c r="M1146" i="2"/>
  <c r="M1145" i="2"/>
  <c r="M1144" i="2"/>
  <c r="M1143" i="2"/>
  <c r="M490" i="2"/>
  <c r="M1142" i="2"/>
  <c r="M1141" i="2"/>
  <c r="M624" i="2"/>
  <c r="M1140" i="2"/>
  <c r="M373" i="2"/>
  <c r="M1139" i="2"/>
  <c r="M50" i="2"/>
  <c r="M1138" i="2"/>
  <c r="M430" i="2"/>
  <c r="M1137" i="2"/>
  <c r="M1136" i="2"/>
  <c r="M1135" i="2"/>
  <c r="M1134" i="2"/>
  <c r="M1133" i="2"/>
  <c r="M372" i="2"/>
  <c r="M1132" i="2"/>
  <c r="M1131" i="2"/>
  <c r="M797" i="2"/>
  <c r="M1130" i="2"/>
  <c r="M95" i="2"/>
  <c r="M1129" i="2"/>
  <c r="M1128" i="2"/>
  <c r="M1127" i="2"/>
  <c r="M1126" i="2"/>
  <c r="M1125" i="2"/>
  <c r="M49" i="2"/>
  <c r="M1124" i="2"/>
  <c r="M1123" i="2"/>
  <c r="M1122" i="2"/>
  <c r="M1121" i="2"/>
  <c r="M1120" i="2"/>
  <c r="M673" i="2"/>
  <c r="M1119" i="2"/>
  <c r="M1118" i="2"/>
  <c r="M209" i="2"/>
  <c r="M1117" i="2"/>
  <c r="M1116" i="2"/>
  <c r="M766" i="2"/>
  <c r="M1115" i="2"/>
  <c r="M1114" i="2"/>
  <c r="M1113" i="2"/>
  <c r="M1112" i="2"/>
  <c r="M1111" i="2"/>
  <c r="M1110" i="2"/>
  <c r="M1109" i="2"/>
  <c r="M1108" i="2"/>
  <c r="M371" i="2"/>
  <c r="M297" i="2"/>
  <c r="M1107" i="2"/>
  <c r="M743" i="2"/>
  <c r="M1106" i="2"/>
  <c r="M258" i="2"/>
  <c r="M1105" i="2"/>
  <c r="M1104" i="2"/>
  <c r="M1103" i="2"/>
  <c r="M1102" i="2"/>
  <c r="M94" i="2"/>
  <c r="M1101" i="2"/>
  <c r="M370" i="2"/>
  <c r="M1100" i="2"/>
  <c r="M1099" i="2"/>
  <c r="M1098" i="2"/>
  <c r="M774" i="2"/>
  <c r="M1097" i="2"/>
  <c r="M1096" i="2"/>
  <c r="M296" i="2"/>
  <c r="M1095" i="2"/>
  <c r="M1094" i="2"/>
  <c r="M1093" i="2"/>
  <c r="M334" i="2"/>
  <c r="M713" i="2"/>
  <c r="M1092" i="2"/>
  <c r="M1091" i="2"/>
  <c r="M1090" i="2"/>
  <c r="M722" i="2"/>
  <c r="M790" i="2"/>
  <c r="M1089" i="2"/>
  <c r="M1088" i="2"/>
  <c r="M1087" i="2"/>
  <c r="M1086" i="2"/>
  <c r="M1085" i="2"/>
  <c r="M1084" i="2"/>
  <c r="M1083" i="2"/>
  <c r="M1082" i="2"/>
  <c r="M157" i="2"/>
  <c r="M295" i="2"/>
  <c r="M1081" i="2"/>
  <c r="M1080" i="2"/>
  <c r="M689" i="2"/>
  <c r="M567" i="2"/>
  <c r="M516" i="2"/>
  <c r="M1079" i="2"/>
  <c r="M1078" i="2"/>
  <c r="M1077" i="2"/>
  <c r="M1076" i="2"/>
  <c r="M1075" i="2"/>
  <c r="M369" i="2"/>
  <c r="M1074" i="2"/>
  <c r="M712" i="2"/>
  <c r="M1073" i="2"/>
  <c r="M1072" i="2"/>
  <c r="M1071" i="2"/>
  <c r="M1070" i="2"/>
  <c r="M1069" i="2"/>
  <c r="M789" i="2"/>
  <c r="M1068" i="2"/>
  <c r="M699" i="2"/>
  <c r="M642" i="2"/>
  <c r="M489" i="2"/>
  <c r="M294" i="2"/>
  <c r="M368" i="2"/>
  <c r="M48" i="2"/>
  <c r="M1067" i="2"/>
  <c r="M488" i="2"/>
  <c r="M1066" i="2"/>
  <c r="M1065" i="2"/>
  <c r="M1064" i="2"/>
  <c r="M1063" i="2"/>
  <c r="M1062" i="2"/>
  <c r="M1061" i="2"/>
  <c r="M93" i="2"/>
  <c r="M1060" i="2"/>
  <c r="M1059" i="2"/>
  <c r="M1058" i="2"/>
  <c r="M1057" i="2"/>
  <c r="M1056" i="2"/>
  <c r="M1055" i="2"/>
  <c r="M487" i="2"/>
  <c r="M156" i="2"/>
  <c r="M1054" i="2"/>
  <c r="M1053" i="2"/>
  <c r="M1052" i="2"/>
  <c r="M1051" i="2"/>
  <c r="M1050" i="2"/>
  <c r="M515" i="2"/>
  <c r="M429" i="2"/>
  <c r="M1049" i="2"/>
  <c r="M1048" i="2"/>
  <c r="M1047" i="2"/>
  <c r="M1046" i="2"/>
  <c r="M1045" i="2"/>
  <c r="M1044" i="2"/>
  <c r="M208" i="2"/>
  <c r="M1043" i="2"/>
  <c r="M1042" i="2"/>
  <c r="M1041" i="2"/>
  <c r="M462" i="2"/>
  <c r="M1040" i="2"/>
  <c r="M1039" i="2"/>
  <c r="M155" i="2"/>
  <c r="M401" i="2"/>
  <c r="M1038" i="2"/>
  <c r="M47" i="2"/>
  <c r="M566" i="2"/>
  <c r="M1037" i="2"/>
  <c r="M1036" i="2"/>
  <c r="M1035" i="2"/>
  <c r="M1034" i="2"/>
  <c r="M333" i="2"/>
  <c r="M16" i="2"/>
  <c r="M1033" i="2"/>
  <c r="M1032" i="2"/>
  <c r="M1031" i="2"/>
  <c r="M1030" i="2"/>
  <c r="M1029" i="2"/>
  <c r="M1028" i="2"/>
  <c r="M865" i="2"/>
  <c r="M1027" i="2"/>
  <c r="M486" i="2"/>
  <c r="M1026" i="2"/>
  <c r="M793" i="2"/>
  <c r="M1025" i="2"/>
  <c r="M1024" i="2"/>
  <c r="M831" i="2"/>
  <c r="M641" i="2"/>
  <c r="M207" i="2"/>
  <c r="M1023" i="2"/>
  <c r="M154" i="2"/>
  <c r="M623" i="2"/>
  <c r="M1022" i="2"/>
  <c r="M1021" i="2"/>
  <c r="M1020" i="2"/>
  <c r="M1019" i="2"/>
  <c r="M1018" i="2"/>
  <c r="M1017" i="2"/>
  <c r="M1016" i="2"/>
  <c r="M332" i="2"/>
  <c r="M1015" i="2"/>
  <c r="M1014" i="2"/>
  <c r="M1013" i="2"/>
  <c r="M1012" i="2"/>
  <c r="M1011" i="2"/>
  <c r="M400" i="2"/>
  <c r="M331" i="2"/>
  <c r="M1010" i="2"/>
  <c r="M1009" i="2"/>
  <c r="M1008" i="2"/>
  <c r="M1007" i="2"/>
  <c r="M1006" i="2"/>
  <c r="M1005" i="2"/>
  <c r="M1004" i="2"/>
  <c r="M1003" i="2"/>
  <c r="M1002" i="2"/>
  <c r="M1001" i="2"/>
  <c r="M92" i="2"/>
  <c r="M1000" i="2"/>
  <c r="M999" i="2"/>
  <c r="M153" i="2"/>
  <c r="M998" i="2"/>
  <c r="M997" i="2"/>
  <c r="M996" i="2"/>
  <c r="M995" i="2"/>
  <c r="M428" i="2"/>
  <c r="M994" i="2"/>
  <c r="M993" i="2"/>
  <c r="M992" i="2"/>
  <c r="M991" i="2"/>
  <c r="M688" i="2"/>
  <c r="M801" i="2"/>
  <c r="M990" i="2"/>
  <c r="M989" i="2"/>
  <c r="M988" i="2"/>
  <c r="M987" i="2"/>
  <c r="M986" i="2"/>
  <c r="M985" i="2"/>
  <c r="M984" i="2"/>
  <c r="M983" i="2"/>
  <c r="M982" i="2"/>
  <c r="M981" i="2"/>
  <c r="M980" i="2"/>
  <c r="M461" i="2"/>
  <c r="M979" i="2"/>
  <c r="M978" i="2"/>
  <c r="M330" i="2"/>
  <c r="M977" i="2"/>
  <c r="M976" i="2"/>
  <c r="M975" i="2"/>
  <c r="M367" i="2"/>
  <c r="M974" i="2"/>
  <c r="M973" i="2"/>
  <c r="M399" i="2"/>
  <c r="M972" i="2"/>
  <c r="M971" i="2"/>
  <c r="M970" i="2"/>
  <c r="M514" i="2"/>
  <c r="M206" i="2"/>
  <c r="M969" i="2"/>
  <c r="M968" i="2"/>
  <c r="M46" i="2"/>
  <c r="M788" i="2"/>
  <c r="M857" i="2"/>
  <c r="M967" i="2"/>
  <c r="M966" i="2"/>
  <c r="M205" i="2"/>
  <c r="M204" i="2"/>
  <c r="M3" i="2"/>
  <c r="M757" i="2"/>
  <c r="M329" i="2"/>
  <c r="M965" i="2"/>
  <c r="M964" i="2"/>
  <c r="M963" i="2"/>
  <c r="M604" i="2"/>
  <c r="M962" i="2"/>
  <c r="M961" i="2"/>
  <c r="M293" i="2"/>
  <c r="M960" i="2"/>
  <c r="M152" i="2"/>
  <c r="M959" i="2"/>
  <c r="M427" i="2"/>
  <c r="M151" i="2"/>
  <c r="M460" i="2"/>
  <c r="M328" i="2"/>
  <c r="M958" i="2"/>
  <c r="M957" i="2"/>
  <c r="M956" i="2"/>
  <c r="M955" i="2"/>
  <c r="M954" i="2"/>
  <c r="M953" i="2"/>
  <c r="M855" i="2"/>
  <c r="M952" i="2"/>
  <c r="M951" i="2"/>
  <c r="M950" i="2"/>
  <c r="M949" i="2"/>
  <c r="M948" i="2"/>
  <c r="M947" i="2"/>
  <c r="M45" i="2"/>
  <c r="M513" i="2"/>
  <c r="M946" i="2"/>
  <c r="M91" i="2"/>
  <c r="M945" i="2"/>
  <c r="M944" i="2"/>
  <c r="M943" i="2"/>
  <c r="M942" i="2"/>
  <c r="M941" i="2"/>
  <c r="M940" i="2"/>
  <c r="M939" i="2"/>
  <c r="M938" i="2"/>
  <c r="M937" i="2"/>
  <c r="M292" i="2"/>
  <c r="M936" i="2"/>
  <c r="M935" i="2"/>
  <c r="M934" i="2"/>
  <c r="M565" i="2"/>
  <c r="M933" i="2"/>
  <c r="M932" i="2"/>
  <c r="M931" i="2"/>
  <c r="M150" i="2"/>
  <c r="M327" i="2"/>
  <c r="M742" i="2"/>
  <c r="M930" i="2"/>
  <c r="M398" i="2"/>
  <c r="M929" i="2"/>
  <c r="M928" i="2"/>
  <c r="M927" i="2"/>
  <c r="M926" i="2"/>
  <c r="M90" i="2"/>
  <c r="M925" i="2"/>
  <c r="M622" i="2"/>
  <c r="M924" i="2"/>
  <c r="M564" i="2"/>
  <c r="M923" i="2"/>
  <c r="M922" i="2"/>
  <c r="M921" i="2"/>
  <c r="M920" i="2"/>
  <c r="M919" i="2"/>
  <c r="M291" i="2"/>
  <c r="M918" i="2"/>
  <c r="M917" i="2"/>
  <c r="M916" i="2"/>
  <c r="M823" i="2"/>
  <c r="M741" i="2"/>
  <c r="M915" i="2"/>
  <c r="M914" i="2"/>
  <c r="M913" i="2"/>
  <c r="M912" i="2"/>
  <c r="M911" i="2"/>
  <c r="M910" i="2"/>
  <c r="M149" i="2"/>
  <c r="M909" i="2"/>
  <c r="M908" i="2"/>
  <c r="M366" i="2"/>
  <c r="M15" i="2"/>
  <c r="M672" i="2"/>
  <c r="M784" i="2"/>
  <c r="M89" i="2"/>
  <c r="M907" i="2"/>
  <c r="M621" i="2"/>
  <c r="M906" i="2"/>
  <c r="M905" i="2"/>
  <c r="M904" i="2"/>
  <c r="M903" i="2"/>
  <c r="M88" i="2"/>
  <c r="M902" i="2"/>
  <c r="M901" i="2"/>
  <c r="M900" i="2"/>
  <c r="M899" i="2"/>
  <c r="M898" i="2"/>
  <c r="M539" i="2"/>
  <c r="M897" i="2"/>
  <c r="M896" i="2"/>
  <c r="M44" i="2"/>
  <c r="M895" i="2"/>
  <c r="M894" i="2"/>
  <c r="M773" i="2"/>
  <c r="M893" i="2"/>
  <c r="M892" i="2"/>
  <c r="M891" i="2"/>
  <c r="M890" i="2"/>
  <c r="M889" i="2"/>
  <c r="M888" i="2"/>
  <c r="M887" i="2"/>
  <c r="M886" i="2"/>
  <c r="M711" i="2"/>
  <c r="M731" i="2"/>
  <c r="M885" i="2"/>
  <c r="M426" i="2"/>
  <c r="M884" i="2"/>
  <c r="M883" i="2"/>
  <c r="M87" i="2"/>
  <c r="M882" i="2"/>
  <c r="M881" i="2"/>
  <c r="M880" i="2"/>
  <c r="M879" i="2"/>
  <c r="M878" i="2"/>
  <c r="M877" i="2"/>
  <c r="M876" i="2"/>
  <c r="M875" i="2"/>
  <c r="M874" i="2"/>
  <c r="M873" i="2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2" i="3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<sst xmlns="http://schemas.openxmlformats.org/spreadsheetml/2006/main" count="16417" uniqueCount="10366">
  <si>
    <t>num</t>
  </si>
  <si>
    <t>OS</t>
  </si>
  <si>
    <t>iupred</t>
  </si>
  <si>
    <t>res</t>
  </si>
  <si>
    <t>startend</t>
  </si>
  <si>
    <t>UPI000000011E status=activ</t>
  </si>
  <si>
    <t>([0.275179, 0.30533, 0.342579, 0.359901, 0.321458, 0.278302, 0.301917, 0.339168, 0.356642, 0.374039, 0.41194, 0.436924, 0.486429, 0.440853, 0.517562, 0.509769, 0.553315, 0.525368, 0.490133, 0.545602, 0.529623, 0.505461, 0.494003, 0.472492, 0.465241, 0.525368, 0.632174], '')</t>
  </si>
  <si>
    <t>[14, 15, 16, 17, 19, 20, 21, 25, 26]</t>
  </si>
  <si>
    <t>UPI0000000463 status=activ</t>
  </si>
  <si>
    <t>([0.31487, 0.339168, 0.268042, 0.191378, 0.247041, 0.268042, 0.194234, 0.216401, 0.167087, 0.142424, 0.161087, 0.200174, 0.229226, 0.25031, 0.288399, 0.257454, 0.332115, 0.356642, 0.301917, 0.281712, 0.288399, 0.209395, 0.209395, 0.203355, 0.222385, 0.206376, 0.229226, 0.321458, 0.342579, 0.4292, 0.41194, 0.339168, 0.257454, 0.243554, 0.194234, 0.196879, 0.243554, 0.243554, 0.21291, 0.164327, 0.164327, 0.21291, 0.301917, 0.31487, 0.301917, 0.366687, 0.311707, 0.311707, 0.295083, 0.298791, 0.278302, 0.359901, 0.408655, 0.447574, 0.384043, 0.318242, 0.243554, 0.25031, 0.25406, 0.25031, 0.26085, 0.295083, 0.243554, 0.264545, 0.247041, 0.275179, 0.196879, 0.247041, 0.137348, 0.155435, 0.134866, 0.137348, 0.137348, 0.164327, 0.109221, 0.158265, 0.264545, 0.264545, 0.185198, 0.155435, 0.164327, 0.243554, 0.196879, 0.257454, 0.232838, 0.194234, 0.179055, 0.170161, 0.17593, 0.291804, 0.291804, 0.222385, 0.247041, 0.247041, 0.264545, 0.384043, 0.384043, 0.401658, 0.490133, 0.553315, 0.505461, 0.42561, 0.42561, 0.380708, 0.295083, 0.271506, 0.339168, 0.324872, 0.332115, 0.321458, 0.232838, 0.129801, 0.185198, 0.170161, 0.10481, 0.100716, 0.056825, 0.056825, 0.049374, 0.026338, 0.034884, 0.034068, 0.056825, 0.054297, 0.083462, 0.083462, 0.102787, 0.090864, 0.134866, 0.134866, 0.125101, 0.194234, 0.219301, 0.236433, 0.167087, 0.167087, 0.102787, 0.167087, 0.17593, 0.179055, 0.182256, 0.134866, 0.209395, 0.15284, 0.155435, 0.100716, 0.167087, 0.164327, 0.092881, 0.11371, 0.185198, 0.219301, 0.209395, 0.31487, 0.191378, 0.25406, 0.342579, 0.454136, 0.42561, 0.436924, 0.339168, 0.335645, 0.370445, 0.247041, 0.222385, 0.196879, 0.281712, 0.281712, 0.257454, 0.394753, 0.394753, 0.398279, 0.40511, 0.311707, 0.219301, 0.222385, 0.232838, 0.206376, 0.182256, 0.206376, 0.122885, 0.191378, 0.281712, 0.268042, 0.387226, 0.390993, 0.295083, 0.222385, 0.18812, 0.216401, 0.18812, 0.155435, 0.096677, 0.083462, 0.137348, 0.102787, 0.120615, 0.129801, 0.083462, 0.083462, 0.069024, 0.111485, 0.111485, 0.092881, 0.078022, 0.078022, 0.118441, 0.120615, 0.109221, 0.127496, 0.0704, 0.058088, 0.031287, 0.029376, 0.020876, 0.018787, 0.035586, 0.035586, 0.030003, 0.060549, 0.064632, 0.041405, 0.043307, 0.049374, 0.06184, 0.083462, 0.046336, 0.033407, 0.073402, 0.0704, 0.032677, 0.026892, 0.034884, 0.040537, 0.038042, 0.059222, 0.038858, 0.035586, 0.074921, 0.086953, 0.040537, 0.042364, 0.066181, 0.038858, 0.030611, 0.017138, 0.010509, 0.010672, 0.009865, 0.006894, 0.009483, 0.017138, 0.019401, 0.010372, 0.01227, 0.015344, 0.011518, 0.014315, 0.011903, 0.00777, 0.005872, 0.007259, 0.004921, 0.00389], '')</t>
  </si>
  <si>
    <t>[99, 100]</t>
  </si>
  <si>
    <t>UPI00000013A1 status=activ</t>
  </si>
  <si>
    <t>([0.120615, 0.15008, 0.222385, 0.134866, 0.127496, 0.167087, 0.109221, 0.085092, 0.120615, 0.083462, 0.060549, 0.046336, 0.044297, 0.044297, 0.055536, 0.102787, 0.100716, 0.161087, 0.161087, 0.083462, 0.074921, 0.038858, 0.024393, 0.021816, 0.030003, 0.036378, 0.038042, 0.054297, 0.048328, 0.047319, 0.055536, 0.051831, 0.094817, 0.096677, 0.088832, 0.088832, 0.046336, 0.083462, 0.047319, 0.059222, 0.066181, 0.040537, 0.071867, 0.069024, 0.05306, 0.038042, 0.048328, 0.041405, 0.05306, 0.090864, 0.079919, 0.0704, 0.125101, 0.0704, 0.045352, 0.047319, 0.040537, 0.03976, 0.038042, 0.0704, 0.083462, 0.137348, 0.21291, 0.137348, 0.243554, 0.191378, 0.191378, 0.137348, 0.086953, 0.086953, 0.085092, 0.083462, 0.142424, 0.142424, 0.239899, 0.243554, 0.243554, 0.243554, 0.247041, 0.25031, 0.236433, 0.164327, 0.167087, 0.100716, 0.15284, 0.109221, 0.182256, 0.275179, 0.229226, 0.225814, 0.225814, 0.222385, 0.257454, 0.147574, 0.144935, 0.15284, 0.139895, 0.144935, 0.094817, 0.098513, 0.079919, 0.081712, 0.092881, 0.086953, 0.122885, 0.129801, 0.098513, 0.094817, 0.090864, 0.090864, 0.144935, 0.139895, 0.078022, 0.066181, 0.125101, 0.086953, 0.0704, 0.129801, 0.122885, 0.200174, 0.298791, 0.339168, 0.278302, 0.26085, 0.206376, 0.236433, 0.229226, 0.308712, 0.222385, 0.167087, 0.164327, 0.179055, 0.132295, 0.236433, 0.239899, 0.243554, 0.321458, 0.25406, 0.164327, 0.100716, 0.100716, 0.100716, 0.092881, 0.137348, 0.139895, 0.18812, 0.125101, 0.127496, 0.147574, 0.222385, 0.295083, 0.275179, 0.26085, 0.243554, 0.161087, 0.161087, 0.102787, 0.056825, 0.059222, 0.10481, 0.17593, 0.161087, 0.15008, 0.164327, 0.111485, 0.125101, 0.125101, 0.185198, 0.194234, 0.111485, 0.069024, 0.034068, 0.067594, 0.073402, 0.071867, 0.06184, 0.060549, 0.100716, 0.164327, 0.155435, 0.081712, 0.073402, 0.073402, 0.073402, 0.073402, 0.116183, 0.167087, 0.106997, 0.111485, 0.0704, 0.116183, 0.111485, 0.191378, 0.191378, 0.118441, 0.185198, 0.291804, 0.295083, 0.257454, 0.26085, 0.339168, 0.450668, 0.366687, 0.374039, 0.390993, 0.401658, 0.384043, 0.30533, 0.308712, 0.301917, 0.370445, 0.30533, 0.288399, 0.284882, 0.219301, 0.301917, 0.222385, 0.209395, 0.139895, 0.179055, 0.164327, 0.139895, 0.11371, 0.158265, 0.129801, 0.092881, 0.058088, 0.041405, 0.06184, 0.098513, 0.0704], '')</t>
  </si>
  <si>
    <t>[]</t>
  </si>
  <si>
    <t>UPI00000013A2 status=activ</t>
  </si>
  <si>
    <t>([0.040537, 0.079919, 0.125101, 0.170161, 0.232838, 0.216401, 0.257454, 0.239899, 0.155435, 0.185198, 0.17593, 0.137348, 0.129801, 0.142424, 0.222385, 0.132295, 0.194234, 0.137348, 0.15284, 0.194234, 0.203355, 0.206376, 0.120615, 0.118441, 0.090864, 0.085092, 0.071867, 0.066181, 0.094817, 0.170161, 0.173081, 0.17593, 0.257454, 0.257454, 0.196879, 0.21291, 0.21291, 0.229226, 0.308712, 0.275179, 0.222385, 0.219301, 0.239899, 0.318242, 0.31487, 0.349426, 0.339168, 0.422041, 0.339168, 0.318242, 0.288399, 0.275179, 0.225814, 0.15284, 0.096677, 0.098513, 0.048328, 0.096677, 0.094817, 0.0704, 0.109221, 0.122885, 0.125101, 0.106997, 0.064632, 0.06184, 0.06312, 0.067594, 0.059222, 0.059222, 0.058088, 0.043307, 0.046336, 0.083462, 0.079919, 0.137348, 0.167087, 0.25031, 0.216401, 0.17593, 0.206376, 0.216401, 0.243554, 0.236433, 0.239899, 0.332115, 0.268042, 0.271506, 0.275179, 0.209395, 0.26085, 0.182256, 0.257454, 0.275179, 0.275179, 0.359901, 0.288399, 0.25031, 0.25031, 0.200174, 0.239899, 0.203355, 0.167087, 0.132295, 0.081712, 0.083462, 0.06312, 0.076542, 0.047319, 0.047319, 0.078022, 0.06312, 0.109221, 0.109221, 0.05306, 0.032677, 0.034884, 0.05306, 0.042364, 0.045352, 0.078022, 0.079919, 0.106997, 0.069024, 0.120615, 0.122885, 0.196879, 0.232838, 0.275179, 0.349426, 0.335645, 0.324872, 0.324872, 0.236433, 0.236433, 0.332115, 0.359901, 0.356642, 0.291804, 0.352862, 0.271506, 0.206376, 0.194234, 0.191378, 0.295083, 0.295083, 0.284882, 0.275179, 0.275179, 0.229226, 0.164327, 0.100716, 0.111485, 0.161087, 0.164327, 0.167087, 0.158265, 0.106997, 0.102787, 0.098513, 0.098513, 0.098513, 0.090864, 0.076542, 0.043307, 0.044297, 0.043307, 0.078022, 0.081712, 0.081712, 0.056825, 0.096677, 0.109221, 0.106997, 0.06312, 0.0704, 0.085092, 0.042364, 0.092881, 0.102787, 0.096677, 0.058088, 0.092881, 0.158265, 0.185198, 0.275179, 0.185198, 0.129801, 0.134866, 0.079919, 0.081712, 0.094817, 0.102787, 0.092881, 0.092881, 0.155435, 0.222385, 0.196879, 0.311707, 0.219301, 0.132295, 0.127496, 0.196879, 0.194234, 0.194234, 0.200174, 0.120615, 0.200174, 0.268042, 0.229226, 0.308712, 0.311707, 0.380708, 0.321458, 0.301917, 0.21291, 0.137348, 0.139895, 0.139895, 0.137348, 0.206376, 0.295083, 0.414856, 0.335645, 0.268042, 0.264545, 0.264545, 0.271506, 0.281712, 0.203355, 0.173081, 0.170161, 0.142424, 0.090864, 0.116183, 0.209395, 0.284882, 0.359901, 0.264545, 0.26085, 0.26085, 0.232838, 0.206376, 0.116183, 0.185198, 0.185198, 0.11371, 0.120615, 0.182256, 0.182256, 0.271506, 0.352862, 0.257454, 0.18812, 0.191378, 0.17593, 0.173081, 0.111485, 0.120615, 0.18812, 0.182256, 0.21291, 0.164327, 0.196879, 0.288399, 0.288399, 0.25406, 0.257454, 0.173081, 0.164327, 0.098513, 0.094817, 0.083462, 0.125101, 0.239899, 0.332115, 0.271506, 0.182256, 0.185198, 0.185198, 0.209395, 0.219301, 0.194234, 0.25406, 0.170161, 0.102787, 0.102787, 0.191378, 0.271506, 0.321458, 0.257454, 0.335645, 0.339168, 0.346032, 0.318242, 0.30533, 0.284882, 0.352862, 0.349426, 0.422041, 0.433034, 0.321458, 0.247041, 0.25406, 0.185198, 0.275179, 0.349426, 0.339168, 0.332115, 0.339168, 0.366687, 0.461924, 0.447574, 0.418646, 0.394753, 0.450668, 0.408655, 0.394753, 0.36309, 0.468512, 0.458154, 0.40511], '')</t>
  </si>
  <si>
    <t>UPI00000037DD status=activ</t>
  </si>
  <si>
    <t>([0.281712, 0.17593, 0.216401, 0.137348, 0.137348, 0.194234, 0.247041, 0.291804, 0.342579, 0.352862, 0.278302, 0.31487, 0.236433, 0.170161, 0.15284, 0.098513, 0.096677, 0.125101, 0.158265, 0.137348, 0.182256, 0.257454, 0.25031, 0.264545, 0.26085, 0.321458, 0.288399, 0.281712, 0.288399, 0.158265, 0.179055, 0.278302, 0.200174, 0.301917, 0.288399, 0.284882, 0.291804, 0.167087, 0.116183, 0.118441, 0.132295, 0.096677, 0.100716, 0.191378, 0.100716, 0.10481, 0.086953, 0.098513, 0.098513, 0.092881, 0.094817, 0.050641, 0.050641, 0.096677, 0.044297, 0.078022, 0.079919, 0.079919, 0.092881, 0.109221, 0.085092, 0.086953, 0.132295, 0.139895, 0.129801, 0.232838, 0.271506, 0.288399, 0.191378, 0.098513, 0.109221, 0.222385, 0.321458, 0.328603, 0.30533, 0.418646, 0.301917, 0.291804, 0.288399, 0.284882, 0.281712, 0.232838, 0.125101, 0.139895, 0.125101, 0.066181, 0.066181, 0.081712, 0.041405, 0.076542, 0.088832, 0.076542, 0.035586, 0.018787, 0.0198, 0.013016, 0.014075, 0.028107, 0.016826, 0.028695, 0.054297, 0.03976, 0.038858, 0.076542, 0.071867, 0.071867, 0.118441, 0.06312, 0.038042, 0.06312, 0.037156, 0.037156, 0.021381, 0.038042, 0.064632, 0.056825, 0.064632, 0.055536, 0.028107, 0.047319, 0.042364, 0.041405, 0.041405, 0.048328, 0.060549, 0.06184, 0.060549, 0.036378, 0.069024, 0.066181, 0.06312, 0.06312, 0.10481, 0.158265, 0.173081, 0.17593, 0.139895, 0.194234, 0.216401, 0.209395, 0.222385, 0.236433, 0.164327, 0.17593, 0.25406, 0.239899, 0.132295, 0.064632, 0.118441, 0.073402, 0.132295, 0.161087, 0.144935, 0.102787, 0.06184, 0.050641, 0.051831, 0.035586, 0.023087, 0.020165, 0.034068, 0.035586, 0.020165, 0.018415, 0.014586, 0.011669, 0.007877, 0.012727, 0.021816, 0.010926, 0.016826, 0.017138, 0.009977, 0.011106, 0.015344, 0.023534, 0.025762, 0.016021, 0.016257, 0.024393, 0.0198, 0.013016, 0.011903, 0.010509, 0.015344, 0.020522, 0.024393, 0.024826, 0.025762, 0.028107, 0.059222, 0.026338, 0.023963, 0.024393, 0.035586, 0.025316, 0.026338, 0.023534, 0.044297, 0.046336, 0.046336, 0.030611, 0.031287, 0.034884, 0.0704, 0.043307, 0.038858, 0.038858, 0.071867, 0.067594, 0.038858, 0.020165, 0.043307, 0.043307, 0.043307, 0.026338, 0.038042, 0.03976, 0.024393, 0.022306, 0.027463, 0.029376, 0.059222, 0.058088, 0.058088, 0.064632, 0.066181, 0.05306, 0.058088, 0.044297, 0.025316, 0.022306, 0.026338, 0.015078, 0.014783, 0.024393, 0.023963, 0.013437, 0.012727, 0.016528, 0.01227, 0.015078, 0.014315, 0.015694, 0.017447, 0.013613, 0.013821, 0.020522, 0.023963, 0.021816, 0.016257, 0.021381, 0.024393, 0.047319, 0.090864, 0.055536, 0.054297, 0.088832, 0.179055, 0.120615, 0.147574, 0.196879, 0.127496, 0.134866, 0.122885, 0.179055, 0.167087, 0.098513, 0.098513, 0.155435, 0.100716, 0.167087, 0.194234, 0.271506, 0.25031, 0.239899, 0.257454, 0.173081, 0.182256, 0.167087, 0.25031, 0.170161, 0.15008, 0.200174, 0.200174, 0.137348, 0.142424, 0.194234, 0.271506, 0.271506, 0.291804, 0.384043, 0.36309, 0.349426, 0.335645, 0.308712, 0.284882, 0.352862, 0.454136, 0.4292, 0.41194, 0.377384], '')</t>
  </si>
  <si>
    <t>UPI00000037DE status=activ</t>
  </si>
  <si>
    <t>([0.203355, 0.096677, 0.142424, 0.167087, 0.098513, 0.120615, 0.158265, 0.142424, 0.161087, 0.185198, 0.206376, 0.257454, 0.25406, 0.232838, 0.15284, 0.134866, 0.21291, 0.173081, 0.161087, 0.170161, 0.147574, 0.257454, 0.366687, 0.271506, 0.271506, 0.359901, 0.318242, 0.222385, 0.295083, 0.308712, 0.191378, 0.191378, 0.17593, 0.179055, 0.182256, 0.196879, 0.15284, 0.161087, 0.122885, 0.122885, 0.064632, 0.118441, 0.059222, 0.056825, 0.05306, 0.054297, 0.032677, 0.025762, 0.023963, 0.017447, 0.013265, 0.026892, 0.030003, 0.030003, 0.025762, 0.024826, 0.036378, 0.041405, 0.025762, 0.043307, 0.029376, 0.055536, 0.032017, 0.059222, 0.056825, 0.098513, 0.073402, 0.074921, 0.137348, 0.161087, 0.158265, 0.196879, 0.179055, 0.164327, 0.170161, 0.194234, 0.106997, 0.125101, 0.185198, 0.170161, 0.18812, 0.161087, 0.167087, 0.173081, 0.118441, 0.102787, 0.064632, 0.098513, 0.161087, 0.10481, 0.155435, 0.096677, 0.116183, 0.129801, 0.147574, 0.142424, 0.071867, 0.15008, 0.088832, 0.048328, 0.048328, 0.041405, 0.074921, 0.038858, 0.05306, 0.041405, 0.049374, 0.047319, 0.028107, 0.022667, 0.034884, 0.019401, 0.044297, 0.040537, 0.022306, 0.013016, 0.012727, 0.023087, 0.014075, 0.01204, 0.018787, 0.023087, 0.015078, 0.015078, 0.019401, 0.023087, 0.046336, 0.051831, 0.054297, 0.054297, 0.031287, 0.030611, 0.036378, 0.036378, 0.032677, 0.064632, 0.073402, 0.036378, 0.03976, 0.055536, 0.096677, 0.094817, 0.132295, 0.209395, 0.225814, 0.155435, 0.094817, 0.051831, 0.05306, 0.102787, 0.142424, 0.247041, 0.264545, 0.243554, 0.15008, 0.15284, 0.069024, 0.118441, 0.15284, 0.155435, 0.196879, 0.125101, 0.071867, 0.037156, 0.03976, 0.036378, 0.071867, 0.127496, 0.209395, 0.170161, 0.11371, 0.059222, 0.034884, 0.035586, 0.0704, 0.111485, 0.074921, 0.15284, 0.129801, 0.111485, 0.100716, 0.092881, 0.164327, 0.173081, 0.271506, 0.257454, 0.170161, 0.11371, 0.122885, 0.122885, 0.092881, 0.076542, 0.147574, 0.232838, 0.21291, 0.102787, 0.06184, 0.054297, 0.056825, 0.064632, 0.067594, 0.046336, 0.051831, 0.058088, 0.106997, 0.118441, 0.127496, 0.225814, 0.321458, 0.25406, 0.194234, 0.284882, 0.281712, 0.301917, 0.284882, 0.229226, 0.318242, 0.418646, 0.534167, 0.454136, 0.447574, 0.549308, 0.671169, 0.575842, 0.486429, 0.398279, 0.298791, 0.216401, 0.200174, 0.158265, 0.203355, 0.25406, 0.239899, 0.275179, 0.225814, 0.203355, 0.236433, 0.243554, 0.203355, 0.15008, 0.18812, 0.142424, 0.100716, 0.051831], '')</t>
  </si>
  <si>
    <t>[218, 221, 222, 223]</t>
  </si>
  <si>
    <t>UPI00000037DF status=activ</t>
  </si>
  <si>
    <t>([0.102787, 0.132295, 0.074921, 0.102787, 0.132295, 0.083462, 0.106997, 0.073402, 0.051831, 0.074921, 0.090864, 0.071867, 0.074921, 0.040537, 0.038042, 0.066181, 0.111485, 0.11371, 0.096677, 0.139895, 0.161087, 0.15008, 0.155435, 0.239899, 0.26085, 0.271506, 0.359901, 0.370445, 0.366687, 0.465241, 0.359901, 0.359901, 0.356642, 0.332115, 0.332115, 0.342579, 0.342579, 0.36309, 0.36309, 0.288399, 0.301917, 0.216401, 0.222385, 0.225814, 0.147574, 0.139895, 0.142424, 0.078022, 0.060549, 0.10481, 0.096677, 0.096677, 0.102787, 0.17593, 0.275179, 0.36309, 0.352862, 0.36309, 0.356642, 0.271506, 0.31487, 0.239899, 0.352862, 0.374039, 0.36309, 0.418646, 0.30533, 0.291804, 0.40511, 0.332115, 0.239899, 0.257454, 0.339168, 0.324872, 0.311707, 0.191378, 0.122885, 0.083462, 0.044297, 0.044297, 0.074921, 0.06312, 0.094817, 0.051831, 0.046336, 0.026892, 0.020165, 0.022306, 0.022667, 0.022667, 0.024393, 0.040537, 0.038042, 0.025316, 0.028695, 0.032017, 0.034884, 0.044297, 0.066181, 0.118441, 0.11371, 0.127496, 0.196879, 0.191378, 0.173081, 0.11371, 0.185198, 0.229226, 0.324872, 0.232838, 0.232838, 0.324872, 0.324872, 0.321458, 0.414856, 0.398279, 0.380708, 0.377384, 0.335645, 0.335645, 0.291804, 0.239899, 0.142424, 0.144935, 0.144935, 0.236433, 0.216401, 0.182256, 0.137348, 0.127496, 0.200174, 0.120615, 0.0704, 0.040537, 0.033407, 0.027463, 0.030003, 0.034068, 0.059222, 0.058088, 0.034068, 0.048328, 0.036378, 0.064632, 0.06184, 0.067594, 0.047319, 0.092881, 0.116183, 0.11371, 0.132295, 0.144935, 0.18812, 0.185198, 0.278302, 0.308712, 0.30533, 0.206376, 0.134866, 0.144935, 0.125101, 0.106997, 0.071867, 0.060549, 0.069024, 0.055536, 0.050641, 0.030003, 0.026338, 0.015694, 0.020165, 0.010131, 0.007645, 0.008525, 0.010131, 0.010221, 0.010221, 0.010221, 0.016021, 0.024393, 0.023963, 0.048328, 0.058088, 0.045352, 0.055536, 0.03976, 0.049374, 0.051831, 0.071867, 0.036378, 0.066181, 0.051831, 0.0704, 0.10481, 0.060549, 0.044297, 0.044297, 0.047319, 0.032677, 0.0198, 0.01078, 0.009187, 0.006701, 0.009294, 0.014315, 0.018415, 0.014075, 0.009294, 0.006988, 0.009015, 0.016021, 0.015078, 0.023087, 0.027463, 0.017138, 0.028107, 0.027463, 0.016021, 0.016826, 0.024393, 0.0198, 0.043307, 0.05306, 0.094817, 0.100716, 0.102787, 0.122885, 0.120615, 0.206376, 0.308712, 0.288399, 0.200174, 0.216401, 0.222385, 0.179055, 0.155435, 0.17593, 0.191378, 0.194234, 0.17593, 0.106997, 0.194234, 0.116183, 0.058088, 0.067594, 0.031287, 0.017138, 0.018787, 0.023534, 0.023534, 0.023963, 0.023963, 0.021381, 0.012727, 0.013613, 0.023087, 0.029376, 0.028107, 0.048328, 0.048328, 0.031287, 0.051831, 0.060549, 0.059222, 0.127496, 0.122885, 0.111485, 0.11371, 0.116183, 0.158265, 0.167087, 0.147574, 0.147574, 0.232838, 0.339168, 0.324872, 0.298791, 0.377384, 0.284882, 0.243554, 0.31487, 0.374039, 0.36309, 0.318242, 0.414856, 0.377384, 0.332115, 0.505461, 0.690604], '')</t>
  </si>
  <si>
    <t>[287, 288]</t>
  </si>
  <si>
    <t>UPI00000037E0 status=activ</t>
  </si>
  <si>
    <t>([0.139895, 0.078022, 0.111485, 0.155435, 0.194234, 0.236433, 0.288399, 0.219301, 0.264545, 0.288399, 0.308712, 0.342579, 0.366687, 0.271506, 0.264545, 0.18812, 0.179055, 0.25406, 0.25406, 0.155435, 0.147574, 0.170161, 0.179055, 0.127496, 0.120615, 0.127496, 0.122885, 0.066181, 0.129801, 0.118441, 0.116183, 0.120615, 0.116183, 0.106997, 0.122885, 0.120615, 0.167087, 0.173081, 0.11371, 0.100716, 0.116183, 0.127496, 0.134866, 0.139895, 0.194234, 0.194234, 0.15284, 0.167087, 0.247041, 0.225814, 0.155435, 0.155435, 0.132295, 0.078022, 0.129801, 0.18812, 0.268042, 0.271506, 0.268042, 0.356642, 0.465241, 0.562014, 0.545602, 0.450668, 0.521092, 0.517562, 0.529623, 0.465241, 0.450668, 0.450668, 0.332115, 0.394753, 0.377384, 0.390993, 0.480142, 0.450668, 0.4292, 0.398279, 0.370445, 0.339168, 0.275179], '')</t>
  </si>
  <si>
    <t>[61, 62, 64, 65, 66]</t>
  </si>
  <si>
    <t>UPI00000037E1 status=activ</t>
  </si>
  <si>
    <t>([0.025762, 0.014783, 0.028107, 0.017138, 0.028107, 0.018106, 0.028107, 0.019109, 0.025316, 0.017797, 0.024826, 0.038858, 0.076542, 0.081712, 0.033407, 0.047319, 0.043307, 0.06312, 0.030611, 0.018106, 0.034068, 0.025316, 0.028107, 0.026892, 0.049374, 0.023534, 0.051831, 0.050641, 0.106997, 0.064632, 0.058088, 0.026892, 0.028695, 0.015694, 0.009401, 0.017797, 0.021816, 0.017138, 0.020876, 0.038042, 0.076542, 0.076542, 0.090864, 0.142424, 0.15008, 0.15284, 0.194234, 0.098513, 0.047319, 0.040537, 0.036378, 0.043307, 0.044297, 0.023963, 0.033407, 0.034068, 0.018415, 0.019401, 0.025316, 0.016826, 0.010509, 0.009401, 0.009096, 0.013821, 0.014783, 0.008723, 0.008895, 0.011518, 0.014783, 0.015078, 0.009865, 0.016826, 0.028695, 0.028695, 0.045352, 0.041405, 0.074921, 0.078022, 0.03976, 0.03976, 0.0704, 0.134866, 0.144935, 0.071867, 0.085092, 0.086953, 0.076542, 0.071867, 0.067594, 0.050641, 0.100716, 0.170161, 0.079919, 0.079919, 0.090864, 0.088832, 0.142424, 0.083462, 0.11371, 0.200174, 0.216401, 0.129801, 0.067594, 0.069024, 0.142424, 0.122885, 0.056825, 0.074921, 0.079919, 0.037156, 0.069024, 0.0704, 0.038858, 0.046336, 0.029376, 0.050641, 0.051831, 0.042364, 0.043307, 0.032017, 0.029376, 0.026338, 0.048328, 0.071867, 0.036378, 0.022306, 0.014075, 0.028107, 0.045352, 0.045352, 0.088832, 0.051831, 0.050641, 0.073402, 0.137348, 0.173081, 0.179055, 0.173081, 0.111485, 0.182256, 0.167087, 0.11371, 0.054297, 0.05306, 0.06184, 0.106997, 0.102787, 0.100716, 0.088832, 0.05306, 0.048328, 0.055536, 0.096677, 0.049374, 0.067594, 0.064632, 0.074921, 0.058088, 0.034068, 0.06312, 0.069024, 0.081712, 0.132295, 0.239899, 0.21291, 0.155435, 0.170161, 0.26085, 0.346032, 0.268042, 0.264545, 0.301917, 0.30533, 0.219301, 0.225814, 0.225814, 0.232838, 0.158265, 0.17593, 0.271506, 0.271506, 0.17593, 0.25031, 0.164327, 0.170161, 0.21291, 0.196879, 0.196879, 0.18812, 0.122885, 0.185198, 0.275179, 0.239899, 0.147574, 0.239899, 0.342579, 0.318242, 0.324872, 0.42561, 0.440853, 0.342579, 0.243554, 0.346032, 0.318242, 0.321458, 0.321458, 0.308712, 0.401658, 0.401658, 0.41194, 0.433034, 0.461924, 0.454136, 0.454136, 0.538167, 0.5017, 0.465241, 0.461924, 0.414856, 0.377384, 0.342579, 0.447574, 0.59014, 0.529623], '')</t>
  </si>
  <si>
    <t>[214, 215, 222, 223]</t>
  </si>
  <si>
    <t>UPI00000037E2 status=activ</t>
  </si>
  <si>
    <t>([0.25406, 0.155435, 0.194234, 0.225814, 0.275179, 0.30533, 0.239899, 0.173081, 0.216401, 0.247041, 0.185198, 0.134866, 0.122885, 0.127496, 0.066181, 0.127496, 0.071867, 0.116183, 0.127496, 0.125101, 0.118441, 0.203355, 0.21291, 0.144935, 0.155435, 0.086953, 0.085092, 0.129801, 0.196879, 0.182256, 0.179055, 0.271506, 0.268042, 0.271506, 0.268042, 0.359901, 0.25031, 0.311707, 0.311707, 0.203355, 0.200174, 0.194234, 0.194234, 0.194234, 0.275179, 0.26085, 0.25406, 0.268042, 0.179055, 0.185198, 0.182256, 0.191378, 0.11371, 0.098513, 0.106997, 0.06184, 0.060549, 0.102787, 0.132295, 0.134866, 0.137348, 0.142424, 0.083462, 0.090864, 0.078022, 0.083462, 0.05306, 0.098513, 0.05306, 0.05306, 0.054297, 0.055536, 0.055536, 0.054297, 0.066181, 0.060549, 0.051831, 0.054297, 0.026338, 0.029376, 0.032677, 0.058088, 0.059222, 0.109221, 0.058088, 0.106997, 0.055536, 0.056825, 0.055536, 0.094817, 0.092881, 0.10481, 0.06184, 0.06184, 0.06312, 0.102787, 0.100716, 0.18812, 0.11371, 0.127496, 0.109221, 0.096677, 0.06312, 0.038858, 0.018415, 0.032017, 0.030611, 0.058088, 0.074921, 0.073402, 0.078022, 0.078022, 0.038042, 0.038042, 0.020876, 0.023963, 0.025762, 0.027463, 0.026892, 0.023534, 0.024826, 0.025316, 0.026338, 0.041405, 0.036378, 0.078022, 0.040537, 0.042364, 0.043307, 0.05306, 0.030003, 0.029376, 0.029376, 0.028107, 0.026892, 0.049374, 0.076542, 0.074921, 0.043307, 0.042364, 0.047319, 0.083462, 0.085092, 0.045352, 0.024826, 0.045352, 0.024393, 0.051831, 0.040537, 0.040537, 0.025762, 0.021816, 0.022306, 0.045352, 0.083462, 0.161087, 0.158265, 0.10481, 0.11371, 0.164327, 0.11371, 0.118441, 0.06312, 0.06184, 0.06184, 0.109221, 0.11371, 0.18812, 0.167087, 0.196879, 0.194234, 0.191378, 0.335645, 0.339168, 0.31487, 0.225814, 0.10481, 0.10481, 0.096677, 0.048328, 0.050641, 0.047319, 0.038858, 0.045352, 0.043307, 0.079919, 0.035586, 0.021816, 0.024393, 0.024826, 0.026338, 0.015344, 0.023963, 0.021381, 0.013265, 0.008002, 0.010926, 0.020876, 0.022667, 0.040537, 0.032017, 0.031287, 0.056825, 0.098513, 0.116183, 0.120615, 0.118441, 0.191378, 0.264545, 0.17593, 0.18812, 0.194234, 0.194234, 0.185198, 0.182256, 0.200174, 0.321458, 0.229226, 0.236433, 0.222385, 0.158265, 0.194234, 0.191378, 0.11371, 0.064632, 0.098513, 0.094817, 0.054297, 0.038858, 0.023534, 0.017447, 0.017797, 0.016021, 0.027463, 0.028695, 0.022306, 0.026338, 0.020165, 0.027463, 0.019401, 0.013613, 0.015694, 0.022306, 0.015344, 0.025316], '')</t>
  </si>
  <si>
    <t>UPI00000037E5 status=activ</t>
  </si>
  <si>
    <t>([0.374039, 0.433034, 0.342579, 0.387226, 0.377384, 0.308712, 0.25031, 0.295083, 0.335645, 0.356642, 0.377384, 0.380708, 0.387226, 0.387226, 0.454136, 0.418646, 0.505461, 0.505461, 0.525368, 0.476583, 0.480142, 0.390993, 0.342579, 0.321458, 0.328603, 0.359901, 0.356642, 0.394753, 0.394753, 0.394753, 0.401658, 0.401658, 0.440853, 0.433034, 0.342579, 0.264545, 0.298791, 0.278302, 0.284882, 0.332115, 0.281712, 0.291804, 0.36309, 0.390993, 0.497853, 0.5017, 0.494003, 0.59014, 0.632174, 0.622677, 0.59917, 0.608892, 0.608892, 0.494003, 0.401658, 0.490133, 0.58069, 0.56648, 0.480142, 0.472492, 0.505461, 0.604312, 0.490133, 0.494003, 0.5017, 0.40511, 0.40511, 0.324872, 0.321458, 0.26085, 0.284882, 0.284882, 0.278302, 0.275179, 0.36309, 0.447574, 0.433034, 0.328603, 0.328603, 0.461924, 0.461924, 0.377384, 0.275179, 0.36309, 0.36309, 0.275179, 0.359901, 0.346032, 0.422041, 0.433034, 0.494003, 0.433034, 0.352862, 0.271506, 0.243554, 0.206376, 0.17593, 0.120615, 0.216401, 0.18812, 0.118441, 0.071867, 0.11371, 0.196879, 0.132295, 0.132295, 0.206376, 0.194234, 0.18812, 0.139895, 0.132295, 0.129801, 0.155435, 0.170161, 0.25406, 0.200174, 0.155435, 0.191378, 0.271506, 0.26085, 0.264545, 0.328603, 0.339168, 0.335645, 0.328603, 0.390993, 0.284882, 0.219301, 0.219301, 0.236433, 0.219301, 0.182256, 0.182256, 0.185198, 0.167087, 0.158265, 0.264545, 0.232838, 0.173081, 0.090864, 0.094817, 0.060549, 0.058088, 0.094817, 0.094817, 0.094817, 0.056825, 0.11371, 0.161087, 0.158265, 0.155435, 0.147574, 0.206376, 0.116183, 0.055536, 0.074921, 0.048328, 0.040537, 0.067594, 0.058088, 0.064632, 0.048328, 0.090864, 0.060549, 0.055536, 0.059222, 0.066181, 0.111485, 0.10481, 0.06184, 0.041405, 0.038042, 0.067594, 0.055536, 0.073402, 0.083462, 0.06184, 0.092881, 0.051831, 0.064632, 0.06312, 0.111485, 0.132295, 0.137348, 0.194234, 0.191378, 0.182256, 0.173081, 0.109221, 0.064632, 0.106997, 0.078022, 0.081712, 0.054297, 0.056825, 0.088832, 0.15008, 0.232838, 0.229226, 0.321458, 0.324872, 0.42561, 0.324872, 0.332115, 0.328603, 0.264545, 0.161087, 0.167087, 0.161087, 0.139895, 0.155435, 0.164327, 0.268042, 0.264545, 0.247041, 0.137348, 0.134866, 0.090864, 0.085092, 0.050641, 0.031287, 0.019109, 0.017138, 0.030611, 0.024826, 0.024393, 0.034884, 0.071867, 0.03976, 0.026892, 0.054297, 0.067594, 0.041405, 0.041405, 0.03976, 0.074921, 0.076542, 0.044297, 0.069024, 0.060549, 0.100716, 0.081712, 0.139895, 0.139895, 0.088832, 0.111485, 0.094817, 0.098513, 0.049374, 0.049374, 0.073402, 0.081712, 0.058088, 0.044297, 0.047319, 0.048328, 0.025762, 0.06312, 0.10481, 0.10481, 0.081712, 0.081712, 0.144935, 0.139895, 0.098513, 0.147574, 0.142424, 0.173081, 0.10481, 0.185198, 0.264545, 0.191378, 0.102787, 0.155435, 0.229226, 0.222385, 0.232838, 0.232838, 0.209395, 0.137348, 0.142424, 0.194234, 0.203355, 0.200174, 0.196879, 0.271506, 0.275179, 0.173081, 0.10481, 0.17593, 0.17593, 0.116183, 0.182256, 0.21291, 0.219301, 0.243554, 0.243554, 0.158265, 0.232838, 0.200174, 0.26085, 0.18812, 0.194234, 0.120615, 0.073402, 0.078022, 0.079919, 0.079919, 0.078022, 0.132295, 0.127496, 0.111485, 0.111485, 0.11371, 0.10481, 0.06184, 0.06184, 0.032017, 0.067594, 0.0704, 0.090864, 0.064632, 0.096677, 0.094817, 0.147574, 0.15284, 0.144935, 0.139895, 0.144935, 0.25406, 0.18812, 0.122885, 0.144935, 0.21291, 0.134866, 0.216401, 0.30533, 0.31487, 0.339168, 0.30533, 0.295083, 0.275179, 0.36309, 0.36309, 0.301917, 0.229226, 0.30533, 0.229226, 0.134866, 0.15284, 0.15284, 0.139895, 0.222385, 0.216401, 0.15008, 0.232838, 0.216401, 0.144935, 0.090864, 0.144935, 0.155435, 0.10481, 0.067594, 0.055536, 0.060549, 0.086953, 0.139895, 0.15284, 0.229226, 0.222385, 0.129801, 0.10481, 0.158265, 0.173081, 0.167087, 0.232838, 0.161087, 0.106997, 0.164327, 0.147574, 0.155435, 0.147574, 0.225814, 0.31487, 0.257454, 0.225814, 0.203355, 0.173081, 0.137348, 0.10481, 0.18812, 0.268042, 0.275179, 0.239899, 0.15008], '')</t>
  </si>
  <si>
    <t>[16, 17, 18, 45, 47, 48, 49, 50, 51, 52, 56, 57, 60, 61, 64]</t>
  </si>
  <si>
    <t>(5</t>
  </si>
  <si>
    <t>9)</t>
  </si>
  <si>
    <t>UPI00000037EB status=activ</t>
  </si>
  <si>
    <t>([0.538167, 0.553315, 0.585406, 0.476583, 0.394753, 0.414856, 0.454136, 0.465241, 0.497853, 0.505461, 0.517562, 0.557691, 0.483068, 0.472492, 0.465241, 0.447574, 0.454136, 0.394753, 0.394753, 0.42561, 0.370445, 0.436924, 0.36309, 0.36309, 0.4292, 0.497853, 0.517562, 0.418646, 0.422041, 0.40511, 0.352862, 0.284882, 0.268042, 0.366687, 0.377384, 0.377384, 0.380708, 0.370445, 0.370445, 0.366687, 0.359901, 0.41194, 0.41194, 0.486429, 0.40511, 0.41194, 0.339168, 0.339168, 0.447574, 0.370445, 0.30533, 0.339168, 0.414856, 0.390993, 0.31487, 0.301917, 0.232838, 0.158265, 0.161087, 0.216401, 0.144935, 0.127496, 0.15008, 0.144935, 0.15008, 0.216401, 0.21291, 0.284882, 0.298791, 0.275179, 0.291804, 0.288399, 0.31487, 0.321458, 0.321458, 0.321458, 0.257454, 0.321458, 0.40511, 0.324872, 0.352862, 0.436924, 0.468512, 0.387226, 0.321458, 0.239899, 0.25031, 0.25031, 0.185198, 0.155435, 0.102787, 0.125101, 0.179055, 0.170161, 0.173081, 0.206376, 0.271506, 0.264545, 0.243554, 0.216401, 0.278302, 0.21291, 0.173081, 0.134866, 0.18812, 0.25031, 0.339168, 0.288399], '')</t>
  </si>
  <si>
    <t>[0, 1, 2, 9, 10, 11, 26]</t>
  </si>
  <si>
    <t>UPI000002D192 status=activ</t>
  </si>
  <si>
    <t>([0.023963, 0.0198, 0.028107, 0.041405, 0.034068, 0.046336, 0.028695, 0.041405, 0.044297, 0.055536, 0.038858, 0.045352, 0.041405, 0.037156, 0.03976, 0.086953, 0.041405, 0.083462, 0.132295, 0.120615, 0.127496, 0.144935, 0.206376, 0.209395, 0.137348, 0.200174, 0.15008, 0.25406, 0.239899, 0.191378, 0.144935, 0.222385, 0.257454, 0.167087, 0.278302, 0.191378, 0.155435, 0.275179, 0.268042, 0.194234, 0.134866, 0.11371, 0.134866, 0.125101, 0.139895, 0.147574, 0.11371, 0.134866, 0.129801, 0.142424, 0.21291, 0.18812, 0.18812, 0.125101, 0.139895, 0.081712, 0.0704, 0.088832, 0.079919, 0.046336, 0.074921, 0.139895, 0.139895, 0.161087, 0.142424, 0.092881, 0.155435, 0.125101, 0.079919, 0.060549, 0.060549, 0.030611, 0.044297, 0.037156, 0.066181, 0.120615, 0.194234, 0.30533, 0.311707, 0.229226, 0.324872, 0.321458, 0.311707, 0.311707, 0.225814, 0.173081, 0.25031, 0.25031, 0.239899, 0.352862, 0.390993, 0.380708, 0.509769, 0.486429, 0.433034, 0.414856, 0.387226, 0.370445, 0.275179, 0.206376, 0.257454, 0.25031, 0.25031, 0.229226, 0.229226, 0.311707, 0.394753, 0.366687, 0.352862, 0.4292, 0.394753, 0.321458, 0.324872, 0.232838, 0.288399, 0.291804, 0.209395, 0.21291, 0.147574, 0.232838, 0.295083, 0.321458, 0.342579, 0.271506, 0.216401, 0.247041, 0.206376, 0.21291, 0.21291, 0.209395, 0.125101, 0.15284, 0.129801, 0.096677, 0.155435, 0.161087, 0.225814, 0.308712, 0.308712, 0.380708, 0.342579, 0.308712, 0.321458, 0.308712, 0.308712, 0.359901, 0.26085, 0.318242, 0.332115, 0.308712, 0.328603, 0.450668, 0.433034, 0.549308, 0.59917, 0.497853, 0.480142, 0.480142, 0.408655, 0.370445, 0.387226, 0.4292, 0.450668, 0.440853, 0.332115, 0.422041, 0.401658, 0.390993, 0.374039, 0.288399, 0.328603, 0.196879, 0.098513, 0.102787, 0.064632, 0.048328, 0.049374, 0.050641, 0.054297, 0.092881, 0.134866, 0.076542, 0.083462, 0.090864, 0.088832, 0.102787, 0.049374, 0.06184, 0.05306, 0.064632, 0.071867, 0.064632, 0.109221, 0.182256, 0.15284, 0.206376, 0.236433, 0.301917, 0.271506, 0.219301, 0.158265, 0.090864], '')</t>
  </si>
  <si>
    <t>[92, 153, 154]</t>
  </si>
  <si>
    <t>UPI000005BD4D status=activ</t>
  </si>
  <si>
    <t>([0.480142, 0.476583, 0.541878, 0.374039, 0.42561, 0.394753, 0.352862, 0.40511, 0.447574, 0.483068, 0.494003, 0.534167, 0.465241, 0.509769, 0.447574, 0.380708, 0.25406, 0.31487, 0.278302, 0.271506, 0.295083, 0.436924, 0.465241, 0.458154, 0.604312, 0.608892, 0.675549, 0.733139, 0.699094, 0.657645, 0.618285, 0.608892, 0.553315, 0.618285, 0.608892, 0.671169, 0.771762, 0.951925], '')</t>
  </si>
  <si>
    <t>[2, 11, 13, 24, 25, 26, 27, 28, 29, 30, 31, 32, 33, 34, 35, 36, 37]</t>
  </si>
  <si>
    <t>(13</t>
  </si>
  <si>
    <t>16)</t>
  </si>
  <si>
    <t>UPI000005BE84 status=activ</t>
  </si>
  <si>
    <t>([0.022306, 0.015078, 0.011106, 0.009187, 0.009977, 0.008075, 0.010509, 0.014586, 0.011518, 0.014783, 0.018415, 0.023963, 0.035586, 0.032677, 0.060549, 0.034884, 0.034068, 0.038042, 0.043307, 0.079919, 0.076542, 0.106997, 0.167087, 0.179055, 0.17593, 0.206376, 0.229226, 0.216401, 0.239899, 0.291804, 0.291804, 0.222385, 0.21291, 0.222385, 0.18812, 0.122885, 0.161087, 0.161087, 0.088832, 0.085092, 0.048328, 0.088832, 0.109221, 0.066181, 0.059222, 0.100716, 0.055536, 0.085092, 0.040537, 0.034884, 0.025316, 0.025316, 0.040537, 0.041405, 0.038042, 0.048328, 0.081712, 0.049374, 0.027463, 0.048328, 0.045352, 0.045352, 0.042364, 0.042364, 0.0704, 0.058088, 0.056825, 0.085092, 0.0704, 0.129801, 0.098513, 0.15284, 0.125101, 0.094817, 0.0704, 0.050641, 0.033407], '')</t>
  </si>
  <si>
    <t>UPI000005BE8B status=activ</t>
  </si>
  <si>
    <t>([0.58069, 0.622677, 0.685117, 0.642678, 0.618285, 0.59014, 0.497853, 0.51388, 0.545602, 0.454136, 0.447574, 0.472492, 0.509769, 0.509769, 0.521092, 0.51388, 0.433034, 0.517562, 0.517562, 0.483068, 0.505461, 0.494003, 0.497853, 0.480142, 0.486429, 0.440853, 0.444081, 0.534167, 0.458154, 0.480142, 0.604312, 0.626927, 0.63748, 0.642678, 0.671169, 0.666105, 0.685117, 0.690604, 0.690604, 0.632174, 0.680603, 0.675549, 0.703578, 0.690604, 0.685117, 0.712013, 0.801317, 0.856457, 0.859585, 0.908098, 0.805026, 0.76285, 0.779859, 0.788093, 0.653063, 0.608892, 0.553315, 0.541878, 0.642678, 0.534167, 0.632174, 0.5017, 0.521092, 0.497853, 0.4292, 0.408655, 0.4292, 0.436924, 0.40511, 0.328603, 0.26085, 0.380708, 0.401658, 0.339168, 0.339168, 0.436924, 0.414856, 0.447574, 0.349426, 0.31487, 0.370445, 0.335645, 0.418646, 0.380708, 0.352862, 0.422041, 0.4292, 0.366687, 0.298791], '')</t>
  </si>
  <si>
    <t>[0, 1, 2, 3, 4, 5, 7, 8, 12, 13, 14, 15, 17, 18, 20, 27, 30, 31, 32, 33, 34, 35, 36, 37, 38, 39, 40, 41, 42, 43, 44, 45, 46, 47, 48, 49, 50, 51, 52, 53, 54, 55, 56, 57, 58, 59, 60, 61, 62]</t>
  </si>
  <si>
    <t>(32</t>
  </si>
  <si>
    <t>48)</t>
  </si>
  <si>
    <t>UPI000005BE8C status=activ</t>
  </si>
  <si>
    <t>([0.690604, 0.720929, 0.745909, 0.784345, 0.690604, 0.733139, 0.767246, 0.771762, 0.801317, 0.819762, 0.819762, 0.795062, 0.767246, 0.827927, 0.827927, 0.84206, 0.750527, 0.741537, 0.626927, 0.613573, 0.59014, 0.59014, 0.604312, 0.59508, 0.557691, 0.538167, 0.538167, 0.538167, 0.538167, 0.538167, 0.549308, 0.497853, 0.549308, 0.534167, 0.534167, 0.5017, 0.436924, 0.4292, 0.444081, 0.538167, 0.557691, 0.575842, 0.553315, 0.461924, 0.476583, 0.480142, 0.541878, 0.521092, 0.509769, 0.497853, 0.454136, 0.408655, 0.444081, 0.422041, 0.483068, 0.447574, 0.422041, 0.525368, 0.675549], '')</t>
  </si>
  <si>
    <t>[0, 1, 2, 3, 4, 5, 6, 7, 8, 9, 10, 11, 12, 13, 14, 15, 16, 17, 18, 19, 20, 21, 22, 23, 24, 25, 26, 27, 28, 29, 30, 32, 33, 34, 35, 39, 40, 41, 42, 46, 47, 48, 57, 58]</t>
  </si>
  <si>
    <t>(30</t>
  </si>
  <si>
    <t>30)</t>
  </si>
  <si>
    <t>UPI000005C336 status=activ</t>
  </si>
  <si>
    <t>([0.332115, 0.36309, 0.264545, 0.311707, 0.356642, 0.408655, 0.42561, 0.349426, 0.374039, 0.349426, 0.291804, 0.339168, 0.311707, 0.21291, 0.216401, 0.167087, 0.222385, 0.225814, 0.298791, 0.295083, 0.191378, 0.122885, 0.129801, 0.209395, 0.170161, 0.155435, 0.083462, 0.092881, 0.139895, 0.081712, 0.064632, 0.071867, 0.067594, 0.086953, 0.144935, 0.088832, 0.142424, 0.11371, 0.074921, 0.060549, 0.036378, 0.060549, 0.109221, 0.116183, 0.109221, 0.137348, 0.086953, 0.144935, 0.094817, 0.100716, 0.132295, 0.21291, 0.284882, 0.25031, 0.161087, 0.167087, 0.25406, 0.26085, 0.308712, 0.342579, 0.342579, 0.433034, 0.444081, 0.433034, 0.380708, 0.366687, 0.377384, 0.465241, 0.380708, 0.380708, 0.308712, 0.31487, 0.308712, 0.26085, 0.328603, 0.308712, 0.26085, 0.25406, 0.161087, 0.161087, 0.194234, 0.257454, 0.191378, 0.11371, 0.120615, 0.144935, 0.100716, 0.06184, 0.064632, 0.086953, 0.125101, 0.182256, 0.139895, 0.079919, 0.098513, 0.092881, 0.161087, 0.200174, 0.170161, 0.264545, 0.194234, 0.134866, 0.129801, 0.118441, 0.209395, 0.194234, 0.191378, 0.167087, 0.25031, 0.173081, 0.134866, 0.15008, 0.142424, 0.134866, 0.229226, 0.196879, 0.111485, 0.074921, 0.0704, 0.0704, 0.067594, 0.056825, 0.10481, 0.0704, 0.092881, 0.064632, 0.0704, 0.03976, 0.0704, 0.035586, 0.058088, 0.11371, 0.109221, 0.111485, 0.127496, 0.120615, 0.122885, 0.109221, 0.155435, 0.155435, 0.10481, 0.100716, 0.116183, 0.100716, 0.147574, 0.179055, 0.222385, 0.21291, 0.321458, 0.291804, 0.342579, 0.335645, 0.321458, 0.232838, 0.15284, 0.222385, 0.179055, 0.179055, 0.281712, 0.25031, 0.18812, 0.308712, 0.308712, 0.342579, 0.328603, 0.298791, 0.194234, 0.15284, 0.106997, 0.06184, 0.044297, 0.06184, 0.03976, 0.022667, 0.045352, 0.081712, 0.074921, 0.054297, 0.054297, 0.06184, 0.045352, 0.03976, 0.035586, 0.034884, 0.049374, 0.028107, 0.034884, 0.03976, 0.060549, 0.098513, 0.086953, 0.139895, 0.073402, 0.11371, 0.139895, 0.118441, 0.092881, 0.094817, 0.100716, 0.132295, 0.118441, 0.191378, 0.191378, 0.125101, 0.086953, 0.042364, 0.079919, 0.086953, 0.118441, 0.058088, 0.054297, 0.074921, 0.041405, 0.073402, 0.081712, 0.049374, 0.05306, 0.079919, 0.078022, 0.06312, 0.036378, 0.036378, 0.032677, 0.031287, 0.042364, 0.071867, 0.076542, 0.071867, 0.073402, 0.10481, 0.137348, 0.147574, 0.173081, 0.225814, 0.132295, 0.127496, 0.21291, 0.129801, 0.064632, 0.074921, 0.155435, 0.155435, 0.155435, 0.173081, 0.257454, 0.225814, 0.122885, 0.216401, 0.21291, 0.222385, 0.222385, 0.264545, 0.25031, 0.15284, 0.173081, 0.191378, 0.185198, 0.203355, 0.308712, 0.324872, 0.222385, 0.225814, 0.284882, 0.209395, 0.120615, 0.102787, 0.129801, 0.206376, 0.15008, 0.127496, 0.079919, 0.048328, 0.032677, 0.022306, 0.05306], '')</t>
  </si>
  <si>
    <t>UPI000005C337 status=activ</t>
  </si>
  <si>
    <t>([0.060549, 0.086953, 0.046336, 0.06312, 0.033407, 0.045352, 0.058088, 0.03976, 0.024826, 0.034068, 0.049374, 0.060549, 0.054297, 0.050641, 0.055536, 0.069024, 0.109221, 0.106997, 0.067594, 0.040537, 0.041405, 0.060549, 0.059222, 0.116183, 0.125101, 0.203355, 0.200174, 0.137348, 0.179055, 0.247041, 0.232838, 0.222385, 0.132295, 0.137348, 0.196879, 0.182256, 0.236433, 0.247041, 0.170161, 0.18812, 0.278302, 0.196879, 0.209395, 0.232838, 0.144935, 0.094817, 0.102787, 0.118441, 0.191378, 0.232838, 0.264545, 0.194234, 0.102787, 0.122885, 0.122885, 0.125101, 0.15008, 0.161087, 0.15008, 0.236433, 0.243554, 0.243554, 0.342579, 0.271506, 0.164327, 0.25031, 0.332115, 0.243554, 0.222385, 0.222385, 0.139895, 0.147574, 0.142424, 0.236433, 0.324872, 0.318242, 0.236433, 0.142424, 0.079919, 0.083462, 0.044297, 0.071867, 0.064632, 0.046336, 0.040537, 0.071867, 0.064632, 0.06184, 0.06184, 0.030611, 0.027463, 0.050641, 0.028107, 0.050641, 0.055536, 0.029376, 0.030003, 0.040537, 0.03976, 0.069024, 0.038858, 0.066181, 0.044297, 0.045352, 0.067594, 0.088832, 0.044297, 0.045352, 0.025316, 0.040537, 0.088832, 0.088832, 0.049374, 0.090864, 0.083462, 0.046336, 0.076542, 0.074921, 0.054297, 0.088832, 0.086953, 0.139895, 0.076542, 0.069024, 0.0704, 0.034068, 0.049374, 0.098513, 0.106997, 0.185198, 0.185198, 0.11371, 0.094817, 0.147574, 0.071867, 0.043307, 0.040537, 0.045352, 0.023963, 0.020876, 0.020876, 0.020876, 0.013613, 0.023963, 0.042364, 0.040537, 0.071867, 0.041405, 0.025316, 0.016528, 0.014586, 0.014783, 0.025316, 0.034068, 0.034068, 0.067594, 0.064632, 0.069024, 0.064632, 0.100716, 0.147574, 0.15008, 0.106997, 0.120615, 0.120615, 0.109221, 0.120615, 0.069024, 0.069024, 0.067594, 0.098513, 0.059222, 0.034884, 0.033407, 0.032017, 0.032017, 0.021816, 0.038042, 0.038042, 0.022667, 0.017138, 0.022667, 0.014783, 0.020522, 0.016021, 0.016528, 0.018787, 0.017138, 0.022306, 0.025762, 0.025762, 0.030003, 0.040537, 0.041405, 0.023087, 0.026338, 0.016826, 0.015078, 0.016257, 0.013613, 0.023087, 0.022667, 0.021816, 0.038858, 0.023087, 0.046336, 0.050641, 0.043307, 0.043307, 0.032677, 0.023963, 0.045352, 0.03976, 0.029376, 0.051831, 0.085092, 0.085092, 0.094817, 0.173081, 0.158265, 0.18812, 0.185198, 0.182256, 0.17593, 0.170161, 0.167087, 0.167087, 0.147574, 0.15284, 0.096677, 0.173081, 0.191378, 0.111485, 0.111485, 0.185198, 0.194234, 0.209395, 0.18812, 0.216401, 0.129801, 0.081712, 0.111485, 0.06312, 0.066181, 0.067594, 0.06184, 0.118441, 0.079919, 0.047319, 0.05306, 0.051831, 0.037156, 0.045352, 0.046336, 0.045352, 0.046336, 0.022667, 0.023087, 0.022667, 0.030611, 0.030611, 0.049374, 0.0704, 0.067594, 0.127496, 0.125101, 0.079919, 0.041405, 0.06312, 0.120615, 0.106997, 0.155435, 0.161087, 0.173081, 0.247041, 0.222385, 0.182256, 0.288399, 0.236433, 0.200174, 0.142424], '')</t>
  </si>
  <si>
    <t>UPI000005C339 status=activ</t>
  </si>
  <si>
    <t>([0.155435, 0.076542, 0.10481, 0.158265, 0.191378, 0.11371, 0.137348, 0.182256, 0.129801, 0.086953, 0.10481, 0.144935, 0.078022, 0.137348, 0.142424, 0.142424, 0.144935, 0.074921, 0.074921, 0.054297, 0.047319, 0.066181, 0.118441, 0.118441, 0.116183, 0.094817, 0.098513, 0.096677, 0.083462, 0.067594, 0.129801, 0.127496, 0.122885, 0.139895, 0.15008, 0.144935, 0.092881, 0.085092, 0.086953, 0.086953, 0.060549, 0.069024, 0.034884, 0.043307, 0.021381, 0.01204, 0.015694, 0.025316, 0.015694, 0.017797, 0.023087, 0.013265, 0.013016, 0.013437, 0.013437, 0.01227, 0.018787, 0.026892, 0.047319, 0.092881, 0.048328, 0.10481, 0.054297, 0.056825, 0.025762, 0.030003, 0.056825, 0.041405, 0.020876, 0.035586, 0.034068, 0.060549, 0.118441, 0.074921, 0.06312, 0.064632, 0.0704, 0.060549, 0.030611, 0.032017, 0.032017, 0.032017, 0.017797, 0.032677, 0.056825, 0.06184, 0.0704, 0.074921, 0.088832, 0.196879, 0.109221, 0.100716, 0.051831, 0.055536, 0.060549, 0.035586, 0.06184, 0.045352, 0.055536, 0.06312, 0.064632, 0.058088, 0.059222, 0.050641, 0.045352, 0.043307, 0.078022, 0.074921, 0.067594, 0.0704, 0.032677, 0.074921, 0.071867, 0.06312, 0.056825, 0.05306, 0.090864, 0.100716, 0.071867, 0.071867, 0.083462, 0.086953, 0.042364, 0.081712, 0.139895, 0.092881, 0.100716, 0.073402, 0.11371, 0.064632, 0.0704, 0.118441, 0.118441, 0.129801, 0.142424, 0.139895, 0.142424, 0.158265, 0.127496, 0.194234, 0.206376, 0.191378, 0.18812, 0.232838, 0.142424, 0.139895, 0.15008, 0.090864, 0.066181, 0.071867, 0.137348, 0.137348, 0.137348, 0.134866, 0.085092, 0.092881, 0.088832, 0.134866, 0.098513, 0.125101, 0.074921, 0.038858, 0.071867, 0.040537, 0.041405, 0.036378, 0.036378, 0.058088, 0.096677, 0.164327, 0.167087, 0.158265, 0.170161, 0.116183, 0.11371, 0.161087, 0.179055, 0.109221, 0.11371, 0.098513, 0.060549, 0.06184, 0.10481, 0.106997, 0.102787, 0.144935, 0.232838, 0.236433, 0.15284, 0.161087, 0.094817, 0.092881, 0.058088, 0.027463, 0.045352, 0.045352, 0.026338, 0.038858, 0.073402, 0.047319, 0.0704, 0.0704, 0.116183, 0.073402, 0.073402, 0.118441, 0.11371, 0.098513, 0.083462, 0.118441, 0.090864, 0.137348, 0.10481, 0.144935, 0.229226, 0.18812, 0.142424], '')</t>
  </si>
  <si>
    <t>UPI00000AE7AE status=activ</t>
  </si>
  <si>
    <t>([0.085092, 0.11371, 0.155435, 0.106997, 0.076542, 0.044297, 0.054297, 0.064632, 0.078022, 0.094817, 0.111485, 0.137348, 0.132295, 0.132295, 0.120615, 0.067594, 0.098513, 0.15008, 0.144935, 0.164327, 0.096677, 0.038858, 0.03976, 0.037156, 0.060549, 0.090864, 0.074921, 0.078022, 0.059222, 0.06184, 0.03976, 0.032017, 0.032677, 0.027463, 0.026892, 0.049374, 0.040537, 0.026892, 0.021816, 0.021816, 0.022667, 0.038858, 0.054297, 0.050641, 0.048328, 0.026338, 0.017797, 0.034884, 0.033407, 0.037156, 0.023534, 0.042364, 0.049374, 0.050641, 0.028695, 0.023534, 0.018415, 0.032677, 0.043307, 0.043307, 0.034884, 0.037156, 0.026892, 0.03976, 0.029376], '')</t>
  </si>
  <si>
    <t>UPI00000B0764 status=activ</t>
  </si>
  <si>
    <t>([0.0704, 0.071867, 0.122885, 0.155435, 0.216401, 0.164327, 0.194234, 0.134866, 0.096677, 0.116183, 0.116183, 0.079919, 0.081712, 0.094817, 0.05306, 0.094817, 0.125101, 0.125101, 0.071867, 0.038858, 0.042364, 0.023963, 0.017138, 0.016257, 0.011518, 0.01078, 0.010372, 0.008276, 0.007555, 0.007422, 0.007555, 0.008276, 0.014075, 0.014075, 0.020876, 0.0198, 0.013016, 0.014586, 0.023534, 0.048328, 0.051831, 0.027463, 0.05306, 0.106997, 0.098513, 0.167087, 0.132295, 0.200174, 0.26085, 0.387226, 0.41194, 0.321458, 0.328603, 0.222385, 0.225814, 0.137348, 0.236433, 0.332115, 0.335645, 0.335645, 0.31487, 0.408655, 0.517562, 0.534167, 0.505461, 0.394753, 0.374039, 0.408655, 0.40511, 0.339168, 0.232838, 0.311707, 0.422041, 0.414856, 0.525368, 0.4292, 0.525368, 0.529623, 0.521092, 0.525368, 0.490133, 0.390993, 0.318242, 0.194234, 0.200174, 0.144935, 0.170161, 0.167087, 0.167087, 0.194234, 0.275179, 0.36309, 0.370445, 0.36309, 0.36309, 0.349426, 0.352862, 0.366687, 0.346032, 0.219301, 0.15284, 0.196879, 0.291804, 0.278302, 0.398279, 0.324872, 0.422041, 0.408655, 0.339168, 0.339168, 0.284882, 0.271506, 0.206376, 0.127496, 0.120615, 0.120615, 0.096677, 0.106997, 0.086953, 0.067594, 0.142424, 0.200174, 0.118441, 0.092881, 0.15284, 0.139895, 0.109221, 0.056825, 0.06312, 0.100716, 0.086953, 0.090864, 0.090864, 0.094817, 0.170161, 0.170161, 0.122885, 0.167087, 0.155435, 0.129801, 0.185198, 0.122885, 0.083462, 0.129801, 0.164327, 0.164327, 0.106997, 0.164327, 0.26085, 0.342579, 0.36309, 0.380708, 0.398279, 0.332115, 0.298791, 0.288399, 0.288399, 0.281712, 0.271506, 0.356642, 0.422041, 0.31487, 0.30533, 0.291804, 0.328603, 0.278302, 0.179055, 0.194234, 0.194234, 0.200174, 0.161087, 0.15008, 0.125101, 0.129801, 0.182256, 0.275179, 0.191378, 0.182256, 0.164327, 0.155435, 0.15008, 0.125101, 0.200174, 0.288399, 0.374039, 0.366687, 0.42561, 0.444081, 0.521092, 0.545602, 0.480142, 0.433034, 0.387226, 0.436924, 0.40511, 0.31487, 0.321458, 0.301917, 0.321458, 0.408655, 0.398279, 0.374039, 0.318242, 0.232838, 0.239899, 0.247041, 0.222385, 0.129801, 0.209395, 0.17593, 0.167087, 0.21291, 0.200174, 0.25031, 0.182256, 0.182256, 0.200174, 0.132295, 0.203355, 0.200174, 0.219301, 0.232838, 0.200174, 0.284882, 0.356642, 0.346032, 0.26085, 0.288399, 0.374039, 0.377384, 0.342579, 0.271506, 0.243554, 0.349426, 0.264545, 0.298791, 0.222385, 0.206376, 0.298791, 0.21291, 0.219301, 0.173081, 0.15284, 0.139895, 0.085092, 0.088832, 0.090864, 0.137348, 0.0704, 0.081712, 0.054297, 0.086953, 0.076542, 0.096677, 0.0704, 0.120615, 0.096677, 0.196879, 0.301917, 0.308712, 0.324872, 0.222385, 0.26085, 0.26085, 0.31487, 0.408655, 0.414856, 0.318242, 0.298791, 0.374039, 0.275179, 0.291804, 0.200174, 0.295083, 0.222385, 0.182256, 0.161087, 0.219301, 0.194234, 0.173081, 0.100716, 0.147574, 0.216401, 0.15008, 0.173081, 0.116183, 0.056825, 0.030003, 0.054297, 0.0704, 0.0704, 0.122885, 0.158265, 0.161087, 0.083462, 0.066181, 0.116183, 0.129801, 0.081712, 0.088832, 0.088832, 0.106997, 0.127496, 0.129801, 0.102787, 0.098513, 0.194234, 0.18812, 0.264545, 0.21291, 0.129801, 0.158265, 0.094817, 0.050641, 0.041405, 0.092881, 0.155435, 0.111485, 0.098513, 0.100716, 0.086953, 0.050641, 0.067594, 0.06184, 0.037156, 0.042364, 0.045352, 0.045352, 0.055536, 0.032017, 0.045352, 0.046336, 0.037156, 0.044297, 0.079919, 0.15008, 0.078022, 0.069024, 0.098513, 0.098513, 0.161087, 0.167087, 0.15284, 0.081712, 0.085092, 0.129801, 0.216401, 0.216401, 0.173081, 0.229226, 0.301917, 0.264545, 0.342579, 0.321458, 0.374039, 0.321458, 0.295083, 0.433034], '')</t>
  </si>
  <si>
    <t>[62, 63, 64, 74, 76, 77, 78, 79, 188, 189]</t>
  </si>
  <si>
    <t>UPI00000B0A17 status=activ</t>
  </si>
  <si>
    <t>([0.060549, 0.038858, 0.064632, 0.044297, 0.021816, 0.015078, 0.011106, 0.014315, 0.018787, 0.014315, 0.017797, 0.013821, 0.013821, 0.015078, 0.017138, 0.011106, 0.009865, 0.009294, 0.014783, 0.009865, 0.007422, 0.006795, 0.005872, 0.00558, 0.006894, 0.010221, 0.016528, 0.016826, 0.016528, 0.016257, 0.014586, 0.010372, 0.016826, 0.017447, 0.028695, 0.025762, 0.042364, 0.058088, 0.078022, 0.069024, 0.069024, 0.134866, 0.076542, 0.170161, 0.088832, 0.049374, 0.049374, 0.046336, 0.046336, 0.046336, 0.026892, 0.043307, 0.067594, 0.06312, 0.069024, 0.064632, 0.049374, 0.050641, 0.079919, 0.064632, 0.038042, 0.073402, 0.035586, 0.037156, 0.020165, 0.026892, 0.026338, 0.030003, 0.030611, 0.06184, 0.035586, 0.034884, 0.048328, 0.028107, 0.028107, 0.015344, 0.01227, 0.016528, 0.016826, 0.010672, 0.015078, 0.023534, 0.021816, 0.035586, 0.06184, 0.06184, 0.054297, 0.096677, 0.071867, 0.056825, 0.038858, 0.059222, 0.098513, 0.066181, 0.111485, 0.088832, 0.167087, 0.18812], '')</t>
  </si>
  <si>
    <t>UPI00000B1849 status=activ</t>
  </si>
  <si>
    <t>([0.059222, 0.032017, 0.034884, 0.050641, 0.079919, 0.05306, 0.054297, 0.042364, 0.034068, 0.050641, 0.067594, 0.088832, 0.158265, 0.170161, 0.206376, 0.147574, 0.111485, 0.076542, 0.06312, 0.041405, 0.079919, 0.134866, 0.120615, 0.096677, 0.102787, 0.059222, 0.10481, 0.081712, 0.137348, 0.191378, 0.144935, 0.139895, 0.139895, 0.088832, 0.071867, 0.088832, 0.071867, 0.127496, 0.15008, 0.144935, 0.209395, 0.122885, 0.118441, 0.203355, 0.225814, 0.247041, 0.243554, 0.239899, 0.21291, 0.203355, 0.209395, 0.25031, 0.26085, 0.26085, 0.352862, 0.264545, 0.196879, 0.206376, 0.21291, 0.134866, 0.167087, 0.182256, 0.281712, 0.311707, 0.196879, 0.25031, 0.139895, 0.125101, 0.0704, 0.102787, 0.078022, 0.041405, 0.040537, 0.021381, 0.022667, 0.022667, 0.038042, 0.033407, 0.047319, 0.045352, 0.096677, 0.090864, 0.086953, 0.045352, 0.021816, 0.025762, 0.024393, 0.021381, 0.021816, 0.041405, 0.029376, 0.036378, 0.042364, 0.043307, 0.076542, 0.083462, 0.041405, 0.046336, 0.081712, 0.096677, 0.102787, 0.088832, 0.090864, 0.079919, 0.081712, 0.134866, 0.134866, 0.137348, 0.232838, 0.321458, 0.30533, 0.36309, 0.298791, 0.374039, 0.298791, 0.268042, 0.25406, 0.275179, 0.25406, 0.225814, 0.15008, 0.15008, 0.102787, 0.051831, 0.030611, 0.044297, 0.025762, 0.049374, 0.028695, 0.028695, 0.031287, 0.018787, 0.024826, 0.022306, 0.011903, 0.016826, 0.012491, 0.010509, 0.012491, 0.008895, 0.008895, 0.013613, 0.009015, 0.010221, 0.012491, 0.020522, 0.025762, 0.049374, 0.045352, 0.076542, 0.048328, 0.045352, 0.086953, 0.042364, 0.06184, 0.100716, 0.100716, 0.111485, 0.078022, 0.094817, 0.155435, 0.106997, 0.055536, 0.079919, 0.046336, 0.069024, 0.067594, 0.030611, 0.030611, 0.031287, 0.03976, 0.034068, 0.020522, 0.020165, 0.03976, 0.051831, 0.071867, 0.076542, 0.125101, 0.200174, 0.194234, 0.120615, 0.196879, 0.308712, 0.25406, 0.281712, 0.257454, 0.170161, 0.291804, 0.185198, 0.216401, 0.185198, 0.194234, 0.275179, 0.179055, 0.179055, 0.200174, 0.118441, 0.066181, 0.051831, 0.06312, 0.073402, 0.139895, 0.086953, 0.076542, 0.078022, 0.078022, 0.054297, 0.092881, 0.048328, 0.090864, 0.073402, 0.071867, 0.142424, 0.122885, 0.194234, 0.182256, 0.15008, 0.243554, 0.243554, 0.209395, 0.194234, 0.182256, 0.118441, 0.18812, 0.185198, 0.264545, 0.349426, 0.465241, 0.483068, 0.585406, 0.534167, 0.461924, 0.436924, 0.308712, 0.349426, 0.271506, 0.170161, 0.111485, 0.100716, 0.170161, 0.229226, 0.219301, 0.236433, 0.219301, 0.161087, 0.170161, 0.191378, 0.164327, 0.090864, 0.079919, 0.083462, 0.054297, 0.079919, 0.109221, 0.18812, 0.191378, 0.206376, 0.31487, 0.31487, 0.236433, 0.236433, 0.25031, 0.216401, 0.127496, 0.194234, 0.25406, 0.257454, 0.232838, 0.275179, 0.281712, 0.206376, 0.209395, 0.328603, 0.25406, 0.236433, 0.200174, 0.122885, 0.17593, 0.173081, 0.18812, 0.206376, 0.127496, 0.134866, 0.161087, 0.271506, 0.247041, 0.17593, 0.17593, 0.17593, 0.111485, 0.11371, 0.182256, 0.118441, 0.090864, 0.155435, 0.161087, 0.118441, 0.200174, 0.194234, 0.170161, 0.203355, 0.26085, 0.349426, 0.328603, 0.321458, 0.264545, 0.291804, 0.370445, 0.356642, 0.374039, 0.370445, 0.447574, 0.352862, 0.374039, 0.321458, 0.247041, 0.25031, 0.339168, 0.321458, 0.321458, 0.346032, 0.295083, 0.219301, 0.25406, 0.182256, 0.155435, 0.179055, 0.155435, 0.094817, 0.10481, 0.096677, 0.129801, 0.139895, 0.134866, 0.18812, 0.295083, 0.275179, 0.295083, 0.216401, 0.225814, 0.170161, 0.111485, 0.170161, 0.25406, 0.229226, 0.308712, 0.335645, 0.352862, 0.390993, 0.486429, 0.454136, 0.440853, 0.461924, 0.42561, 0.525368, 0.5017, 0.433034, 0.545602, 0.468512, 0.608892], '')</t>
  </si>
  <si>
    <t>[230, 231, 355, 356, 358, 360]</t>
  </si>
  <si>
    <t>UPI00000B48AF status=activ</t>
  </si>
  <si>
    <t>([0.173081, 0.236433, 0.161087, 0.21291, 0.225814, 0.288399, 0.311707, 0.356642, 0.40511, 0.311707, 0.349426, 0.332115, 0.328603, 0.324872, 0.291804, 0.26085, 0.206376, 0.257454, 0.25031, 0.185198, 0.275179, 0.298791, 0.30533, 0.387226, 0.275179, 0.291804, 0.170161, 0.173081, 0.173081, 0.098513, 0.116183, 0.064632, 0.10481, 0.134866, 0.155435, 0.111485, 0.106997, 0.15008, 0.132295, 0.086953, 0.144935, 0.139895, 0.144935, 0.144935, 0.142424, 0.25031, 0.264545, 0.374039, 0.387226, 0.387226, 0.436924, 0.525368, 0.51388, 0.40511, 0.454136, 0.342579, 0.342579, 0.433034, 0.454136, 0.458154, 0.562014, 0.538167, 0.444081, 0.346032, 0.247041, 0.161087, 0.090864, 0.047319, 0.047319, 0.045352, 0.042364, 0.049374, 0.026338, 0.030611, 0.051831, 0.042364, 0.048328, 0.074921, 0.040537, 0.036378, 0.033407, 0.033407, 0.019401, 0.032677, 0.050641, 0.049374, 0.069024, 0.069024, 0.0704, 0.073402, 0.073402, 0.041405, 0.035586, 0.042364, 0.035586, 0.034068, 0.038858, 0.028695, 0.029376, 0.049374, 0.055536, 0.058088, 0.032017, 0.060549, 0.054297, 0.045352, 0.046336, 0.033407, 0.06184, 0.060549, 0.051831, 0.028107, 0.05306, 0.033407, 0.03976, 0.066181, 0.064632, 0.056825, 0.118441, 0.073402, 0.069024, 0.06312, 0.036378, 0.044297, 0.025762, 0.030003, 0.037156, 0.069024, 0.118441, 0.118441, 0.191378, 0.127496, 0.129801, 0.096677, 0.098513, 0.116183, 0.06312, 0.03976, 0.03976, 0.03976, 0.037156, 0.038042, 0.0198, 0.032017, 0.025316, 0.042364, 0.036378, 0.023963, 0.023087, 0.022306, 0.015694, 0.00962, 0.009294, 0.01078, 0.013437, 0.011903, 0.013265, 0.025316, 0.045352, 0.022667, 0.023087, 0.042364, 0.033407, 0.044297, 0.022306, 0.020876, 0.013265, 0.009187, 0.01227, 0.007645, 0.006421, 0.006421, 0.007422, 0.008895, 0.008409, 0.006374, 0.008895, 0.006374, 0.004483, 0.003053], '')</t>
  </si>
  <si>
    <t>[51, 52, 60, 61]</t>
  </si>
  <si>
    <t>UPI00000B4AFE status=activ</t>
  </si>
  <si>
    <t>([0.380708, 0.422041, 0.465241, 0.380708, 0.311707, 0.349426, 0.366687, 0.398279, 0.321458, 0.284882, 0.30533, 0.342579, 0.278302, 0.298791, 0.342579, 0.291804, 0.291804, 0.284882, 0.291804, 0.271506, 0.206376, 0.209395, 0.21291, 0.229226, 0.232838, 0.278302, 0.203355, 0.206376, 0.139895, 0.158265, 0.15008, 0.109221, 0.059222, 0.090864, 0.055536, 0.042364, 0.060549, 0.060549, 0.040537, 0.037156, 0.037156, 0.038858, 0.036378, 0.024393, 0.022667, 0.023963, 0.018106, 0.025762, 0.030003, 0.045352, 0.066181, 0.106997, 0.088832, 0.125101, 0.134866, 0.216401, 0.281712, 0.281712, 0.301917, 0.387226, 0.390993, 0.408655, 0.472492, 0.59917, 0.712013, 0.59014, 0.661982, 0.779859, 0.690604, 0.675549, 0.671169, 0.570702, 0.58069, 0.703578, 0.73685, 0.73685, 0.741537, 0.733139, 0.728858, 0.724957, 0.716283, 0.741537, 0.724957, 0.733139, 0.690604, 0.648219, 0.750527, 0.750527, 0.724957, 0.808535, 0.808535, 0.728858, 0.733139, 0.720929, 0.759478, 0.759478, 0.771762, 0.750527, 0.779859, 0.690604, 0.675549, 0.613573, 0.549308, 0.538167, 0.5017, 0.472492, 0.472492, 0.497853, 0.494003, 0.465241, 0.384043, 0.370445, 0.472492, 0.553315, 0.541878, 0.521092, 0.517562, 0.509769, 0.51388, 0.394753, 0.468512, 0.468512, 0.444081, 0.444081, 0.422041, 0.454136, 0.454136, 0.465241, 0.349426, 0.366687, 0.398279, 0.483068, 0.490133, 0.394753, 0.42561, 0.440853, 0.4292, 0.359901, 0.349426, 0.301917, 0.332115, 0.26085, 0.232838, 0.281712, 0.321458, 0.356642, 0.308712, 0.275179, 0.216401, 0.284882, 0.222385, 0.232838, 0.229226, 0.225814, 0.257454, 0.222385, 0.18812, 0.196879, 0.26085, 0.26085, 0.281712, 0.275179, 0.36309, 0.390993, 0.346032, 0.332115, 0.321458, 0.342579, 0.335645, 0.356642, 0.295083, 0.278302, 0.278302, 0.284882, 0.301917, 0.366687, 0.380708, 0.335645, 0.328603, 0.349426, 0.278302, 0.216401, 0.21291, 0.196879, 0.194234, 0.247041, 0.191378, 0.209395, 0.236433, 0.30533, 0.332115, 0.342579, 0.414856, 0.308712, 0.328603, 0.311707, 0.275179, 0.191378, 0.179055, 0.139895, 0.129801, 0.139895, 0.185198, 0.25406, 0.222385, 0.222385, 0.232838, 0.291804, 0.203355, 0.216401, 0.209395, 0.158265, 0.225814, 0.257454, 0.36309, 0.298791, 0.31487, 0.311707, 0.384043, 0.380708, 0.418646, 0.324872, 0.384043, 0.450668, 0.447574, 0.483068, 0.40511, 0.390993, 0.387226, 0.384043, 0.40511, 0.374039, 0.4292, 0.42561, 0.390993, 0.332115, 0.36309, 0.349426, 0.257454, 0.257454, 0.268042, 0.268042, 0.284882, 0.295083, 0.191378, 0.164327, 0.173081, 0.257454, 0.185198, 0.216401, 0.203355, 0.17593, 0.203355, 0.137348, 0.137348, 0.088832, 0.11371, 0.122885, 0.120615, 0.209395, 0.147574, 0.164327, 0.17593, 0.25031, 0.229226, 0.301917, 0.346032, 0.278302, 0.26085, 0.349426, 0.222385, 0.346032, 0.346032, 0.264545, 0.359901, 0.328603, 0.370445, 0.377384, 0.308712, 0.321458, 0.25031, 0.339168, 0.36309, 0.36309, 0.380708, 0.387226, 0.387226, 0.374039, 0.342579, 0.342579, 0.247041, 0.342579, 0.257454, 0.268042, 0.349426, 0.335645, 0.335645, 0.335645, 0.328603, 0.311707, 0.298791, 0.356642, 0.264545, 0.295083, 0.284882, 0.268042, 0.200174, 0.200174, 0.196879, 0.216401, 0.222385, 0.25031, 0.247041, 0.318242, 0.298791, 0.243554, 0.194234, 0.158265, 0.18812, 0.222385, 0.298791, 0.268042, 0.209395, 0.291804, 0.291804, 0.209395, 0.206376, 0.18812, 0.164327, 0.173081, 0.239899, 0.247041, 0.301917, 0.301917, 0.194234, 0.200174, 0.222385, 0.200174, 0.298791, 0.295083, 0.278302, 0.216401, 0.264545, 0.318242, 0.26085, 0.264545, 0.268042, 0.271506, 0.359901, 0.384043, 0.384043, 0.380708, 0.401658, 0.324872, 0.324872, 0.342579, 0.335645, 0.295083, 0.377384, 0.366687, 0.291804, 0.18812, 0.239899, 0.232838, 0.18812, 0.170161, 0.142424, 0.236433, 0.232838, 0.229226, 0.164327, 0.122885, 0.132295, 0.0704, 0.11371, 0.071867, 0.111485, 0.11371, 0.142424, 0.11371, 0.111485, 0.17593, 0.194234, 0.200174, 0.191378, 0.25031, 0.328603, 0.394753, 0.36309, 0.284882, 0.30533, 0.384043, 0.349426, 0.335645, 0.311707, 0.311707, 0.352862, 0.301917, 0.301917, 0.301917, 0.257454, 0.275179, 0.264545, 0.328603, 0.342579, 0.352862, 0.335645, 0.308712, 0.232838, 0.232838, 0.257454, 0.17593, 0.15284, 0.219301, 0.155435, 0.26085, 0.26085, 0.308712, 0.36309, 0.380708, 0.356642, 0.359901, 0.281712, 0.275179, 0.295083, 0.247041, 0.25406, 0.25406, 0.278302, 0.328603, 0.25406, 0.30533, 0.401658, 0.374039, 0.298791, 0.298791, 0.206376, 0.142424, 0.127496, 0.127496, 0.127496, 0.142424, 0.206376, 0.203355, 0.206376, 0.129801, 0.164327, 0.129801, 0.139895, 0.144935, 0.134866, 0.194234, 0.129801, 0.0704, 0.106997, 0.161087, 0.158265, 0.225814, 0.243554, 0.196879, 0.225814, 0.142424, 0.127496, 0.122885, 0.109221, 0.092881, 0.083462, 0.083462, 0.109221, 0.096677, 0.098513, 0.116183, 0.118441, 0.179055, 0.25406, 0.173081, 0.118441, 0.191378, 0.206376, 0.275179, 0.257454, 0.222385, 0.222385, 0.288399, 0.301917, 0.298791, 0.328603, 0.342579, 0.342579, 0.36309, 0.370445, 0.380708, 0.257454, 0.25406, 0.219301, 0.18812, 0.275179, 0.370445, 0.349426, 0.332115, 0.264545, 0.359901, 0.30533, 0.387226, 0.346032, 0.370445, 0.454136, 0.476583, 0.480142, 0.461924, 0.4292, 0.349426, 0.335645, 0.440853, 0.359901, 0.398279, 0.36309, 0.349426, 0.321458, 0.324872, 0.321458, 0.30533, 0.25406, 0.30533, 0.232838, 0.232838, 0.17593, 0.182256, 0.164327, 0.257454, 0.185198, 0.125101, 0.109221, 0.109221, 0.067594, 0.081712, 0.083462, 0.127496, 0.125101, 0.137348, 0.102787, 0.064632, 0.100716, 0.074921, 0.074921, 0.122885, 0.090864, 0.106997, 0.100716, 0.081712, 0.05306, 0.098513, 0.096677, 0.167087, 0.167087, 0.236433, 0.288399, 0.278302, 0.196879, 0.209395, 0.200174, 0.247041, 0.295083, 0.295083, 0.318242, 0.359901, 0.342579, 0.346032, 0.359901, 0.30533, 0.332115, 0.31487, 0.264545, 0.359901, 0.36309, 0.30533, 0.308712, 0.311707, 0.308712, 0.31487, 0.30533, 0.339168, 0.288399, 0.324872, 0.271506, 0.295083, 0.191378, 0.191378, 0.264545, 0.216401, 0.284882, 0.209395, 0.284882, 0.281712, 0.271506, 0.239899, 0.308712, 0.30533, 0.275179, 0.271506, 0.359901, 0.321458, 0.229226, 0.301917, 0.257454, 0.311707, 0.339168, 0.335645, 0.339168, 0.257454, 0.291804, 0.203355, 0.284882, 0.298791, 0.324872, 0.308712, 0.257454, 0.26085, 0.26085, 0.232838, 0.232838, 0.18812, 0.191378, 0.26085, 0.281712, 0.308712, 0.232838, 0.232838, 0.209395, 0.209395, 0.308712, 0.225814, 0.271506, 0.284882, 0.271506, 0.275179, 0.275179, 0.36309, 0.271506, 0.278302, 0.25031, 0.179055, 0.206376, 0.206376, 0.203355, 0.144935, 0.10481, 0.098513, 0.100716, 0.125101, 0.132295, 0.132295, 0.170161, 0.164327, 0.079919, 0.086953, 0.050641, 0.055536, 0.042364, 0.074921, 0.071867, 0.125101, 0.185198, 0.116183, 0.139895, 0.086953, 0.10481, 0.161087, 0.164327, 0.167087, 0.164327, 0.158265, 0.144935, 0.125101, 0.106997, 0.125101, 0.11371, 0.203355, 0.18812, 0.147574, 0.147574, 0.090864, 0.090864, 0.05306, 0.096677, 0.064632, 0.106997, 0.10481, 0.102787, 0.167087, 0.170161, 0.15008, 0.144935, 0.142424, 0.209395, 0.185198, 0.203355, 0.206376, 0.11371, 0.11371, 0.111485, 0.102787, 0.185198, 0.179055, 0.26085, 0.191378, 0.268042, 0.268042, 0.288399, 0.191378, 0.191378, 0.111485, 0.111485, 0.090864, 0.096677, 0.094817, 0.161087, 0.185198, 0.179055, 0.179055, 0.185198, 0.179055, 0.196879, 0.203355, 0.209395, 0.134866, 0.120615, 0.06184, 0.0704, 0.06184, 0.109221, 0.10481, 0.170161, 0.167087, 0.196879, 0.120615, 0.06312, 0.076542, 0.045352, 0.029376, 0.025316, 0.015078, 0.024826, 0.014075, 0.008276, 0.005683, 0.005623, 0.005223, 0.006795, 0.006142, 0.004414, 0.003177, 0.002435, 0.001675, 0.001675, 0.001675, 0.002366, 0.003109, 0.002727, 0.00389, 0.004315, 0.006039, 0.008804, 0.009015, 0.013821, 0.018106, 0.028695, 0.044297, 0.083462, 0.066181, 0.049374, 0.10481, 0.209395, 0.321458, 0.51388], '')</t>
  </si>
  <si>
    <t>[63, 64, 65, 66, 67, 68, 69, 70, 71, 72, 73, 74, 75, 76, 77, 78, 79, 80, 81, 82, 83, 84, 85, 86, 87, 88, 89, 90, 91, 92, 93, 94, 95, 96, 97, 98, 99, 100, 101, 102, 103, 104, 113, 114, 115, 116, 117, 118, 774]</t>
  </si>
  <si>
    <t>(41</t>
  </si>
  <si>
    <t>41)</t>
  </si>
  <si>
    <t>UPI00000B552D status=activ</t>
  </si>
  <si>
    <t>([0.036378, 0.066181, 0.092881, 0.064632, 0.092881, 0.122885, 0.086953, 0.109221, 0.078022, 0.100716, 0.129801, 0.161087, 0.225814, 0.191378, 0.17593, 0.278302, 0.328603, 0.324872, 0.359901, 0.356642, 0.436924, 0.436924, 0.422041, 0.42561, 0.5017, 0.490133, 0.458154, 0.458154, 0.352862, 0.40511, 0.318242, 0.311707, 0.311707, 0.30533, 0.352862, 0.278302, 0.203355, 0.247041, 0.191378, 0.185198, 0.268042, 0.257454, 0.21291, 0.161087, 0.100716, 0.102787, 0.102787, 0.132295, 0.209395, 0.278302, 0.225814, 0.225814, 0.236433, 0.25406, 0.271506, 0.26085, 0.335645, 0.301917, 0.288399, 0.356642, 0.25406, 0.25031, 0.278302, 0.335645, 0.398279, 0.398279, 0.401658, 0.295083, 0.278302, 0.264545, 0.216401, 0.264545, 0.346032, 0.339168, 0.239899, 0.232838, 0.236433, 0.182256, 0.196879, 0.194234, 0.185198, 0.291804, 0.288399, 0.275179, 0.26085, 0.271506, 0.275179, 0.264545, 0.380708, 0.298791, 0.311707, 0.398279, 0.321458, 0.25406, 0.18812, 0.275179, 0.18812, 0.191378, 0.25031, 0.308712, 0.324872, 0.342579, 0.339168, 0.352862, 0.332115, 0.349426, 0.25406, 0.25406, 0.179055, 0.147574, 0.158265, 0.092881, 0.094817, 0.179055, 0.17593, 0.232838, 0.15284, 0.191378, 0.209395, 0.21291, 0.147574, 0.086953, 0.048328, 0.051831, 0.048328, 0.051831, 0.047319, 0.079919, 0.076542, 0.129801, 0.109221, 0.100716, 0.090864, 0.058088, 0.032677, 0.048328, 0.049374, 0.098513, 0.125101, 0.064632, 0.042364, 0.0704, 0.109221, 0.161087, 0.15008, 0.164327, 0.085092, 0.081712, 0.055536, 0.056825, 0.056825, 0.055536, 0.078022, 0.137348, 0.185198, 0.185198, 0.185198, 0.179055, 0.158265, 0.100716, 0.158265, 0.144935, 0.147574, 0.096677, 0.083462, 0.092881, 0.081712, 0.094817, 0.094817, 0.134866, 0.144935, 0.147574, 0.129801, 0.15008, 0.106997, 0.118441, 0.185198, 0.102787, 0.102787, 0.060549, 0.083462, 0.083462, 0.069024, 0.076542, 0.132295, 0.164327, 0.167087, 0.179055, 0.179055, 0.129801, 0.066181, 0.096677, 0.100716, 0.129801, 0.139895, 0.125101, 0.120615, 0.0704, 0.134866, 0.069024, 0.096677, 0.122885, 0.064632, 0.073402, 0.064632, 0.031287, 0.028107, 0.020165, 0.018415, 0.018415, 0.028695, 0.058088, 0.06312, 0.060549, 0.076542, 0.071867, 0.120615, 0.125101, 0.203355, 0.206376, 0.328603, 0.359901, 0.346032, 0.366687, 0.374039, 0.298791, 0.291804, 0.321458, 0.380708, 0.380708, 0.465241, 0.465241, 0.380708, 0.366687, 0.370445, 0.308712, 0.311707, 0.324872, 0.339168, 0.229226, 0.134866, 0.129801, 0.106997, 0.066181, 0.064632, 0.10481, 0.15008, 0.222385, 0.209395, 0.129801, 0.090864, 0.094817, 0.086953, 0.15008, 0.15284, 0.142424, 0.129801, 0.125101, 0.11371, 0.10481, 0.191378, 0.236433, 0.158265, 0.106997, 0.17593, 0.179055, 0.179055, 0.118441, 0.120615, 0.064632, 0.06312, 0.090864, 0.086953, 0.088832, 0.048328, 0.040537, 0.024826, 0.044297, 0.045352, 0.030611, 0.030003, 0.017138, 0.026338, 0.033407, 0.033407, 0.033407, 0.028107, 0.032017, 0.058088, 0.066181, 0.069024, 0.122885, 0.134866, 0.158265, 0.100716, 0.158265, 0.18812, 0.243554, 0.243554, 0.164327, 0.170161, 0.158265, 0.164327, 0.111485, 0.132295, 0.219301, 0.194234, 0.219301, 0.203355, 0.196879, 0.216401, 0.216401, 0.216401, 0.185198, 0.142424, 0.206376, 0.206376, 0.206376, 0.139895, 0.083462, 0.081712, 0.120615, 0.076542, 0.083462, 0.125101, 0.134866, 0.071867, 0.056825, 0.092881, 0.111485, 0.111485, 0.06184, 0.100716, 0.10481, 0.129801, 0.155435, 0.100716, 0.05306, 0.028695, 0.059222, 0.098513, 0.15284, 0.147574, 0.122885, 0.096677, 0.090864, 0.043307, 0.085092, 0.122885, 0.144935, 0.125101, 0.125101, 0.194234, 0.194234, 0.179055, 0.106997, 0.100716, 0.158265, 0.257454, 0.356642, 0.359901, 0.247041, 0.243554, 0.25406, 0.374039, 0.40511, 0.324872, 0.408655, 0.328603, 0.25406, 0.222385, 0.232838, 0.222385, 0.21291, 0.147574, 0.129801, 0.194234, 0.206376, 0.232838, 0.164327, 0.098513, 0.102787, 0.127496, 0.127496, 0.118441, 0.111485, 0.179055, 0.179055, 0.182256, 0.25406, 0.339168, 0.268042, 0.264545, 0.239899, 0.271506, 0.346032, 0.366687, 0.377384, 0.291804, 0.268042, 0.346032, 0.342579, 0.247041, 0.342579, 0.352862, 0.278302, 0.278302, 0.278302, 0.359901, 0.401658, 0.401658, 0.335645, 0.311707, 0.225814, 0.25406, 0.167087, 0.173081, 0.173081, 0.170161, 0.239899, 0.25031, 0.257454, 0.339168, 0.390993, 0.298791, 0.209395, 0.264545, 0.264545, 0.200174, 0.194234, 0.185198, 0.127496, 0.100716, 0.155435, 0.222385, 0.170161, 0.155435, 0.155435, 0.106997, 0.10481, 0.10481, 0.100716, 0.096677, 0.092881, 0.069024, 0.116183, 0.118441, 0.134866, 0.139895, 0.18812, 0.122885, 0.122885, 0.18812, 0.225814, 0.155435, 0.158265, 0.147574, 0.232838, 0.236433, 0.308712, 0.236433, 0.179055, 0.182256, 0.196879, 0.206376, 0.173081, 0.170161, 0.243554, 0.173081, 0.167087, 0.17593, 0.288399, 0.206376, 0.21291, 0.30533, 0.335645, 0.328603, 0.414856, 0.332115, 0.339168, 0.268042, 0.243554, 0.31487, 0.239899, 0.232838, 0.232838, 0.342579, 0.324872, 0.298791, 0.359901, 0.339168, 0.30533, 0.232838, 0.308712, 0.25031, 0.161087, 0.243554], '')</t>
  </si>
  <si>
    <t>[24]</t>
  </si>
  <si>
    <t>UPI00000B6237 status=activ</t>
  </si>
  <si>
    <t>([0.346032, 0.394753, 0.414856, 0.324872, 0.352862, 0.366687, 0.318242, 0.281712, 0.268042, 0.216401, 0.243554, 0.281712, 0.268042, 0.25031, 0.328603, 0.318242, 0.239899, 0.268042, 0.36309, 0.370445, 0.370445, 0.380708, 0.384043, 0.398279, 0.398279, 0.328603, 0.308712, 0.291804, 0.288399, 0.318242, 0.387226, 0.401658, 0.321458, 0.216401, 0.236433, 0.232838, 0.239899, 0.26085, 0.191378, 0.134866, 0.085092, 0.088832, 0.050641, 0.048328, 0.050641, 0.085092, 0.132295, 0.161087, 0.232838, 0.291804, 0.291804, 0.30533, 0.209395, 0.288399, 0.387226, 0.374039, 0.295083, 0.298791, 0.275179, 0.349426, 0.418646, 0.387226, 0.390993, 0.476583, 0.465241, 0.41194, 0.398279, 0.36309, 0.321458, 0.236433, 0.229226, 0.225814, 0.21291, 0.301917, 0.200174, 0.147574, 0.144935, 0.216401, 0.134866, 0.206376, 0.216401, 0.161087, 0.257454, 0.281712, 0.278302, 0.200174, 0.164327, 0.10481, 0.100716, 0.098513, 0.155435, 0.158265, 0.191378, 0.191378, 0.182256, 0.301917, 0.380708, 0.295083, 0.308712, 0.41194, 0.321458, 0.225814, 0.288399, 0.30533, 0.271506, 0.18812, 0.295083, 0.387226, 0.476583, 0.517562, 0.549308, 0.549308, 0.549308, 0.42561, 0.394753, 0.288399, 0.18812, 0.167087, 0.278302, 0.182256, 0.182256, 0.281712, 0.278302, 0.281712, 0.257454, 0.275179, 0.247041, 0.229226, 0.147574, 0.090864, 0.045352, 0.027463, 0.029376, 0.020522, 0.040537, 0.060549, 0.116183, 0.185198, 0.200174, 0.185198, 0.206376, 0.137348, 0.125101, 0.170161, 0.096677, 0.059222, 0.056825, 0.092881, 0.071867, 0.125101, 0.120615, 0.137348, 0.137348, 0.106997, 0.120615, 0.109221, 0.100716, 0.058088, 0.054297, 0.049374, 0.025762, 0.032017, 0.036378, 0.03976, 0.048328, 0.096677, 0.167087, 0.170161, 0.111485, 0.079919, 0.081712, 0.129801, 0.142424, 0.139895, 0.11371, 0.167087, 0.096677, 0.056825, 0.10481, 0.116183, 0.059222, 0.11371, 0.147574, 0.182256, 0.167087, 0.102787, 0.106997, 0.058088, 0.031287, 0.064632, 0.066181, 0.034884, 0.043307, 0.043307, 0.044297, 0.034068, 0.028107, 0.030611, 0.046336, 0.043307, 0.03976, 0.079919, 0.076542, 0.067594, 0.055536, 0.06184, 0.06312, 0.06312, 0.100716, 0.164327, 0.100716, 0.170161, 0.243554, 0.142424, 0.196879, 0.298791, 0.408655, 0.42561, 0.408655, 0.301917, 0.298791, 0.298791, 0.21291, 0.142424, 0.139895, 0.167087, 0.15284, 0.243554, 0.225814, 0.15008, 0.161087, 0.200174, 0.122885, 0.127496, 0.216401, 0.229226, 0.21291, 0.139895, 0.137348, 0.132295, 0.243554, 0.26085, 0.182256, 0.194234, 0.275179, 0.278302, 0.278302, 0.173081, 0.086953, 0.073402, 0.076542, 0.034068, 0.037156, 0.069024, 0.03976, 0.019109, 0.018415, 0.020165, 0.020165, 0.020876, 0.040537, 0.036378, 0.020522, 0.038042, 0.035586, 0.020522, 0.023087, 0.024393, 0.048328, 0.096677, 0.125101, 0.122885, 0.225814, 0.257454, 0.15008, 0.236433, 0.257454, 0.257454, 0.271506, 0.352862, 0.25406, 0.206376, 0.219301, 0.301917, 0.239899, 0.291804, 0.387226, 0.366687, 0.278302, 0.194234, 0.222385, 0.137348, 0.21291, 0.191378, 0.206376, 0.232838, 0.216401, 0.216401, 0.222385, 0.194234, 0.139895, 0.144935, 0.170161, 0.173081, 0.191378, 0.247041, 0.271506, 0.232838, 0.209395, 0.275179, 0.352862, 0.291804, 0.384043, 0.356642, 0.339168, 0.278302, 0.384043], '')</t>
  </si>
  <si>
    <t>[109, 110, 111, 112]</t>
  </si>
  <si>
    <t>UPI00000B75EA status=activ</t>
  </si>
  <si>
    <t>([0.494003, 0.51388, 0.380708, 0.275179, 0.194234, 0.170161, 0.194234, 0.25031, 0.284882, 0.268042, 0.219301, 0.196879, 0.142424, 0.129801, 0.232838, 0.264545, 0.21291, 0.134866, 0.096677, 0.045352, 0.055536, 0.026892, 0.016528, 0.021816, 0.038858, 0.06312, 0.054297, 0.058088, 0.038858, 0.019109, 0.014586, 0.024393, 0.043307, 0.046336, 0.051831, 0.035586, 0.022667, 0.030611, 0.06184, 0.085092, 0.10481, 0.056825, 0.11371, 0.185198, 0.137348, 0.076542, 0.078022, 0.120615, 0.125101, 0.094817, 0.147574, 0.247041, 0.191378, 0.196879, 0.288399, 0.239899, 0.191378, 0.229226, 0.229226, 0.134866, 0.122885, 0.18812, 0.173081, 0.092881, 0.051831, 0.096677, 0.096677, 0.096677, 0.094817, 0.094817, 0.155435, 0.200174, 0.106997, 0.142424, 0.116183, 0.122885, 0.088832, 0.155435, 0.096677, 0.090864, 0.090864, 0.106997, 0.109221, 0.17593, 0.194234, 0.318242, 0.275179, 0.390993, 0.401658, 0.40511, 0.342579, 0.339168, 0.321458, 0.414856, 0.366687, 0.339168, 0.25406, 0.311707, 0.301917, 0.356642, 0.278302, 0.377384, 0.359901, 0.328603, 0.209395, 0.209395, 0.194234, 0.147574, 0.078022, 0.060549, 0.029376, 0.048328, 0.028107, 0.028107, 0.030003, 0.042364, 0.029376, 0.026338, 0.0198, 0.021816, 0.029376, 0.030003, 0.031287, 0.018787, 0.022667, 0.05306, 0.092881, 0.049374, 0.073402, 0.129801, 0.15284, 0.275179, 0.278302, 0.36309, 0.366687, 0.275179, 0.264545, 0.324872, 0.380708, 0.436924, 0.418646, 0.398279, 0.468512, 0.370445, 0.468512, 0.505461, 0.387226, 0.308712, 0.288399, 0.321458, 0.308712, 0.311707, 0.30533, 0.30533, 0.200174, 0.21291, 0.21291, 0.118441, 0.137348, 0.100716, 0.129801, 0.074921, 0.081712, 0.069024, 0.06184, 0.035586, 0.018106, 0.020522, 0.028107, 0.060549, 0.060549, 0.06184, 0.034884, 0.032017, 0.025316, 0.05306, 0.050641, 0.090864, 0.182256, 0.158265, 0.173081, 0.155435, 0.25031, 0.17593, 0.17593, 0.281712, 0.278302, 0.26085, 0.349426, 0.380708, 0.377384, 0.41194, 0.422041, 0.545602, 0.553315, 0.553315, 0.553315, 0.509769, 0.41194, 0.394753, 0.418646, 0.40511, 0.41194, 0.308712, 0.291804, 0.324872, 0.308712, 0.394753, 0.468512, 0.436924, 0.444081, 0.40511, 0.281712, 0.191378, 0.191378, 0.200174, 0.200174, 0.225814, 0.284882, 0.374039, 0.284882, 0.264545, 0.352862, 0.356642, 0.41194, 0.51388, 0.538167, 0.541878, 0.541878, 0.58069, 0.494003, 0.40511, 0.458154, 0.545602, 0.545602, 0.521092, 0.418646, 0.414856, 0.390993, 0.380708, 0.284882, 0.281712, 0.321458, 0.232838, 0.161087, 0.125101, 0.120615, 0.10481, 0.090864, 0.081712, 0.088832, 0.139895, 0.206376, 0.158265, 0.106997, 0.164327, 0.139895, 0.206376, 0.142424, 0.132295, 0.122885, 0.200174, 0.278302, 0.268042, 0.349426, 0.42561, 0.444081, 0.408655, 0.328603, 0.335645, 0.271506, 0.232838, 0.236433, 0.239899, 0.26085, 0.342579, 0.339168, 0.342579, 0.352862, 0.458154, 0.370445, 0.370445, 0.377384, 0.352862, 0.275179, 0.298791, 0.311707, 0.352862, 0.377384, 0.4292, 0.4292, 0.529623, 0.557691, 0.468512, 0.384043, 0.390993, 0.387226, 0.31487, 0.339168, 0.271506, 0.26085, 0.346032, 0.26085, 0.196879, 0.196879, 0.25031, 0.196879, 0.15284, 0.15008, 0.122885, 0.116183, 0.111485, 0.06184, 0.03976], '')</t>
  </si>
  <si>
    <t>[1, 145, 193, 194, 195, 196, 197, 225, 226, 227, 228, 229, 233, 234, 235, 291, 292]</t>
  </si>
  <si>
    <t>(4</t>
  </si>
  <si>
    <t>6)</t>
  </si>
  <si>
    <t>UPI00000B84A6 status=activ</t>
  </si>
  <si>
    <t>([0.318242, 0.209395, 0.142424, 0.200174, 0.247041, 0.164327, 0.191378, 0.129801, 0.15284, 0.173081, 0.206376, 0.278302, 0.278302, 0.209395, 0.194234, 0.236433, 0.161087, 0.096677, 0.170161, 0.170161, 0.106997, 0.10481, 0.161087, 0.164327, 0.100716, 0.058088, 0.098513, 0.058088, 0.111485, 0.109221, 0.118441, 0.109221, 0.058088, 0.064632, 0.060549, 0.064632, 0.071867, 0.120615, 0.206376, 0.129801, 0.116183, 0.194234, 0.18812, 0.127496, 0.127496, 0.196879, 0.206376, 0.142424, 0.155435, 0.076542, 0.079919, 0.06184, 0.03976, 0.066181, 0.067594, 0.109221, 0.059222, 0.051831, 0.025316, 0.022667, 0.03976, 0.043307, 0.041405, 0.043307, 0.079919, 0.073402, 0.037156, 0.060549, 0.109221, 0.100716, 0.182256, 0.18812, 0.139895, 0.196879, 0.196879, 0.185198, 0.158265, 0.236433, 0.15284, 0.275179, 0.268042, 0.17593, 0.179055, 0.173081, 0.134866, 0.132295, 0.137348, 0.209395, 0.216401, 0.196879, 0.278302, 0.288399, 0.170161, 0.229226, 0.209395, 0.182256, 0.15008, 0.158265, 0.134866, 0.21291, 0.15284, 0.122885, 0.203355], '')</t>
  </si>
  <si>
    <t>UPI00000B8EC4 status=activ</t>
  </si>
  <si>
    <t>([0.004646, 0.007091, 0.004835, 0.004135, 0.003177, 0.002194, 0.00152, 0.001271, 0.001249, 0.000983, 0.000833, 0.001232, 0.001743, 0.001649, 0.001048, 0.000936, 0.000923, 0.000923, 0.000498, 0.000906, 0.001602, 0.001541, 0.001417, 0.002211, 0.00283, 0.004315, 0.004646, 0.005799, 0.008525, 0.012727, 0.017797, 0.034068, 0.013437, 0.008276, 0.005872, 0.005932, 0.004835, 0.003366, 0.002976, 0.003727, 0.003276, 0.00292, 0.003461, 0.002976, 0.001722, 0.002014, 0.001906, 0.00292, 0.002512, 0.001687, 0.001, 0.000743, 0.000833, 0.001541, 0.00152, 0.001623, 0.001602, 0.001872, 0.002396, 0.002366, 0.001778, 0.00231, 0.001855, 0.001602, 0.001305, 0.001417, 0.001288, 0.000842, 0.000442, 0.000799, 0.000799, 0.000799, 0.001112, 0.000687, 0.000477, 0.000485, 0.000893, 0.000893, 0.000485, 0.000412, 0.000399, 0.000412, 0.000262, 0.000176, 0.000206, 0.000262, 0.000485, 0.000532, 0.000532, 0.000532, 0.000498, 0.000575, 0.001155, 0.000833, 0.000614, 0.000842, 0.001533, 0.000743, 0.000614, 0.001061, 0.001155, 0.001172, 0.001159, 0.000816, 0.000893, 0.001383, 0.001722, 0.001155, 0.001249, 0.001103, 0.000945, 0.001103, 0.001202, 0.000721, 0.000833, 0.00155, 0.000923, 0.000447, 0.000451, 0.000945, 0.000532, 0.000614, 0.000708, 0.000799, 0.00155, 0.002349, 0.002349, 0.001533, 0.001383, 0.000708, 0.001271, 0.002211, 0.001202, 0.000906, 0.001335, 0.002035, 0.002035, 0.001967, 0.001936, 0.002155, 0.00231, 0.002581, 0.002078, 0.001786, 0.001499, 0.000936, 0.000468, 0.000185, 0.00018, 0.000172, 0.000412, 0.000146, 0.000146, 0.000365, 0.000348, 0.000146, 0.000137, 0.000137, 0.000305, 0.000399, 0.000485, 0.000275, 0.000262, 0.000339, 0.000468, 0.000842, 0.000958, 0.001417, 0.002512], '')</t>
  </si>
  <si>
    <t>UPI00000B9181 status=activ</t>
  </si>
  <si>
    <t>([0.291804, 0.284882, 0.321458, 0.359901, 0.387226, 0.414856, 0.433034, 0.468512, 0.490133, 0.418646, 0.444081, 0.476583, 0.398279, 0.328603, 0.414856, 0.42561, 0.505461, 0.465241, 0.480142, 0.538167, 0.529623, 0.541878, 0.483068, 0.390993, 0.387226, 0.398279, 0.390993, 0.30533, 0.298791, 0.291804, 0.374039, 0.36309, 0.356642, 0.436924, 0.51388, 0.541878, 0.521092, 0.42561, 0.5017, 0.497853, 0.436924, 0.377384, 0.342579, 0.422041, 0.450668, 0.444081, 0.468512, 0.472492, 0.58069, 0.585406, 0.497853, 0.433034, 0.384043, 0.387226, 0.377384, 0.311707, 0.281712, 0.288399, 0.288399, 0.25031, 0.247041, 0.324872, 0.394753, 0.418646, 0.42561, 0.468512, 0.40511, 0.380708, 0.308712, 0.232838, 0.232838, 0.339168, 0.321458, 0.311707, 0.308712, 0.311707, 0.390993, 0.328603, 0.328603, 0.346032, 0.36309, 0.30533, 0.225814, 0.232838, 0.167087, 0.161087, 0.185198, 0.179055, 0.179055, 0.257454, 0.335645, 0.324872, 0.271506, 0.342579, 0.41194, 0.387226, 0.328603, 0.321458, 0.380708, 0.380708, 0.387226, 0.324872, 0.380708, 0.390993, 0.356642, 0.4292, 0.408655, 0.41194, 0.490133, 0.483068, 0.447574, 0.370445, 0.311707, 0.342579, 0.342579, 0.346032, 0.377384, 0.444081, 0.440853, 0.433034, 0.408655, 0.384043, 0.42561, 0.4292, 0.483068, 0.521092, 0.529623, 0.59917, 0.604312, 0.490133, 0.490133, 0.525368, 0.618285, 0.699094, 0.724957, 0.720929, 0.680603, 0.675549, 0.557691, 0.562014, 0.613573, 0.63748, 0.750527, 0.775545, 0.788093, 0.767246, 0.653063, 0.642678, 0.51388, 0.42561, 0.529623, 0.525368, 0.517562, 0.51388, 0.51388, 0.401658, 0.401658, 0.436924, 0.374039, 0.461924, 0.433034, 0.328603, 0.339168, 0.346032, 0.25406, 0.247041, 0.271506, 0.346032, 0.342579, 0.346032, 0.328603, 0.328603, 0.25406, 0.25031, 0.25031, 0.247041, 0.25406, 0.26085, 0.26085, 0.31487, 0.284882, 0.284882, 0.342579, 0.308712, 0.278302, 0.374039, 0.342579, 0.308712, 0.271506, 0.216401], '')</t>
  </si>
  <si>
    <t>[16, 19, 20, 21, 34, 35, 36, 38, 48, 49, 125, 126, 127, 128, 131, 132, 133, 134, 135, 136, 137, 138, 139, 140, 141, 142, 143, 144, 145, 146, 147, 148, 150, 151, 152, 153, 154]</t>
  </si>
  <si>
    <t>(17</t>
  </si>
  <si>
    <t>31)</t>
  </si>
  <si>
    <t>UPI00000B9849 status=activ</t>
  </si>
  <si>
    <t>([0.081712, 0.041405, 0.0704, 0.038858, 0.06184, 0.079919, 0.100716, 0.122885, 0.083462, 0.056825, 0.085092, 0.085092, 0.078022, 0.085092, 0.088832, 0.066181, 0.067594, 0.111485, 0.054297, 0.059222, 0.060549, 0.106997, 0.109221, 0.10481, 0.182256, 0.116183, 0.069024, 0.073402, 0.078022, 0.078022, 0.139895, 0.122885, 0.088832, 0.100716, 0.100716, 0.137348, 0.164327, 0.092881, 0.106997, 0.122885, 0.111485, 0.17593, 0.194234, 0.243554, 0.232838, 0.225814, 0.295083, 0.295083, 0.18812, 0.111485, 0.122885, 0.132295, 0.125101, 0.116183, 0.06184, 0.031287, 0.047319, 0.059222, 0.067594, 0.044297, 0.040537, 0.044297, 0.036378, 0.026338, 0.037156, 0.024393, 0.024393, 0.020522, 0.020522, 0.022667, 0.040537, 0.051831, 0.046336, 0.046336, 0.046336, 0.045352, 0.085092, 0.045352, 0.038858, 0.059222, 0.081712, 0.161087, 0.15284, 0.102787, 0.073402, 0.064632, 0.109221, 0.058088, 0.078022, 0.127496, 0.167087, 0.129801, 0.096677, 0.094817, 0.055536, 0.102787, 0.164327, 0.094817, 0.083462, 0.076542, 0.079919, 0.073402, 0.073402, 0.073402, 0.144935, 0.142424, 0.120615, 0.118441, 0.222385, 0.132295, 0.15008, 0.191378, 0.222385, 0.222385, 0.239899, 0.257454, 0.17593, 0.17593, 0.268042, 0.352862, 0.356642, 0.36309, 0.359901, 0.349426, 0.359901, 0.26085, 0.31487, 0.366687, 0.366687, 0.275179, 0.281712, 0.222385, 0.182256, 0.116183, 0.196879, 0.191378, 0.222385, 0.225814, 0.158265, 0.161087, 0.158265, 0.164327, 0.106997, 0.064632, 0.059222, 0.031287, 0.059222, 0.040537, 0.044297, 0.032677, 0.050641, 0.085092, 0.102787, 0.132295, 0.225814, 0.243554, 0.257454, 0.288399, 0.380708, 0.414856, 0.321458, 0.349426, 0.374039, 0.359901, 0.447574, 0.36309, 0.450668, 0.335645, 0.346032, 0.335645, 0.384043, 0.398279, 0.311707, 0.232838, 0.15008, 0.085092, 0.0704, 0.032677, 0.027463, 0.026338, 0.026892, 0.035586, 0.023534, 0.014586, 0.019109, 0.014075, 0.019401, 0.013613, 0.022667, 0.038042], '')</t>
  </si>
  <si>
    <t>UPI00000BA1B2 status=activ</t>
  </si>
  <si>
    <t>([0.243554, 0.281712, 0.191378, 0.243554, 0.264545, 0.194234, 0.132295, 0.170161, 0.216401, 0.239899, 0.232838, 0.275179, 0.288399, 0.281712, 0.216401, 0.31487, 0.236433, 0.225814, 0.225814, 0.257454, 0.185198, 0.164327, 0.182256, 0.182256, 0.17593, 0.173081, 0.209395, 0.295083, 0.219301, 0.15008, 0.15284, 0.118441, 0.125101, 0.17593, 0.257454, 0.219301, 0.206376, 0.209395, 0.137348, 0.081712, 0.050641, 0.081712, 0.078022, 0.079919, 0.134866, 0.132295, 0.129801, 0.173081, 0.182256, 0.170161, 0.216401, 0.144935, 0.225814, 0.144935, 0.15284, 0.15284, 0.268042, 0.185198, 0.257454, 0.342579, 0.356642, 0.356642, 0.257454, 0.257454, 0.25031, 0.164327, 0.170161, 0.170161, 0.129801, 0.079919, 0.102787, 0.116183, 0.191378, 0.182256, 0.219301, 0.209395, 0.142424, 0.134866, 0.139895, 0.15008, 0.170161, 0.225814, 0.222385, 0.308712, 0.257454, 0.144935, 0.21291, 0.144935, 0.167087, 0.196879, 0.308712, 0.342579, 0.332115, 0.31487, 0.239899, 0.288399, 0.288399, 0.366687, 0.301917, 0.394753, 0.30533, 0.206376, 0.219301, 0.219301, 0.219301, 0.318242, 0.450668, 0.440853, 0.40511, 0.387226, 0.387226, 0.26085, 0.25406, 0.268042, 0.243554, 0.301917, 0.264545, 0.232838, 0.206376, 0.257454, 0.203355, 0.284882, 0.356642, 0.301917], '')</t>
  </si>
  <si>
    <t>UPI00000BA57D status=activ</t>
  </si>
  <si>
    <t>([0.200174, 0.116183, 0.142424, 0.086953, 0.125101, 0.191378, 0.239899, 0.288399, 0.216401, 0.239899, 0.295083, 0.30533, 0.206376, 0.170161, 0.264545, 0.281712, 0.264545, 0.25406, 0.239899, 0.167087, 0.264545, 0.247041, 0.335645, 0.359901, 0.356642, 0.264545, 0.206376, 0.127496, 0.0704, 0.120615, 0.125101, 0.111485, 0.132295, 0.200174, 0.209395, 0.191378, 0.26085, 0.268042, 0.284882, 0.25031, 0.332115, 0.328603, 0.25031, 0.26085, 0.243554, 0.25031, 0.25406, 0.196879, 0.311707, 0.408655, 0.408655, 0.408655, 0.308712, 0.236433, 0.229226, 0.164327, 0.170161, 0.179055, 0.179055, 0.173081, 0.127496, 0.142424, 0.147574, 0.239899, 0.239899, 0.158265, 0.15284, 0.236433, 0.232838, 0.196879, 0.194234, 0.164327, 0.111485, 0.179055, 0.216401, 0.161087, 0.139895, 0.147574, 0.144935, 0.164327, 0.257454, 0.352862, 0.349426, 0.236433, 0.158265, 0.15008, 0.225814, 0.324872, 0.247041, 0.349426, 0.366687, 0.374039, 0.335645, 0.377384, 0.281712, 0.311707, 0.298791, 0.41194, 0.41194, 0.41194, 0.380708, 0.281712, 0.301917, 0.291804, 0.40511, 0.490133, 0.461924, 0.374039, 0.295083, 0.359901, 0.278302, 0.257454, 0.257454, 0.298791, 0.243554, 0.356642, 0.349426, 0.36309, 0.342579, 0.301917, 0.268042, 0.281712, 0.275179, 0.216401, 0.219301, 0.200174, 0.203355, 0.264545, 0.321458, 0.387226, 0.308712, 0.380708, 0.387226, 0.377384, 0.41194, 0.490133, 0.483068, 0.483068, 0.483068, 0.458154, 0.398279, 0.398279, 0.384043, 0.41194, 0.366687, 0.339168, 0.264545, 0.239899, 0.236433, 0.281712, 0.203355, 0.200174, 0.129801, 0.081712, 0.088832, 0.092881, 0.083462, 0.085092, 0.088832, 0.116183, 0.083462, 0.15008, 0.200174, 0.21291, 0.284882, 0.342579, 0.387226, 0.486429, 0.42561, 0.308712, 0.295083, 0.387226, 0.387226, 0.465241, 0.541878, 0.433034, 0.408655, 0.450668, 0.458154, 0.454136, 0.494003, 0.494003, 0.486429, 0.387226, 0.288399, 0.284882, 0.209395, 0.203355, 0.196879, 0.275179, 0.271506, 0.281712, 0.284882, 0.346032, 0.328603, 0.349426, 0.408655, 0.4292, 0.40511, 0.30533, 0.225814, 0.161087, 0.206376, 0.191378, 0.26085, 0.346032, 0.359901, 0.36309, 0.288399, 0.275179, 0.275179, 0.36309, 0.359901, 0.377384, 0.398279, 0.440853, 0.342579, 0.268042, 0.257454, 0.239899, 0.328603, 0.436924, 0.525368, 0.468512, 0.390993, 0.398279, 0.31487, 0.301917, 0.301917, 0.380708, 0.30533, 0.321458, 0.219301, 0.243554, 0.225814, 0.225814, 0.139895, 0.203355, 0.298791, 0.271506, 0.21291, 0.203355, 0.191378, 0.170161, 0.243554, 0.26085, 0.26085, 0.278302, 0.30533, 0.387226, 0.390993, 0.394753, 0.335645, 0.447574, 0.4292, 0.4292, 0.4292, 0.490133, 0.436924, 0.447574, 0.377384, 0.390993, 0.30533, 0.298791, 0.308712, 0.239899, 0.229226, 0.225814, 0.281712, 0.225814, 0.196879, 0.15284, 0.209395, 0.206376, 0.161087, 0.111485, 0.069024, 0.050641, 0.043307], '')</t>
  </si>
  <si>
    <t>[174, 222]</t>
  </si>
  <si>
    <t>UPI00000BCA6B status=activ</t>
  </si>
  <si>
    <t>([0.01227, 0.021381, 0.03976, 0.059222, 0.076542, 0.037156, 0.048328, 0.0704, 0.05306, 0.032677, 0.040537, 0.029376, 0.017447, 0.036378, 0.06184, 0.125101, 0.120615, 0.120615, 0.0704, 0.120615, 0.118441, 0.064632, 0.056825, 0.027463, 0.013437, 0.015078, 0.028107, 0.017138, 0.017138, 0.024826, 0.049374, 0.055536, 0.100716, 0.139895, 0.122885, 0.064632, 0.071867, 0.132295, 0.081712, 0.139895, 0.139895, 0.086953, 0.083462, 0.096677, 0.106997, 0.21291, 0.125101, 0.137348, 0.219301, 0.122885, 0.127496, 0.134866, 0.15008, 0.071867, 0.050641, 0.028695, 0.027463, 0.025762, 0.015344, 0.024393, 0.015078, 0.014783, 0.0198, 0.023534, 0.013016, 0.015694, 0.010221, 0.017138, 0.010509, 0.007645, 0.009728, 0.009865, 0.010372, 0.009096, 0.018106, 0.019109, 0.018787, 0.033407, 0.034068, 0.038042, 0.025762, 0.026338, 0.018415, 0.018787, 0.032677, 0.06312, 0.037156, 0.0704, 0.06184, 0.125101, 0.206376, 0.247041, 0.170161, 0.092881, 0.056825, 0.048328, 0.040537, 0.073402, 0.079919, 0.045352, 0.041405, 0.031287, 0.031287, 0.026338, 0.021816, 0.021816, 0.020522, 0.041405, 0.021816, 0.01227, 0.011342, 0.010672, 0.00777, 0.010372, 0.010372, 0.014783, 0.014783, 0.028107, 0.028107, 0.025762, 0.026892, 0.047319, 0.056825, 0.058088, 0.109221, 0.15284, 0.081712, 0.090864, 0.092881, 0.098513, 0.191378, 0.111485, 0.111485, 0.173081, 0.179055, 0.179055, 0.18812, 0.191378, 0.18812, 0.18812, 0.118441, 0.209395, 0.206376, 0.206376, 0.196879, 0.125101, 0.073402, 0.118441, 0.11371, 0.11371, 0.182256, 0.182256, 0.232838, 0.247041, 0.247041, 0.271506, 0.318242, 0.281712, 0.278302, 0.291804, 0.203355, 0.203355, 0.182256, 0.118441, 0.179055, 0.271506, 0.370445, 0.465241, 0.476583, 0.390993, 0.31487, 0.203355, 0.127496, 0.158265, 0.161087, 0.155435, 0.137348, 0.170161, 0.206376, 0.137348, 0.139895, 0.219301, 0.311707, 0.31487, 0.42561, 0.436924, 0.342579, 0.30533, 0.278302, 0.278302, 0.321458, 0.370445, 0.486429, 0.59014, 0.461924, 0.359901, 0.366687, 0.377384, 0.366687, 0.342579, 0.41194, 0.377384, 0.346032, 0.311707, 0.278302, 0.203355, 0.158265, 0.257454, 0.25406], '')</t>
  </si>
  <si>
    <t>[193]</t>
  </si>
  <si>
    <t>UPI00000BD0DB status=activ</t>
  </si>
  <si>
    <t>([0.106997, 0.155435, 0.10481, 0.155435, 0.096677, 0.098513, 0.118441, 0.088832, 0.120615, 0.155435, 0.17593, 0.137348, 0.209395, 0.291804, 0.284882, 0.268042, 0.243554, 0.328603, 0.346032, 0.342579, 0.247041, 0.239899, 0.17593, 0.243554, 0.222385, 0.222385, 0.271506, 0.288399, 0.271506, 0.268042, 0.185198, 0.18812, 0.275179, 0.170161, 0.170161, 0.161087, 0.100716, 0.118441, 0.129801, 0.069024, 0.120615, 0.206376, 0.111485, 0.096677, 0.048328, 0.049374, 0.090864, 0.047319, 0.024826, 0.046336, 0.021816, 0.028107, 0.028107, 0.025762, 0.030003, 0.030003, 0.029376, 0.032677, 0.036378, 0.019401, 0.026892, 0.025762, 0.023534, 0.051831, 0.043307, 0.085092, 0.042364, 0.033407, 0.071867, 0.079919, 0.059222, 0.069024, 0.047319, 0.05306, 0.054297, 0.096677, 0.056825, 0.060549, 0.096677, 0.049374, 0.092881, 0.118441, 0.094817, 0.111485, 0.109221, 0.200174, 0.203355, 0.200174, 0.243554, 0.229226, 0.21291, 0.167087, 0.236433, 0.318242, 0.219301, 0.155435, 0.170161, 0.209395, 0.21291, 0.137348, 0.18812, 0.17593, 0.194234, 0.134866, 0.11371, 0.118441, 0.11371, 0.122885, 0.216401, 0.194234, 0.179055, 0.268042, 0.352862, 0.271506, 0.173081, 0.167087, 0.239899, 0.142424, 0.111485, 0.058088, 0.096677, 0.129801, 0.144935, 0.0704, 0.15008, 0.147574, 0.086953, 0.056825, 0.055536, 0.025762, 0.028695, 0.017447, 0.01078, 0.011669, 0.017447, 0.026892, 0.051831, 0.027463, 0.026892, 0.046336, 0.067594, 0.050641, 0.050641, 0.044297, 0.078022, 0.086953, 0.050641, 0.086953, 0.142424, 0.078022, 0.170161, 0.096677, 0.158265, 0.161087, 0.092881, 0.055536, 0.069024, 0.0704, 0.100716, 0.102787, 0.106997, 0.137348, 0.17593, 0.094817, 0.10481, 0.11371, 0.092881, 0.173081, 0.098513, 0.055536, 0.073402, 0.06184, 0.109221, 0.064632, 0.118441, 0.132295, 0.206376, 0.137348, 0.067594, 0.048328, 0.098513, 0.094817, 0.051831, 0.05306, 0.106997, 0.059222, 0.056825, 0.032017, 0.030003, 0.055536, 0.051831, 0.056825, 0.046336, 0.034884, 0.050641, 0.034068, 0.044297, 0.031287, 0.047319, 0.102787, 0.173081], '')</t>
  </si>
  <si>
    <t>UPI00000BE612 status=activ</t>
  </si>
  <si>
    <t>([0.562014, 0.59014, 0.436924, 0.454136, 0.486429, 0.51388, 0.436924, 0.384043, 0.422041, 0.366687, 0.311707, 0.26085, 0.243554, 0.25031, 0.25031, 0.284882, 0.284882, 0.222385, 0.222385, 0.243554, 0.17593, 0.173081, 0.173081, 0.18812, 0.191378, 0.127496, 0.125101, 0.164327, 0.21291, 0.182256, 0.164327, 0.232838, 0.301917, 0.216401, 0.161087, 0.161087, 0.137348, 0.137348, 0.185198, 0.18812, 0.25406, 0.328603, 0.328603, 0.236433, 0.308712, 0.311707, 0.384043, 0.384043, 0.422041, 0.349426, 0.370445, 0.5017, 0.497853, 0.505461, 0.632174, 0.716283, 0.626927, 0.529623, 0.534167, 0.458154, 0.450668, 0.447574, 0.444081, 0.458154, 0.570702, 0.58069, 0.490133, 0.490133, 0.468512, 0.450668, 0.549308, 0.549308, 0.436924, 0.366687, 0.356642, 0.36309, 0.342579, 0.390993, 0.394753, 0.324872, 0.308712, 0.311707, 0.31487, 0.31487, 0.30533, 0.298791, 0.268042, 0.321458, 0.298791, 0.295083, 0.264545, 0.206376, 0.170161, 0.229226, 0.30533, 0.271506], '')</t>
  </si>
  <si>
    <t>[0, 1, 5, 51, 53, 54, 55, 56, 57, 58, 64, 65, 70, 71]</t>
  </si>
  <si>
    <t>UPI00000BEBC0 status=activ</t>
  </si>
  <si>
    <t>([0.447574, 0.461924, 0.352862, 0.380708, 0.366687, 0.40511, 0.433034, 0.356642, 0.384043, 0.318242, 0.332115, 0.374039, 0.40511, 0.394753, 0.483068, 0.394753, 0.401658, 0.31487, 0.318242, 0.321458, 0.328603, 0.328603, 0.264545, 0.346032, 0.321458, 0.342579, 0.346032, 0.339168, 0.41194, 0.436924, 0.461924, 0.486429, 0.418646, 0.418646, 0.534167, 0.553315, 0.553315, 0.465241, 0.538167, 0.541878, 0.444081, 0.444081, 0.458154, 0.458154, 0.461924, 0.414856, 0.394753, 0.377384, 0.384043, 0.311707, 0.311707, 0.339168, 0.25406, 0.318242, 0.236433, 0.158265, 0.132295, 0.120615, 0.15284, 0.134866, 0.137348, 0.179055, 0.125101, 0.085092, 0.134866, 0.134866, 0.132295, 0.164327, 0.173081, 0.17593, 0.264545, 0.232838, 0.191378, 0.185198, 0.120615, 0.194234, 0.247041, 0.25406, 0.328603, 0.346032, 0.387226, 0.36309, 0.370445, 0.4292, 0.483068, 0.454136, 0.4292, 0.521092, 0.476583, 0.440853, 0.390993], '')</t>
  </si>
  <si>
    <t>[34, 35, 36, 38, 39, 87]</t>
  </si>
  <si>
    <t>UPI00000CAD0A status=activ</t>
  </si>
  <si>
    <t>([0.384043, 0.387226, 0.298791, 0.222385, 0.26085, 0.18812, 0.222385, 0.25406, 0.200174, 0.155435, 0.173081, 0.216401, 0.15284, 0.144935, 0.200174, 0.17593, 0.106997, 0.111485, 0.111485, 0.116183, 0.129801, 0.139895, 0.167087, 0.247041, 0.318242, 0.321458, 0.328603, 0.25406, 0.247041, 0.324872, 0.401658, 0.414856, 0.398279, 0.494003, 0.486429, 0.480142, 0.494003, 0.608892, 0.59917, 0.707965, 0.570702, 0.56648, 0.483068, 0.398279, 0.36309, 0.335645, 0.229226, 0.311707, 0.275179, 0.298791, 0.281712, 0.264545, 0.275179, 0.196879, 0.111485, 0.076542, 0.081712, 0.090864, 0.066181, 0.051831, 0.038042, 0.060549, 0.044297, 0.059222, 0.079919, 0.067594, 0.06184, 0.134866], '')</t>
  </si>
  <si>
    <t>[37, 38, 39, 40, 41]</t>
  </si>
  <si>
    <t>UPI00001370EB status=activ</t>
  </si>
  <si>
    <t>([0.147574, 0.191378, 0.25406, 0.301917, 0.349426, 0.42561, 0.444081, 0.458154, 0.483068, 0.390993, 0.414856, 0.447574, 0.374039, 0.394753, 0.490133, 0.401658, 0.468512, 0.521092, 0.538167, 0.521092, 0.436924, 0.366687, 0.377384, 0.377384, 0.36309, 0.288399, 0.25031, 0.25406, 0.232838, 0.229226, 0.321458, 0.321458, 0.311707, 0.40511, 0.398279, 0.308712, 0.398279, 0.390993, 0.356642, 0.271506, 0.356642, 0.440853, 0.433034, 0.4292, 0.42561, 0.436924, 0.509769, 0.42561, 0.346032, 0.298791, 0.232838, 0.239899, 0.236433, 0.167087, 0.161087, 0.15284, 0.15284, 0.147574, 0.15284, 0.206376, 0.284882, 0.284882, 0.288399, 0.288399, 0.185198, 0.185198, 0.122885, 0.074921, 0.122885, 0.196879, 0.191378, 0.25406, 0.257454, 0.25031, 0.321458, 0.295083, 0.295083, 0.298791, 0.291804, 0.291804, 0.216401, 0.209395, 0.209395, 0.206376, 0.182256, 0.200174, 0.196879, 0.196879, 0.271506, 0.275179, 0.268042, 0.359901, 0.390993, 0.311707, 0.31487, 0.324872, 0.257454, 0.191378, 0.18812, 0.194234, 0.142424, 0.182256, 0.164327, 0.158265, 0.111485, 0.206376, 0.284882, 0.203355, 0.288399, 0.288399, 0.284882, 0.206376, 0.127496, 0.10481, 0.129801, 0.129801, 0.129801, 0.209395, 0.288399, 0.36309, 0.281712, 0.346032, 0.301917, 0.301917, 0.298791, 0.356642, 0.352862, 0.342579, 0.418646, 0.308712, 0.30533, 0.298791, 0.370445, 0.374039, 0.374039, 0.401658, 0.328603, 0.328603, 0.324872, 0.328603, 0.335645, 0.390993, 0.380708, 0.418646, 0.461924, 0.387226, 0.359901, 0.291804, 0.291804, 0.222385, 0.247041, 0.25031, 0.257454, 0.25406, 0.346032, 0.318242, 0.321458, 0.339168, 0.346032, 0.356642, 0.26085, 0.194234, 0.225814, 0.15284, 0.182256, 0.182256, 0.196879, 0.222385, 0.288399, 0.26085, 0.335645, 0.339168, 0.264545, 0.26085, 0.264545, 0.182256, 0.206376, 0.21291, 0.21291, 0.21291, 0.216401, 0.278302, 0.321458, 0.291804, 0.370445, 0.342579, 0.295083, 0.352862, 0.321458, 0.281712, 0.291804], '')</t>
  </si>
  <si>
    <t>[17, 18, 19, 46]</t>
  </si>
  <si>
    <t>UPI0000138101 status=activ</t>
  </si>
  <si>
    <t>([0.055536, 0.024393, 0.034884, 0.051831, 0.023087, 0.036378, 0.050641, 0.066181, 0.035586, 0.023963, 0.021381, 0.018415, 0.016257, 0.0198, 0.014783, 0.015694, 0.010131, 0.007091, 0.005378, 0.004611, 0.003212, 0.00243, 0.00225, 0.001675, 0.001155, 0.001271, 0.000743, 0.000721, 0.000721, 0.000906, 0.000876, 0.001159, 0.001541, 0.002336, 0.002211, 0.002503, 0.003607, 0.003341, 0.003177, 0.003014, 0.003478, 0.003555, 0.003405, 0.00515, 0.007031, 0.010509, 0.010672, 0.020165, 0.011518, 0.012491, 0.017138, 0.018106, 0.018787, 0.015344, 0.011669, 0.020522, 0.012491, 0.008525, 0.014315, 0.015344, 0.027463, 0.015344, 0.028695, 0.06184, 0.06312, 0.028107, 0.029376, 0.026892, 0.013016, 0.012727, 0.008276, 0.006374, 0.00777, 0.00543, 0.004899, 0.004208, 0.004208, 0.004161, 0.004135, 0.002976, 0.00292, 0.002482, 0.003478, 0.002662, 0.002211, 0.001481, 0.002155, 0.002117, 0.001967, 0.002555, 0.00359, 0.003607, 0.003212, 0.003701, 0.005249, 0.004835, 0.007031, 0.007177, 0.010221, 0.009865, 0.017138, 0.018787, 0.014586, 0.009015, 0.013016, 0.018415, 0.036378, 0.038858, 0.038858, 0.090864, 0.059222, 0.067594, 0.06184, 0.129801, 0.098513, 0.100716, 0.137348, 0.132295, 0.079919, 0.060549, 0.129801, 0.129801, 0.191378, 0.194234, 0.31487, 0.311707, 0.200174, 0.182256, 0.173081, 0.179055, 0.100716, 0.200174, 0.179055, 0.281712, 0.301917, 0.352862, 0.346032, 0.356642, 0.342579, 0.328603, 0.339168, 0.342579, 0.342579, 0.349426, 0.444081, 0.447574, 0.454136, 0.480142, 0.40511, 0.356642, 0.268042, 0.271506, 0.216401, 0.222385, 0.236433, 0.132295, 0.122885, 0.118441, 0.173081, 0.109221, 0.185198, 0.219301, 0.122885, 0.066181, 0.064632, 0.038042, 0.020165, 0.019109, 0.017797, 0.016528, 0.022667, 0.043307, 0.06312, 0.096677, 0.102787, 0.073402, 0.158265, 0.111485, 0.116183, 0.102787, 0.164327, 0.137348, 0.132295, 0.139895, 0.164327, 0.170161, 0.167087, 0.257454, 0.17593, 0.278302, 0.359901, 0.318242, 0.219301, 0.25406, 0.15008, 0.158265, 0.206376, 0.116183, 0.102787, 0.10481, 0.111485, 0.059222, 0.036378, 0.043307, 0.042364, 0.067594, 0.066181, 0.069024, 0.074921, 0.074921, 0.074921, 0.079919, 0.055536, 0.092881, 0.055536, 0.094817, 0.079919, 0.074921, 0.125101, 0.125101, 0.122885, 0.066181, 0.078022, 0.090864, 0.06312, 0.066181, 0.042364, 0.046336, 0.060549, 0.055536, 0.098513, 0.102787, 0.050641, 0.05306, 0.066181, 0.118441, 0.069024, 0.0704, 0.055536, 0.055536, 0.096677, 0.086953, 0.15008, 0.191378, 0.200174, 0.15284, 0.225814, 0.257454, 0.275179, 0.339168, 0.349426, 0.25031, 0.229226, 0.271506, 0.352862, 0.31487, 0.31487, 0.433034, 0.447574, 0.476583, 0.384043, 0.352862, 0.359901, 0.278302, 0.203355, 0.284882, 0.394753, 0.301917, 0.25406, 0.216401, 0.206376, 0.167087, 0.219301, 0.18812, 0.17593, 0.17593, 0.196879, 0.194234, 0.179055, 0.170161, 0.109221, 0.106997, 0.137348, 0.081712, 0.125101, 0.18812, 0.173081, 0.100716, 0.161087, 0.239899, 0.257454, 0.179055, 0.15008, 0.17593, 0.129801, 0.216401, 0.127496, 0.109221, 0.111485, 0.10481, 0.10481, 0.167087, 0.167087, 0.18812, 0.271506, 0.281712, 0.308712, 0.225814, 0.281712, 0.25031, 0.173081, 0.090864, 0.15008, 0.203355, 0.120615, 0.125101, 0.11371, 0.129801, 0.144935, 0.144935, 0.118441, 0.122885, 0.122885, 0.191378, 0.173081, 0.182256, 0.173081, 0.17593, 0.222385, 0.25406, 0.206376, 0.291804, 0.31487, 0.264545, 0.191378, 0.264545, 0.342579, 0.359901, 0.359901, 0.268042, 0.194234, 0.239899, 0.247041, 0.247041, 0.243554, 0.25031, 0.167087, 0.111485, 0.092881, 0.125101, 0.122885, 0.196879, 0.206376, 0.298791, 0.247041, 0.335645, 0.370445, 0.271506, 0.25406, 0.268042, 0.366687, 0.342579, 0.359901, 0.318242, 0.284882, 0.318242, 0.308712, 0.308712, 0.321458, 0.36309, 0.339168, 0.342579, 0.328603, 0.318242, 0.284882, 0.349426, 0.321458, 0.291804, 0.398279, 0.370445, 0.444081, 0.390993, 0.517562, 0.42561], '')</t>
  </si>
  <si>
    <t>[382]</t>
  </si>
  <si>
    <t>UPI0000138104 status=activ</t>
  </si>
  <si>
    <t>([0.00316, 0.002503, 0.00243, 0.002276, 0.002276, 0.002155, 0.0028, 0.002727, 0.003671, 0.003512, 0.003478, 0.004135, 0.004431, 0.004161, 0.004161, 0.004135, 0.005623, 0.007259, 0.010372, 0.014586, 0.015344, 0.025762, 0.024826, 0.042364, 0.083462, 0.079919, 0.139895, 0.144935, 0.225814, 0.243554, 0.31487, 0.40511, 0.390993, 0.288399, 0.339168, 0.436924, 0.557691, 0.553315, 0.557691, 0.529623, 0.562014, 0.680603, 0.666105, 0.81615, 0.83125, 0.805026, 0.889439, 0.788093, 0.788093, 0.791621, 0.779859, 0.795062, 0.690604, 0.575842, 0.703578, 0.675549, 0.675549, 0.56648, 0.476583, 0.390993, 0.301917, 0.298791, 0.281712, 0.268042, 0.185198, 0.196879, 0.144935, 0.139895, 0.229226, 0.243554, 0.222385, 0.144935, 0.134866, 0.18812, 0.281712, 0.18812, 0.134866, 0.134866, 0.137348, 0.200174, 0.271506, 0.36309, 0.36309, 0.384043, 0.311707, 0.30533, 0.288399, 0.352862, 0.271506, 0.264545, 0.167087, 0.109221, 0.173081, 0.17593, 0.191378, 0.11371, 0.120615, 0.139895, 0.127496, 0.185198, 0.203355, 0.142424, 0.122885, 0.118441, 0.100716, 0.088832, 0.144935, 0.147574, 0.122885, 0.137348, 0.147574, 0.236433, 0.291804, 0.216401, 0.21291, 0.200174, 0.288399, 0.301917, 0.342579, 0.349426, 0.26085, 0.173081, 0.17593, 0.21291, 0.203355, 0.216401, 0.236433, 0.236433, 0.232838, 0.17593, 0.247041, 0.25031, 0.247041, 0.271506, 0.271506, 0.206376, 0.137348, 0.144935, 0.209395, 0.173081, 0.170161, 0.232838, 0.321458, 0.318242, 0.278302, 0.200174, 0.222385, 0.271506, 0.271506, 0.179055, 0.275179, 0.278302, 0.257454, 0.257454, 0.257454, 0.31487, 0.308712, 0.384043, 0.295083, 0.288399, 0.268042, 0.268042, 0.295083, 0.275179, 0.278302, 0.311707, 0.384043, 0.308712, 0.356642, 0.356642, 0.408655, 0.433034, 0.433034, 0.433034, 0.41194, 0.301917, 0.219301, 0.318242, 0.342579, 0.436924, 0.390993, 0.339168, 0.332115, 0.25031, 0.25031, 0.219301, 0.144935, 0.096677, 0.127496, 0.069024, 0.079919, 0.109221, 0.102787, 0.086953, 0.092881, 0.106997, 0.129801, 0.203355, 0.18812, 0.111485, 0.111485, 0.081712, 0.170161, 0.196879, 0.17593, 0.179055, 0.203355, 0.281712, 0.278302, 0.219301, 0.30533, 0.203355, 0.206376, 0.194234, 0.200174, 0.170161, 0.100716, 0.120615, 0.111485, 0.122885, 0.179055, 0.179055, 0.164327, 0.109221, 0.060549, 0.129801, 0.142424, 0.142424, 0.11371, 0.185198, 0.167087, 0.11371, 0.164327, 0.161087, 0.179055, 0.173081, 0.206376, 0.206376, 0.25031, 0.200174, 0.182256, 0.142424, 0.142424, 0.232838, 0.30533, 0.374039, 0.275179, 0.275179, 0.275179, 0.219301, 0.142424, 0.142424, 0.225814, 0.179055, 0.170161, 0.147574, 0.164327, 0.164327, 0.239899, 0.170161, 0.222385, 0.170161, 0.243554, 0.236433, 0.247041, 0.161087, 0.164327, 0.164327, 0.161087, 0.158265, 0.25031, 0.324872, 0.418646, 0.41194, 0.387226, 0.390993, 0.398279, 0.324872, 0.243554, 0.182256, 0.26085, 0.203355, 0.161087, 0.161087, 0.155435, 0.144935, 0.216401, 0.216401, 0.30533, 0.30533, 0.384043, 0.387226, 0.387226, 0.356642, 0.318242, 0.390993, 0.359901, 0.335645, 0.390993, 0.483068, 0.570702, 0.541878, 0.671169], '')</t>
  </si>
  <si>
    <t>[36, 37, 38, 39, 40, 41, 42, 43, 44, 45, 46, 47, 48, 49, 50, 51, 52, 53, 54, 55, 56, 57, 300, 301, 302]</t>
  </si>
  <si>
    <t>(21</t>
  </si>
  <si>
    <t>21)</t>
  </si>
  <si>
    <t>UPI0000138105 status=activ</t>
  </si>
  <si>
    <t>([0.004646, 0.003366, 0.002581, 0.002014, 0.001722, 0.002512, 0.002035, 0.001623, 0.001383, 0.001172, 0.001103, 0.000854, 0.000421, 0.000412, 0.000421, 0.000833, 0.000477, 0.00052, 0.000292, 0.000301, 0.000537, 0.000451, 0.000412, 0.000773, 0.000833, 0.001232, 0.001211, 0.001808, 0.002688, 0.002688, 0.004161, 0.003864, 0.005734, 0.010372, 0.006245, 0.009977, 0.008075, 0.013437, 0.011903, 0.025762, 0.020876, 0.022667, 0.046336, 0.078022, 0.030003, 0.064632, 0.074921, 0.038042, 0.017138, 0.00962, 0.008723, 0.00543, 0.008895, 0.005249, 0.004736, 0.005086, 0.003478, 0.002727, 0.00283, 0.002155, 0.002155, 0.002155, 0.002138, 0.002138, 0.001675, 0.002512, 0.00152, 0.000893, 0.001434, 0.00231, 0.002117, 0.0028, 0.002662, 0.001743, 0.001936, 0.001434, 0.001434, 0.002138, 0.002138, 0.002078, 0.001692, 0.001709, 0.001808, 0.001202, 0.001142, 0.00103, 0.000567, 0.000567, 0.000833, 0.000386, 0.000365, 0.000575, 0.000799, 0.001434, 0.001318, 0.002035, 0.002761, 0.003053, 0.002035, 0.003109, 0.003212, 0.005086, 0.00359, 0.005223, 0.007645, 0.004775, 0.005223, 0.007645, 0.008525, 0.010131, 0.010509, 0.007315, 0.008723, 0.005734, 0.005503, 0.009015, 0.008723, 0.008409, 0.009483, 0.0198, 0.0198, 0.017797, 0.017138, 0.015344, 0.016257, 0.017447, 0.023534, 0.023534, 0.01227, 0.011106, 0.00777, 0.01227, 0.011518, 0.007422, 0.007315, 0.00515, 0.003671, 0.002503, 0.001687, 0.001383, 0.000854, 0.000477, 0.000477, 0.000498, 0.000876, 0.000464, 0.000451, 0.000378, 0.000747, 0.00076, 0.000906, 0.000958, 0.000687, 0.000833, 0.000983, 0.001267, 0.00152, 0.001687, 0.002276, 0.002976, 0.004161], '')</t>
  </si>
  <si>
    <t>UPI0000186680 status=activ</t>
  </si>
  <si>
    <t>([0.324872, 0.384043, 0.468512, 0.505461, 0.414856, 0.436924, 0.483068, 0.4292, 0.418646, 0.4292, 0.468512, 0.433034, 0.525368, 0.436924, 0.497853, 0.401658, 0.384043, 0.486429, 0.613573, 0.63748, 0.5017, 0.5017, 0.41194, 0.380708, 0.366687, 0.461924, 0.433034, 0.335645, 0.414856, 0.339168, 0.275179, 0.247041, 0.318242, 0.318242, 0.401658, 0.384043, 0.490133, 0.401658, 0.380708, 0.332115, 0.332115, 0.436924, 0.356642, 0.440853, 0.359901, 0.36309, 0.346032, 0.377384, 0.387226, 0.370445, 0.394753, 0.440853, 0.422041, 0.440853, 0.447574, 0.359901, 0.359901, 0.247041, 0.328603, 0.328603, 0.356642, 0.257454, 0.164327, 0.206376, 0.147574, 0.216401, 0.161087, 0.185198, 0.18812, 0.275179, 0.288399, 0.387226, 0.433034, 0.4292, 0.414856, 0.40511, 0.51388, 0.5017, 0.505461, 0.505461, 0.521092, 0.454136, 0.505461, 0.509769, 0.553315, 0.675549, 0.661982, 0.632174, 0.497853, 0.497853, 0.472492, 0.461924, 0.366687, 0.359901, 0.40511, 0.36309, 0.291804, 0.191378, 0.18812, 0.281712, 0.278302, 0.288399, 0.352862, 0.31487, 0.318242, 0.308712, 0.21291, 0.232838, 0.318242, 0.414856, 0.346032, 0.370445, 0.366687, 0.349426, 0.271506, 0.194234, 0.219301, 0.295083, 0.342579, 0.335645, 0.232838, 0.239899, 0.161087, 0.164327, 0.15284, 0.15008, 0.158265, 0.185198, 0.182256, 0.179055, 0.179055, 0.239899, 0.216401, 0.21291, 0.209395, 0.275179, 0.257454, 0.25406, 0.26085, 0.206376, 0.225814, 0.318242, 0.222385, 0.225814, 0.164327, 0.25406, 0.339168, 0.342579, 0.291804, 0.295083, 0.301917, 0.196879, 0.21291, 0.206376, 0.15284, 0.196879, 0.11371, 0.11371, 0.125101, 0.118441, 0.118441, 0.11371, 0.122885, 0.203355, 0.278302, 0.366687, 0.25031, 0.219301, 0.139895, 0.209395, 0.21291, 0.206376, 0.225814, 0.147574, 0.10481, 0.092881, 0.125101, 0.18812, 0.243554, 0.200174, 0.167087, 0.236433, 0.18812, 0.134866, 0.092881, 0.056825, 0.026338], '')</t>
  </si>
  <si>
    <t>[3, 12, 18, 19, 20, 21, 76, 77, 78, 79, 80, 82, 83, 84, 85, 86, 87]</t>
  </si>
  <si>
    <t>UPI00001D5C07 status=activ</t>
  </si>
  <si>
    <t>([0.690604, 0.741537, 0.76285, 0.59508, 0.483068, 0.5017, 0.408655, 0.418646, 0.401658, 0.42561, 0.352862, 0.40511, 0.390993, 0.349426, 0.257454, 0.185198, 0.11371, 0.06312, 0.06312, 0.032677, 0.042364, 0.060549, 0.028107, 0.016528, 0.030003, 0.030003, 0.017138, 0.016826, 0.019401, 0.024826, 0.0198, 0.020522, 0.019109, 0.015078, 0.017447, 0.032677, 0.031287, 0.036378, 0.0704, 0.041405, 0.069024, 0.042364, 0.03976, 0.076542, 0.129801, 0.127496, 0.191378, 0.301917, 0.356642, 0.356642, 0.36309, 0.42561, 0.42561, 0.465241, 0.454136, 0.380708, 0.370445, 0.384043, 0.494003, 0.480142, 0.575842, 0.534167, 0.59508, 0.604312, 0.604312, 0.494003, 0.390993, 0.401658, 0.359901, 0.31487, 0.21291, 0.216401, 0.179055, 0.257454, 0.15284, 0.179055, 0.191378, 0.167087, 0.15008, 0.081712, 0.090864, 0.092881, 0.074921, 0.102787, 0.10481, 0.127496, 0.18812, 0.275179, 0.268042, 0.291804, 0.36309, 0.41194, 0.328603, 0.324872, 0.324872, 0.433034, 0.374039, 0.352862, 0.390993, 0.398279, 0.40511, 0.390993, 0.414856, 0.480142, 0.465241, 0.384043, 0.318242, 0.339168, 0.332115, 0.31487, 0.321458, 0.247041, 0.278302, 0.31487, 0.311707, 0.324872, 0.318242, 0.394753, 0.377384, 0.298791, 0.380708, 0.422041, 0.352862, 0.257454, 0.257454, 0.25406, 0.321458, 0.370445, 0.374039, 0.278302, 0.288399, 0.191378, 0.239899, 0.170161, 0.17593, 0.194234, 0.125101, 0.116183, 0.11371, 0.191378, 0.281712, 0.203355, 0.222385, 0.291804, 0.328603, 0.328603, 0.25406, 0.26085, 0.264545, 0.264545, 0.380708, 0.352862, 0.390993, 0.342579, 0.433034, 0.480142, 0.436924, 0.509769, 0.483068, 0.398279, 0.40511, 0.390993, 0.454136, 0.483068, 0.398279, 0.359901, 0.288399, 0.359901, 0.349426, 0.352862, 0.25031, 0.232838, 0.271506, 0.339168, 0.335645, 0.321458, 0.321458, 0.352862, 0.284882, 0.308712, 0.384043, 0.377384, 0.301917, 0.311707, 0.219301, 0.236433, 0.194234, 0.264545, 0.271506, 0.278302, 0.275179, 0.374039, 0.339168, 0.346032, 0.359901, 0.450668, 0.42561, 0.422041, 0.311707, 0.380708, 0.278302, 0.203355, 0.209395, 0.278302, 0.291804, 0.288399, 0.284882, 0.394753, 0.436924, 0.349426, 0.36309, 0.342579, 0.342579, 0.346032, 0.332115, 0.318242, 0.295083, 0.243554, 0.155435, 0.257454, 0.182256, 0.203355, 0.275179, 0.203355, 0.209395, 0.200174, 0.271506, 0.328603, 0.31487, 0.200174, 0.247041, 0.236433, 0.158265, 0.147574, 0.167087, 0.142424, 0.096677, 0.109221, 0.106997, 0.170161, 0.200174, 0.288399, 0.374039, 0.271506, 0.257454, 0.247041, 0.209395, 0.225814, 0.155435, 0.100716, 0.155435, 0.17593, 0.092881, 0.170161, 0.10481, 0.118441, 0.085092, 0.122885, 0.116183, 0.179055, 0.106997, 0.083462, 0.081712, 0.078022, 0.142424, 0.206376, 0.216401, 0.247041, 0.243554, 0.243554, 0.243554, 0.147574, 0.094817, 0.11371, 0.109221, 0.182256, 0.173081, 0.247041, 0.25406, 0.222385, 0.191378, 0.284882, 0.288399, 0.281712, 0.196879, 0.132295, 0.132295, 0.134866, 0.069024, 0.038858, 0.071867, 0.116183, 0.236433, 0.232838, 0.222385, 0.219301, 0.182256, 0.173081, 0.182256, 0.106997, 0.122885, 0.127496, 0.125101, 0.127496, 0.139895, 0.179055, 0.191378, 0.170161, 0.164327, 0.191378, 0.18812, 0.18812, 0.191378, 0.098513, 0.085092, 0.158265, 0.15284, 0.106997, 0.118441, 0.067594, 0.122885, 0.125101, 0.127496, 0.076542, 0.076542, 0.069024, 0.056825, 0.049374, 0.064632, 0.036378, 0.069024, 0.116183, 0.06312, 0.05306, 0.092881, 0.164327, 0.102787, 0.088832, 0.083462, 0.078022, 0.142424, 0.092881, 0.100716, 0.118441, 0.182256, 0.18812, 0.122885, 0.109221, 0.185198, 0.111485, 0.17593, 0.167087, 0.167087, 0.170161, 0.206376, 0.209395, 0.15284, 0.25031, 0.239899, 0.25406, 0.25031, 0.232838, 0.219301, 0.129801, 0.139895, 0.142424, 0.078022, 0.134866, 0.216401, 0.209395, 0.298791, 0.196879, 0.200174, 0.200174, 0.203355, 0.125101, 0.120615, 0.18812, 0.127496, 0.161087, 0.278302, 0.247041, 0.26085, 0.352862, 0.356642, 0.275179, 0.281712, 0.291804, 0.194234, 0.200174, 0.206376, 0.17593, 0.18812, 0.18812, 0.196879, 0.291804, 0.41194, 0.447574, 0.349426, 0.390993, 0.298791, 0.271506, 0.318242, 0.308712, 0.311707, 0.311707, 0.295083, 0.281712, 0.377384, 0.468512, 0.352862, 0.359901, 0.401658, 0.5017, 0.40511, 0.408655, 0.36309, 0.25031, 0.206376, 0.291804, 0.257454, 0.311707, 0.298791, 0.298791, 0.298791, 0.278302, 0.356642, 0.342579, 0.271506, 0.229226, 0.243554, 0.26085, 0.26085, 0.216401, 0.206376, 0.30533, 0.288399, 0.321458, 0.414856, 0.433034, 0.433034, 0.366687, 0.390993, 0.41194, 0.311707, 0.30533, 0.219301, 0.229226, 0.229226, 0.324872, 0.346032, 0.26085, 0.243554, 0.229226, 0.182256, 0.122885, 0.064632, 0.073402, 0.040537, 0.038858, 0.034884, 0.029376, 0.058088, 0.034884, 0.032017, 0.06184, 0.054297, 0.102787, 0.06184, 0.122885, 0.111485, 0.069024, 0.116183, 0.191378, 0.185198, 0.268042, 0.356642, 0.36309, 0.321458, 0.4292, 0.390993, 0.41194, 0.436924, 0.318242, 0.31487, 0.321458, 0.339168, 0.380708, 0.284882, 0.359901, 0.359901, 0.284882, 0.380708, 0.374039, 0.384043, 0.301917, 0.216401, 0.222385, 0.275179, 0.31487, 0.311707, 0.332115, 0.321458, 0.25406, 0.370445, 0.377384, 0.384043, 0.271506, 0.264545, 0.268042, 0.17593, 0.106997, 0.142424, 0.088832, 0.083462, 0.088832, 0.155435, 0.164327, 0.15008, 0.170161, 0.134866, 0.073402, 0.078022, 0.092881, 0.085092, 0.079919, 0.085092, 0.046336, 0.064632, 0.059222, 0.079919, 0.085092, 0.132295, 0.129801, 0.127496, 0.139895, 0.083462, 0.044297, 0.071867, 0.073402, 0.037156, 0.036378, 0.067594, 0.035586, 0.029376, 0.056825, 0.054297, 0.048328, 0.085092, 0.059222, 0.038042, 0.045352, 0.100716, 0.111485, 0.079919, 0.079919, 0.071867, 0.122885, 0.18812, 0.191378, 0.194234, 0.219301, 0.17593, 0.102787, 0.170161, 0.185198, 0.170161, 0.167087, 0.257454, 0.284882, 0.298791, 0.301917, 0.321458, 0.288399, 0.196879, 0.196879, 0.268042, 0.271506, 0.264545, 0.288399, 0.191378, 0.111485, 0.206376, 0.301917, 0.394753, 0.324872, 0.328603, 0.288399, 0.25406, 0.268042, 0.25031, 0.346032, 0.377384, 0.26085, 0.182256, 0.170161, 0.158265, 0.167087, 0.161087, 0.182256, 0.179055, 0.219301, 0.31487, 0.281712, 0.264545, 0.264545, 0.346032, 0.229226, 0.225814, 0.264545, 0.25031, 0.15284, 0.11371, 0.086953, 0.15284, 0.164327, 0.164327, 0.209395, 0.170161, 0.179055, 0.118441, 0.106997, 0.098513, 0.046336, 0.029376, 0.036378, 0.029376, 0.027463, 0.05306, 0.058088, 0.034884, 0.0198, 0.041405, 0.028107, 0.023963, 0.024826, 0.040537, 0.03976, 0.026338, 0.034068, 0.033407, 0.024826, 0.024826, 0.030003, 0.06312, 0.109221, 0.096677, 0.071867, 0.03976, 0.030611, 0.038042, 0.064632, 0.11371, 0.096677, 0.086953, 0.132295, 0.079919, 0.088832, 0.118441, 0.167087, 0.179055, 0.147574, 0.247041, 0.26085, 0.26085, 0.17593, 0.170161, 0.092881, 0.125101, 0.206376, 0.271506, 0.284882, 0.275179, 0.191378, 0.111485, 0.132295, 0.088832, 0.144935, 0.144935, 0.116183, 0.147574, 0.134866, 0.158265, 0.15284, 0.120615, 0.147574, 0.137348, 0.142424, 0.229226, 0.216401, 0.179055, 0.094817, 0.0704, 0.074921, 0.10481, 0.10481, 0.100716, 0.206376, 0.118441, 0.059222, 0.106997, 0.111485, 0.11371, 0.076542, 0.079919, 0.081712, 0.076542, 0.142424, 0.083462, 0.042364, 0.059222, 0.074921, 0.132295, 0.094817, 0.092881, 0.127496, 0.137348, 0.219301, 0.142424, 0.158265, 0.26085, 0.25406, 0.268042, 0.185198, 0.281712, 0.281712, 0.236433, 0.236433, 0.247041, 0.264545, 0.380708, 0.31487, 0.311707, 0.278302, 0.308712, 0.31487, 0.295083, 0.387226, 0.384043, 0.468512, 0.490133, 0.40511, 0.311707, 0.219301, 0.311707, 0.275179, 0.229226, 0.278302, 0.295083, 0.278302, 0.377384, 0.342579, 0.422041, 0.414856, 0.444081, 0.42561, 0.408655, 0.324872, 0.324872, 0.264545, 0.222385, 0.281712, 0.257454, 0.328603, 0.40511, 0.318242, 0.356642, 0.390993, 0.436924, 0.352862, 0.281712, 0.268042, 0.288399, 0.25406, 0.236433, 0.247041, 0.247041, 0.179055, 0.271506, 0.264545, 0.25406, 0.295083, 0.31487, 0.401658, 0.436924, 0.454136, 0.534167, 0.51388, 0.525368, 0.517562, 0.525368, 0.661982, 0.608892, 0.632174, 0.575842, 0.632174, 0.63748, 0.741537, 0.827927, 0.808535, 0.808535, 0.862302, 0.837511, 0.827927, 0.846163, 0.84206, 0.728858, 0.720929, 0.745909, 0.771762, 0.741537, 0.834292, 0.791621, 0.745909, 0.745909, 0.823549, 0.819762, 0.819762, 0.733139, 0.733139, 0.759478, 0.750527, 0.699094, 0.699094, 0.712013, 0.712013, 0.720929, 0.823549, 0.84206, 0.728858, 0.690604, 0.626927, 0.494003, 0.505461, 0.59917, 0.5017, 0.497853, 0.5017, 0.5017, 0.626927, 0.622677, 0.626927, 0.553315, 0.534167, 0.557691, 0.541878, 0.454136, 0.433034, 0.433034, 0.346032, 0.4292, 0.359901, 0.36309, 0.468512, 0.444081, 0.433034, 0.545602, 0.521092, 0.517562, 0.483068, 0.401658, 0.41194, 0.401658, 0.398279, 0.408655, 0.408655, 0.346032, 0.414856, 0.414856, 0.41194, 0.4292, 0.394753, 0.444081, 0.5017, 0.465241, 0.468512, 0.440853, 0.359901, 0.356642, 0.295083, 0.281712], '')</t>
  </si>
  <si>
    <t>[0, 1, 2, 3, 5, 60, 61, 62, 63, 64, 157, 413, 786, 787, 788, 789, 790, 791, 792, 793, 794, 795, 796, 797, 798, 799, 800, 801, 802, 803, 804, 805, 806, 807, 808, 809, 810, 811, 812, 813, 814, 815, 816, 817, 818, 819, 820, 821, 822, 823, 824, 825, 826, 827, 828, 829, 830, 831, 833, 834, 835, 837, 838, 839, 840, 841, 842, 843, 844, 845, 856, 857, 858, 873]</t>
  </si>
  <si>
    <t>(45</t>
  </si>
  <si>
    <t>57)</t>
  </si>
  <si>
    <t>UPI00001D5C08 status=activ</t>
  </si>
  <si>
    <t>([0.239899, 0.236433, 0.295083, 0.342579, 0.25031, 0.25031, 0.247041, 0.278302, 0.321458, 0.278302, 0.236433, 0.278302, 0.301917, 0.342579, 0.408655, 0.398279, 0.31487, 0.339168, 0.328603, 0.328603, 0.257454, 0.275179, 0.321458, 0.321458, 0.288399, 0.291804, 0.328603, 0.332115, 0.332115, 0.31487, 0.390993, 0.465241, 0.36309, 0.380708, 0.264545, 0.216401, 0.161087, 0.232838, 0.31487, 0.295083, 0.278302, 0.278302, 0.339168, 0.328603, 0.236433, 0.268042, 0.288399, 0.194234, 0.225814, 0.239899, 0.236433, 0.243554, 0.232838, 0.232838, 0.15284, 0.200174, 0.281712, 0.356642, 0.275179, 0.275179, 0.311707, 0.284882, 0.271506, 0.268042, 0.257454, 0.349426, 0.31487, 0.384043, 0.468512, 0.454136, 0.349426, 0.36309, 0.36309, 0.359901, 0.454136, 0.553315, 0.490133, 0.377384, 0.366687, 0.342579, 0.324872, 0.321458, 0.264545, 0.359901, 0.268042, 0.268042, 0.257454, 0.298791, 0.264545, 0.185198, 0.222385, 0.308712, 0.209395, 0.17593, 0.17593, 0.118441, 0.111485, 0.185198, 0.25031, 0.26085, 0.268042, 0.284882, 0.284882, 0.335645, 0.349426, 0.461924, 0.480142, 0.497853, 0.476583, 0.517562, 0.622677, 0.58069, 0.483068, 0.490133, 0.517562, 0.433034, 0.497853, 0.494003, 0.476583, 0.525368, 0.450668, 0.444081, 0.444081, 0.447574, 0.480142, 0.5017, 0.458154, 0.476583, 0.374039, 0.380708, 0.380708, 0.380708, 0.380708, 0.458154, 0.450668, 0.454136, 0.472492, 0.476583, 0.490133, 0.408655, 0.291804, 0.25031, 0.349426, 0.339168, 0.36309, 0.328603, 0.298791, 0.247041, 0.209395, 0.209395, 0.15284, 0.142424, 0.147574, 0.088832, 0.094817, 0.158265, 0.167087, 0.15284, 0.129801, 0.129801, 0.122885, 0.203355, 0.308712, 0.206376, 0.147574, 0.132295, 0.161087, 0.100716, 0.132295, 0.081712, 0.129801, 0.18812, 0.219301, 0.21291, 0.203355, 0.164327, 0.085092, 0.081712, 0.079919, 0.06312, 0.060549, 0.109221, 0.109221, 0.116183, 0.182256, 0.203355, 0.122885, 0.096677, 0.158265, 0.155435, 0.229226, 0.247041, 0.236433, 0.21291, 0.142424, 0.222385, 0.268042, 0.387226, 0.284882, 0.339168, 0.40511, 0.30533, 0.21291, 0.21291, 0.132295, 0.132295, 0.167087, 0.21291, 0.247041, 0.239899, 0.236433, 0.158265, 0.147574, 0.085092, 0.088832, 0.142424, 0.142424, 0.139895, 0.081712, 0.147574, 0.092881, 0.102787, 0.106997, 0.090864, 0.090864, 0.086953, 0.056825, 0.054297, 0.038042, 0.046336, 0.050641, 0.041405, 0.074921, 0.078022, 0.11371, 0.102787, 0.109221, 0.118441, 0.066181, 0.066181, 0.06184, 0.127496, 0.067594, 0.064632, 0.137348, 0.137348, 0.216401, 0.182256, 0.111485, 0.179055, 0.164327, 0.079919, 0.122885, 0.0704, 0.073402, 0.090864, 0.076542, 0.040537, 0.024393, 0.034884, 0.060549, 0.034884, 0.034068, 0.060549, 0.106997, 0.059222, 0.048328, 0.030611, 0.06184, 0.11371, 0.059222, 0.066181, 0.076542, 0.06312, 0.071867, 0.038858, 0.043307, 0.030611, 0.05306, 0.067594, 0.085092, 0.102787, 0.106997, 0.066181, 0.043307, 0.046336, 0.050641, 0.067594, 0.067594, 0.071867, 0.083462, 0.158265, 0.129801, 0.209395, 0.25031, 0.25031, 0.332115, 0.236433, 0.321458, 0.321458, 0.366687, 0.352862, 0.335645, 0.335645, 0.422041, 0.505461, 0.414856, 0.40511, 0.387226, 0.472492, 0.436924, 0.321458, 0.324872, 0.321458, 0.288399, 0.203355, 0.268042, 0.278302, 0.370445, 0.387226, 0.318242, 0.225814, 0.264545, 0.247041, 0.298791, 0.268042, 0.264545, 0.352862, 0.36309, 0.36309, 0.25031, 0.271506, 0.342579, 0.324872, 0.275179, 0.328603, 0.408655, 0.422041, 0.440853, 0.418646, 0.408655, 0.497853, 0.604312, 0.480142, 0.494003, 0.444081, 0.480142, 0.401658, 0.384043, 0.387226, 0.366687, 0.374039, 0.394753, 0.414856, 0.436924, 0.486429, 0.490133, 0.468512, 0.447574, 0.450668, 0.458154, 0.454136, 0.377384, 0.384043, 0.370445, 0.370445, 0.440853, 0.447574, 0.525368, 0.534167, 0.632174, 0.545602, 0.553315, 0.480142, 0.483068, 0.483068, 0.433034, 0.387226, 0.414856, 0.433034, 0.318242, 0.268042, 0.281712, 0.332115, 0.26085, 0.298791, 0.298791, 0.288399, 0.275179, 0.219301, 0.225814, 0.236433, 0.271506, 0.370445, 0.440853, 0.36309, 0.349426, 0.414856, 0.349426, 0.332115, 0.342579, 0.440853, 0.509769, 0.5017, 0.517562, 0.51388, 0.618285, 0.622677, 0.622677, 0.626927, 0.675549, 0.63748, 0.622677, 0.618285, 0.618285, 0.575842, 0.541878, 0.549308, 0.562014, 0.694846, 0.622677, 0.618285, 0.622677, 0.494003, 0.433034, 0.444081, 0.490133, 0.461924, 0.390993, 0.422041, 0.401658, 0.414856, 0.447574, 0.42561, 0.461924, 0.465241, 0.390993, 0.51388, 0.440853, 0.370445, 0.370445, 0.436924, 0.401658, 0.401658, 0.476583, 0.541878, 0.538167, 0.58069, 0.59508, 0.680603, 0.63748, 0.675549, 0.653063, 0.626927, 0.575842, 0.618285, 0.618285, 0.750527, 0.733139, 0.788093, 0.771762, 0.671169, 0.675549, 0.724957, 0.728858, 0.666105, 0.666105, 0.553315, 0.541878, 0.562014, 0.570702, 0.480142, 0.480142, 0.398279, 0.40511, 0.468512, 0.458154, 0.458154, 0.461924, 0.42561, 0.450668, 0.450668, 0.541878, 0.534167, 0.490133, 0.401658, 0.450668, 0.4292, 0.4292, 0.444081, 0.414856, 0.414856, 0.5017, 0.521092, 0.56648, 0.570702, 0.553315, 0.440853, 0.454136, 0.450668, 0.398279, 0.41194, 0.408655, 0.298791, 0.295083, 0.321458, 0.36309, 0.387226, 0.408655, 0.483068, 0.390993, 0.31487, 0.203355, 0.196879, 0.17593, 0.232838, 0.222385, 0.247041, 0.349426, 0.247041, 0.170161, 0.164327, 0.098513, 0.155435, 0.25031, 0.247041, 0.216401, 0.222385, 0.225814, 0.239899, 0.225814, 0.222385, 0.278302, 0.295083, 0.335645, 0.247041, 0.155435, 0.15008, 0.15284, 0.142424, 0.137348, 0.200174, 0.291804, 0.30533, 0.288399, 0.295083, 0.30533, 0.25031, 0.281712, 0.291804, 0.196879, 0.139895, 0.147574, 0.185198, 0.161087, 0.102787, 0.102787, 0.18812, 0.125101, 0.132295, 0.15008, 0.216401, 0.225814, 0.185198, 0.170161, 0.164327, 0.098513, 0.086953, 0.147574, 0.15008, 0.129801, 0.194234, 0.191378, 0.179055, 0.164327, 0.278302, 0.311707, 0.390993, 0.295083, 0.295083, 0.185198, 0.18812, 0.203355, 0.109221, 0.127496, 0.200174, 0.219301, 0.298791, 0.196879, 0.118441, 0.074921, 0.078022, 0.064632, 0.10481, 0.18812, 0.179055, 0.088832, 0.06184, 0.073402, 0.129801, 0.200174, 0.295083, 0.295083, 0.298791, 0.40511, 0.321458, 0.229226, 0.216401, 0.232838, 0.301917, 0.298791, 0.374039, 0.339168, 0.288399, 0.209395, 0.191378, 0.191378, 0.301917, 0.390993, 0.295083, 0.281712, 0.21291, 0.196879, 0.179055, 0.090864, 0.090864, 0.158265, 0.206376, 0.21291, 0.173081, 0.139895, 0.179055, 0.142424, 0.170161, 0.173081, 0.243554, 0.236433, 0.229226, 0.15284, 0.15284, 0.185198, 0.196879, 0.264545, 0.182256, 0.122885, 0.222385, 0.239899, 0.196879, 0.236433, 0.203355, 0.229226, 0.247041, 0.206376, 0.170161, 0.170161, 0.25031, 0.182256, 0.161087, 0.164327, 0.164327, 0.179055, 0.21291, 0.229226, 0.134866, 0.222385, 0.219301, 0.232838, 0.222385, 0.25406, 0.239899, 0.295083, 0.232838, 0.219301, 0.219301, 0.298791, 0.196879, 0.196879, 0.281712, 0.30533, 0.311707, 0.359901, 0.359901, 0.349426, 0.291804, 0.298791, 0.284882, 0.370445, 0.268042, 0.278302, 0.281712, 0.30533, 0.281712, 0.321458, 0.384043, 0.454136, 0.433034, 0.557691, 0.534167, 0.494003, 0.476583, 0.444081, 0.480142], '')</t>
  </si>
  <si>
    <t>[75, 109, 110, 111, 114, 119, 125, 305, 342, 368, 369, 370, 371, 372, 402, 403, 404, 405, 406, 407, 408, 409, 410, 411, 412, 413, 414, 415, 416, 417, 418, 419, 420, 421, 422, 437, 445, 446, 447, 448, 449, 450, 451, 452, 453, 454, 455, 456, 457, 458, 459, 460, 461, 462, 463, 464, 465, 466, 467, 468, 469, 470, 482, 483, 492, 493, 494, 495, 496, 696, 697]</t>
  </si>
  <si>
    <t>(25</t>
  </si>
  <si>
    <t>61)</t>
  </si>
  <si>
    <t>UPI000021F36D status=activ</t>
  </si>
  <si>
    <t>([0.098513, 0.055536, 0.079919, 0.109221, 0.134866, 0.155435, 0.206376, 0.161087, 0.179055, 0.203355, 0.155435, 0.120615, 0.11371, 0.170161, 0.161087, 0.170161, 0.182256, 0.268042, 0.229226, 0.236433, 0.271506, 0.281712, 0.301917, 0.236433, 0.225814, 0.232838, 0.25406, 0.225814, 0.264545, 0.284882, 0.216401, 0.311707, 0.418646, 0.318242, 0.346032, 0.359901, 0.328603, 0.349426, 0.339168, 0.324872, 0.229226, 0.229226, 0.236433, 0.21291, 0.191378, 0.203355, 0.134866, 0.134866, 0.132295, 0.164327, 0.086953, 0.083462, 0.046336, 0.023963, 0.028107, 0.025762, 0.023087, 0.034068, 0.043307, 0.042364, 0.046336, 0.044297, 0.045352, 0.033407, 0.060549, 0.111485, 0.116183, 0.191378, 0.18812, 0.206376, 0.203355, 0.311707, 0.318242, 0.308712, 0.408655, 0.40511, 0.318242, 0.346032, 0.318242, 0.356642, 0.370445, 0.359901, 0.444081, 0.461924, 0.5017, 0.41194, 0.298791, 0.321458, 0.239899, 0.236433, 0.219301, 0.142424, 0.147574, 0.196879, 0.298791, 0.291804, 0.390993, 0.476583, 0.370445, 0.278302, 0.18812, 0.11371, 0.179055, 0.194234, 0.18812, 0.17593, 0.18812, 0.185198, 0.132295, 0.194234, 0.200174, 0.132295, 0.132295, 0.125101, 0.158265, 0.142424, 0.132295, 0.122885, 0.081712, 0.144935, 0.206376, 0.308712, 0.311707, 0.225814, 0.18812, 0.194234, 0.137348, 0.196879, 0.30533, 0.247041, 0.209395, 0.206376, 0.30533, 0.40511, 0.41194, 0.288399, 0.295083, 0.219301, 0.129801, 0.161087, 0.161087, 0.170161, 0.098513, 0.096677, 0.094817, 0.116183, 0.106997, 0.164327, 0.173081, 0.179055, 0.268042, 0.222385, 0.25406, 0.21291, 0.194234, 0.122885, 0.200174, 0.134866, 0.209395, 0.321458, 0.281712, 0.278302, 0.281712, 0.377384, 0.468512, 0.585406, 0.58069, 0.58069, 0.472492, 0.370445, 0.352862, 0.271506, 0.268042, 0.161087, 0.185198, 0.203355, 0.281712, 0.268042, 0.25031, 0.247041, 0.247041, 0.247041, 0.229226, 0.216401, 0.179055, 0.120615, 0.109221, 0.090864, 0.059222, 0.100716, 0.158265, 0.173081, 0.185198, 0.191378, 0.191378, 0.122885, 0.111485, 0.106997, 0.064632, 0.116183, 0.092881, 0.090864, 0.129801, 0.074921, 0.041405, 0.030003, 0.058088, 0.058088, 0.071867, 0.067594, 0.073402, 0.071867, 0.067594, 0.10481, 0.102787, 0.155435, 0.26085, 0.236433, 0.25031, 0.332115, 0.346032, 0.387226, 0.301917, 0.318242, 0.422041, 0.458154, 0.541878, 0.517562, 0.517562, 0.490133, 0.58069, 0.545602, 0.538167, 0.517562, 0.490133, 0.618285, 0.608892, 0.521092, 0.557691], '')</t>
  </si>
  <si>
    <t>[84, 165, 166, 167, 226, 227, 228, 230, 231, 232, 233, 235, 236, 237, 238]</t>
  </si>
  <si>
    <t>(3</t>
  </si>
  <si>
    <t>10)</t>
  </si>
  <si>
    <t>UPI000037643C status=activ</t>
  </si>
  <si>
    <t>([0.394753, 0.370445, 0.275179, 0.298791, 0.321458, 0.229226, 0.288399, 0.308712, 0.332115, 0.268042, 0.288399, 0.31487, 0.346032, 0.332115, 0.232838, 0.194234, 0.194234, 0.15284, 0.17593, 0.275179, 0.25406, 0.196879, 0.243554, 0.332115, 0.352862, 0.271506, 0.36309, 0.346032, 0.26085, 0.298791, 0.384043, 0.380708, 0.387226, 0.308712, 0.278302, 0.281712, 0.328603, 0.268042, 0.31487, 0.232838, 0.209395, 0.15284, 0.232838, 0.216401, 0.134866, 0.15284, 0.232838, 0.225814, 0.222385, 0.222385, 0.118441, 0.134866, 0.092881, 0.054297, 0.090864, 0.134866, 0.222385, 0.209395, 0.281712, 0.308712, 0.387226, 0.398279, 0.476583, 0.40511, 0.377384, 0.380708, 0.356642, 0.321458, 0.236433, 0.203355, 0.31487, 0.335645, 0.321458, 0.384043, 0.483068, 0.483068, 0.444081, 0.42561, 0.390993, 0.356642, 0.257454, 0.17593, 0.182256, 0.15008, 0.225814, 0.271506, 0.318242, 0.222385, 0.271506, 0.394753, 0.436924, 0.328603, 0.36309, 0.36309, 0.36309, 0.268042, 0.268042, 0.200174, 0.206376, 0.155435, 0.196879, 0.31487, 0.321458, 0.225814, 0.182256, 0.167087, 0.161087, 0.222385, 0.321458, 0.311707, 0.275179, 0.284882, 0.380708, 0.41194, 0.31487, 0.339168, 0.328603, 0.301917, 0.387226, 0.342579, 0.349426, 0.264545, 0.247041, 0.328603, 0.408655, 0.461924, 0.387226, 0.394753, 0.268042, 0.18812, 0.127496, 0.086953, 0.083462, 0.079919, 0.051831, 0.073402, 0.054297, 0.056825, 0.045352, 0.050641, 0.064632, 0.088832, 0.144935, 0.086953, 0.092881, 0.092881, 0.122885, 0.15008, 0.137348, 0.229226, 0.298791, 0.377384, 0.377384, 0.359901, 0.278302, 0.356642, 0.352862, 0.390993, 0.387226, 0.422041, 0.387226, 0.390993, 0.390993, 0.288399, 0.380708, 0.36309, 0.278302, 0.264545, 0.295083, 0.298791, 0.196879, 0.206376, 0.191378, 0.264545, 0.264545, 0.352862, 0.25406, 0.25406, 0.164327, 0.147574, 0.106997, 0.116183, 0.116183, 0.079919, 0.134866, 0.144935, 0.144935, 0.155435, 0.15284, 0.106997, 0.085092, 0.079919, 0.073402, 0.081712, 0.094817, 0.106997, 0.059222, 0.106997, 0.15284, 0.232838, 0.335645, 0.4292, 0.384043, 0.295083, 0.384043, 0.284882, 0.18812, 0.164327, 0.236433, 0.158265, 0.222385, 0.17593, 0.288399, 0.219301, 0.209395, 0.179055, 0.139895, 0.232838, 0.232838, 0.132295, 0.132295, 0.139895, 0.134866, 0.167087, 0.25406, 0.173081, 0.200174, 0.281712, 0.324872, 0.318242, 0.414856, 0.408655, 0.41194, 0.394753, 0.398279, 0.328603, 0.321458, 0.370445, 0.349426, 0.275179, 0.332115, 0.366687, 0.390993, 0.298791, 0.284882, 0.191378, 0.247041, 0.328603, 0.268042, 0.268042, 0.200174, 0.164327, 0.10481, 0.164327, 0.109221, 0.155435, 0.142424, 0.147574, 0.142424, 0.158265, 0.21291, 0.25406, 0.15284, 0.081712, 0.15284, 0.129801, 0.173081, 0.142424, 0.144935, 0.194234, 0.196879, 0.182256, 0.155435, 0.247041, 0.239899, 0.321458, 0.321458, 0.377384, 0.288399, 0.200174, 0.191378, 0.127496, 0.11371, 0.18812, 0.278302, 0.26085, 0.21291, 0.239899, 0.31487, 0.298791, 0.301917, 0.30533, 0.398279, 0.440853, 0.414856, 0.342579, 0.26085, 0.229226, 0.229226, 0.328603, 0.422041, 0.447574, 0.553315, 0.517562, 0.465241, 0.422041, 0.440853, 0.458154, 0.465241, 0.4292, 0.356642, 0.298791, 0.278302, 0.239899, 0.239899, 0.17593, 0.25031, 0.25031, 0.281712, 0.324872, 0.328603, 0.257454, 0.203355, 0.137348, 0.191378, 0.239899, 0.284882, 0.288399, 0.342579, 0.335645, 0.370445, 0.461924, 0.553315, 0.472492, 0.534167, 0.480142, 0.497853, 0.521092, 0.657645, 0.648219, 0.608892, 0.570702, 0.661982, 0.694846, 0.795062, 0.741537, 0.699094, 0.648219, 0.58069], '')</t>
  </si>
  <si>
    <t>[302, 303, 332, 334, 337, 338, 339, 340, 341, 342, 343, 344, 345, 346, 347, 348]</t>
  </si>
  <si>
    <t>(11</t>
  </si>
  <si>
    <t>15)</t>
  </si>
  <si>
    <t>UPI000037F474 status=activ</t>
  </si>
  <si>
    <t>([0.118441, 0.11371, 0.071867, 0.132295, 0.161087, 0.216401, 0.203355, 0.216401, 0.268042, 0.18812, 0.134866, 0.102787, 0.078022, 0.049374, 0.040537, 0.0704, 0.042364, 0.085092, 0.142424, 0.247041, 0.268042, 0.264545, 0.185198, 0.173081, 0.094817, 0.05306, 0.05306, 0.076542, 0.067594, 0.069024, 0.071867, 0.0704, 0.069024, 0.111485, 0.170161, 0.191378, 0.196879, 0.182256, 0.191378, 0.225814, 0.219301, 0.129801, 0.122885, 0.139895, 0.132295, 0.118441, 0.21291, 0.196879, 0.18812, 0.232838, 0.219301, 0.222385, 0.225814, 0.229226, 0.122885, 0.083462, 0.037156, 0.0198, 0.040537, 0.034884, 0.032677, 0.016021, 0.015344, 0.014075, 0.024826, 0.037156, 0.069024, 0.036378, 0.034068, 0.025316, 0.025316, 0.023963, 0.043307, 0.036378, 0.06184, 0.060549, 0.074921, 0.132295, 0.144935, 0.127496, 0.144935, 0.086953, 0.15284, 0.15284, 0.155435, 0.079919, 0.056825, 0.059222, 0.109221, 0.066181, 0.03976, 0.035586, 0.026338, 0.024826, 0.028695, 0.030611, 0.060549, 0.032677, 0.024393, 0.022667, 0.025762, 0.025762, 0.022667, 0.013437, 0.023087, 0.01227, 0.017138, 0.026892, 0.030003, 0.019401, 0.033407, 0.042364, 0.024393, 0.016528, 0.016021, 0.016021, 0.018106, 0.010672, 0.018415, 0.015694, 0.026892, 0.015344, 0.013016, 0.023963, 0.051831, 0.048328, 0.081712, 0.064632, 0.066181, 0.030611, 0.023534, 0.022667, 0.034068, 0.044297, 0.092881, 0.045352, 0.085092, 0.038042, 0.079919, 0.056825, 0.056825, 0.038042, 0.076542, 0.078022, 0.071867, 0.047319, 0.048328, 0.066181, 0.11371, 0.06184, 0.109221, 0.200174, 0.109221, 0.06312, 0.092881, 0.058088, 0.066181, 0.06184, 0.086953, 0.074921, 0.050641, 0.045352, 0.034068, 0.032017, 0.025316, 0.020165, 0.019401, 0.015078, 0.010509, 0.00777, 0.009977, 0.007555, 0.005086, 0.007422], '')</t>
  </si>
  <si>
    <t>UPI000037F475 status=activ</t>
  </si>
  <si>
    <t>([0.044297, 0.081712, 0.10481, 0.144935, 0.206376, 0.127496, 0.15008, 0.147574, 0.100716, 0.118441, 0.085092, 0.094817, 0.049374, 0.069024, 0.081712, 0.06312, 0.085092, 0.083462, 0.161087, 0.15284, 0.090864, 0.071867, 0.0704, 0.081712, 0.037156, 0.018787, 0.034068, 0.021816, 0.016257, 0.027463, 0.032677, 0.06312, 0.079919, 0.15008, 0.116183, 0.078022, 0.060549, 0.06312, 0.06312, 0.042364, 0.042364, 0.043307, 0.066181, 0.06184, 0.032017, 0.067594, 0.122885, 0.132295, 0.209395, 0.225814, 0.219301, 0.21291, 0.173081, 0.191378, 0.167087, 0.167087, 0.298791, 0.42561, 0.356642, 0.229226, 0.308712, 0.301917, 0.298791, 0.308712, 0.335645, 0.328603, 0.219301, 0.216401, 0.200174, 0.203355, 0.275179, 0.191378, 0.127496, 0.102787, 0.074921, 0.073402, 0.158265, 0.118441, 0.090864, 0.067594, 0.137348, 0.134866, 0.129801, 0.144935, 0.086953, 0.06184, 0.106997, 0.118441, 0.067594, 0.073402, 0.037156, 0.021381, 0.034884, 0.031287, 0.05306, 0.066181, 0.078022, 0.078022, 0.054297, 0.038858, 0.078022, 0.043307, 0.022667, 0.023534, 0.023087, 0.038042, 0.044297, 0.042364, 0.079919, 0.129801, 0.074921, 0.066181, 0.129801, 0.139895, 0.118441, 0.127496, 0.132295, 0.11371, 0.102787, 0.10481, 0.17593, 0.185198, 0.196879, 0.200174, 0.209395, 0.291804, 0.21291, 0.229226, 0.158265, 0.167087, 0.106997, 0.17593, 0.284882, 0.257454, 0.243554, 0.36309, 0.31487, 0.219301, 0.232838, 0.243554, 0.321458, 0.308712, 0.281712, 0.243554, 0.31487, 0.311707, 0.216401, 0.222385, 0.142424, 0.142424, 0.142424, 0.222385, 0.216401, 0.216401, 0.120615, 0.120615, 0.118441, 0.139895, 0.229226, 0.147574, 0.139895, 0.142424, 0.088832, 0.071867, 0.132295, 0.090864, 0.085092, 0.116183, 0.15008, 0.196879, 0.268042, 0.225814, 0.179055, 0.147574, 0.116183, 0.243554, 0.200174], '')</t>
  </si>
  <si>
    <t>UPI000037F481 status=activ</t>
  </si>
  <si>
    <t>([0.076542, 0.042364, 0.025762, 0.038858, 0.071867, 0.055536, 0.05306, 0.036378, 0.048328, 0.074921, 0.094817, 0.125101, 0.129801, 0.125101, 0.200174, 0.170161, 0.26085, 0.222385, 0.191378, 0.257454, 0.278302, 0.264545, 0.349426, 0.349426, 0.264545, 0.239899, 0.30533, 0.26085, 0.243554, 0.239899, 0.229226, 0.243554, 0.275179, 0.281712, 0.275179, 0.203355, 0.243554, 0.164327, 0.120615, 0.090864, 0.050641, 0.098513, 0.098513, 0.051831, 0.071867, 0.120615, 0.120615, 0.069024, 0.120615, 0.206376, 0.21291, 0.194234, 0.18812, 0.173081, 0.100716, 0.081712, 0.073402, 0.045352, 0.078022, 0.132295, 0.129801, 0.134866, 0.120615, 0.094817, 0.18812, 0.25031, 0.264545, 0.268042, 0.377384, 0.380708, 0.298791, 0.26085, 0.271506, 0.268042, 0.17593, 0.257454, 0.209395, 0.264545, 0.243554, 0.264545, 0.232838, 0.31487, 0.36309, 0.384043, 0.356642, 0.257454, 0.139895, 0.090864, 0.102787, 0.086953, 0.085092, 0.15284, 0.17593, 0.142424, 0.158265, 0.239899, 0.275179, 0.366687, 0.398279, 0.422041, 0.398279, 0.394753, 0.318242, 0.281712, 0.257454, 0.318242, 0.398279, 0.51388, 0.59917, 0.549308, 0.465241, 0.465241, 0.380708, 0.390993, 0.422041, 0.31487, 0.308712, 0.194234, 0.185198, 0.182256, 0.243554, 0.26085, 0.209395, 0.298791, 0.288399, 0.295083, 0.318242, 0.239899, 0.247041, 0.243554, 0.155435, 0.219301, 0.144935, 0.200174, 0.132295, 0.132295, 0.173081, 0.170161, 0.257454, 0.288399, 0.295083, 0.222385, 0.139895, 0.161087, 0.109221, 0.179055, 0.185198, 0.179055, 0.191378, 0.21291, 0.21291, 0.281712, 0.203355, 0.26085, 0.25406, 0.268042, 0.275179, 0.311707, 0.232838, 0.161087, 0.137348, 0.147574, 0.216401, 0.308712, 0.377384, 0.450668, 0.359901, 0.349426, 0.346032, 0.377384, 0.346032, 0.284882, 0.321458, 0.41194, 0.461924, 0.468512, 0.534167, 0.525368, 0.545602, 0.671169, 0.728858, 0.618285, 0.557691, 0.461924, 0.36309, 0.374039, 0.301917, 0.394753, 0.40511, 0.4292, 0.472492, 0.401658, 0.486429, 0.5017, 0.497853, 0.41194, 0.40511, 0.418646, 0.339168, 0.31487, 0.311707, 0.26085, 0.374039, 0.41194, 0.41194, 0.509769, 0.490133, 0.490133, 0.490133, 0.398279, 0.275179, 0.281712, 0.321458, 0.281712, 0.232838, 0.196879, 0.243554, 0.216401, 0.173081, 0.25031, 0.219301, 0.161087], '')</t>
  </si>
  <si>
    <t>[107, 108, 109, 176, 177, 178, 179, 180, 181, 182, 193, 205]</t>
  </si>
  <si>
    <t>(6</t>
  </si>
  <si>
    <t>UPI000037F482 status=activ</t>
  </si>
  <si>
    <t>([0.078022, 0.079919, 0.102787, 0.10481, 0.064632, 0.11371, 0.139895, 0.11371, 0.111485, 0.15284, 0.118441, 0.116183, 0.125101, 0.158265, 0.109221, 0.196879, 0.142424, 0.142424, 0.17593, 0.239899, 0.222385, 0.216401, 0.25031, 0.26085, 0.291804, 0.390993, 0.271506, 0.185198, 0.268042, 0.21291, 0.161087, 0.25406, 0.284882, 0.380708, 0.328603, 0.398279, 0.30533, 0.308712, 0.308712, 0.356642, 0.356642, 0.268042, 0.278302, 0.298791, 0.295083, 0.288399, 0.301917, 0.384043, 0.401658, 0.387226, 0.480142, 0.444081, 0.4292, 0.433034, 0.328603, 0.422041, 0.414856, 0.483068, 0.545602, 0.480142, 0.465241, 0.454136, 0.468512, 0.472492, 0.465241, 0.374039, 0.295083, 0.281712, 0.308712, 0.346032, 0.352862, 0.247041, 0.232838, 0.222385, 0.222385, 0.335645, 0.335645, 0.25031, 0.179055, 0.161087, 0.161087, 0.118441, 0.125101, 0.200174, 0.155435, 0.098513, 0.139895, 0.15008, 0.15008, 0.15008, 0.125101, 0.120615, 0.17593, 0.25031, 0.21291, 0.216401, 0.127496, 0.071867, 0.074921, 0.098513, 0.106997, 0.15284, 0.219301, 0.185198, 0.170161, 0.200174, 0.232838, 0.26085, 0.26085, 0.18812, 0.196879, 0.257454, 0.185198, 0.147574, 0.125101, 0.129801, 0.090864, 0.147574, 0.243554, 0.332115, 0.284882, 0.291804, 0.179055, 0.179055, 0.219301, 0.247041, 0.257454, 0.298791, 0.222385, 0.311707, 0.275179, 0.170161, 0.098513, 0.147574, 0.185198, 0.209395, 0.209395, 0.17593, 0.164327, 0.096677, 0.06184, 0.058088, 0.042364, 0.074921, 0.076542, 0.056825, 0.048328, 0.025316, 0.023963, 0.038042, 0.025762, 0.058088, 0.090864, 0.158265, 0.092881, 0.120615, 0.100716, 0.139895, 0.164327, 0.164327, 0.236433, 0.268042, 0.356642, 0.356642, 0.30533, 0.26085, 0.26085, 0.225814, 0.288399, 0.206376, 0.15008, 0.111485, 0.078022, 0.079919, 0.086953, 0.142424, 0.142424, 0.200174, 0.191378, 0.264545, 0.232838, 0.200174, 0.243554, 0.209395, 0.182256, 0.18812, 0.139895, 0.17593, 0.139895, 0.164327, 0.25031, 0.284882, 0.335645, 0.366687, 0.288399, 0.18812, 0.120615, 0.125101, 0.125101, 0.078022, 0.059222, 0.073402, 0.054297, 0.032677, 0.048328, 0.047319, 0.073402, 0.076542, 0.046336, 0.076542, 0.081712, 0.081712, 0.081712, 0.06184, 0.06184, 0.102787, 0.167087, 0.264545, 0.21291, 0.10481, 0.090864, 0.111485, 0.090864, 0.161087, 0.18812, 0.139895, 0.132295, 0.086953, 0.139895, 0.125101, 0.142424, 0.137348, 0.086953, 0.06312, 0.127496, 0.15284, 0.170161, 0.191378, 0.129801, 0.106997, 0.158265, 0.209395, 0.182256, 0.132295, 0.125101, 0.106997, 0.127496, 0.200174, 0.243554, 0.21291, 0.339168, 0.31487, 0.225814, 0.196879, 0.284882, 0.275179, 0.25406, 0.200174, 0.200174, 0.26085, 0.321458, 0.275179, 0.275179, 0.236433, 0.342579, 0.36309, 0.440853, 0.408655, 0.398279, 0.398279, 0.352862, 0.288399, 0.308712, 0.418646, 0.433034, 0.352862, 0.339168, 0.328603, 0.370445, 0.311707, 0.298791, 0.278302, 0.346032, 0.36309, 0.433034, 0.401658, 0.328603, 0.281712, 0.30533, 0.268042], '')</t>
  </si>
  <si>
    <t>[58]</t>
  </si>
  <si>
    <t>UPI000037F487 status=activ</t>
  </si>
  <si>
    <t>([0.200174, 0.18812, 0.11371, 0.067594, 0.041405, 0.064632, 0.059222, 0.076542, 0.042364, 0.055536, 0.083462, 0.109221, 0.106997, 0.079919, 0.06312, 0.092881, 0.066181, 0.074921, 0.096677, 0.164327, 0.15284, 0.15008, 0.15008, 0.142424, 0.137348, 0.182256, 0.173081, 0.137348, 0.147574, 0.25031, 0.164327, 0.15008, 0.079919, 0.03976, 0.055536, 0.074921, 0.074921, 0.10481, 0.11371, 0.111485, 0.06312, 0.038858, 0.045352, 0.056825, 0.106997, 0.118441, 0.085092, 0.090864, 0.158265, 0.086953, 0.044297, 0.083462, 0.044297, 0.094817, 0.109221, 0.081712, 0.081712, 0.064632, 0.046336, 0.06184, 0.047319, 0.064632, 0.092881, 0.054297, 0.036378, 0.023087, 0.033407], '')</t>
  </si>
  <si>
    <t>UPI000037F48B status=activ</t>
  </si>
  <si>
    <t>([0.071867, 0.102787, 0.142424, 0.182256, 0.17593, 0.196879, 0.127496, 0.127496, 0.088832, 0.06184, 0.079919, 0.125101, 0.132295, 0.137348, 0.158265, 0.155435, 0.243554, 0.26085, 0.335645, 0.25406, 0.346032, 0.264545, 0.278302, 0.278302, 0.284882, 0.232838, 0.164327, 0.264545, 0.30533, 0.387226, 0.468512, 0.468512, 0.346032, 0.26085, 0.298791, 0.298791, 0.301917, 0.203355, 0.209395, 0.216401, 0.206376, 0.21291, 0.298791, 0.284882, 0.194234, 0.194234, 0.18812, 0.182256, 0.182256, 0.137348, 0.132295, 0.118441, 0.132295, 0.21291, 0.18812, 0.098513, 0.085092, 0.083462, 0.134866, 0.094817, 0.092881, 0.155435, 0.179055, 0.17593, 0.17593, 0.196879, 0.200174, 0.284882, 0.401658, 0.359901, 0.401658, 0.414856, 0.384043, 0.278302, 0.264545, 0.328603, 0.321458, 0.332115, 0.332115, 0.342579, 0.318242, 0.324872, 0.342579, 0.243554, 0.257454, 0.170161, 0.173081, 0.15284, 0.147574, 0.079919, 0.058088, 0.067594, 0.05306, 0.076542, 0.129801, 0.129801, 0.096677, 0.15008, 0.085092, 0.118441, 0.069024, 0.109221, 0.111485, 0.10481, 0.125101, 0.122885, 0.144935, 0.170161, 0.155435, 0.10481, 0.164327, 0.26085, 0.239899, 0.203355, 0.200174, 0.191378, 0.167087, 0.239899, 0.271506, 0.374039, 0.414856, 0.538167, 0.538167, 0.465241, 0.390993, 0.324872, 0.257454, 0.328603, 0.278302, 0.301917, 0.390993, 0.390993, 0.301917, 0.301917, 0.366687, 0.370445, 0.288399, 0.257454, 0.225814, 0.203355, 0.191378, 0.18812, 0.100716, 0.056825, 0.081712, 0.11371, 0.134866, 0.182256, 0.173081, 0.216401, 0.216401, 0.203355, 0.229226, 0.209395, 0.206376, 0.209395, 0.142424, 0.219301, 0.219301, 0.264545, 0.301917, 0.328603, 0.318242, 0.298791, 0.40511, 0.31487, 0.328603, 0.301917, 0.301917, 0.295083, 0.324872, 0.324872, 0.239899, 0.144935, 0.236433, 0.25031, 0.185198, 0.264545, 0.25406, 0.284882, 0.278302, 0.239899, 0.161087, 0.116183, 0.194234, 0.11371, 0.179055, 0.170161, 0.161087, 0.106997, 0.092881, 0.106997, 0.122885, 0.122885, 0.161087, 0.144935, 0.147574, 0.200174, 0.194234, 0.132295, 0.15008, 0.120615, 0.102787, 0.094817, 0.144935, 0.15284, 0.222385, 0.243554, 0.268042, 0.301917, 0.387226, 0.418646, 0.390993, 0.380708, 0.384043, 0.308712, 0.332115, 0.288399, 0.257454, 0.275179, 0.377384, 0.398279, 0.440853, 0.509769, 0.476583, 0.4292, 0.339168, 0.308712, 0.225814, 0.15008, 0.216401, 0.209395, 0.15284, 0.094817, 0.045352, 0.044297, 0.051831, 0.043307, 0.032677, 0.032677, 0.018106, 0.016021, 0.015694, 0.010131, 0.009015, 0.014586, 0.018106, 0.018106, 0.022667, 0.041405, 0.06184, 0.055536, 0.032017, 0.032677, 0.035586, 0.069024, 0.116183, 0.17593, 0.125101, 0.18812, 0.185198, 0.243554, 0.243554, 0.25031, 0.222385, 0.155435, 0.15008, 0.139895, 0.206376, 0.142424, 0.132295, 0.129801, 0.078022, 0.064632, 0.092881, 0.161087, 0.085092, 0.092881, 0.045352, 0.085092, 0.092881, 0.073402, 0.090864, 0.10481, 0.092881, 0.17593, 0.243554, 0.158265, 0.155435, 0.098513, 0.118441, 0.120615, 0.074921, 0.127496, 0.232838, 0.257454, 0.203355, 0.31487, 0.236433, 0.26085, 0.222385, 0.182256, 0.216401, 0.21291, 0.125101, 0.10481, 0.058088, 0.058088, 0.049374, 0.041405, 0.056825, 0.056825, 0.037156, 0.05306, 0.03976, 0.025762, 0.015694, 0.014315, 0.010131, 0.011669], '')</t>
  </si>
  <si>
    <t>[121, 122, 223]</t>
  </si>
  <si>
    <t>UPI000037F48D status=activ</t>
  </si>
  <si>
    <t>([0.022306, 0.038042, 0.058088, 0.086953, 0.118441, 0.15008, 0.094817, 0.116183, 0.079919, 0.058088, 0.047319, 0.06184, 0.102787, 0.05306, 0.047319, 0.058088, 0.059222, 0.090864, 0.092881, 0.144935, 0.139895, 0.167087, 0.158265, 0.137348, 0.139895, 0.083462, 0.083462, 0.090864, 0.048328, 0.048328, 0.081712, 0.127496, 0.074921, 0.06312, 0.142424, 0.229226, 0.219301, 0.229226, 0.200174, 0.281712, 0.281712, 0.288399, 0.173081, 0.179055, 0.209395, 0.142424, 0.243554, 0.243554, 0.328603, 0.31487, 0.374039, 0.374039, 0.25406, 0.311707, 0.335645, 0.308712, 0.216401, 0.209395, 0.21291, 0.247041, 0.173081, 0.11371, 0.055536, 0.116183, 0.116183, 0.116183, 0.167087, 0.144935, 0.144935, 0.125101, 0.147574, 0.090864, 0.090864, 0.10481, 0.120615, 0.129801, 0.079919, 0.11371, 0.106997, 0.10481, 0.10481, 0.18812, 0.200174, 0.225814, 0.222385, 0.125101, 0.079919, 0.044297, 0.046336, 0.036378, 0.042364, 0.079919, 0.155435, 0.164327, 0.25031, 0.271506, 0.264545, 0.321458, 0.291804, 0.216401, 0.139895, 0.132295, 0.111485, 0.086953, 0.088832, 0.088832, 0.137348, 0.200174, 0.264545, 0.203355, 0.229226, 0.206376, 0.167087, 0.134866, 0.106997, 0.076542, 0.049374, 0.033407, 0.028695, 0.038042, 0.06184], '')</t>
  </si>
  <si>
    <t>UPI000037F491 status=activ</t>
  </si>
  <si>
    <t>([0.209395, 0.278302, 0.264545, 0.17593, 0.170161, 0.11371, 0.158265, 0.111485, 0.15284, 0.18812, 0.225814, 0.284882, 0.328603, 0.247041, 0.191378, 0.127496, 0.086953, 0.147574, 0.155435, 0.194234, 0.206376, 0.200174, 0.182256, 0.222385, 0.308712, 0.342579, 0.359901, 0.236433, 0.318242, 0.268042, 0.268042, 0.278302, 0.257454, 0.167087, 0.247041, 0.339168, 0.401658, 0.401658, 0.401658, 0.401658, 0.40511, 0.476583, 0.401658, 0.30533, 0.308712, 0.318242, 0.349426, 0.335645, 0.408655, 0.433034, 0.465241, 0.458154, 0.346032, 0.311707, 0.398279, 0.301917, 0.278302, 0.185198, 0.288399, 0.203355, 0.158265, 0.088832, 0.102787, 0.15008, 0.147574, 0.134866, 0.15284, 0.083462, 0.161087, 0.206376, 0.116183, 0.125101, 0.064632, 0.058088, 0.0704, 0.034884, 0.034884, 0.018787, 0.038858, 0.032017, 0.042364, 0.058088, 0.111485, 0.06312, 0.03976, 0.066181, 0.071867, 0.045352, 0.060549, 0.047319, 0.044297, 0.078022, 0.040537, 0.078022, 0.120615, 0.118441, 0.206376, 0.301917, 0.40511, 0.394753, 0.342579, 0.41194, 0.308712, 0.301917, 0.284882, 0.346032, 0.377384, 0.398279, 0.328603, 0.359901, 0.366687, 0.356642, 0.291804, 0.380708, 0.398279, 0.468512, 0.486429, 0.401658, 0.394753, 0.398279, 0.398279, 0.497853, 0.377384, 0.490133, 0.480142, 0.483068, 0.398279, 0.366687, 0.346032, 0.454136, 0.486429, 0.483068, 0.390993, 0.458154, 0.384043, 0.30533, 0.18812, 0.196879, 0.278302, 0.284882, 0.31487, 0.21291, 0.216401, 0.268042, 0.239899, 0.239899, 0.239899, 0.243554, 0.18812, 0.17593, 0.17593, 0.090864, 0.086953, 0.147574, 0.158265, 0.236433, 0.332115, 0.352862, 0.25406, 0.155435, 0.090864, 0.083462, 0.144935, 0.109221, 0.127496, 0.081712, 0.046336, 0.079919, 0.132295, 0.122885, 0.122885, 0.134866, 0.225814, 0.164327, 0.191378, 0.194234, 0.194234, 0.144935, 0.137348, 0.21291, 0.25031, 0.36309, 0.264545, 0.271506, 0.30533, 0.281712, 0.335645, 0.356642, 0.366687, 0.36309, 0.490133, 0.494003, 0.486429, 0.486429, 0.490133, 0.458154, 0.352862, 0.25031, 0.288399, 0.288399, 0.271506, 0.311707, 0.25031, 0.264545, 0.247041, 0.268042, 0.268042, 0.209395, 0.268042, 0.229226, 0.203355, 0.203355, 0.216401, 0.134866, 0.10481, 0.147574, 0.161087, 0.257454, 0.25406, 0.243554, 0.25406, 0.268042, 0.206376, 0.155435, 0.232838, 0.158265, 0.139895, 0.170161, 0.185198, 0.164327, 0.216401, 0.164327, 0.161087, 0.102787, 0.173081, 0.209395, 0.139895, 0.074921, 0.071867, 0.125101, 0.081712, 0.137348, 0.118441, 0.200174, 0.291804, 0.264545, 0.281712, 0.216401, 0.144935, 0.147574, 0.17593, 0.167087, 0.219301, 0.206376, 0.271506, 0.26085, 0.219301, 0.311707, 0.324872, 0.291804, 0.26085, 0.339168, 0.25406, 0.194234, 0.185198, 0.196879, 0.129801, 0.191378, 0.278302, 0.339168, 0.380708, 0.291804, 0.194234, 0.222385, 0.142424, 0.164327, 0.134866, 0.185198, 0.11371, 0.170161, 0.18812, 0.15284, 0.147574, 0.182256, 0.278302, 0.295083, 0.288399, 0.30533, 0.206376, 0.219301, 0.139895, 0.161087, 0.239899, 0.291804, 0.308712, 0.40511, 0.311707, 0.268042, 0.158265, 0.271506, 0.284882, 0.26085, 0.321458, 0.342579, 0.281712, 0.268042, 0.268042, 0.25031, 0.247041, 0.335645, 0.321458, 0.332115, 0.30533, 0.318242, 0.25031, 0.206376, 0.167087, 0.219301, 0.278302, 0.359901, 0.288399, 0.236433, 0.243554, 0.21291, 0.139895], '')</t>
  </si>
  <si>
    <t>UPI000037F49D status=activ</t>
  </si>
  <si>
    <t>([0.078022, 0.042364, 0.066181, 0.120615, 0.086953, 0.066181, 0.086953, 0.111485, 0.147574, 0.182256, 0.203355, 0.232838, 0.30533, 0.31487, 0.339168, 0.275179, 0.185198, 0.206376, 0.203355, 0.311707, 0.352862, 0.356642, 0.359901, 0.359901, 0.339168, 0.422041, 0.387226, 0.390993, 0.422041, 0.41194, 0.311707, 0.225814, 0.167087, 0.139895, 0.11371, 0.055536, 0.086953, 0.118441, 0.164327, 0.216401, 0.179055, 0.167087, 0.185198, 0.264545, 0.182256, 0.196879, 0.194234, 0.301917, 0.209395, 0.185198, 0.111485, 0.17593, 0.225814, 0.298791, 0.328603, 0.36309, 0.454136, 0.356642, 0.401658, 0.41194, 0.454136, 0.486429, 0.418646, 0.301917, 0.222385, 0.225814, 0.209395, 0.21291, 0.129801, 0.209395, 0.216401, 0.216401, 0.222385, 0.257454, 0.25031, 0.26085, 0.173081, 0.173081, 0.275179, 0.26085, 0.185198, 0.132295, 0.142424, 0.127496, 0.206376, 0.295083, 0.408655, 0.30533, 0.264545, 0.321458, 0.332115, 0.257454, 0.356642, 0.352862, 0.321458, 0.236433, 0.225814, 0.222385, 0.222385, 0.15008, 0.15008, 0.134866, 0.191378, 0.158265, 0.158265, 0.155435, 0.17593, 0.10481, 0.17593, 0.203355, 0.206376, 0.167087, 0.209395, 0.170161, 0.134866, 0.134866, 0.206376, 0.170161, 0.275179, 0.225814], '')</t>
  </si>
  <si>
    <t>UPI000037F4B2 status=activ</t>
  </si>
  <si>
    <t>([0.291804, 0.377384, 0.418646, 0.298791, 0.346032, 0.380708, 0.346032, 0.257454, 0.281712, 0.332115, 0.328603, 0.26085, 0.298791, 0.291804, 0.239899, 0.161087, 0.161087, 0.173081, 0.173081, 0.164327, 0.132295, 0.239899, 0.203355, 0.15284, 0.25031, 0.182256, 0.134866, 0.18812, 0.295083, 0.311707, 0.275179, 0.311707, 0.342579, 0.318242, 0.25031, 0.352862, 0.390993, 0.398279, 0.414856, 0.447574, 0.447574, 0.450668, 0.433034, 0.433034, 0.5017, 0.5017, 0.575842, 0.648219, 0.557691, 0.557691, 0.461924, 0.468512, 0.461924, 0.557691, 0.570702, 0.570702, 0.570702, 0.517562, 0.505461, 0.517562, 0.5017, 0.5017, 0.604312, 0.59014, 0.604312, 0.585406, 0.59508, 0.59917, 0.585406, 0.675549, 0.666105, 0.759478, 0.779859, 0.680603, 0.59508, 0.59014, 0.661982, 0.680603, 0.767246, 0.771762, 0.795062, 0.716283, 0.712013, 0.59917, 0.585406, 0.58069, 0.575842, 0.450668, 0.374039, 0.324872, 0.335645, 0.342579, 0.291804, 0.284882, 0.366687, 0.433034, 0.422041, 0.366687, 0.349426, 0.349426, 0.349426, 0.257454, 0.295083, 0.308712, 0.380708, 0.346032, 0.291804, 0.278302, 0.318242, 0.346032, 0.349426, 0.349426, 0.324872, 0.374039, 0.349426, 0.278302, 0.271506, 0.308712, 0.36309, 0.377384, 0.374039, 0.36309, 0.447574, 0.394753, 0.390993, 0.339168, 0.401658, 0.444081, 0.440853, 0.486429, 0.529623, 0.604312, 0.538167, 0.538167, 0.517562, 0.529623, 0.653063], '')</t>
  </si>
  <si>
    <t>[44, 45, 46, 47, 48, 49, 53, 54, 55, 56, 57, 58, 59, 60, 61, 62, 63, 64, 65, 66, 67, 68, 69, 70, 71, 72, 73, 74, 75, 76, 77, 78, 79, 80, 81, 82, 83, 84, 85, 86, 130, 131, 132, 133, 134, 135, 136]</t>
  </si>
  <si>
    <t>(33</t>
  </si>
  <si>
    <t>39)</t>
  </si>
  <si>
    <t>UPI000037F4BA status=activ</t>
  </si>
  <si>
    <t>([0.97245, 0.975609, 0.979242, 0.928747, 0.938133, 0.950334, 0.94331, 0.939629, 0.947281, 0.945666, 0.94331, 0.91684, 0.908098, 0.912647, 0.83125, 0.837511, 0.827927, 0.699094, 0.661982, 0.657645, 0.694846, 0.745909, 0.613573, 0.622677, 0.73685, 0.741537, 0.707965, 0.73685, 0.754692, 0.750527, 0.775545, 0.798249, 0.874069, 0.798249, 0.798249, 0.891961, 0.859585, 0.871313, 0.921076, 0.894241, 0.89662, 0.874069, 0.856457, 0.903857, 0.801317, 0.81615, 0.823549, 0.767246, 0.775545, 0.771762, 0.775545, 0.671169, 0.618285, 0.622677, 0.685117, 0.675549, 0.642678, 0.653063, 0.63748, 0.63748, 0.703578, 0.690604, 0.675549, 0.657645, 0.685117, 0.849326],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</si>
  <si>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65]</t>
  </si>
  <si>
    <t>(65</t>
  </si>
  <si>
    <t>65)</t>
  </si>
  <si>
    <t>UPI000037F4BB status=activ</t>
  </si>
  <si>
    <t>([0.414856, 0.461924, 0.505461, 0.545602, 0.575842, 0.613573, 0.529623, 0.444081, 0.472492, 0.401658, 0.384043, 0.436924, 0.461924, 0.356642, 0.324872, 0.308712, 0.31487, 0.328603, 0.346032, 0.408655, 0.332115, 0.21291, 0.216401, 0.206376, 0.164327, 0.167087, 0.161087, 0.225814, 0.247041, 0.196879, 0.291804, 0.321458, 0.222385, 0.247041, 0.247041, 0.30533, 0.222385, 0.236433, 0.222385, 0.219301, 0.229226, 0.321458, 0.436924, 0.436924, 0.447574, 0.480142, 0.356642, 0.366687, 0.359901, 0.342579, 0.281712, 0.182256, 0.155435, 0.25031, 0.155435, 0.25406, 0.25406, 0.311707, 0.268042, 0.281712, 0.222385, 0.229226, 0.209395, 0.137348, 0.129801, 0.0704, 0.071867, 0.142424, 0.085092, 0.06184, 0.111485, 0.182256, 0.18812, 0.225814, 0.161087, 0.209395, 0.196879, 0.147574, 0.170161, 0.127496, 0.132295, 0.17593, 0.167087, 0.137348, 0.139895, 0.116183, 0.185198, 0.122885, 0.096677, 0.106997, 0.15008, 0.132295, 0.116183, 0.15008, 0.120615, 0.090864, 0.111485, 0.090864, 0.096677, 0.081712, 0.132295, 0.129801, 0.098513, 0.098513, 0.132295, 0.164327, 0.125101, 0.10481, 0.167087, 0.170161, 0.203355, 0.158265, 0.137348, 0.139895, 0.139895, 0.142424, 0.257454, 0.216401, 0.229226], '')</t>
  </si>
  <si>
    <t>[2, 3, 4, 5, 6]</t>
  </si>
  <si>
    <t>UPI000037F4BC status=activ</t>
  </si>
  <si>
    <t>([0.001374, 0.001069, 0.001649, 0.001267, 0.000906, 0.000687, 0.00076, 0.00076, 0.000708, 0.000575, 0.000674, 0.000614, 0.000648, 0.000575, 0.000558, 0.001, 0.00103, 0.000773, 0.000876, 0.001374, 0.001267, 0.001408, 0.001408, 0.001142, 0.001499, 0.00243, 0.002705, 0.002482, 0.002606, 0.003512, 0.003555, 0.003701, 0.003431, 0.002555, 0.002555, 0.003821, 0.003821, 0.00359, 0.004358, 0.006078, 0.006421, 0.011669, 0.011518, 0.014315, 0.023963, 0.032017, 0.031287, 0.054297, 0.056825, 0.03976, 0.045352, 0.051831, 0.032677, 0.074921, 0.125101, 0.06184, 0.025316, 0.025316, 0.067594, 0.067594, 0.067594, 0.043307, 0.044297, 0.027463, 0.030003, 0.025316, 0.025762, 0.013016, 0.008276, 0.008156, 0.014075, 0.008895, 0.007555, 0.007091, 0.006701, 0.005932, 0.00558, 0.005318, 0.005011, 0.004976, 0.003864, 0.002512, 0.00231, 0.002194, 0.003212, 0.003671, 0.002529, 0.00225, 0.002688, 0.003963, 0.003757, 0.002529, 0.003512, 0.005223, 0.006078, 0.004646, 0.006039, 0.006421, 0.010131, 0.010131, 0.010372, 0.016528, 0.038042, 0.073402, 0.031287, 0.034068, 0.023087, 0.046336, 0.031287, 0.022306, 0.014783, 0.014783, 0.017138, 0.017447, 0.013613, 0.014075, 0.012727, 0.006894, 0.008276, 0.008276, 0.006701, 0.006567, 0.006533, 0.004388, 0.004161, 0.006421, 0.004775, 0.004358, 0.004358, 0.004388, 0.005318, 0.004976, 0.005086, 0.005223, 0.003757, 0.004646, 0.004414, 0.004483, 0.00558, 0.006701, 0.004835, 0.005932, 0.004135, 0.004161, 0.004431, 0.004835, 0.003478, 0.003864, 0.003821, 0.002529, 0.003555, 0.002662, 0.00283, 0.003821, 0.004835, 0.004611, 0.003555, 0.004161, 0.005623, 0.004689, 0.003177, 0.003727, 0.00389, 0.003804, 0.002881, 0.00389, 0.002349, 0.003079, 0.003671, 0.003512, 0.005378, 0.005623, 0.005872, 0.004921, 0.004358, 0.004315, 0.003997, 0.005086, 0.006482, 0.005623, 0.006988, 0.013016, 0.016826, 0.009187, 0.017138, 0.014783, 0.014783, 0.037156, 0.018415, 0.009294, 0.017138, 0.009483, 0.009015, 0.010926, 0.011106, 0.014075, 0.010509, 0.011518, 0.007877, 0.007091, 0.005872, 0.005223, 0.003701, 0.0028, 0.0028, 0.0028, 0.003109, 0.002512, 0.002503, 0.002482, 0.003701, 0.002881, 0.004315, 0.004388, 0.005318, 0.007645, 0.008156, 0.006701, 0.008409, 0.009015, 0.007555, 0.009401, 0.015078, 0.014783, 0.028695, 0.043307, 0.049374, 0.086953, 0.116183, 0.118441, 0.173081, 0.200174, 0.203355, 0.098513, 0.096677, 0.048328, 0.023534, 0.016826, 0.020165, 0.014315, 0.011669, 0.017447, 0.014315, 0.008409, 0.011669, 0.007555, 0.006701, 0.004414, 0.003246, 0.003431, 0.002336, 0.00292, 0.001808, 0.001597, 0.001649, 0.001649, 0.001499, 0.001499, 0.001249, 0.001408, 0.002035, 0.002014, 0.001305, 0.00146, 0.001481, 0.001, 0.000833, 0.001271, 0.001748, 0.002555, 0.001692, 0.002529, 0.002349, 0.003298, 0.003246, 0.004431, 0.004835, 0.005086, 0.006039, 0.008895, 0.011106, 0.006894, 0.008624, 0.013437, 0.010131, 0.009096, 0.015694, 0.038042, 0.035586, 0.026892, 0.016021, 0.033407, 0.018787, 0.014783, 0.017447, 0.024393, 0.014783, 0.012727, 0.011518, 0.009483, 0.007315, 0.007315, 0.008156, 0.008276, 0.006619, 0.006194, 0.010509, 0.010672, 0.009728, 0.008525, 0.008624, 0.007645, 0.006374, 0.008409, 0.010926, 0.006533, 0.005249, 0.006795, 0.006039, 0.006482, 0.006039, 0.007315, 0.007495, 0.007645, 0.006142, 0.008276, 0.015344, 0.013821, 0.014783, 0.009096, 0.007645, 0.006142, 0.007645, 0.006078, 0.004689, 0.00283, 0.003555, 0.003727, 0.002623, 0.003177, 0.004736, 0.005011, 0.004976, 0.003212, 0.0028, 0.00407, 0.003727, 0.00389, 0.003298, 0.003177, 0.003212, 0.003246, 0.004483, 0.005011, 0.007177, 0.009483, 0.014586, 0.01078, 0.011342, 0.016021, 0.010221, 0.006988, 0.007091, 0.006194, 0.007315, 0.013437, 0.015078, 0.016021, 0.010221, 0.013437, 0.014315, 0.020522, 0.016257, 0.009865, 0.006482, 0.007031, 0.00515, 0.003963, 0.004835, 0.004775, 0.005683, 0.007495, 0.006795, 0.008409, 0.010926, 0.017797, 0.016021, 0.008723, 0.009015, 0.007422, 0.007877, 0.007495, 0.008723, 0.009401, 0.010131, 0.015344, 0.008624, 0.013437, 0.015078, 0.019109, 0.017797, 0.017797, 0.017138, 0.0198, 0.026892, 0.022306, 0.021381, 0.026892, 0.024826, 0.016021, 0.030611, 0.028695, 0.025316, 0.014075, 0.029376, 0.054297, 0.073402, 0.076542, 0.036378, 0.036378, 0.037156, 0.06312, 0.028695, 0.015344, 0.017797, 0.010131, 0.007031, 0.007031, 0.004358, 0.004431, 0.003864, 0.002662, 0.002662, 0.00283, 0.003512, 0.002623, 0.002057, 0.001533, 0.001687, 0.002035, 0.002435, 0.001692, 0.001434, 0.001722, 0.002276], '')</t>
  </si>
  <si>
    <t>UPI000037F4C2 status=activ</t>
  </si>
  <si>
    <t>([0.043307, 0.067594, 0.106997, 0.139895, 0.173081, 0.116183, 0.15284, 0.185198, 0.219301, 0.179055, 0.209395, 0.158265, 0.173081, 0.17593, 0.120615, 0.074921, 0.125101, 0.179055, 0.225814, 0.219301, 0.31487, 0.298791, 0.298791, 0.288399, 0.219301, 0.15008, 0.142424, 0.085092, 0.090864, 0.050641, 0.074921, 0.076542, 0.125101, 0.137348, 0.137348, 0.137348, 0.139895, 0.142424, 0.094817, 0.069024, 0.03976, 0.03976, 0.083462, 0.085092, 0.051831, 0.085092, 0.132295, 0.219301, 0.275179, 0.173081, 0.26085, 0.18812, 0.155435, 0.167087, 0.155435, 0.111485, 0.164327, 0.222385, 0.229226, 0.229226, 0.229226, 0.243554, 0.239899, 0.155435, 0.15284, 0.225814, 0.222385, 0.170161, 0.158265, 0.17593, 0.26085, 0.25031, 0.342579, 0.380708, 0.346032, 0.288399, 0.36309, 0.398279, 0.390993, 0.349426, 0.401658, 0.476583, 0.56648, 0.570702, 0.525368, 0.534167, 0.461924, 0.370445, 0.408655, 0.414856, 0.433034, 0.356642, 0.291804, 0.203355, 0.127496, 0.158265, 0.219301, 0.185198, 0.155435, 0.167087, 0.222385, 0.281712, 0.179055, 0.185198, 0.11371, 0.200174, 0.200174, 0.271506, 0.359901, 0.356642, 0.271506, 0.26085, 0.349426, 0.422041, 0.418646, 0.497853, 0.398279, 0.387226, 0.332115, 0.332115, 0.247041, 0.147574, 0.132295, 0.144935, 0.134866, 0.200174, 0.216401, 0.203355, 0.164327, 0.164327, 0.182256, 0.278302, 0.200174, 0.185198, 0.116183, 0.17593, 0.191378, 0.247041, 0.257454, 0.342579, 0.339168, 0.390993, 0.398279, 0.380708, 0.468512, 0.394753, 0.321458, 0.30533, 0.318242, 0.366687, 0.370445, 0.278302, 0.191378, 0.278302, 0.206376, 0.298791, 0.308712, 0.324872, 0.275179, 0.191378, 0.18812, 0.18812, 0.21291, 0.295083, 0.328603, 0.342579, 0.418646, 0.472492, 0.458154, 0.458154, 0.36309, 0.278302, 0.31487, 0.418646, 0.41194, 0.490133, 0.41194, 0.40511, 0.346032, 0.422041, 0.505461, 0.398279, 0.328603, 0.301917, 0.216401, 0.216401, 0.216401, 0.21291, 0.271506, 0.288399, 0.200174, 0.179055, 0.243554, 0.321458, 0.219301, 0.15284, 0.127496, 0.191378, 0.167087, 0.196879, 0.11371, 0.118441, 0.194234, 0.194234, 0.147574, 0.229226, 0.134866, 0.086953, 0.085092, 0.047319, 0.022667, 0.034884, 0.071867, 0.081712, 0.078022, 0.076542, 0.118441, 0.142424, 0.137348, 0.158265, 0.167087, 0.298791, 0.30533, 0.203355, 0.284882, 0.380708, 0.30533, 0.394753, 0.374039, 0.394753, 0.461924, 0.59014, 0.468512, 0.384043, 0.374039, 0.339168, 0.436924, 0.454136, 0.374039, 0.377384, 0.384043, 0.284882, 0.257454, 0.26085, 0.366687, 0.284882, 0.191378, 0.222385, 0.206376, 0.222385, 0.170161, 0.158265, 0.170161, 0.206376, 0.278302, 0.275179, 0.219301, 0.219301, 0.147574, 0.222385, 0.142424, 0.167087, 0.147574, 0.170161, 0.15284, 0.122885, 0.18812, 0.179055, 0.216401, 0.239899, 0.278302, 0.278302, 0.257454, 0.236433, 0.21291, 0.216401, 0.21291, 0.308712, 0.281712, 0.380708, 0.387226, 0.472492, 0.433034, 0.436924, 0.41194, 0.374039, 0.436924, 0.352862, 0.359901, 0.359901, 0.26085, 0.291804, 0.342579, 0.377384, 0.311707, 0.394753, 0.41194, 0.346032, 0.356642, 0.26085, 0.216401, 0.15008, 0.079919, 0.086953, 0.129801, 0.10481, 0.081712, 0.081712, 0.139895, 0.206376, 0.196879, 0.21291, 0.158265, 0.142424, 0.118441, 0.111485, 0.125101, 0.092881, 0.127496, 0.116183, 0.170161, 0.15284, 0.219301, 0.318242, 0.21291, 0.25031, 0.271506, 0.339168, 0.332115, 0.278302, 0.288399, 0.298791, 0.281712, 0.342579, 0.366687, 0.301917, 0.31487, 0.301917, 0.346032, 0.247041, 0.247041, 0.247041, 0.271506, 0.26085, 0.185198, 0.247041, 0.164327, 0.111485, 0.11371, 0.071867, 0.10481, 0.109221, 0.109221, 0.173081, 0.111485, 0.098513, 0.167087, 0.26085, 0.182256, 0.147574, 0.236433, 0.142424, 0.134866, 0.142424, 0.155435, 0.200174, 0.232838, 0.346032, 0.394753, 0.318242, 0.298791, 0.268042, 0.219301, 0.216401, 0.225814, 0.278302, 0.278302, 0.308712, 0.275179, 0.370445, 0.311707, 0.239899, 0.30533, 0.236433, 0.232838, 0.185198, 0.225814, 0.21291, 0.191378, 0.236433, 0.232838, 0.25406, 0.232838, 0.236433, 0.200174, 0.122885, 0.144935, 0.132295, 0.06312, 0.06184, 0.059222, 0.096677, 0.098513, 0.125101, 0.209395, 0.229226, 0.182256, 0.173081, 0.116183, 0.0704, 0.067594, 0.127496, 0.179055, 0.194234, 0.129801, 0.161087, 0.144935, 0.090864, 0.060549, 0.069024, 0.073402, 0.076542, 0.042364, 0.088832, 0.094817, 0.050641, 0.050641, 0.042364, 0.042364, 0.081712, 0.15008, 0.158265, 0.144935, 0.142424, 0.083462, 0.10481, 0.096677, 0.147574, 0.216401, 0.308712, 0.41194, 0.291804, 0.288399, 0.342579, 0.342579, 0.318242, 0.450668, 0.454136, 0.59508, 0.486429, 0.5017, 0.387226, 0.281712, 0.25031, 0.281712, 0.390993, 0.5017, 0.468512, 0.490133, 0.418646, 0.321458, 0.257454, 0.394753, 0.356642, 0.301917, 0.284882, 0.203355, 0.127496, 0.067594, 0.067594, 0.116183, 0.051831, 0.102787, 0.100716, 0.122885, 0.109221, 0.102787, 0.083462, 0.056825, 0.058088, 0.049374, 0.090864, 0.11371, 0.094817, 0.129801, 0.137348, 0.137348, 0.236433, 0.295083, 0.311707, 0.21291, 0.232838, 0.339168, 0.229226, 0.318242, 0.206376, 0.21291, 0.203355, 0.225814, 0.332115, 0.298791, 0.414856, 0.440853, 0.444081, 0.339168, 0.318242, 0.291804, 0.196879, 0.111485, 0.125101, 0.155435, 0.158265, 0.15284, 0.085092, 0.142424, 0.071867, 0.164327, 0.185198, 0.191378, 0.173081, 0.164327, 0.129801, 0.096677, 0.050641, 0.046336, 0.056825, 0.06184, 0.120615, 0.102787, 0.142424, 0.106997, 0.078022, 0.079919, 0.059222, 0.106997, 0.122885, 0.232838, 0.21291, 0.11371, 0.11371, 0.129801, 0.083462, 0.081712, 0.079919, 0.067594, 0.081712, 0.125101, 0.122885, 0.125101, 0.206376, 0.200174, 0.206376, 0.301917, 0.311707, 0.298791, 0.298791, 0.288399, 0.236433, 0.257454, 0.346032, 0.308712, 0.206376, 0.278302, 0.40511, 0.342579, 0.468512, 0.346032, 0.247041, 0.26085, 0.179055, 0.196879, 0.147574, 0.18812, 0.116183, 0.182256, 0.232838, 0.15008, 0.155435, 0.206376, 0.15284, 0.129801, 0.139895, 0.185198, 0.155435, 0.094817, 0.15008, 0.102787, 0.173081, 0.321458], '')</t>
  </si>
  <si>
    <t>[82, 83, 84, 85, 180, 231, 448, 450, 456]</t>
  </si>
  <si>
    <t>UPI000037F4C4 status=activ</t>
  </si>
  <si>
    <t>([0.4292, 0.349426, 0.390993, 0.418646, 0.356642, 0.384043, 0.295083, 0.321458, 0.264545, 0.264545, 0.291804, 0.31487, 0.284882, 0.232838, 0.271506, 0.288399, 0.324872, 0.243554, 0.30533, 0.236433, 0.239899, 0.239899, 0.30533, 0.236433, 0.229226, 0.301917, 0.311707, 0.41194, 0.422041, 0.497853, 0.534167, 0.461924, 0.472492, 0.42561, 0.497853, 0.497853, 0.414856, 0.408655, 0.497853, 0.509769, 0.59917, 0.505461, 0.433034, 0.433034, 0.490133, 0.408655, 0.324872, 0.324872, 0.321458, 0.25031, 0.243554, 0.229226, 0.298791, 0.324872, 0.40511, 0.4292, 0.458154, 0.538167, 0.538167, 0.454136, 0.450668, 0.359901, 0.370445, 0.454136, 0.384043, 0.398279, 0.5017, 0.59917, 0.632174, 0.58069, 0.56648, 0.59014, 0.618285, 0.613573, 0.557691, 0.541878, 0.408655, 0.414856, 0.356642, 0.295083, 0.356642, 0.328603, 0.390993, 0.440853, 0.40511, 0.465241, 0.436924, 0.398279, 0.352862, 0.26085, 0.268042], '')</t>
  </si>
  <si>
    <t>[30, 39, 40, 41, 57, 58, 66, 67, 68, 69, 70, 71, 72, 73, 74, 75]</t>
  </si>
  <si>
    <t>(9</t>
  </si>
  <si>
    <t>UPI000037F4E0 status=activ</t>
  </si>
  <si>
    <t>([0.328603, 0.185198, 0.088832, 0.129801, 0.158265, 0.209395, 0.15284, 0.191378, 0.142424, 0.191378, 0.232838, 0.281712, 0.203355, 0.288399, 0.209395, 0.268042, 0.161087, 0.073402, 0.083462, 0.090864, 0.055536, 0.033407, 0.067594, 0.120615, 0.116183, 0.132295, 0.079919, 0.120615, 0.122885, 0.18812, 0.088832, 0.078022, 0.046336, 0.088832, 0.06312, 0.100716, 0.0704, 0.147574, 0.26085, 0.281712, 0.31487, 0.370445, 0.494003, 0.418646, 0.418646, 0.398279, 0.31487, 0.398279, 0.36309, 0.359901, 0.359901, 0.480142, 0.401658, 0.374039, 0.26085, 0.229226, 0.25031, 0.335645, 0.288399, 0.284882, 0.278302, 0.161087, 0.094817, 0.03976, 0.055536, 0.06312, 0.038042, 0.06184, 0.033407, 0.028107, 0.018415, 0.019109, 0.011518, 0.017797, 0.038042, 0.083462, 0.081712, 0.081712, 0.081712, 0.111485, 0.109221, 0.054297, 0.098513, 0.094817, 0.161087, 0.161087, 0.167087, 0.229226, 0.194234, 0.25406, 0.318242, 0.374039, 0.335645, 0.454136, 0.414856, 0.342579, 0.278302], '')</t>
  </si>
  <si>
    <t>UPI000037F4E1 status=activ</t>
  </si>
  <si>
    <t>([0.037156, 0.059222, 0.028107, 0.03976, 0.054297, 0.074921, 0.046336, 0.038858, 0.05306, 0.071867, 0.050641, 0.037156, 0.042364, 0.032677, 0.030003, 0.06312, 0.086953, 0.098513, 0.088832, 0.074921, 0.074921, 0.083462, 0.083462, 0.167087, 0.185198, 0.200174, 0.200174, 0.222385, 0.295083, 0.311707, 0.209395, 0.26085, 0.36309, 0.25031, 0.25031, 0.26085, 0.26085, 0.209395, 0.209395, 0.225814, 0.222385, 0.328603, 0.284882, 0.288399, 0.288399, 0.284882, 0.232838, 0.236433, 0.222385, 0.209395, 0.194234, 0.194234, 0.229226, 0.134866, 0.219301, 0.264545, 0.15284, 0.15284, 0.191378, 0.191378, 0.173081, 0.142424, 0.111485, 0.076542, 0.071867, 0.073402, 0.0704, 0.049374, 0.049374, 0.0704, 0.0704, 0.038042, 0.038042, 0.024393, 0.047319, 0.026338, 0.019401, 0.023963, 0.022667, 0.023534, 0.028695, 0.050641, 0.049374, 0.074921, 0.142424, 0.083462, 0.043307, 0.032677, 0.060549, 0.046336, 0.06184, 0.067594, 0.129801, 0.134866, 0.203355, 0.164327, 0.247041, 0.216401, 0.200174, 0.216401, 0.200174, 0.15284, 0.155435, 0.191378, 0.173081, 0.158265, 0.179055, 0.196879, 0.236433, 0.271506, 0.321458, 0.311707, 0.311707, 0.257454, 0.339168, 0.239899, 0.271506, 0.182256, 0.219301, 0.31487, 0.311707, 0.229226, 0.25406, 0.26085, 0.288399, 0.295083, 0.203355, 0.18812, 0.268042, 0.17593, 0.088832, 0.088832, 0.050641, 0.047319, 0.066181, 0.066181, 0.0704, 0.071867, 0.074921, 0.074921, 0.078022, 0.038858, 0.066181, 0.064632, 0.064632, 0.071867, 0.081712, 0.139895, 0.122885, 0.058088, 0.106997, 0.173081, 0.164327, 0.164327, 0.137348, 0.142424, 0.083462, 0.147574, 0.074921, 0.127496, 0.158265, 0.144935, 0.132295, 0.142424, 0.132295, 0.137348, 0.083462, 0.042364, 0.035586, 0.03976, 0.079919, 0.071867, 0.046336, 0.046336, 0.088832, 0.111485, 0.067594, 0.069024, 0.051831, 0.106997, 0.129801, 0.102787, 0.086953, 0.170161, 0.173081, 0.179055, 0.120615, 0.173081, 0.25406, 0.298791, 0.40511, 0.422041, 0.339168, 0.324872, 0.25031, 0.155435, 0.15008, 0.219301, 0.318242, 0.346032, 0.349426, 0.247041, 0.284882, 0.225814, 0.144935, 0.142424, 0.216401, 0.281712, 0.247041, 0.247041, 0.243554, 0.209395, 0.170161, 0.229226, 0.301917, 0.359901, 0.465241, 0.444081, 0.398279, 0.356642, 0.321458], '')</t>
  </si>
  <si>
    <t>UPI000037F4E8 status=activ</t>
  </si>
  <si>
    <t>([0.009294, 0.007877, 0.01204, 0.007645, 0.005623, 0.007177, 0.005249, 0.006567, 0.006701, 0.00543, 0.004835, 0.004315, 0.003461, 0.00292, 0.002211, 0.002336, 0.002336, 0.003079, 0.002014, 0.001374, 0.001778, 0.002057, 0.001541, 0.000833, 0.000708, 0.000687, 0.000348, 0.00076, 0.000464, 0.000412, 0.00055, 0.000923, 0.001048, 0.000906, 0.000893, 0.000674, 0.00061, 0.000674, 0.000442, 0.000721, 0.000743, 0.000936, 0.001288, 0.002211, 0.003478, 0.003461, 0.003555, 0.004414, 0.003963, 0.003701, 0.004646, 0.005872, 0.005318, 0.00777, 0.007091, 0.006245, 0.010926, 0.006894, 0.006894, 0.013821, 0.007877, 0.013265, 0.007495, 0.006142, 0.003821, 0.003757, 0.005872, 0.008895, 0.011106, 0.009483, 0.008723, 0.005799, 0.003864, 0.00407, 0.003821, 0.005872, 0.008075, 0.005623, 0.005799, 0.003727, 0.003701, 0.004414, 0.003804, 0.003757, 0.003804, 0.004161, 0.002976, 0.003246, 0.002194, 0.001391, 0.001103, 0.001743, 0.001967, 0.002155, 0.001271, 0.00103, 0.000537, 0.000301, 0.000348, 0.00061, 0.001202, 0.000661, 0.000958, 0.001288, 0.002138, 0.003053, 0.003053, 0.003366, 0.003212, 0.003512, 0.003461, 0.004921, 0.005249, 0.00558, 0.007091, 0.008002, 0.006374, 0.010131, 0.009865, 0.007877, 0.005683, 0.00515, 0.005223, 0.003963, 0.002705, 0.001906, 0.001808, 0.001855, 0.001572, 0.001211, 0.001069, 0.001434, 0.000816, 0.000447, 0.000614, 0.000713, 0.001249, 0.001786, 0.001692, 0.001722, 0.001743, 0.002688, 0.00283, 0.002881, 0.002623, 0.003821, 0.005318, 0.005223, 0.007495, 0.013016, 0.022667, 0.034884, 0.026892, 0.073402, 0.073402, 0.037156, 0.035586, 0.038042, 0.044297, 0.044297, 0.044297, 0.051831, 0.055536, 0.021381, 0.022306, 0.022306, 0.013613, 0.007877, 0.005799, 0.005799, 0.005932, 0.00389, 0.004431, 0.005734, 0.00389, 0.00543, 0.005503, 0.005503, 0.004976, 0.003405, 0.002435, 0.00246, 0.002349, 0.001786, 0.0028, 0.003079, 0.003478, 0.004414, 0.004646, 0.006894, 0.007495, 0.007495, 0.007645, 0.005503, 0.005992, 0.007259, 0.006421, 0.007315, 0.005503, 0.005799, 0.008276, 0.010372, 0.017447, 0.038042, 0.024826, 0.027463, 0.051831, 0.040537, 0.040537, 0.076542, 0.041405, 0.036378, 0.018787, 0.042364, 0.092881, 0.03976, 0.026892, 0.042364, 0.032017, 0.034884, 0.033407, 0.018415, 0.013265, 0.013821, 0.009015, 0.009294, 0.007645, 0.005799, 0.008075, 0.008723, 0.006482, 0.005683, 0.005683, 0.006894, 0.006619, 0.004431, 0.006078, 0.006142, 0.003924, 0.003963, 0.005086, 0.003727, 0.005503, 0.00777, 0.008002, 0.011518, 0.0198, 0.0198, 0.017447, 0.010372, 0.010372, 0.011342, 0.022306, 0.023534, 0.019109, 0.010509, 0.021381, 0.022306, 0.021816, 0.023963, 0.023534, 0.023534, 0.044297, 0.019109, 0.019401, 0.017797, 0.018787, 0.018415, 0.025316, 0.022667, 0.042364, 0.025316, 0.044297, 0.032017, 0.022306, 0.026892, 0.05306, 0.024826, 0.013613, 0.026338, 0.050641, 0.06312, 0.034068, 0.034884, 0.031287, 0.019401, 0.01204, 0.008075, 0.006619, 0.004689, 0.007031, 0.007422, 0.00962, 0.006567, 0.006619, 0.008002, 0.00962, 0.006421, 0.009401, 0.014586, 0.014586, 0.014586, 0.017797, 0.015344, 0.009015, 0.01227, 0.014586, 0.020165, 0.030611, 0.036378, 0.067594, 0.046336, 0.027463, 0.017447, 0.035586], '')</t>
  </si>
  <si>
    <t>UPI000037F4EB status=activ</t>
  </si>
  <si>
    <t>([0.196879, 0.185198, 0.118441, 0.155435, 0.17593, 0.219301, 0.271506, 0.200174, 0.243554, 0.191378, 0.129801, 0.100716, 0.083462, 0.081712, 0.06184, 0.10481, 0.059222, 0.096677, 0.092881, 0.142424, 0.155435, 0.090864, 0.109221, 0.118441, 0.122885, 0.132295, 0.137348, 0.076542, 0.079919, 0.038042, 0.066181, 0.122885, 0.132295, 0.158265, 0.173081, 0.257454, 0.173081, 0.236433, 0.222385, 0.222385, 0.247041, 0.182256, 0.284882, 0.206376, 0.264545, 0.179055, 0.170161, 0.088832, 0.098513, 0.155435, 0.247041, 0.243554, 0.21291, 0.298791, 0.206376, 0.194234, 0.120615, 0.173081, 0.18812, 0.229226, 0.194234, 0.196879, 0.247041, 0.243554, 0.318242, 0.239899, 0.339168, 0.349426, 0.458154, 0.541878, 0.541878, 0.42561, 0.335645, 0.366687, 0.36309, 0.465241, 0.4292, 0.538167, 0.517562, 0.401658, 0.288399, 0.21291, 0.209395, 0.21291, 0.206376, 0.142424, 0.247041, 0.225814, 0.219301, 0.216401, 0.185198, 0.127496, 0.127496, 0.203355, 0.194234, 0.116183, 0.10481, 0.127496, 0.071867, 0.092881, 0.106997, 0.170161, 0.30533, 0.26085, 0.264545, 0.191378, 0.191378, 0.170161, 0.179055, 0.182256, 0.173081, 0.132295, 0.18812, 0.295083, 0.278302, 0.281712, 0.335645, 0.352862, 0.243554, 0.359901, 0.264545, 0.359901, 0.366687, 0.335645, 0.284882, 0.209395, 0.264545, 0.264545, 0.26085, 0.271506, 0.268042, 0.182256, 0.264545, 0.264545, 0.275179, 0.203355, 0.21291, 0.247041, 0.142424, 0.25031, 0.144935, 0.229226, 0.144935, 0.144935, 0.098513, 0.155435, 0.232838, 0.232838, 0.311707, 0.239899, 0.232838, 0.222385, 0.236433, 0.21291, 0.122885, 0.069024, 0.122885, 0.064632, 0.037156, 0.067594, 0.059222, 0.051831, 0.046336, 0.046336, 0.051831, 0.045352, 0.042364, 0.050641, 0.049374, 0.048328, 0.079919, 0.073402, 0.044297, 0.081712, 0.090864, 0.137348, 0.132295, 0.132295, 0.18812, 0.257454, 0.281712, 0.268042, 0.356642, 0.335645, 0.418646, 0.349426, 0.450668, 0.436924, 0.356642, 0.377384, 0.359901], '')</t>
  </si>
  <si>
    <t>[69, 70, 77, 78]</t>
  </si>
  <si>
    <t>UPI000037F4F7 status=activ</t>
  </si>
  <si>
    <t>([0.31487, 0.349426, 0.236433, 0.17593, 0.132295, 0.100716, 0.122885, 0.147574, 0.173081, 0.203355, 0.225814, 0.182256, 0.21291, 0.191378, 0.120615, 0.067594, 0.120615, 0.116183, 0.120615, 0.120615, 0.132295, 0.118441, 0.116183, 0.155435, 0.225814, 0.203355, 0.278302, 0.243554, 0.185198, 0.129801, 0.129801, 0.088832, 0.122885, 0.109221, 0.170161, 0.25406, 0.339168, 0.339168, 0.339168, 0.42561, 0.384043, 0.278302, 0.275179, 0.298791, 0.335645, 0.232838, 0.291804, 0.243554, 0.243554, 0.339168, 0.444081, 0.433034, 0.517562, 0.465241, 0.461924, 0.461924, 0.394753, 0.311707, 0.243554, 0.209395, 0.139895, 0.167087, 0.264545, 0.21291, 0.222385, 0.229226, 0.216401, 0.167087, 0.222385, 0.264545, 0.155435, 0.071867, 0.078022, 0.041405, 0.074921, 0.036378, 0.032677, 0.050641, 0.094817, 0.144935, 0.182256, 0.164327, 0.10481, 0.081712, 0.11371, 0.100716, 0.096677, 0.10481, 0.167087, 0.164327, 0.098513, 0.098513, 0.109221, 0.083462, 0.116183, 0.071867, 0.134866, 0.15008, 0.120615, 0.11371, 0.106997, 0.098513, 0.182256, 0.173081, 0.219301, 0.179055, 0.10481, 0.109221, 0.11371, 0.069024, 0.051831, 0.085092, 0.111485, 0.144935, 0.179055, 0.15008, 0.222385, 0.219301, 0.206376, 0.182256, 0.106997, 0.129801, 0.129801, 0.125101, 0.219301, 0.206376, 0.268042, 0.275179, 0.268042, 0.268042, 0.356642, 0.356642, 0.298791, 0.232838, 0.268042, 0.275179, 0.339168, 0.332115, 0.339168, 0.301917, 0.301917, 0.394753, 0.380708, 0.384043, 0.380708, 0.271506, 0.232838, 0.132295, 0.21291, 0.21291, 0.291804, 0.291804, 0.229226, 0.301917, 0.414856, 0.349426, 0.247041, 0.185198, 0.127496, 0.132295, 0.161087, 0.232838, 0.247041, 0.222385, 0.222385, 0.243554, 0.301917, 0.324872, 0.384043, 0.339168, 0.339168, 0.335645, 0.268042, 0.295083, 0.288399, 0.25031, 0.232838, 0.281712, 0.359901, 0.398279, 0.394753, 0.346032, 0.271506, 0.200174, 0.137348, 0.134866, 0.142424, 0.164327, 0.170161, 0.132295, 0.083462, 0.085092, 0.088832, 0.078022, 0.071867, 0.085092, 0.111485, 0.116183, 0.102787, 0.058088, 0.085092, 0.090864, 0.069024, 0.100716, 0.158265, 0.203355, 0.170161, 0.094817, 0.092881, 0.094817, 0.15284, 0.222385, 0.236433, 0.239899, 0.26085, 0.257454, 0.15284, 0.094817, 0.158265, 0.137348, 0.17593, 0.155435, 0.144935, 0.21291, 0.21291, 0.21291, 0.247041, 0.301917, 0.380708, 0.278302, 0.278302, 0.281712, 0.278302, 0.264545, 0.26085, 0.239899, 0.318242, 0.339168, 0.332115, 0.318242, 0.398279, 0.433034, 0.346032, 0.346032, 0.36309, 0.394753, 0.268042, 0.179055, 0.173081, 0.173081, 0.216401, 0.142424, 0.092881, 0.120615, 0.118441, 0.132295, 0.194234, 0.139895, 0.219301, 0.321458, 0.328603, 0.25406, 0.216401, 0.308712, 0.324872, 0.335645, 0.216401, 0.239899, 0.335645, 0.346032, 0.25406, 0.236433, 0.247041, 0.324872, 0.243554, 0.206376, 0.185198, 0.203355, 0.161087, 0.147574, 0.132295, 0.074921, 0.122885, 0.161087, 0.170161, 0.147574, 0.085092, 0.139895, 0.158265, 0.090864, 0.079919, 0.137348, 0.219301, 0.182256, 0.111485, 0.179055, 0.137348, 0.132295, 0.129801, 0.229226, 0.216401, 0.161087, 0.142424, 0.142424, 0.139895, 0.125101, 0.127496, 0.179055, 0.132295, 0.134866, 0.225814, 0.247041, 0.164327, 0.083462, 0.15008, 0.15008, 0.094817, 0.079919, 0.086953, 0.081712, 0.076542, 0.046336, 0.055536, 0.090864, 0.073402, 0.05306, 0.038858, 0.025762, 0.0198, 0.023087, 0.028107, 0.014783], '')</t>
  </si>
  <si>
    <t>[52]</t>
  </si>
  <si>
    <t>UPI000037F504 status=activ</t>
  </si>
  <si>
    <t>([0.486429, 0.374039, 0.436924, 0.458154, 0.380708, 0.380708, 0.408655, 0.450668, 0.468512, 0.480142, 0.494003, 0.529623, 0.549308, 0.657645, 0.690604, 0.675549, 0.59917, 0.613573, 0.509769, 0.468512, 0.414856, 0.422041, 0.509769, 0.486429, 0.486429, 0.480142, 0.517562, 0.538167, 0.440853, 0.461924, 0.461924, 0.486429, 0.454136, 0.458154, 0.398279, 0.387226, 0.394753, 0.458154, 0.444081, 0.549308, 0.59508, 0.675549, 0.671169, 0.666105, 0.666105, 0.570702, 0.642678, 0.626927, 0.613573, 0.632174, 0.608892, 0.632174, 0.613573, 0.648219, 0.666105, 0.648219, 0.534167, 0.505461, 0.42561, 0.359901, 0.342579, 0.332115, 0.335645, 0.40511, 0.346032, 0.359901, 0.433034, 0.387226, 0.384043, 0.377384, 0.36309, 0.291804, 0.281712, 0.281712, 0.209395, 0.194234, 0.191378, 0.26085, 0.278302, 0.324872, 0.377384, 0.352862, 0.318242, 0.281712, 0.25031, 0.298791, 0.239899, 0.191378, 0.275179], '')</t>
  </si>
  <si>
    <t>[11, 12, 13, 14, 15, 16, 17, 18, 22, 26, 27, 39, 40, 41, 42, 43, 44, 45, 46, 47, 48, 49, 50, 51, 52, 53, 54, 55, 56, 57]</t>
  </si>
  <si>
    <t>(18</t>
  </si>
  <si>
    <t>29)</t>
  </si>
  <si>
    <t>UPI000037F508 status=activ</t>
  </si>
  <si>
    <t>([0.374039, 0.40511, 0.298791, 0.206376, 0.25406, 0.295083, 0.321458, 0.384043, 0.308712, 0.335645, 0.36309, 0.384043, 0.390993, 0.401658, 0.318242, 0.236433, 0.21291, 0.21291, 0.161087, 0.243554, 0.332115, 0.30533, 0.30533, 0.359901, 0.454136, 0.374039, 0.377384, 0.377384, 0.31487, 0.408655, 0.321458, 0.31487, 0.311707, 0.31487, 0.219301, 0.298791, 0.387226, 0.387226, 0.384043, 0.384043, 0.30533, 0.291804, 0.321458, 0.321458, 0.36309, 0.36309, 0.450668, 0.436924, 0.352862, 0.31487, 0.301917, 0.308712, 0.31487, 0.239899, 0.144935, 0.229226, 0.232838, 0.25406, 0.281712, 0.219301, 0.301917, 0.288399, 0.30533, 0.311707, 0.321458, 0.30533, 0.21291, 0.196879, 0.209395, 0.268042, 0.25031, 0.25031, 0.324872, 0.324872, 0.339168, 0.352862, 0.335645, 0.25406, 0.222385, 0.222385, 0.222385, 0.222385, 0.209395, 0.17593, 0.118441, 0.069024, 0.046336, 0.046336, 0.050641, 0.050641, 0.058088, 0.10481, 0.109221, 0.096677, 0.096677, 0.094817, 0.102787, 0.111485, 0.185198, 0.111485, 0.067594, 0.109221, 0.116183, 0.134866, 0.134866, 0.127496, 0.225814, 0.301917, 0.31487, 0.239899, 0.232838, 0.247041, 0.206376, 0.182256, 0.206376, 0.137348, 0.203355, 0.281712, 0.17593, 0.106997, 0.118441, 0.118441, 0.079919, 0.071867, 0.106997, 0.129801, 0.196879, 0.17593, 0.142424, 0.200174, 0.257454, 0.161087, 0.132295, 0.158265, 0.179055, 0.11371, 0.173081, 0.161087, 0.129801, 0.206376, 0.295083, 0.356642, 0.42561, 0.468512, 0.461924, 0.440853, 0.40511, 0.370445, 0.324872, 0.339168, 0.301917], '')</t>
  </si>
  <si>
    <t>UPI000037F509 status=activ</t>
  </si>
  <si>
    <t>([0.450668, 0.490133, 0.377384, 0.408655, 0.433034, 0.346032, 0.335645, 0.264545, 0.324872, 0.281712, 0.318242, 0.356642, 0.257454, 0.268042, 0.239899, 0.25406, 0.196879, 0.278302, 0.268042, 0.264545, 0.219301, 0.164327, 0.15284, 0.222385, 0.144935, 0.144935, 0.137348, 0.158265, 0.158265, 0.11371, 0.170161, 0.094817, 0.056825, 0.102787, 0.090864, 0.125101, 0.116183, 0.173081, 0.170161, 0.170161, 0.173081, 0.239899, 0.31487, 0.31487, 0.31487, 0.308712, 0.311707, 0.321458, 0.321458, 0.321458, 0.352862, 0.346032, 0.447574, 0.534167, 0.541878, 0.458154, 0.461924, 0.465241, 0.505461, 0.480142, 0.394753, 0.380708, 0.370445, 0.328603, 0.25406, 0.182256, 0.278302, 0.275179, 0.271506, 0.268042, 0.36309, 0.374039, 0.366687, 0.278302, 0.284882, 0.219301, 0.219301, 0.232838, 0.144935, 0.134866, 0.100716, 0.134866, 0.139895, 0.127496, 0.173081, 0.216401, 0.26085, 0.161087, 0.134866, 0.200174, 0.203355, 0.196879, 0.111485, 0.122885, 0.196879, 0.111485, 0.155435, 0.170161, 0.170161, 0.232838, 0.191378, 0.203355, 0.194234, 0.127496, 0.127496, 0.088832, 0.102787, 0.129801, 0.142424, 0.200174, 0.127496, 0.073402, 0.038042, 0.078022, 0.0704, 0.038858, 0.071867, 0.038858, 0.030611, 0.028695, 0.034068, 0.046336, 0.0704, 0.088832, 0.122885, 0.134866, 0.155435, 0.173081, 0.179055, 0.182256, 0.137348, 0.132295, 0.147574, 0.164327, 0.15284, 0.161087, 0.25031, 0.271506, 0.36309, 0.384043, 0.377384, 0.377384, 0.380708, 0.394753, 0.394753, 0.42561, 0.40511, 0.342579, 0.346032, 0.328603, 0.377384, 0.414856, 0.433034, 0.42561, 0.505461, 0.549308, 0.440853, 0.394753, 0.390993, 0.41194, 0.41194, 0.352862, 0.359901, 0.328603, 0.232838, 0.219301, 0.21291, 0.216401, 0.200174, 0.182256, 0.191378, 0.147574, 0.15284, 0.222385, 0.295083, 0.324872, 0.206376, 0.308712, 0.335645, 0.239899, 0.219301, 0.216401, 0.203355, 0.144935, 0.161087, 0.206376, 0.216401, 0.236433, 0.236433, 0.288399, 0.288399, 0.284882, 0.268042, 0.155435, 0.134866, 0.155435, 0.127496, 0.142424, 0.085092, 0.092881, 0.147574, 0.098513, 0.155435, 0.203355, 0.281712, 0.264545, 0.298791, 0.298791, 0.284882, 0.298791, 0.229226, 0.161087, 0.17593, 0.30533, 0.414856, 0.444081, 0.42561, 0.335645, 0.433034, 0.529623, 0.529623, 0.444081, 0.570702, 0.585406, 0.671169, 0.671169, 0.694846, 0.680603, 0.703578, 0.666105, 0.613573, 0.759478, 0.84206, 0.728858, 0.685117, 0.680603, 0.642678, 0.553315, 0.58069, 0.505461, 0.505461, 0.51388, 0.575842, 0.549308, 0.447574, 0.41194, 0.318242, 0.222385, 0.142424, 0.137348, 0.164327, 0.200174, 0.134866, 0.142424, 0.216401, 0.216401, 0.182256, 0.15008, 0.147574, 0.21291, 0.209395, 0.196879, 0.179055, 0.209395, 0.142424, 0.137348, 0.144935, 0.219301, 0.311707, 0.422041, 0.332115, 0.239899, 0.200174, 0.200174, 0.125101, 0.120615, 0.127496, 0.090864, 0.088832, 0.078022, 0.078022, 0.10481, 0.111485, 0.137348, 0.132295, 0.191378, 0.278302, 0.185198, 0.129801, 0.125101, 0.125101, 0.191378, 0.308712, 0.342579, 0.41194, 0.497853, 0.509769, 0.414856, 0.521092, 0.604312, 0.58069, 0.483068, 0.483068, 0.486429, 0.447574, 0.450668, 0.444081, 0.356642, 0.454136, 0.454136, 0.444081, 0.352862, 0.271506, 0.239899, 0.232838, 0.161087, 0.161087, 0.164327, 0.179055, 0.106997, 0.116183, 0.191378, 0.247041, 0.158265, 0.158265, 0.102787, 0.111485, 0.109221, 0.11371, 0.106997, 0.15008, 0.161087, 0.236433, 0.328603, 0.247041, 0.219301, 0.21291, 0.225814, 0.222385, 0.288399, 0.374039, 0.366687, 0.346032, 0.346032, 0.324872, 0.30533, 0.398279, 0.398279, 0.324872, 0.308712, 0.229226, 0.243554, 0.243554, 0.236433, 0.203355, 0.206376, 0.170161, 0.167087, 0.132295, 0.122885, 0.071867, 0.043307, 0.034068, 0.024826, 0.018415, 0.03976, 0.045352, 0.024826, 0.022306, 0.033407, 0.060549, 0.098513, 0.05306, 0.05306, 0.031287, 0.038858, 0.0704, 0.111485, 0.111485, 0.125101, 0.139895, 0.142424, 0.206376, 0.243554, 0.356642, 0.370445, 0.349426, 0.268042, 0.356642, 0.377384, 0.295083, 0.295083, 0.209395, 0.291804, 0.203355, 0.179055, 0.173081, 0.170161, 0.173081, 0.291804, 0.288399, 0.291804, 0.380708, 0.384043, 0.390993, 0.349426, 0.328603, 0.232838, 0.31487, 0.321458, 0.275179, 0.352862, 0.352862, 0.352862, 0.281712, 0.377384, 0.5017, 0.521092, 0.497853, 0.486429, 0.418646, 0.444081, 0.318242, 0.321458, 0.356642, 0.356642, 0.380708, 0.490133, 0.613573, 0.59508, 0.472492, 0.494003, 0.414856, 0.436924, 0.433034, 0.541878, 0.541878, 0.56648, 0.454136, 0.465241, 0.480142, 0.51388, 0.380708, 0.380708, 0.291804, 0.173081, 0.147574, 0.085092, 0.076542, 0.040537, 0.040537, 0.079919, 0.10481, 0.106997, 0.060549, 0.066181, 0.035586, 0.034068, 0.016528, 0.028107, 0.030611, 0.030003, 0.032017, 0.034068, 0.0704, 0.106997, 0.18812, 0.18812, 0.196879, 0.179055, 0.185198, 0.129801, 0.111485, 0.056825, 0.081712, 0.125101, 0.120615, 0.106997, 0.10481, 0.17593, 0.092881, 0.085092, 0.085092, 0.047319, 0.100716, 0.098513, 0.064632, 0.06312, 0.058088, 0.100716, 0.094817, 0.122885, 0.155435, 0.139895, 0.18812, 0.182256, 0.161087, 0.229226, 0.36309, 0.321458], '')</t>
  </si>
  <si>
    <t>[53, 54, 58, 154, 155, 219, 220, 222, 223, 224, 225, 226, 227, 228, 229, 230, 231, 232, 233, 234, 235, 236, 237, 238, 239, 240, 241, 242, 243, 296, 298, 299, 300, 416, 417, 428, 429, 435, 436, 437, 441]</t>
  </si>
  <si>
    <t>28)</t>
  </si>
  <si>
    <t>UPI000037F50A status=activ</t>
  </si>
  <si>
    <t>([0.001288, 0.000893, 0.000799, 0.00061, 0.000958, 0.000859, 0.001391, 0.000923, 0.00076, 0.000708, 0.00061, 0.000614, 0.000567, 0.000292, 0.000262, 0.000198, 0.000378, 0.000631, 0.000721, 0.001249, 0.001249, 0.001155, 0.001267, 0.001872, 0.002727, 0.001855, 0.00225, 0.001374, 0.00155, 0.001391, 0.001872, 0.0028, 0.003757, 0.004135, 0.006194, 0.004315, 0.004388, 0.002555, 0.002727, 0.00407, 0.003997, 0.002623, 0.00243, 0.00231, 0.001232, 0.00061, 0.001048, 0.001305, 0.001305, 0.001344, 0.002503, 0.002606, 0.002482, 0.001533, 0.001374, 0.000893, 0.00076, 0.001408, 0.001855, 0.001408, 0.00103, 0.000704, 0.000893, 0.001383, 0.001709, 0.002662, 0.004388, 0.003341], '')</t>
  </si>
  <si>
    <t>UPI000037F512 status=activ</t>
  </si>
  <si>
    <t>([0.11371, 0.059222, 0.094817, 0.060549, 0.040537, 0.029376, 0.044297, 0.056825, 0.078022, 0.100716, 0.118441, 0.161087, 0.142424, 0.147574, 0.203355, 0.194234, 0.194234, 0.139895, 0.142424, 0.232838, 0.194234, 0.271506, 0.380708, 0.377384, 0.384043, 0.433034, 0.509769, 0.454136, 0.458154, 0.366687, 0.349426, 0.366687, 0.288399, 0.31487, 0.31487, 0.311707, 0.225814, 0.236433, 0.281712, 0.275179, 0.182256, 0.203355, 0.239899, 0.15284, 0.122885, 0.122885, 0.139895, 0.155435, 0.203355, 0.137348, 0.209395, 0.243554, 0.243554, 0.275179, 0.311707, 0.30533, 0.209395, 0.203355, 0.122885, 0.164327, 0.096677, 0.155435, 0.158265, 0.15284, 0.222385, 0.219301, 0.295083, 0.271506, 0.247041, 0.206376, 0.200174, 0.209395, 0.118441, 0.092881, 0.10481, 0.127496, 0.111485, 0.129801, 0.203355, 0.281712, 0.31487, 0.31487, 0.225814, 0.232838, 0.232838, 0.229226, 0.229226, 0.161087, 0.106997, 0.096677, 0.116183, 0.182256, 0.120615, 0.111485, 0.0704, 0.049374, 0.03976, 0.028107, 0.051831, 0.060549, 0.032017, 0.029376, 0.051831, 0.083462, 0.094817, 0.085092, 0.060549, 0.045352, 0.073402, 0.094817, 0.069024, 0.069024, 0.069024, 0.06312, 0.120615, 0.203355, 0.271506, 0.321458, 0.394753, 0.370445, 0.332115, 0.465241, 0.465241, 0.374039, 0.390993, 0.370445, 0.30533, 0.36309, 0.440853, 0.447574, 0.42561, 0.51388, 0.521092, 0.521092, 0.538167, 0.549308, 0.51388, 0.444081, 0.444081, 0.36309, 0.295083, 0.203355, 0.18812, 0.182256, 0.264545, 0.26085, 0.182256, 0.247041, 0.167087, 0.17593, 0.185198, 0.18812, 0.120615, 0.125101, 0.079919, 0.071867, 0.034068, 0.042364, 0.038858, 0.035586, 0.060549, 0.11371, 0.194234, 0.191378, 0.167087, 0.094817, 0.090864, 0.144935, 0.078022, 0.134866, 0.132295, 0.127496, 0.194234, 0.271506, 0.264545, 0.257454, 0.339168, 0.444081, 0.36309, 0.359901, 0.264545, 0.191378, 0.120615, 0.127496, 0.127496, 0.142424, 0.239899, 0.236433, 0.236433, 0.26085, 0.229226, 0.229226, 0.225814, 0.219301, 0.222385, 0.225814, 0.31487, 0.239899, 0.179055, 0.25406, 0.328603, 0.447574, 0.517562, 0.483068, 0.468512, 0.461924, 0.494003, 0.41194, 0.349426, 0.346032, 0.433034, 0.384043, 0.377384, 0.387226, 0.370445, 0.366687, 0.36309, 0.26085, 0.222385, 0.321458, 0.295083, 0.301917, 0.30533, 0.308712, 0.41194, 0.418646, 0.422041, 0.291804, 0.288399, 0.356642, 0.352862, 0.349426, 0.450668, 0.450668, 0.444081, 0.380708, 0.384043, 0.380708, 0.401658, 0.521092, 0.494003, 0.517562, 0.521092, 0.505461, 0.41194, 0.414856, 0.332115, 0.229226, 0.232838, 0.31487, 0.311707, 0.321458, 0.321458, 0.271506, 0.243554, 0.216401, 0.284882, 0.25406, 0.222385, 0.295083, 0.257454, 0.206376, 0.167087], '')</t>
  </si>
  <si>
    <t>[26, 131, 132, 133, 134, 135, 136, 202, 239, 241, 242, 243]</t>
  </si>
  <si>
    <t>UPI000037F513 status=activ</t>
  </si>
  <si>
    <t>([0.069024, 0.046336, 0.074921, 0.102787, 0.06312, 0.086953, 0.050641, 0.074921, 0.096677, 0.078022, 0.056825, 0.073402, 0.120615, 0.06184, 0.036378, 0.06312, 0.037156, 0.038858, 0.043307, 0.03976, 0.05306, 0.083462, 0.134866, 0.074921, 0.078022, 0.129801, 0.129801, 0.247041, 0.15284, 0.155435, 0.139895, 0.216401, 0.219301, 0.219301, 0.239899, 0.324872, 0.243554, 0.311707, 0.301917, 0.284882, 0.332115, 0.284882, 0.291804, 0.200174, 0.200174, 0.206376, 0.147574, 0.088832, 0.073402, 0.134866, 0.083462, 0.158265, 0.167087, 0.158265, 0.15008, 0.144935, 0.15008, 0.236433, 0.161087, 0.134866, 0.142424, 0.173081, 0.179055, 0.167087, 0.179055, 0.268042, 0.25406, 0.321458, 0.377384, 0.311707, 0.298791, 0.377384, 0.352862, 0.25406, 0.278302, 0.281712, 0.288399, 0.298791, 0.281712, 0.328603, 0.374039, 0.284882, 0.196879, 0.275179, 0.194234, 0.257454, 0.257454, 0.257454, 0.25406, 0.284882, 0.366687, 0.359901, 0.352862, 0.352862, 0.436924, 0.324872, 0.257454, 0.339168, 0.243554, 0.25031, 0.281712, 0.194234, 0.275179, 0.36309, 0.359901, 0.380708, 0.308712, 0.31487, 0.318242, 0.332115, 0.349426, 0.26085, 0.191378, 0.203355, 0.21291, 0.229226, 0.232838, 0.229226, 0.229226, 0.311707, 0.225814, 0.247041, 0.332115, 0.301917, 0.222385, 0.239899, 0.30533, 0.278302, 0.264545, 0.295083, 0.295083, 0.284882, 0.275179, 0.349426, 0.339168, 0.247041, 0.225814, 0.308712, 0.298791, 0.225814, 0.239899, 0.31487, 0.239899, 0.225814, 0.191378, 0.264545, 0.17593, 0.191378, 0.298791, 0.232838, 0.21291, 0.15284, 0.15008, 0.158265, 0.158265, 0.161087, 0.229226, 0.247041, 0.25031, 0.308712, 0.366687, 0.328603, 0.311707, 0.366687, 0.342579, 0.41194, 0.384043, 0.497853, 0.444081], '')</t>
  </si>
  <si>
    <t>UPI000037F51F status=activ</t>
  </si>
  <si>
    <t>([0.222385, 0.26085, 0.167087, 0.196879, 0.225814, 0.281712, 0.324872, 0.25031, 0.278302, 0.21291, 0.243554, 0.30533, 0.30533, 0.291804, 0.209395, 0.26085, 0.264545, 0.173081, 0.17593, 0.155435, 0.161087, 0.094817, 0.10481, 0.167087, 0.170161, 0.170161, 0.155435, 0.164327, 0.247041, 0.216401, 0.308712, 0.31487, 0.21291, 0.132295, 0.129801, 0.17593, 0.134866, 0.200174, 0.281712, 0.264545, 0.239899, 0.342579, 0.436924, 0.380708, 0.380708, 0.318242, 0.291804, 0.298791, 0.21291, 0.134866, 0.167087, 0.173081, 0.10481, 0.161087, 0.167087, 0.094817, 0.116183, 0.173081, 0.102787, 0.102787, 0.051831, 0.071867, 0.066181, 0.067594, 0.067594, 0.066181, 0.056825, 0.067594, 0.069024, 0.083462, 0.137348, 0.127496, 0.118441, 0.098513, 0.102787, 0.085092, 0.155435, 0.15008, 0.147574, 0.216401, 0.219301, 0.243554, 0.30533, 0.232838, 0.147574, 0.111485, 0.125101, 0.206376, 0.132295, 0.125101, 0.144935, 0.092881, 0.064632, 0.067594, 0.067594, 0.064632, 0.074921, 0.088832, 0.086953, 0.054297, 0.060549, 0.06184, 0.06312, 0.069024, 0.078022, 0.106997, 0.147574, 0.134866, 0.125101, 0.132295, 0.137348, 0.147574, 0.120615, 0.182256, 0.111485, 0.209395, 0.225814, 0.30533, 0.284882, 0.206376, 0.301917, 0.21291, 0.134866, 0.200174, 0.125101, 0.086953, 0.120615, 0.147574, 0.083462, 0.079919, 0.142424, 0.134866, 0.106997, 0.191378, 0.173081, 0.216401, 0.219301, 0.167087, 0.147574, 0.125101, 0.170161, 0.127496, 0.17593, 0.25406, 0.219301, 0.30533, 0.450668, 0.374039], '')</t>
  </si>
  <si>
    <t>UPI000037F529 status=activ</t>
  </si>
  <si>
    <t>([0.018415, 0.026892, 0.043307, 0.078022, 0.10481, 0.074921, 0.045352, 0.066181, 0.048328, 0.066181, 0.051831, 0.035586, 0.060549, 0.05306, 0.054297, 0.059222, 0.10481, 0.106997, 0.106997, 0.06184, 0.06184, 0.0704, 0.078022, 0.067594, 0.055536, 0.024826, 0.021816, 0.042364, 0.037156, 0.067594, 0.030611, 0.050641, 0.060549, 0.028695, 0.018106, 0.012491, 0.013265, 0.009865, 0.006988, 0.01078, 0.020876, 0.012727, 0.013016, 0.008276, 0.008525, 0.008276, 0.008156, 0.011903, 0.007645, 0.008276, 0.005249, 0.007645, 0.00777, 0.009728, 0.01204, 0.011903, 0.013437, 0.018106, 0.021816, 0.032017, 0.019401, 0.013016, 0.020165, 0.013016, 0.021381, 0.015078], '')</t>
  </si>
  <si>
    <t>UPI000037F52B status=activ</t>
  </si>
  <si>
    <t>([0.079919, 0.106997, 0.054297, 0.024826, 0.016021, 0.009865, 0.00962, 0.01204, 0.017138, 0.010926, 0.013613, 0.017797, 0.013821, 0.013821, 0.012727, 0.008002, 0.008723, 0.006194, 0.005734, 0.005799, 0.005503, 0.006988, 0.006894, 0.00962, 0.009977, 0.009728, 0.010221, 0.008624, 0.008895, 0.008804, 0.016021, 0.015694, 0.009728, 0.011669, 0.010372, 0.006988, 0.009977, 0.014075, 0.013821, 0.014075, 0.007645, 0.008525, 0.006078, 0.004208, 0.004388, 0.004247, 0.004247, 0.004247, 0.006194, 0.005992, 0.005734, 0.004414, 0.003864, 0.005249, 0.003727, 0.005734, 0.005932, 0.006421, 0.005683, 0.008276, 0.013437, 0.015078, 0.014315, 0.025316, 0.030611, 0.016021, 0.016826, 0.033407, 0.066181, 0.059222, 0.030611, 0.032677, 0.054297, 0.076542, 0.076542, 0.158265, 0.147574, 0.264545, 0.232838, 0.268042, 0.268042, 0.167087, 0.222385, 0.111485, 0.055536, 0.102787, 0.200174, 0.257454, 0.122885, 0.094817, 0.051831, 0.060549, 0.059222, 0.058088, 0.055536, 0.026892, 0.015078, 0.014586, 0.015078, 0.011518, 0.007645, 0.00777, 0.010221, 0.008075, 0.008525, 0.013016, 0.013613, 0.007259, 0.008409, 0.009096, 0.010509, 0.009483, 0.014075, 0.008804, 0.006142, 0.004208, 0.004483, 0.005992, 0.004315, 0.003924, 0.003431, 0.004208, 0.003109, 0.002276, 0.00225, 0.002555, 0.001778, 0.001743, 0.002705, 0.002014, 0.002194, 0.002155, 0.003079, 0.003053, 0.004315, 0.006039, 0.009728, 0.008895, 0.005992, 0.008895, 0.006194, 0.006194, 0.007031, 0.007031, 0.010926, 0.021381, 0.015694, 0.029376, 0.028107, 0.030611, 0.06184, 0.051831, 0.026892, 0.014586, 0.008409, 0.008723, 0.009294, 0.008804, 0.008804, 0.014315, 0.015078, 0.027463, 0.054297, 0.056825, 0.047319, 0.021816, 0.011342, 0.011518, 0.007031, 0.005011, 0.004208, 0.003014, 0.003053, 0.003014, 0.002662, 0.003924, 0.002727, 0.001743, 0.001103, 0.001572, 0.001155, 0.000816, 0.000412, 0.000215, 0.000232, 0.000236, 0.000236, 0.00021, 0.000365, 0.00076, 0.000859, 0.00076, 0.000876, 0.001, 0.001211, 0.001597, 0.001142, 0.001232, 0.00152, 0.002396], '')</t>
  </si>
  <si>
    <t>UPI000037F538 status=activ</t>
  </si>
  <si>
    <t>([0.626927, 0.59014, 0.557691, 0.483068, 0.468512, 0.458154, 0.36309, 0.301917, 0.31487, 0.356642, 0.390993, 0.40511, 0.461924, 0.436924, 0.436924, 0.447574, 0.377384, 0.328603, 0.26085, 0.271506, 0.359901, 0.281712, 0.30533, 0.342579, 0.408655, 0.366687, 0.366687, 0.461924, 0.585406, 0.490133, 0.476583, 0.390993, 0.414856, 0.356642, 0.377384, 0.390993, 0.352862, 0.42561, 0.476583, 0.483068, 0.387226, 0.384043, 0.444081, 0.359901, 0.359901, 0.359901, 0.398279, 0.422041, 0.332115, 0.298791, 0.328603, 0.26085, 0.339168, 0.339168, 0.377384, 0.366687, 0.36309, 0.422041, 0.41194, 0.335645, 0.418646, 0.5017, 0.414856, 0.414856, 0.505461, 0.458154, 0.465241, 0.483068, 0.480142, 0.541878, 0.553315, 0.653063, 0.699094, 0.675549, 0.661982, 0.661982, 0.675549, 0.557691, 0.517562, 0.483068, 0.626927, 0.613573, 0.608892, 0.622677, 0.622677, 0.51388, 0.562014, 0.549308, 0.604312, 0.529623, 0.562014, 0.505461, 0.408655, 0.359901, 0.359901, 0.366687, 0.268042, 0.257454, 0.332115, 0.264545, 0.291804, 0.182256, 0.116183, 0.120615, 0.144935, 0.161087, 0.25031, 0.25031, 0.179055, 0.132295, 0.120615, 0.10481, 0.076542, 0.120615, 0.116183, 0.127496, 0.127496, 0.194234, 0.203355, 0.21291, 0.295083, 0.264545, 0.342579, 0.433034, 0.42561, 0.370445, 0.328603, 0.328603, 0.291804, 0.366687, 0.311707, 0.390993, 0.339168, 0.356642, 0.295083, 0.384043, 0.284882, 0.247041, 0.239899, 0.229226, 0.147574, 0.094817, 0.11371, 0.11371, 0.109221, 0.092881, 0.15284, 0.10481, 0.058088, 0.073402, 0.040537, 0.040537, 0.043307, 0.078022, 0.118441, 0.179055, 0.15284, 0.229226, 0.179055, 0.158265, 0.158265, 0.206376, 0.206376, 0.219301, 0.216401, 0.134866, 0.167087, 0.102787, 0.170161, 0.236433, 0.229226, 0.209395, 0.284882, 0.182256, 0.173081, 0.182256, 0.106997, 0.109221, 0.11371, 0.10481, 0.0704, 0.042364, 0.047319, 0.076542, 0.059222, 0.035586, 0.0704, 0.06184, 0.088832, 0.054297, 0.047319, 0.050641, 0.098513, 0.086953, 0.144935, 0.15008, 0.086953, 0.132295, 0.094817, 0.111485, 0.129801, 0.216401, 0.275179, 0.216401, 0.222385, 0.257454, 0.26085, 0.264545, 0.264545, 0.209395, 0.209395, 0.225814, 0.142424, 0.144935, 0.155435, 0.170161, 0.106997, 0.111485, 0.125101, 0.203355, 0.111485, 0.164327, 0.15008, 0.18812, 0.284882, 0.275179, 0.301917, 0.401658, 0.401658, 0.324872, 0.408655, 0.472492, 0.494003, 0.562014, 0.562014, 0.483068, 0.509769, 0.618285, 0.741537, 0.720929, 0.618285, 0.716283, 0.728858, 0.63748, 0.51388, 0.465241, 0.377384, 0.318242, 0.311707, 0.311707, 0.433034, 0.366687, 0.394753, 0.301917, 0.342579, 0.342579, 0.458154, 0.342579, 0.339168, 0.335645, 0.352862, 0.4292, 0.447574, 0.433034, 0.525368, 0.525368, 0.545602, 0.666105, 0.56648, 0.468512, 0.468512, 0.440853, 0.517562, 0.525368, 0.59917, 0.59508, 0.59014, 0.59014, 0.675549, 0.685117, 0.685117, 0.642678, 0.608892, 0.51388, 0.525368, 0.440853, 0.447574, 0.433034, 0.440853, 0.549308, 0.557691, 0.557691, 0.562014, 0.483068, 0.398279, 0.4292, 0.433034, 0.356642, 0.332115, 0.36309, 0.339168, 0.342579, 0.374039, 0.40511, 0.418646, 0.335645, 0.394753, 0.398279, 0.390993, 0.288399, 0.288399, 0.291804, 0.291804, 0.291804, 0.359901, 0.414856, 0.414856, 0.387226, 0.472492, 0.394753, 0.394753, 0.422041, 0.352862, 0.346032, 0.318242, 0.321458, 0.30533, 0.321458, 0.332115, 0.356642, 0.433034, 0.440853, 0.494003, 0.40511, 0.377384, 0.380708, 0.318242, 0.321458, 0.318242, 0.298791, 0.346032, 0.264545, 0.236433, 0.281712, 0.206376, 0.203355, 0.264545, 0.394753, 0.387226, 0.433034, 0.42561, 0.4292, 0.42561, 0.370445, 0.436924, 0.458154, 0.359901, 0.366687, 0.366687, 0.36309, 0.352862, 0.349426, 0.41194, 0.408655, 0.401658, 0.480142, 0.480142, 0.440853, 0.332115], '')</t>
  </si>
  <si>
    <t>[0, 1, 2, 28, 61, 64, 69, 70, 71, 72, 73, 74, 75, 76, 77, 78, 80, 81, 82, 83, 84, 85, 86, 87, 88, 89, 90, 91, 233, 234, 236, 237, 238, 239, 240, 241, 242, 243, 244, 264, 265, 266, 267, 268, 272, 273, 274, 275, 276, 277, 278, 279, 280, 281, 282, 283, 284, 289, 290, 291, 292]</t>
  </si>
  <si>
    <t>(12</t>
  </si>
  <si>
    <t>56)</t>
  </si>
  <si>
    <t>UPI000037F53C status=activ</t>
  </si>
  <si>
    <t>([0.073402, 0.10481, 0.137348, 0.076542, 0.106997, 0.132295, 0.161087, 0.106997, 0.085092, 0.060549, 0.078022, 0.109221, 0.066181, 0.071867, 0.071867, 0.102787, 0.054297, 0.106997, 0.106997, 0.10481, 0.164327, 0.094817, 0.049374, 0.033407, 0.036378, 0.023534, 0.023963, 0.028107, 0.051831, 0.076542, 0.127496, 0.122885, 0.116183, 0.185198, 0.17593, 0.26085, 0.209395, 0.298791, 0.26085, 0.179055, 0.194234, 0.182256, 0.18812, 0.291804, 0.356642, 0.468512, 0.545602, 0.509769, 0.480142, 0.486429, 0.398279, 0.308712, 0.206376, 0.206376, 0.203355, 0.196879, 0.194234, 0.191378, 0.206376, 0.257454, 0.25406, 0.25031, 0.173081, 0.264545, 0.26085, 0.222385, 0.196879, 0.116183, 0.147574, 0.120615, 0.11371, 0.11371, 0.127496, 0.142424, 0.15008, 0.161087, 0.098513, 0.081712, 0.083462, 0.03976, 0.044297, 0.081712, 0.059222, 0.10481, 0.06312, 0.06184, 0.085092, 0.088832, 0.094817, 0.096677, 0.079919, 0.045352, 0.098513, 0.155435, 0.194234, 0.120615, 0.111485, 0.102787, 0.134866, 0.200174, 0.311707, 0.278302, 0.275179, 0.281712, 0.288399, 0.359901, 0.291804, 0.295083, 0.298791, 0.301917, 0.203355, 0.281712, 0.366687, 0.268042, 0.25406, 0.209395, 0.291804, 0.324872, 0.444081, 0.339168, 0.25031, 0.239899, 0.26085, 0.26085, 0.25406, 0.275179, 0.275179, 0.36309, 0.268042, 0.25406, 0.339168, 0.42561, 0.433034, 0.447574, 0.538167, 0.534167, 0.534167, 0.534167, 0.408655, 0.311707, 0.398279, 0.465241, 0.377384, 0.335645, 0.311707, 0.349426, 0.349426, 0.359901, 0.275179, 0.271506, 0.18812, 0.155435, 0.164327, 0.164327, 0.182256, 0.096677, 0.098513, 0.137348, 0.085092, 0.147574, 0.25406, 0.17593, 0.200174, 0.275179, 0.31487, 0.342579, 0.257454, 0.236433, 0.239899, 0.225814, 0.243554, 0.247041, 0.288399, 0.194234, 0.182256, 0.170161, 0.281712, 0.200174, 0.229226, 0.318242, 0.311707, 0.196879, 0.216401, 0.127496, 0.088832, 0.086953, 0.086953, 0.15008, 0.118441, 0.118441, 0.194234, 0.232838, 0.229226, 0.222385, 0.222385, 0.222385, 0.222385, 0.200174, 0.200174, 0.173081, 0.090864, 0.0704, 0.11371, 0.17593, 0.278302, 0.359901, 0.268042, 0.185198, 0.182256, 0.155435, 0.155435, 0.15008, 0.200174, 0.298791, 0.31487, 0.31487, 0.232838, 0.18812, 0.203355, 0.31487, 0.335645, 0.454136, 0.505461, 0.42561, 0.339168, 0.328603, 0.31487, 0.298791, 0.278302, 0.284882, 0.366687, 0.380708, 0.36309, 0.342579, 0.332115, 0.31487, 0.418646, 0.394753, 0.422041, 0.339168, 0.328603, 0.349426, 0.257454, 0.179055, 0.191378, 0.271506, 0.281712, 0.196879, 0.196879, 0.216401, 0.21291, 0.21291, 0.120615, 0.147574, 0.15284, 0.155435, 0.139895, 0.120615, 0.209395, 0.222385, 0.225814, 0.15008, 0.074921, 0.132295, 0.194234, 0.288399, 0.243554, 0.229226, 0.328603, 0.366687, 0.366687, 0.352862, 0.25406, 0.257454, 0.229226, 0.15284, 0.090864, 0.125101, 0.129801, 0.078022, 0.048328, 0.045352, 0.045352, 0.098513, 0.085092, 0.085092, 0.067594, 0.083462, 0.05306, 0.048328, 0.074921, 0.074921, 0.078022, 0.125101, 0.179055, 0.194234, 0.185198, 0.167087, 0.125101, 0.0704, 0.0704, 0.10481, 0.155435, 0.229226, 0.225814, 0.25031, 0.243554, 0.264545, 0.278302, 0.370445, 0.288399, 0.268042, 0.332115, 0.301917, 0.278302, 0.26085, 0.209395, 0.284882, 0.414856, 0.433034, 0.622677], '')</t>
  </si>
  <si>
    <t>[46, 47, 134, 135, 136, 137, 222, 320]</t>
  </si>
  <si>
    <t>UPI000037F547 status=activ</t>
  </si>
  <si>
    <t>([0.509769, 0.538167, 0.562014, 0.585406, 0.608892, 0.59014, 0.56648, 0.604312, 0.553315, 0.56648, 0.529623, 0.468512, 0.486429, 0.450668, 0.4292, 0.5017, 0.461924, 0.468512, 0.461924, 0.398279, 0.390993, 0.390993, 0.40511, 0.384043, 0.384043, 0.342579, 0.36309, 0.387226, 0.377384, 0.384043, 0.384043, 0.4292, 0.433034, 0.398279, 0.465241, 0.509769, 0.5017, 0.517562, 0.517562, 0.490133, 0.59014, 0.618285, 0.618285, 0.585406, 0.613573, 0.604312, 0.653063, 0.648219, 0.613573, 0.632174, 0.657645, 0.666105, 0.653063, 0.703578, 0.712013, 0.685117, 0.680603, 0.707965, 0.728858, 0.703578, 0.750527, 0.754692, 0.73685, 0.741537, 0.745909, 0.741537, 0.741537, 0.741537, 0.741537, 0.771762, 0.73685, 0.767246, 0.754692, 0.759478], '')</t>
  </si>
  <si>
    <t>[0, 1, 2, 3, 4, 5, 6, 7, 8, 9, 10, 15, 35, 36, 37, 38, 40, 41, 42, 43, 44, 45, 46, 47, 48, 49, 50, 51, 52, 53, 54, 55, 56, 57, 58, 59, 60, 61, 62, 63, 64, 65, 66, 67, 68, 69, 70, 71, 72, 73]</t>
  </si>
  <si>
    <t>49)</t>
  </si>
  <si>
    <t>UPI000037F54C status=activ</t>
  </si>
  <si>
    <t>([0.01227, 0.009096, 0.008002, 0.006619, 0.005799, 0.004646, 0.004247, 0.00359, 0.003478, 0.004315, 0.00543, 0.006482, 0.008895, 0.005992, 0.005992, 0.003963, 0.004483, 0.00316, 0.004358, 0.004388, 0.004414, 0.003757, 0.003701, 0.004577, 0.004835, 0.005086, 0.005503, 0.005734, 0.006194, 0.00558, 0.00558, 0.00407, 0.002688, 0.002727, 0.00389, 0.003924, 0.005623, 0.007031, 0.00962, 0.00962, 0.014586, 0.024393, 0.045352, 0.090864, 0.048328, 0.092881, 0.120615, 0.122885, 0.185198, 0.278302, 0.40511, 0.31487, 0.414856, 0.549308, 0.557691, 0.458154, 0.468512, 0.472492, 0.468512, 0.465241, 0.42561, 0.4292, 0.394753, 0.398279, 0.398279, 0.40511, 0.370445, 0.288399, 0.264545, 0.257454, 0.26085, 0.25406, 0.301917, 0.308712, 0.308712, 0.308712, 0.401658, 0.408655, 0.418646, 0.324872, 0.342579, 0.387226, 0.291804, 0.324872, 0.271506, 0.275179, 0.332115, 0.342579, 0.461924, 0.59917, 0.562014, 0.549308, 0.447574, 0.483068, 0.433034, 0.332115, 0.335645, 0.247041, 0.229226, 0.225814, 0.332115, 0.349426, 0.275179, 0.356642, 0.321458, 0.335645, 0.31487, 0.328603, 0.247041, 0.15008, 0.142424, 0.179055, 0.122885, 0.137348, 0.137348, 0.173081, 0.298791, 0.30533, 0.394753, 0.318242, 0.324872, 0.328603, 0.271506, 0.342579, 0.352862, 0.288399, 0.247041, 0.182256, 0.206376, 0.295083, 0.328603, 0.366687, 0.370445, 0.384043, 0.390993, 0.408655, 0.324872, 0.295083, 0.295083, 0.288399, 0.295083, 0.298791, 0.301917, 0.247041, 0.264545, 0.271506, 0.377384, 0.461924, 0.461924, 0.450668, 0.454136, 0.521092, 0.494003, 0.480142, 0.468512, 0.549308, 0.529623, 0.525368, 0.541878, 0.538167, 0.545602, 0.608892, 0.59917, 0.486429, 0.486429, 0.480142, 0.476583, 0.387226, 0.377384, 0.433034, 0.370445, 0.278302, 0.264545, 0.264545, 0.275179, 0.275179, 0.271506, 0.271506, 0.243554, 0.17593, 0.144935, 0.155435, 0.182256, 0.120615, 0.191378, 0.278302, 0.18812, 0.18812, 0.196879, 0.206376, 0.15284, 0.209395, 0.222385, 0.219301, 0.206376, 0.203355, 0.275179, 0.194234, 0.191378, 0.281712, 0.356642, 0.398279, 0.374039, 0.295083, 0.380708, 0.40511, 0.40511, 0.5017, 0.476583, 0.56648, 0.538167, 0.642678, 0.632174, 0.724957, 0.750527, 0.759478, 0.733139, 0.724957, 0.859585, 0.876521], '')</t>
  </si>
  <si>
    <t>[53, 54, 89, 90, 91, 151, 155, 156, 157, 158, 159, 160, 161, 162, 207, 209, 210, 211, 212, 213, 214, 215, 216, 217, 218, 219]</t>
  </si>
  <si>
    <t>(10</t>
  </si>
  <si>
    <t>25)</t>
  </si>
  <si>
    <t>UPI000037F54E status=activ</t>
  </si>
  <si>
    <t>([0.401658, 0.284882, 0.332115, 0.36309, 0.398279, 0.42561, 0.450668, 0.4292, 0.450668, 0.433034, 0.444081, 0.468512, 0.494003, 0.408655, 0.41194, 0.384043, 0.472492, 0.570702, 0.570702, 0.521092, 0.529623, 0.529623, 0.59917, 0.483068, 0.486429, 0.483068, 0.480142, 0.476583, 0.51388, 0.51388, 0.458154, 0.433034, 0.4292, 0.332115, 0.328603, 0.335645, 0.335645, 0.335645, 0.324872, 0.324872, 0.356642, 0.370445, 0.370445, 0.42561, 0.433034, 0.4292, 0.4292, 0.4292, 0.436924, 0.352862, 0.346032, 0.4292, 0.472492, 0.476583, 0.59917, 0.720929, 0.712013, 0.712013, 0.575842, 0.604312, 0.59508, 0.480142, 0.384043, 0.356642, 0.332115, 0.408655, 0.328603, 0.25031, 0.17593, 0.122885, 0.125101, 0.081712, 0.069024, 0.038858, 0.026892, 0.018106, 0.013016, 0.008804, 0.006619, 0.008525, 0.006245, 0.005872, 0.005872, 0.005872, 0.005223, 0.004315, 0.003478, 0.003607, 0.003757, 0.00389, 0.003821, 0.003997, 0.004315, 0.003431], '')</t>
  </si>
  <si>
    <t>[17, 18, 19, 20, 21, 22, 28, 29, 54, 55, 56, 57, 58, 59, 60]</t>
  </si>
  <si>
    <t>14)</t>
  </si>
  <si>
    <t>UPI000037F551 status=activ</t>
  </si>
  <si>
    <t>([0.031287, 0.054297, 0.026338, 0.023087, 0.025762, 0.042364, 0.060549, 0.079919, 0.094817, 0.069024, 0.086953, 0.11371, 0.10481, 0.125101, 0.158265, 0.229226, 0.247041, 0.268042, 0.182256, 0.281712, 0.271506, 0.346032, 0.257454, 0.36309, 0.390993, 0.414856, 0.398279, 0.380708, 0.370445, 0.271506, 0.271506, 0.275179, 0.284882, 0.275179, 0.281712, 0.200174, 0.144935, 0.094817, 0.0704, 0.094817, 0.049374, 0.054297, 0.046336, 0.076542, 0.078022, 0.11371, 0.111485, 0.116183, 0.118441, 0.06184, 0.118441, 0.206376, 0.219301, 0.222385, 0.229226, 0.15008, 0.147574, 0.225814, 0.318242, 0.42561, 0.472492, 0.490133, 0.398279, 0.433034, 0.436924, 0.433034, 0.401658, 0.408655, 0.422041, 0.339168, 0.366687, 0.370445, 0.335645, 0.229226, 0.209395, 0.206376, 0.203355, 0.229226, 0.21291, 0.191378, 0.122885, 0.127496, 0.191378, 0.291804, 0.311707, 0.321458, 0.26085, 0.179055, 0.100716, 0.051831, 0.094817, 0.144935, 0.142424, 0.142424, 0.144935, 0.147574, 0.127496, 0.109221, 0.173081, 0.161087, 0.158265, 0.243554, 0.147574, 0.142424, 0.078022, 0.069024, 0.037156, 0.055536, 0.106997, 0.185198, 0.281712, 0.191378, 0.200174, 0.209395, 0.139895, 0.139895, 0.086953, 0.10481, 0.194234, 0.142424, 0.090864, 0.092881, 0.092881, 0.092881, 0.054297, 0.06184, 0.035586, 0.059222, 0.060549, 0.043307, 0.028695, 0.028107, 0.03976, 0.022667, 0.023534, 0.023087, 0.038858, 0.038858, 0.037156, 0.021816, 0.030611, 0.030003, 0.015694, 0.014586, 0.024393, 0.038042, 0.038042, 0.055536, 0.056825, 0.025762, 0.033407, 0.060549, 0.037156, 0.045352, 0.074921, 0.076542, 0.064632, 0.05306, 0.051831, 0.051831, 0.085092, 0.041405, 0.078022, 0.147574, 0.15284, 0.086953, 0.086953, 0.10481, 0.137348, 0.081712, 0.096677, 0.074921, 0.048328, 0.060549, 0.046336, 0.036378, 0.022306, 0.043307, 0.040537, 0.071867, 0.051831], '')</t>
  </si>
  <si>
    <t>UPI000037F553 status=activ</t>
  </si>
  <si>
    <t>([0.014783, 0.010509, 0.008276, 0.007555, 0.006701, 0.008624, 0.010509, 0.014075, 0.019109, 0.014586, 0.018106, 0.021816, 0.038042, 0.036378, 0.036378, 0.064632, 0.064632, 0.050641, 0.048328, 0.028107, 0.017797, 0.031287, 0.056825, 0.106997, 0.092881, 0.15008, 0.088832, 0.096677, 0.05306, 0.028695, 0.055536, 0.060549, 0.049374, 0.032017, 0.029376, 0.017138, 0.010131, 0.010509, 0.01204, 0.013265, 0.020522, 0.036378, 0.036378, 0.034884, 0.016826, 0.026892, 0.016021, 0.016257, 0.010221, 0.009728, 0.015078, 0.014075, 0.014075, 0.016528, 0.013265, 0.014783, 0.014586, 0.017447, 0.016528, 0.016257, 0.014783, 0.009865, 0.009977, 0.010372, 0.010372, 0.018106, 0.011518, 0.017797, 0.016021, 0.031287, 0.060549, 0.059222, 0.059222, 0.059222, 0.06312, 0.083462, 0.134866, 0.21291, 0.200174, 0.291804, 0.308712, 0.318242, 0.422041, 0.339168, 0.321458, 0.216401, 0.142424, 0.144935, 0.155435, 0.257454, 0.142424, 0.142424, 0.081712, 0.085092, 0.083462, 0.096677, 0.139895, 0.122885, 0.0704, 0.071867, 0.086953, 0.079919, 0.074921, 0.0704, 0.109221, 0.073402, 0.074921, 0.106997, 0.155435, 0.122885, 0.100716, 0.158265, 0.134866, 0.219301, 0.17593, 0.137348, 0.0704], '')</t>
  </si>
  <si>
    <t>UPI000037F554 status=activ</t>
  </si>
  <si>
    <t>([0.083462, 0.048328, 0.067594, 0.106997, 0.15284, 0.191378, 0.222385, 0.206376, 0.264545, 0.30533, 0.328603, 0.356642, 0.444081, 0.468512, 0.521092, 0.468512, 0.414856, 0.521092, 0.509769, 0.440853, 0.472492, 0.468512, 0.450668, 0.458154, 0.450668, 0.450668, 0.461924, 0.454136, 0.494003, 0.480142, 0.390993, 0.311707, 0.225814, 0.147574, 0.139895, 0.161087, 0.11371, 0.15008, 0.161087, 0.158265, 0.116183, 0.090864, 0.092881, 0.137348, 0.078022, 0.044297, 0.041405, 0.040537, 0.025762, 0.016528, 0.015694, 0.024826, 0.031287, 0.034068, 0.046336, 0.032017, 0.024826, 0.038858, 0.024826, 0.016021, 0.021816, 0.035586, 0.055536, 0.031287], '')</t>
  </si>
  <si>
    <t>[14, 17, 18]</t>
  </si>
  <si>
    <t>UPI000037F558 status=activ</t>
  </si>
  <si>
    <t>([0.222385, 0.264545, 0.298791, 0.295083, 0.216401, 0.247041, 0.182256, 0.147574, 0.109221, 0.079919, 0.060549, 0.03976, 0.036378, 0.023534, 0.014783, 0.00962, 0.007877, 0.00777, 0.010372, 0.014315, 0.013821, 0.015694, 0.015344, 0.015078, 0.018415, 0.035586, 0.022306, 0.022667, 0.040537, 0.073402, 0.116183, 0.170161, 0.170161, 0.170161, 0.257454, 0.346032, 0.414856, 0.480142, 0.59508, 0.63748, 0.63748, 0.657645, 0.675549, 0.675549, 0.690604, 0.675549, 0.521092, 0.538167, 0.642678, 0.59917, 0.545602, 0.541878, 0.570702, 0.570702, 0.541878, 0.525368, 0.534167, 0.472492, 0.490133, 0.394753, 0.374039, 0.377384, 0.335645, 0.239899, 0.222385, 0.147574, 0.090864, 0.155435, 0.209395, 0.222385, 0.216401, 0.239899, 0.26085, 0.247041, 0.324872, 0.352862, 0.36309, 0.366687, 0.454136, 0.447574, 0.447574, 0.352862, 0.352862, 0.380708, 0.384043, 0.401658, 0.480142, 0.59508, 0.56648, 0.59508, 0.585406, 0.490133, 0.41194, 0.408655, 0.30533, 0.30533, 0.318242, 0.339168, 0.339168, 0.342579, 0.25031, 0.328603, 0.414856, 0.342579, 0.236433, 0.216401, 0.229226, 0.232838, 0.15008, 0.100716, 0.06184, 0.064632, 0.127496, 0.203355, 0.182256, 0.257454, 0.170161, 0.164327, 0.137348, 0.142424, 0.142424, 0.196879, 0.206376, 0.203355, 0.200174, 0.295083, 0.414856, 0.335645, 0.311707, 0.324872, 0.408655, 0.408655, 0.41194, 0.394753, 0.284882, 0.308712, 0.332115, 0.42561, 0.335645, 0.352862, 0.352862, 0.275179, 0.219301, 0.222385, 0.236433, 0.318242, 0.222385, 0.15284, 0.15008, 0.122885, 0.185198, 0.122885, 0.185198, 0.185198, 0.11371, 0.127496, 0.122885, 0.118441, 0.127496, 0.209395, 0.200174, 0.194234, 0.281712, 0.281712, 0.271506, 0.155435, 0.155435, 0.25406, 0.243554, 0.291804, 0.284882, 0.301917, 0.390993, 0.377384, 0.352862, 0.422041, 0.545602, 0.454136, 0.398279, 0.311707, 0.295083, 0.295083, 0.30533, 0.298791, 0.311707, 0.311707, 0.346032, 0.25406, 0.268042, 0.264545, 0.25406, 0.335645, 0.318242, 0.301917, 0.301917, 0.206376, 0.243554, 0.209395, 0.284882, 0.271506, 0.284882, 0.222385, 0.21291, 0.219301, 0.222385, 0.298791, 0.31487, 0.308712, 0.377384, 0.380708, 0.394753, 0.356642, 0.339168, 0.339168, 0.335645, 0.346032, 0.447574, 0.4292, 0.444081, 0.36309, 0.440853, 0.517562, 0.472492, 0.486429, 0.4292, 0.356642, 0.374039, 0.288399, 0.291804, 0.30533, 0.268042, 0.225814, 0.243554, 0.243554, 0.222385, 0.232838, 0.25031, 0.268042, 0.158265, 0.147574, 0.147574, 0.147574, 0.137348, 0.203355, 0.18812, 0.219301, 0.281712, 0.179055, 0.222385, 0.225814, 0.219301, 0.243554, 0.264545, 0.335645, 0.342579, 0.291804, 0.219301, 0.191378, 0.120615, 0.200174, 0.203355, 0.278302, 0.271506, 0.271506, 0.30533, 0.229226, 0.229226, 0.236433, 0.324872, 0.36309, 0.4292, 0.42561, 0.418646, 0.494003, 0.494003, 0.414856, 0.465241, 0.562014, 0.529623, 0.622677, 0.608892, 0.534167, 0.505461, 0.529623, 0.549308, 0.454136, 0.538167, 0.529623, 0.529623, 0.509769, 0.40511, 0.408655, 0.30533, 0.288399, 0.291804, 0.278302, 0.356642, 0.275179, 0.257454, 0.284882, 0.216401, 0.239899, 0.26085, 0.284882, 0.284882, 0.247041, 0.318242, 0.247041, 0.268042, 0.268042, 0.206376, 0.284882, 0.281712, 0.390993, 0.4292, 0.450668, 0.370445, 0.281712, 0.384043, 0.401658, 0.414856, 0.433034, 0.390993, 0.461924, 0.380708, 0.291804, 0.318242, 0.31487, 0.394753, 0.394753, 0.311707, 0.298791, 0.232838, 0.164327, 0.182256, 0.098513, 0.090864, 0.122885, 0.203355, 0.127496, 0.116183, 0.111485, 0.094817, 0.120615, 0.120615, 0.116183, 0.170161, 0.147574, 0.164327, 0.17593, 0.17593, 0.239899, 0.21291, 0.264545, 0.264545, 0.161087, 0.25031, 0.243554, 0.284882, 0.278302, 0.25406, 0.271506, 0.191378, 0.182256, 0.120615, 0.109221, 0.125101, 0.134866, 0.137348, 0.122885, 0.116183, 0.127496, 0.116183, 0.122885, 0.139895, 0.222385, 0.216401, 0.225814, 0.232838, 0.229226, 0.139895, 0.144935, 0.132295, 0.203355, 0.271506, 0.328603, 0.239899, 0.308712, 0.219301, 0.257454, 0.264545, 0.185198, 0.155435, 0.100716, 0.17593, 0.170161, 0.170161, 0.167087, 0.17593, 0.17593, 0.158265, 0.268042, 0.387226, 0.31487, 0.219301, 0.26085, 0.295083, 0.271506, 0.185198, 0.271506, 0.194234, 0.18812, 0.281712, 0.219301, 0.232838, 0.236433, 0.232838, 0.239899, 0.291804, 0.278302, 0.295083, 0.298791, 0.25406, 0.196879, 0.25406, 0.321458, 0.281712, 0.21291, 0.321458, 0.41194, 0.36309, 0.450668, 0.433034], '')</t>
  </si>
  <si>
    <t>[38, 39, 40, 41, 42, 43, 44, 45, 46, 47, 48, 49, 50, 51, 52, 53, 54, 55, 56, 87, 88, 89, 90, 176, 221, 277, 278, 279, 280, 281, 282, 283, 284, 286, 287, 288, 289]</t>
  </si>
  <si>
    <t>18)</t>
  </si>
  <si>
    <t>UPI000037F55D status=activ</t>
  </si>
  <si>
    <t>([0.005086, 0.004431, 0.003963, 0.004513, 0.003804, 0.003512, 0.004388, 0.003963, 0.004775, 0.005734, 0.005223, 0.006421, 0.005086, 0.004135, 0.00543, 0.007031, 0.007177, 0.007315, 0.00777, 0.009728, 0.013821, 0.023087, 0.023087, 0.023534, 0.023534, 0.030003, 0.034068, 0.033407, 0.047319, 0.059222, 0.045352, 0.094817, 0.0704, 0.129801, 0.203355, 0.203355, 0.132295, 0.125101, 0.161087, 0.232838, 0.247041, 0.25031, 0.25406, 0.275179, 0.275179, 0.30533, 0.374039, 0.436924, 0.335645, 0.36309, 0.25031, 0.308712, 0.21291, 0.257454, 0.209395, 0.134866, 0.10481, 0.182256, 0.200174, 0.229226, 0.236433, 0.216401, 0.222385, 0.219301, 0.196879, 0.295083, 0.194234, 0.200174, 0.147574, 0.164327, 0.173081, 0.25406, 0.236433, 0.31487, 0.30533, 0.301917, 0.401658, 0.433034, 0.414856, 0.366687, 0.284882, 0.298791, 0.318242, 0.311707, 0.30533, 0.30533, 0.209395, 0.328603, 0.229226, 0.288399, 0.339168, 0.335645, 0.352862, 0.349426, 0.339168, 0.257454, 0.206376, 0.21291, 0.206376, 0.200174, 0.17593, 0.182256, 0.161087, 0.147574, 0.161087, 0.15008, 0.17593, 0.284882, 0.275179, 0.359901, 0.311707, 0.339168, 0.359901, 0.335645, 0.275179, 0.275179, 0.291804, 0.377384, 0.342579, 0.328603, 0.318242, 0.370445, 0.450668, 0.4292, 0.408655, 0.36309, 0.349426, 0.418646], '')</t>
  </si>
  <si>
    <t>UPI000037F566 status=activ</t>
  </si>
  <si>
    <t>([0.028695, 0.048328, 0.066181, 0.085092, 0.102787, 0.049374, 0.025762, 0.032677, 0.023963, 0.017138, 0.023963, 0.032677, 0.06312, 0.137348, 0.058088, 0.067594, 0.060549, 0.030611, 0.028695, 0.022667, 0.014586, 0.023963, 0.023963, 0.023963, 0.027463, 0.019401, 0.023534, 0.055536, 0.06312, 0.111485, 0.122885, 0.066181, 0.031287, 0.026892, 0.030003, 0.038858, 0.020876, 0.020876, 0.035586, 0.032677, 0.032017, 0.026338, 0.026338, 0.015078, 0.013016, 0.007495, 0.006482, 0.007495, 0.006894, 0.006894, 0.006795, 0.006078, 0.008156, 0.012727, 0.010672, 0.010509, 0.010509, 0.015694, 0.026892, 0.015344, 0.01078, 0.009401, 0.018415, 0.0198, 0.018787, 0.023534, 0.023534, 0.046336, 0.058088, 0.030611, 0.018415, 0.011342, 0.021381, 0.019401, 0.018415, 0.018787, 0.01078, 0.016021, 0.016021, 0.010926, 0.018787, 0.015344, 0.020522, 0.019401, 0.010672, 0.017797, 0.010926, 0.020522, 0.021381, 0.021816, 0.040537, 0.038858, 0.054297, 0.060549, 0.059222, 0.034884, 0.026892, 0.046336, 0.051831, 0.051831, 0.044297, 0.022306, 0.051831, 0.083462, 0.03976, 0.076542, 0.06184, 0.111485, 0.06184, 0.040537, 0.042364, 0.025316, 0.041405, 0.051831, 0.043307, 0.048328, 0.049374, 0.081712, 0.092881, 0.083462, 0.083462, 0.069024, 0.15284, 0.134866, 0.122885, 0.15008, 0.094817, 0.11371, 0.10481, 0.142424, 0.203355, 0.102787, 0.118441, 0.125101, 0.066181, 0.066181, 0.034884, 0.06184, 0.06184, 0.032017, 0.027463, 0.014075, 0.025762, 0.023534, 0.025316, 0.027463, 0.024826, 0.049374, 0.055536, 0.046336, 0.056825, 0.026892, 0.028107, 0.044297, 0.043307, 0.088832, 0.055536, 0.092881, 0.096677, 0.059222, 0.100716, 0.074921, 0.144935, 0.144935, 0.15008, 0.139895, 0.067594, 0.125101, 0.092881, 0.051831, 0.0704, 0.049374, 0.10481, 0.185198, 0.196879, 0.194234, 0.125101, 0.18812, 0.206376, 0.120615, 0.18812, 0.120615, 0.194234, 0.209395, 0.147574, 0.147574, 0.127496, 0.155435, 0.142424, 0.088832, 0.120615, 0.111485, 0.15284, 0.076542, 0.047319, 0.045352, 0.026892, 0.043307, 0.030003, 0.019401, 0.026338, 0.020522, 0.026892, 0.019109, 0.013437, 0.017138, 0.011518, 0.010221, 0.013265, 0.009187], '')</t>
  </si>
  <si>
    <t>UPI000037F567 status=activ</t>
  </si>
  <si>
    <t>([0.408655, 0.295083, 0.324872, 0.232838, 0.155435, 0.200174, 0.142424, 0.11371, 0.081712, 0.111485, 0.15284, 0.194234, 0.122885, 0.122885, 0.134866, 0.122885, 0.125101, 0.200174, 0.118441, 0.069024, 0.05306, 0.045352, 0.081712, 0.069024, 0.109221, 0.182256, 0.173081, 0.170161, 0.247041, 0.324872, 0.311707, 0.295083, 0.196879, 0.200174, 0.229226, 0.209395, 0.15284, 0.083462, 0.090864, 0.158265, 0.155435, 0.239899, 0.328603, 0.318242, 0.271506, 0.275179, 0.291804, 0.209395, 0.26085, 0.161087, 0.164327, 0.164327, 0.167087, 0.170161, 0.25406, 0.222385, 0.25406, 0.25031, 0.339168, 0.352862, 0.236433, 0.236433, 0.18812, 0.200174, 0.125101, 0.191378, 0.200174, 0.106997, 0.167087, 0.191378, 0.17593, 0.18812, 0.18812, 0.18812, 0.18812, 0.18812, 0.191378, 0.167087, 0.196879, 0.170161, 0.147574, 0.209395, 0.318242, 0.26085, 0.257454, 0.239899, 0.239899, 0.236433, 0.247041, 0.219301, 0.200174, 0.291804, 0.247041, 0.216401, 0.167087, 0.239899, 0.203355, 0.164327, 0.125101], '')</t>
  </si>
  <si>
    <t>UPI000037F574 status=activ</t>
  </si>
  <si>
    <t>([0.094817, 0.125101, 0.167087, 0.161087, 0.200174, 0.120615, 0.071867, 0.049374, 0.0704, 0.071867, 0.054297, 0.059222, 0.060549, 0.06184, 0.037156, 0.067594, 0.100716, 0.096677, 0.083462, 0.090864, 0.094817, 0.064632, 0.066181, 0.032677, 0.023534, 0.023534, 0.029376, 0.055536, 0.094817, 0.088832, 0.11371, 0.139895, 0.167087, 0.109221, 0.090864, 0.15284, 0.155435, 0.098513, 0.060549, 0.071867, 0.073402, 0.11371, 0.102787, 0.102787, 0.185198, 0.264545, 0.25031, 0.25031, 0.247041, 0.243554, 0.164327, 0.127496, 0.179055, 0.173081, 0.25406, 0.179055, 0.17593, 0.17593, 0.170161, 0.167087, 0.229226, 0.222385, 0.167087, 0.243554, 0.275179, 0.236433, 0.25406, 0.194234, 0.185198, 0.125101, 0.125101, 0.191378, 0.170161, 0.15284, 0.158265, 0.155435, 0.26085, 0.25031, 0.247041, 0.247041, 0.25031, 0.170161, 0.170161, 0.203355, 0.164327, 0.142424, 0.167087, 0.158265, 0.142424, 0.21291, 0.225814, 0.15284, 0.096677, 0.147574, 0.142424, 0.161087, 0.100716, 0.100716, 0.060549, 0.059222, 0.106997, 0.173081, 0.247041, 0.21291, 0.25031, 0.301917, 0.222385, 0.15008, 0.15284, 0.170161, 0.17593, 0.232838, 0.324872, 0.41194, 0.401658, 0.40511, 0.374039, 0.377384, 0.377384, 0.390993, 0.390993, 0.268042, 0.271506, 0.18812, 0.216401, 0.134866, 0.109221, 0.191378, 0.18812, 0.18812, 0.25406, 0.243554, 0.167087, 0.158265, 0.167087, 0.106997, 0.06312, 0.069024, 0.111485, 0.11371, 0.11371, 0.069024, 0.134866, 0.127496, 0.144935, 0.074921, 0.125101, 0.090864, 0.076542, 0.066181, 0.0704, 0.033407, 0.020522, 0.020165, 0.021816, 0.021381, 0.038042, 0.06312, 0.059222, 0.050641, 0.050641, 0.044297, 0.036378, 0.036378, 0.034884, 0.025762, 0.05306, 0.05306, 0.096677, 0.094817, 0.17593, 0.173081, 0.281712, 0.36309, 0.454136, 0.352862, 0.264545, 0.18812, 0.18812, 0.182256, 0.206376, 0.206376, 0.288399, 0.398279, 0.288399, 0.295083, 0.321458, 0.257454, 0.271506, 0.15284, 0.083462, 0.049374, 0.049374, 0.049374, 0.048328, 0.058088, 0.10481, 0.161087, 0.161087, 0.086953, 0.074921, 0.036378, 0.035586, 0.036378, 0.021381, 0.045352, 0.021816, 0.020876, 0.030611, 0.021816, 0.042364, 0.092881, 0.125101, 0.127496, 0.127496, 0.127496, 0.109221, 0.067594, 0.076542, 0.067594, 0.064632, 0.043307, 0.086953, 0.086953, 0.056825, 0.056825, 0.051831, 0.10481, 0.182256, 0.116183, 0.127496, 0.125101, 0.096677, 0.120615, 0.129801, 0.066181, 0.055536, 0.032677, 0.051831, 0.027463, 0.045352, 0.078022, 0.142424, 0.161087, 0.17593, 0.158265, 0.239899, 0.257454, 0.216401, 0.129801, 0.129801, 0.167087, 0.144935, 0.185198, 0.17593, 0.161087, 0.268042, 0.295083, 0.288399, 0.203355, 0.288399, 0.301917, 0.332115, 0.318242, 0.239899, 0.132295, 0.203355, 0.21291, 0.209395, 0.17593, 0.26085, 0.257454, 0.26085, 0.30533, 0.295083, 0.216401, 0.209395, 0.155435, 0.161087, 0.185198, 0.25406, 0.173081, 0.179055, 0.18812, 0.18812, 0.219301, 0.247041, 0.17593, 0.173081, 0.102787, 0.161087, 0.10481, 0.17593, 0.137348, 0.078022, 0.058088, 0.116183, 0.064632, 0.109221, 0.10481, 0.079919, 0.090864, 0.106997, 0.094817, 0.046336, 0.049374, 0.060549, 0.096677, 0.142424, 0.137348, 0.206376, 0.137348, 0.222385, 0.17593, 0.194234, 0.21291, 0.17593, 0.167087, 0.25031, 0.225814, 0.15284, 0.173081, 0.173081, 0.203355, 0.200174, 0.30533, 0.308712, 0.301917, 0.291804, 0.31487, 0.339168, 0.342579, 0.394753, 0.346032, 0.321458, 0.25406, 0.328603, 0.414856, 0.308712, 0.321458, 0.26085, 0.264545, 0.377384, 0.328603, 0.257454, 0.257454, 0.278302, 0.295083, 0.219301, 0.25406, 0.182256, 0.10481, 0.071867, 0.098513, 0.127496, 0.194234, 0.243554, 0.229226, 0.225814, 0.311707, 0.308712, 0.370445, 0.454136, 0.433034, 0.509769, 0.632174, 0.529623, 0.422041, 0.40511, 0.509769, 0.401658, 0.36309, 0.444081, 0.534167, 0.534167, 0.509769, 0.509769, 0.570702, 0.59508, 0.63748, 0.517562, 0.529623, 0.525368, 0.494003, 0.447574, 0.422041, 0.433034, 0.447574, 0.553315, 0.538167, 0.433034, 0.433034, 0.545602, 0.458154, 0.356642, 0.342579, 0.349426, 0.247041, 0.203355, 0.167087, 0.15008, 0.239899, 0.229226, 0.161087, 0.164327, 0.194234, 0.185198, 0.17593, 0.209395, 0.142424, 0.102787, 0.100716, 0.170161, 0.18812, 0.18812, 0.203355, 0.196879, 0.132295, 0.191378, 0.236433, 0.239899, 0.203355, 0.167087, 0.139895, 0.194234, 0.194234, 0.155435, 0.120615, 0.096677, 0.088832], '')</t>
  </si>
  <si>
    <t>[364, 365, 366, 369, 373, 374, 375, 376, 377, 378, 379, 380, 381, 382, 388, 389, 392]</t>
  </si>
  <si>
    <t>13)</t>
  </si>
  <si>
    <t>UPI000037F575 status=activ</t>
  </si>
  <si>
    <t>([0.003924, 0.00543, 0.003757, 0.005223, 0.003821, 0.00292, 0.002529, 0.002396, 0.003053, 0.00243, 0.001692, 0.001434, 0.00146, 0.001408, 0.00076, 0.00076, 0.000674, 0.000661, 0.000713, 0.000833, 0.000674, 0.000893, 0.000468, 0.000532, 0.000262, 0.000468, 0.000532, 0.000468, 0.000305, 0.000305, 0.000309, 0.000713, 0.000721, 0.000442, 0.000249, 0.000451, 0.000674, 0.000713, 0.000412, 0.000322, 0.000339, 0.000447, 0.000309, 0.000322, 0.000249, 0.000249, 0.000172, 0.000202, 0.000206, 0.00055, 0.000498, 0.00052, 0.000301, 0.000301, 0.000464, 0.00052, 0.000485, 0.000378, 0.000185, 0.000236, 0.000412, 0.000773, 0.001335, 0.001434, 0.00155, 0.001687, 0.002581, 0.003298, 0.003924, 0.005683, 0.003607, 0.003757, 0.005378, 0.006194, 0.006619, 0.004208, 0.003804, 0.002662, 0.003963, 0.003963, 0.00283, 0.002705, 0.001748, 0.000945, 0.000958, 0.000854, 0.000876, 0.000391, 0.000283, 0.00018, 0.00018, 0.00018, 9e-05, 4.7e-05, 3.4e-05, 3.9e-05, 7.7e-05, 0.000176, 0.00018, 0.000146, 0.000249, 0.000301, 0.000146, 0.000146, 0.000185, 0.000335, 0.000292, 0.000301, 0.000365, 0.000292, 0.000253, 0.000133, 0.000137, 9.4e-05, 0.000133, 0.000215, 0.000313, 0.000305, 0.000137, 0.000107, 0.000107, 0.000146, 0.000146, 0.000146, 0.000292, 0.000292, 0.000146, 0.000348, 0.000743, 0.001305, 0.001778, 0.002336, 0.003461, 0.004775, 0.005378, 0.00543, 0.00389, 0.002881, 0.002035, 0.003405, 0.005503, 0.005992, 0.003997, 0.003963, 0.00407, 0.002705, 0.00389, 0.005318, 0.00558, 0.003963, 0.00389, 0.003821, 0.002761, 0.001808, 0.001335, 0.001335, 0.001211, 0.001288, 0.001305, 0.001305, 0.000773, 0.00076, 0.000386, 0.000313, 0.000322, 0.000386, 0.000378, 0.000412, 0.000339, 0.000326, 0.000236, 0.000129, 6e-05, 0.000142, 0.000206, 0.000189, 0.00018, 0.00018, 0.000348, 0.000648, 0.000614, 0.001211, 0.000567, 0.000687, 0.001344, 0.00146, 0.001211, 0.001318, 0.00076, 0.000859, 0.000906, 0.001675, 0.002705, 0.004247, 0.004247, 0.00316, 0.004577, 0.005799, 0.007422, 0.005734, 0.004736, 0.006482, 0.004689, 0.007877, 0.010372, 0.007555, 0.010221], '')</t>
  </si>
  <si>
    <t>UPI000037F57D status=activ</t>
  </si>
  <si>
    <t>([0.071867, 0.111485, 0.066181, 0.040537, 0.067594, 0.066181, 0.090864, 0.083462, 0.102787, 0.081712, 0.100716, 0.155435, 0.268042, 0.288399, 0.339168, 0.458154, 0.458154, 0.366687, 0.352862, 0.291804, 0.239899, 0.257454, 0.268042, 0.31487, 0.398279, 0.311707, 0.377384, 0.26085, 0.26085, 0.194234, 0.222385, 0.229226, 0.191378, 0.173081, 0.173081, 0.125101, 0.118441, 0.164327, 0.209395, 0.21291, 0.284882, 0.281712, 0.185198, 0.185198, 0.243554, 0.182256, 0.239899, 0.132295, 0.243554, 0.222385, 0.25406, 0.239899, 0.15008, 0.158265, 0.094817, 0.094817, 0.158265, 0.120615, 0.111485, 0.092881, 0.043307, 0.060549, 0.074921, 0.144935, 0.129801, 0.120615, 0.173081, 0.109221, 0.098513, 0.094817, 0.090864, 0.111485, 0.083462, 0.170161, 0.17593, 0.271506, 0.271506, 0.239899, 0.185198, 0.170161, 0.170161, 0.191378, 0.191378, 0.118441, 0.058088, 0.066181, 0.047319, 0.051831, 0.088832, 0.098513, 0.051831, 0.045352, 0.054297, 0.064632, 0.041405, 0.03976, 0.040537, 0.040537, 0.050641, 0.054297, 0.030611, 0.048328, 0.098513, 0.096677, 0.17593, 0.225814, 0.209395, 0.25031, 0.15284, 0.173081, 0.264545, 0.25031, 0.308712, 0.284882, 0.311707, 0.278302, 0.232838, 0.229226, 0.222385, 0.15008, 0.257454, 0.356642, 0.268042, 0.25406, 0.158265, 0.147574, 0.139895, 0.118441, 0.066181, 0.096677, 0.066181, 0.05306, 0.10481, 0.10481, 0.102787, 0.078022, 0.134866, 0.098513, 0.054297, 0.054297, 0.051831, 0.043307, 0.023534, 0.025316, 0.026338, 0.046336, 0.025762, 0.034884, 0.034068, 0.034068, 0.024393, 0.036378, 0.051831, 0.051831, 0.0704, 0.040537, 0.081712, 0.045352, 0.045352, 0.078022, 0.040537, 0.042364, 0.026338, 0.023963, 0.03976, 0.037156, 0.043307, 0.078022, 0.092881, 0.092881, 0.109221, 0.109221, 0.092881, 0.098513, 0.064632, 0.058088, 0.096677, 0.090864, 0.076542, 0.127496, 0.078022, 0.081712, 0.134866, 0.203355, 0.225814, 0.185198, 0.125101, 0.11371, 0.118441, 0.098513, 0.116183, 0.17593, 0.271506, 0.288399, 0.170161, 0.257454, 0.194234, 0.209395, 0.209395, 0.301917, 0.31487, 0.370445, 0.468512, 0.468512, 0.454136, 0.444081, 0.444081, 0.444081, 0.398279, 0.408655, 0.339168, 0.308712, 0.308712, 0.318242, 0.311707, 0.401658, 0.284882, 0.352862, 0.25406, 0.264545, 0.288399, 0.206376, 0.200174, 0.196879, 0.120615, 0.120615, 0.209395, 0.25406, 0.21291, 0.26085, 0.264545, 0.264545, 0.298791, 0.25031, 0.15008, 0.15284, 0.106997, 0.15284, 0.147574, 0.164327, 0.147574, 0.0704, 0.088832, 0.094817, 0.088832, 0.161087, 0.139895, 0.144935, 0.079919, 0.167087, 0.106997, 0.096677, 0.155435, 0.096677, 0.100716, 0.158265, 0.092881, 0.144935, 0.179055, 0.194234, 0.268042, 0.278302, 0.301917, 0.356642, 0.390993, 0.394753, 0.31487, 0.346032, 0.321458, 0.384043, 0.275179, 0.264545, 0.275179, 0.232838, 0.229226, 0.229226, 0.257454, 0.356642, 0.268042, 0.236433, 0.194234, 0.161087, 0.125101, 0.17593, 0.120615, 0.090864, 0.067594, 0.094817, 0.066181], '')</t>
  </si>
  <si>
    <t>UPI000037F57E status=activ</t>
  </si>
  <si>
    <t>([0.040537, 0.06312, 0.090864, 0.092881, 0.122885, 0.15284, 0.185198, 0.127496, 0.098513, 0.120615, 0.15284, 0.209395, 0.216401, 0.203355, 0.318242, 0.42561, 0.422041, 0.298791, 0.196879, 0.147574, 0.092881, 0.158265, 0.161087, 0.081712, 0.096677, 0.096677, 0.094817, 0.092881, 0.155435, 0.18812, 0.118441, 0.10481, 0.054297, 0.028695, 0.023534, 0.018106, 0.0198, 0.032677, 0.071867, 0.0704, 0.06312, 0.079919, 0.076542, 0.040537, 0.085092, 0.090864, 0.050641, 0.049374, 0.026892, 0.026338, 0.016257, 0.026338, 0.026892, 0.048328, 0.042364, 0.056825, 0.044297, 0.022667, 0.022667, 0.023534, 0.020165, 0.033407, 0.041405, 0.028107, 0.050641, 0.051831, 0.034884, 0.066181, 0.067594, 0.0704, 0.032017, 0.076542, 0.037156, 0.044297, 0.042364, 0.094817, 0.040537, 0.03976, 0.03976, 0.023087, 0.021816, 0.046336, 0.023963, 0.023534, 0.018415, 0.018787, 0.013016, 0.018106, 0.016826, 0.017447, 0.017447, 0.0198, 0.0198, 0.038042, 0.034068, 0.0198, 0.020165, 0.023963, 0.041405, 0.074921, 0.06184, 0.066181, 0.0704, 0.129801, 0.078022, 0.111485, 0.109221, 0.118441, 0.116183, 0.116183, 0.090864, 0.15284, 0.15284, 0.069024, 0.069024, 0.064632, 0.118441, 0.060549, 0.056825, 0.038042, 0.022667, 0.049374, 0.028695, 0.026338, 0.026338, 0.049374, 0.076542, 0.081712, 0.090864, 0.102787, 0.066181, 0.050641, 0.028107, 0.031287, 0.038042, 0.032017, 0.026338, 0.017447, 0.017797, 0.032677, 0.027463, 0.023963, 0.014315, 0.012491, 0.013016, 0.011669, 0.011903, 0.01078, 0.010372, 0.01227, 0.011106, 0.016021, 0.026892, 0.031287, 0.049374, 0.048328, 0.060549, 0.041405, 0.0704, 0.0704, 0.066181, 0.096677, 0.164327, 0.232838, 0.321458, 0.295083, 0.275179, 0.229226, 0.200174, 0.170161, 0.129801], '')</t>
  </si>
  <si>
    <t>UPI000037F580 status=activ</t>
  </si>
  <si>
    <t>([0.144935, 0.173081, 0.092881, 0.100716, 0.06184, 0.090864, 0.122885, 0.102787, 0.129801, 0.158265, 0.139895, 0.127496, 0.127496, 0.129801, 0.158265, 0.173081, 0.284882, 0.281712, 0.236433, 0.374039, 0.328603, 0.288399, 0.17593, 0.284882, 0.222385, 0.18812, 0.182256, 0.17593, 0.236433, 0.203355, 0.173081, 0.219301, 0.209395, 0.155435, 0.164327, 0.155435, 0.147574, 0.094817, 0.050641, 0.042364, 0.03976, 0.059222, 0.076542, 0.111485, 0.10481, 0.170161, 0.196879, 0.144935, 0.134866, 0.106997, 0.106997, 0.10481, 0.081712, 0.102787, 0.120615, 0.088832, 0.067594, 0.048328, 0.085092], '')</t>
  </si>
  <si>
    <t>UPI000037F581 status=activ</t>
  </si>
  <si>
    <t>([0.034884, 0.023087, 0.019401, 0.014586, 0.020522, 0.016021, 0.022306, 0.029376, 0.030003, 0.03976, 0.050641, 0.041405, 0.026892, 0.030003, 0.032017, 0.034068, 0.035586, 0.038858, 0.045352, 0.059222, 0.074921, 0.074921, 0.120615, 0.173081, 0.26085, 0.284882, 0.271506, 0.278302, 0.200174, 0.236433, 0.164327, 0.158265, 0.219301, 0.268042, 0.225814, 0.225814, 0.179055, 0.21291, 0.194234, 0.243554, 0.25406, 0.247041, 0.318242, 0.339168, 0.335645, 0.339168, 0.236433, 0.328603, 0.291804, 0.291804, 0.301917, 0.278302, 0.257454, 0.200174, 0.247041, 0.271506, 0.308712, 0.308712, 0.384043, 0.40511, 0.422041, 0.40511, 0.414856, 0.394753, 0.377384, 0.281712, 0.281712, 0.275179, 0.284882, 0.21291, 0.194234, 0.137348, 0.239899, 0.264545, 0.335645, 0.257454, 0.18812, 0.155435, 0.170161, 0.167087, 0.182256, 0.155435, 0.155435, 0.144935, 0.161087, 0.161087, 0.25031, 0.173081, 0.26085, 0.264545, 0.377384, 0.483068, 0.570702, 0.545602, 0.51388, 0.472492, 0.562014, 0.680603, 0.613573, 0.562014, 0.557691, 0.440853, 0.458154, 0.447574, 0.450668, 0.472492, 0.483068, 0.380708, 0.436924, 0.444081, 0.458154, 0.458154, 0.4292, 0.390993, 0.36309, 0.384043, 0.42561, 0.387226, 0.321458, 0.398279, 0.422041, 0.339168, 0.418646, 0.394753, 0.390993, 0.36309, 0.342579, 0.271506, 0.359901, 0.380708, 0.288399, 0.264545, 0.18812, 0.15008, 0.127496, 0.144935, 0.158265, 0.158265, 0.17593, 0.25406, 0.185198, 0.185198, 0.247041, 0.191378, 0.196879, 0.144935, 0.111485, 0.125101, 0.170161, 0.18812, 0.182256, 0.271506, 0.264545, 0.339168, 0.352862, 0.324872, 0.268042, 0.257454, 0.222385, 0.196879, 0.147574, 0.194234, 0.25406, 0.232838, 0.281712, 0.25031, 0.324872, 0.414856, 0.366687], '')</t>
  </si>
  <si>
    <t>[92, 93, 94, 96, 97, 98, 99, 100]</t>
  </si>
  <si>
    <t>UPI000037F582 status=activ</t>
  </si>
  <si>
    <t>([0.088832, 0.055536, 0.041405, 0.059222, 0.086953, 0.056825, 0.083462, 0.100716, 0.120615, 0.139895, 0.173081, 0.120615, 0.069024, 0.076542, 0.078022, 0.0704, 0.071867, 0.071867, 0.035586, 0.067594, 0.05306, 0.051831, 0.081712, 0.134866, 0.144935, 0.086953, 0.134866, 0.118441, 0.139895, 0.137348, 0.147574, 0.147574, 0.167087, 0.232838, 0.216401, 0.21291, 0.147574, 0.21291, 0.139895, 0.236433, 0.219301, 0.25406, 0.352862, 0.275179, 0.275179, 0.182256, 0.161087, 0.170161, 0.11371, 0.085092, 0.094817, 0.074921, 0.085092, 0.147574, 0.15008, 0.257454, 0.26085, 0.26085, 0.301917, 0.401658, 0.370445, 0.308712, 0.342579, 0.239899, 0.318242, 0.298791, 0.298791, 0.377384, 0.271506, 0.342579, 0.30533, 0.298791, 0.339168, 0.222385, 0.225814, 0.25031, 0.225814, 0.142424, 0.18812, 0.17593, 0.102787, 0.132295, 0.182256, 0.116183, 0.182256, 0.120615, 0.134866, 0.200174, 0.247041, 0.384043, 0.308712, 0.370445, 0.380708, 0.380708, 0.476583, 0.346032, 0.332115, 0.328603, 0.401658, 0.418646, 0.36309, 0.458154, 0.335645, 0.239899, 0.222385, 0.229226, 0.346032, 0.335645, 0.339168, 0.243554, 0.243554, 0.247041, 0.271506, 0.179055, 0.170161, 0.179055, 0.26085, 0.225814, 0.196879, 0.182256, 0.167087, 0.173081, 0.132295, 0.232838, 0.359901, 0.525368], '')</t>
  </si>
  <si>
    <t>[125]</t>
  </si>
  <si>
    <t>UPI000037F586 status=activ</t>
  </si>
  <si>
    <t>([0.414856, 0.384043, 0.447574, 0.472492, 0.380708, 0.40511, 0.433034, 0.494003, 0.534167, 0.545602, 0.458154, 0.40511, 0.490133, 0.436924, 0.461924, 0.4292, 0.31487, 0.311707, 0.328603, 0.324872, 0.311707, 0.308712, 0.264545, 0.232838, 0.222385, 0.26085, 0.222385, 0.216401, 0.158265, 0.090864, 0.090864, 0.122885, 0.209395, 0.17593, 0.209395, 0.278302, 0.324872, 0.41194, 0.308712, 0.31487, 0.324872, 0.222385, 0.247041, 0.335645, 0.264545, 0.18812, 0.222385, 0.271506, 0.291804, 0.243554, 0.324872, 0.359901, 0.311707, 0.26085, 0.291804, 0.25031, 0.173081, 0.100716, 0.06312, 0.120615, 0.129801, 0.137348, 0.15008, 0.155435, 0.094817, 0.173081, 0.222385, 0.194234, 0.194234, 0.170161, 0.239899, 0.200174, 0.144935, 0.191378, 0.219301, 0.219301, 0.179055, 0.191378, 0.191378, 0.236433, 0.144935, 0.134866, 0.118441, 0.191378, 0.191378, 0.185198, 0.167087, 0.203355, 0.239899, 0.170161, 0.206376, 0.206376, 0.236433, 0.194234, 0.25406, 0.268042, 0.194234, 0.194234, 0.268042, 0.359901, 0.321458, 0.41194, 0.324872, 0.25406, 0.247041, 0.173081, 0.25031, 0.257454, 0.170161, 0.164327, 0.191378, 0.17593, 0.15008, 0.102787, 0.15284, 0.066181, 0.038042, 0.038042, 0.036378, 0.022306, 0.021816, 0.0198, 0.021816, 0.036378, 0.048328, 0.054297, 0.098513, 0.059222, 0.058088, 0.096677, 0.102787, 0.118441, 0.11371, 0.094817, 0.073402, 0.050641, 0.11371, 0.170161, 0.155435, 0.229226, 0.311707, 0.31487, 0.328603, 0.268042, 0.216401, 0.271506, 0.247041, 0.155435, 0.268042, 0.144935, 0.090864, 0.051831, 0.06312, 0.034884, 0.031287, 0.06184, 0.054297, 0.051831, 0.041405, 0.0704, 0.078022, 0.051831, 0.049374, 0.081712, 0.102787, 0.122885, 0.067594, 0.067594, 0.064632, 0.042364, 0.085092, 0.11371, 0.170161, 0.179055, 0.25406, 0.328603, 0.264545, 0.26085, 0.264545, 0.257454, 0.222385, 0.200174, 0.284882, 0.164327, 0.155435, 0.15284, 0.161087, 0.247041, 0.161087, 0.236433, 0.203355, 0.219301, 0.191378, 0.129801, 0.10481, 0.069024, 0.081712, 0.081712, 0.161087, 0.100716, 0.139895, 0.139895, 0.142424, 0.067594, 0.090864, 0.100716, 0.10481, 0.109221, 0.085092, 0.15008, 0.155435, 0.232838, 0.144935, 0.17593, 0.170161, 0.185198, 0.243554, 0.232838, 0.318242, 0.26085, 0.298791, 0.257454, 0.21291, 0.127496, 0.216401, 0.298791, 0.288399, 0.284882, 0.281712, 0.284882, 0.284882, 0.298791, 0.200174, 0.31487, 0.25406, 0.264545, 0.158265, 0.10481, 0.098513, 0.073402, 0.088832, 0.0704, 0.083462, 0.116183, 0.170161, 0.118441, 0.055536, 0.040537, 0.046336, 0.044297, 0.032677, 0.031287, 0.016257, 0.021381, 0.017447, 0.030003, 0.041405, 0.081712, 0.109221, 0.111485, 0.0704, 0.078022, 0.11371, 0.081712, 0.060549, 0.047319, 0.078022, 0.144935, 0.15284, 0.144935, 0.086953, 0.132295, 0.142424, 0.206376, 0.17593, 0.158265, 0.179055, 0.120615, 0.083462, 0.111485, 0.10481, 0.185198, 0.191378, 0.164327, 0.191378, 0.275179, 0.26085, 0.278302, 0.196879, 0.15284, 0.15284, 0.25031, 0.26085, 0.25031, 0.284882, 0.356642, 0.398279, 0.284882, 0.387226, 0.458154, 0.356642, 0.377384, 0.394753, 0.31487, 0.268042, 0.291804, 0.30533, 0.394753, 0.346032, 0.349426, 0.461924, 0.370445, 0.26085, 0.275179, 0.264545, 0.196879, 0.185198, 0.191378, 0.264545, 0.275179, 0.196879, 0.25406, 0.216401, 0.170161, 0.209395, 0.278302, 0.25406, 0.191378, 0.15008, 0.15008, 0.239899], '')</t>
  </si>
  <si>
    <t>[8, 9]</t>
  </si>
  <si>
    <t>UPI000037F58E status=activ</t>
  </si>
  <si>
    <t>([0.038858, 0.055536, 0.079919, 0.048328, 0.025316, 0.018415, 0.01227, 0.016021, 0.020522, 0.013821, 0.011903, 0.010221, 0.016528, 0.015078, 0.015078, 0.015694, 0.027463, 0.015694, 0.017447, 0.015694, 0.015694, 0.023534, 0.025762, 0.016257, 0.016021, 0.028695, 0.031287, 0.030611, 0.029376, 0.030003, 0.064632, 0.060549, 0.055536, 0.055536, 0.060549, 0.031287, 0.054297, 0.054297, 0.054297, 0.046336, 0.046336, 0.088832, 0.043307, 0.043307, 0.081712, 0.137348, 0.083462, 0.106997, 0.127496, 0.137348, 0.129801, 0.125101, 0.209395, 0.288399, 0.284882, 0.275179, 0.278302, 0.275179, 0.179055, 0.185198, 0.102787, 0.10481, 0.10481, 0.18812, 0.109221, 0.118441, 0.111485, 0.106997, 0.125101, 0.118441, 0.090864, 0.096677, 0.100716, 0.05306, 0.05306, 0.050641, 0.056825, 0.092881, 0.05306, 0.044297, 0.042364, 0.083462, 0.090864, 0.044297, 0.027463, 0.028695, 0.016257, 0.010926, 0.019401, 0.021816, 0.038858, 0.054297, 0.06312, 0.06312, 0.067594, 0.03976, 0.03976, 0.021816, 0.023087, 0.041405, 0.046336, 0.086953, 0.043307, 0.024393, 0.042364, 0.046336, 0.074921, 0.116183, 0.15284, 0.090864, 0.079919, 0.044297, 0.038042, 0.030611, 0.030611, 0.032677, 0.033407, 0.026338, 0.028107, 0.014586, 0.014586, 0.025762, 0.014315, 0.026892, 0.027463, 0.031287, 0.028695, 0.031287, 0.031287, 0.023534, 0.037156, 0.045352, 0.076542, 0.038858, 0.042364, 0.044297, 0.054297, 0.100716, 0.118441, 0.173081, 0.196879, 0.120615, 0.069024, 0.071867, 0.078022, 0.085092, 0.074921, 0.074921, 0.069024, 0.040537, 0.067594, 0.0704, 0.027463, 0.031287, 0.060549, 0.026892, 0.027463, 0.020165, 0.021381, 0.023963, 0.023963, 0.019401, 0.016257, 0.028107, 0.047319, 0.034068, 0.058088, 0.058088, 0.045352, 0.026892, 0.05306, 0.049374, 0.030611, 0.069024, 0.0704, 0.079919, 0.15284, 0.139895, 0.21291, 0.098513, 0.05306, 0.060549, 0.116183, 0.232838, 0.229226, 0.222385, 0.278302, 0.18812, 0.120615, 0.216401, 0.219301, 0.203355, 0.11371, 0.144935, 0.083462, 0.071867, 0.030611, 0.019109, 0.018415, 0.020165, 0.044297, 0.047319, 0.026892, 0.023534, 0.014315, 0.013821, 0.009865, 0.00962, 0.013613, 0.020876, 0.011669, 0.011518, 0.012491, 0.025762, 0.019109, 0.030003, 0.030003, 0.06184, 0.127496, 0.078022, 0.041405, 0.043307, 0.038858, 0.03976, 0.055536, 0.085092, 0.066181, 0.051831, 0.055536, 0.06312, 0.0704, 0.15008, 0.125101, 0.120615, 0.116183, 0.11371, 0.069024, 0.069024, 0.069024, 0.066181, 0.122885, 0.102787, 0.076542, 0.064632, 0.060549, 0.030003, 0.032677, 0.023087, 0.023534, 0.023087, 0.013265, 0.009294, 0.009401, 0.010509, 0.010372, 0.006619, 0.008895, 0.01227, 0.009015, 0.009401, 0.006567, 0.004835, 0.006374, 0.007422, 0.01204, 0.010221, 0.016826, 0.016826, 0.016826, 0.031287, 0.030003, 0.034068, 0.025316, 0.014315, 0.024826, 0.026338, 0.059222, 0.071867, 0.085092, 0.081712, 0.074921, 0.142424, 0.134866, 0.10481, 0.074921, 0.073402, 0.0704, 0.076542, 0.069024, 0.118441, 0.056825, 0.059222, 0.098513, 0.203355, 0.196879, 0.096677, 0.088832, 0.094817, 0.081712, 0.086953, 0.071867, 0.083462, 0.073402, 0.106997, 0.096677, 0.067594, 0.06184, 0.074921, 0.048328, 0.049374, 0.049374, 0.088832, 0.035586, 0.037156, 0.037156, 0.038042, 0.086953, 0.047319, 0.020165, 0.014783, 0.014783, 0.034068, 0.028695, 0.014783, 0.011342, 0.011342, 0.011342, 0.012727, 0.023534, 0.035586, 0.038042, 0.041405, 0.058088, 0.071867, 0.036378, 0.032017, 0.066181, 0.038858, 0.074921, 0.158265, 0.125101, 0.049374, 0.041405, 0.042364, 0.042364, 0.073402, 0.122885, 0.206376, 0.118441, 0.122885, 0.06312, 0.066181, 0.035586, 0.032017, 0.032017, 0.06312, 0.078022, 0.076542, 0.078022, 0.056825, 0.054297, 0.079919, 0.083462, 0.055536, 0.032017, 0.079919, 0.045352, 0.046336, 0.044297, 0.045352, 0.022306, 0.038042, 0.0198, 0.035586, 0.034884, 0.071867, 0.064632, 0.030003, 0.028107, 0.024826, 0.0198, 0.012491, 0.010372, 0.019109, 0.031287, 0.055536, 0.05306, 0.060549, 0.060549, 0.034884, 0.034884, 0.034884, 0.020876, 0.036378, 0.03976, 0.032017, 0.017138, 0.019109, 0.025762, 0.016826, 0.029376, 0.051831, 0.043307, 0.076542, 0.034068, 0.032017, 0.021816, 0.016528, 0.028695, 0.030003, 0.028695, 0.030003, 0.051831, 0.086953, 0.048328, 0.041405, 0.056825, 0.056825, 0.048328, 0.058088, 0.056825, 0.042364, 0.042364, 0.092881, 0.083462, 0.161087, 0.167087, 0.236433, 0.203355, 0.111485, 0.069024, 0.134866, 0.209395, 0.216401, 0.139895, 0.15008, 0.155435, 0.167087, 0.268042, 0.236433, 0.173081, 0.25406, 0.206376, 0.219301, 0.229226, 0.15008, 0.090864, 0.096677, 0.05306, 0.079919, 0.078022, 0.129801, 0.120615, 0.067594, 0.0704, 0.127496, 0.161087, 0.094817, 0.044297, 0.040537, 0.03976, 0.038858, 0.038858, 0.071867, 0.06184, 0.044297, 0.066181, 0.100716, 0.066181, 0.109221, 0.085092, 0.147574, 0.102787, 0.069024, 0.137348], '')</t>
  </si>
  <si>
    <t>UPI000037F595 status=activ</t>
  </si>
  <si>
    <t>([0.167087, 0.185198, 0.18812, 0.222385, 0.257454, 0.15008, 0.106997, 0.144935, 0.185198, 0.200174, 0.229226, 0.257454, 0.275179, 0.257454, 0.209395, 0.203355, 0.206376, 0.229226, 0.122885, 0.111485, 0.094817, 0.056825, 0.071867, 0.076542, 0.073402, 0.078022, 0.076542, 0.118441, 0.102787, 0.056825, 0.06312, 0.030003, 0.0198, 0.011518, 0.012727, 0.016528, 0.017797, 0.032677, 0.034884, 0.038858, 0.066181, 0.137348, 0.225814, 0.222385, 0.243554, 0.239899, 0.158265, 0.182256, 0.203355, 0.219301, 0.31487, 0.225814, 0.324872, 0.328603, 0.335645, 0.257454, 0.268042, 0.268042, 0.247041, 0.26085, 0.380708, 0.394753, 0.288399, 0.194234, 0.116183, 0.111485, 0.071867, 0.100716, 0.173081, 0.086953, 0.048328, 0.048328, 0.079919, 0.079919, 0.078022, 0.120615, 0.129801, 0.15284, 0.161087, 0.139895, 0.122885, 0.06184, 0.034068, 0.071867, 0.109221, 0.194234, 0.209395, 0.301917, 0.342579, 0.349426, 0.377384, 0.401658, 0.40511, 0.298791, 0.247041, 0.25031, 0.271506, 0.356642, 0.356642, 0.366687, 0.398279, 0.324872, 0.436924, 0.440853, 0.4292, 0.374039, 0.26085, 0.257454, 0.170161, 0.155435, 0.147574, 0.219301, 0.291804, 0.278302, 0.359901, 0.332115, 0.387226, 0.288399, 0.268042, 0.182256, 0.147574, 0.127496, 0.158265, 0.127496, 0.185198, 0.179055, 0.15008, 0.225814, 0.137348, 0.209395, 0.182256, 0.122885, 0.132295, 0.076542, 0.074921, 0.100716, 0.182256, 0.179055, 0.185198, 0.203355, 0.219301, 0.203355, 0.219301, 0.264545, 0.288399, 0.268042, 0.264545, 0.356642, 0.374039, 0.468512, 0.476583, 0.497853, 0.476583, 0.458154, 0.433034, 0.342579, 0.324872, 0.308712, 0.349426, 0.440853, 0.332115, 0.401658, 0.458154, 0.398279, 0.342579, 0.342579, 0.380708, 0.380708, 0.284882, 0.278302, 0.209395, 0.134866, 0.086953, 0.142424, 0.15284, 0.278302, 0.398279, 0.30533, 0.219301, 0.206376, 0.194234, 0.288399, 0.30533, 0.191378, 0.275179, 0.225814, 0.182256, 0.185198, 0.191378, 0.291804, 0.206376, 0.271506, 0.349426, 0.328603, 0.346032, 0.366687, 0.328603, 0.26085, 0.318242, 0.318242, 0.216401, 0.194234, 0.196879, 0.194234, 0.288399, 0.271506, 0.268042, 0.275179, 0.182256, 0.100716, 0.111485, 0.158265, 0.102787, 0.085092, 0.10481, 0.10481, 0.071867, 0.088832, 0.109221, 0.086953, 0.086953, 0.15284, 0.17593, 0.173081, 0.164327, 0.147574, 0.092881, 0.083462, 0.058088, 0.109221, 0.11371, 0.102787, 0.055536, 0.092881, 0.118441, 0.173081, 0.173081, 0.173081, 0.100716, 0.096677, 0.139895, 0.139895, 0.078022, 0.085092, 0.085092, 0.0704, 0.036378, 0.074921, 0.147574, 0.216401, 0.196879, 0.206376, 0.17593, 0.191378, 0.18812, 0.173081, 0.185198, 0.106997, 0.067594, 0.10481, 0.118441, 0.134866, 0.203355, 0.264545, 0.170161, 0.170161, 0.134866, 0.144935, 0.125101, 0.094817, 0.079919, 0.064632, 0.086953, 0.086953, 0.134866, 0.111485, 0.086953, 0.050641, 0.090864], '')</t>
  </si>
  <si>
    <t>UPI000037F599 status=activ</t>
  </si>
  <si>
    <t>([0.111485, 0.144935, 0.182256, 0.25406, 0.281712, 0.308712, 0.346032, 0.374039, 0.366687, 0.387226, 0.328603, 0.374039, 0.387226, 0.301917, 0.196879, 0.225814, 0.339168, 0.339168, 0.447574, 0.454136, 0.418646, 0.541878, 0.553315, 0.59508, 0.521092, 0.418646, 0.380708, 0.401658, 0.335645, 0.36309, 0.370445, 0.370445, 0.342579, 0.328603, 0.339168, 0.418646, 0.418646, 0.346032, 0.346032, 0.374039, 0.387226, 0.517562, 0.40511, 0.394753, 0.387226, 0.384043, 0.494003, 0.509769, 0.480142, 0.483068, 0.401658, 0.318242, 0.394753, 0.4292, 0.4292, 0.394753, 0.394753, 0.31487, 0.25406, 0.185198, 0.161087, 0.167087, 0.15284, 0.236433, 0.247041, 0.161087, 0.147574, 0.158265, 0.194234, 0.170161, 0.225814, 0.30533, 0.30533, 0.308712, 0.291804, 0.191378, 0.25031, 0.26085, 0.229226, 0.339168, 0.4292, 0.458154, 0.352862, 0.275179, 0.264545, 0.264545, 0.335645, 0.398279, 0.384043, 0.264545, 0.30533, 0.243554, 0.15284, 0.216401, 0.147574, 0.15008, 0.247041, 0.247041, 0.232838, 0.349426, 0.264545, 0.264545, 0.25406, 0.349426, 0.42561, 0.359901, 0.349426, 0.247041, 0.239899, 0.247041, 0.346032, 0.25406, 0.321458, 0.42561, 0.42561, 0.505461, 0.465241, 0.352862, 0.318242, 0.318242, 0.335645, 0.433034, 0.41194, 0.370445, 0.271506, 0.281712, 0.26085, 0.278302, 0.390993, 0.387226, 0.301917, 0.30533, 0.380708, 0.380708, 0.301917, 0.271506, 0.239899, 0.278302, 0.275179, 0.359901, 0.377384, 0.284882, 0.298791, 0.332115, 0.25406, 0.346032, 0.349426, 0.4292, 0.321458, 0.321458, 0.239899, 0.25406, 0.247041, 0.243554, 0.229226, 0.243554, 0.295083, 0.321458, 0.328603, 0.433034, 0.418646, 0.301917, 0.339168, 0.324872, 0.291804, 0.398279, 0.30533, 0.284882, 0.257454, 0.346032, 0.308712, 0.408655, 0.505461, 0.521092, 0.525368, 0.545602, 0.632174, 0.51388, 0.41194, 0.40511, 0.328603, 0.25406, 0.36309, 0.390993, 0.346032, 0.346032, 0.243554, 0.335645, 0.349426, 0.301917, 0.30533, 0.332115, 0.339168, 0.308712, 0.271506, 0.268042, 0.26085, 0.18812, 0.203355, 0.301917, 0.264545, 0.349426, 0.328603, 0.342579, 0.339168, 0.281712, 0.278302, 0.30533, 0.288399, 0.278302, 0.278302, 0.278302, 0.216401, 0.200174, 0.21291, 0.268042, 0.264545, 0.25406, 0.339168, 0.36309, 0.370445, 0.40511, 0.339168, 0.36309, 0.346032, 0.247041, 0.335645, 0.342579, 0.444081, 0.370445, 0.295083, 0.398279, 0.41194, 0.483068, 0.480142, 0.490133, 0.461924, 0.377384, 0.301917, 0.25031, 0.281712, 0.21291, 0.209395, 0.236433, 0.281712, 0.275179, 0.374039, 0.291804, 0.206376, 0.18812, 0.257454, 0.271506, 0.167087, 0.155435, 0.147574, 0.106997, 0.094817, 0.073402, 0.064632, 0.106997, 0.074921, 0.051831, 0.044297, 0.054297, 0.067594, 0.083462, 0.047319, 0.038858, 0.064632, 0.111485, 0.106997, 0.111485, 0.090864, 0.11371, 0.116183, 0.116183, 0.173081, 0.164327, 0.196879, 0.222385, 0.158265, 0.185198, 0.239899, 0.332115, 0.271506, 0.26085, 0.17593, 0.219301, 0.25031, 0.25406, 0.144935, 0.147574, 0.167087, 0.17593, 0.219301, 0.229226, 0.229226, 0.132295, 0.139895, 0.076542, 0.073402, 0.111485, 0.088832, 0.088832, 0.086953, 0.06184, 0.066181, 0.11371, 0.11371, 0.067594, 0.038858, 0.078022, 0.074921, 0.038042, 0.038858, 0.037156, 0.018106, 0.018787, 0.037156, 0.036378, 0.033407, 0.058088, 0.032017, 0.06184, 0.037156, 0.035586, 0.06184, 0.034068, 0.032677, 0.042364, 0.043307, 0.042364, 0.021381, 0.014075, 0.013613, 0.022306, 0.014075, 0.019109, 0.018106, 0.018106, 0.012491, 0.023087, 0.025316, 0.034068, 0.020876, 0.026338, 0.025762, 0.026338, 0.049374, 0.030003, 0.017447, 0.030003, 0.025316, 0.051831, 0.092881, 0.125101, 0.059222, 0.049374, 0.071867, 0.079919, 0.041405, 0.06184, 0.029376, 0.029376, 0.036378, 0.066181, 0.090864, 0.071867, 0.0704, 0.064632, 0.05306, 0.071867, 0.05306, 0.094817, 0.073402, 0.049374, 0.049374, 0.100716, 0.203355, 0.15008, 0.100716], '')</t>
  </si>
  <si>
    <t>[21, 22, 23, 24, 41, 47, 115, 172, 173, 174, 175, 176, 177]</t>
  </si>
  <si>
    <t>12)</t>
  </si>
  <si>
    <t>UPI000037F59F status=activ</t>
  </si>
  <si>
    <t>([0.118441, 0.045352, 0.076542, 0.034884, 0.018787, 0.011669, 0.008723, 0.006894, 0.006142, 0.00515, 0.004161, 0.004315, 0.003212, 0.002349, 0.001675, 0.001232, 0.000743, 0.000447, 0.000451, 0.000477, 0.000833, 0.000743, 0.000936, 0.000923, 0.000923, 0.000854, 0.001103, 0.001709, 0.001692, 0.00155, 0.00225, 0.003405, 0.003821, 0.003997, 0.004315, 0.004431, 0.004358, 0.005086, 0.006039, 0.004899, 0.003701, 0.002623, 0.00283, 0.003298, 0.003276, 0.003478, 0.003727, 0.004431, 0.00292, 0.003478, 0.005223, 0.005223, 0.005249, 0.005223, 0.004736, 0.006245, 0.009187, 0.009096, 0.009015, 0.012491, 0.018787, 0.014075, 0.019401, 0.045352, 0.051831, 0.0198, 0.035586, 0.078022, 0.073402, 0.158265, 0.196879, 0.076542, 0.036378, 0.035586, 0.035586, 0.074921, 0.034884, 0.014783, 0.020876, 0.013016, 0.007422, 0.007031, 0.007495, 0.006567, 0.005992, 0.003701, 0.00558, 0.00558, 0.005318, 0.005503, 0.003727, 0.002606, 0.003963, 0.006078, 0.004161, 0.003079, 0.001967, 0.002014, 0.003109, 0.003607, 0.00558, 0.00777, 0.006142, 0.009187, 0.008525, 0.008525, 0.016528, 0.016528, 0.01227, 0.01227, 0.008276, 0.014075, 0.020522, 0.011669, 0.010372, 0.014075, 0.014315, 0.023087, 0.023963, 0.022306, 0.01204, 0.009865, 0.007422, 0.006421, 0.006567, 0.006795, 0.006078, 0.004315, 0.003757, 0.004358, 0.003177, 0.003212, 0.002211, 0.002529, 0.002366, 0.002349, 0.001906, 0.001722, 0.001434, 0.002035, 0.002155, 0.003053, 0.003757, 0.004736, 0.005503, 0.003821, 0.003727, 0.0028, 0.0028, 0.002336, 0.002014, 0.0028, 0.002581, 0.002581, 0.001722, 0.0028, 0.002014, 0.002211, 0.002349, 0.002482, 0.002194, 0.001271, 0.000773, 0.000386, 0.000301, 0.000301, 0.000485, 0.000567, 0.001048, 0.001, 0.001597, 0.001383, 0.001408, 0.001383, 0.001271, 0.001155, 0.000743, 0.001172, 0.001, 0.00152, 0.002194, 0.002529, 0.002705, 0.002503, 0.00359, 0.00407, 0.005318, 0.00558, 0.005011, 0.005249, 0.007645, 0.004921, 0.004921, 0.005011, 0.007555, 0.010372, 0.023963, 0.045352, 0.048328, 0.048328, 0.023963, 0.021381, 0.010926, 0.021381, 0.06312, 0.066181, 0.036378, 0.032677, 0.033407, 0.032017, 0.014783, 0.015078, 0.032677, 0.06184, 0.06184, 0.040537, 0.025316, 0.011669, 0.011518, 0.007091, 0.007315, 0.007031, 0.004835, 0.007495, 0.006039, 0.003864, 0.003757, 0.003461, 0.002512, 0.001481, 0.001499, 0.001597, 0.001155, 0.000614, 0.000708, 0.000386, 0.000275, 0.000301, 0.000309, 0.00015, 0.000348, 0.000704, 0.001159, 0.001967, 0.001808, 0.00152, 0.00243, 0.001481, 0.001533, 0.001434, 0.00246, 0.002503, 0.003461, 0.003014, 0.003053, 0.002705, 0.00246, 0.003109, 0.003366, 0.003607, 0.003671, 0.003431, 0.003276, 0.002512, 0.001597, 0.001709, 0.002662, 0.002761, 0.003804, 0.005378, 0.005503, 0.005318, 0.007555, 0.004921, 0.008276, 0.007555, 0.005992, 0.006894, 0.005623, 0.005318, 0.005011, 0.004689, 0.004736, 0.00515, 0.00515, 0.005623, 0.00515, 0.00515, 0.003701, 0.004358, 0.003804, 0.003997, 0.003963, 0.003963, 0.004358, 0.002976, 0.003246, 0.003079, 0.00407, 0.003671, 0.004921, 0.006795, 0.006619, 0.004689, 0.00316, 0.004388, 0.003701, 0.002555, 0.001722, 0.002396, 0.001408, 0.001211, 0.001142, 0.00076, 0.000442, 0.000575, 0.001069, 0.001597, 0.002276, 0.002276, 0.002581, 0.001743, 0.001748, 0.003079, 0.004483, 0.004431, 0.002881, 0.004689, 0.004921, 0.006795, 0.006701, 0.012727, 0.022667, 0.043307, 0.090864, 0.196879, 0.25031, 0.232838, 0.21291, 0.194234, 0.170161, 0.257454, 0.394753, 0.377384, 0.324872, 0.268042, 0.454136, 0.720929], '')</t>
  </si>
  <si>
    <t>[347]</t>
  </si>
  <si>
    <t>UPI000037F5B3 status=activ</t>
  </si>
  <si>
    <t>([0.288399, 0.328603, 0.356642, 0.377384, 0.433034, 0.356642, 0.288399, 0.308712, 0.328603, 0.36309, 0.308712, 0.31487, 0.332115, 0.26085, 0.222385, 0.232838, 0.264545, 0.268042, 0.366687, 0.374039, 0.31487, 0.30533, 0.209395, 0.229226, 0.203355, 0.185198, 0.225814, 0.21291, 0.191378, 0.200174, 0.194234, 0.291804, 0.339168, 0.359901, 0.450668, 0.529623, 0.476583, 0.497853, 0.608892, 0.608892, 0.545602, 0.5017, 0.505461, 0.545602, 0.490133, 0.545602, 0.461924, 0.486429, 0.472492, 0.517562, 0.4292, 0.356642, 0.264545, 0.209395, 0.15284, 0.142424, 0.137348, 0.173081, 0.173081, 0.170161, 0.090864, 0.118441, 0.18812, 0.132295, 0.129801, 0.164327, 0.144935, 0.137348, 0.116183, 0.219301, 0.139895, 0.222385, 0.295083, 0.36309, 0.42561, 0.458154, 0.418646, 0.390993, 0.291804, 0.209395, 0.229226, 0.288399, 0.268042, 0.25406, 0.324872, 0.40511, 0.401658, 0.31487, 0.370445, 0.408655, 0.342579, 0.342579, 0.321458, 0.219301, 0.243554, 0.219301, 0.239899, 0.291804, 0.236433, 0.31487, 0.370445, 0.308712, 0.308712, 0.332115, 0.257454, 0.167087, 0.15008, 0.137348, 0.219301, 0.268042, 0.271506, 0.236433, 0.311707, 0.271506, 0.374039, 0.25406, 0.247041, 0.158265, 0.147574, 0.239899, 0.257454, 0.291804, 0.232838, 0.167087, 0.088832, 0.142424, 0.139895, 0.118441, 0.100716, 0.094817, 0.083462, 0.044297, 0.038858, 0.042364, 0.064632, 0.033407, 0.06184, 0.034068, 0.067594, 0.042364, 0.047319, 0.043307, 0.050641, 0.049374, 0.094817, 0.158265, 0.085092, 0.074921, 0.090864, 0.064632, 0.037156, 0.030003, 0.030003, 0.030003, 0.023087, 0.020165, 0.033407, 0.025316, 0.05306, 0.034068, 0.030611, 0.030611, 0.031287, 0.018415, 0.030611, 0.038042, 0.021381, 0.037156, 0.056825, 0.059222, 0.060549, 0.102787, 0.073402, 0.137348, 0.232838, 0.264545, 0.291804, 0.203355, 0.15284, 0.134866, 0.185198, 0.236433, 0.206376, 0.158265, 0.129801, 0.069024, 0.032017, 0.058088, 0.032677, 0.046336, 0.049374, 0.086953, 0.056825, 0.100716, 0.092881, 0.038858, 0.046336, 0.045352, 0.045352, 0.064632, 0.079919, 0.079919, 0.079919, 0.076542, 0.059222, 0.125101, 0.229226, 0.318242, 0.311707, 0.291804, 0.288399, 0.18812, 0.120615, 0.109221, 0.071867, 0.069024, 0.139895, 0.100716, 0.098513, 0.102787, 0.06312, 0.060549, 0.032017, 0.023534, 0.024393, 0.024393, 0.019401, 0.015344, 0.010372, 0.009294, 0.010221, 0.01078, 0.016826, 0.026892, 0.046336, 0.073402, 0.050641, 0.051831, 0.0704, 0.079919, 0.132295, 0.155435, 0.086953, 0.088832, 0.15008, 0.142424, 0.225814, 0.26085, 0.291804, 0.298791, 0.239899, 0.26085, 0.268042, 0.275179, 0.295083, 0.31487, 0.328603, 0.31487, 0.31487, 0.298791, 0.298791, 0.239899, 0.288399, 0.291804, 0.387226, 0.301917, 0.321458, 0.318242, 0.342579, 0.26085, 0.339168, 0.444081, 0.541878, 0.486429, 0.517562, 0.458154, 0.447574, 0.332115, 0.4292, 0.4292, 0.352862, 0.321458, 0.401658, 0.436924, 0.433034, 0.447574, 0.433034, 0.328603, 0.30533, 0.291804, 0.377384, 0.390993, 0.40511, 0.301917, 0.366687, 0.342579, 0.401658, 0.374039, 0.398279, 0.387226, 0.380708, 0.468512, 0.480142, 0.486429, 0.509769, 0.642678, 0.51388, 0.666105, 0.707965, 0.653063, 0.63748, 0.613573, 0.626927, 0.494003, 0.51388, 0.461924, 0.476583, 0.390993, 0.440853, 0.51388, 0.4292, 0.433034, 0.444081, 0.454136, 0.444081, 0.349426, 0.342579, 0.42561, 0.418646, 0.486429, 0.541878, 0.472492, 0.468512, 0.458154, 0.59014, 0.680603, 0.741537, 0.724957, 0.812494, 0.76285, 0.788093, 0.865454, 0.859585, 0.846163, 0.81615, 0.795062, 0.88723, 0.874069, 0.871313, 0.852992, 0.846163], '')</t>
  </si>
  <si>
    <t>[35, 38, 39, 40, 41, 42, 43, 45, 49, 272, 274, 304, 305, 306, 307, 308, 309, 310, 311, 312, 314, 319, 330, 334, 335, 336, 337, 338, 339, 340, 341, 342, 343, 344, 345, 346, 347, 348, 349, 350]</t>
  </si>
  <si>
    <t>(16</t>
  </si>
  <si>
    <t>UPI000037F5B4 status=activ</t>
  </si>
  <si>
    <t>([0.074921, 0.109221, 0.079919, 0.127496, 0.086953, 0.109221, 0.139895, 0.182256, 0.206376, 0.225814, 0.179055, 0.132295, 0.122885, 0.232838, 0.18812, 0.206376, 0.239899, 0.324872, 0.222385, 0.308712, 0.26085, 0.339168, 0.366687, 0.444081, 0.422041, 0.521092, 0.534167, 0.541878, 0.458154, 0.380708, 0.398279, 0.380708, 0.483068, 0.394753, 0.398279, 0.422041, 0.339168, 0.291804, 0.311707, 0.352862, 0.308712, 0.349426, 0.328603, 0.275179, 0.236433, 0.164327, 0.170161, 0.094817, 0.086953, 0.098513, 0.15008, 0.122885, 0.179055, 0.120615, 0.170161, 0.096677, 0.10481, 0.100716, 0.170161, 0.094817, 0.132295, 0.161087, 0.161087, 0.173081, 0.200174, 0.137348, 0.216401, 0.200174, 0.295083, 0.30533, 0.257454, 0.170161, 0.122885, 0.161087, 0.239899, 0.278302, 0.380708, 0.359901, 0.401658, 0.291804, 0.387226, 0.308712, 0.31487, 0.31487, 0.206376, 0.216401, 0.328603, 0.342579, 0.264545, 0.271506, 0.26085, 0.359901, 0.461924, 0.450668, 0.346032, 0.352862, 0.26085, 0.25406, 0.200174, 0.243554, 0.332115, 0.311707, 0.380708, 0.377384, 0.356642, 0.380708, 0.366687, 0.278302, 0.268042, 0.346032, 0.284882, 0.284882, 0.200174, 0.216401, 0.328603, 0.418646, 0.370445, 0.450668, 0.42561, 0.5017, 0.444081, 0.447574, 0.454136, 0.380708, 0.387226, 0.394753, 0.384043, 0.384043, 0.374039, 0.291804, 0.30533, 0.288399, 0.298791, 0.370445, 0.36309, 0.346032, 0.339168, 0.398279, 0.324872, 0.257454, 0.26085, 0.222385, 0.164327, 0.164327, 0.25031, 0.222385, 0.232838, 0.288399, 0.288399, 0.374039, 0.468512, 0.468512, 0.575842, 0.529623, 0.450668, 0.418646, 0.346032, 0.268042, 0.25031, 0.301917, 0.30533, 0.288399, 0.36309, 0.352862, 0.284882, 0.281712, 0.21291, 0.209395, 0.25406, 0.196879, 0.196879, 0.182256, 0.125101, 0.109221, 0.10481, 0.170161, 0.200174, 0.275179, 0.346032, 0.301917, 0.321458, 0.335645, 0.349426, 0.324872, 0.408655, 0.40511, 0.394753, 0.414856, 0.401658, 0.418646, 0.40511, 0.40511, 0.40511, 0.480142, 0.5017, 0.433034, 0.422041, 0.414856, 0.408655, 0.380708, 0.422041, 0.356642, 0.408655, 0.408655, 0.359901, 0.359901, 0.436924, 0.359901, 0.433034, 0.339168, 0.25031, 0.318242, 0.30533, 0.298791, 0.216401, 0.185198, 0.179055, 0.191378, 0.196879, 0.194234, 0.21291, 0.209395, 0.25406, 0.25031, 0.182256, 0.182256, 0.116183, 0.116183, 0.173081, 0.173081, 0.281712, 0.264545, 0.284882, 0.30533, 0.318242, 0.398279, 0.414856, 0.51388, 0.390993, 0.387226, 0.41194, 0.42561, 0.422041, 0.465241, 0.465241, 0.541878, 0.557691, 0.557691, 0.521092, 0.509769, 0.440853, 0.414856, 0.51388, 0.5017, 0.486429, 0.468512, 0.472492, 0.394753, 0.398279, 0.418646, 0.30533, 0.321458, 0.328603, 0.352862, 0.349426, 0.284882, 0.30533, 0.356642, 0.332115, 0.30533, 0.236433, 0.308712, 0.328603, 0.328603, 0.229226, 0.161087, 0.170161, 0.155435, 0.173081, 0.173081, 0.222385, 0.318242, 0.21291, 0.229226, 0.21291, 0.173081, 0.278302, 0.219301, 0.225814, 0.318242, 0.374039, 0.468512, 0.454136, 0.359901, 0.264545, 0.356642, 0.450668, 0.335645, 0.346032, 0.332115, 0.370445, 0.41194, 0.324872, 0.41194, 0.356642, 0.311707, 0.284882, 0.182256, 0.21291, 0.147574, 0.158265, 0.155435, 0.15284, 0.132295, 0.200174, 0.291804, 0.200174, 0.111485, 0.203355, 0.179055, 0.191378, 0.109221, 0.111485, 0.185198, 0.179055, 0.182256, 0.219301, 0.257454, 0.321458, 0.324872, 0.377384, 0.370445, 0.390993, 0.281712, 0.243554, 0.21291, 0.203355, 0.31487, 0.349426, 0.332115, 0.332115, 0.311707, 0.308712, 0.30533, 0.291804, 0.30533, 0.324872, 0.232838, 0.271506, 0.203355, 0.173081, 0.206376, 0.21291, 0.196879, 0.209395, 0.288399, 0.349426, 0.36309, 0.359901, 0.346032, 0.318242, 0.346032, 0.398279, 0.390993, 0.374039, 0.298791, 0.200174, 0.182256, 0.268042, 0.25406, 0.335645, 0.278302, 0.264545, 0.257454, 0.257454, 0.25031, 0.219301, 0.185198, 0.170161, 0.11371, 0.100716, 0.116183, 0.125101, 0.098513, 0.098513, 0.10481, 0.173081, 0.25031, 0.275179, 0.278302, 0.25031, 0.25406, 0.352862, 0.288399, 0.222385, 0.243554, 0.321458, 0.36309, 0.36309, 0.284882, 0.284882, 0.390993, 0.31487, 0.298791, 0.380708, 0.505461, 0.51388, 0.494003, 0.414856, 0.339168, 0.36309, 0.30533, 0.21291, 0.21291, 0.291804, 0.271506, 0.182256, 0.196879, 0.196879, 0.209395, 0.301917, 0.374039, 0.36309, 0.380708, 0.390993, 0.390993, 0.26085, 0.247041, 0.264545, 0.339168, 0.41194, 0.387226, 0.472492, 0.538167, 0.454136, 0.436924, 0.4292, 0.433034, 0.359901, 0.342579, 0.339168, 0.243554, 0.21291, 0.209395, 0.247041, 0.243554, 0.229226, 0.321458, 0.332115, 0.291804, 0.30533, 0.346032, 0.332115, 0.268042, 0.229226, 0.308712, 0.308712, 0.321458, 0.31487, 0.380708, 0.390993, 0.390993, 0.398279, 0.394753, 0.398279, 0.42561, 0.401658, 0.384043, 0.366687, 0.332115, 0.342579, 0.298791, 0.209395, 0.17593, 0.232838, 0.308712], '')</t>
  </si>
  <si>
    <t>[25, 26, 27, 119, 152, 153, 194, 237, 245, 246, 247, 248, 249, 252, 253, 405, 406, 433]</t>
  </si>
  <si>
    <t>UPI000037F5CE status=activ</t>
  </si>
  <si>
    <t>([0.118441, 0.15008, 0.100716, 0.125101, 0.167087, 0.116183, 0.167087, 0.191378, 0.229226, 0.179055, 0.203355, 0.236433, 0.164327, 0.229226, 0.161087, 0.116183, 0.118441, 0.064632, 0.092881, 0.132295, 0.194234, 0.206376, 0.209395, 0.209395, 0.209395, 0.179055, 0.17593, 0.15284, 0.161087, 0.167087, 0.232838, 0.239899, 0.236433, 0.318242, 0.25406, 0.257454, 0.239899, 0.15284, 0.17593, 0.185198, 0.194234, 0.196879, 0.191378, 0.125101, 0.182256, 0.182256, 0.216401, 0.295083, 0.196879, 0.164327, 0.083462, 0.083462, 0.083462, 0.083462, 0.081712, 0.127496, 0.10481, 0.167087, 0.25406, 0.335645, 0.295083, 0.284882, 0.275179, 0.200174, 0.216401, 0.222385, 0.222385, 0.219301, 0.132295, 0.247041, 0.284882, 0.384043, 0.390993, 0.377384, 0.30533, 0.229226, 0.167087, 0.278302, 0.281712, 0.298791, 0.18812, 0.196879, 0.179055, 0.155435, 0.206376, 0.268042, 0.225814, 0.196879, 0.15284, 0.278302, 0.18812], '')</t>
  </si>
  <si>
    <t>UPI000037F5CF status=activ</t>
  </si>
  <si>
    <t>([0.139895, 0.076542, 0.102787, 0.060549, 0.058088, 0.059222, 0.088832, 0.044297, 0.031287, 0.040537, 0.054297, 0.067594, 0.120615, 0.094817, 0.185198, 0.182256, 0.18812, 0.203355, 0.203355, 0.129801, 0.066181, 0.066181, 0.134866, 0.134866, 0.219301, 0.288399, 0.232838, 0.216401, 0.342579, 0.4292, 0.444081, 0.349426, 0.239899, 0.15284, 0.122885, 0.060549, 0.102787, 0.059222, 0.054297, 0.059222, 0.11371, 0.209395, 0.111485, 0.096677, 0.100716, 0.055536, 0.026338, 0.038042, 0.036378, 0.036378, 0.035586, 0.019109, 0.033407, 0.038858, 0.066181, 0.118441, 0.116183, 0.116183, 0.18812, 0.196879, 0.11371, 0.10481, 0.111485, 0.155435, 0.15284, 0.15008, 0.222385, 0.324872, 0.268042, 0.206376, 0.21291, 0.142424, 0.144935, 0.096677, 0.155435, 0.15008, 0.069024, 0.120615, 0.071867, 0.03976, 0.03976, 0.0704, 0.081712, 0.043307, 0.035586, 0.035586, 0.036378, 0.038042, 0.033407, 0.058088, 0.050641, 0.028107, 0.032017, 0.056825, 0.040537, 0.046336, 0.05306, 0.11371, 0.111485, 0.139895, 0.21291, 0.129801, 0.066181, 0.030003, 0.066181, 0.074921, 0.079919, 0.035586, 0.034068, 0.034068, 0.034068, 0.064632, 0.06312, 0.090864, 0.086953, 0.118441, 0.064632, 0.064632, 0.066181, 0.031287, 0.041405, 0.020876, 0.023087, 0.046336, 0.088832, 0.040537, 0.069024, 0.0704, 0.139895, 0.142424, 0.15284, 0.090864, 0.088832, 0.15284, 0.170161, 0.090864, 0.081712, 0.142424, 0.081712, 0.047319, 0.058088, 0.044297, 0.079919, 0.102787, 0.085092, 0.058088, 0.094817, 0.060549, 0.036378, 0.025316, 0.016257], '')</t>
  </si>
  <si>
    <t>UPI000037F5D0 status=activ</t>
  </si>
  <si>
    <t>([0.185198, 0.092881, 0.056825, 0.081712, 0.06184, 0.109221, 0.144935, 0.170161, 0.200174, 0.25406, 0.191378, 0.232838, 0.206376, 0.132295, 0.182256, 0.194234, 0.196879, 0.185198, 0.173081, 0.134866, 0.142424, 0.167087, 0.284882, 0.377384, 0.370445, 0.342579, 0.301917, 0.31487, 0.225814, 0.179055, 0.155435, 0.264545, 0.247041, 0.247041, 0.342579, 0.380708, 0.384043, 0.398279, 0.447574, 0.436924, 0.468512, 0.461924, 0.42561, 0.308712, 0.288399, 0.298791, 0.268042, 0.271506, 0.236433, 0.232838, 0.288399, 0.31487, 0.196879, 0.120615, 0.147574, 0.158265, 0.078022, 0.078022, 0.040537, 0.06184, 0.10481, 0.102787, 0.096677, 0.155435, 0.206376, 0.219301, 0.236433, 0.366687, 0.390993, 0.40511, 0.521092, 0.517562, 0.450668, 0.553315, 0.557691, 0.4292, 0.31487, 0.40511, 0.418646, 0.458154, 0.454136, 0.476583, 0.387226, 0.284882, 0.268042, 0.324872, 0.219301, 0.194234, 0.155435, 0.11371, 0.10481, 0.05306, 0.054297, 0.040537, 0.032677, 0.056825, 0.100716, 0.106997, 0.06184, 0.023963, 0.017138, 0.014783, 0.009187, 0.013437, 0.01204, 0.010509, 0.009483, 0.008624, 0.006245, 0.004835, 0.003727, 0.003079, 0.003924, 0.003431, 0.004247, 0.003512, 0.002761, 0.001855, 0.002057, 0.002705, 0.002976, 0.003821, 0.003177, 0.003109, 0.002336, 0.002276, 0.002482, 0.001778, 0.002396, 0.002349, 0.003014, 0.003431, 0.004208, 0.00292, 0.00225, 0.001572, 0.001936, 0.002435, 0.003555, 0.003478, 0.003461, 0.003405, 0.003512, 0.004388, 0.004358, 0.006039, 0.009015, 0.005799, 0.005683, 0.006245, 0.008525, 0.009728, 0.013821, 0.009015, 0.018415, 0.046336, 0.085092, 0.066181, 0.034884, 0.026338, 0.043307, 0.033407, 0.06312, 0.0704, 0.069024, 0.15008, 0.161087, 0.18812, 0.203355, 0.318242, 0.332115, 0.328603, 0.182256, 0.182256, 0.144935, 0.118441, 0.049374, 0.025316, 0.031287, 0.06184, 0.03976, 0.034068, 0.021816, 0.014315, 0.008156, 0.005086, 0.004611, 0.003079, 0.001722, 0.002727, 0.001786, 0.001232, 0.00103, 0.001649, 0.001112, 0.001481, 0.000983, 0.000945, 0.001172, 0.001417, 0.001417, 0.002014, 0.001383, 0.002057, 0.002276, 0.003079, 0.003431, 0.00231, 0.002078, 0.002503, 0.002396, 0.002581, 0.003727, 0.004414, 0.004513, 0.004921, 0.003924, 0.003997, 0.004208, 0.003727, 0.002529, 0.002529, 0.002555, 0.002529, 0.001936, 0.002366, 0.002366, 0.003276, 0.003555, 0.00543, 0.007422, 0.004689, 0.006374, 0.006619, 0.006374, 0.005623, 0.005318, 0.005932, 0.005734, 0.006701, 0.008156, 0.01078, 0.008895, 0.007315, 0.010131, 0.013437, 0.009483, 0.007422, 0.005734], '')</t>
  </si>
  <si>
    <t>[70, 71, 73, 74]</t>
  </si>
  <si>
    <t>UPI000037F5D1 status=activ</t>
  </si>
  <si>
    <t>([0.25031, 0.298791, 0.284882, 0.203355, 0.144935, 0.102787, 0.127496, 0.092881, 0.067594, 0.092881, 0.106997, 0.139895, 0.21291, 0.209395, 0.15284, 0.147574, 0.102787, 0.170161, 0.111485, 0.111485, 0.155435, 0.147574, 0.090864, 0.106997, 0.17593, 0.247041, 0.324872, 0.339168, 0.422041, 0.5017, 0.414856, 0.370445, 0.278302, 0.264545, 0.278302, 0.349426, 0.352862, 0.346032, 0.268042, 0.346032, 0.288399, 0.203355, 0.173081, 0.247041, 0.173081, 0.173081, 0.164327, 0.173081, 0.167087, 0.109221, 0.069024, 0.073402, 0.102787, 0.109221, 0.134866, 0.122885, 0.129801, 0.088832, 0.139895, 0.200174, 0.196879, 0.243554, 0.328603, 0.359901, 0.36309, 0.374039, 0.291804, 0.291804, 0.200174, 0.196879, 0.281712, 0.278302, 0.332115, 0.332115, 0.414856, 0.308712, 0.236433, 0.232838, 0.308712, 0.298791, 0.284882, 0.295083, 0.318242, 0.222385, 0.155435, 0.155435, 0.219301, 0.278302, 0.291804, 0.311707, 0.25406, 0.243554, 0.328603, 0.236433, 0.170161, 0.167087, 0.236433, 0.324872, 0.295083, 0.257454, 0.239899, 0.222385, 0.185198, 0.139895, 0.243554, 0.328603, 0.288399, 0.239899], '')</t>
  </si>
  <si>
    <t>[29]</t>
  </si>
  <si>
    <t>UPI000037F5D5 status=activ</t>
  </si>
  <si>
    <t>([0.167087, 0.243554, 0.301917, 0.206376, 0.239899, 0.271506, 0.257454, 0.311707, 0.321458, 0.332115, 0.271506, 0.275179, 0.288399, 0.271506, 0.271506, 0.196879, 0.194234, 0.281712, 0.185198, 0.209395, 0.229226, 0.194234, 0.206376, 0.200174, 0.25031, 0.257454, 0.225814, 0.268042, 0.264545, 0.196879, 0.17593, 0.275179, 0.271506, 0.257454, 0.335645, 0.328603, 0.40511, 0.370445, 0.390993, 0.480142, 0.384043, 0.328603, 0.394753, 0.257454, 0.25031, 0.275179, 0.257454, 0.203355, 0.194234, 0.098513, 0.158265, 0.182256, 0.102787, 0.129801, 0.142424, 0.076542, 0.118441, 0.0704, 0.090864, 0.042364, 0.03976, 0.064632, 0.109221, 0.066181, 0.125101, 0.132295, 0.139895, 0.090864, 0.158265, 0.173081, 0.271506, 0.164327, 0.164327, 0.257454, 0.167087, 0.170161, 0.239899, 0.26085, 0.366687, 0.356642, 0.339168, 0.26085, 0.25031, 0.15008, 0.219301, 0.225814, 0.21291, 0.137348, 0.209395, 0.209395, 0.206376, 0.17593, 0.288399, 0.222385, 0.182256, 0.182256, 0.158265, 0.203355, 0.200174, 0.127496, 0.137348, 0.15008, 0.147574, 0.164327, 0.264545, 0.288399, 0.284882, 0.200174, 0.291804, 0.284882, 0.203355, 0.132295, 0.173081, 0.122885, 0.109221, 0.142424, 0.219301, 0.196879, 0.194234, 0.194234, 0.196879, 0.10481, 0.109221, 0.111485, 0.100716, 0.058088, 0.05306, 0.041405, 0.071867, 0.069024, 0.041405, 0.042364, 0.043307, 0.042364, 0.067594, 0.066181, 0.034068, 0.035586, 0.041405, 0.022306, 0.020876, 0.031287, 0.038042, 0.066181, 0.10481, 0.125101, 0.106997, 0.060549, 0.035586, 0.040537, 0.03976, 0.074921, 0.06312, 0.100716, 0.058088, 0.030003, 0.030611, 0.064632, 0.064632, 0.038042, 0.042364, 0.042364, 0.046336, 0.083462, 0.079919, 0.079919, 0.06312, 0.071867, 0.074921, 0.086953, 0.044297, 0.029376, 0.026338, 0.05306, 0.049374, 0.078022, 0.132295, 0.203355, 0.147574, 0.155435, 0.167087, 0.164327, 0.142424, 0.078022, 0.058088, 0.066181, 0.038858, 0.032677, 0.050641, 0.085092, 0.118441, 0.200174, 0.179055, 0.196879, 0.111485, 0.064632, 0.05306, 0.030003, 0.032017, 0.040537, 0.019109, 0.028695, 0.049374, 0.067594, 0.134866, 0.096677, 0.085092, 0.142424, 0.098513, 0.083462, 0.090864, 0.0704, 0.036378, 0.042364, 0.03976, 0.076542, 0.127496, 0.15284, 0.264545, 0.257454, 0.268042, 0.284882, 0.291804, 0.291804, 0.281712, 0.247041, 0.308712, 0.278302, 0.288399, 0.398279, 0.4292, 0.328603, 0.311707, 0.370445, 0.450668, 0.328603, 0.291804, 0.301917, 0.206376, 0.185198, 0.116183, 0.060549, 0.055536, 0.030611, 0.015344, 0.010131, 0.009096, 0.009015, 0.009977, 0.010509, 0.010372, 0.010509, 0.010509, 0.016021, 0.020522, 0.0198, 0.024826, 0.030003, 0.029376, 0.054297, 0.054297, 0.10481, 0.144935, 0.161087, 0.25031, 0.374039, 0.374039, 0.295083, 0.291804, 0.301917, 0.284882, 0.268042, 0.243554, 0.31487, 0.298791, 0.25406, 0.225814, 0.291804, 0.26085, 0.225814, 0.182256, 0.132295], '')</t>
  </si>
  <si>
    <t>UPI000037F5D9 status=activ</t>
  </si>
  <si>
    <t>([0.257454, 0.173081, 0.206376, 0.271506, 0.26085, 0.288399, 0.339168, 0.295083, 0.328603, 0.346032, 0.291804, 0.349426, 0.422041, 0.497853, 0.497853, 0.618285, 0.604312, 0.494003, 0.5017, 0.5017, 0.370445, 0.444081, 0.541878, 0.557691, 0.538167, 0.521092, 0.538167, 0.401658, 0.476583, 0.476583, 0.444081, 0.440853, 0.444081, 0.444081, 0.440853, 0.447574, 0.42561, 0.324872, 0.31487, 0.232838, 0.216401, 0.324872, 0.324872, 0.229226, 0.191378, 0.139895, 0.111485, 0.106997, 0.182256, 0.173081, 0.179055, 0.209395, 0.308712, 0.209395, 0.206376, 0.142424, 0.090864, 0.090864, 0.102787, 0.167087, 0.158265, 0.182256, 0.17593, 0.182256, 0.25406, 0.25406, 0.284882, 0.301917, 0.219301, 0.219301, 0.229226, 0.182256, 0.11371, 0.050641, 0.088832, 0.088832, 0.118441, 0.161087, 0.167087, 0.229226, 0.232838, 0.232838, 0.222385, 0.222385, 0.158265, 0.100716, 0.125101, 0.147574, 0.11371, 0.111485, 0.067594, 0.066181, 0.038858, 0.073402, 0.116183, 0.111485, 0.11371, 0.139895, 0.139895, 0.147574, 0.139895, 0.137348, 0.206376, 0.109221, 0.125101, 0.098513, 0.155435, 0.161087, 0.088832, 0.164327, 0.21291, 0.298791, 0.298791, 0.324872, 0.324872, 0.359901, 0.321458, 0.30533, 0.268042, 0.191378, 0.11371, 0.125101, 0.129801, 0.142424, 0.239899, 0.155435, 0.179055, 0.096677, 0.059222, 0.0704, 0.03976, 0.025316, 0.013613, 0.012491, 0.018787, 0.011342, 0.011106, 0.013821, 0.009728, 0.007315, 0.007177, 0.007091, 0.007177, 0.006795, 0.005318, 0.005318, 0.005011, 0.005011, 0.006482, 0.006039, 0.005734, 0.007495, 0.00962, 0.017138, 0.017138, 0.019109, 0.031287, 0.031287, 0.030611, 0.050641, 0.098513, 0.100716, 0.182256, 0.10481, 0.10481, 0.092881, 0.054297, 0.100716, 0.170161, 0.127496, 0.196879, 0.21291, 0.219301, 0.173081, 0.161087, 0.167087, 0.15284, 0.096677, 0.092881, 0.106997, 0.111485, 0.066181, 0.129801, 0.064632, 0.06312, 0.069024, 0.096677, 0.10481, 0.100716, 0.043307, 0.042364, 0.024826, 0.041405, 0.038042, 0.038042, 0.037156, 0.021816, 0.023534, 0.03976, 0.045352, 0.036378, 0.035586, 0.069024, 0.058088, 0.102787, 0.144935, 0.120615, 0.122885, 0.161087, 0.127496, 0.232838, 0.335645, 0.447574, 0.440853, 0.40511], '')</t>
  </si>
  <si>
    <t>[15, 16, 18, 19, 22, 23, 24, 25, 26]</t>
  </si>
  <si>
    <t>UPI000037F5DA status=activ</t>
  </si>
  <si>
    <t>([0.775545, 0.798249, 0.795062, 0.812494, 0.856457, 0.852992, 0.88723, 0.879233, 0.871313, 0.865454, 0.798249, 0.823549, 0.846163, 0.846163, 0.834292, 0.823549, 0.819762, 0.812494, 0.812494, 0.81615, 0.808535, 0.798249, 0.784345, 0.788093, 0.775545, 0.745909, 0.741537, 0.694846, 0.703578, 0.604312, 0.486429, 0.465241, 0.468512, 0.390993, 0.301917, 0.229226, 0.229226, 0.161087, 0.106997, 0.109221, 0.058088, 0.031287, 0.021816, 0.014783, 0.010372, 0.007315, 0.005734, 0.005378, 0.00543, 0.004513, 0.005683, 0.006078, 0.005799, 0.004431, 0.004431, 0.004358, 0.004921, 0.004899, 0.006245, 0.007259, 0.008156, 0.012727, 0.014075, 0.020165, 0.033407, 0.051831, 0.092881, 0.090864, 0.111485, 0.092881, 0.132295, 0.092881, 0.139895, 0.222385, 0.308712, 0.311707, 0.311707, 0.342579, 0.356642, 0.356642, 0.387226, 0.36309, 0.275179, 0.25406, 0.264545, 0.26085, 0.191378, 0.196879, 0.243554, 0.25031, 0.275179, 0.281712, 0.352862, 0.352862, 0.278302, 0.275179, 0.321458, 0.422041, 0.433034, 0.342579, 0.366687, 0.36309, 0.352862, 0.346032, 0.461924, 0.458154, 0.418646, 0.408655, 0.342579, 0.36309, 0.288399, 0.30533, 0.308712, 0.298791, 0.30533, 0.275179, 0.194234, 0.21291, 0.203355, 0.120615, 0.182256, 0.10481, 0.11371, 0.134866, 0.127496, 0.118441, 0.064632, 0.043307, 0.073402, 0.106997, 0.088832, 0.078022, 0.069024, 0.071867, 0.033407, 0.033407, 0.067594, 0.11371, 0.118441, 0.071867, 0.129801, 0.129801, 0.185198, 0.17593, 0.15284, 0.161087, 0.164327, 0.26085, 0.366687, 0.295083, 0.219301, 0.25031, 0.264545, 0.268042, 0.158265, 0.170161, 0.167087, 0.173081, 0.173081, 0.15008, 0.239899, 0.239899, 0.25031, 0.25406, 0.18812, 0.179055, 0.257454, 0.247041, 0.209395, 0.206376, 0.298791, 0.349426, 0.25031, 0.291804, 0.264545, 0.30533, 0.408655, 0.335645, 0.349426, 0.359901, 0.384043, 0.359901, 0.349426, 0.332115, 0.339168, 0.4292, 0.356642, 0.281712, 0.291804, 0.247041, 0.167087, 0.111485, 0.142424, 0.225814, 0.203355, 0.161087, 0.185198, 0.182256, 0.264545, 0.247041, 0.170161, 0.118441, 0.122885, 0.098513, 0.11371, 0.109221, 0.083462, 0.132295, 0.206376, 0.173081, 0.17593, 0.158265, 0.209395, 0.191378, 0.18812, 0.179055, 0.25031, 0.30533, 0.232838, 0.219301, 0.155435, 0.25406, 0.335645, 0.335645, 0.346032, 0.26085, 0.191378, 0.191378, 0.191378, 0.147574, 0.206376, 0.281712, 0.352862, 0.387226, 0.394753, 0.374039, 0.374039, 0.387226, 0.40511, 0.40511, 0.346032, 0.346032, 0.346032, 0.356642, 0.359901, 0.359901, 0.418646, 0.480142, 0.509769, 0.51388, 0.575842, 0.538167, 0.468512, 0.42561, 0.321458, 0.321458, 0.311707, 0.31487, 0.308712, 0.291804, 0.380708, 0.4292, 0.422041, 0.390993, 0.380708, 0.377384, 0.42561, 0.36309, 0.390993, 0.394753, 0.36309, 0.291804, 0.30533, 0.30533, 0.40511, 0.418646, 0.418646, 0.476583, 0.545602, 0.465241, 0.458154, 0.458154, 0.398279, 0.480142, 0.486429, 0.480142, 0.497853, 0.494003, 0.604312, 0.58069, 0.562014, 0.5017, 0.509769, 0.505461, 0.59917, 0.476583, 0.480142, 0.468512, 0.476583, 0.422041, 0.41194, 0.418646, 0.418646, 0.436924, 0.444081, 0.461924, 0.447574, 0.433034, 0.436924, 0.408655, 0.422041, 0.377384, 0.390993, 0.447574, 0.447574, 0.4292, 0.433034, 0.51388, 0.444081, 0.352862, 0.408655, 0.505461, 0.422041, 0.414856, 0.40511, 0.408655, 0.359901, 0.380708, 0.366687, 0.339168, 0.288399, 0.209395, 0.278302, 0.275179, 0.222385, 0.222385, 0.225814, 0.30533, 0.291804, 0.30533, 0.318242, 0.318242, 0.243554, 0.339168, 0.339168, 0.414856, 0.418646, 0.40511, 0.401658, 0.36309, 0.349426, 0.41194, 0.476583, 0.394753, 0.390993, 0.454136, 0.440853, 0.458154, 0.444081, 0.433034, 0.483068, 0.483068, 0.468512, 0.505461, 0.476583, 0.387226, 0.374039, 0.349426, 0.390993, 0.387226, 0.36309, 0.359901, 0.380708, 0.390993, 0.401658, 0.476583, 0.390993, 0.387226, 0.387226, 0.401658, 0.332115, 0.318242, 0.318242, 0.342579, 0.370445, 0.359901, 0.440853, 0.454136, 0.359901, 0.352862, 0.349426, 0.4292, 0.414856, 0.387226, 0.40511, 0.408655, 0.408655, 0.490133, 0.422041, 0.40511, 0.42561, 0.468512, 0.398279, 0.476583, 0.390993, 0.321458, 0.31487, 0.239899, 0.225814, 0.321458, 0.321458, 0.31487, 0.31487, 0.275179, 0.288399, 0.268042, 0.288399, 0.318242, 0.232838, 0.31487, 0.239899, 0.229226, 0.25406, 0.349426, 0.324872, 0.398279, 0.497853, 0.447574, 0.521092, 0.538167, 0.433034, 0.450668, 0.472492, 0.483068, 0.490133, 0.444081, 0.4292, 0.465241, 0.356642, 0.433034, 0.352862, 0.436924, 0.42561, 0.401658, 0.335645, 0.264545, 0.200174, 0.170161, 0.229226, 0.247041, 0.185198, 0.30533, 0.264545, 0.196879, 0.182256, 0.18812, 0.144935, 0.155435, 0.17593, 0.194234, 0.18812, 0.25031, 0.257454, 0.236433, 0.21291, 0.247041, 0.318242, 0.295083, 0.229226, 0.21291, 0.21291, 0.200174, 0.173081, 0.134866, 0.200174, 0.142424, 0.194234, 0.288399, 0.203355, 0.185198, 0.25031, 0.25031, 0.264545, 0.222385, 0.167087, 0.21291, 0.239899, 0.25406, 0.342579, 0.433034, 0.472492, 0.472492, 0.562014, 0.557691, 0.661982, 0.613573, 0.618285, 0.618285, 0.570702, 0.671169, 0.661982, 0.549308, 0.541878, 0.472492, 0.468512, 0.509769, 0.480142, 0.40511, 0.359901, 0.328603, 0.21291, 0.161087, 0.161087, 0.147574, 0.147574, 0.15008, 0.102787, 0.100716, 0.096677, 0.137348, 0.147574, 0.096677, 0.10481, 0.120615, 0.147574, 0.116183, 0.102787, 0.067594, 0.116183, 0.144935, 0.167087, 0.25406, 0.311707, 0.321458, 0.324872, 0.25031, 0.275179, 0.380708, 0.472492, 0.483068, 0.440853, 0.433034, 0.480142, 0.483068, 0.468512, 0.509769, 0.63748, 0.712013, 0.791621, 0.680603, 0.59917, 0.51388, 0.51388, 0.5017, 0.401658, 0.332115, 0.401658, 0.394753, 0.366687, 0.281712, 0.284882, 0.318242, 0.311707, 0.346032, 0.390993, 0.394753, 0.380708, 0.321458, 0.332115, 0.295083, 0.339168, 0.380708, 0.387226, 0.311707, 0.308712, 0.349426, 0.414856, 0.414856, 0.401658, 0.394753, 0.472492, 0.468512, 0.458154, 0.380708, 0.380708, 0.398279, 0.41194, 0.42561, 0.384043, 0.339168, 0.401658, 0.36309, 0.36309, 0.359901, 0.433034, 0.418646, 0.447574, 0.398279, 0.332115, 0.359901, 0.377384, 0.308712, 0.247041, 0.15284, 0.194234, 0.194234, 0.122885, 0.11371, 0.11371, 0.182256, 0.147574, 0.155435, 0.158265, 0.158265, 0.185198, 0.11371, 0.11371, 0.116183, 0.10481, 0.170161, 0.137348, 0.118441, 0.142424, 0.194234, 0.311707, 0.298791, 0.298791, 0.370445, 0.398279, 0.366687, 0.352862, 0.4292, 0.390993, 0.433034, 0.433034, 0.494003, 0.562014, 0.483068, 0.490133, 0.608892, 0.525368, 0.505461, 0.538167, 0.5017, 0.461924, 0.42561, 0.447574, 0.461924, 0.422041, 0.394753, 0.408655, 0.408655, 0.422041, 0.374039, 0.422041, 0.401658, 0.414856, 0.450668, 0.529623, 0.468512, 0.390993, 0.450668, 0.447574, 0.440853, 0.517562, 0.59917, 0.541878, 0.494003, 0.414856, 0.447574, 0.468512, 0.472492, 0.408655, 0.390993, 0.461924, 0.444081, 0.465241, 0.447574, 0.433034, 0.380708, 0.42561, 0.509769, 0.497853, 0.541878, 0.534167, 0.472492, 0.476583, 0.525368, 0.59917, 0.685117, 0.613573, 0.545602, 0.549308, 0.632174, 0.671169, 0.703578, 0.690604, 0.690604, 0.675549, 0.703578, 0.791621, 0.795062, 0.76285, 0.767246, 0.784345, 0.779859, 0.83125, 0.798249, 0.798249, 0.801317, 0.801317, 0.876521, 0.899122, 0.903857, 0.901269, 0.882776, 0.868118, 0.889439, 0.889439, 0.88723, 0.879233, 0.882776, 0.879233, 0.879233, 0.879233, 0.856457, 0.882776, 0.885302, 0.885302, 0.905695, 0.924947, 0.919029, 0.908098, 0.910643, 0.894241, 0.89662, 0.876521, 0.908098, 0.889439, 0.889439, 0.889439, 0.894241, 0.894241, 0.912647, 0.910643, 0.905695, 0.915074, 0.91684, 0.915074, 0.915074, 0.89662, 0.868118, 0.899122, 0.921076, 0.919029, 0.91684, 0.912647, 0.926919, 0.924947, 0.94331, 0.939629, 0.941505, 0.941505, 0.934618, 0.91684, 0.93079, 0.928747, 0.926919, 0.915074, 0.928747, 0.939629, 0.941505, 0.960642, 0.94331, 0.924947, 0.926919, 0.928747, 0.928747, 0.93079, 0.912647, 0.901269, 0.915074, 0.921076, 0.926919, 0.921076, 0.928747, 0.919029, 0.926919, 0.934618, 0.932927, 0.91684, 0.903857, 0.908098], '')</t>
  </si>
  <si>
    <t>[0, 1, 2, 3, 4, 5, 6, 7, 8, 9, 10, 11, 12, 13, 14, 15, 16, 17, 18, 19, 20, 21, 22, 23, 24, 25, 26, 27, 28, 29, 248, 249, 250, 251, 278, 288, 289, 290, 291, 292, 293, 294, 317, 321, 363, 428, 429, 492, 493, 494, 495, 496, 497, 498, 499, 500, 501, 502, 505, 545, 546, 547, 548, 549, 550, 551, 552, 553, 636, 639, 640, 641, 642, 643, 658, 664, 665, 666, 681, 683, 684,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792]</t>
  </si>
  <si>
    <t>(105</t>
  </si>
  <si>
    <t>186)</t>
  </si>
  <si>
    <t>UPI000037F5E0 status=activ</t>
  </si>
  <si>
    <t>([0.206376, 0.064632, 0.096677, 0.043307, 0.017797, 0.026892, 0.040537, 0.056825, 0.025762, 0.016826, 0.011903, 0.009401, 0.006482, 0.00558, 0.003997, 0.003727, 0.00316, 0.00316, 0.00243, 0.002435, 0.001434, 0.000945, 0.001675, 0.001142, 0.001112, 0.00152, 0.001481, 0.001383, 0.000747, 0.001142, 0.001572, 0.002396, 0.003431, 0.005011, 0.004483, 0.004736, 0.005734, 0.007177, 0.010672, 0.008723, 0.00543, 0.006039, 0.005503, 0.005734, 0.008525, 0.014075, 0.009294, 0.008895, 0.006194, 0.010372, 0.010372, 0.006988, 0.007031, 0.004775, 0.003246, 0.002976, 0.003804, 0.004513, 0.004899, 0.004976, 0.00558, 0.005086, 0.007422, 0.010372, 0.006533, 0.005503, 0.004135, 0.006245, 0.004513, 0.006421, 0.004775, 0.005799, 0.008525, 0.006078, 0.009015, 0.015694, 0.016021, 0.010672, 0.009977, 0.007315, 0.005734, 0.007031, 0.012491, 0.011518, 0.009096, 0.010926, 0.010926, 0.00962, 0.009728, 0.009728, 0.00962, 0.015078, 0.014315, 0.008804, 0.008002, 0.005086, 0.004921, 0.007091, 0.009483, 0.006039, 0.005503, 0.007091, 0.005318, 0.003727, 0.002881, 0.00316, 0.002396, 0.002688, 0.003177, 0.002276, 0.002014, 0.002014, 0.001872, 0.001855, 0.00231, 0.00231, 0.003757, 0.00389, 0.002482, 0.001722, 0.002194, 0.002211, 0.002155, 0.003298, 0.003298, 0.004247, 0.003924, 0.004689, 0.005011, 0.006142, 0.006078, 0.006619, 0.005932, 0.004899, 0.00359, 0.003212, 0.004736, 0.003461, 0.002881, 0.003431, 0.004899, 0.005503, 0.005872, 0.005992, 0.004976, 0.005011, 0.003727, 0.004315, 0.005683, 0.005683, 0.003821, 0.003607, 0.00515, 0.00515, 0.004513, 0.006795, 0.010509, 0.009483, 0.008723, 0.011518, 0.020876, 0.019109, 0.019109, 0.027463, 0.017447, 0.027463, 0.055536, 0.076542, 0.120615, 0.125101, 0.047319, 0.111485, 0.147574, 0.060549, 0.033407, 0.069024, 0.027463, 0.017447, 0.010221, 0.020165, 0.010221, 0.007877, 0.005623, 0.007031, 0.006894, 0.006039, 0.004899, 0.005086, 0.004358, 0.004161, 0.00283, 0.002881, 0.002014, 0.002327, 0.002623, 0.004161, 0.00292, 0.003014, 0.003804, 0.00543, 0.003555, 0.00407, 0.004775, 0.005872, 0.003864, 0.0028, 0.002761, 0.002336, 0.002349, 0.003512, 0.003512, 0.004775, 0.007422, 0.007645, 0.009977, 0.009187, 0.009096, 0.009294, 0.009294, 0.006142, 0.006142, 0.009401, 0.008002, 0.005992, 0.004899, 0.005318, 0.007315, 0.011342, 0.0198, 0.013016, 0.01227, 0.010131, 0.011518, 0.011342, 0.019401, 0.013437, 0.015694, 0.016257, 0.019109, 0.018787, 0.042364, 0.047319, 0.033407, 0.071867, 0.127496, 0.144935, 0.216401, 0.164327, 0.132295, 0.081712, 0.06312, 0.035586, 0.024393, 0.016528, 0.017447, 0.011518, 0.016528, 0.018787, 0.010221, 0.009483, 0.010372, 0.006421, 0.006421, 0.004899, 0.003727, 0.003701, 0.004736, 0.003461, 0.002688, 0.002396, 0.003109, 0.004208, 0.004577, 0.004513, 0.003924, 0.003821, 0.004835, 0.003478, 0.004208, 0.005683, 0.006567, 0.007315, 0.009483, 0.006988, 0.009977, 0.012727, 0.009187, 0.007031, 0.010221, 0.023963], '')</t>
  </si>
  <si>
    <t>UPI000037F5E1 status=activ</t>
  </si>
  <si>
    <t>([0.275179, 0.125101, 0.173081, 0.081712, 0.100716, 0.127496, 0.155435, 0.200174, 0.243554, 0.268042, 0.173081, 0.229226, 0.222385, 0.232838, 0.324872, 0.324872, 0.209395, 0.111485, 0.076542, 0.066181, 0.078022, 0.076542, 0.155435, 0.164327, 0.275179, 0.15284, 0.079919, 0.038858, 0.0198, 0.013613, 0.008525, 0.008723, 0.009294, 0.009096, 0.006567, 0.004689, 0.003405, 0.003177, 0.00316, 0.002512, 0.001572, 0.002396, 0.001597, 0.001, 0.001048, 0.000799, 0.001374, 0.001936, 0.001872, 0.001872, 0.00155, 0.001936, 0.001722, 0.001649, 0.001687, 0.00155, 0.002349, 0.003555, 0.003512, 0.003512, 0.004835, 0.005223, 0.004315, 0.006039, 0.008723, 0.008804, 0.007031, 0.005249, 0.005249, 0.004899, 0.006482, 0.009187, 0.006701, 0.007422, 0.007315, 0.005086, 0.004736, 0.004775, 0.004689, 0.00777, 0.012727, 0.007495, 0.006988, 0.008895, 0.006078, 0.004431, 0.004161, 0.006374, 0.008895, 0.006142, 0.006795, 0.004835, 0.003366, 0.004976, 0.004921, 0.005086, 0.005011, 0.004976, 0.003757, 0.002349, 0.001374, 0.001417, 0.001778, 0.003079, 0.002078, 0.002078, 0.002057, 0.001967, 0.001271, 0.000743, 0.000713, 0.001232, 0.001855, 0.002211, 0.00231, 0.003405, 0.003212, 0.004431, 0.004689, 0.006142, 0.010372, 0.020876, 0.010372, 0.014586, 0.013437, 0.013265, 0.013265, 0.013016, 0.008409, 0.015694, 0.028107, 0.024826, 0.016257, 0.013821, 0.01204, 0.008276, 0.00543, 0.003924, 0.003053, 0.004208, 0.003014, 0.002976, 0.002078, 0.00231, 0.001417, 0.000876, 0.001434, 0.00155, 0.00243, 0.003431, 0.003212, 0.002529, 0.002705, 0.003478, 0.003804, 0.003671, 0.003431, 0.004208, 0.006039, 0.006567, 0.006701, 0.006374, 0.006533, 0.00962, 0.008895, 0.015344, 0.013613, 0.008156, 0.011903, 0.010926, 0.012491, 0.013821, 0.011669, 0.022306, 0.020165, 0.018787, 0.024826, 0.025762, 0.017797, 0.016826, 0.024393, 0.015078, 0.017138, 0.009015, 0.009015, 0.016826, 0.010131, 0.0198, 0.019109, 0.017797, 0.019401, 0.009865, 0.006245, 0.006567, 0.004577, 0.004513, 0.00389, 0.003607, 0.005011, 0.006194, 0.004775, 0.004835, 0.006482, 0.00962, 0.009977, 0.006988, 0.006894, 0.008723, 0.007495, 0.013016, 0.010221, 0.010221, 0.017797, 0.025762, 0.050641, 0.102787, 0.054297, 0.071867, 0.139895, 0.139895, 0.094817, 0.15008, 0.086953, 0.085092, 0.040537, 0.098513, 0.139895, 0.06312, 0.083462, 0.129801, 0.069024, 0.049374, 0.023534, 0.024826, 0.017138, 0.010372, 0.007091, 0.007177, 0.007031, 0.005086, 0.004921, 0.007031, 0.007315, 0.006894, 0.006988, 0.007091, 0.006482, 0.005011, 0.007555, 0.007495, 0.005799, 0.00543, 0.00558, 0.005683, 0.004135, 0.005932, 0.008156, 0.008276, 0.013437, 0.013613, 0.023963, 0.016021, 0.012491, 0.013437, 0.013265, 0.007645, 0.011903, 0.01227, 0.013821, 0.008156, 0.005992, 0.007177, 0.008895, 0.013437, 0.013265, 0.022306, 0.022667, 0.022306, 0.044297, 0.021381, 0.020876, 0.010926, 0.016257, 0.020876, 0.014783, 0.019401, 0.040537, 0.020522, 0.010372, 0.017138, 0.030611, 0.034884, 0.020876, 0.025762, 0.015344, 0.014075, 0.010926, 0.007877, 0.005734, 0.004208, 0.005011, 0.005318, 0.008002, 0.005683, 0.004835, 0.00558, 0.006533, 0.004835, 0.006533, 0.010926, 0.011342, 0.011342, 0.011342, 0.010221, 0.008723, 0.010509, 0.016257, 0.017138, 0.022306, 0.038042, 0.069024, 0.076542, 0.044297, 0.029376], '')</t>
  </si>
  <si>
    <t>UPI000037F5E7 status=activ</t>
  </si>
  <si>
    <t>([0.00316, 0.002349, 0.003341, 0.004611, 0.005992, 0.004976, 0.00515, 0.006142, 0.005378, 0.003963, 0.00515, 0.003997, 0.003366, 0.00359, 0.003555, 0.003757, 0.003997, 0.003701, 0.003405, 0.00316, 0.003555, 0.002057, 0.001786, 0.001709, 0.001748, 0.001202, 0.00155, 0.001267, 0.00076, 0.001211, 0.002117, 0.001159, 0.001318, 0.000876, 0.000708, 0.000399, 0.000631, 0.000833, 0.000923, 0.000648, 0.00055, 0.00076, 0.000876, 0.001335, 0.001434, 0.001383, 0.001722, 0.001249, 0.001906, 0.003014, 0.001872, 0.001434, 0.00246, 0.00243, 0.003997, 0.006245, 0.00777, 0.007495, 0.009294, 0.018787, 0.018787, 0.021381, 0.020165, 0.020165, 0.032017, 0.034884, 0.034884, 0.026892, 0.027463, 0.024826, 0.023963, 0.054297, 0.092881, 0.03976, 0.086953, 0.086953, 0.047319, 0.031287, 0.017138, 0.018106, 0.016826, 0.019109, 0.019401, 0.010672, 0.015078, 0.00962, 0.005932, 0.004835, 0.004161, 0.004414, 0.00283, 0.002117, 0.001383, 0.001318, 0.001408, 0.000893, 0.000451, 0.00076, 0.000743, 0.001305, 0.001335, 0.001267, 0.001048, 0.001048, 0.001048, 0.00076, 0.00061, 0.00076, 0.000923, 0.000936, 0.000854, 0.001267, 0.001408, 0.001335, 0.000833, 0.001232, 0.001344, 0.001267, 0.000721, 0.001288, 0.000631, 0.000567, 0.000704, 0.000687, 0.001288, 0.001305, 0.001855, 0.002761, 0.002761, 0.003109, 0.003405, 0.004689, 0.006142, 0.005086, 0.00515, 0.007259, 0.007259, 0.007259, 0.013437, 0.017138, 0.015694, 0.018415, 0.018415, 0.009294, 0.008525, 0.006533, 0.007555, 0.005799, 0.004414, 0.003864, 0.002662, 0.003963, 0.004208, 0.002482, 0.003512, 0.005249, 0.00558, 0.004247, 0.00389, 0.003924, 0.003405, 0.003555, 0.003757, 0.003963, 0.003671, 0.005503, 0.006374, 0.00777, 0.011106, 0.008895, 0.011342, 0.009977, 0.006894, 0.006533, 0.011669, 0.007495, 0.005249, 0.004388, 0.003963, 0.004835, 0.003997, 0.003997, 0.00292, 0.002688, 0.002276, 0.003431, 0.00243, 0.002623, 0.001786, 0.001335, 0.001335, 0.001602, 0.001602, 0.001855, 0.002035, 0.001288, 0.00152, 0.001533, 0.001541, 0.00246, 0.003014, 0.002435, 0.003607, 0.004921, 0.004921, 0.006078, 0.006374, 0.009977, 0.006078, 0.009977, 0.016528, 0.036378, 0.035586, 0.037156, 0.055536, 0.023963, 0.029376, 0.018787, 0.019109, 0.013437, 0.01227, 0.011669, 0.025762, 0.019109, 0.017447, 0.037156, 0.0198, 0.010672, 0.006142, 0.009483, 0.005992, 0.003997, 0.003461, 0.002396, 0.00292, 0.002366, 0.002396, 0.002014, 0.002366, 0.002327, 0.002349, 0.001808, 0.001748, 0.001069, 0.000816, 0.000816, 0.00076, 0.000648, 0.000661, 0.001335, 0.000773, 0.001408, 0.001383, 0.001159, 0.001271, 0.00152, 0.001155, 0.001112, 0.001855, 0.001692, 0.002761, 0.002705, 0.002512, 0.002555, 0.003727, 0.005086, 0.003671, 0.003821, 0.005683, 0.005011, 0.004689, 0.007031, 0.006567, 0.006619, 0.010926, 0.018106, 0.0198, 0.021816, 0.044297, 0.017447, 0.034068, 0.015078, 0.029376, 0.024393, 0.023963, 0.026338, 0.019109, 0.022306, 0.011342, 0.006567, 0.01227, 0.009728, 0.009401, 0.006245, 0.006894, 0.004483, 0.004388, 0.00283, 0.003053, 0.002194, 0.003478, 0.002435, 0.002396, 0.001906, 0.002976, 0.002503, 0.00155, 0.001533, 0.001602, 0.001872, 0.002512, 0.001722, 0.00155, 0.001069, 0.001318, 0.001391, 0.001743], '')</t>
  </si>
  <si>
    <t>UPI000037F5EB status=activ</t>
  </si>
  <si>
    <t>([0.038042, 0.056825, 0.031287, 0.048328, 0.076542, 0.073402, 0.106997, 0.142424, 0.096677, 0.118441, 0.096677, 0.132295, 0.194234, 0.094817, 0.139895, 0.106997, 0.167087, 0.10481, 0.096677, 0.144935, 0.232838, 0.25406, 0.155435, 0.164327, 0.11371, 0.05306, 0.044297, 0.038858, 0.043307, 0.078022, 0.074921, 0.076542, 0.073402, 0.069024, 0.134866, 0.129801, 0.203355, 0.134866, 0.216401, 0.179055, 0.106997, 0.083462, 0.073402, 0.088832, 0.15284, 0.21291, 0.232838, 0.298791, 0.318242, 0.281712, 0.298791, 0.219301, 0.295083, 0.209395, 0.206376, 0.203355, 0.196879, 0.137348, 0.167087, 0.173081, 0.219301, 0.243554, 0.243554, 0.278302, 0.359901, 0.356642, 0.352862, 0.454136, 0.359901, 0.311707, 0.275179, 0.196879, 0.170161, 0.170161, 0.271506, 0.18812, 0.164327, 0.106997, 0.092881, 0.144935, 0.139895, 0.10481, 0.155435, 0.132295, 0.055536, 0.058088, 0.060549, 0.045352, 0.034884, 0.031287, 0.038042, 0.030003, 0.045352, 0.055536, 0.051831, 0.047319, 0.048328, 0.06184, 0.100716, 0.137348, 0.118441, 0.066181, 0.086953, 0.083462, 0.125101, 0.158265, 0.158265, 0.155435, 0.164327, 0.164327, 0.281712, 0.200174, 0.200174, 0.196879, 0.196879, 0.196879, 0.21291, 0.209395, 0.134866, 0.134866, 0.164327, 0.158265, 0.271506, 0.239899, 0.21291, 0.137348, 0.196879, 0.18812, 0.173081, 0.216401, 0.25406, 0.25406, 0.346032, 0.359901, 0.328603, 0.328603, 0.321458, 0.308712, 0.366687, 0.356642, 0.291804, 0.295083, 0.30533, 0.236433, 0.271506, 0.232838, 0.209395, 0.139895, 0.109221, 0.116183, 0.118441, 0.137348, 0.074921, 0.073402, 0.122885, 0.090864, 0.15008, 0.127496, 0.125101, 0.094817, 0.161087, 0.161087, 0.132295, 0.096677, 0.122885, 0.102787, 0.161087, 0.173081, 0.216401, 0.26085, 0.17593, 0.170161, 0.15008, 0.236433, 0.155435, 0.155435, 0.236433, 0.236433, 0.275179, 0.18812, 0.182256, 0.122885, 0.182256, 0.219301, 0.271506, 0.278302, 0.31487, 0.31487, 0.377384, 0.374039, 0.380708, 0.4292, 0.390993, 0.387226, 0.387226, 0.384043, 0.30533, 0.216401, 0.179055, 0.170161, 0.264545, 0.352862, 0.318242, 0.225814, 0.222385, 0.225814, 0.137348, 0.132295, 0.129801, 0.182256, 0.21291, 0.222385, 0.191378, 0.142424, 0.142424, 0.144935, 0.25406, 0.25031, 0.349426, 0.349426, 0.25031, 0.17593, 0.15284, 0.247041, 0.229226, 0.144935, 0.137348, 0.216401, 0.25031, 0.21291, 0.15008, 0.167087, 0.083462, 0.066181, 0.122885, 0.076542, 0.076542, 0.036378, 0.054297, 0.054297, 0.067594, 0.085092, 0.074921, 0.094817, 0.100716, 0.17593, 0.264545, 0.264545, 0.185198, 0.15284, 0.116183, 0.142424, 0.079919, 0.173081, 0.291804, 0.278302, 0.339168, 0.346032, 0.422041, 0.359901, 0.268042, 0.200174, 0.284882, 0.366687, 0.359901, 0.264545, 0.281712, 0.278302, 0.268042, 0.370445, 0.308712, 0.308712, 0.203355, 0.291804, 0.179055, 0.164327, 0.191378, 0.21291, 0.209395, 0.142424, 0.206376, 0.284882, 0.370445, 0.36309, 0.301917, 0.271506, 0.278302, 0.278302, 0.247041, 0.25406, 0.264545, 0.346032, 0.398279, 0.433034, 0.359901, 0.440853, 0.436924, 0.422041, 0.335645, 0.257454, 0.275179, 0.268042, 0.284882, 0.18812, 0.118441, 0.170161, 0.170161, 0.264545, 0.25406, 0.25031, 0.17593, 0.092881, 0.086953, 0.098513, 0.15284, 0.216401, 0.222385, 0.229226, 0.229226, 0.191378, 0.17593, 0.236433, 0.229226, 0.15284, 0.232838, 0.284882, 0.284882, 0.324872, 0.203355, 0.203355, 0.225814, 0.339168, 0.42561, 0.433034, 0.356642, 0.284882, 0.295083, 0.216401, 0.18812, 0.100716, 0.191378, 0.194234, 0.194234, 0.194234, 0.264545, 0.264545, 0.194234, 0.11371, 0.116183, 0.191378, 0.196879, 0.21291, 0.200174, 0.206376, 0.139895, 0.142424, 0.18812, 0.116183, 0.200174, 0.200174, 0.281712, 0.239899, 0.311707, 0.284882, 0.268042, 0.229226, 0.179055, 0.301917, 0.454136], '')</t>
  </si>
  <si>
    <t>UPI000037F5EC status=activ</t>
  </si>
  <si>
    <t>([0.122885, 0.161087, 0.257454, 0.236433, 0.222385, 0.167087, 0.196879, 0.139895, 0.137348, 0.167087, 0.167087, 0.125101, 0.125101, 0.206376, 0.147574, 0.144935, 0.247041, 0.275179, 0.271506, 0.278302, 0.18812, 0.109221, 0.090864, 0.076542, 0.096677, 0.122885, 0.185198, 0.18812, 0.284882, 0.31487, 0.216401, 0.25031, 0.36309, 0.335645, 0.332115, 0.4292, 0.42561, 0.440853, 0.346032, 0.346032, 0.328603, 0.30533, 0.408655, 0.444081, 0.436924, 0.472492, 0.374039, 0.366687, 0.366687, 0.36309, 0.374039, 0.490133, 0.384043, 0.366687, 0.366687, 0.321458, 0.225814, 0.318242, 0.301917, 0.408655, 0.418646, 0.324872, 0.447574, 0.359901, 0.288399, 0.196879, 0.090864, 0.092881, 0.092881, 0.098513, 0.11371, 0.060549, 0.044297, 0.067594, 0.071867, 0.106997, 0.137348, 0.236433, 0.271506, 0.26085, 0.182256, 0.173081, 0.229226, 0.142424, 0.139895, 0.200174, 0.203355, 0.311707, 0.408655, 0.332115, 0.229226, 0.21291, 0.206376, 0.271506, 0.216401, 0.17593, 0.15284, 0.161087, 0.085092, 0.0704, 0.0704, 0.090864, 0.100716, 0.076542, 0.076542, 0.079919, 0.078022, 0.134866, 0.079919, 0.085092, 0.109221, 0.185198, 0.094817, 0.098513, 0.086953, 0.076542, 0.088832, 0.085092, 0.042364, 0.048328, 0.048328, 0.054297, 0.035586, 0.034068, 0.051831, 0.090864, 0.182256, 0.111485, 0.111485, 0.098513, 0.069024, 0.066181, 0.049374, 0.085092, 0.127496, 0.088832, 0.170161, 0.137348, 0.10481, 0.191378], '')</t>
  </si>
  <si>
    <t>UPI000037F5ED status=activ</t>
  </si>
  <si>
    <t>([0.024393, 0.021381, 0.010926, 0.009728, 0.013016, 0.008276, 0.006142, 0.004835, 0.004921, 0.003924, 0.003864, 0.00359, 0.003671, 0.002482, 0.002482, 0.002482, 0.00246, 0.001709, 0.001709, 0.001103, 0.001533, 0.002366, 0.003014, 0.002662, 0.002276, 0.002327, 0.00231, 0.003276, 0.003461, 0.004135, 0.003821, 0.003246, 0.004611, 0.004646, 0.005086, 0.003607, 0.002881, 0.004247, 0.003864, 0.00316, 0.00283, 0.002606, 0.002727, 0.001533, 0.001709, 0.002529, 0.002512, 0.002512, 0.002555, 0.003014, 0.002155, 0.002336, 0.00292, 0.002727, 0.001722, 0.001722, 0.002606, 0.002606, 0.00231, 0.002276, 0.002117, 0.003298, 0.003366, 0.003053, 0.00407, 0.003727, 0.002435, 0.001572, 0.002435, 0.001481, 0.001778, 0.001623, 0.002623, 0.002623, 0.001572, 0.001572, 0.002396, 0.002396, 0.002512, 0.002014, 0.002014, 0.003212, 0.002057, 0.001249, 0.000674, 0.000451, 0.000923, 0.001623, 0.002623, 0.001743, 0.003014, 0.001967, 0.003053, 0.003014, 0.003014, 0.003246, 0.003212, 0.002512, 0.002581, 0.002035, 0.002881, 0.003212, 0.003341, 0.003478, 0.003727, 0.00389, 0.006078, 0.00407, 0.002512, 0.001533, 0.002435, 0.002512, 0.002482, 0.001623, 0.000958, 0.000958, 0.000945, 0.001267, 0.000893, 0.000833, 0.000923, 0.001069, 0.000923, 0.000447, 0.000773, 0.000816, 0.000906, 0.000532, 0.00055, 0.000893, 0.00155, 0.001533, 0.000859, 0.000854, 0.001383, 0.002211, 0.001808, 0.001872, 0.001572, 0.001572, 0.001743, 0.001602, 0.001541, 0.002349, 0.002512, 0.00225, 0.002194, 0.001936, 0.001722, 0.001872, 0.00231, 0.002138, 0.002035, 0.002035, 0.003276, 0.002155, 0.002138, 0.002881, 0.002881, 0.002761, 0.004161, 0.003757, 0.003727, 0.00316, 0.002211, 0.003079, 0.003053, 0.004431, 0.00558, 0.007091, 0.008624, 0.007031, 0.005683, 0.004689, 0.006482, 0.004483, 0.006567, 0.004689], '')</t>
  </si>
  <si>
    <t>UPI000037F5F9 status=activ</t>
  </si>
  <si>
    <t>([0.339168, 0.370445, 0.40511, 0.450668, 0.374039, 0.352862, 0.377384, 0.398279, 0.356642, 0.377384, 0.370445, 0.418646, 0.394753, 0.387226, 0.328603, 0.40511, 0.40511, 0.40511, 0.40511, 0.324872, 0.356642, 0.41194, 0.414856, 0.31487, 0.30533, 0.384043, 0.42561, 0.4292, 0.4292, 0.433034, 0.328603, 0.380708, 0.366687, 0.295083, 0.239899, 0.298791, 0.206376, 0.206376, 0.144935, 0.129801, 0.129801, 0.118441, 0.116183, 0.116183, 0.196879, 0.194234, 0.194234, 0.139895, 0.161087, 0.120615, 0.098513, 0.118441, 0.109221, 0.109221, 0.185198, 0.200174, 0.15284, 0.229226, 0.239899, 0.308712, 0.26085, 0.31487, 0.40511, 0.30533, 0.284882, 0.301917, 0.301917, 0.301917, 0.356642, 0.243554, 0.308712, 0.390993, 0.476583, 0.436924, 0.408655, 0.408655, 0.444081, 0.5017, 0.505461, 0.494003, 0.497853, 0.59014, 0.58069, 0.562014, 0.703578, 0.733139, 0.680603, 0.671169, 0.63748, 0.618285, 0.798249, 0.775545], '')</t>
  </si>
  <si>
    <t>[77, 78, 81, 82, 83, 84, 85, 86, 87, 88, 89, 90, 91]</t>
  </si>
  <si>
    <t>UPI000037F5FA status=activ</t>
  </si>
  <si>
    <t>([0.461924, 0.433034, 0.461924, 0.494003, 0.422041, 0.458154, 0.483068, 0.497853, 0.553315, 0.575842, 0.59014, 0.59014, 0.642678, 0.529623, 0.450668, 0.450668, 0.450668, 0.377384, 0.324872, 0.332115, 0.359901, 0.356642, 0.384043, 0.321458, 0.288399, 0.356642, 0.318242, 0.232838, 0.232838, 0.137348, 0.085092, 0.086953, 0.055536, 0.054297, 0.102787, 0.15284, 0.225814, 0.219301, 0.264545, 0.346032, 0.257454, 0.182256, 0.18812, 0.191378, 0.191378, 0.15284, 0.129801, 0.15008, 0.194234, 0.144935, 0.18812, 0.275179, 0.243554, 0.352862, 0.359901, 0.346032, 0.232838, 0.236433, 0.167087, 0.196879, 0.144935, 0.222385, 0.318242, 0.232838, 0.17593, 0.17593, 0.243554, 0.278302, 0.25406, 0.185198, 0.18812, 0.225814, 0.222385, 0.25031, 0.268042, 0.26085, 0.219301, 0.318242, 0.321458, 0.298791, 0.301917, 0.394753, 0.390993, 0.349426, 0.42561, 0.486429, 0.553315, 0.521092, 0.509769, 0.58069, 0.59917, 0.703578, 0.680603, 0.680603, 0.690604, 0.648219, 0.666105, 0.585406, 0.59508, 0.505461, 0.553315, 0.476583, 0.444081, 0.444081, 0.476583, 0.461924, 0.444081, 0.42561, 0.444081, 0.422041, 0.359901, 0.454136, 0.408655, 0.377384, 0.328603], '')</t>
  </si>
  <si>
    <t>[8, 9, 10, 11, 12, 13, 86, 87, 88, 89, 90, 91, 92, 93, 94, 95, 96, 97, 98, 99, 100]</t>
  </si>
  <si>
    <t>(14</t>
  </si>
  <si>
    <t>20)</t>
  </si>
  <si>
    <t>UPI000037F5FB status=activ</t>
  </si>
  <si>
    <t>([0.42561, 0.342579, 0.374039, 0.278302, 0.194234, 0.225814, 0.264545, 0.191378, 0.222385, 0.219301, 0.243554, 0.191378, 0.125101, 0.100716, 0.106997, 0.155435, 0.155435, 0.079919, 0.11371, 0.118441, 0.079919, 0.047319, 0.076542, 0.079919, 0.132295, 0.132295, 0.132295, 0.078022, 0.134866, 0.132295, 0.088832, 0.054297, 0.094817, 0.158265, 0.182256, 0.111485, 0.094817, 0.092881, 0.129801, 0.132295, 0.086953, 0.15284, 0.232838, 0.161087, 0.161087, 0.100716, 0.167087, 0.167087, 0.219301, 0.225814, 0.222385, 0.321458, 0.339168, 0.349426, 0.264545, 0.264545, 0.264545, 0.30533, 0.308712, 0.308712, 0.335645, 0.433034, 0.4292, 0.394753, 0.401658, 0.31487, 0.398279, 0.394753, 0.387226, 0.414856, 0.41194, 0.422041, 0.352862, 0.4292, 0.418646, 0.418646, 0.414856, 0.497853, 0.490133, 0.401658, 0.440853, 0.440853, 0.324872, 0.332115, 0.359901, 0.418646, 0.5017, 0.418646, 0.4292, 0.346032, 0.359901, 0.278302, 0.206376, 0.278302, 0.18812, 0.185198, 0.26085, 0.291804, 0.298791, 0.206376, 0.291804, 0.25031, 0.25031, 0.25031, 0.18812, 0.18812, 0.196879, 0.196879, 0.200174, 0.167087, 0.243554, 0.236433, 0.243554, 0.31487, 0.318242, 0.401658, 0.342579, 0.321458, 0.203355, 0.200174, 0.284882, 0.25406, 0.288399, 0.291804, 0.380708, 0.41194, 0.335645, 0.335645, 0.339168, 0.418646, 0.414856, 0.418646, 0.384043, 0.461924, 0.4292, 0.422041, 0.422041, 0.40511, 0.4292, 0.534167, 0.541878, 0.476583, 0.505461, 0.494003, 0.497853, 0.41194, 0.450668, 0.534167, 0.497853, 0.497853, 0.418646, 0.422041, 0.422041, 0.450668, 0.458154, 0.483068, 0.394753, 0.398279, 0.486429, 0.486429, 0.483068, 0.414856, 0.509769, 0.4292, 0.447574, 0.450668, 0.450668, 0.440853, 0.414856, 0.447574, 0.366687, 0.447574, 0.394753, 0.370445, 0.281712, 0.281712, 0.284882, 0.335645, 0.339168, 0.339168, 0.342579, 0.264545, 0.318242, 0.284882, 0.284882, 0.268042, 0.203355, 0.271506, 0.21291, 0.161087, 0.106997, 0.106997, 0.102787, 0.155435, 0.182256, 0.194234, 0.132295, 0.155435, 0.179055, 0.173081, 0.167087, 0.173081, 0.25031, 0.257454, 0.257454, 0.332115, 0.332115, 0.390993, 0.374039, 0.418646, 0.497853, 0.59014, 0.707965, 0.699094, 0.690604, 0.661982, 0.801317, 0.912647], '')</t>
  </si>
  <si>
    <t>[86, 139, 140, 142, 147, 162, 211, 212, 213, 214, 215, 216, 217]</t>
  </si>
  <si>
    <t>UPI000037F5FC status=activ</t>
  </si>
  <si>
    <t>([0.444081, 0.480142, 0.342579, 0.380708, 0.40511, 0.433034, 0.401658, 0.42561, 0.444081, 0.465241, 0.450668, 0.494003, 0.585406, 0.666105, 0.642678, 0.642678, 0.549308, 0.59917, 0.476583, 0.465241, 0.461924, 0.349426, 0.342579, 0.359901, 0.366687, 0.342579, 0.278302, 0.321458, 0.318242, 0.335645, 0.247041, 0.200174, 0.203355, 0.216401, 0.219301, 0.225814, 0.155435, 0.216401, 0.216401, 0.288399, 0.295083, 0.216401, 0.298791, 0.264545, 0.349426, 0.342579, 0.271506, 0.301917, 0.301917, 0.30533, 0.288399, 0.374039, 0.454136, 0.387226, 0.288399, 0.209395, 0.203355, 0.203355, 0.125101, 0.164327, 0.196879, 0.196879, 0.271506, 0.196879, 0.239899, 0.206376, 0.206376, 0.278302, 0.236433, 0.232838, 0.17593, 0.179055, 0.15008, 0.147574, 0.196879, 0.284882, 0.359901, 0.356642, 0.40511, 0.529623, 0.505461, 0.490133, 0.394753, 0.335645, 0.408655, 0.42561, 0.390993, 0.390993, 0.418646, 0.494003, 0.497853, 0.483068, 0.444081, 0.390993, 0.394753, 0.318242, 0.298791, 0.295083, 0.236433, 0.284882, 0.268042, 0.271506, 0.21291, 0.275179, 0.339168, 0.370445, 0.318242, 0.30533, 0.30533, 0.225814, 0.203355, 0.200174, 0.284882, 0.31487, 0.321458, 0.346032, 0.377384, 0.401658, 0.408655, 0.472492, 0.366687, 0.301917, 0.298791, 0.359901, 0.394753, 0.394753, 0.349426, 0.374039, 0.450668, 0.454136, 0.538167, 0.585406, 0.59014, 0.575842, 0.562014, 0.666105, 0.613573, 0.671169, 0.657645, 0.622677, 0.604312, 0.745909, 0.852992, 0.849326], '')</t>
  </si>
  <si>
    <t>[12, 13, 14, 15, 16, 17, 79, 80, 130, 131, 132, 133, 134, 135, 136, 137, 138, 139, 140, 141, 142, 143]</t>
  </si>
  <si>
    <t>UPI000037F5FD status=activ</t>
  </si>
  <si>
    <t>([0.335645, 0.332115, 0.36309, 0.374039, 0.298791, 0.328603, 0.352862, 0.380708, 0.398279, 0.414856, 0.356642, 0.366687, 0.374039, 0.444081, 0.374039, 0.284882, 0.384043, 0.308712, 0.30533, 0.288399, 0.281712, 0.203355, 0.206376, 0.21291, 0.222385, 0.295083, 0.219301, 0.225814, 0.236433, 0.247041, 0.222385, 0.295083, 0.216401, 0.209395, 0.21291, 0.216401, 0.298791, 0.278302, 0.356642, 0.278302, 0.349426, 0.346032, 0.335645, 0.352862, 0.356642, 0.291804, 0.219301, 0.295083, 0.298791, 0.278302, 0.25031, 0.271506, 0.247041, 0.311707, 0.288399, 0.25406, 0.311707, 0.284882, 0.257454, 0.216401, 0.308712, 0.30533], '')</t>
  </si>
  <si>
    <t>UPI000037F5FE status=activ</t>
  </si>
  <si>
    <t>([0.538167, 0.575842, 0.59014, 0.626927, 0.541878, 0.480142, 0.5017, 0.517562, 0.534167, 0.509769, 0.525368, 0.562014, 0.562014, 0.476583, 0.483068, 0.418646, 0.380708, 0.318242, 0.31487, 0.318242, 0.374039, 0.447574, 0.454136, 0.476583, 0.494003, 0.476583, 0.458154, 0.450668, 0.450668, 0.454136, 0.454136, 0.472492, 0.394753, 0.394753, 0.468512, 0.465241, 0.447574, 0.472492, 0.472492, 0.486429, 0.483068, 0.483068, 0.5017, 0.5017, 0.490133, 0.436924, 0.51388, 0.534167, 0.529623, 0.529623, 0.444081, 0.422041, 0.414856, 0.414856, 0.380708, 0.384043, 0.384043, 0.468512, 0.494003, 0.480142, 0.468512, 0.444081, 0.444081, 0.4292, 0.418646, 0.321458, 0.356642, 0.291804, 0.281712, 0.284882, 0.229226, 0.25031, 0.30533, 0.298791, 0.346032, 0.324872, 0.25406, 0.185198, 0.15284, 0.109221, 0.139895, 0.111485, 0.10481, 0.076542, 0.054297, 0.034068, 0.060549, 0.034884], '')</t>
  </si>
  <si>
    <t>[0, 1, 2, 3, 4, 6, 7, 8, 9, 10, 11, 12, 42, 43, 46, 47, 48, 49]</t>
  </si>
  <si>
    <t>11)</t>
  </si>
  <si>
    <t>UPI000037F5FF status=activ</t>
  </si>
  <si>
    <t>([0.236433, 0.284882, 0.342579, 0.374039, 0.398279, 0.380708, 0.41194, 0.440853, 0.370445, 0.308712, 0.335645, 0.275179, 0.352862, 0.281712, 0.232838, 0.222385, 0.219301, 0.216401, 0.291804, 0.295083, 0.352862, 0.390993, 0.356642, 0.356642, 0.271506, 0.271506, 0.30533, 0.232838, 0.15284, 0.170161, 0.209395, 0.209395, 0.229226, 0.229226, 0.301917, 0.349426, 0.356642, 0.390993, 0.387226, 0.387226, 0.318242, 0.257454, 0.25031, 0.278302, 0.264545, 0.352862, 0.291804, 0.222385, 0.284882, 0.335645, 0.335645, 0.284882, 0.216401, 0.288399, 0.295083, 0.288399, 0.318242, 0.308712, 0.247041, 0.257454, 0.264545, 0.332115, 0.401658, 0.401658, 0.40511, 0.324872, 0.239899, 0.301917, 0.271506, 0.275179, 0.311707, 0.387226, 0.440853, 0.476583, 0.40511, 0.31487, 0.232838, 0.239899, 0.247041, 0.284882, 0.278302, 0.275179, 0.298791, 0.298791, 0.298791, 0.30533, 0.387226, 0.387226, 0.295083, 0.387226, 0.414856, 0.342579, 0.301917, 0.339168, 0.374039, 0.356642, 0.447574, 0.545602, 0.553315, 0.562014, 0.450668, 0.422041, 0.422041, 0.30533, 0.236433, 0.239899, 0.161087, 0.132295, 0.229226, 0.332115, 0.275179, 0.167087, 0.200174, 0.203355, 0.170161, 0.134866, 0.18812, 0.147574, 0.106997, 0.069024, 0.03976, 0.076542], '')</t>
  </si>
  <si>
    <t>[97, 98, 99]</t>
  </si>
  <si>
    <t>UPI000037F600 status=activ</t>
  </si>
  <si>
    <t>([0.209395, 0.134866, 0.179055, 0.21291, 0.25031, 0.291804, 0.318242, 0.359901, 0.380708, 0.40511, 0.418646, 0.384043, 0.418646, 0.41194, 0.387226, 0.366687, 0.275179, 0.298791, 0.295083, 0.356642, 0.36309, 0.422041, 0.444081, 0.36309, 0.308712, 0.308712, 0.298791, 0.239899, 0.239899, 0.182256, 0.132295, 0.134866, 0.182256, 0.25406, 0.324872, 0.346032, 0.398279, 0.5017, 0.472492, 0.447574, 0.422041, 0.444081, 0.447574, 0.505461, 0.59508, 0.570702, 0.497853, 0.505461, 0.541878, 0.525368, 0.56648, 0.690604, 0.58069, 0.613573, 0.509769, 0.509769, 0.529623, 0.433034, 0.40511, 0.342579, 0.308712, 0.339168, 0.31487, 0.31487, 0.31487, 0.257454, 0.311707, 0.366687, 0.377384, 0.342579, 0.342579, 0.288399, 0.26085, 0.342579, 0.257454, 0.321458, 0.31487, 0.301917, 0.359901, 0.321458, 0.394753, 0.390993, 0.390993, 0.387226, 0.380708, 0.387226, 0.447574, 0.472492, 0.414856, 0.335645, 0.40511, 0.40511, 0.472492, 0.458154, 0.436924, 0.494003, 0.468512, 0.450668, 0.4292, 0.40511, 0.483068, 0.433034], '')</t>
  </si>
  <si>
    <t>[37, 43, 44, 45, 47, 48, 49, 50, 51, 52, 53, 54, 55, 56]</t>
  </si>
  <si>
    <t>UPI000037F601 status=activ</t>
  </si>
  <si>
    <t>([0.31487, 0.236433, 0.284882, 0.36309, 0.390993, 0.31487, 0.295083, 0.332115, 0.356642, 0.264545, 0.301917, 0.247041, 0.236433, 0.229226, 0.239899, 0.206376, 0.206376, 0.209395, 0.328603, 0.401658, 0.339168, 0.339168, 0.40511, 0.31487, 0.225814, 0.15008, 0.229226, 0.229226, 0.219301, 0.158265, 0.25406, 0.247041, 0.30533, 0.239899, 0.239899, 0.31487, 0.318242, 0.30533, 0.31487, 0.209395, 0.21291, 0.275179, 0.236433, 0.173081, 0.26085, 0.332115, 0.332115, 0.324872, 0.284882, 0.196879, 0.268042, 0.268042, 0.271506, 0.298791, 0.394753, 0.356642, 0.257454, 0.295083, 0.295083, 0.25031, 0.324872, 0.31487, 0.318242, 0.26085, 0.298791, 0.284882, 0.173081, 0.25406, 0.17593, 0.257454, 0.356642, 0.349426, 0.31487, 0.339168, 0.25406, 0.222385, 0.229226, 0.311707, 0.239899, 0.247041, 0.203355, 0.209395, 0.21291, 0.222385, 0.311707, 0.308712, 0.222385, 0.342579, 0.236433, 0.236433, 0.239899, 0.222385, 0.155435, 0.134866, 0.11371, 0.127496, 0.127496, 0.096677, 0.118441, 0.170161, 0.116183, 0.179055, 0.182256, 0.10481, 0.102787, 0.098513, 0.081712, 0.134866, 0.122885, 0.206376, 0.25031, 0.15008, 0.158265, 0.225814, 0.295083, 0.291804, 0.374039, 0.284882, 0.370445, 0.257454, 0.25406, 0.232838, 0.225814, 0.229226, 0.346032, 0.26085, 0.182256, 0.15008, 0.179055, 0.194234, 0.142424, 0.170161, 0.18812, 0.185198, 0.125101, 0.083462, 0.086953, 0.076542, 0.086953, 0.083462, 0.134866, 0.111485, 0.185198, 0.120615, 0.074921, 0.040537, 0.043307, 0.076542, 0.144935, 0.100716, 0.102787, 0.147574, 0.147574, 0.232838, 0.239899, 0.318242, 0.384043, 0.390993, 0.31487, 0.301917, 0.30533, 0.318242, 0.268042, 0.26085, 0.311707, 0.408655, 0.380708, 0.461924, 0.447574, 0.42561, 0.444081, 0.408655, 0.387226, 0.356642, 0.31487, 0.268042, 0.225814, 0.185198, 0.125101], '')</t>
  </si>
  <si>
    <t>UPI000037F602 status=activ</t>
  </si>
  <si>
    <t>([0.06312, 0.102787, 0.137348, 0.081712, 0.109221, 0.15008, 0.147574, 0.191378, 0.18812, 0.15284, 0.173081, 0.209395, 0.284882, 0.321458, 0.229226, 0.232838, 0.147574, 0.26085, 0.26085, 0.257454, 0.356642, 0.352862, 0.339168, 0.339168, 0.436924, 0.346032, 0.301917, 0.342579, 0.243554, 0.191378, 0.25031, 0.25406, 0.25031, 0.239899, 0.147574, 0.158265, 0.15008, 0.216401, 0.132295, 0.161087, 0.100716, 0.060549, 0.109221, 0.116183, 0.120615, 0.11371, 0.18812, 0.216401, 0.15008, 0.147574, 0.222385, 0.167087, 0.096677, 0.05306, 0.051831, 0.051831, 0.078022, 0.076542, 0.079919, 0.120615, 0.120615, 0.185198, 0.203355, 0.125101, 0.127496, 0.132295, 0.079919, 0.073402, 0.073402, 0.064632, 0.111485, 0.109221, 0.182256, 0.278302, 0.275179, 0.278302, 0.352862, 0.271506, 0.206376, 0.191378, 0.167087, 0.161087, 0.170161, 0.170161, 0.278302, 0.268042, 0.18812, 0.191378, 0.206376, 0.206376, 0.206376, 0.206376, 0.137348, 0.098513, 0.059222, 0.059222, 0.059222, 0.076542, 0.125101, 0.185198, 0.185198, 0.155435, 0.10481, 0.10481, 0.158265, 0.134866, 0.142424, 0.173081, 0.25406, 0.247041, 0.243554, 0.342579, 0.257454, 0.339168, 0.366687, 0.461924, 0.480142, 0.390993, 0.352862, 0.275179, 0.200174, 0.132295, 0.161087, 0.200174, 0.164327, 0.132295, 0.106997, 0.076542, 0.074921, 0.05306, 0.032017, 0.021381], '')</t>
  </si>
  <si>
    <t>UPI000037F603 status=activ</t>
  </si>
  <si>
    <t>([0.139895, 0.236433, 0.295083, 0.324872, 0.271506, 0.308712, 0.264545, 0.298791, 0.332115, 0.36309, 0.380708, 0.422041, 0.433034, 0.366687, 0.450668, 0.390993, 0.374039, 0.377384, 0.465241, 0.525368, 0.59508, 0.720929, 0.58069, 0.570702, 0.585406, 0.680603, 0.549308, 0.632174, 0.59014, 0.59508, 0.490133, 0.483068, 0.440853, 0.444081, 0.422041, 0.4292, 0.490133, 0.509769, 0.525368, 0.4292, 0.444081, 0.352862, 0.349426, 0.42561, 0.450668, 0.454136, 0.461924, 0.56648, 0.557691, 0.608892, 0.557691, 0.657645, 0.675549, 0.613573, 0.613573, 0.720929, 0.712013, 0.724957, 0.716283, 0.661982, 0.759478, 0.632174, 0.76285, 0.767246, 0.724957, 0.613573, 0.525368, 0.509769, 0.447574, 0.454136, 0.450668, 0.480142, 0.398279, 0.394753, 0.468512, 0.4292, 0.36309, 0.366687, 0.295083, 0.216401, 0.243554, 0.179055, 0.26085, 0.179055, 0.173081, 0.179055, 0.236433, 0.225814, 0.232838, 0.288399, 0.288399, 0.275179, 0.209395, 0.239899, 0.17593, 0.191378, 0.161087, 0.219301, 0.147574, 0.203355, 0.291804, 0.318242, 0.321458, 0.332115, 0.332115, 0.332115, 0.387226, 0.408655, 0.454136, 0.444081, 0.390993, 0.394753, 0.346032, 0.418646, 0.418646, 0.51388, 0.476583, 0.553315, 0.562014, 0.671169, 0.59508, 0.490133, 0.401658, 0.454136, 0.440853, 0.490133, 0.497853, 0.465241, 0.444081, 0.480142, 0.422041, 0.476583, 0.480142, 0.472492, 0.436924, 0.468512, 0.454136, 0.40511, 0.398279, 0.387226, 0.387226, 0.450668, 0.557691, 0.671169, 0.690604, 0.724957, 0.661982, 0.642678, 0.642678, 0.622677, 0.608892, 0.575842, 0.59014, 0.486429, 0.490133, 0.51388, 0.553315, 0.454136, 0.468512, 0.468512, 0.476583, 0.461924, 0.465241, 0.436924, 0.40511, 0.40511, 0.374039, 0.447574, 0.4292, 0.414856, 0.398279, 0.380708, 0.458154, 0.4292, 0.521092, 0.618285, 0.59917, 0.553315], '')</t>
  </si>
  <si>
    <t>[19, 20, 21, 22, 23, 24, 25, 26, 27, 28, 29, 37, 38, 47, 48, 49, 50, 51, 52, 53, 54, 55, 56, 57, 58, 59, 60, 61, 62, 63, 64, 65, 66, 67, 115, 117, 118, 119, 120, 142, 143, 144, 145, 146, 147, 148, 149, 150, 151, 152, 155, 156, 174, 175, 176, 177]</t>
  </si>
  <si>
    <t>(20</t>
  </si>
  <si>
    <t>33)</t>
  </si>
  <si>
    <t>UPI000037F607 status=activ</t>
  </si>
  <si>
    <t>([0.036378, 0.021816, 0.033407, 0.034068, 0.050641, 0.032677, 0.034884, 0.045352, 0.030003, 0.022667, 0.030611, 0.042364, 0.037156, 0.036378, 0.034884, 0.046336, 0.054297, 0.081712, 0.048328, 0.025316, 0.027463, 0.054297, 0.094817, 0.098513, 0.122885, 0.127496, 0.173081, 0.206376, 0.206376, 0.271506, 0.356642, 0.31487, 0.311707, 0.225814, 0.15008, 0.239899, 0.264545, 0.243554, 0.191378, 0.271506, 0.366687, 0.352862, 0.335645, 0.349426, 0.339168, 0.349426, 0.247041, 0.191378, 0.185198, 0.120615, 0.122885, 0.122885, 0.155435, 0.155435, 0.206376, 0.268042, 0.17593, 0.081712, 0.167087, 0.239899, 0.167087, 0.10481, 0.10481, 0.11371, 0.055536, 0.060549, 0.033407, 0.064632, 0.118441, 0.120615, 0.118441, 0.081712, 0.0704, 0.069024, 0.067594, 0.081712, 0.098513, 0.109221, 0.120615, 0.059222, 0.060549, 0.122885, 0.209395, 0.206376, 0.206376, 0.222385, 0.18812, 0.284882, 0.191378, 0.158265, 0.109221, 0.11371, 0.158265, 0.196879, 0.18812, 0.18812, 0.185198, 0.196879, 0.295083, 0.346032, 0.465241, 0.480142, 0.352862, 0.339168, 0.356642, 0.257454, 0.356642, 0.288399, 0.196879, 0.278302, 0.339168, 0.422041, 0.521092, 0.562014, 0.541878, 0.553315, 0.521092, 0.436924, 0.458154, 0.359901, 0.311707, 0.278302, 0.298791, 0.359901, 0.295083, 0.278302, 0.284882, 0.271506, 0.278302, 0.352862, 0.359901, 0.324872, 0.31487, 0.30533, 0.219301, 0.236433, 0.229226, 0.25406, 0.308712, 0.185198, 0.185198, 0.275179, 0.281712, 0.170161, 0.194234, 0.268042, 0.268042, 0.268042, 0.236433, 0.339168, 0.339168, 0.346032, 0.308712, 0.324872, 0.335645, 0.328603, 0.324872, 0.295083, 0.295083, 0.25406, 0.349426, 0.349426, 0.342579, 0.328603, 0.408655, 0.40511, 0.41194, 0.414856, 0.401658, 0.356642, 0.257454, 0.257454, 0.25031, 0.318242, 0.200174, 0.194234, 0.301917, 0.200174, 0.232838, 0.21291, 0.298791, 0.291804, 0.308712, 0.219301, 0.158265, 0.167087, 0.196879, 0.185198, 0.216401, 0.288399, 0.284882, 0.366687, 0.40511, 0.328603, 0.219301, 0.332115, 0.346032, 0.25406, 0.346032, 0.25406, 0.25406, 0.209395, 0.225814, 0.206376, 0.284882, 0.394753, 0.401658, 0.359901, 0.36309, 0.342579, 0.291804, 0.291804, 0.271506, 0.142424, 0.219301, 0.298791, 0.281712, 0.17593, 0.239899, 0.196879, 0.284882, 0.321458, 0.36309, 0.247041, 0.366687, 0.308712, 0.247041, 0.200174, 0.137348, 0.147574, 0.137348, 0.219301, 0.264545, 0.30533, 0.30533, 0.206376, 0.236433, 0.142424, 0.182256, 0.200174, 0.243554, 0.236433, 0.15008, 0.088832, 0.100716, 0.083462, 0.102787, 0.120615, 0.144935, 0.232838, 0.232838, 0.247041, 0.239899, 0.271506, 0.161087, 0.275179, 0.281712, 0.219301, 0.359901, 0.40511, 0.384043, 0.40511, 0.384043, 0.377384, 0.447574, 0.534167, 0.444081, 0.476583, 0.465241, 0.465241, 0.444081, 0.454136, 0.454136, 0.332115, 0.25406, 0.359901, 0.359901, 0.472492, 0.521092, 0.5017, 0.414856, 0.408655, 0.401658, 0.324872, 0.450668, 0.366687, 0.387226, 0.359901, 0.356642, 0.30533, 0.311707, 0.311707, 0.284882, 0.239899, 0.25406, 0.332115, 0.324872, 0.324872, 0.191378, 0.173081, 0.18812, 0.170161, 0.102787, 0.096677, 0.127496, 0.066181, 0.137348, 0.129801, 0.232838, 0.264545, 0.318242, 0.239899, 0.170161, 0.15008, 0.15284, 0.225814, 0.229226, 0.164327, 0.155435, 0.25031, 0.247041, 0.219301, 0.247041, 0.349426, 0.349426, 0.408655, 0.521092, 0.394753, 0.30533, 0.295083, 0.182256, 0.127496, 0.129801, 0.167087, 0.200174, 0.137348, 0.094817, 0.098513, 0.15008, 0.15008, 0.15008, 0.086953, 0.102787, 0.155435, 0.17593, 0.185198, 0.118441, 0.106997, 0.164327, 0.25031, 0.173081, 0.25031, 0.321458, 0.311707, 0.26085, 0.25031, 0.339168, 0.42561, 0.440853, 0.433034, 0.414856, 0.401658, 0.505461, 0.447574, 0.4292, 0.374039, 0.324872, 0.4292, 0.374039, 0.359901], '')</t>
  </si>
  <si>
    <t>[112, 113, 114, 115, 116, 265, 278, 279, 326, 362]</t>
  </si>
  <si>
    <t>UPI000037F60A status=activ</t>
  </si>
  <si>
    <t>([0.009294, 0.010372, 0.015694, 0.021816, 0.029376, 0.032017, 0.043307, 0.034068, 0.046336, 0.066181, 0.048328, 0.058088, 0.078022, 0.127496, 0.139895, 0.191378, 0.11371, 0.179055, 0.147574, 0.173081, 0.243554, 0.232838, 0.264545, 0.179055, 0.122885, 0.122885, 0.15284, 0.15008, 0.206376, 0.173081, 0.155435, 0.196879, 0.127496, 0.118441, 0.066181, 0.100716, 0.106997, 0.109221, 0.118441, 0.137348, 0.098513, 0.059222, 0.106997, 0.071867, 0.073402, 0.129801, 0.088832, 0.085092, 0.10481, 0.102787, 0.134866, 0.085092, 0.06312, 0.11371, 0.06312, 0.116183, 0.120615, 0.125101, 0.191378, 0.185198, 0.191378, 0.191378, 0.295083, 0.30533, 0.384043, 0.454136, 0.422041, 0.490133, 0.472492, 0.414856, 0.401658, 0.36309, 0.468512, 0.613573, 0.58069], '')</t>
  </si>
  <si>
    <t>[73, 74]</t>
  </si>
  <si>
    <t>UPI000037F60C status=activ</t>
  </si>
  <si>
    <t>([0.005992, 0.003864, 0.002688, 0.001687, 0.002349, 0.001967, 0.001499, 0.001967, 0.001541, 0.001305, 0.00103, 0.001112, 0.000708, 0.000309, 0.000322, 0.000378, 0.000399, 0.00021, 0.000421, 0.00018, 0.00015, 0.000146, 0.000305, 0.000301, 0.000348, 0.000185, 0.000146, 0.00015, 0.000129, 0.000172, 0.000262, 0.000253, 0.000318, 0.000313, 0.000468, 0.000447, 0.000833, 0.000378, 0.000322, 0.00015, 0.000391, 0.000859, 0.000876, 0.000859, 0.000859, 0.000854, 0.001434, 0.002194, 0.00225, 0.001623, 0.002035, 0.002396, 0.003014, 0.00246, 0.002761, 0.002705, 0.003671, 0.002881, 0.004414, 0.006142, 0.010131, 0.007422], '')</t>
  </si>
  <si>
    <t>UPI000037F60D status=activ</t>
  </si>
  <si>
    <t>([0.016021, 0.023534, 0.038042, 0.019109, 0.011518, 0.008409, 0.006533, 0.00777, 0.006795, 0.005683, 0.004835, 0.00389, 0.003298, 0.002366, 0.001649, 0.001597, 0.00155, 0.001335, 0.002057, 0.001434, 0.002194, 0.00231, 0.002482, 0.001533, 0.002336, 0.002349, 0.003478, 0.004775, 0.003341, 0.004414, 0.004135, 0.003821, 0.005734, 0.004611, 0.006567, 0.010131, 0.016528, 0.010372, 0.009096, 0.009096, 0.015078, 0.008624, 0.009483, 0.005683, 0.006245, 0.004577, 0.005623, 0.004161, 0.003701, 0.003804, 0.003366, 0.003671, 0.003997, 0.004208, 0.004315, 0.003109, 0.002976, 0.002276, 0.002327, 0.002336, 0.001481, 0.00103, 0.000923, 0.000876, 0.00155, 0.002276, 0.003109, 0.002512, 0.003276, 0.003821, 0.00389, 0.003366, 0.003478, 0.004577, 0.004577, 0.006245, 0.009096, 0.008895, 0.014315, 0.014586, 0.023087, 0.027463, 0.05306, 0.116183, 0.191378, 0.137348, 0.076542, 0.081712, 0.147574, 0.118441, 0.067594, 0.144935, 0.222385, 0.321458, 0.225814, 0.225814, 0.243554, 0.243554, 0.26085, 0.134866, 0.129801, 0.129801, 0.203355, 0.225814, 0.225814, 0.158265, 0.203355, 0.225814, 0.21291, 0.182256, 0.225814, 0.301917, 0.311707, 0.31487, 0.216401, 0.281712, 0.206376, 0.209395, 0.144935, 0.132295, 0.243554, 0.356642, 0.264545, 0.268042, 0.239899, 0.247041, 0.321458, 0.275179, 0.264545, 0.182256, 0.21291, 0.206376, 0.21291, 0.196879, 0.203355, 0.21291, 0.209395, 0.278302, 0.271506, 0.25406, 0.268042, 0.281712, 0.281712, 0.301917, 0.31487, 0.321458, 0.232838, 0.164327, 0.191378, 0.281712, 0.370445, 0.380708, 0.414856, 0.346032, 0.346032, 0.281712, 0.366687, 0.342579, 0.342579, 0.257454, 0.352862, 0.342579, 0.232838, 0.229226, 0.30533, 0.328603, 0.295083, 0.380708, 0.465241, 0.468512, 0.480142, 0.483068, 0.480142, 0.447574, 0.517562, 0.465241, 0.541878, 0.529623, 0.59917, 0.585406, 0.703578, 0.690604, 0.680603, 0.834292, 0.823549, 0.812494, 0.745909], '')</t>
  </si>
  <si>
    <t>[174, 176, 177, 178, 179, 180, 181, 182, 183, 184, 185, 186]</t>
  </si>
  <si>
    <t>UPI000037F60E status=activ</t>
  </si>
  <si>
    <t>([0.707965, 0.553315, 0.436924, 0.476583, 0.505461, 0.553315, 0.557691, 0.458154, 0.517562, 0.521092, 0.549308, 0.604312, 0.613573, 0.613573, 0.575842, 0.63748, 0.699094, 0.703578, 0.699094, 0.675549, 0.699094, 0.648219, 0.642678, 0.788093, 0.703578, 0.73685, 0.733139, 0.661982, 0.775545, 0.754692, 0.788093, 0.775545, 0.653063, 0.657645, 0.63748, 0.642678, 0.613573, 0.657645, 0.657645, 0.661982, 0.653063, 0.632174, 0.661982, 0.675549, 0.534167, 0.517562, 0.486429, 0.472492, 0.545602, 0.562014, 0.541878, 0.521092, 0.433034, 0.521092, 0.494003, 0.465241, 0.42561, 0.387226, 0.295083, 0.339168, 0.225814, 0.191378, 0.191378, 0.21291, 0.275179, 0.318242, 0.41194, 0.321458, 0.291804, 0.21291, 0.209395, 0.129801, 0.073402, 0.139895, 0.139895, 0.158265, 0.200174, 0.219301, 0.26085, 0.31487, 0.36309, 0.483068, 0.440853, 0.414856, 0.384043, 0.298791, 0.26085, 0.236433, 0.335645, 0.335645, 0.414856, 0.401658, 0.490133, 0.5017, 0.398279, 0.318242, 0.219301, 0.232838, 0.15008, 0.15008, 0.11371, 0.100716, 0.098513, 0.161087, 0.194234, 0.173081, 0.288399, 0.346032, 0.377384, 0.271506, 0.21291, 0.229226, 0.222385, 0.200174, 0.21291, 0.278302, 0.377384, 0.370445, 0.335645, 0.433034, 0.328603, 0.4292, 0.436924, 0.384043, 0.291804, 0.196879, 0.236433, 0.17593, 0.182256, 0.170161, 0.264545, 0.257454, 0.239899, 0.185198, 0.225814, 0.295083, 0.206376, 0.161087, 0.26085, 0.179055, 0.209395, 0.206376, 0.21291, 0.216401, 0.179055, 0.239899, 0.342579, 0.339168, 0.271506, 0.236433, 0.144935, 0.147574, 0.147574, 0.088832, 0.109221, 0.083462, 0.044297, 0.066181, 0.046336, 0.025762, 0.043307, 0.03976, 0.058088, 0.031287, 0.036378, 0.060549, 0.034884, 0.038042, 0.030003, 0.058088, 0.071867, 0.10481, 0.055536, 0.06312, 0.11371, 0.139895, 0.173081, 0.268042, 0.222385, 0.31487, 0.356642, 0.257454, 0.247041, 0.308712, 0.380708, 0.370445, 0.370445, 0.377384, 0.257454, 0.308712, 0.216401, 0.185198, 0.182256, 0.275179, 0.339168, 0.298791, 0.288399, 0.191378, 0.164327, 0.243554, 0.142424, 0.17593, 0.18812, 0.17593, 0.092881, 0.074921, 0.06312, 0.06312, 0.06312, 0.086953, 0.092881, 0.15284, 0.179055, 0.129801, 0.127496, 0.085092, 0.111485, 0.11371, 0.125101, 0.125101, 0.137348, 0.225814, 0.25031, 0.25031, 0.170161, 0.257454, 0.321458, 0.239899, 0.239899, 0.239899, 0.295083, 0.288399, 0.291804, 0.301917, 0.4292, 0.422041, 0.521092, 0.505461, 0.408655, 0.517562, 0.59014, 0.4292, 0.433034, 0.408655, 0.521092, 0.626927, 0.509769, 0.384043, 0.5017, 0.5017, 0.562014, 0.538167, 0.517562, 0.553315, 0.545602, 0.538167, 0.447574, 0.394753, 0.42561, 0.454136, 0.332115, 0.243554, 0.25406, 0.179055, 0.144935, 0.134866, 0.147574, 0.219301, 0.275179, 0.247041, 0.158265, 0.132295, 0.137348, 0.109221, 0.096677, 0.055536, 0.027463, 0.047319, 0.036378, 0.031287, 0.049374, 0.086953, 0.142424, 0.200174, 0.18812, 0.229226, 0.155435, 0.122885, 0.10481, 0.10481, 0.083462, 0.127496, 0.170161, 0.127496, 0.129801, 0.086953, 0.155435], '')</t>
  </si>
  <si>
    <t>[0, 1, 4, 5, 6, 8, 9, 10, 11, 12, 13, 14, 15, 16, 17, 18, 19, 20, 21, 22, 23, 24, 25, 26, 27, 28, 29, 30, 31, 32, 33, 34, 35, 36, 37, 38, 39, 40, 41, 42, 43, 44, 45, 48, 49, 50, 51, 53, 93, 236, 237, 239, 240, 244, 245, 246, 248, 249, 250, 251, 252, 253, 254, 255]</t>
  </si>
  <si>
    <t>(37</t>
  </si>
  <si>
    <t>42)</t>
  </si>
  <si>
    <t>UPI000037F615 status=activ</t>
  </si>
  <si>
    <t>([0.472492, 0.490133, 0.545602, 0.562014, 0.608892, 0.468512, 0.483068, 0.384043, 0.418646, 0.454136, 0.394753, 0.352862, 0.342579, 0.346032, 0.288399, 0.295083, 0.275179, 0.339168, 0.281712, 0.281712, 0.26085, 0.346032, 0.36309, 0.356642, 0.374039, 0.288399, 0.398279, 0.380708, 0.377384, 0.308712, 0.271506, 0.271506, 0.349426, 0.370445, 0.264545, 0.359901, 0.342579, 0.36309, 0.36309, 0.454136, 0.476583, 0.41194, 0.332115, 0.243554, 0.264545, 0.26085, 0.328603, 0.332115, 0.349426, 0.450668, 0.549308, 0.490133, 0.545602, 0.529623, 0.414856, 0.553315, 0.433034, 0.468512, 0.380708, 0.380708, 0.342579, 0.257454, 0.328603, 0.408655, 0.509769, 0.472492, 0.454136, 0.461924, 0.359901, 0.291804, 0.26085, 0.239899, 0.308712, 0.332115, 0.324872, 0.408655, 0.30533, 0.30533, 0.291804, 0.370445, 0.384043, 0.414856, 0.461924, 0.454136, 0.447574, 0.436924, 0.436924, 0.450668, 0.356642, 0.377384, 0.454136, 0.494003, 0.461924, 0.483068, 0.454136, 0.377384, 0.377384, 0.374039, 0.40511, 0.414856, 0.311707, 0.30533, 0.31487, 0.349426, 0.359901, 0.324872, 0.346032, 0.370445, 0.26085, 0.356642, 0.31487, 0.308712, 0.30533, 0.25031, 0.239899, 0.281712, 0.387226, 0.321458, 0.321458, 0.284882, 0.26085, 0.384043, 0.352862, 0.342579, 0.346032, 0.36309, 0.30533, 0.284882, 0.18812, 0.301917, 0.225814, 0.335645, 0.36309, 0.356642, 0.444081, 0.433034, 0.414856, 0.390993, 0.458154, 0.51388, 0.59917, 0.557691, 0.494003, 0.461924, 0.454136, 0.440853, 0.41194, 0.422041, 0.352862, 0.461924, 0.359901, 0.40511, 0.401658, 0.346032, 0.335645, 0.349426, 0.352862, 0.356642, 0.356642, 0.349426, 0.298791, 0.328603, 0.278302, 0.332115, 0.366687, 0.36309, 0.268042, 0.18812, 0.264545, 0.247041, 0.15284, 0.222385, 0.179055, 0.17593, 0.225814, 0.225814, 0.216401, 0.21291, 0.219301, 0.182256, 0.209395, 0.225814, 0.222385, 0.324872, 0.206376, 0.206376, 0.137348, 0.229226, 0.308712, 0.222385, 0.31487, 0.394753, 0.359901, 0.408655, 0.328603, 0.31487, 0.219301, 0.216401, 0.144935, 0.144935, 0.127496, 0.109221, 0.122885, 0.125101, 0.116183, 0.196879, 0.243554, 0.298791, 0.21291, 0.129801, 0.125101, 0.116183, 0.090864, 0.111485, 0.129801, 0.129801, 0.122885, 0.203355, 0.203355, 0.25031, 0.271506, 0.239899, 0.257454, 0.236433, 0.229226, 0.243554, 0.17593, 0.17593, 0.129801, 0.206376, 0.308712, 0.40511, 0.433034, 0.480142, 0.472492, 0.468512, 0.56648, 0.465241, 0.465241, 0.377384, 0.374039, 0.239899, 0.268042, 0.18812, 0.26085, 0.257454, 0.26085, 0.236433, 0.216401, 0.30533, 0.30533, 0.21291, 0.209395, 0.200174, 0.21291, 0.18812, 0.137348, 0.083462, 0.116183, 0.078022, 0.127496, 0.147574, 0.209395, 0.21291, 0.291804, 0.173081, 0.111485, 0.096677, 0.15284, 0.167087, 0.173081, 0.161087, 0.25406, 0.17593, 0.164327, 0.167087, 0.122885, 0.200174, 0.18812, 0.243554, 0.225814, 0.243554, 0.25031, 0.278302, 0.339168, 0.239899, 0.268042, 0.356642, 0.352862, 0.264545, 0.158265, 0.167087, 0.134866, 0.134866, 0.206376, 0.17593, 0.179055, 0.264545, 0.206376, 0.275179, 0.209395, 0.21291, 0.196879, 0.194234, 0.127496, 0.147574, 0.225814, 0.311707, 0.222385, 0.236433, 0.324872, 0.390993, 0.31487, 0.352862, 0.332115, 0.349426, 0.398279, 0.298791, 0.311707, 0.370445, 0.311707, 0.349426, 0.328603, 0.339168, 0.26085, 0.239899, 0.229226, 0.144935, 0.144935, 0.229226, 0.21291, 0.142424, 0.164327, 0.194234, 0.173081, 0.182256, 0.100716, 0.05306, 0.096677, 0.085092, 0.042364, 0.073402, 0.048328, 0.047319, 0.050641, 0.096677, 0.15008, 0.122885, 0.125101, 0.085092, 0.06312, 0.076542, 0.134866, 0.083462, 0.100716, 0.125101, 0.139895, 0.137348, 0.222385, 0.137348, 0.074921, 0.073402, 0.071867, 0.129801, 0.222385, 0.21291, 0.164327, 0.106997, 0.129801, 0.173081, 0.264545, 0.295083, 0.18812, 0.173081, 0.275179, 0.288399, 0.196879, 0.185198, 0.271506, 0.275179, 0.324872, 0.346032, 0.4292, 0.401658, 0.380708, 0.328603, 0.346032, 0.377384, 0.398279, 0.390993, 0.436924, 0.339168, 0.346032, 0.458154, 0.390993, 0.390993, 0.377384, 0.377384, 0.380708, 0.31487, 0.229226, 0.257454, 0.339168, 0.30533, 0.222385, 0.236433, 0.301917, 0.278302, 0.194234, 0.271506, 0.18812, 0.179055, 0.271506, 0.179055, 0.164327, 0.239899, 0.142424, 0.118441, 0.196879, 0.116183, 0.173081, 0.236433, 0.25031, 0.284882, 0.295083, 0.31487, 0.291804, 0.185198, 0.219301, 0.308712, 0.31487, 0.318242, 0.318242, 0.281712, 0.401658, 0.41194, 0.356642, 0.476583, 0.422041, 0.41194, 0.41194, 0.418646, 0.30533, 0.257454, 0.200174, 0.203355, 0.288399, 0.295083, 0.380708, 0.374039, 0.384043, 0.308712, 0.31487, 0.203355, 0.219301, 0.127496, 0.120615, 0.088832, 0.044297, 0.038042, 0.043307, 0.064632, 0.064632, 0.125101, 0.161087, 0.10481, 0.125101, 0.076542, 0.092881, 0.100716, 0.10481, 0.047319, 0.076542, 0.098513, 0.158265, 0.120615, 0.173081, 0.137348, 0.216401, 0.291804, 0.433034, 0.36309, 0.380708], '')</t>
  </si>
  <si>
    <t>[2, 3, 4, 50, 52, 53, 55, 64, 139, 140, 141, 236]</t>
  </si>
  <si>
    <t>(2</t>
  </si>
  <si>
    <t>2)</t>
  </si>
  <si>
    <t>UPI000037F616 status=activ</t>
  </si>
  <si>
    <t>([0.038042, 0.055536, 0.059222, 0.031287, 0.019109, 0.015344, 0.012727, 0.016528, 0.018106, 0.016257, 0.020522, 0.025316, 0.022306, 0.019401, 0.017138, 0.018106, 0.030003, 0.064632, 0.079919, 0.137348, 0.200174, 0.122885, 0.122885, 0.155435, 0.18812, 0.298791, 0.370445, 0.440853, 0.440853, 0.483068, 0.468512, 0.408655, 0.346032, 0.346032, 0.380708, 0.40511, 0.387226, 0.380708, 0.291804, 0.185198, 0.200174, 0.179055, 0.264545, 0.191378, 0.118441, 0.17593, 0.167087, 0.185198, 0.203355, 0.219301, 0.144935, 0.161087, 0.21291, 0.194234, 0.222385, 0.170161, 0.179055, 0.125101, 0.10481, 0.155435, 0.268042, 0.182256, 0.182256, 0.182256, 0.264545, 0.271506, 0.271506, 0.209395, 0.194234, 0.122885, 0.11371, 0.094817, 0.127496, 0.137348, 0.137348, 0.147574, 0.147574, 0.147574, 0.206376, 0.247041, 0.179055, 0.170161, 0.219301, 0.191378, 0.194234, 0.185198, 0.257454, 0.257454, 0.311707, 0.321458, 0.291804, 0.268042, 0.342579, 0.36309, 0.356642, 0.324872, 0.308712, 0.288399, 0.284882, 0.281712, 0.284882, 0.36309, 0.380708, 0.377384, 0.4292, 0.328603, 0.335645, 0.26085, 0.243554, 0.26085, 0.257454, 0.26085, 0.284882, 0.239899, 0.225814, 0.132295, 0.232838, 0.232838, 0.278302, 0.200174, 0.155435, 0.142424, 0.132295, 0.118441, 0.127496, 0.137348, 0.222385, 0.222385, 0.21291, 0.222385, 0.206376, 0.142424, 0.247041, 0.26085, 0.26085, 0.25406, 0.356642, 0.339168, 0.335645, 0.342579, 0.394753, 0.450668, 0.465241, 0.505461, 0.534167, 0.525368, 0.51388, 0.440853, 0.41194, 0.497853, 0.418646, 0.390993, 0.483068, 0.458154, 0.461924, 0.538167, 0.51388, 0.509769, 0.444081, 0.398279, 0.42561, 0.377384, 0.387226, 0.387226, 0.328603, 0.31487, 0.328603, 0.335645, 0.418646, 0.377384, 0.311707, 0.380708, 0.414856, 0.349426, 0.332115, 0.339168, 0.339168, 0.370445, 0.377384, 0.454136, 0.454136, 0.384043, 0.394753, 0.40511, 0.394753, 0.349426, 0.275179, 0.196879, 0.206376, 0.185198, 0.222385, 0.264545, 0.21291, 0.206376, 0.232838, 0.194234, 0.209395, 0.216401, 0.15008, 0.17593, 0.127496, 0.161087, 0.158265, 0.158265, 0.158265, 0.167087, 0.182256, 0.185198, 0.155435, 0.155435, 0.17593, 0.219301, 0.26085, 0.311707, 0.311707, 0.239899, 0.247041, 0.158265, 0.15008, 0.225814, 0.194234, 0.26085, 0.278302, 0.324872, 0.328603, 0.30533, 0.284882, 0.328603, 0.321458, 0.4292, 0.41194, 0.342579, 0.268042, 0.247041, 0.26085, 0.229226, 0.318242, 0.394753, 0.468512, 0.472492, 0.461924, 0.468512, 0.444081, 0.42561, 0.370445, 0.433034, 0.461924, 0.461924, 0.394753, 0.374039, 0.377384, 0.380708, 0.444081, 0.450668, 0.458154, 0.384043, 0.408655, 0.447574, 0.422041, 0.4292, 0.433034, 0.394753, 0.366687, 0.390993, 0.401658, 0.422041, 0.422041, 0.418646, 0.41194, 0.476583, 0.59508, 0.562014, 0.545602, 0.51388, 0.59508, 0.575842, 0.694846, 0.712013], '')</t>
  </si>
  <si>
    <t>[143, 144, 145, 146, 155, 156, 157, 270, 271, 272, 273, 274, 275, 276, 277]</t>
  </si>
  <si>
    <t>(7</t>
  </si>
  <si>
    <t>UPI000037F621 status=activ</t>
  </si>
  <si>
    <t>([0.494003, 0.525368, 0.570702, 0.58069, 0.5017, 0.480142, 0.401658, 0.359901, 0.268042, 0.288399, 0.31487, 0.291804, 0.301917, 0.216401, 0.21291, 0.21291, 0.196879, 0.196879, 0.196879, 0.209395, 0.25406, 0.25031, 0.170161, 0.102787, 0.056825, 0.078022, 0.054297, 0.088832, 0.120615, 0.200174, 0.200174, 0.132295, 0.196879, 0.191378, 0.18812, 0.200174, 0.25031, 0.268042, 0.271506, 0.264545, 0.271506, 0.182256, 0.122885, 0.120615, 0.185198, 0.301917, 0.30533, 0.311707, 0.332115, 0.275179, 0.179055, 0.109221, 0.170161, 0.134866, 0.139895, 0.21291, 0.209395, 0.229226, 0.229226, 0.232838, 0.236433, 0.216401, 0.30533, 0.275179, 0.356642, 0.25031, 0.225814, 0.222385, 0.298791, 0.229226, 0.194234, 0.21291, 0.30533, 0.268042, 0.295083, 0.21291, 0.134866, 0.147574, 0.132295, 0.086953, 0.083462, 0.094817, 0.056825, 0.064632, 0.085092, 0.054297, 0.071867, 0.078022, 0.085092, 0.083462, 0.10481, 0.11371, 0.179055, 0.120615, 0.164327, 0.10481, 0.137348, 0.236433, 0.155435, 0.170161, 0.236433, 0.25406, 0.155435, 0.225814, 0.206376, 0.281712, 0.374039, 0.346032, 0.30533, 0.311707, 0.321458, 0.264545, 0.366687, 0.271506, 0.268042, 0.147574, 0.225814, 0.185198, 0.17593, 0.158265, 0.158265, 0.155435, 0.102787, 0.191378, 0.185198, 0.194234, 0.194234, 0.127496, 0.206376, 0.161087, 0.147574, 0.085092, 0.132295, 0.073402, 0.10481, 0.164327, 0.281712, 0.275179, 0.346032, 0.284882, 0.291804, 0.216401, 0.222385, 0.247041, 0.219301, 0.15008, 0.086953, 0.083462, 0.127496, 0.118441, 0.182256, 0.122885, 0.219301, 0.232838, 0.236433, 0.295083, 0.264545, 0.17593, 0.17593, 0.122885, 0.155435, 0.134866, 0.120615, 0.086953, 0.132295, 0.137348, 0.200174, 0.257454, 0.247041, 0.144935, 0.085092, 0.096677, 0.092881, 0.086953, 0.078022, 0.079919, 0.067594, 0.081712, 0.142424, 0.147574, 0.142424, 0.164327, 0.281712, 0.359901, 0.36309, 0.308712, 0.30533, 0.31487, 0.281712, 0.311707, 0.414856, 0.436924, 0.328603, 0.40511, 0.318242, 0.291804, 0.366687, 0.295083, 0.318242, 0.236433, 0.229226, 0.342579, 0.225814, 0.147574, 0.106997, 0.15284, 0.185198, 0.203355, 0.147574, 0.206376, 0.155435, 0.155435, 0.191378, 0.295083, 0.311707, 0.366687, 0.295083, 0.225814, 0.321458, 0.216401, 0.288399, 0.284882, 0.271506, 0.366687, 0.447574, 0.433034, 0.418646, 0.422041, 0.41194, 0.494003, 0.480142, 0.538167, 0.553315, 0.632174, 0.626927, 0.490133, 0.5017, 0.529623, 0.608892, 0.461924, 0.570702, 0.575842, 0.59917, 0.604312, 0.59917, 0.626927, 0.59917, 0.549308, 0.42561, 0.418646, 0.377384, 0.308712, 0.321458, 0.21291, 0.185198, 0.15008, 0.26085, 0.278302, 0.278302, 0.301917, 0.414856, 0.370445, 0.366687, 0.352862, 0.268042, 0.278302, 0.268042, 0.291804, 0.342579, 0.476583, 0.497853, 0.517562, 0.59917, 0.570702, 0.626927, 0.545602, 0.59014, 0.483068, 0.366687, 0.422041, 0.390993, 0.318242, 0.335645, 0.332115, 0.271506, 0.349426, 0.335645, 0.243554, 0.332115, 0.301917, 0.179055, 0.164327, 0.155435, 0.17593, 0.120615, 0.182256, 0.25031, 0.275179, 0.264545, 0.346032, 0.298791, 0.308712, 0.366687, 0.394753, 0.40511, 0.486429, 0.480142, 0.494003, 0.497853, 0.497853, 0.401658, 0.433034, 0.356642, 0.387226, 0.352862, 0.401658, 0.359901, 0.339168, 0.271506, 0.349426, 0.339168, 0.418646, 0.394753, 0.36309], '')</t>
  </si>
  <si>
    <t>[1, 2, 3, 4, 231, 232, 233, 234, 236, 237, 238, 240, 241, 242, 243, 244, 245, 246, 247, 271, 272, 273, 274, 275, 276]</t>
  </si>
  <si>
    <t>UPI000037F62E status=activ</t>
  </si>
  <si>
    <t>([0.21291, 0.098513, 0.056825, 0.033407, 0.055536, 0.076542, 0.102787, 0.134866, 0.120615, 0.142424, 0.106997, 0.088832, 0.078022, 0.079919, 0.15284, 0.158265, 0.098513, 0.100716, 0.147574, 0.074921, 0.032677, 0.032017, 0.0704, 0.096677, 0.161087, 0.102787, 0.083462, 0.046336, 0.025762, 0.023087, 0.023087, 0.022306, 0.036378, 0.018787, 0.022306, 0.014315, 0.013016, 0.0198, 0.019401, 0.020522, 0.045352, 0.090864, 0.083462, 0.044297, 0.032017, 0.019401, 0.033407, 0.026892, 0.026892, 0.050641, 0.050641, 0.056825, 0.06184, 0.06184, 0.074921, 0.06184, 0.116183, 0.092881, 0.056825, 0.096677, 0.050641, 0.046336, 0.05306, 0.050641, 0.056825, 0.092881, 0.092881, 0.078022, 0.134866, 0.206376, 0.122885, 0.182256, 0.164327, 0.15284, 0.158265, 0.236433, 0.247041, 0.229226, 0.191378, 0.284882, 0.173081, 0.25031, 0.170161, 0.170161, 0.111485, 0.11371, 0.11371, 0.182256, 0.200174, 0.185198, 0.17593, 0.25031, 0.164327, 0.164327, 0.247041, 0.247041, 0.247041, 0.239899, 0.236433, 0.311707, 0.301917, 0.342579, 0.232838, 0.236433, 0.15008, 0.222385, 0.295083, 0.291804, 0.298791, 0.284882, 0.191378, 0.139895, 0.142424, 0.142424, 0.144935, 0.137348, 0.090864, 0.098513, 0.118441, 0.129801, 0.081712, 0.088832, 0.139895, 0.164327, 0.139895, 0.216401, 0.191378, 0.120615, 0.102787, 0.096677, 0.059222, 0.106997, 0.161087, 0.116183, 0.194234, 0.194234, 0.17593, 0.219301, 0.179055, 0.127496, 0.090864, 0.137348, 0.100716, 0.069024, 0.11371, 0.247041], '')</t>
  </si>
  <si>
    <t>UPI000037F632 status=activ</t>
  </si>
  <si>
    <t>([0.418646, 0.472492, 0.352862, 0.257454, 0.298791, 0.342579, 0.26085, 0.291804, 0.318242, 0.257454, 0.30533, 0.349426, 0.339168, 0.247041, 0.232838, 0.236433, 0.144935, 0.096677, 0.100716, 0.059222, 0.098513, 0.086953, 0.086953, 0.086953, 0.079919, 0.044297, 0.038042, 0.06184, 0.035586, 0.040537, 0.038042, 0.032017, 0.027463, 0.025762, 0.040537, 0.043307, 0.025316, 0.028107, 0.050641, 0.050641, 0.092881, 0.056825, 0.064632, 0.032677, 0.056825, 0.06184, 0.116183, 0.127496, 0.11371, 0.111485, 0.092881, 0.094817, 0.092881, 0.092881, 0.085092, 0.050641, 0.098513, 0.085092, 0.116183, 0.120615, 0.076542, 0.078022, 0.137348, 0.078022, 0.079919, 0.086953, 0.142424, 0.109221, 0.088832, 0.067594, 0.132295, 0.083462, 0.090864, 0.092881, 0.058088, 0.067594, 0.116183, 0.109221, 0.194234, 0.15008, 0.147574, 0.225814, 0.222385, 0.137348, 0.21291, 0.194234, 0.155435, 0.155435, 0.11371, 0.111485, 0.179055, 0.170161, 0.264545, 0.335645, 0.25031, 0.332115, 0.222385, 0.196879, 0.185198, 0.196879, 0.301917, 0.200174, 0.200174, 0.194234, 0.18812, 0.17593, 0.200174, 0.222385, 0.219301, 0.219301, 0.219301, 0.196879, 0.120615, 0.10481, 0.100716, 0.17593, 0.182256, 0.236433, 0.278302, 0.236433, 0.144935, 0.078022, 0.083462, 0.073402, 0.076542, 0.144935, 0.092881, 0.079919, 0.081712, 0.081712, 0.086953, 0.116183, 0.098513, 0.15284, 0.106997, 0.106997, 0.096677, 0.056825, 0.03976, 0.040537, 0.051831, 0.086953, 0.15284, 0.219301, 0.147574, 0.102787, 0.055536, 0.051831, 0.098513, 0.056825, 0.066181, 0.058088, 0.029376, 0.038042, 0.038858, 0.06312, 0.064632, 0.0704, 0.069024, 0.111485, 0.090864, 0.050641, 0.050641, 0.050641, 0.031287, 0.043307, 0.055536, 0.073402, 0.129801, 0.069024, 0.11371, 0.094817, 0.185198, 0.232838, 0.236433, 0.247041, 0.236433, 0.25406, 0.144935, 0.21291, 0.247041, 0.191378, 0.209395, 0.137348, 0.137348, 0.179055, 0.147574, 0.109221, 0.081712, 0.042364, 0.098513, 0.058088, 0.066181, 0.064632, 0.045352, 0.041405, 0.038858, 0.041405, 0.038858, 0.044297, 0.026338, 0.024393, 0.047319, 0.040537, 0.069024, 0.059222, 0.041405, 0.0704, 0.116183, 0.17593, 0.219301, 0.200174, 0.30533, 0.200174, 0.196879, 0.194234, 0.206376, 0.132295, 0.125101, 0.10481, 0.144935, 0.206376, 0.161087, 0.120615, 0.18812, 0.161087, 0.132295, 0.222385, 0.15284], '')</t>
  </si>
  <si>
    <t>UPI000037F645 status=activ</t>
  </si>
  <si>
    <t>([0.750527, 0.675549, 0.707965, 0.745909, 0.750527, 0.73685, 0.76285, 0.750527, 0.699094, 0.716283, 0.733139, 0.728858, 0.666105, 0.671169, 0.707965, 0.733139, 0.733139, 0.671169, 0.632174, 0.626927, 0.657645, 0.716283, 0.754692, 0.750527, 0.745909, 0.759478, 0.784345, 0.775545, 0.784345, 0.837511, 0.84206, 0.819762, 0.83125, 0.859585, 0.856457, 0.81615, 0.81615, 0.798249, 0.83125, 0.827927, 0.827927, 0.827927, 0.771762, 0.791621, 0.798249, 0.798249, 0.801317, 0.791621, 0.795062, 0.808535, 0.808535, 0.795062, 0.791621, 0.771762, 0.795062, 0.798249, 0.805026, 0.801317, 0.81615, 0.834292, 0.871313, 0.846163, 0.849326, 0.912647, 0.908098, 0.922952, 0.924947, 0.915074, 0.922952, 0.910643, 0.905695, 0.924947, 0.901269, 0.93079, 0.939629, 0.938133, 0.939629, 0.966441, 0.947281, 0.959312, 0.959312, 0.9657, 0.971713, 0.964893, 0.926919, 0.928747, 0.912647, 0.910643, 0.910643, 0.905695, 0.903857, 0.91684, 0.856457, 0.891961, 0.871313, 0.819762, 0.819762, 0.81615, 0.775545, 0.784345, 0.728858, 0.707965, 0.685117, 0.653063, 0.661982, 0.728858, 0.703578, 0.671169, 0.622677, 0.622677],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</si>
  <si>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109]</t>
  </si>
  <si>
    <t>(109</t>
  </si>
  <si>
    <t>109)</t>
  </si>
  <si>
    <t>UPI000037F647 status=activ</t>
  </si>
  <si>
    <t>([0.380708, 0.433034, 0.308712, 0.209395, 0.26085, 0.288399, 0.311707, 0.324872, 0.308712, 0.291804, 0.342579, 0.298791, 0.275179, 0.284882, 0.332115, 0.440853, 0.436924, 0.433034, 0.483068, 0.377384, 0.257454, 0.17593, 0.100716, 0.100716, 0.173081, 0.18812, 0.120615, 0.069024, 0.071867, 0.088832, 0.120615, 0.081712, 0.081712, 0.079919, 0.038042, 0.020165, 0.011106, 0.01204, 0.008156, 0.006988, 0.009294, 0.014783, 0.014586, 0.023087, 0.044297, 0.045352, 0.036378, 0.064632, 0.111485, 0.111485, 0.132295, 0.132295, 0.158265, 0.200174, 0.206376, 0.268042, 0.366687, 0.398279, 0.30533, 0.387226, 0.476583, 0.387226, 0.370445, 0.398279, 0.401658, 0.295083, 0.308712, 0.321458, 0.206376, 0.137348, 0.147574, 0.102787, 0.092881, 0.086953, 0.106997, 0.06312, 0.086953, 0.079919, 0.078022, 0.132295, 0.081712, 0.049374, 0.094817, 0.060549, 0.054297, 0.025762, 0.045352, 0.041405, 0.041405, 0.085092, 0.15008, 0.086953, 0.106997, 0.129801, 0.129801, 0.067594, 0.066181, 0.034068, 0.038042, 0.038858, 0.022667, 0.041405, 0.086953, 0.046336, 0.040537, 0.085092, 0.155435, 0.137348, 0.060549, 0.025762, 0.025316, 0.025316, 0.041405, 0.025762, 0.013613, 0.011903, 0.011518, 0.011669, 0.011518, 0.007645, 0.011342, 0.016826, 0.010672, 0.009483, 0.015344, 0.024393, 0.0198, 0.011106, 0.013821, 0.024826, 0.030003, 0.032017, 0.032017, 0.016826, 0.013265, 0.023087, 0.034884, 0.0704, 0.116183, 0.185198, 0.278302, 0.225814, 0.25406, 0.332115, 0.239899, 0.232838, 0.229226, 0.15284, 0.268042, 0.247041, 0.247041, 0.219301, 0.139895, 0.139895, 0.17593, 0.206376, 0.182256, 0.076542, 0.088832, 0.100716, 0.085092, 0.051831, 0.036378, 0.026338, 0.022306, 0.042364, 0.041405, 0.048328, 0.094817, 0.05306, 0.06184, 0.06312, 0.078022, 0.142424, 0.129801, 0.185198, 0.161087, 0.182256, 0.31487, 0.298791, 0.295083, 0.324872, 0.328603, 0.390993, 0.342579, 0.295083, 0.291804, 0.257454, 0.25406, 0.232838, 0.328603, 0.203355, 0.219301, 0.196879, 0.191378, 0.109221, 0.069024, 0.15008, 0.147574, 0.073402, 0.046336, 0.035586, 0.035586, 0.05306, 0.064632, 0.06312, 0.088832, 0.079919, 0.056825, 0.056825, 0.06312, 0.074921, 0.090864, 0.049374, 0.094817, 0.094817, 0.125101, 0.200174, 0.164327, 0.100716, 0.185198, 0.268042, 0.219301, 0.155435, 0.164327, 0.088832, 0.15284, 0.18812, 0.129801, 0.200174, 0.127496, 0.120615, 0.109221, 0.11371, 0.116183, 0.120615, 0.118441, 0.167087, 0.100716, 0.129801, 0.109221, 0.100716, 0.106997, 0.164327, 0.229226, 0.167087, 0.26085, 0.264545, 0.243554, 0.335645, 0.25031, 0.332115, 0.321458, 0.281712, 0.268042, 0.271506, 0.247041, 0.206376, 0.21291, 0.288399, 0.271506, 0.41194, 0.346032, 0.324872, 0.324872, 0.335645, 0.401658, 0.422041, 0.408655, 0.349426, 0.30533, 0.321458, 0.311707, 0.335645, 0.377384, 0.461924, 0.570702, 0.626927, 0.716283, 0.707965, 0.707965, 0.728858, 0.707965, 0.798249, 0.703578, 0.703578, 0.716283, 0.690604, 0.626927, 0.517562, 0.608892, 0.538167, 0.517562, 0.521092, 0.517562, 0.472492, 0.480142, 0.461924, 0.356642, 0.356642, 0.394753, 0.370445, 0.352862, 0.264545, 0.185198, 0.278302, 0.247041, 0.161087, 0.182256, 0.206376, 0.295083, 0.291804, 0.370445, 0.458154, 0.384043, 0.311707, 0.335645, 0.332115, 0.335645, 0.433034, 0.414856, 0.295083, 0.257454, 0.194234, 0.268042, 0.352862, 0.278302, 0.243554, 0.321458, 0.324872, 0.324872, 0.318242, 0.25031, 0.25031, 0.25031, 0.321458, 0.324872, 0.257454, 0.275179, 0.216401, 0.15008, 0.096677, 0.170161, 0.170161, 0.182256, 0.129801, 0.085092, 0.083462, 0.116183, 0.127496, 0.137348, 0.125101, 0.122885, 0.122885, 0.134866, 0.120615, 0.120615, 0.11371, 0.125101, 0.122885, 0.170161, 0.179055, 0.219301, 0.219301, 0.295083, 0.264545, 0.308712, 0.36309, 0.436924, 0.436924, 0.346032, 0.308712, 0.332115, 0.311707, 0.387226, 0.377384, 0.377384, 0.301917, 0.374039, 0.447574, 0.352862, 0.356642, 0.414856, 0.356642, 0.339168, 0.346032, 0.433034, 0.433034, 0.42561, 0.4292, 0.4292, 0.505461, 0.534167, 0.529623, 0.553315, 0.549308, 0.545602, 0.59014, 0.59508, 0.59508, 0.570702, 0.675549, 0.666105, 0.666105, 0.784345, 0.716283, 0.703578, 0.703578, 0.73685, 0.73685, 0.642678, 0.685117, 0.699094, 0.58069, 0.509769, 0.529623, 0.525368, 0.562014, 0.541878, 0.653063, 0.653063, 0.653063, 0.657645, 0.553315, 0.553315, 0.534167, 0.608892, 0.608892, 0.59917, 0.56648, 0.570702, 0.56648, 0.541878, 0.538167, 0.657645, 0.622677, 0.59917, 0.604312, 0.486429, 0.418646, 0.390993, 0.387226, 0.387226, 0.384043, 0.461924, 0.468512, 0.408655, 0.387226, 0.366687, 0.346032, 0.349426, 0.321458, 0.394753, 0.356642, 0.31487, 0.268042, 0.384043], '')</t>
  </si>
  <si>
    <t>[276, 277, 278, 279, 280, 281, 282, 283, 284, 285, 286, 287, 288, 289, 290, 291, 292, 293, 294, 391, 392, 393, 394, 395, 396, 397, 398, 399, 400, 401, 402, 403, 404, 405, 406, 407, 408, 409, 410, 411, 412, 413, 414, 415, 416, 417, 418, 419, 420, 421, 422, 423, 424, 425, 426, 427, 428, 429, 430, 431, 432, 433, 434, 435, 436, 437]</t>
  </si>
  <si>
    <t>(46</t>
  </si>
  <si>
    <t>UPI000037F648 status=activ</t>
  </si>
  <si>
    <t>([0.301917, 0.203355, 0.247041, 0.271506, 0.301917, 0.352862, 0.281712, 0.318242, 0.356642, 0.370445, 0.31487, 0.332115, 0.328603, 0.281712, 0.268042, 0.243554, 0.264545, 0.191378, 0.191378, 0.216401, 0.232838, 0.284882, 0.374039, 0.311707, 0.328603, 0.308712, 0.200174, 0.206376, 0.200174, 0.164327, 0.17593, 0.257454, 0.295083, 0.298791, 0.26085, 0.342579, 0.380708, 0.339168, 0.414856, 0.40511, 0.40511, 0.380708, 0.408655, 0.321458, 0.356642, 0.339168, 0.291804, 0.308712, 0.390993, 0.291804, 0.257454, 0.26085, 0.268042, 0.243554, 0.229226, 0.291804, 0.209395, 0.209395, 0.225814, 0.229226, 0.321458, 0.335645, 0.346032, 0.30533, 0.298791, 0.295083, 0.332115, 0.401658, 0.398279, 0.398279, 0.538167, 0.604312, 0.494003, 0.483068, 0.41194, 0.4292, 0.328603, 0.414856, 0.321458, 0.268042, 0.264545, 0.18812, 0.167087, 0.10481, 0.090864, 0.170161, 0.196879, 0.18812, 0.161087, 0.164327, 0.098513, 0.069024, 0.071867, 0.120615, 0.118441, 0.185198, 0.18812, 0.308712, 0.216401, 0.298791, 0.359901, 0.349426, 0.352862, 0.339168, 0.390993, 0.41194, 0.394753, 0.349426, 0.36309, 0.387226, 0.480142, 0.468512, 0.51388, 0.51388, 0.468512, 0.465241, 0.342579, 0.346032, 0.342579, 0.318242, 0.335645, 0.339168, 0.342579, 0.418646, 0.42561, 0.458154, 0.505461, 0.401658, 0.414856, 0.380708, 0.308712, 0.31487, 0.370445, 0.278302, 0.291804, 0.21291, 0.15284, 0.275179, 0.247041, 0.15008, 0.25406, 0.203355, 0.209395, 0.236433, 0.219301, 0.219301, 0.139895, 0.142424, 0.209395, 0.239899, 0.164327, 0.155435, 0.090864, 0.071867, 0.118441, 0.109221, 0.109221, 0.155435, 0.086953, 0.090864, 0.147574, 0.147574, 0.10481, 0.059222, 0.028695, 0.030003, 0.024393, 0.044297, 0.036378, 0.037156, 0.042364, 0.041405, 0.06184, 0.059222, 0.074921, 0.076542, 0.037156, 0.079919, 0.081712, 0.139895, 0.086953, 0.059222, 0.059222, 0.05306, 0.111485, 0.179055, 0.098513, 0.100716, 0.064632, 0.086953, 0.067594, 0.058088, 0.102787, 0.10481, 0.106997, 0.127496, 0.122885, 0.222385, 0.232838, 0.167087, 0.139895, 0.225814, 0.288399, 0.203355, 0.321458, 0.257454, 0.191378, 0.288399, 0.31487, 0.384043, 0.398279, 0.356642, 0.284882, 0.232838, 0.182256, 0.268042, 0.275179, 0.196879, 0.191378, 0.15284, 0.216401, 0.216401, 0.161087, 0.167087, 0.243554, 0.139895, 0.102787, 0.147574, 0.158265, 0.173081, 0.122885, 0.051831, 0.086953, 0.094817, 0.071867, 0.073402, 0.074921, 0.03976, 0.069024, 0.051831, 0.069024, 0.071867, 0.094817, 0.071867, 0.088832, 0.090864, 0.090864, 0.081712, 0.081712, 0.078022, 0.076542, 0.059222, 0.118441, 0.094817, 0.142424, 0.229226, 0.225814, 0.232838, 0.332115, 0.335645, 0.298791, 0.284882, 0.200174, 0.196879, 0.291804, 0.257454, 0.25406, 0.366687, 0.490133, 0.505461, 0.545602, 0.440853, 0.553315, 0.51388, 0.553315, 0.541878, 0.440853, 0.494003, 0.494003, 0.480142, 0.390993, 0.476583, 0.384043, 0.374039, 0.374039, 0.359901, 0.374039, 0.295083, 0.298791, 0.25406, 0.243554, 0.21291, 0.291804, 0.308712, 0.332115, 0.332115, 0.349426, 0.433034, 0.450668, 0.418646, 0.401658, 0.483068, 0.468512, 0.59014, 0.733139, 0.707965, 0.707965, 0.657645], '')</t>
  </si>
  <si>
    <t>[70, 71, 112, 113, 126, 269, 270, 272, 273, 274, 275, 303, 304, 305, 306, 307]</t>
  </si>
  <si>
    <t>UPI000037F64B status=activ</t>
  </si>
  <si>
    <t>([0.013016, 0.014586, 0.020876, 0.014783, 0.020522, 0.028107, 0.038042, 0.023087, 0.024393, 0.025316, 0.034884, 0.034068, 0.031287, 0.025762, 0.050641, 0.050641, 0.056825, 0.055536, 0.11371, 0.161087, 0.147574, 0.147574, 0.120615, 0.134866, 0.17593, 0.17593, 0.111485, 0.120615, 0.219301, 0.185198, 0.229226, 0.139895, 0.167087, 0.170161, 0.170161, 0.10481, 0.096677, 0.118441, 0.182256, 0.200174, 0.21291, 0.229226, 0.155435, 0.142424, 0.132295, 0.132295, 0.147574, 0.236433, 0.129801, 0.127496, 0.182256, 0.179055, 0.161087, 0.179055, 0.179055, 0.120615, 0.147574, 0.100716, 0.129801, 0.158265, 0.132295, 0.127496, 0.15284, 0.200174, 0.200174, 0.122885, 0.090864, 0.079919, 0.079919, 0.090864, 0.056825, 0.058088, 0.05306, 0.11371, 0.111485, 0.064632, 0.139895, 0.182256, 0.247041, 0.15284, 0.134866, 0.161087, 0.106997, 0.078022, 0.100716, 0.173081, 0.26085, 0.342579, 0.278302, 0.182256, 0.243554, 0.295083, 0.275179, 0.25406, 0.209395, 0.155435, 0.247041, 0.182256, 0.120615, 0.088832], '')</t>
  </si>
  <si>
    <t>UPI000037F64D status=activ</t>
  </si>
  <si>
    <t>([0.034884, 0.051831, 0.086953, 0.11371, 0.076542, 0.05306, 0.034884, 0.048328, 0.06184, 0.043307, 0.060549, 0.078022, 0.042364, 0.046336, 0.046336, 0.081712, 0.083462, 0.088832, 0.116183, 0.071867, 0.060549, 0.100716, 0.060549, 0.059222, 0.036378, 0.034884, 0.06312, 0.0704, 0.081712, 0.090864, 0.161087, 0.147574, 0.116183, 0.203355, 0.284882, 0.30533, 0.21291, 0.301917, 0.298791, 0.295083, 0.380708, 0.374039, 0.380708, 0.476583, 0.387226, 0.468512, 0.585406, 0.570702, 0.685117, 0.642678, 0.642678, 0.632174, 0.517562, 0.461924, 0.398279, 0.384043, 0.278302, 0.36309, 0.377384, 0.370445, 0.418646, 0.324872, 0.291804, 0.203355, 0.170161, 0.161087, 0.137348, 0.073402, 0.078022, 0.071867, 0.071867, 0.073402, 0.083462, 0.147574, 0.219301, 0.268042, 0.268042, 0.257454, 0.222385, 0.209395, 0.209395, 0.122885, 0.203355, 0.284882, 0.281712, 0.311707, 0.30533, 0.342579, 0.433034, 0.418646, 0.42561, 0.440853, 0.339168, 0.239899, 0.139895, 0.094817, 0.049374, 0.048328, 0.092881, 0.11371, 0.067594, 0.064632, 0.067594, 0.06312, 0.066181, 0.092881, 0.060549, 0.085092, 0.079919, 0.083462, 0.083462, 0.092881, 0.069024, 0.120615, 0.111485, 0.191378, 0.161087, 0.243554, 0.243554, 0.209395, 0.216401, 0.216401, 0.25031, 0.346032, 0.352862, 0.26085, 0.257454, 0.335645, 0.295083, 0.216401, 0.147574, 0.098513, 0.096677, 0.122885, 0.0704, 0.0704, 0.071867, 0.111485, 0.059222, 0.06312, 0.045352, 0.047319, 0.066181, 0.054297, 0.038858, 0.045352, 0.042364, 0.058088, 0.055536, 0.071867, 0.098513, 0.134866, 0.173081, 0.129801, 0.096677, 0.15284, 0.239899, 0.18812, 0.196879], '')</t>
  </si>
  <si>
    <t>[46, 47, 48, 49, 50, 51, 52]</t>
  </si>
  <si>
    <t>UPI000037F659 status=activ</t>
  </si>
  <si>
    <t>([0.447574, 0.497853, 0.480142, 0.380708, 0.433034, 0.450668, 0.374039, 0.394753, 0.436924, 0.377384, 0.321458, 0.346032, 0.288399, 0.332115, 0.433034, 0.433034, 0.352862, 0.346032, 0.352862, 0.328603, 0.346032, 0.324872, 0.31487, 0.352862, 0.4292, 0.41194, 0.447574, 0.418646, 0.422041, 0.390993, 0.454136, 0.465241, 0.390993, 0.486429, 0.42561, 0.346032, 0.414856, 0.480142, 0.401658, 0.301917, 0.342579, 0.25031, 0.25031, 0.268042, 0.243554, 0.167087, 0.170161, 0.078022, 0.137348, 0.139895, 0.081712, 0.081712, 0.125101, 0.21291, 0.209395, 0.236433, 0.229226, 0.144935, 0.155435, 0.139895, 0.206376, 0.203355, 0.206376, 0.209395, 0.191378, 0.200174, 0.291804, 0.308712, 0.332115, 0.243554, 0.239899, 0.268042, 0.203355, 0.137348, 0.116183, 0.085092, 0.090864, 0.102787, 0.118441, 0.137348, 0.185198, 0.18812, 0.182256, 0.275179, 0.284882, 0.295083, 0.203355, 0.209395, 0.200174, 0.264545, 0.394753, 0.288399, 0.377384, 0.486429, 0.575842, 0.483068, 0.509769, 0.509769, 0.59014, 0.557691, 0.436924, 0.398279, 0.398279, 0.377384, 0.359901, 0.346032, 0.349426, 0.458154, 0.450668, 0.433034, 0.447574, 0.444081, 0.553315, 0.454136, 0.394753, 0.359901, 0.40511, 0.332115, 0.291804, 0.229226, 0.30533, 0.352862, 0.342579, 0.268042, 0.284882, 0.257454, 0.26085, 0.185198, 0.191378, 0.102787, 0.100716, 0.10481, 0.083462, 0.051831, 0.079919, 0.050641, 0.036378, 0.024393, 0.040537, 0.050641, 0.081712, 0.098513, 0.129801, 0.196879, 0.200174, 0.122885, 0.139895, 0.092881, 0.086953, 0.086953, 0.147574, 0.096677, 0.098513, 0.118441, 0.170161, 0.194234, 0.311707, 0.390993, 0.408655, 0.414856, 0.422041, 0.408655, 0.288399, 0.239899, 0.26085, 0.349426, 0.401658, 0.4292, 0.390993, 0.505461, 0.398279, 0.324872, 0.321458, 0.284882, 0.284882, 0.284882, 0.264545, 0.170161, 0.111485, 0.185198, 0.155435, 0.088832, 0.054297, 0.106997, 0.125101, 0.125101, 0.116183, 0.142424, 0.134866, 0.247041, 0.129801, 0.194234, 0.206376, 0.284882, 0.284882, 0.264545, 0.275179, 0.247041, 0.247041, 0.335645, 0.257454, 0.219301, 0.339168, 0.433034, 0.394753, 0.366687, 0.366687, 0.281712, 0.271506, 0.26085, 0.264545, 0.356642, 0.275179, 0.339168, 0.370445, 0.332115, 0.318242, 0.339168, 0.339168, 0.339168, 0.31487, 0.370445, 0.444081, 0.4292, 0.31487, 0.356642, 0.288399, 0.275179, 0.377384, 0.390993, 0.390993, 0.387226, 0.398279, 0.398279, 0.335645, 0.25406, 0.247041, 0.257454, 0.225814, 0.25406, 0.25031, 0.271506, 0.25406, 0.239899, 0.232838, 0.30533, 0.264545, 0.370445, 0.352862, 0.268042, 0.271506, 0.243554, 0.15008, 0.147574, 0.216401, 0.203355, 0.236433, 0.225814, 0.196879, 0.142424, 0.142424, 0.232838, 0.164327, 0.106997, 0.125101, 0.059222, 0.0704, 0.102787, 0.055536, 0.060549, 0.046336, 0.025762, 0.030611, 0.048328, 0.030003, 0.020876, 0.035586, 0.049374, 0.092881, 0.092881, 0.147574, 0.15008, 0.15008, 0.182256, 0.222385, 0.15284, 0.25406, 0.239899, 0.21291, 0.324872, 0.321458, 0.450668, 0.549308, 0.549308, 0.562014, 0.694846, 0.675549, 0.671169, 0.59014, 0.59014, 0.494003, 0.458154, 0.454136, 0.352862, 0.40511, 0.384043, 0.454136, 0.490133, 0.529623, 0.534167, 0.517562, 0.490133, 0.384043, 0.374039, 0.311707, 0.321458, 0.264545, 0.342579, 0.25406, 0.321458, 0.243554, 0.356642, 0.278302, 0.268042, 0.335645, 0.324872, 0.422041, 0.339168, 0.239899, 0.18812, 0.170161, 0.10481, 0.116183, 0.173081, 0.17593, 0.203355, 0.21291, 0.239899, 0.158265, 0.232838, 0.134866, 0.191378, 0.11371, 0.219301, 0.25406, 0.161087, 0.161087, 0.079919, 0.079919, 0.125101, 0.144935, 0.098513, 0.092881, 0.059222, 0.076542, 0.044297, 0.059222, 0.049374, 0.06184, 0.067594, 0.045352, 0.0704, 0.073402, 0.081712, 0.043307, 0.037156, 0.078022, 0.040537, 0.079919, 0.137348, 0.078022, 0.081712, 0.132295, 0.219301, 0.239899, 0.21291, 0.31487, 0.335645, 0.232838, 0.158265, 0.225814, 0.288399, 0.301917, 0.257454, 0.339168, 0.30533, 0.278302, 0.271506, 0.36309, 0.318242, 0.321458, 0.414856, 0.342579, 0.281712, 0.236433, 0.170161, 0.167087, 0.122885, 0.076542, 0.073402, 0.125101, 0.132295, 0.134866, 0.155435, 0.191378, 0.102787, 0.144935, 0.164327, 0.17593, 0.144935, 0.194234, 0.203355, 0.194234, 0.161087, 0.239899, 0.194234, 0.301917, 0.298791, 0.284882, 0.236433, 0.339168, 0.275179, 0.21291, 0.232838, 0.132295, 0.071867, 0.11371, 0.167087, 0.142424, 0.094817, 0.06312, 0.058088, 0.030611, 0.019401, 0.028695, 0.023963, 0.030003, 0.023534, 0.018415, 0.018787, 0.027463, 0.021381, 0.0198, 0.020876, 0.011669, 0.016528], '')</t>
  </si>
  <si>
    <t>[94, 96, 97, 98, 99, 112, 169, 292, 293, 294, 295, 296, 297, 298, 299, 308, 309, 310]</t>
  </si>
  <si>
    <t>UPI000037F65A status=activ</t>
  </si>
  <si>
    <t>([0.004921, 0.004611, 0.00389, 0.003431, 0.00316, 0.003963, 0.003607, 0.003366, 0.004135, 0.004921, 0.005318, 0.006194, 0.004736, 0.004899, 0.005378, 0.003997, 0.004161, 0.005799, 0.008075, 0.01227, 0.008624, 0.013613, 0.023534, 0.042364, 0.078022, 0.147574, 0.120615, 0.203355, 0.219301, 0.147574, 0.098513, 0.122885, 0.137348, 0.21291, 0.30533, 0.41194, 0.51388, 0.517562, 0.517562, 0.40511, 0.311707, 0.291804, 0.161087, 0.15284, 0.15008, 0.167087, 0.15008, 0.182256, 0.185198, 0.257454, 0.342579, 0.41194, 0.41194, 0.422041, 0.339168, 0.26085, 0.164327, 0.086953, 0.043307, 0.048328, 0.085092, 0.11371, 0.134866, 0.173081, 0.173081, 0.203355, 0.203355, 0.200174, 0.127496, 0.118441, 0.064632, 0.034884, 0.028107, 0.030611, 0.027463, 0.027463, 0.037156, 0.064632, 0.139895, 0.21291, 0.102787, 0.10481, 0.085092, 0.116183, 0.102787, 0.06184, 0.049374, 0.033407, 0.040537, 0.042364, 0.047319, 0.050641, 0.078022, 0.064632, 0.045352, 0.041405, 0.069024, 0.094817, 0.094817, 0.0704, 0.078022, 0.144935, 0.102787, 0.147574, 0.194234, 0.295083, 0.257454, 0.291804, 0.352862, 0.321458, 0.422041, 0.328603, 0.352862, 0.308712, 0.377384, 0.422041, 0.433034, 0.436924, 0.352862, 0.359901, 0.390993, 0.318242, 0.288399, 0.324872, 0.328603, 0.31487, 0.219301, 0.268042, 0.25031, 0.232838, 0.247041, 0.239899, 0.318242, 0.387226, 0.465241, 0.472492, 0.398279, 0.384043, 0.384043, 0.390993, 0.291804, 0.194234, 0.21291, 0.222385, 0.25031, 0.173081, 0.194234, 0.288399, 0.342579, 0.324872, 0.328603, 0.318242, 0.236433, 0.243554, 0.247041, 0.25031, 0.216401, 0.229226, 0.264545, 0.209395, 0.200174, 0.298791, 0.318242, 0.356642, 0.356642, 0.359901, 0.440853, 0.422041, 0.408655, 0.352862, 0.284882, 0.301917, 0.308712, 0.401658, 0.370445, 0.271506, 0.284882, 0.328603, 0.359901, 0.324872, 0.394753, 0.387226, 0.318242, 0.433034, 0.444081, 0.480142, 0.480142, 0.5017, 0.408655, 0.356642, 0.414856, 0.41194, 0.41194, 0.398279, 0.380708, 0.422041, 0.517562, 0.5017, 0.486429, 0.414856, 0.418646, 0.40511, 0.41194, 0.480142, 0.465241, 0.461924, 0.447574, 0.444081, 0.436924, 0.517562, 0.604312, 0.56648, 0.690604, 0.56648, 0.570702, 0.59014, 0.541878, 0.541878, 0.553315, 0.56648, 0.699094, 0.626927, 0.538167, 0.56648, 0.59014, 0.56648, 0.480142, 0.5017, 0.517562, 0.418646, 0.359901, 0.335645, 0.356642, 0.275179, 0.342579, 0.321458, 0.284882, 0.288399, 0.247041, 0.206376, 0.161087, 0.127496, 0.15284, 0.216401, 0.264545], '')</t>
  </si>
  <si>
    <t>[36, 37, 38, 187, 196, 197, 209, 210, 211, 212, 213, 214, 215, 216, 217, 218, 219, 220, 221, 222, 223, 224, 225, 227, 228]</t>
  </si>
  <si>
    <t>22)</t>
  </si>
  <si>
    <t>UPI000037F65B status=activ</t>
  </si>
  <si>
    <t>([0.024826, 0.011106, 0.009015, 0.009977, 0.006988, 0.008804, 0.007555, 0.005872, 0.007177, 0.006482, 0.008276, 0.008075, 0.008895, 0.013437, 0.013437, 0.014783, 0.017447, 0.016528, 0.027463, 0.026338, 0.025762, 0.026338, 0.034884, 0.038858, 0.028695, 0.033407, 0.027463, 0.047319, 0.116183, 0.129801, 0.219301, 0.170161, 0.194234, 0.17593, 0.161087, 0.144935, 0.17593, 0.132295, 0.236433, 0.236433, 0.236433, 0.236433, 0.247041, 0.236433, 0.232838, 0.301917, 0.390993, 0.394753, 0.298791, 0.284882, 0.247041, 0.122885, 0.170161, 0.120615, 0.11371, 0.092881, 0.106997, 0.102787, 0.073402, 0.071867, 0.066181, 0.055536, 0.028695, 0.021381, 0.029376, 0.036378, 0.030003, 0.024393, 0.022667, 0.034884, 0.023534, 0.017797, 0.045352], '')</t>
  </si>
  <si>
    <t>UPI000037F65E status=activ</t>
  </si>
  <si>
    <t>([0.021381, 0.032677, 0.051831, 0.071867, 0.106997, 0.134866, 0.173081, 0.122885, 0.15008, 0.15008, 0.122885, 0.15008, 0.225814, 0.158265, 0.239899, 0.164327, 0.161087, 0.147574, 0.155435, 0.216401, 0.275179, 0.390993, 0.328603, 0.247041, 0.247041, 0.158265, 0.11371, 0.106997, 0.109221, 0.106997, 0.125101, 0.15284, 0.147574, 0.144935, 0.200174, 0.200174, 0.203355, 0.144935, 0.222385, 0.155435, 0.137348, 0.15008, 0.092881, 0.086953, 0.139895, 0.137348, 0.239899, 0.311707, 0.284882, 0.36309, 0.370445, 0.308712, 0.25031, 0.18812, 0.203355, 0.206376, 0.206376, 0.295083, 0.281712, 0.278302, 0.346032, 0.295083, 0.281712, 0.390993, 0.468512, 0.476583, 0.398279, 0.366687, 0.359901, 0.398279, 0.401658, 0.390993, 0.4292, 0.42561, 0.494003, 0.454136, 0.359901, 0.25406, 0.243554, 0.332115, 0.229226, 0.243554, 0.239899, 0.216401, 0.194234, 0.194234, 0.18812, 0.264545, 0.17593, 0.102787, 0.100716, 0.109221, 0.073402, 0.092881, 0.083462, 0.083462, 0.059222, 0.100716, 0.11371, 0.111485, 0.102787, 0.17593, 0.164327, 0.232838, 0.264545, 0.264545, 0.271506, 0.271506, 0.268042, 0.356642, 0.390993, 0.398279, 0.394753, 0.384043, 0.295083, 0.408655, 0.328603, 0.342579, 0.342579, 0.342579, 0.352862, 0.366687, 0.366687, 0.339168, 0.339168, 0.308712, 0.219301, 0.247041, 0.243554, 0.243554, 0.173081, 0.236433, 0.222385, 0.209395, 0.291804, 0.366687, 0.359901, 0.444081, 0.444081, 0.418646, 0.414856, 0.377384, 0.366687, 0.342579, 0.295083, 0.268042, 0.308712, 0.401658, 0.401658, 0.401658, 0.328603, 0.328603, 0.247041, 0.182256, 0.191378, 0.200174, 0.17593, 0.179055, 0.17593, 0.209395, 0.161087, 0.247041, 0.308712, 0.30533, 0.335645, 0.418646, 0.359901, 0.349426, 0.25031, 0.144935, 0.125101, 0.116183, 0.11371, 0.170161, 0.229226, 0.144935, 0.147574, 0.170161, 0.170161, 0.109221, 0.127496, 0.127496, 0.125101, 0.059222, 0.038858, 0.023087, 0.013821, 0.022667, 0.023087, 0.043307, 0.060549, 0.073402, 0.079919, 0.086953, 0.086953, 0.098513, 0.092881, 0.054297, 0.060549, 0.056825, 0.06184, 0.051831, 0.056825, 0.045352, 0.086953, 0.139895, 0.203355, 0.295083, 0.194234, 0.127496, 0.132295, 0.15008, 0.147574, 0.206376, 0.271506, 0.185198, 0.173081, 0.173081, 0.147574, 0.134866, 0.147574, 0.239899, 0.284882, 0.370445, 0.418646, 0.31487, 0.30533, 0.30533, 0.31487, 0.308712, 0.281712, 0.264545, 0.271506, 0.239899, 0.247041, 0.257454, 0.264545, 0.271506, 0.366687, 0.440853, 0.349426, 0.352862, 0.321458, 0.209395, 0.118441, 0.088832, 0.15284, 0.147574, 0.125101, 0.060549, 0.096677, 0.173081, 0.173081, 0.100716, 0.102787, 0.109221, 0.100716, 0.094817, 0.051831, 0.032017, 0.043307, 0.043307, 0.038858, 0.022667, 0.022667, 0.040537, 0.054297, 0.051831, 0.054297, 0.073402, 0.15008, 0.206376, 0.125101, 0.071867, 0.10481, 0.132295, 0.071867, 0.043307, 0.079919, 0.129801, 0.122885, 0.116183, 0.127496, 0.132295, 0.170161, 0.278302, 0.191378, 0.116183, 0.0704, 0.067594, 0.067594, 0.038042, 0.034068, 0.034884, 0.036378, 0.045352, 0.048328, 0.086953, 0.164327, 0.100716, 0.102787, 0.161087, 0.098513, 0.088832, 0.056825, 0.0704, 0.037156, 0.054297, 0.088832, 0.155435, 0.158265, 0.144935, 0.21291, 0.200174, 0.278302, 0.359901, 0.321458, 0.216401, 0.222385, 0.129801, 0.132295, 0.078022, 0.076542, 0.125101, 0.194234, 0.191378, 0.182256, 0.173081, 0.216401, 0.134866, 0.071867, 0.073402, 0.073402, 0.078022, 0.083462, 0.047319, 0.05306, 0.064632, 0.11371, 0.056825, 0.090864, 0.096677, 0.092881, 0.10481, 0.102787, 0.102787, 0.155435, 0.134866, 0.196879, 0.155435, 0.232838, 0.318242, 0.284882, 0.257454, 0.196879, 0.142424, 0.25031], '')</t>
  </si>
  <si>
    <t>UPI000037F65F status=activ</t>
  </si>
  <si>
    <t>([0.012727, 0.008895, 0.006245, 0.004646, 0.003555, 0.005086, 0.006533, 0.008895, 0.006374, 0.00558, 0.007091, 0.007315, 0.007422, 0.007177, 0.012491, 0.028107, 0.014783, 0.008804, 0.01078, 0.0198, 0.009015, 0.005932, 0.008409, 0.010672, 0.009977, 0.010221, 0.009187, 0.008895, 0.006701, 0.007259, 0.010131, 0.006245, 0.00515, 0.00359, 0.00359, 0.002606, 0.002623, 0.002623, 0.002761, 0.002512, 0.002623, 0.003997, 0.006142, 0.006194, 0.007177, 0.007645, 0.007877, 0.006701, 0.007031, 0.008723, 0.008723, 0.006039, 0.005683, 0.009015, 0.008804, 0.006039, 0.008624, 0.008156, 0.008156, 0.007315, 0.01078, 0.006701, 0.004646, 0.004358, 0.00407, 0.00283, 0.004414, 0.004208, 0.003431, 0.00231, 0.001533, 0.001541, 0.00231, 0.00243, 0.00152, 0.001936, 0.001936, 0.001936, 0.002057, 0.003014, 0.00292, 0.001936, 0.002211, 0.003177, 0.003276, 0.003405, 0.003461, 0.00316, 0.003963, 0.005683, 0.007031, 0.008804, 0.008895, 0.006567, 0.010926, 0.010926, 0.008525, 0.008002, 0.007495, 0.00543, 0.00407, 0.006567, 0.006194, 0.005503, 0.004736, 0.004611, 0.004513, 0.004483, 0.004835, 0.005872, 0.005011, 0.004135, 0.003366, 0.004976, 0.004899, 0.004611, 0.007177, 0.01078, 0.013016, 0.008002, 0.012727, 0.016021, 0.010672, 0.024393, 0.03976, 0.038858, 0.037156, 0.038858, 0.086953, 0.090864, 0.037156, 0.049374, 0.047319, 0.046336, 0.019401, 0.035586, 0.019109, 0.009865, 0.006701, 0.006374, 0.010372, 0.009401, 0.007422, 0.009977, 0.009015, 0.006988, 0.00558, 0.005734, 0.004161, 0.004135, 0.003276, 0.003298, 0.003461, 0.003478, 0.003461, 0.005011, 0.003757, 0.003478, 0.004646, 0.004577, 0.006795, 0.006533, 0.005683, 0.007031, 0.006245, 0.005503, 0.006039, 0.009015, 0.007422, 0.010221, 0.010221, 0.008156, 0.013265, 0.013265, 0.013821, 0.020876, 0.010672, 0.016826, 0.036378, 0.036378, 0.03976, 0.03976, 0.038042, 0.024393, 0.034068, 0.038042, 0.058088, 0.058088, 0.064632, 0.041405, 0.023963, 0.018787, 0.03976, 0.020522, 0.01078, 0.010672, 0.008525, 0.008624, 0.006039, 0.004513, 0.003276, 0.003246, 0.003109, 0.003079, 0.00316, 0.002155, 0.002057, 0.002035, 0.002727, 0.001855, 0.001855, 0.002512, 0.00292, 0.001906, 0.00283, 0.00407, 0.004736, 0.005683, 0.006988, 0.008804, 0.010372, 0.017138, 0.030611, 0.021381, 0.013613, 0.030003], '')</t>
  </si>
  <si>
    <t>UPI000037F661 status=activ</t>
  </si>
  <si>
    <t>([0.408655, 0.461924, 0.342579, 0.239899, 0.288399, 0.194234, 0.225814, 0.155435, 0.21291, 0.26085, 0.191378, 0.243554, 0.206376, 0.129801, 0.10481, 0.10481, 0.11371, 0.064632, 0.059222, 0.06184, 0.106997, 0.129801, 0.134866, 0.15008, 0.225814, 0.225814, 0.236433, 0.257454, 0.243554, 0.142424, 0.127496, 0.200174, 0.164327, 0.167087, 0.173081, 0.134866, 0.200174, 0.200174, 0.206376, 0.225814, 0.196879, 0.219301, 0.191378, 0.096677, 0.081712, 0.054297, 0.058088, 0.094817, 0.094817, 0.116183, 0.155435, 0.155435, 0.158265, 0.182256, 0.216401, 0.264545, 0.236433, 0.25406, 0.21291, 0.295083, 0.18812, 0.129801, 0.111485, 0.120615, 0.196879, 0.318242, 0.387226, 0.394753, 0.408655, 0.30533, 0.339168, 0.264545, 0.185198, 0.158265, 0.179055, 0.094817, 0.120615, 0.182256, 0.109221, 0.15284, 0.15284, 0.155435, 0.229226, 0.236433, 0.194234, 0.139895, 0.118441, 0.120615, 0.109221, 0.064632, 0.055536, 0.066181, 0.129801, 0.125101, 0.144935, 0.088832, 0.10481, 0.079919, 0.079919, 0.127496, 0.06312, 0.040537, 0.066181, 0.0704, 0.034068, 0.023963, 0.042364, 0.048328, 0.049374, 0.046336, 0.076542, 0.158265, 0.096677, 0.092881, 0.10481, 0.060549, 0.092881, 0.15284, 0.206376, 0.236433, 0.26085, 0.370445, 0.436924, 0.440853, 0.450668, 0.59508, 0.712013, 0.690604, 0.613573, 0.59508, 0.59508, 0.59014, 0.444081, 0.465241, 0.465241, 0.56648, 0.690604, 0.541878, 0.418646, 0.408655, 0.422041, 0.332115, 0.321458, 0.257454, 0.225814, 0.137348, 0.079919, 0.051831, 0.055536, 0.083462, 0.0704, 0.036378, 0.037156, 0.042364, 0.064632, 0.06184, 0.058088, 0.06184, 0.132295, 0.222385, 0.132295, 0.102787, 0.158265, 0.158265, 0.25031, 0.216401, 0.311707, 0.301917, 0.36309, 0.247041, 0.139895, 0.164327, 0.194234, 0.161087, 0.243554, 0.25031, 0.219301, 0.182256, 0.144935, 0.106997, 0.129801, 0.219301, 0.247041, 0.232838, 0.158265, 0.144935, 0.173081, 0.098513, 0.179055, 0.155435, 0.17593, 0.17593, 0.18812, 0.18812, 0.129801, 0.139895, 0.137348, 0.100716, 0.132295, 0.134866, 0.102787, 0.083462, 0.043307, 0.048328, 0.029376, 0.056825, 0.049374, 0.067594, 0.076542, 0.073402, 0.054297, 0.096677, 0.155435, 0.092881, 0.085092, 0.164327, 0.164327, 0.167087, 0.247041, 0.173081, 0.17593, 0.225814, 0.239899, 0.25406, 0.164327, 0.275179, 0.25406, 0.182256, 0.144935, 0.173081, 0.164327, 0.239899, 0.139895, 0.086953, 0.086953, 0.139895, 0.111485, 0.102787, 0.111485, 0.109221, 0.167087, 0.200174, 0.15284, 0.155435, 0.206376, 0.222385, 0.125101, 0.132295, 0.194234, 0.164327, 0.209395, 0.222385, 0.15008, 0.185198, 0.264545, 0.349426, 0.318242, 0.321458, 0.232838, 0.219301, 0.225814, 0.216401, 0.216401, 0.30533, 0.18812, 0.216401, 0.179055, 0.257454, 0.158265, 0.090864, 0.139895, 0.134866, 0.10481, 0.11371, 0.17593, 0.185198, 0.129801, 0.092881, 0.073402, 0.129801, 0.155435, 0.15008, 0.083462, 0.086953, 0.090864, 0.102787, 0.047319, 0.048328, 0.051831, 0.094817, 0.144935, 0.132295, 0.137348, 0.137348, 0.196879, 0.129801, 0.144935, 0.216401, 0.321458, 0.41194, 0.318242, 0.30533, 0.308712, 0.436924, 0.4292, 0.414856, 0.509769, 0.642678, 0.671169, 0.661982, 0.648219, 0.690604, 0.716283, 0.59508, 0.63748, 0.657645, 0.657645, 0.604312, 0.59917, 0.494003, 0.390993, 0.517562, 0.5017, 0.408655, 0.398279, 0.422041, 0.4292, 0.356642, 0.328603, 0.332115, 0.328603, 0.349426, 0.356642, 0.264545, 0.25031, 0.225814, 0.216401, 0.291804, 0.298791, 0.308712, 0.394753, 0.377384, 0.332115, 0.301917, 0.359901, 0.321458, 0.278302, 0.271506, 0.352862, 0.366687, 0.454136, 0.374039, 0.328603, 0.321458, 0.321458, 0.377384, 0.321458, 0.295083, 0.257454, 0.271506, 0.179055, 0.106997, 0.161087, 0.182256, 0.21291, 0.21291, 0.167087, 0.191378, 0.129801, 0.074921, 0.074921, 0.085092, 0.164327, 0.17593, 0.120615, 0.122885, 0.155435, 0.229226, 0.179055, 0.194234, 0.182256, 0.278302, 0.366687, 0.401658, 0.40511, 0.318242, 0.284882, 0.342579, 0.324872, 0.390993, 0.461924, 0.480142, 0.476583, 0.440853, 0.4292, 0.517562, 0.5017, 0.465241, 0.450668, 0.534167, 0.534167, 0.5017, 0.454136, 0.41194, 0.370445, 0.30533, 0.414856], '')</t>
  </si>
  <si>
    <t>[125, 126, 127, 128, 129, 130, 131, 135, 136, 137, 306, 307, 308, 309, 310, 311, 312, 313, 314, 315, 316, 317, 318, 321, 322, 395, 396, 399, 400, 401]</t>
  </si>
  <si>
    <t>UPI000037F662 status=activ</t>
  </si>
  <si>
    <t>([0.15008, 0.116183, 0.164327, 0.064632, 0.034884, 0.017138, 0.014586, 0.010672, 0.00777, 0.006533, 0.00515, 0.006374, 0.004388, 0.003727, 0.002503, 0.002503, 0.001709, 0.001155, 0.001142, 0.001172, 0.001778, 0.001211, 0.001408, 0.001434, 0.002349, 0.002155, 0.003341, 0.002727, 0.002529, 0.003246, 0.003701, 0.003727, 0.003727, 0.004431, 0.003864, 0.004646, 0.003276, 0.003053, 0.003478, 0.002606, 0.002623, 0.002623, 0.003701, 0.002529, 0.002555, 0.002555, 0.003963, 0.00292, 0.00292, 0.004247, 0.005378, 0.006194, 0.006245, 0.004388, 0.005503, 0.007315, 0.006142, 0.009401, 0.019401, 0.025316, 0.022306, 0.022667, 0.026338, 0.013265, 0.012727, 0.007259, 0.004646, 0.003177, 0.002881, 0.003212, 0.003212, 0.002881, 0.002035, 0.002078, 0.002555, 0.001786, 0.001391, 0.001408, 0.001434, 0.001103, 0.001112, 0.001112, 0.001112, 0.001112, 0.001709, 0.001778, 0.00225, 0.002512, 0.002512, 0.003607, 0.003212, 0.003246, 0.00231, 0.002276, 0.003212, 0.002705, 0.003757, 0.003701, 0.003431, 0.002482, 0.003177, 0.00316, 0.003366, 0.00316, 0.002155, 0.001499, 0.001855, 0.001936, 0.001743, 0.001906, 0.001906, 0.002976, 0.002512, 0.002705, 0.00389, 0.00389, 0.004483, 0.002881, 0.003963, 0.004646, 0.005223, 0.004689, 0.004921, 0.004646, 0.007091, 0.006619, 0.00777, 0.005932, 0.004513, 0.006482, 0.006039, 0.006039, 0.006374, 0.007555, 0.006894, 0.006988, 0.004835, 0.005799, 0.010131, 0.008156, 0.007422, 0.006701, 0.005223, 0.005011, 0.006245, 0.004431, 0.004736, 0.005318, 0.008276, 0.011669, 0.008276, 0.007495, 0.007422, 0.007495, 0.007315, 0.009096, 0.008804, 0.017447, 0.009187, 0.008156, 0.010672, 0.019109, 0.034068, 0.067594, 0.030003, 0.029376, 0.045352, 0.060549, 0.030003, 0.017797, 0.024826, 0.033407, 0.090864, 0.043307, 0.017447, 0.017447, 0.023534, 0.013265, 0.011518, 0.021816, 0.016826, 0.010926, 0.008075, 0.007555, 0.007495, 0.008525, 0.011518, 0.011669, 0.008409, 0.009401, 0.009483, 0.008895, 0.006619, 0.004315, 0.004414, 0.004483, 0.003864, 0.0028, 0.00292, 0.00292, 0.002976, 0.00359, 0.004161, 0.005503, 0.004899, 0.004247, 0.00543, 0.003671, 0.004135, 0.006039, 0.005623, 0.007495, 0.008624, 0.010221, 0.020876, 0.044297, 0.060549, 0.041405, 0.100716, 0.144935, 0.155435, 0.071867, 0.073402, 0.035586, 0.034068, 0.022667, 0.016257, 0.016257, 0.016528, 0.009865, 0.011518, 0.011903, 0.007091, 0.004736, 0.005318, 0.003804, 0.002662, 0.002976, 0.003607, 0.002435, 0.002761, 0.002662, 0.003177, 0.003405, 0.004208, 0.00316, 0.003246, 0.004414, 0.003298, 0.003366, 0.003431, 0.003246, 0.003246, 0.004161, 0.004431, 0.004513, 0.004835, 0.006567, 0.006701, 0.005503, 0.005086, 0.003701, 0.003757, 0.004921, 0.004921, 0.005734, 0.008276, 0.01204, 0.00777, 0.01204, 0.020522, 0.020165, 0.015078, 0.026892, 0.020876, 0.018415, 0.026338, 0.043307, 0.043307, 0.025762, 0.030611, 0.067594, 0.139895, 0.142424, 0.132295, 0.120615, 0.120615, 0.118441, 0.06184, 0.129801, 0.122885, 0.064632, 0.067594, 0.085092, 0.088832, 0.142424, 0.239899, 0.127496, 0.147574, 0.147574, 0.219301, 0.26085, 0.298791, 0.295083, 0.203355, 0.200174, 0.111485, 0.055536, 0.026892, 0.028107, 0.027463, 0.016021, 0.027463, 0.026892, 0.027463, 0.026892, 0.015078, 0.00962, 0.00962, 0.00962, 0.006482, 0.007422, 0.006194, 0.00407, 0.00389, 0.005086, 0.003997, 0.004646, 0.006988, 0.010131, 0.010926, 0.010221, 0.017447, 0.017447, 0.023534, 0.024826, 0.026892, 0.055536, 0.125101, 0.225814, 0.118441, 0.132295, 0.06312, 0.125101, 0.225814, 0.139895, 0.100716, 0.167087, 0.209395, 0.106997, 0.102787, 0.106997, 0.118441, 0.06184, 0.029376, 0.022306, 0.021381, 0.022667, 0.022667, 0.010509, 0.007259, 0.010131, 0.011518, 0.013437, 0.008804, 0.009401, 0.015078, 0.021381, 0.016528, 0.009728, 0.015344, 0.017447, 0.028695, 0.015078, 0.030611, 0.064632, 0.094817, 0.094817, 0.037156, 0.038858, 0.100716, 0.17593, 0.120615, 0.106997, 0.179055, 0.275179, 0.25031, 0.155435, 0.164327, 0.209395, 0.332115, 0.335645, 0.318242, 0.232838, 0.236433, 0.222385, 0.137348, 0.096677, 0.058088, 0.144935, 0.071867, 0.060549, 0.029376, 0.037156, 0.0704, 0.066181, 0.028695, 0.017797, 0.024393, 0.020522, 0.020165, 0.010672, 0.010672, 0.007259, 0.010672, 0.018106, 0.010372, 0.018415, 0.017797, 0.016257, 0.016257, 0.015078, 0.010372, 0.009865, 0.007495, 0.007422, 0.005683, 0.006245, 0.007877, 0.009977, 0.007877, 0.005318, 0.007555, 0.006533, 0.006988, 0.006194, 0.00543, 0.004976, 0.004976, 0.006894, 0.006701, 0.006245, 0.006619, 0.008276, 0.012727, 0.022667, 0.01227, 0.013265, 0.020522, 0.024826, 0.021816, 0.03976, 0.067594, 0.041405, 0.054297, 0.083462, 0.092881, 0.092881, 0.18812, 0.109221, 0.122885, 0.21291, 0.18812, 0.268042, 0.25031, 0.232838, 0.216401, 0.356642, 0.450668, 0.444081, 0.366687, 0.321458], '')</t>
  </si>
  <si>
    <t>UPI000037F667 status=activ</t>
  </si>
  <si>
    <t>([0.125101, 0.182256, 0.164327, 0.25031, 0.275179, 0.239899, 0.284882, 0.264545, 0.25031, 0.200174, 0.229226, 0.236433, 0.179055, 0.122885, 0.200174, 0.200174, 0.284882, 0.284882, 0.18812, 0.203355, 0.206376, 0.137348, 0.142424, 0.122885, 0.058088, 0.059222, 0.045352, 0.045352, 0.032017, 0.03976, 0.032677, 0.025316, 0.032017, 0.028695, 0.029376, 0.023087, 0.023087, 0.025316, 0.025316, 0.045352, 0.040537, 0.023963, 0.044297, 0.025316, 0.030611, 0.058088, 0.038042, 0.066181, 0.066181, 0.111485, 0.067594, 0.134866, 0.164327, 0.164327, 0.243554, 0.318242, 0.25406, 0.17593, 0.100716, 0.167087, 0.137348, 0.137348, 0.137348, 0.155435, 0.236433, 0.17593, 0.139895, 0.203355, 0.225814, 0.236433, 0.239899, 0.339168, 0.236433, 0.225814, 0.225814, 0.15008, 0.161087, 0.271506, 0.268042, 0.349426, 0.339168, 0.275179, 0.268042, 0.268042, 0.25406, 0.232838, 0.247041, 0.21291, 0.147574, 0.079919, 0.069024, 0.0704, 0.069024, 0.116183, 0.122885, 0.071867, 0.125101, 0.109221, 0.083462, 0.109221, 0.094817, 0.058088, 0.11371, 0.111485, 0.179055, 0.158265, 0.088832, 0.17593, 0.206376, 0.203355, 0.288399, 0.203355, 0.239899, 0.222385, 0.232838, 0.15284, 0.247041, 0.25031, 0.264545, 0.21291, 0.288399, 0.318242, 0.41194, 0.414856, 0.318242, 0.324872, 0.243554, 0.346032, 0.209395, 0.25406, 0.328603, 0.301917, 0.308712, 0.284882, 0.291804, 0.219301, 0.222385, 0.232838, 0.222385, 0.142424, 0.225814, 0.191378, 0.127496, 0.122885, 0.122885, 0.21291, 0.179055, 0.268042, 0.268042, 0.374039, 0.298791, 0.291804, 0.328603, 0.311707, 0.236433, 0.158265, 0.232838, 0.25406, 0.200174, 0.196879, 0.281712, 0.281712, 0.25031, 0.332115, 0.339168, 0.247041, 0.209395, 0.164327, 0.100716, 0.100716, 0.098513, 0.096677, 0.079919, 0.074921, 0.134866, 0.158265, 0.239899, 0.239899, 0.222385, 0.182256, 0.116183, 0.139895, 0.147574, 0.179055, 0.18812, 0.102787, 0.173081, 0.164327, 0.209395, 0.291804, 0.225814, 0.196879, 0.257454, 0.284882, 0.203355, 0.219301, 0.275179, 0.264545, 0.243554, 0.339168, 0.422041, 0.509769, 0.465241, 0.436924, 0.436924, 0.356642, 0.377384, 0.288399, 0.243554, 0.194234, 0.167087, 0.243554, 0.275179, 0.216401, 0.191378, 0.271506, 0.25406, 0.243554, 0.264545, 0.164327, 0.134866, 0.147574, 0.144935, 0.092881, 0.094817, 0.10481, 0.081712, 0.132295, 0.206376, 0.203355, 0.295083, 0.328603, 0.308712, 0.243554, 0.308712, 0.257454, 0.179055, 0.179055, 0.17593, 0.111485, 0.139895, 0.164327, 0.144935, 0.147574, 0.196879, 0.229226, 0.209395, 0.284882, 0.288399, 0.288399, 0.374039, 0.301917, 0.209395, 0.185198, 0.247041, 0.239899, 0.222385, 0.301917, 0.275179, 0.18812, 0.219301, 0.219301, 0.236433, 0.161087, 0.102787, 0.132295, 0.122885, 0.120615, 0.139895, 0.139895, 0.129801, 0.079919, 0.074921, 0.085092, 0.102787, 0.059222, 0.06312, 0.127496, 0.137348, 0.173081, 0.17593, 0.147574, 0.179055, 0.161087, 0.247041, 0.243554, 0.15284, 0.144935, 0.15284, 0.098513, 0.109221, 0.118441, 0.191378, 0.26085, 0.332115, 0.328603, 0.450668, 0.450668, 0.356642, 0.342579, 0.243554, 0.243554, 0.311707, 0.25406, 0.268042, 0.268042, 0.352862, 0.352862, 0.342579, 0.229226, 0.291804, 0.25031, 0.209395, 0.170161, 0.144935, 0.111485, 0.086953, 0.044297, 0.026892, 0.044297], '')</t>
  </si>
  <si>
    <t>[201]</t>
  </si>
  <si>
    <t>UPI000037F66B status=activ</t>
  </si>
  <si>
    <t>([0.090864, 0.132295, 0.170161, 0.17593, 0.10481, 0.111485, 0.127496, 0.155435, 0.125101, 0.127496, 0.167087, 0.132295, 0.106997, 0.17593, 0.222385, 0.257454, 0.324872, 0.298791, 0.390993, 0.401658, 0.433034, 0.36309, 0.370445, 0.401658, 0.450668, 0.490133, 0.521092, 0.458154, 0.447574, 0.545602, 0.490133, 0.465241, 0.58069, 0.63748, 0.59917, 0.626927, 0.545602, 0.553315, 0.58069, 0.58069, 0.575842, 0.562014, 0.685117, 0.534167, 0.398279, 0.380708, 0.335645, 0.278302, 0.377384, 0.390993, 0.288399, 0.295083, 0.308712, 0.284882, 0.271506, 0.284882, 0.275179, 0.30533, 0.308712, 0.332115, 0.308712, 0.31487, 0.298791, 0.291804, 0.311707, 0.342579, 0.342579, 0.465241, 0.529623, 0.454136, 0.450668, 0.562014, 0.553315, 0.465241, 0.486429, 0.486429, 0.497853, 0.509769, 0.613573, 0.59917, 0.56648, 0.486429, 0.390993, 0.31487, 0.295083, 0.311707, 0.321458, 0.318242, 0.295083, 0.291804, 0.342579, 0.332115, 0.321458, 0.298791, 0.380708, 0.374039, 0.387226, 0.291804, 0.196879, 0.134866, 0.137348, 0.127496, 0.17593, 0.268042, 0.26085, 0.239899, 0.308712, 0.370445, 0.275179, 0.275179, 0.185198, 0.200174, 0.132295, 0.086953, 0.137348, 0.134866, 0.081712, 0.085092, 0.090864, 0.144935, 0.200174, 0.200174, 0.25406, 0.26085, 0.25406, 0.275179, 0.298791, 0.284882, 0.209395, 0.232838, 0.247041, 0.271506, 0.182256, 0.243554, 0.324872, 0.359901, 0.359901, 0.422041, 0.380708, 0.436924, 0.422041, 0.401658, 0.377384, 0.308712, 0.281712, 0.232838, 0.291804, 0.247041], '')</t>
  </si>
  <si>
    <t>[26, 29, 32, 33, 34, 35, 36, 37, 38, 39, 40, 41, 42, 43, 68, 71, 72, 77, 78, 79, 80]</t>
  </si>
  <si>
    <t>UPI000037F66D status=activ</t>
  </si>
  <si>
    <t>([0.006245, 0.004513, 0.003341, 0.004414, 0.005623, 0.007031, 0.008624, 0.01078, 0.010509, 0.008895, 0.006988, 0.008276, 0.005992, 0.005872, 0.005683, 0.00558, 0.004208, 0.002976, 0.001872, 0.001748, 0.002761, 0.00283, 0.003461, 0.003555, 0.002503, 0.002138, 0.002138, 0.002194, 0.001434, 0.001743, 0.00246, 0.002435, 0.001623, 0.002349, 0.003671, 0.00389, 0.00558, 0.006078, 0.009187, 0.01204, 0.023963, 0.013265, 0.007315, 0.008723, 0.010926, 0.020522, 0.026892, 0.013613, 0.008156, 0.008804, 0.005318, 0.003607, 0.004315, 0.004247, 0.003555, 0.002705, 0.00316, 0.0028, 0.003478, 0.002349, 0.001748, 0.001722, 0.002117, 0.003478, 0.003053, 0.003512, 0.00246, 0.00246, 0.003671, 0.003701, 0.004775, 0.008002, 0.008075, 0.006619, 0.006988, 0.008624, 0.010372, 0.008409, 0.008276, 0.008409, 0.013821, 0.032677, 0.016257, 0.01204, 0.007645, 0.009096, 0.009096, 0.008804, 0.005932, 0.005932, 0.005872, 0.004414, 0.00292, 0.002976, 0.004135, 0.004388, 0.003079, 0.002078, 0.002078, 0.001391, 0.000833, 0.000674, 0.000313, 0.000318, 0.000386, 0.000631, 0.000412, 0.000215, 0.000292, 0.000537, 0.000283, 0.000292, 0.000262, 0.000245, 0.000477, 0.000477, 0.000442, 0.000747, 0.000704, 0.001202, 0.001936, 0.002881, 0.002555, 0.003701, 0.005378, 0.007031, 0.006988, 0.009865, 0.010131, 0.008525, 0.008624, 0.014075, 0.014075, 0.012727, 0.028695, 0.013016, 0.014075, 0.013821, 0.013821, 0.028695, 0.014315, 0.00777, 0.007555, 0.006795, 0.004835, 0.003366, 0.002349, 0.00152, 0.001434, 0.001434, 0.001533, 0.000945, 0.00076, 0.00076, 0.001112, 0.000842, 0.00076, 0.000412, 0.000799, 0.000773, 0.000773, 0.001271, 0.001572, 0.00155, 0.00155, 0.002327, 0.0028, 0.003963, 0.003963, 0.00316, 0.00292, 0.002705, 0.002529, 0.002623, 0.003727, 0.004247, 0.003478, 0.003671, 0.005011, 0.004736, 0.003405, 0.002396, 0.001572, 0.001572, 0.001048, 0.001048, 0.001103, 0.001335, 0.000833, 0.001434, 0.001335, 0.001391, 0.002035, 0.002194, 0.002623, 0.002976, 0.002057, 0.00292, 0.003512, 0.002482, 0.002606, 0.002606, 0.003864, 0.005872, 0.006988, 0.007031, 0.01078, 0.011518, 0.012727, 0.029376, 0.013016, 0.018415, 0.03976, 0.040537, 0.042364, 0.040537, 0.032017, 0.034068, 0.034068, 0.054297, 0.127496, 0.118441, 0.164327, 0.081712, 0.031287, 0.029376, 0.0704, 0.032017, 0.021816, 0.010509, 0.006482, 0.007031, 0.005872, 0.003821, 0.002606, 0.003276, 0.002194, 0.002211, 0.002211, 0.00146, 0.00103, 0.000485, 0.000485, 0.000708, 0.001202, 0.001967, 0.001434, 0.00103, 0.001271, 0.001112, 0.001335, 0.00155, 0.001687, 0.002211, 0.003079, 0.00407, 0.003821], '')</t>
  </si>
  <si>
    <t>UPI000037F670 status=activ</t>
  </si>
  <si>
    <t>([0.001675, 0.001271, 0.00225, 0.002014, 0.001417, 0.001232, 0.001602, 0.002276, 0.002211, 0.002194, 0.002662, 0.00243, 0.002705, 0.003963, 0.004921, 0.002976, 0.004208, 0.005932, 0.005872, 0.007031, 0.004646, 0.006482, 0.006078, 0.003757, 0.004976, 0.005932, 0.005872, 0.005992, 0.004646, 0.004161, 0.004431, 0.004358, 0.003924, 0.002705, 0.001675, 0.001103, 0.001743, 0.001778, 0.001533, 0.001533, 0.001481, 0.002327, 0.001533, 0.002623, 0.003212, 0.003053, 0.002662, 0.003727, 0.002482, 0.003366, 0.003366, 0.002688, 0.00283, 0.004388, 0.004513, 0.006988, 0.009015, 0.006795, 0.006701, 0.007645, 0.008525, 0.005872, 0.004247, 0.006194, 0.004414, 0.004315, 0.003079, 0.002881, 0.0028, 0.004388, 0.004135, 0.003924, 0.005799, 0.003864, 0.003804, 0.005503, 0.00389, 0.003014, 0.002529, 0.001906, 0.001967, 0.002078, 0.002014, 0.001936, 0.001335, 0.001722, 0.001597, 0.001623, 0.002606, 0.001855, 0.001786, 0.001249, 0.001906, 0.001748, 0.002662, 0.002606, 0.002078, 0.00243, 0.00316, 0.004161, 0.004646, 0.003701, 0.00389, 0.005249, 0.007495, 0.01204], '')</t>
  </si>
  <si>
    <t>UPI000037F672 status=activ</t>
  </si>
  <si>
    <t>([0.088832, 0.06184, 0.03976, 0.025762, 0.041405, 0.056825, 0.086953, 0.11371, 0.064632, 0.046336, 0.028695, 0.042364, 0.038858, 0.048328, 0.037156, 0.06184, 0.050641, 0.050641, 0.051831, 0.076542, 0.03976, 0.044297, 0.038042, 0.069024, 0.134866, 0.127496, 0.125101, 0.122885, 0.125101, 0.144935, 0.232838, 0.356642, 0.25031, 0.191378, 0.203355, 0.229226, 0.222385, 0.356642, 0.444081, 0.398279, 0.295083, 0.271506, 0.271506, 0.366687, 0.271506, 0.179055, 0.203355, 0.222385, 0.222385, 0.203355, 0.284882, 0.18812, 0.173081, 0.275179, 0.359901, 0.271506, 0.196879, 0.216401, 0.191378, 0.142424, 0.11371, 0.18812, 0.209395, 0.18812, 0.173081, 0.257454, 0.318242, 0.318242, 0.216401, 0.216401, 0.127496, 0.106997, 0.164327, 0.179055, 0.100716, 0.088832, 0.137348, 0.232838, 0.142424, 0.144935, 0.25031, 0.236433, 0.15008, 0.243554, 0.147574, 0.096677, 0.086953, 0.085092, 0.069024, 0.127496, 0.0704, 0.164327, 0.125101, 0.111485, 0.060549, 0.085092, 0.086953, 0.090864, 0.079919, 0.142424, 0.102787, 0.054297, 0.102787, 0.102787, 0.10481, 0.18812, 0.236433, 0.170161, 0.116183, 0.125101, 0.076542, 0.139895, 0.071867, 0.125101, 0.158265, 0.164327, 0.109221, 0.109221, 0.058088, 0.038042, 0.019109, 0.028695, 0.045352, 0.045352, 0.076542, 0.040537, 0.038042, 0.049374, 0.083462, 0.127496, 0.144935, 0.200174, 0.21291, 0.311707, 0.219301, 0.134866, 0.132295, 0.216401, 0.18812, 0.281712, 0.352862, 0.447574, 0.36309, 0.380708, 0.295083, 0.311707, 0.288399, 0.194234, 0.120615, 0.102787, 0.0704, 0.064632, 0.069024, 0.056825, 0.05306, 0.050641, 0.085092, 0.083462, 0.083462, 0.100716, 0.086953, 0.079919, 0.06184, 0.086953, 0.085092, 0.074921, 0.038858, 0.079919, 0.094817, 0.132295, 0.092881, 0.134866, 0.125101, 0.137348, 0.120615, 0.120615, 0.118441, 0.132295, 0.209395, 0.21291, 0.232838, 0.229226, 0.257454, 0.200174, 0.232838, 0.142424, 0.236433, 0.321458, 0.225814, 0.308712, 0.359901, 0.359901, 0.390993, 0.387226, 0.271506, 0.225814, 0.147574, 0.25031, 0.219301, 0.216401, 0.196879, 0.15284, 0.158265, 0.116183, 0.17593, 0.139895, 0.219301, 0.158265, 0.125101, 0.219301], '')</t>
  </si>
  <si>
    <t>UPI000037F677 status=activ</t>
  </si>
  <si>
    <t>([0.225814, 0.25406, 0.164327, 0.18812, 0.21291, 0.257454, 0.25031, 0.288399, 0.346032, 0.278302, 0.31487, 0.284882, 0.206376, 0.295083, 0.278302, 0.380708, 0.472492, 0.468512, 0.4292, 0.318242, 0.222385, 0.222385, 0.243554, 0.243554, 0.179055, 0.203355, 0.203355, 0.196879, 0.118441, 0.083462, 0.144935, 0.142424, 0.196879, 0.194234, 0.185198, 0.10481, 0.078022, 0.060549, 0.122885, 0.15284, 0.161087, 0.236433, 0.232838, 0.232838, 0.301917, 0.374039, 0.264545, 0.229226, 0.200174, 0.200174, 0.25406, 0.17593, 0.179055, 0.200174, 0.288399, 0.311707, 0.387226, 0.318242, 0.374039, 0.26085, 0.170161, 0.247041, 0.281712, 0.291804, 0.196879, 0.139895, 0.164327, 0.216401, 0.229226, 0.301917, 0.408655, 0.387226, 0.374039, 0.374039, 0.281712, 0.30533, 0.281712, 0.236433, 0.25406, 0.236433, 0.232838, 0.349426, 0.339168, 0.236433, 0.147574, 0.222385, 0.31487, 0.222385, 0.236433, 0.239899, 0.209395, 0.203355, 0.222385, 0.239899, 0.229226, 0.232838, 0.196879, 0.134866, 0.120615, 0.203355, 0.191378, 0.291804, 0.26085, 0.281712, 0.377384, 0.370445, 0.394753, 0.311707, 0.394753, 0.377384, 0.288399, 0.31487, 0.222385, 0.132295, 0.164327, 0.147574, 0.179055, 0.111485, 0.17593, 0.247041, 0.25406, 0.185198, 0.185198, 0.185198, 0.10481, 0.100716, 0.164327, 0.088832, 0.085092, 0.043307, 0.031287, 0.0704, 0.06312, 0.083462, 0.083462, 0.10481, 0.120615, 0.088832, 0.185198, 0.194234, 0.216401, 0.21291, 0.21291, 0.216401, 0.236433, 0.243554, 0.194234, 0.216401, 0.318242, 0.398279, 0.41194, 0.517562, 0.509769, 0.51388, 0.541878, 0.653063, 0.626927, 0.59508, 0.733139, 0.661982, 0.604312, 0.538167, 0.468512], '')</t>
  </si>
  <si>
    <t>[151, 152, 153, 154, 155, 156, 157, 158, 159, 160, 161]</t>
  </si>
  <si>
    <t>UPI000037F67B status=activ</t>
  </si>
  <si>
    <t>([0.17593, 0.122885, 0.076542, 0.116183, 0.161087, 0.203355, 0.196879, 0.239899, 0.26085, 0.200174, 0.216401, 0.236433, 0.155435, 0.100716, 0.15284, 0.161087, 0.167087, 0.182256, 0.268042, 0.298791, 0.298791, 0.225814, 0.209395, 0.288399, 0.278302, 0.194234, 0.182256, 0.182256, 0.100716, 0.109221, 0.179055, 0.132295, 0.090864, 0.15284, 0.232838, 0.236433, 0.203355, 0.142424, 0.132295, 0.069024, 0.069024, 0.109221, 0.161087, 0.17593, 0.173081, 0.100716, 0.129801, 0.090864, 0.10481, 0.11371, 0.106997, 0.066181, 0.06184, 0.092881, 0.081712, 0.081712, 0.088832, 0.100716, 0.147574, 0.094817, 0.144935, 0.092881, 0.094817, 0.100716, 0.094817, 0.102787, 0.173081, 0.206376, 0.196879, 0.209395, 0.291804, 0.216401, 0.209395, 0.291804, 0.30533, 0.243554, 0.167087, 0.158265, 0.170161, 0.109221, 0.11371, 0.139895, 0.200174, 0.194234, 0.194234, 0.206376, 0.194234, 0.191378, 0.191378, 0.278302, 0.243554, 0.219301, 0.281712, 0.342579, 0.318242, 0.275179, 0.342579, 0.433034, 0.40511, 0.356642], '')</t>
  </si>
  <si>
    <t>UPI000037F682 status=activ</t>
  </si>
  <si>
    <t>([0.161087, 0.100716, 0.06312, 0.098513, 0.142424, 0.17593, 0.194234, 0.21291, 0.232838, 0.271506, 0.298791, 0.335645, 0.324872, 0.311707, 0.342579, 0.433034, 0.521092, 0.436924, 0.521092, 0.436924, 0.335645, 0.342579, 0.335645, 0.4292, 0.377384, 0.352862, 0.243554, 0.257454, 0.191378, 0.209395, 0.191378, 0.18812, 0.109221, 0.129801, 0.079919, 0.048328, 0.048328, 0.048328, 0.074921, 0.073402, 0.081712, 0.173081, 0.092881, 0.15284, 0.092881, 0.073402, 0.073402, 0.134866, 0.142424, 0.139895, 0.083462, 0.043307, 0.022667, 0.026892, 0.021381, 0.034068, 0.058088, 0.058088, 0.06184, 0.03976, 0.03976, 0.033407, 0.017797, 0.020876, 0.022306, 0.038042, 0.058088, 0.067594, 0.066181, 0.036378, 0.030003, 0.050641, 0.109221, 0.106997, 0.142424, 0.081712, 0.086953, 0.081712, 0.047319, 0.026892, 0.042364, 0.043307, 0.090864, 0.147574, 0.139895, 0.139895, 0.132295, 0.161087, 0.155435, 0.129801, 0.194234, 0.308712, 0.200174, 0.191378, 0.288399, 0.30533, 0.335645, 0.243554, 0.25406, 0.346032, 0.450668, 0.472492, 0.370445, 0.349426, 0.359901, 0.465241, 0.359901, 0.349426, 0.31487, 0.318242, 0.352862, 0.346032, 0.257454, 0.25406, 0.17593, 0.196879, 0.196879, 0.191378, 0.185198, 0.185198, 0.18812, 0.170161, 0.155435, 0.15008, 0.120615, 0.120615, 0.11371, 0.111485, 0.116183, 0.127496, 0.0704, 0.073402, 0.071867, 0.071867, 0.079919, 0.129801, 0.067594, 0.074921, 0.064632, 0.106997, 0.098513, 0.048328, 0.050641, 0.05306, 0.102787, 0.129801, 0.120615, 0.120615, 0.106997, 0.06312, 0.06312, 0.116183, 0.069024, 0.071867, 0.125101, 0.147574, 0.092881, 0.170161, 0.139895, 0.158265, 0.158265, 0.161087, 0.264545, 0.275179, 0.281712, 0.284882, 0.271506, 0.264545, 0.182256, 0.21291, 0.232838, 0.222385, 0.185198, 0.161087, 0.179055, 0.191378, 0.268042, 0.359901, 0.278302, 0.335645, 0.41194, 0.380708, 0.359901, 0.271506, 0.275179, 0.295083, 0.216401, 0.216401, 0.222385, 0.268042, 0.236433, 0.308712, 0.200174, 0.15008, 0.18812, 0.185198, 0.17593, 0.164327, 0.15284, 0.137348, 0.116183, 0.073402, 0.100716, 0.0704, 0.066181, 0.059222, 0.048328, 0.079919, 0.083462, 0.088832, 0.073402, 0.073402, 0.038858, 0.079919, 0.088832, 0.155435, 0.074921, 0.073402, 0.040537, 0.034884, 0.059222, 0.032677, 0.045352, 0.024393, 0.023963, 0.044297, 0.040537, 0.023963, 0.015078, 0.013016, 0.01204, 0.019109, 0.038858, 0.069024, 0.038858, 0.050641, 0.026892, 0.056825, 0.058088, 0.050641, 0.038042, 0.038858, 0.074921, 0.050641, 0.090864, 0.161087, 0.132295, 0.134866, 0.132295, 0.129801, 0.090864, 0.100716, 0.088832, 0.047319, 0.054297, 0.100716, 0.092881, 0.137348, 0.15008, 0.144935, 0.164327, 0.225814, 0.225814, 0.243554, 0.236433, 0.232838, 0.18812, 0.120615, 0.139895, 0.225814, 0.229226, 0.25031, 0.155435, 0.167087, 0.264545, 0.268042, 0.25406, 0.30533, 0.308712, 0.209395, 0.106997, 0.185198, 0.096677, 0.111485, 0.073402, 0.144935, 0.155435, 0.109221, 0.209395, 0.111485, 0.120615, 0.191378, 0.170161, 0.271506, 0.288399, 0.278302, 0.284882, 0.257454, 0.155435, 0.155435, 0.191378, 0.339168, 0.222385, 0.311707, 0.21291, 0.232838, 0.18812, 0.147574, 0.219301, 0.182256, 0.275179, 0.206376, 0.170161, 0.281712, 0.209395], '')</t>
  </si>
  <si>
    <t>[16, 18]</t>
  </si>
  <si>
    <t>UPI000037F683 status=activ</t>
  </si>
  <si>
    <t>([0.137348, 0.182256, 0.111485, 0.067594, 0.092881, 0.116183, 0.158265, 0.196879, 0.222385, 0.164327, 0.216401, 0.155435, 0.225814, 0.167087, 0.219301, 0.31487, 0.422041, 0.359901, 0.342579, 0.222385, 0.11371, 0.102787, 0.109221, 0.134866, 0.21291, 0.229226, 0.203355, 0.196879, 0.194234, 0.125101, 0.139895, 0.088832, 0.164327, 0.161087, 0.236433, 0.21291, 0.111485, 0.118441, 0.191378, 0.158265, 0.268042, 0.377384, 0.377384, 0.394753, 0.356642, 0.380708, 0.374039, 0.401658, 0.401658, 0.401658, 0.408655, 0.414856, 0.380708, 0.384043, 0.384043, 0.401658, 0.394753, 0.51388, 0.394753, 0.387226, 0.40511, 0.418646, 0.42561, 0.366687, 0.335645, 0.359901, 0.288399, 0.275179, 0.275179, 0.200174, 0.21291, 0.30533, 0.30533, 0.308712, 0.278302, 0.203355, 0.209395, 0.206376, 0.225814, 0.324872, 0.339168, 0.370445, 0.275179, 0.173081, 0.139895, 0.090864, 0.11371, 0.144935, 0.15008, 0.15008, 0.179055, 0.118441, 0.064632, 0.102787, 0.173081, 0.11371, 0.118441, 0.125101, 0.0704, 0.041405, 0.041405, 0.024393, 0.016021, 0.015078, 0.025762, 0.050641, 0.058088, 0.041405, 0.03976, 0.037156, 0.026338, 0.016826, 0.024826, 0.044297, 0.043307, 0.033407, 0.036378, 0.030003, 0.030003, 0.069024, 0.0704, 0.071867, 0.06184, 0.096677, 0.167087, 0.096677, 0.092881, 0.083462, 0.083462, 0.092881, 0.100716, 0.137348, 0.243554, 0.236433, 0.25031, 0.200174, 0.236433, 0.342579, 0.444081, 0.42561, 0.390993, 0.370445, 0.387226, 0.486429, 0.497853, 0.377384, 0.5017, 0.509769, 0.494003, 0.604312, 0.575842, 0.585406, 0.618285, 0.618285, 0.653063, 0.541878, 0.58069, 0.557691, 0.538167, 0.553315, 0.541878, 0.570702, 0.570702, 0.541878, 0.458154, 0.433034, 0.545602, 0.505461, 0.483068, 0.604312, 0.56648, 0.562014, 0.517562, 0.458154, 0.40511], '')</t>
  </si>
  <si>
    <t>[57, 146, 147, 149, 150, 151, 152, 153, 154, 155, 156, 157, 158, 159, 160, 161, 162, 163, 166, 167, 169, 170, 171, 172]</t>
  </si>
  <si>
    <t>17)</t>
  </si>
  <si>
    <t>UPI000037F68B status=activ</t>
  </si>
  <si>
    <t>([0.239899, 0.30533, 0.335645, 0.264545, 0.298791, 0.243554, 0.185198, 0.134866, 0.194234, 0.219301, 0.243554, 0.191378, 0.191378, 0.129801, 0.116183, 0.17593, 0.182256, 0.25406, 0.26085, 0.191378, 0.278302, 0.247041, 0.225814, 0.232838, 0.31487, 0.311707, 0.387226, 0.384043, 0.370445, 0.26085, 0.18812, 0.196879, 0.281712, 0.284882, 0.370445, 0.301917, 0.278302, 0.268042, 0.275179, 0.278302, 0.370445, 0.359901, 0.380708, 0.311707, 0.225814, 0.225814, 0.236433, 0.225814, 0.206376, 0.301917, 0.387226, 0.36309, 0.370445, 0.356642, 0.356642, 0.268042, 0.349426, 0.308712, 0.31487, 0.311707, 0.222385, 0.225814, 0.200174, 0.15284, 0.21291, 0.264545, 0.161087, 0.15284, 0.147574, 0.158265, 0.155435, 0.090864, 0.158265, 0.155435, 0.139895, 0.116183, 0.158265, 0.127496, 0.164327, 0.137348, 0.094817, 0.147574, 0.098513, 0.092881], '')</t>
  </si>
  <si>
    <t>UPI000037F68C status=activ</t>
  </si>
  <si>
    <t>([0.058088, 0.023963, 0.038858, 0.060549, 0.079919, 0.048328, 0.074921, 0.098513, 0.066181, 0.046336, 0.064632, 0.094817, 0.047319, 0.047319, 0.094817, 0.100716, 0.098513, 0.125101, 0.125101, 0.125101, 0.147574, 0.122885, 0.219301, 0.134866, 0.125101, 0.127496, 0.111485, 0.064632, 0.06312, 0.088832, 0.088832, 0.083462, 0.071867, 0.118441, 0.060549, 0.06184, 0.030611, 0.058088, 0.067594, 0.127496, 0.064632, 0.064632, 0.083462, 0.064632, 0.111485, 0.127496, 0.139895, 0.173081, 0.236433, 0.25406, 0.196879, 0.194234, 0.18812, 0.155435, 0.194234, 0.194234, 0.203355, 0.301917, 0.200174, 0.206376, 0.122885, 0.158265, 0.081712, 0.079919, 0.100716, 0.098513, 0.049374, 0.036378, 0.033407, 0.017797, 0.010372, 0.016257, 0.016257, 0.017138, 0.022306, 0.023087, 0.038858, 0.032017, 0.034068, 0.035586, 0.020876, 0.022667, 0.034884, 0.06184, 0.034884, 0.018415, 0.019401, 0.033407, 0.038858, 0.071867, 0.106997, 0.170161, 0.100716, 0.167087, 0.081712, 0.066181, 0.045352, 0.036378, 0.028107, 0.018106, 0.025316, 0.03976, 0.056825, 0.038042, 0.023963], '')</t>
  </si>
  <si>
    <t>UPI000037F693 status=activ</t>
  </si>
  <si>
    <t>([0.079919, 0.049374, 0.088832, 0.116183, 0.158265, 0.203355, 0.15284, 0.11371, 0.137348, 0.170161, 0.18812, 0.225814, 0.239899, 0.222385, 0.25031, 0.229226, 0.15284, 0.15008, 0.209395, 0.298791, 0.301917, 0.182256, 0.25406, 0.232838, 0.236433, 0.219301, 0.182256, 0.257454, 0.268042, 0.278302, 0.182256, 0.139895, 0.074921, 0.067594, 0.066181, 0.109221, 0.142424, 0.129801, 0.129801, 0.085092, 0.038858, 0.041405, 0.050641, 0.048328, 0.051831, 0.032677, 0.023963, 0.021816, 0.022667, 0.034884, 0.024393, 0.047319, 0.067594, 0.127496, 0.129801, 0.129801, 0.129801, 0.127496, 0.179055, 0.200174, 0.284882, 0.275179, 0.26085, 0.366687, 0.390993, 0.339168, 0.324872, 0.380708, 0.42561, 0.414856, 0.401658, 0.349426, 0.349426, 0.321458, 0.219301, 0.129801, 0.216401, 0.15008, 0.15008, 0.17593, 0.116183, 0.116183, 0.21291, 0.225814, 0.158265, 0.158265, 0.129801, 0.129801, 0.147574, 0.155435, 0.15284, 0.164327, 0.268042, 0.196879, 0.147574, 0.17593, 0.25031, 0.25406, 0.225814, 0.147574, 0.122885, 0.182256, 0.116183, 0.125101, 0.122885, 0.164327, 0.147574, 0.15008, 0.15284, 0.090864, 0.086953, 0.073402, 0.05306, 0.037156, 0.043307, 0.064632, 0.090864, 0.086953, 0.054297, 0.111485, 0.167087], '')</t>
  </si>
  <si>
    <t>UPI000037F694 status=activ</t>
  </si>
  <si>
    <t>([0.036378, 0.019109, 0.026892, 0.023534, 0.032017, 0.020165, 0.029376, 0.017447, 0.013016, 0.016257, 0.021381, 0.026892, 0.026892, 0.049374, 0.023534, 0.020876, 0.028107, 0.031287, 0.044297, 0.050641, 0.046336, 0.042364, 0.06184, 0.033407, 0.047319, 0.025762, 0.059222, 0.028695, 0.029376, 0.051831, 0.030611, 0.028107, 0.026892, 0.017138, 0.019401, 0.038858, 0.03976, 0.041405, 0.076542, 0.051831, 0.100716, 0.100716, 0.055536, 0.038042, 0.081712, 0.044297, 0.046336, 0.023534, 0.023534, 0.038042, 0.042364, 0.034068, 0.021816, 0.023963, 0.022306, 0.0198, 0.011903, 0.012727, 0.008525, 0.005932, 0.005992, 0.005503, 0.00543, 0.007259, 0.010926, 0.010509, 0.013613, 0.022306, 0.034068, 0.033407, 0.041405, 0.030003, 0.05306, 0.076542, 0.054297, 0.092881, 0.073402, 0.111485, 0.074921, 0.129801, 0.239899], '')</t>
  </si>
  <si>
    <t>UPI000037F695 status=activ</t>
  </si>
  <si>
    <t>([0.00015, 0.000477, 0.000631, 0.00055, 0.000708, 0.000507, 0.000477, 0.000567, 0.000876, 0.000687, 0.000631, 0.000485, 0.000507, 0.000318, 0.000708, 0.00055, 0.000614, 0.000983, 0.001687, 0.00283, 0.002662, 0.002529, 0.001541, 0.00155, 0.001408, 0.001061, 0.001722, 0.00155, 0.002014, 0.001692, 0.001692, 0.001572, 0.001408, 0.001675, 0.001344, 0.001288, 0.001481, 0.000713, 0.00076, 0.000365, 0.000412, 0.000477, 0.000399, 0.000833, 0.001142, 0.001778, 0.002662, 0.001855, 0.001687, 0.000936, 0.001305, 0.002211, 0.002117, 0.003405, 0.004161, 0.004358, 0.003246, 0.00292, 0.004646, 0.003053, 0.003053, 0.001808, 0.002035, 0.002276, 0.001383, 0.000773, 0.000399, 0.000202, 0.000335, 0.000399, 0.000854, 0.000799, 0.000721, 0.001211, 0.000876, 0.000567, 0.00076, 0.000833, 0.001069, 0.000704, 0.000923, 0.001271, 0.001722, 0.002078], '')</t>
  </si>
  <si>
    <t>UPI000037F696 status=activ</t>
  </si>
  <si>
    <t>([8.6e-05, 6e-05, 4.7e-05, 3e-05, 6.9e-05, 6e-05, 5.6e-05, 6.9e-05, 9e-05, 0.000125, 0.000142, 0.000125, 9.4e-05, 4.7e-05, 9e-05, 9e-05, 0.000232, 0.000253, 0.000215, 0.000537, 0.001048, 0.001305, 0.001305, 0.001305, 0.001318, 0.000661, 0.001202, 0.001335, 0.000936, 0.00061, 0.000833, 0.001061, 0.001103, 0.001172, 0.001967, 0.001211, 0.001232, 0.000614, 0.00055, 0.000309, 0.000189, 0.000137, 6e-05, 0.000137, 0.000146, 0.000339, 0.000708, 0.000743, 0.001103, 0.001202, 0.001675, 0.001692, 0.001048, 0.001572, 0.002623, 0.002581, 0.00283, 0.002606, 0.00283, 0.004414, 0.004247, 0.003821, 0.004775, 0.004689, 0.004921, 0.004899, 0.004736, 0.003212, 0.002035, 0.001232, 0.001155, 0.001391, 0.000687, 0.000713, 0.000399, 0.000412, 0.000283, 0.000249, 0.000313, 0.000275, 0.000125, 0.000107, 9.4e-05, 5.6e-05, 6e-05, 6e-05, 6e-05, 3e-05, 6.9e-05, 6.9e-05, 0.000146, 0.000391, 0.000189, 0.000215, 0.000185, 0.000318, 0.000305, 0.000271, 0.000365, 0.000412, 0.00055, 0.000893, 0.001271, 0.00155, 0.001906, 0.00283, 0.001692], '')</t>
  </si>
  <si>
    <t>UPI000037F698 status=activ</t>
  </si>
  <si>
    <t>([0.098513, 0.056825, 0.034884, 0.055536, 0.078022, 0.11371, 0.137348, 0.161087, 0.116183, 0.170161, 0.209395, 0.26085, 0.278302, 0.278302, 0.321458, 0.324872, 0.332115, 0.324872, 0.408655, 0.301917, 0.31487, 0.328603, 0.42561, 0.51388, 0.5017, 0.414856, 0.339168, 0.342579, 0.284882, 0.339168, 0.301917, 0.284882, 0.268042, 0.271506, 0.352862, 0.257454, 0.284882, 0.335645, 0.328603, 0.346032, 0.366687, 0.25406, 0.236433, 0.243554, 0.167087, 0.167087, 0.164327, 0.219301, 0.216401, 0.200174, 0.155435, 0.096677, 0.096677, 0.094817, 0.094817, 0.094817, 0.15008, 0.098513, 0.071867, 0.06184, 0.064632, 0.086953, 0.15284, 0.158265, 0.144935, 0.209395, 0.185198, 0.236433, 0.232838, 0.17593, 0.17593, 0.25406, 0.335645, 0.335645, 0.332115, 0.232838, 0.243554, 0.243554, 0.332115, 0.418646, 0.366687, 0.346032, 0.374039, 0.349426, 0.239899, 0.15008, 0.100716, 0.100716, 0.129801, 0.147574, 0.17593, 0.247041, 0.167087, 0.164327, 0.10481, 0.064632, 0.092881, 0.085092, 0.086953, 0.092881, 0.092881, 0.155435, 0.164327, 0.179055, 0.216401, 0.236433, 0.339168, 0.308712, 0.349426, 0.352862, 0.332115, 0.377384, 0.298791, 0.31487, 0.311707, 0.40511, 0.505461, 0.585406, 0.486429, 0.398279, 0.401658, 0.40511, 0.281712, 0.284882, 0.191378, 0.191378, 0.284882, 0.284882, 0.390993, 0.271506, 0.26085, 0.278302, 0.182256, 0.182256, 0.26085, 0.229226, 0.144935, 0.15284, 0.134866, 0.239899, 0.321458, 0.216401, 0.209395, 0.236433, 0.15008, 0.219301, 0.137348, 0.106997, 0.064632, 0.066181, 0.137348, 0.125101, 0.116183, 0.200174, 0.30533, 0.284882, 0.239899, 0.335645, 0.308712, 0.21291, 0.191378, 0.194234, 0.288399, 0.206376, 0.301917, 0.352862, 0.374039, 0.458154, 0.394753, 0.490133, 0.486429, 0.401658, 0.298791, 0.298791, 0.288399, 0.30533, 0.311707, 0.284882, 0.191378, 0.219301, 0.209395, 0.200174, 0.236433, 0.225814, 0.308712, 0.209395, 0.243554, 0.222385, 0.194234, 0.284882, 0.271506, 0.191378, 0.191378, 0.194234, 0.129801, 0.100716, 0.088832, 0.051831, 0.06312, 0.106997, 0.05306, 0.109221, 0.10481, 0.083462, 0.090864, 0.050641, 0.069024, 0.055536, 0.028695, 0.034068, 0.037156, 0.040537, 0.079919, 0.129801, 0.236433, 0.225814, 0.225814, 0.170161, 0.164327, 0.25406, 0.170161, 0.25406, 0.229226, 0.15284, 0.15284, 0.083462, 0.118441, 0.118441, 0.139895, 0.25406, 0.219301, 0.216401, 0.206376, 0.194234, 0.125101, 0.109221, 0.200174, 0.15008, 0.158265, 0.25031, 0.247041, 0.26085, 0.268042, 0.182256, 0.268042, 0.284882, 0.401658, 0.458154, 0.465241, 0.465241, 0.380708, 0.384043, 0.288399, 0.200174, 0.122885, 0.170161, 0.18812, 0.092881, 0.094817, 0.094817, 0.069024, 0.048328, 0.064632, 0.046336, 0.073402, 0.050641, 0.030003, 0.016021, 0.008895], '')</t>
  </si>
  <si>
    <t>[23, 24, 116, 117]</t>
  </si>
  <si>
    <t>UPI000037F69A status=activ</t>
  </si>
  <si>
    <t>([0.100716, 0.067594, 0.109221, 0.147574, 0.173081, 0.083462, 0.060549, 0.094817, 0.111485, 0.073402, 0.071867, 0.074921, 0.037156, 0.018415, 0.013016, 0.011669, 0.012727, 0.00962, 0.013821, 0.021816, 0.018106, 0.0198, 0.034884, 0.030611, 0.028695, 0.014586, 0.019109, 0.028107, 0.012491, 0.008804, 0.009401, 0.00777, 0.009096, 0.013821, 0.028107, 0.024826, 0.026892, 0.020165, 0.03976, 0.037156, 0.033407, 0.056825, 0.028107, 0.014586, 0.014783, 0.008895, 0.015078, 0.015344, 0.015078, 0.033407, 0.047319, 0.076542, 0.10481, 0.106997, 0.100716, 0.100716, 0.11371, 0.118441, 0.118441, 0.060549, 0.060549, 0.033407, 0.034068, 0.06184, 0.120615, 0.056825, 0.056825, 0.060549, 0.10481, 0.067594, 0.038858, 0.026892, 0.026338, 0.036378, 0.033407, 0.019401, 0.022306, 0.038042, 0.035586, 0.064632, 0.064632, 0.034884, 0.064632, 0.032677, 0.026892, 0.015078, 0.036378, 0.086953, 0.046336, 0.020165, 0.031287, 0.049374, 0.092881, 0.10481, 0.06312, 0.0704, 0.122885, 0.058088, 0.029376, 0.016528, 0.016021, 0.028107, 0.034068, 0.035586, 0.048328, 0.032677, 0.048328, 0.022667, 0.022667, 0.041405, 0.049374, 0.048328, 0.048328, 0.025762, 0.013437, 0.0198, 0.011342, 0.011669, 0.010509, 0.016826, 0.030003, 0.038042, 0.021381, 0.020876, 0.017138, 0.018415, 0.021381, 0.027463, 0.05306, 0.03976, 0.038858, 0.034884, 0.036378, 0.040537, 0.073402, 0.081712, 0.090864, 0.155435, 0.118441, 0.216401, 0.139895, 0.134866, 0.116183, 0.18812, 0.25031, 0.236433, 0.268042, 0.243554, 0.132295, 0.139895, 0.161087, 0.161087, 0.185198, 0.147574, 0.083462, 0.050641, 0.096677, 0.059222, 0.059222, 0.076542, 0.038042, 0.038858, 0.040537, 0.054297, 0.059222, 0.034884, 0.048328, 0.054297, 0.096677, 0.127496, 0.0704, 0.073402, 0.035586, 0.036378, 0.051831, 0.086953, 0.15284, 0.158265, 0.232838, 0.232838, 0.158265, 0.26085, 0.236433, 0.229226, 0.222385, 0.222385, 0.31487, 0.281712, 0.18812, 0.200174, 0.236433, 0.243554, 0.164327, 0.268042, 0.356642, 0.346032, 0.247041, 0.158265, 0.158265, 0.092881, 0.094817, 0.173081, 0.173081, 0.182256, 0.194234, 0.164327, 0.164327, 0.161087, 0.11371, 0.116183, 0.081712, 0.081712, 0.132295, 0.17593, 0.17593, 0.170161, 0.170161, 0.291804, 0.377384, 0.324872, 0.384043, 0.384043, 0.370445, 0.370445, 0.486429, 0.374039, 0.408655, 0.401658, 0.401658, 0.509769, 0.632174, 0.712013, 0.771762, 0.653063, 0.58069, 0.486429, 0.494003, 0.380708, 0.356642, 0.352862, 0.380708, 0.349426, 0.349426, 0.359901, 0.247041, 0.236433, 0.332115, 0.328603, 0.216401, 0.222385, 0.216401, 0.219301, 0.206376, 0.18812, 0.278302, 0.264545, 0.25031, 0.25406, 0.359901, 0.275179, 0.25406, 0.25406, 0.271506, 0.271506, 0.225814, 0.229226, 0.239899, 0.173081, 0.125101, 0.194234, 0.18812, 0.109221, 0.106997, 0.106997, 0.06184, 0.069024, 0.120615, 0.120615, 0.100716, 0.100716, 0.125101, 0.15284, 0.164327, 0.203355, 0.203355, 0.229226, 0.281712, 0.222385, 0.239899, 0.295083, 0.298791, 0.271506, 0.366687, 0.321458, 0.295083, 0.387226, 0.335645, 0.301917, 0.422041, 0.436924], '')</t>
  </si>
  <si>
    <t>[229, 230, 231, 232, 233, 234]</t>
  </si>
  <si>
    <t>UPI000037F69B status=activ</t>
  </si>
  <si>
    <t>([0.278302, 0.321458, 0.21291, 0.132295, 0.18812, 0.209395, 0.155435, 0.182256, 0.225814, 0.264545, 0.291804, 0.324872, 0.21291, 0.271506, 0.179055, 0.182256, 0.118441, 0.071867, 0.071867, 0.094817, 0.137348, 0.129801, 0.147574, 0.125101, 0.125101, 0.11371, 0.125101, 0.17593, 0.17593, 0.132295, 0.060549, 0.046336, 0.046336, 0.081712, 0.098513, 0.083462, 0.049374, 0.094817, 0.094817, 0.048328, 0.056825, 0.028107, 0.017797, 0.014783, 0.032017, 0.026338, 0.025316, 0.026892, 0.016826, 0.014075, 0.017447, 0.032677, 0.023534, 0.027463, 0.027463, 0.034068, 0.040537, 0.047319, 0.046336, 0.046336, 0.045352, 0.038042, 0.078022, 0.116183, 0.069024, 0.069024, 0.15008, 0.161087, 0.086953, 0.074921, 0.092881, 0.085092, 0.088832, 0.088832, 0.086953, 0.067594, 0.058088, 0.048328, 0.092881, 0.083462, 0.15008, 0.15008, 0.15284, 0.15284, 0.081712, 0.137348, 0.0704, 0.073402, 0.073402, 0.139895, 0.161087, 0.137348, 0.094817, 0.05306, 0.098513, 0.051831, 0.074921, 0.038858, 0.078022, 0.03976, 0.038858, 0.03976, 0.046336, 0.021381, 0.011903, 0.021381, 0.017138, 0.022667, 0.015344, 0.01078, 0.00777, 0.009401, 0.008624, 0.00962, 0.012727, 0.008525], '')</t>
  </si>
  <si>
    <t>UPI000037F6A8 status=activ</t>
  </si>
  <si>
    <t>([0.046336, 0.023534, 0.014075, 0.021816, 0.013821, 0.018787, 0.012491, 0.013016, 0.013016, 0.009977, 0.008002, 0.009294, 0.008895, 0.007259, 0.006078, 0.007645, 0.007315, 0.00777, 0.011903, 0.010509, 0.006619, 0.009401, 0.015344, 0.027463, 0.032017, 0.045352, 0.044297, 0.060549, 0.081712, 0.116183, 0.196879, 0.200174, 0.116183, 0.0704, 0.060549, 0.083462, 0.081712, 0.122885, 0.0704, 0.032677, 0.016528, 0.023087, 0.012727, 0.008002, 0.008002, 0.005503, 0.006894, 0.004976, 0.00515, 0.005011, 0.004775, 0.004208, 0.004208, 0.005992, 0.008276, 0.008895, 0.007315, 0.008156, 0.006619, 0.009187, 0.015694, 0.016021, 0.016257, 0.030003, 0.064632, 0.030611, 0.055536, 0.047319, 0.100716, 0.15008, 0.118441, 0.125101, 0.088832, 0.092881, 0.066181, 0.06312, 0.050641, 0.060549, 0.051831, 0.098513, 0.047319, 0.044297, 0.041405, 0.027463, 0.027463, 0.020522, 0.038858, 0.038858, 0.020876, 0.011518, 0.00777, 0.009294, 0.009015, 0.014586, 0.025762, 0.020165, 0.020165, 0.032017, 0.027463, 0.029376, 0.031287, 0.040537, 0.031287, 0.067594, 0.069024, 0.038042, 0.038042, 0.020876, 0.016021, 0.027463, 0.027463, 0.045352, 0.023087, 0.018787, 0.01078, 0.01078, 0.012727, 0.01204, 0.008624, 0.009015, 0.008723, 0.006078, 0.006142, 0.00515, 0.003804, 0.00515, 0.004736, 0.003963, 0.005318, 0.004414, 0.003924, 0.003924, 0.003512, 0.003478, 0.003963, 0.004208, 0.003405, 0.003821, 0.00389, 0.003997, 0.00389, 0.003924, 0.004208, 0.005223, 0.007177, 0.010672, 0.010509, 0.018787, 0.019109, 0.021816, 0.021816, 0.029376, 0.026338, 0.019109, 0.036378, 0.035586, 0.059222, 0.111485, 0.118441, 0.11371, 0.185198, 0.170161, 0.094817, 0.15284, 0.137348, 0.076542, 0.033407, 0.038858, 0.046336, 0.086953, 0.083462, 0.083462, 0.047319, 0.05306, 0.11371, 0.116183, 0.069024, 0.078022, 0.030611, 0.030611, 0.019401, 0.018106, 0.017797, 0.020165, 0.020165, 0.020165, 0.0198, 0.043307, 0.023087, 0.012491, 0.012491, 0.012491, 0.012727, 0.011903, 0.020876, 0.010926, 0.010926, 0.009865, 0.010372, 0.018787, 0.017447, 0.015344, 0.016257, 0.018787, 0.023087, 0.023087, 0.014075, 0.013437, 0.014315, 0.024826, 0.023087, 0.023087, 0.013613, 0.023534, 0.03976, 0.043307, 0.044297, 0.043307, 0.083462, 0.035586, 0.037156, 0.020522, 0.024393, 0.023534, 0.023087, 0.023963, 0.023963, 0.031287, 0.049374, 0.032677, 0.021816, 0.037156, 0.026892, 0.040537, 0.028107, 0.020522, 0.011518], '')</t>
  </si>
  <si>
    <t>UPI000037F6A9 status=activ</t>
  </si>
  <si>
    <t>([0.009977, 0.005318, 0.003671, 0.005011, 0.004135, 0.005799, 0.004431, 0.003864, 0.003212, 0.003997, 0.003341, 0.0028, 0.002761, 0.002117, 0.001383, 0.001434, 0.000893, 0.000498, 0.000532, 0.000391, 0.000842, 0.001597, 0.001778, 0.001722, 0.001649, 0.002555, 0.001597, 0.001649, 0.002349, 0.0028, 0.001855, 0.002761, 0.00359, 0.002503, 0.002211, 0.002276, 0.003821, 0.00389, 0.003963, 0.003014, 0.003177, 0.002881, 0.001687, 0.001687, 0.001872, 0.001335, 0.000945, 0.000854, 0.001417, 0.00155, 0.001288, 0.001383, 0.000945, 0.000614, 0.000614, 0.001288, 0.001808, 0.001649, 0.002435, 0.002396, 0.003461, 0.003924, 0.002976, 0.00292, 0.004208, 0.003757, 0.003701, 0.003079, 0.004835, 0.003014, 0.001786, 0.001967, 0.001906, 0.001709, 0.001786, 0.001778, 0.001211, 0.000773, 0.000447, 0.000464, 0.000498, 0.000318, 0.000339, 0.000339, 0.000447, 0.000498, 0.001061, 0.001048, 0.001318, 0.001374, 0.002336, 0.003461, 0.003212, 0.004388, 0.004414, 0.006567, 0.010221, 0.016257, 0.014315, 0.034068, 0.022306, 0.020165, 0.022306, 0.021381, 0.045352, 0.094817, 0.074921, 0.073402, 0.0704, 0.049374, 0.048328, 0.054297, 0.023963, 0.03976, 0.03976, 0.090864, 0.098513, 0.109221, 0.045352, 0.098513, 0.092881, 0.05306, 0.125101, 0.079919, 0.086953, 0.086953, 0.085092, 0.041405, 0.030611, 0.069024, 0.10481, 0.10481, 0.042364, 0.086953, 0.055536, 0.050641, 0.055536, 0.023087, 0.009865, 0.022306, 0.011903, 0.007177, 0.008075, 0.005683, 0.008075, 0.005223, 0.004775, 0.004135, 0.005734, 0.004921, 0.004921, 0.005734, 0.003821, 0.003864, 0.003864, 0.003671, 0.003212, 0.002529, 0.003701, 0.003727, 0.002336, 0.002349, 0.002366, 0.002366, 0.002035, 0.002155, 0.002327, 0.002512, 0.001808, 0.001288, 0.001211, 0.00076, 0.000386, 0.000507, 0.000468, 0.000477, 0.000983, 0.001249, 0.001434, 0.001417, 0.001417, 0.001541, 0.00243, 0.002976, 0.002976, 0.004414, 0.004247, 0.003727, 0.002276, 0.003757, 0.005318, 0.006533, 0.006482, 0.010509, 0.013613, 0.034068, 0.017447, 0.016257, 0.017447, 0.018787, 0.011518, 0.023963, 0.058088, 0.024826, 0.036378, 0.090864, 0.098513, 0.047319, 0.111485, 0.179055, 0.078022, 0.035586, 0.046336, 0.096677, 0.098513, 0.045352, 0.018787, 0.040537, 0.028695, 0.013821, 0.008075, 0.007177, 0.007177, 0.004899, 0.005799, 0.00543, 0.003298, 0.002194, 0.002606, 0.00225, 0.002606, 0.002512, 0.002349, 0.002482, 0.002555, 0.002688, 0.002688, 0.003821, 0.002482, 0.001936, 0.001872, 0.002396, 0.002529, 0.001687, 0.001906, 0.002349, 0.001533, 0.002555, 0.00389, 0.003177, 0.002555, 0.002688, 0.002727, 0.003246, 0.003079, 0.003246, 0.001808, 0.001786, 0.001808, 0.002396, 0.002581, 0.004161, 0.004247, 0.003924, 0.003997, 0.003701, 0.003701, 0.003804, 0.00246, 0.001572, 0.00243, 0.003821, 0.002349, 0.003512, 0.004135, 0.003014, 0.001967, 0.002606, 0.003405, 0.00243, 0.002761, 0.002606, 0.001649, 0.00146, 0.001481, 0.002327, 0.003177, 0.00225, 0.003341, 0.004899, 0.007315, 0.005223, 0.003405, 0.005011, 0.005318, 0.004388, 0.004388, 0.003997, 0.004611, 0.005318, 0.007495, 0.006374, 0.009865, 0.009401, 0.013821, 0.031287, 0.015078, 0.015344, 0.014586, 0.008156, 0.005683, 0.00407, 0.003997, 0.003963, 0.00389, 0.003109, 0.004315, 0.005992, 0.006567, 0.005734, 0.005683, 0.003924, 0.003341, 0.003177, 0.003804, 0.002662, 0.001649, 0.002035, 0.001305, 0.002138, 0.002336, 0.00243, 0.002705, 0.003014, 0.003014, 0.003079, 0.003701, 0.002555, 0.001709, 0.001602, 0.002035, 0.001374, 0.002138, 0.003079, 0.002138, 0.001748, 0.001778, 0.001808, 0.002396, 0.003555, 0.002705, 0.00389, 0.005378, 0.004646, 0.006194, 0.010221, 0.010221, 0.006533, 0.010672, 0.0198, 0.049374, 0.046336, 0.055536, 0.024826, 0.028695, 0.071867, 0.144935, 0.25031, 0.390993, 0.366687, 0.342579, 0.390993, 0.346032, 0.321458, 0.436924, 0.418646, 0.356642, 0.321458, 0.529623], '')</t>
  </si>
  <si>
    <t>[378]</t>
  </si>
  <si>
    <t>UPI000037F6B3 status=activ</t>
  </si>
  <si>
    <t>([0.092881, 0.147574, 0.206376, 0.129801, 0.179055, 0.216401, 0.247041, 0.275179, 0.295083, 0.328603, 0.25031, 0.209395, 0.182256, 0.116183, 0.066181, 0.03976, 0.042364, 0.050641, 0.041405, 0.032017, 0.032017, 0.06312, 0.034884, 0.020522, 0.0198, 0.013265, 0.012727, 0.00962, 0.009483, 0.009728, 0.008525, 0.01204, 0.022667, 0.018787, 0.024826, 0.042364, 0.067594, 0.111485, 0.129801, 0.164327, 0.247041, 0.17593, 0.125101, 0.185198, 0.26085, 0.321458, 0.384043, 0.311707, 0.377384, 0.390993, 0.311707, 0.349426, 0.271506, 0.179055, 0.239899, 0.278302, 0.268042, 0.271506, 0.194234, 0.229226, 0.225814, 0.209395, 0.298791, 0.278302, 0.25031, 0.25406, 0.25406, 0.271506, 0.342579, 0.257454, 0.278302, 0.366687, 0.328603, 0.401658, 0.401658, 0.414856, 0.414856, 0.414856, 0.41194, 0.5017, 0.41194, 0.324872, 0.25406, 0.243554, 0.339168, 0.374039, 0.36309, 0.387226, 0.387226, 0.408655, 0.42561, 0.308712, 0.308712, 0.25406, 0.161087, 0.216401, 0.137348, 0.144935, 0.142424, 0.155435, 0.161087, 0.232838, 0.31487, 0.408655, 0.401658, 0.30533, 0.308712, 0.225814, 0.236433, 0.232838, 0.21291, 0.271506, 0.275179, 0.298791, 0.401658, 0.5017, 0.538167, 0.666105, 0.657645, 0.56648, 0.483068, 0.394753, 0.414856, 0.42561, 0.401658, 0.380708, 0.480142, 0.486429, 0.604312, 0.59917, 0.5017, 0.494003, 0.42561, 0.509769, 0.486429, 0.390993, 0.335645, 0.311707, 0.219301, 0.225814, 0.298791, 0.370445, 0.458154, 0.377384, 0.349426, 0.374039, 0.390993, 0.390993, 0.31487, 0.30533, 0.232838, 0.301917, 0.311707, 0.298791, 0.243554, 0.229226, 0.308712, 0.401658, 0.328603, 0.318242, 0.236433, 0.25406, 0.257454, 0.182256, 0.26085, 0.271506, 0.25406, 0.206376, 0.173081, 0.247041, 0.191378, 0.264545, 0.278302, 0.278302, 0.366687, 0.366687, 0.380708, 0.321458, 0.203355, 0.21291, 0.239899, 0.247041, 0.264545, 0.26085, 0.324872, 0.257454, 0.173081, 0.167087, 0.225814, 0.26085, 0.179055, 0.170161, 0.173081, 0.118441, 0.081712, 0.055536, 0.054297, 0.054297, 0.046336, 0.081712, 0.125101, 0.127496, 0.170161, 0.155435, 0.100716, 0.111485, 0.15284, 0.17593, 0.185198, 0.173081, 0.144935, 0.15284, 0.196879, 0.216401, 0.26085, 0.301917, 0.374039, 0.440853, 0.444081, 0.541878, 0.553315, 0.521092, 0.56648, 0.59917, 0.562014, 0.570702, 0.480142, 0.480142, 0.570702, 0.562014, 0.626927, 0.675549, 0.771762, 0.775545, 0.671169, 0.703578, 0.745909, 0.648219, 0.626927, 0.59508, 0.59014, 0.545602, 0.58069, 0.622677, 0.618285, 0.553315, 0.653063, 0.775545, 0.741537, 0.728858, 0.73685, 0.680603, 0.562014, 0.521092, 0.545602, 0.63748, 0.604312, 0.562014, 0.653063, 0.675549, 0.699094, 0.703578, 0.703578, 0.675549, 0.666105, 0.648219, 0.642678, 0.642678, 0.618285, 0.622677, 0.604312, 0.585406, 0.59917, 0.604312, 0.59917, 0.585406, 0.585406, 0.59917, 0.59508, 0.59508, 0.494003, 0.490133, 0.494003, 0.440853, 0.483068, 0.490133, 0.472492, 0.549308, 0.525368, 0.51388, 0.458154, 0.447574, 0.394753, 0.398279, 0.476583, 0.4292, 0.42561, 0.42561, 0.433034, 0.472492, 0.444081, 0.534167, 0.458154, 0.433034, 0.521092, 0.486429, 0.486429, 0.505461, 0.509769, 0.444081, 0.377384, 0.465241, 0.480142, 0.562014, 0.553315, 0.562014, 0.557691, 0.534167, 0.525368, 0.494003, 0.497853, 0.534167, 0.545602, 0.534167, 0.58069, 0.557691, 0.570702, 0.521092, 0.545602, 0.534167, 0.51388, 0.608892, 0.608892, 0.521092, 0.51388, 0.505461, 0.534167, 0.618285, 0.545602, 0.458154, 0.398279, 0.398279, 0.40511, 0.387226, 0.461924, 0.461924, 0.483068, 0.390993, 0.418646, 0.301917, 0.31487, 0.41194, 0.295083, 0.278302, 0.370445, 0.278302, 0.281712, 0.26085, 0.257454, 0.247041, 0.295083, 0.339168, 0.236433, 0.18812, 0.203355, 0.139895, 0.067594, 0.074921, 0.071867, 0.035586, 0.034068, 0.017447, 0.00962, 0.009865, 0.008723, 0.007315, 0.007091, 0.005378, 0.005249, 0.003804, 0.004976, 0.005683, 0.00543, 0.007315, 0.008075, 0.006619, 0.006567, 0.010131, 0.00962, 0.014315, 0.025316, 0.048328, 0.109221, 0.116183, 0.191378, 0.232838, 0.179055, 0.26085, 0.321458, 0.216401, 0.332115, 0.225814, 0.229226, 0.268042, 0.182256, 0.203355, 0.15284, 0.185198, 0.164327, 0.142424, 0.073402, 0.059222, 0.031287, 0.016021, 0.021816, 0.021381, 0.011903, 0.015694, 0.015694, 0.018787, 0.018106, 0.018106, 0.017447, 0.010926, 0.007645, 0.010131, 0.009728, 0.00962, 0.007645, 0.00777, 0.008156, 0.013016, 0.00962, 0.009483, 0.016826, 0.021381, 0.012491, 0.01227, 0.008624, 0.009294, 0.006482, 0.008895, 0.009294, 0.016257, 0.025762, 0.023963, 0.025316, 0.013437, 0.022667, 0.041405, 0.030611, 0.016021, 0.009096, 0.008276, 0.008075, 0.007555, 0.005378, 0.008156, 0.014075, 0.015694, 0.008895, 0.015078, 0.01227, 0.009483, 0.007555, 0.006482, 0.006142, 0.004135, 0.004161, 0.003671, 0.003276, 0.002512, 0.003478, 0.004208, 0.005378, 0.006421, 0.004513, 0.004921, 0.003461, 0.002194, 0.003079, 0.004358, 0.00316, 0.003607, 0.004414, 0.005086, 0.006421, 0.008624, 0.011903, 0.01227, 0.009728, 0.012491, 0.029376, 0.030611, 0.030611, 0.049374, 0.0704, 0.155435, 0.225814, 0.324872, 0.458154, 0.349426, 0.216401, 0.216401, 0.229226, 0.125101, 0.064632, 0.056825, 0.088832, 0.060549, 0.058088, 0.109221, 0.10481, 0.046336, 0.045352, 0.027463, 0.025316, 0.026892, 0.023087, 0.013613, 0.013613, 0.008804, 0.013821, 0.029376, 0.030003, 0.014075, 0.025762, 0.026338, 0.025316, 0.021381, 0.040537, 0.06184, 0.034068, 0.025316, 0.038042, 0.021381, 0.023963, 0.022306, 0.012727, 0.010672, 0.017797, 0.013265, 0.018787, 0.018106, 0.010672, 0.013821, 0.017447, 0.014075, 0.024393, 0.016257, 0.016528, 0.010221, 0.012491, 0.022306, 0.028107, 0.020522, 0.036378, 0.067594, 0.042364, 0.078022, 0.078022, 0.078022, 0.122885, 0.074921, 0.074921, 0.155435, 0.118441, 0.106997, 0.137348, 0.079919, 0.132295, 0.109221, 0.111485, 0.073402, 0.0704, 0.040537, 0.078022, 0.078022, 0.079919, 0.125101, 0.137348, 0.173081, 0.170161, 0.164327, 0.284882, 0.281712, 0.219301, 0.284882, 0.387226, 0.346032, 0.356642, 0.352862, 0.384043, 0.486429, 0.59014, 0.58069, 0.604312, 0.608892, 0.626927, 0.517562, 0.422041, 0.374039, 0.275179, 0.281712, 0.281712, 0.281712, 0.284882, 0.247041, 0.291804, 0.200174, 0.232838, 0.311707, 0.298791, 0.298791, 0.295083, 0.247041, 0.25031, 0.328603, 0.311707, 0.21291, 0.30533, 0.324872, 0.271506, 0.295083, 0.324872, 0.321458, 0.308712, 0.308712, 0.346032, 0.342579, 0.346032, 0.356642, 0.36309, 0.264545, 0.185198, 0.185198, 0.144935, 0.147574, 0.15008, 0.098513, 0.17593, 0.191378, 0.268042, 0.390993, 0.458154, 0.422041, 0.346032, 0.387226, 0.377384, 0.408655, 0.398279, 0.401658, 0.36309, 0.284882, 0.390993, 0.486429, 0.468512, 0.490133, 0.461924, 0.472492, 0.476583, 0.356642, 0.349426, 0.26085, 0.225814, 0.225814, 0.229226, 0.31487, 0.288399, 0.21291, 0.21291, 0.144935, 0.144935, 0.173081, 0.264545, 0.275179, 0.275179, 0.275179, 0.352862, 0.275179, 0.247041, 0.25406, 0.370445, 0.291804, 0.356642, 0.377384, 0.284882, 0.216401, 0.196879, 0.206376, 0.206376, 0.137348, 0.200174, 0.278302, 0.161087, 0.088832, 0.049374, 0.037156, 0.038858, 0.041405, 0.090864, 0.056825, 0.049374, 0.036378, 0.055536, 0.037156, 0.033407, 0.06184, 0.098513, 0.100716, 0.073402, 0.094817, 0.158265, 0.170161, 0.144935, 0.142424, 0.144935, 0.139895, 0.164327, 0.170161, 0.15284, 0.129801, 0.161087, 0.243554, 0.281712, 0.275179, 0.36309, 0.380708, 0.394753, 0.342579, 0.25406, 0.288399, 0.349426, 0.328603, 0.222385, 0.170161, 0.239899, 0.328603, 0.4292, 0.394753, 0.311707, 0.30533, 0.328603, 0.377384, 0.370445, 0.243554, 0.203355, 0.182256, 0.15284, 0.139895, 0.100716, 0.18812, 0.196879, 0.182256, 0.209395, 0.321458, 0.408655, 0.390993, 0.342579, 0.346032, 0.281712, 0.370445, 0.356642, 0.264545, 0.185198, 0.109221, 0.120615, 0.073402, 0.045352, 0.028107, 0.015344, 0.026338, 0.022667, 0.012491, 0.008156, 0.006567, 0.004208, 0.00316, 0.0028, 0.002336, 0.00155, 0.002336, 0.001533, 0.001572, 0.002211, 0.001936, 0.002727, 0.002662, 0.00389, 0.005318, 0.006795, 0.007177, 0.007315, 0.008075, 0.008002, 0.011669, 0.014783, 0.016826, 0.029376, 0.030003, 0.030003, 0.058088, 0.023087, 0.020522, 0.020876, 0.018787, 0.042364, 0.023087, 0.047319, 0.034884, 0.016257, 0.009728, 0.009728, 0.009728, 0.00962, 0.017138, 0.010131, 0.006795, 0.006421, 0.006567, 0.006142, 0.006078, 0.006078, 0.006482, 0.006795, 0.006533, 0.006567, 0.00407, 0.00515, 0.003864, 0.004483, 0.004431, 0.004414, 0.003997, 0.004135, 0.003924, 0.002503, 0.002482, 0.002435, 0.003607, 0.00359, 0.004315, 0.005799, 0.004835, 0.007259, 0.011518, 0.008156, 0.005683, 0.005683, 0.006194, 0.005683, 0.004358, 0.004135, 0.005992, 0.005932, 0.00407, 0.003431, 0.003607, 0.003804, 0.003671, 0.00359, 0.003053, 0.003461, 0.002366, 0.00292, 0.001748, 0.001267, 0.001, 0.001572, 0.001786, 0.001103, 0.001249, 0.001344, 0.001344, 0.000893, 0.001434, 0.002078, 0.00152, 0.00225, 0.002057, 0.003014, 0.002976, 0.00243, 0.002503, 0.003109, 0.002117, 0.003212, 0.003671, 0.00389, 0.003757, 0.004899, 0.007422, 0.011518, 0.012491, 0.019401, 0.027463, 0.0198, 0.015694, 0.034068, 0.024826, 0.058088, 0.041405, 0.030003], '')</t>
  </si>
  <si>
    <t>[79, 115, 116, 117, 118, 119, 128, 129, 130, 133, 219, 220, 221, 222, 223, 224, 225, 228, 229, 230, 231, 232, 233, 234, 235, 236, 237, 238, 239, 240, 241, 242, 243, 244, 245, 246, 247, 248, 249, 250, 251, 252, 253, 254, 255, 256, 257, 258, 259, 260, 261, 262, 263, 264, 265, 266, 267, 268, 269, 270, 271, 272, 273, 274, 275, 276, 277, 278, 279, 287, 288, 289, 301, 304, 307, 308, 313, 314, 315, 316, 317, 318, 321, 322, 323, 324, 325, 326, 327, 328, 329, 330, 331, 332, 333, 334, 335, 336, 337, 338, 594, 595, 596, 597, 598, 599]</t>
  </si>
  <si>
    <t>(51</t>
  </si>
  <si>
    <t>68)</t>
  </si>
  <si>
    <t>UPI000037F6B5 status=activ</t>
  </si>
  <si>
    <t>([0.25031, 0.31487, 0.342579, 0.370445, 0.40511, 0.440853, 0.454136, 0.505461, 0.450668, 0.494003, 0.476583, 0.562014, 0.58069, 0.58069, 0.618285, 0.690604, 0.671169, 0.608892, 0.63748, 0.59014, 0.699094, 0.720929, 0.741537, 0.741537, 0.648219, 0.657645, 0.604312, 0.63748, 0.59917, 0.685117, 0.666105, 0.741537, 0.733139, 0.73685, 0.653063, 0.534167, 0.545602, 0.5017, 0.545602, 0.458154, 0.505461, 0.5017, 0.394753, 0.275179, 0.284882, 0.356642, 0.321458, 0.291804, 0.281712, 0.295083, 0.25031, 0.173081, 0.144935, 0.144935, 0.116183, 0.167087, 0.209395, 0.243554, 0.243554, 0.268042, 0.356642, 0.387226, 0.324872, 0.398279, 0.461924, 0.458154, 0.401658, 0.4292, 0.414856, 0.31487, 0.31487, 0.281712, 0.370445, 0.390993, 0.36309, 0.390993, 0.30533, 0.356642, 0.278302, 0.301917, 0.222385, 0.170161, 0.11371, 0.17593, 0.132295, 0.164327, 0.106997, 0.158265, 0.15284, 0.15008, 0.229226, 0.243554, 0.335645, 0.346032, 0.301917, 0.318242, 0.31487, 0.324872, 0.288399, 0.384043, 0.401658, 0.433034, 0.5017, 0.618285, 0.476583, 0.454136, 0.480142, 0.465241, 0.450668, 0.444081, 0.494003, 0.497853, 0.476583, 0.450668, 0.436924, 0.384043, 0.384043, 0.328603, 0.42561, 0.387226, 0.370445, 0.278302, 0.243554, 0.209395, 0.161087, 0.229226, 0.295083, 0.222385, 0.308712, 0.275179, 0.25031, 0.26085, 0.203355], '')</t>
  </si>
  <si>
    <t>[7, 11, 12, 13, 14, 15, 16, 17, 18, 19, 20, 21, 22, 23, 24, 25, 26, 27, 28, 29, 30, 31, 32, 33, 34, 35, 36, 37, 38, 40, 41, 102, 103]</t>
  </si>
  <si>
    <t>(27</t>
  </si>
  <si>
    <t>UPI000037F6B8 status=activ</t>
  </si>
  <si>
    <t>([0.129801, 0.179055, 0.239899, 0.31487, 0.36309, 0.30533, 0.356642, 0.257454, 0.200174, 0.219301, 0.275179, 0.291804, 0.394753, 0.380708, 0.366687, 0.271506, 0.257454, 0.182256, 0.209395, 0.268042, 0.342579, 0.342579, 0.264545, 0.271506, 0.236433, 0.142424, 0.209395, 0.196879, 0.219301, 0.311707, 0.335645, 0.268042, 0.216401, 0.232838, 0.191378, 0.137348, 0.222385, 0.232838, 0.281712, 0.271506, 0.298791, 0.281712, 0.356642, 0.339168, 0.311707, 0.243554, 0.236433, 0.15284, 0.15008, 0.247041, 0.232838, 0.142424, 0.102787, 0.096677, 0.10481, 0.134866, 0.196879, 0.206376, 0.18812, 0.129801, 0.142424, 0.067594, 0.0704, 0.0704, 0.102787, 0.10481, 0.17593, 0.275179, 0.311707, 0.275179, 0.173081, 0.18812, 0.288399, 0.401658, 0.450668, 0.318242, 0.288399, 0.278302, 0.268042, 0.275179, 0.387226, 0.281712, 0.408655, 0.408655, 0.342579, 0.394753, 0.414856, 0.394753, 0.390993, 0.4292, 0.440853, 0.538167, 0.408655, 0.311707, 0.318242, 0.384043, 0.40511, 0.42561, 0.458154, 0.374039, 0.295083, 0.295083, 0.41194, 0.401658, 0.41194, 0.394753, 0.291804, 0.268042, 0.271506, 0.301917, 0.30533, 0.324872, 0.232838, 0.232838, 0.311707, 0.321458, 0.321458, 0.401658, 0.422041, 0.401658, 0.414856, 0.465241, 0.370445, 0.36309, 0.275179, 0.268042, 0.339168, 0.433034, 0.436924, 0.352862, 0.335645, 0.339168, 0.284882, 0.288399, 0.311707, 0.31487, 0.284882, 0.222385, 0.232838, 0.222385, 0.219301, 0.219301, 0.182256, 0.257454, 0.26085, 0.335645, 0.335645, 0.30533, 0.291804, 0.318242, 0.321458, 0.243554, 0.26085, 0.324872, 0.40511, 0.380708, 0.390993, 0.324872, 0.30533, 0.225814, 0.200174, 0.196879, 0.295083, 0.335645, 0.25406, 0.239899, 0.21291, 0.247041, 0.288399, 0.298791, 0.298791, 0.349426, 0.380708, 0.370445, 0.342579, 0.311707, 0.339168, 0.335645, 0.408655, 0.370445, 0.436924, 0.36309, 0.275179, 0.229226, 0.275179, 0.366687, 0.301917, 0.295083, 0.268042, 0.275179, 0.291804, 0.291804, 0.25406, 0.206376, 0.216401, 0.257454, 0.206376, 0.281712, 0.247041, 0.209395, 0.298791, 0.271506, 0.370445, 0.458154, 0.480142, 0.4292, 0.377384, 0.468512], '')</t>
  </si>
  <si>
    <t>[91]</t>
  </si>
  <si>
    <t>UPI000037F6BA status=activ</t>
  </si>
  <si>
    <t>([0.033407, 0.059222, 0.03976, 0.028695, 0.044297, 0.067594, 0.042364, 0.028695, 0.03976, 0.055536, 0.058088, 0.073402, 0.120615, 0.116183, 0.118441, 0.216401, 0.30533, 0.40511, 0.370445, 0.414856, 0.414856, 0.342579, 0.308712, 0.356642, 0.4292, 0.433034, 0.356642, 0.349426, 0.472492, 0.465241, 0.468512, 0.422041, 0.352862, 0.284882, 0.291804, 0.21291, 0.191378, 0.194234, 0.196879, 0.229226, 0.264545, 0.271506, 0.271506, 0.222385, 0.25406, 0.281712, 0.281712, 0.268042, 0.335645, 0.30533, 0.21291, 0.200174, 0.17593, 0.236433, 0.298791, 0.196879, 0.264545, 0.257454, 0.26085, 0.257454, 0.179055, 0.147574, 0.090864, 0.147574, 0.185198, 0.185198, 0.139895, 0.139895, 0.206376, 0.17593, 0.185198, 0.288399, 0.284882, 0.384043, 0.384043, 0.284882, 0.390993, 0.398279, 0.4292, 0.328603, 0.25406, 0.332115, 0.374039, 0.454136, 0.352862, 0.31487, 0.216401, 0.271506, 0.229226, 0.222385, 0.288399, 0.25031, 0.236433, 0.236433, 0.232838, 0.232838, 0.349426, 0.275179, 0.196879, 0.10481, 0.182256, 0.179055, 0.179055, 0.167087, 0.164327, 0.219301, 0.26085, 0.346032, 0.291804, 0.30533, 0.281712, 0.247041, 0.257454, 0.222385, 0.18812], '')</t>
  </si>
  <si>
    <t>UPI000037F6BB status=activ</t>
  </si>
  <si>
    <t>([0.050641, 0.081712, 0.120615, 0.066181, 0.03976, 0.055536, 0.074921, 0.096677, 0.125101, 0.158265, 0.200174, 0.229226, 0.288399, 0.26085, 0.264545, 0.271506, 0.179055, 0.122885, 0.15284, 0.216401, 0.31487, 0.41194, 0.433034, 0.440853, 0.545602, 0.680603, 0.59014, 0.553315, 0.585406, 0.483068, 0.472492, 0.468512, 0.472492, 0.472492, 0.529623, 0.422041, 0.356642, 0.352862, 0.436924, 0.494003, 0.505461, 0.505461, 0.40511, 0.398279, 0.41194, 0.30533, 0.229226, 0.308712, 0.346032, 0.243554, 0.324872, 0.225814, 0.18812, 0.185198, 0.216401, 0.132295, 0.134866, 0.194234, 0.284882, 0.288399, 0.229226, 0.236433, 0.243554, 0.239899, 0.164327, 0.116183, 0.219301, 0.281712, 0.206376, 0.167087, 0.219301, 0.18812, 0.275179, 0.275179, 0.247041, 0.219301, 0.301917, 0.398279, 0.349426], '')</t>
  </si>
  <si>
    <t>[24, 25, 26, 27, 28, 34, 40, 41]</t>
  </si>
  <si>
    <t>UPI000037F6BC status=activ</t>
  </si>
  <si>
    <t>([0.332115, 0.182256, 0.122885, 0.15284, 0.196879, 0.219301, 0.129801, 0.161087, 0.11371, 0.137348, 0.15284, 0.100716, 0.086953, 0.078022, 0.078022, 0.069024, 0.069024, 0.078022, 0.100716, 0.06312, 0.10481, 0.109221, 0.134866, 0.191378, 0.129801, 0.116183, 0.132295, 0.158265, 0.182256, 0.179055, 0.182256, 0.125101, 0.225814, 0.222385, 0.155435, 0.170161, 0.200174, 0.194234, 0.120615, 0.109221, 0.164327, 0.167087, 0.164327, 0.239899, 0.144935, 0.191378, 0.134866, 0.081712, 0.137348, 0.116183, 0.194234, 0.127496, 0.134866, 0.109221, 0.066181, 0.059222, 0.058088, 0.06184, 0.067594, 0.111485, 0.071867, 0.040537, 0.041405, 0.043307, 0.048328, 0.096677, 0.11371, 0.111485, 0.173081, 0.111485, 0.116183, 0.102787, 0.090864, 0.137348, 0.182256, 0.17593, 0.200174, 0.18812, 0.170161, 0.086953, 0.085092, 0.142424, 0.139895, 0.144935, 0.139895, 0.102787, 0.109221, 0.111485, 0.167087, 0.096677, 0.147574, 0.085092, 0.096677, 0.090864, 0.088832, 0.037156, 0.064632, 0.111485, 0.094817, 0.094817, 0.185198, 0.179055, 0.144935, 0.200174, 0.170161, 0.137348, 0.137348, 0.098513, 0.071867, 0.05306, 0.090864, 0.059222], '')</t>
  </si>
  <si>
    <t>UPI000037F6BD status=activ</t>
  </si>
  <si>
    <t>([0.374039, 0.408655, 0.352862, 0.308712, 0.268042, 0.308712, 0.257454, 0.318242, 0.342579, 0.384043, 0.41194, 0.444081, 0.483068, 0.517562, 0.545602, 0.56648, 0.59508, 0.622677, 0.720929, 0.733139, 0.642678, 0.553315, 0.497853, 0.497853, 0.483068, 0.541878, 0.557691, 0.671169, 0.632174, 0.642678, 0.529623, 0.521092, 0.450668, 0.418646, 0.472492, 0.418646, 0.349426, 0.346032, 0.352862, 0.374039, 0.268042, 0.332115, 0.401658, 0.454136, 0.529623, 0.63748, 0.604312, 0.604312, 0.5017, 0.4292, 0.444081, 0.497853, 0.51388, 0.613573, 0.553315, 0.541878, 0.59014, 0.59917, 0.585406, 0.59917, 0.585406, 0.712013, 0.694846, 0.716283, 0.622677, 0.521092, 0.486429, 0.497853, 0.458154, 0.525368, 0.618285, 0.562014, 0.575842, 0.517562, 0.458154, 0.642678], '')</t>
  </si>
  <si>
    <t>[13, 14, 15, 16, 17, 18, 19, 20, 21, 25, 26, 27, 28, 29, 30, 31, 44, 45, 46, 47, 48, 52, 53, 54, 55, 56, 57, 58, 59, 60, 61, 62, 63, 64, 65, 69, 70, 71, 72, 73, 75]</t>
  </si>
  <si>
    <t>34)</t>
  </si>
  <si>
    <t>UPI000037F6BE status=activ</t>
  </si>
  <si>
    <t>([0.291804, 0.332115, 0.377384, 0.278302, 0.209395, 0.122885, 0.081712, 0.111485, 0.067594, 0.088832, 0.125101, 0.144935, 0.096677, 0.092881, 0.086953, 0.090864, 0.086953, 0.144935, 0.21291, 0.18812, 0.194234, 0.219301, 0.219301, 0.137348, 0.15008, 0.147574, 0.243554, 0.328603, 0.232838, 0.346032, 0.232838, 0.219301, 0.222385, 0.288399, 0.291804, 0.264545, 0.155435, 0.232838, 0.161087, 0.10481, 0.076542, 0.090864, 0.044297, 0.045352, 0.078022, 0.122885, 0.11371, 0.109221, 0.118441, 0.116183, 0.127496, 0.222385, 0.209395, 0.134866, 0.137348, 0.079919, 0.11371, 0.203355, 0.21291, 0.194234, 0.284882, 0.25031, 0.219301, 0.30533, 0.308712, 0.239899, 0.161087, 0.164327, 0.170161, 0.167087, 0.167087, 0.144935, 0.139895, 0.083462, 0.144935, 0.079919, 0.132295, 0.122885, 0.118441, 0.109221, 0.109221, 0.100716, 0.158265, 0.100716, 0.10481, 0.106997, 0.094817, 0.173081, 0.167087, 0.170161, 0.170161, 0.219301, 0.196879, 0.194234, 0.194234, 0.191378, 0.301917, 0.219301, 0.139895, 0.142424, 0.090864, 0.127496, 0.069024, 0.056825, 0.079919, 0.059222, 0.03976, 0.06184, 0.035586, 0.056825, 0.035586, 0.021816, 0.019401], '')</t>
  </si>
  <si>
    <t>UPI000037F6C2 status=activ</t>
  </si>
  <si>
    <t>([0.236433, 0.288399, 0.342579, 0.387226, 0.281712, 0.167087, 0.109221, 0.10481, 0.059222, 0.046336, 0.066181, 0.044297, 0.038042, 0.035586, 0.06312, 0.06312, 0.030611, 0.058088, 0.030611, 0.017138, 0.017138, 0.009483, 0.009483, 0.009015, 0.006421, 0.009015, 0.014315, 0.024826, 0.018787, 0.023963, 0.034884, 0.034884, 0.042364, 0.05306, 0.037156, 0.042364, 0.076542, 0.074921, 0.083462, 0.15008, 0.15008, 0.158265, 0.26085, 0.268042, 0.185198, 0.191378, 0.098513, 0.096677, 0.086953, 0.15008, 0.21291, 0.142424, 0.122885, 0.10481, 0.086953, 0.116183, 0.120615, 0.10481, 0.164327, 0.109221, 0.058088, 0.106997, 0.049374, 0.025316, 0.026338, 0.030003, 0.051831, 0.118441, 0.096677, 0.06312, 0.038042, 0.041405, 0.040537, 0.023963, 0.05306, 0.06312, 0.071867, 0.035586, 0.018787, 0.013613, 0.014315, 0.018415, 0.013437, 0.020876, 0.038042, 0.022667, 0.028695, 0.020165, 0.010926, 0.010131], '')</t>
  </si>
  <si>
    <t>UPI000037F6C9 status=activ</t>
  </si>
  <si>
    <t>([0.066181, 0.116183, 0.079919, 0.083462, 0.102787, 0.147574, 0.194234, 0.243554, 0.26085, 0.295083, 0.25031, 0.278302, 0.352862, 0.278302, 0.185198, 0.18812, 0.164327, 0.155435, 0.132295, 0.158265, 0.225814, 0.332115, 0.30533, 0.40511, 0.440853, 0.458154, 0.436924, 0.4292, 0.342579, 0.288399, 0.247041, 0.247041, 0.247041, 0.268042, 0.349426, 0.414856, 0.41194, 0.366687, 0.380708, 0.42561, 0.450668, 0.480142, 0.450668, 0.390993, 0.390993, 0.356642, 0.31487, 0.25031, 0.229226, 0.268042, 0.328603, 0.374039, 0.447574, 0.380708, 0.332115, 0.239899, 0.26085, 0.324872, 0.318242, 0.271506, 0.25406, 0.268042, 0.268042, 0.209395, 0.268042, 0.158265, 0.200174, 0.222385, 0.281712, 0.311707, 0.257454, 0.191378, 0.11371, 0.074921, 0.094817, 0.111485, 0.179055, 0.17593, 0.116183, 0.15284, 0.15284, 0.096677, 0.060549, 0.060549, 0.074921, 0.06312, 0.090864, 0.06184, 0.047319, 0.036378, 0.021816, 0.032017, 0.045352, 0.078022], '')</t>
  </si>
  <si>
    <t>UPI000037F6D2 status=activ</t>
  </si>
  <si>
    <t>([0.008723, 0.006482, 0.009483, 0.016257, 0.01204, 0.009728, 0.008002, 0.007315, 0.006795, 0.008895, 0.010926, 0.015694, 0.024826, 0.013016, 0.020165, 0.020876, 0.020876, 0.012727, 0.015344, 0.014315, 0.013613, 0.029376, 0.067594, 0.034068, 0.030003, 0.030003, 0.051831, 0.094817, 0.139895, 0.127496, 0.125101, 0.125101, 0.111485, 0.060549, 0.109221, 0.060549, 0.06184, 0.036378, 0.0704, 0.094817, 0.10481, 0.060549, 0.056825, 0.054297, 0.102787, 0.078022, 0.134866, 0.081712, 0.047319, 0.027463, 0.049374, 0.021816, 0.022667, 0.023087, 0.024393, 0.028695, 0.06312, 0.10481, 0.167087, 0.102787, 0.047319, 0.043307, 0.079919, 0.044297, 0.024826, 0.023087, 0.019109, 0.018787, 0.030611, 0.029376, 0.050641, 0.06312, 0.122885, 0.11371, 0.094817, 0.096677, 0.069024, 0.033407, 0.026892, 0.020876, 0.034884, 0.081712, 0.144935, 0.147574, 0.222385, 0.291804, 0.209395, 0.191378, 0.200174, 0.173081, 0.194234, 0.21291, 0.185198, 0.191378, 0.200174, 0.170161, 0.25406, 0.203355, 0.209395, 0.257454, 0.288399, 0.182256, 0.194234, 0.179055, 0.122885, 0.122885, 0.120615, 0.182256, 0.275179, 0.236433, 0.281712, 0.359901, 0.30533, 0.219301, 0.15008, 0.15008, 0.142424, 0.134866, 0.206376, 0.284882, 0.17593, 0.179055, 0.301917, 0.191378, 0.191378, 0.173081, 0.185198, 0.191378, 0.229226, 0.132295, 0.155435, 0.094817, 0.044297, 0.060549, 0.116183, 0.15008, 0.155435, 0.229226, 0.229226, 0.243554, 0.216401, 0.328603, 0.301917, 0.209395, 0.288399, 0.308712, 0.366687, 0.324872, 0.339168, 0.275179, 0.308712, 0.308712, 0.359901, 0.394753, 0.387226, 0.284882, 0.31487, 0.308712, 0.311707, 0.335645, 0.236433, 0.26085, 0.26085, 0.225814, 0.321458, 0.318242, 0.311707, 0.271506, 0.298791, 0.298791, 0.268042, 0.352862, 0.370445, 0.408655, 0.490133, 0.490133, 0.608892, 0.632174, 0.51388, 0.436924, 0.418646, 0.521092, 0.5017, 0.422041, 0.480142, 0.384043, 0.36309, 0.324872, 0.387226, 0.384043, 0.346032, 0.390993, 0.359901, 0.318242, 0.278302, 0.243554, 0.206376, 0.155435, 0.098513, 0.164327], '')</t>
  </si>
  <si>
    <t>[176, 177, 178, 181, 182]</t>
  </si>
  <si>
    <t>UPI000037F6D3 status=activ</t>
  </si>
  <si>
    <t>([0.505461, 0.529623, 0.59917, 0.642678, 0.699094, 0.570702, 0.59014, 0.494003, 0.538167, 0.545602, 0.562014, 0.509769, 0.486429, 0.5017, 0.490133, 0.490133, 0.483068, 0.56648, 0.575842, 0.444081, 0.332115, 0.332115, 0.342579, 0.31487, 0.291804, 0.200174, 0.271506, 0.275179, 0.374039, 0.275179, 0.288399, 0.196879, 0.191378, 0.125101, 0.118441, 0.094817, 0.125101, 0.182256, 0.191378, 0.182256, 0.281712, 0.390993, 0.418646, 0.328603, 0.356642, 0.366687, 0.366687, 0.298791, 0.209395, 0.120615, 0.18812, 0.203355, 0.324872, 0.408655, 0.418646, 0.401658, 0.422041, 0.465241, 0.483068, 0.42561, 0.401658, 0.335645, 0.25031, 0.142424, 0.185198, 0.179055, 0.196879, 0.222385, 0.311707, 0.321458, 0.422041, 0.328603, 0.298791, 0.278302, 0.288399, 0.370445, 0.370445, 0.40511, 0.36309, 0.26085, 0.324872, 0.352862, 0.422041, 0.494003, 0.626927, 0.557691, 0.465241, 0.41194, 0.36309, 0.271506, 0.352862, 0.36309, 0.370445, 0.394753, 0.352862, 0.342579, 0.359901, 0.288399, 0.179055, 0.122885, 0.120615, 0.116183, 0.134866, 0.064632, 0.064632, 0.056825, 0.054297, 0.100716, 0.118441, 0.132295, 0.139895, 0.144935, 0.142424, 0.179055, 0.100716, 0.0704, 0.0704, 0.051831, 0.06184, 0.11371, 0.209395, 0.196879, 0.11371, 0.064632, 0.122885, 0.0704, 0.056825, 0.06184, 0.051831, 0.056825, 0.088832, 0.158265, 0.15008, 0.11371, 0.144935, 0.25031, 0.271506, 0.275179, 0.200174, 0.275179, 0.173081, 0.191378, 0.324872, 0.30533, 0.384043, 0.284882, 0.284882, 0.324872, 0.36309, 0.374039, 0.370445, 0.366687, 0.301917, 0.295083, 0.284882, 0.196879, 0.170161, 0.203355, 0.232838, 0.247041, 0.21291, 0.311707, 0.275179, 0.144935, 0.243554, 0.15284, 0.147574, 0.232838, 0.232838, 0.222385, 0.232838, 0.144935, 0.088832, 0.118441, 0.129801, 0.173081, 0.268042, 0.179055, 0.219301, 0.206376, 0.200174, 0.142424, 0.078022, 0.076542, 0.147574, 0.147574, 0.243554, 0.243554, 0.142424, 0.15008, 0.191378, 0.194234, 0.191378, 0.18812, 0.194234, 0.191378, 0.182256, 0.144935, 0.144935, 0.15284, 0.079919, 0.118441, 0.167087, 0.247041, 0.257454, 0.25031, 0.25031, 0.243554, 0.370445, 0.476583, 0.374039, 0.332115, 0.324872, 0.414856, 0.422041, 0.318242, 0.291804, 0.284882, 0.247041, 0.332115, 0.324872, 0.308712, 0.308712, 0.324872, 0.257454, 0.268042, 0.271506, 0.284882, 0.275179, 0.236433, 0.158265, 0.25406, 0.281712, 0.301917, 0.21291, 0.268042, 0.359901, 0.380708, 0.349426, 0.332115, 0.342579, 0.243554, 0.268042, 0.308712, 0.225814, 0.308712, 0.30533, 0.275179, 0.26085, 0.179055, 0.194234, 0.200174, 0.132295, 0.142424, 0.125101, 0.191378, 0.144935, 0.083462, 0.074921, 0.096677, 0.125101, 0.0704, 0.129801, 0.127496, 0.076542, 0.116183, 0.109221, 0.102787, 0.147574, 0.098513, 0.158265, 0.092881, 0.147574, 0.21291, 0.132295, 0.127496, 0.086953, 0.15284, 0.15008, 0.15284, 0.161087, 0.209395, 0.295083, 0.295083, 0.387226, 0.394753, 0.41194, 0.422041, 0.384043, 0.278302, 0.359901, 0.394753, 0.40511, 0.321458, 0.229226, 0.324872, 0.318242, 0.387226, 0.271506, 0.278302, 0.275179, 0.257454, 0.247041, 0.284882, 0.268042, 0.257454, 0.324872, 0.219301, 0.182256, 0.219301, 0.264545, 0.173081, 0.122885, 0.120615, 0.200174, 0.284882, 0.173081, 0.17593, 0.116183, 0.209395, 0.209395, 0.216401, 0.139895, 0.111485, 0.071867, 0.056825, 0.042364, 0.031287, 0.047319, 0.045352, 0.028695, 0.025762, 0.03976], '')</t>
  </si>
  <si>
    <t>[0, 1, 2, 3, 4, 5, 6, 8, 9, 10, 11, 13, 17, 18, 84, 85]</t>
  </si>
  <si>
    <t>UPI000037F6D4 status=activ</t>
  </si>
  <si>
    <t>([0.318242, 0.342579, 0.394753, 0.31487, 0.225814, 0.155435, 0.194234, 0.132295, 0.094817, 0.118441, 0.137348, 0.173081, 0.173081, 0.088832, 0.086953, 0.083462, 0.049374, 0.048328, 0.032677, 0.032017, 0.051831, 0.051831, 0.044297, 0.044297, 0.074921, 0.102787, 0.155435, 0.092881, 0.164327, 0.239899, 0.239899, 0.239899, 0.134866, 0.085092, 0.100716, 0.098513, 0.049374, 0.085092, 0.092881, 0.132295, 0.076542, 0.083462, 0.079919, 0.054297, 0.049374, 0.023087, 0.018787, 0.01227, 0.01227, 0.01227, 0.013016, 0.01078, 0.007877, 0.01204, 0.01204, 0.01204, 0.012727, 0.027463, 0.028695, 0.017138, 0.011342, 0.017447, 0.010672, 0.017447, 0.032017, 0.017138, 0.034884, 0.059222, 0.10481, 0.142424, 0.078022, 0.071867, 0.066181, 0.066181, 0.064632, 0.090864, 0.090864, 0.0704, 0.064632, 0.059222, 0.094817, 0.167087, 0.090864, 0.094817, 0.073402, 0.073402, 0.142424, 0.088832, 0.046336, 0.043307, 0.058088, 0.118441, 0.132295, 0.102787, 0.10481, 0.111485, 0.129801, 0.216401, 0.139895, 0.127496, 0.134866, 0.085092, 0.044297, 0.094817, 0.144935, 0.164327, 0.078022, 0.044297, 0.066181, 0.066181, 0.032017, 0.033407, 0.028695, 0.020522, 0.036378, 0.0704, 0.076542, 0.076542, 0.071867, 0.086953, 0.086953, 0.069024, 0.111485, 0.18812, 0.17593, 0.116183, 0.058088, 0.0704, 0.098513, 0.096677, 0.078022, 0.076542, 0.067594, 0.036378, 0.049374, 0.028107, 0.024826, 0.022667, 0.016021, 0.010372, 0.010926, 0.01204, 0.008723, 0.006567, 0.006482, 0.006988, 0.009977, 0.011106, 0.019109, 0.025316, 0.027463, 0.071867, 0.116183, 0.132295, 0.134866, 0.11371, 0.139895, 0.147574, 0.092881, 0.0704, 0.11371, 0.102787, 0.079919, 0.147574, 0.239899, 0.243554, 0.247041, 0.15008, 0.15284, 0.134866, 0.0704, 0.066181, 0.031287, 0.023963, 0.018415, 0.028107, 0.038042, 0.054297, 0.030611, 0.058088, 0.127496, 0.139895, 0.18812, 0.194234, 0.179055, 0.139895, 0.106997, 0.071867, 0.116183, 0.191378, 0.158265, 0.271506], '')</t>
  </si>
  <si>
    <t>UPI000037F6D6 status=activ</t>
  </si>
  <si>
    <t>([0.712013, 0.538167, 0.570702, 0.58069, 0.472492, 0.40511, 0.433034, 0.465241, 0.486429, 0.505461, 0.436924, 0.465241, 0.374039, 0.268042, 0.268042, 0.264545, 0.232838, 0.17593, 0.164327, 0.194234, 0.203355, 0.21291, 0.301917, 0.308712, 0.288399, 0.359901, 0.444081, 0.374039, 0.359901, 0.281712, 0.281712, 0.36309, 0.356642, 0.335645, 0.352862, 0.271506, 0.281712, 0.301917, 0.36309, 0.342579, 0.311707, 0.284882, 0.281712, 0.281712, 0.281712, 0.30533, 0.236433, 0.167087, 0.155435, 0.10481, 0.158265, 0.111485, 0.111485, 0.098513, 0.179055, 0.25406, 0.25031, 0.243554, 0.318242, 0.311707, 0.236433, 0.271506, 0.298791, 0.21291, 0.203355, 0.194234, 0.11371, 0.120615, 0.15008, 0.222385, 0.291804, 0.295083, 0.291804, 0.30533, 0.324872, 0.318242, 0.318242, 0.332115, 0.308712, 0.229226, 0.232838, 0.236433, 0.229226, 0.239899, 0.328603, 0.339168, 0.339168, 0.444081, 0.42561, 0.447574, 0.418646, 0.356642, 0.384043, 0.384043, 0.380708, 0.384043, 0.291804, 0.298791, 0.359901, 0.298791, 0.384043, 0.298791, 0.298791, 0.295083, 0.311707, 0.281712, 0.275179, 0.281712, 0.278302, 0.370445, 0.366687, 0.311707, 0.374039, 0.335645, 0.384043, 0.352862, 0.332115, 0.408655, 0.374039, 0.349426, 0.447574, 0.414856, 0.541878, 0.707965], '')</t>
  </si>
  <si>
    <t>[0, 1, 2, 3, 9, 122, 123]</t>
  </si>
  <si>
    <t>UPI000037F6DD status=activ</t>
  </si>
  <si>
    <t>([0.229226, 0.275179, 0.321458, 0.40511, 0.278302, 0.206376, 0.25406, 0.288399, 0.239899, 0.196879, 0.219301, 0.17593, 0.21291, 0.31487, 0.440853, 0.450668, 0.387226, 0.390993, 0.384043, 0.366687, 0.25406, 0.25406, 0.25031, 0.182256, 0.158265, 0.229226, 0.225814, 0.219301, 0.225814, 0.288399, 0.366687, 0.30533, 0.291804, 0.25031, 0.229226, 0.161087, 0.155435, 0.161087, 0.098513, 0.081712, 0.081712, 0.158265, 0.096677, 0.083462, 0.120615, 0.116183, 0.158265, 0.15284, 0.158265, 0.094817, 0.064632, 0.060549, 0.098513, 0.185198, 0.179055, 0.232838, 0.308712, 0.278302, 0.370445, 0.468512, 0.51388, 0.4292, 0.356642, 0.444081, 0.387226, 0.311707, 0.328603, 0.311707, 0.398279, 0.422041, 0.525368, 0.59917, 0.622677, 0.553315, 0.549308, 0.59508, 0.436924, 0.433034, 0.380708, 0.370445, 0.247041, 0.203355, 0.206376, 0.239899, 0.182256, 0.275179, 0.318242, 0.222385, 0.139895, 0.15284, 0.127496, 0.127496, 0.127496, 0.06184, 0.066181, 0.067594, 0.038858, 0.074921, 0.071867, 0.127496, 0.129801, 0.232838, 0.26085, 0.278302, 0.318242, 0.394753, 0.295083, 0.335645, 0.335645, 0.339168, 0.359901, 0.374039, 0.356642, 0.356642, 0.401658, 0.433034, 0.356642, 0.447574, 0.461924, 0.380708, 0.370445, 0.387226, 0.370445, 0.377384, 0.36309, 0.346032, 0.25406, 0.352862, 0.26085, 0.335645, 0.42561, 0.387226, 0.370445, 0.377384, 0.384043, 0.384043, 0.377384, 0.440853, 0.433034, 0.4292, 0.422041, 0.342579, 0.339168, 0.236433, 0.232838, 0.232838, 0.147574, 0.219301, 0.219301, 0.308712, 0.308712, 0.225814, 0.229226, 0.232838, 0.161087, 0.191378, 0.284882, 0.209395, 0.144935, 0.127496, 0.078022, 0.127496, 0.191378, 0.194234, 0.216401, 0.21291, 0.209395, 0.321458, 0.328603, 0.291804, 0.284882, 0.298791, 0.374039, 0.374039, 0.295083, 0.377384, 0.356642, 0.222385, 0.200174, 0.278302, 0.30533, 0.380708, 0.318242, 0.311707, 0.298791, 0.370445, 0.374039, 0.377384, 0.288399, 0.275179, 0.239899, 0.247041, 0.229226, 0.225814, 0.229226, 0.225814, 0.225814, 0.21291, 0.308712, 0.380708, 0.374039, 0.384043, 0.359901, 0.335645, 0.339168, 0.356642, 0.356642, 0.25031, 0.346032, 0.436924, 0.41194, 0.486429, 0.480142, 0.480142, 0.480142, 0.472492, 0.557691, 0.557691, 0.575842, 0.549308, 0.494003, 0.497853, 0.486429, 0.4292, 0.433034, 0.356642, 0.346032, 0.359901, 0.468512, 0.42561, 0.418646, 0.370445, 0.352862, 0.352862, 0.281712, 0.298791, 0.216401, 0.232838, 0.225814, 0.219301, 0.18812, 0.18812, 0.182256, 0.122885, 0.120615, 0.194234, 0.268042, 0.275179, 0.271506, 0.17593, 0.21291, 0.21291, 0.281712, 0.295083, 0.21291, 0.264545, 0.247041, 0.30533, 0.194234, 0.191378, 0.137348, 0.219301, 0.216401, 0.236433, 0.311707, 0.318242, 0.30533, 0.247041, 0.25031, 0.25406, 0.366687, 0.359901, 0.352862, 0.356642, 0.349426, 0.370445, 0.40511, 0.408655, 0.447574, 0.476583, 0.483068, 0.472492, 0.352862, 0.444081, 0.42561, 0.4292, 0.433034, 0.349426, 0.414856, 0.328603, 0.219301, 0.219301, 0.161087, 0.098513, 0.069024, 0.067594, 0.106997, 0.066181, 0.0704, 0.067594, 0.098513, 0.059222, 0.102787, 0.164327, 0.167087, 0.109221, 0.10481, 0.088832, 0.15008, 0.144935, 0.21291, 0.31487, 0.229226, 0.21291, 0.324872, 0.387226, 0.398279, 0.414856, 0.509769, 0.5017, 0.490133, 0.433034, 0.497853, 0.494003, 0.42561, 0.339168, 0.433034, 0.444081, 0.483068, 0.458154, 0.461924, 0.450668, 0.366687, 0.366687, 0.447574, 0.342579, 0.352862, 0.359901, 0.324872, 0.308712, 0.301917, 0.301917, 0.335645, 0.346032, 0.26085, 0.356642, 0.465241, 0.42561, 0.433034, 0.497853, 0.509769, 0.521092, 0.525368, 0.525368, 0.525368, 0.490133, 0.59508, 0.486429, 0.486429, 0.380708, 0.390993, 0.324872, 0.26085, 0.301917, 0.30533, 0.308712, 0.291804, 0.247041, 0.209395, 0.203355, 0.142424, 0.134866, 0.139895, 0.142424, 0.222385, 0.295083, 0.257454, 0.26085, 0.370445, 0.288399, 0.408655, 0.384043, 0.440853, 0.509769, 0.476583, 0.450668, 0.541878, 0.490133, 0.483068, 0.59917, 0.562014], '')</t>
  </si>
  <si>
    <t>[60, 70, 71, 72, 73, 74, 75, 216, 217, 218, 219, 318, 319, 350, 351, 352, 353, 354, 356, 383, 386, 389, 390]</t>
  </si>
  <si>
    <t>UPI000037F6E0 status=activ</t>
  </si>
  <si>
    <t>([0.247041, 0.311707, 0.229226, 0.264545, 0.291804, 0.257454, 0.291804, 0.236433, 0.26085, 0.291804, 0.243554, 0.196879, 0.182256, 0.179055, 0.291804, 0.342579, 0.342579, 0.342579, 0.384043, 0.394753, 0.408655, 0.356642, 0.339168, 0.4292, 0.339168, 0.275179, 0.209395, 0.206376, 0.239899, 0.200174, 0.167087, 0.247041, 0.25031, 0.247041, 0.164327, 0.139895, 0.147574, 0.15008, 0.134866, 0.109221, 0.085092, 0.073402, 0.10481, 0.064632, 0.038042, 0.069024, 0.11371, 0.200174, 0.200174, 0.243554, 0.196879, 0.15284, 0.134866, 0.137348, 0.069024, 0.071867, 0.042364, 0.03976, 0.040537, 0.040537, 0.05306, 0.069024, 0.073402, 0.100716, 0.185198, 0.167087, 0.106997, 0.073402, 0.079919, 0.047319, 0.025762, 0.033407, 0.058088, 0.034884, 0.047319, 0.088832, 0.139895, 0.134866, 0.120615, 0.102787, 0.139895, 0.132295, 0.079919, 0.076542, 0.03976, 0.034884, 0.034884, 0.038042, 0.05306, 0.05306, 0.096677, 0.129801, 0.088832, 0.096677, 0.106997, 0.127496, 0.134866, 0.096677, 0.167087, 0.170161, 0.116183, 0.086953, 0.049374, 0.086953, 0.086953, 0.096677, 0.088832, 0.134866, 0.179055, 0.185198, 0.094817, 0.094817, 0.060549, 0.071867, 0.071867, 0.10481, 0.06184, 0.0704, 0.094817, 0.10481, 0.0704, 0.078022, 0.078022, 0.067594, 0.064632, 0.073402, 0.116183, 0.118441, 0.139895, 0.144935, 0.083462, 0.164327, 0.096677, 0.122885, 0.196879, 0.185198, 0.200174, 0.295083, 0.295083, 0.222385, 0.194234, 0.26085, 0.291804, 0.36309, 0.444081, 0.450668, 0.440853, 0.342579, 0.31487, 0.206376, 0.229226, 0.308712, 0.308712, 0.30533, 0.384043, 0.377384, 0.298791, 0.206376, 0.129801, 0.0704, 0.116183, 0.071867, 0.078022, 0.064632, 0.073402, 0.102787, 0.118441, 0.056825, 0.106997, 0.078022, 0.129801, 0.111485, 0.127496, 0.122885, 0.191378, 0.118441, 0.069024, 0.11371, 0.122885, 0.15284, 0.216401, 0.236433, 0.25406, 0.247041, 0.225814, 0.247041, 0.222385, 0.185198, 0.216401, 0.132295, 0.196879, 0.116183, 0.139895, 0.129801, 0.122885, 0.122885, 0.191378, 0.291804, 0.225814, 0.311707, 0.346032, 0.275179, 0.219301, 0.291804, 0.298791, 0.394753, 0.264545, 0.236433, 0.26085, 0.232838, 0.318242, 0.335645, 0.433034, 0.408655, 0.328603, 0.232838, 0.17593, 0.116183, 0.10481, 0.15008, 0.144935, 0.144935, 0.147574, 0.15008, 0.094817, 0.085092, 0.066181, 0.083462, 0.096677, 0.088832, 0.10481, 0.06312, 0.06184, 0.055536, 0.05306, 0.083462, 0.147574, 0.132295, 0.219301, 0.236433, 0.257454, 0.15008, 0.155435, 0.167087, 0.127496, 0.191378, 0.109221, 0.137348, 0.191378, 0.139895, 0.078022, 0.074921, 0.127496, 0.125101, 0.094817, 0.092881, 0.090864, 0.109221, 0.164327, 0.086953, 0.081712, 0.076542, 0.090864, 0.085092, 0.132295, 0.203355, 0.137348, 0.158265, 0.147574, 0.122885, 0.17593, 0.288399, 0.30533, 0.219301, 0.21291, 0.308712, 0.278302, 0.203355, 0.11371, 0.116183, 0.173081, 0.109221, 0.11371, 0.185198, 0.18812, 0.182256, 0.15008, 0.216401, 0.301917, 0.308712, 0.25031, 0.247041, 0.229226, 0.196879, 0.179055, 0.206376, 0.206376, 0.161087, 0.17593, 0.179055, 0.182256, 0.206376, 0.291804, 0.281712, 0.271506, 0.257454, 0.229226, 0.236433, 0.209395, 0.170161, 0.139895, 0.216401, 0.185198, 0.15008, 0.271506], '')</t>
  </si>
  <si>
    <t>UPI000037F6E1 status=activ</t>
  </si>
  <si>
    <t>([0.102787, 0.144935, 0.076542, 0.132295, 0.092881, 0.058088, 0.083462, 0.06312, 0.048328, 0.034068, 0.045352, 0.064632, 0.032017, 0.028107, 0.056825, 0.109221, 0.182256, 0.109221, 0.127496, 0.085092, 0.086953, 0.047319, 0.025316, 0.025316, 0.022667, 0.034884, 0.030611, 0.030003, 0.049374, 0.078022, 0.134866, 0.144935, 0.079919, 0.090864, 0.050641, 0.048328, 0.046336, 0.045352, 0.085092, 0.071867, 0.06184, 0.078022, 0.142424, 0.232838, 0.328603, 0.229226, 0.232838, 0.278302, 0.182256, 0.109221, 0.125101, 0.129801, 0.098513, 0.129801, 0.196879, 0.288399, 0.278302, 0.284882, 0.288399, 0.284882, 0.291804, 0.41194, 0.370445, 0.359901, 0.349426, 0.25406, 0.374039, 0.370445, 0.342579, 0.444081, 0.41194, 0.275179, 0.275179, 0.30533, 0.25406, 0.15284, 0.15284, 0.164327, 0.092881, 0.043307, 0.047319, 0.021381, 0.020165, 0.032017, 0.019109, 0.011903, 0.019401, 0.017138, 0.010926, 0.019109, 0.018415, 0.036378, 0.074921, 0.038858, 0.022667, 0.040537, 0.079919, 0.083462, 0.043307, 0.06312, 0.083462, 0.076542, 0.155435, 0.098513, 0.092881, 0.122885, 0.200174, 0.200174, 0.164327, 0.25406, 0.243554, 0.179055, 0.15284, 0.094817, 0.098513, 0.137348, 0.137348, 0.127496, 0.139895, 0.219301, 0.170161, 0.173081, 0.147574, 0.147574, 0.15008, 0.10481, 0.081712, 0.06312, 0.06312, 0.081712, 0.092881, 0.073402, 0.129801, 0.094817, 0.164327, 0.158265, 0.185198, 0.185198, 0.200174, 0.111485, 0.073402, 0.125101, 0.179055, 0.17593, 0.173081, 0.247041, 0.222385, 0.321458, 0.268042, 0.200174, 0.147574, 0.144935, 0.170161, 0.155435, 0.15008, 0.0704, 0.129801, 0.079919, 0.045352, 0.040537, 0.034884, 0.034884, 0.033407, 0.032017, 0.021816, 0.023087, 0.013613, 0.022306, 0.013016, 0.022667, 0.038858, 0.064632, 0.054297, 0.031287, 0.024393, 0.043307, 0.090864, 0.100716, 0.098513, 0.085092, 0.042364, 0.043307, 0.0704, 0.0704, 0.076542, 0.11371, 0.11371, 0.191378, 0.194234, 0.194234, 0.206376, 0.11371, 0.060549, 0.064632, 0.111485, 0.144935, 0.15008, 0.076542, 0.042364, 0.079919, 0.15284, 0.268042, 0.380708, 0.377384, 0.377384, 0.366687, 0.30533, 0.298791, 0.284882, 0.295083, 0.295083, 0.206376, 0.18812, 0.278302, 0.264545, 0.257454, 0.243554, 0.243554, 0.366687, 0.436924, 0.422041, 0.380708, 0.301917, 0.30533, 0.219301, 0.243554, 0.167087, 0.21291, 0.222385, 0.229226, 0.191378, 0.271506, 0.342579, 0.342579, 0.26085, 0.232838, 0.232838, 0.25031, 0.167087, 0.100716, 0.098513, 0.098513, 0.073402, 0.109221, 0.083462, 0.118441, 0.081712, 0.118441, 0.127496, 0.094817, 0.064632, 0.06184, 0.042364, 0.025316], '')</t>
  </si>
  <si>
    <t>UPI000037F6E3 status=activ</t>
  </si>
  <si>
    <t>([0.060549, 0.073402, 0.031287, 0.045352, 0.055536, 0.020876, 0.010372, 0.010372, 0.013821, 0.009728, 0.01227, 0.00962, 0.006142, 0.005378, 0.003341, 0.002336, 0.001692, 0.001142, 0.00103, 0.000537, 0.000674, 0.001069, 0.001202, 0.001602, 0.00152, 0.001335, 0.00243, 0.003607, 0.003963, 0.003405, 0.003341, 0.003276, 0.00292, 0.00283, 0.003177, 0.003478, 0.004921, 0.005992, 0.008409, 0.008895, 0.008804, 0.015078, 0.017447, 0.013016, 0.015694, 0.020165, 0.030003, 0.029376, 0.013265, 0.007315, 0.005932, 0.006039, 0.004208, 0.006078, 0.008624, 0.008276, 0.009096, 0.008895, 0.006245, 0.004513, 0.002688, 0.003727, 0.002688, 0.001675, 0.001159, 0.00103, 0.000743, 0.000386, 0.000142, 0.000142, 0.000301, 0.000558, 0.000893, 0.00155, 0.001649, 0.001748, 0.001778, 0.002581, 0.0028, 0.003512, 0.004835, 0.00777, 0.006039, 0.005623, 0.005683, 0.008075, 0.004775, 0.005623, 0.008624, 0.008525, 0.016257, 0.008723, 0.005799, 0.005249, 0.003461, 0.002435, 0.001408, 0.001391, 0.001288, 0.000532, 0.00076, 0.00076, 0.000854, 0.001318, 0.001318, 0.001155, 0.000713, 0.000743, 0.000412, 0.000283, 0.000708, 0.000747, 0.000893, 0.000983, 0.000833, 0.000842, 0.000842, 0.00146, 0.001499, 0.000859, 0.001623, 0.001, 0.00052, 0.000271, 0.000125, 0.000202, 0.000253, 0.000305, 0.000301, 0.000498, 0.000747, 0.000386, 0.000386, 0.000451, 0.000833, 0.000713, 0.000567, 0.000468, 0.000507, 0.000485, 0.000704, 0.000747, 0.000833, 0.001533, 0.001687, 0.001649, 0.001159, 0.001112, 0.00155, 0.001722, 0.00103, 0.000906, 0.000773, 0.000339, 0.000318, 0.000146, 0.000206, 0.000253, 0.000399, 0.000442, 0.000421, 0.000713, 0.000704, 0.001172, 0.001069, 0.001481, 0.001692, 0.002606, 0.002881, 0.002581, 0.003804, 0.006533, 0.004689, 0.005318, 0.009096, 0.010221, 0.010221, 0.007031, 0.007091, 0.006421, 0.005683, 0.005623, 0.00543, 0.003804, 0.002155, 0.001743, 0.001103, 0.001687, 0.001675, 0.002366, 0.002881, 0.002881, 0.002761, 0.004315, 0.006194, 0.006078, 0.007091, 0.006374, 0.01204, 0.017447, 0.024826, 0.021381, 0.041405, 0.032017, 0.056825, 0.170161, 0.229226, 0.418646, 0.384043, 0.342579], '')</t>
  </si>
  <si>
    <t>UPI000037F6E7 status=activ</t>
  </si>
  <si>
    <t>([0.271506, 0.185198, 0.247041, 0.284882, 0.179055, 0.209395, 0.236433, 0.200174, 0.229226, 0.257454, 0.30533, 0.346032, 0.25406, 0.236433, 0.15008, 0.106997, 0.118441, 0.06312, 0.088832, 0.132295, 0.139895, 0.083462, 0.125101, 0.090864, 0.086953, 0.092881, 0.100716, 0.051831, 0.043307, 0.038858, 0.041405, 0.041405, 0.042364, 0.071867, 0.038042, 0.078022, 0.0704, 0.100716, 0.17593, 0.21291, 0.194234, 0.206376, 0.203355, 0.209395, 0.222385, 0.229226, 0.335645, 0.243554, 0.278302, 0.366687, 0.370445, 0.332115, 0.321458, 0.31487, 0.206376, 0.301917, 0.318242, 0.30533, 0.203355, 0.203355, 0.206376, 0.209395, 0.196879, 0.288399, 0.209395, 0.236433, 0.17593, 0.158265, 0.229226, 0.308712, 0.318242, 0.352862, 0.301917, 0.206376, 0.222385, 0.25031, 0.26085, 0.137348, 0.147574, 0.164327, 0.17593, 0.111485, 0.059222, 0.055536, 0.05306, 0.071867, 0.069024, 0.111485, 0.109221, 0.102787, 0.079919, 0.0704, 0.060549, 0.100716, 0.096677, 0.092881, 0.15008, 0.092881, 0.170161, 0.236433, 0.342579, 0.216401, 0.301917, 0.318242, 0.339168, 0.359901, 0.414856, 0.311707, 0.191378, 0.194234, 0.196879, 0.134866, 0.15008, 0.155435, 0.096677, 0.125101, 0.116183, 0.064632, 0.106997, 0.109221, 0.0704, 0.036378, 0.045352, 0.023087, 0.042364, 0.023963, 0.020876, 0.017797, 0.020876, 0.041405, 0.046336, 0.05306, 0.116183, 0.10481, 0.092881, 0.142424, 0.116183, 0.125101, 0.196879, 0.10481, 0.102787, 0.173081, 0.257454, 0.349426, 0.374039, 0.288399, 0.380708, 0.349426, 0.332115, 0.422041, 0.332115, 0.239899, 0.222385, 0.203355, 0.139895, 0.155435, 0.155435, 0.25406, 0.191378, 0.102787, 0.125101, 0.118441, 0.10481, 0.066181, 0.035586, 0.040537, 0.078022, 0.079919, 0.098513, 0.11371, 0.109221, 0.106997, 0.167087, 0.179055, 0.120615, 0.122885, 0.069024, 0.0704, 0.036378, 0.055536, 0.125101, 0.106997, 0.067594, 0.074921, 0.111485, 0.11371, 0.158265, 0.15008, 0.098513, 0.10481, 0.102787, 0.069024, 0.127496, 0.076542, 0.043307, 0.085092, 0.083462, 0.129801, 0.137348, 0.167087, 0.167087, 0.147574, 0.170161, 0.236433, 0.118441, 0.125101, 0.18812, 0.122885, 0.116183, 0.102787, 0.096677, 0.060549, 0.102787, 0.056825, 0.102787, 0.158265, 0.085092, 0.144935, 0.170161, 0.18812, 0.232838, 0.225814, 0.247041, 0.321458, 0.271506, 0.41194, 0.414856, 0.387226, 0.468512, 0.458154, 0.465241, 0.394753, 0.476583, 0.458154, 0.557691, 0.553315, 0.465241, 0.570702, 0.549308, 0.436924, 0.335645, 0.335645, 0.332115, 0.298791, 0.281712, 0.324872, 0.284882, 0.236433, 0.232838, 0.206376, 0.182256, 0.257454, 0.349426], '')</t>
  </si>
  <si>
    <t>[234, 235, 237, 238]</t>
  </si>
  <si>
    <t>UPI000037F6F2 status=activ</t>
  </si>
  <si>
    <t>([0.000271, 0.000249, 0.000558, 0.000412, 0.000747, 0.000532, 0.000661, 0.000421, 0.000326, 0.000266, 0.000412, 0.00055, 0.000631, 0.001159, 0.001748, 0.002327, 0.00146, 0.002366, 0.00243, 0.002482, 0.00407, 0.004431, 0.004161, 0.002976, 0.003671, 0.002349, 0.002555, 0.002138, 0.003555, 0.003607, 0.00407, 0.00283, 0.00283, 0.001649, 0.001172, 0.000687, 0.000477, 0.000983, 0.00103, 0.001687, 0.000936, 0.000833, 0.001391, 0.001748, 0.001778, 0.001602, 0.002606, 0.002606, 0.002606, 0.002211, 0.003246, 0.003607, 0.003366, 0.003512, 0.00558, 0.005223, 0.005223, 0.006482, 0.003997, 0.003366, 0.003212, 0.005086, 0.005086, 0.003727, 0.004513, 0.00389, 0.003963, 0.002581, 0.003053, 0.004315, 0.003757, 0.003246, 0.003997, 0.006245, 0.006039, 0.005932, 0.007259, 0.013016, 0.008804, 0.008895, 0.007091, 0.007091, 0.005223, 0.003757, 0.004161, 0.004414, 0.004689, 0.004689, 0.004689, 0.003804, 0.003804, 0.004358, 0.003478, 0.00231, 0.002211, 0.00146, 0.000936, 0.001271, 0.000661, 0.000743, 0.001344, 0.001318, 0.000842, 0.001374, 0.001383, 0.000958, 0.000661, 0.001159, 0.001344, 0.001597, 0.00243, 0.001687, 0.002014, 0.002117, 0.003079, 0.003109, 0.00316, 0.004611, 0.004414, 0.005249, 0.00777, 0.007645, 0.008002, 0.014075, 0.011903, 0.01204, 0.029376, 0.043307, 0.023963, 0.024393, 0.042364, 0.032677, 0.032017, 0.017447, 0.033407, 0.036378, 0.035586, 0.090864, 0.046336, 0.020522, 0.015344, 0.015344, 0.009187, 0.015078, 0.013265, 0.015694, 0.015694, 0.016826, 0.009096, 0.008525, 0.009865, 0.011106, 0.014075, 0.026892, 0.026338, 0.012727, 0.012727, 0.009865, 0.009015, 0.008804, 0.016021, 0.022667, 0.016257, 0.030611, 0.033407, 0.019109, 0.016257, 0.020876, 0.017797, 0.0198, 0.022306, 0.021816, 0.018415, 0.010509, 0.008276, 0.010221, 0.011342, 0.007031, 0.009187, 0.009187, 0.013437, 0.008525, 0.007259, 0.006078, 0.006421, 0.005249, 0.004899, 0.003804, 0.003276, 0.003431, 0.003461, 0.003053, 0.003053, 0.003053, 0.003053, 0.002555, 0.002194, 0.002623, 0.003757, 0.002529, 0.001936, 0.002078, 0.003276, 0.003109, 0.003405, 0.002366, 0.003014, 0.004577, 0.006039, 0.009728, 0.009865, 0.0198, 0.023534, 0.013437, 0.008723, 0.016257, 0.037156, 0.083462, 0.109221, 0.132295, 0.239899, 0.342579, 0.196879, 0.081712, 0.164327, 0.18812, 0.18812, 0.161087, 0.164327, 0.086953, 0.035586, 0.017138, 0.016021, 0.028695, 0.024393, 0.047319, 0.022667, 0.015078, 0.008804, 0.009187, 0.006142, 0.00515, 0.004414, 0.00543, 0.005734, 0.003997, 0.004736, 0.004414, 0.003461, 0.002688, 0.002705, 0.002727, 0.003405, 0.002662, 0.001906, 0.003109, 0.002662, 0.002512, 0.001906, 0.002705, 0.002606, 0.002503, 0.001872, 0.00225, 0.001786, 0.002688, 0.002512, 0.002606, 0.004315, 0.003963, 0.003366, 0.004513, 0.004483, 0.003701, 0.002976, 0.003555, 0.003757, 0.003109, 0.003701, 0.003701, 0.002606, 0.002581, 0.00359, 0.003757, 0.004208, 0.004315, 0.004135, 0.006619, 0.005623, 0.003924, 0.005734, 0.006988, 0.006988, 0.009977, 0.009977, 0.014586, 0.014586, 0.013265, 0.023963, 0.016528, 0.020876, 0.044297, 0.050641, 0.06312, 0.056825, 0.026338, 0.038042, 0.027463, 0.024393, 0.03976, 0.034068, 0.023534, 0.034068, 0.034068, 0.038042, 0.033407, 0.048328, 0.026892, 0.026892, 0.033407, 0.071867, 0.129801, 0.129801, 0.088832, 0.035586, 0.038858, 0.066181, 0.048328, 0.028695, 0.014315, 0.008624, 0.013437, 0.009187, 0.007422, 0.007877, 0.004899, 0.007259, 0.007091, 0.007495, 0.007177, 0.004611, 0.003276, 0.003109, 0.002976, 0.002976, 0.003555, 0.004921, 0.004921, 0.004611, 0.007259, 0.012727, 0.023963, 0.024826, 0.058088, 0.085092, 0.038858, 0.054297, 0.041405, 0.042364, 0.090864, 0.090864, 0.092881, 0.173081, 0.100716, 0.05306, 0.036378, 0.056825, 0.042364, 0.046336, 0.048328, 0.026338, 0.021816, 0.009977, 0.006988, 0.006894, 0.005872, 0.005992, 0.006078, 0.007177, 0.007177, 0.005318, 0.003997, 0.004431, 0.003727, 0.004358, 0.004976, 0.005992, 0.004611, 0.004358, 0.003212, 0.003864, 0.004315, 0.00316], '')</t>
  </si>
  <si>
    <t>UPI000037F6F5 status=activ</t>
  </si>
  <si>
    <t>([0.034068, 0.066181, 0.038858, 0.025762, 0.029376, 0.020876, 0.029376, 0.044297, 0.048328, 0.035586, 0.045352, 0.056825, 0.098513, 0.100716, 0.048328, 0.083462, 0.15008, 0.144935, 0.083462, 0.086953, 0.098513, 0.129801, 0.066181, 0.120615, 0.21291, 0.173081, 0.257454, 0.271506, 0.25031, 0.25031, 0.339168, 0.25406, 0.25031, 0.264545, 0.275179, 0.268042, 0.281712, 0.182256, 0.096677, 0.170161, 0.164327, 0.139895, 0.200174, 0.295083, 0.308712, 0.191378, 0.236433, 0.167087, 0.094817, 0.100716, 0.129801, 0.147574, 0.232838, 0.170161, 0.158265, 0.229226, 0.209395, 0.196879, 0.200174, 0.200174, 0.203355, 0.21291, 0.216401, 0.15284, 0.15284, 0.129801, 0.116183, 0.137348, 0.134866, 0.209395, 0.216401, 0.216401, 0.185198, 0.17593, 0.17593, 0.116183, 0.129801, 0.200174, 0.21291, 0.206376, 0.229226, 0.222385, 0.239899, 0.257454, 0.342579, 0.25406, 0.25031, 0.377384, 0.301917, 0.284882, 0.298791, 0.278302, 0.291804, 0.324872, 0.301917, 0.25406, 0.239899, 0.15008, 0.092881, 0.090864, 0.15284, 0.247041, 0.239899, 0.137348, 0.147574, 0.132295, 0.216401, 0.222385, 0.225814, 0.222385, 0.203355, 0.191378, 0.209395, 0.11371, 0.079919, 0.096677, 0.125101, 0.203355, 0.268042, 0.380708, 0.25406, 0.167087, 0.098513, 0.118441, 0.196879, 0.173081, 0.170161, 0.161087, 0.079919, 0.073402, 0.066181, 0.067594, 0.038858, 0.043307, 0.085092, 0.111485, 0.10481, 0.096677, 0.060549, 0.037156, 0.038042, 0.085092, 0.134866, 0.111485, 0.102787, 0.098513, 0.096677, 0.096677, 0.094817, 0.129801, 0.139895, 0.209395, 0.219301, 0.281712, 0.257454, 0.236433, 0.222385, 0.232838, 0.321458, 0.268042, 0.229226, 0.225814, 0.225814, 0.236433, 0.26085, 0.164327, 0.083462, 0.03976, 0.03976, 0.033407, 0.054297, 0.050641, 0.028695, 0.029376, 0.035586, 0.016826, 0.016826, 0.017138, 0.009401, 0.009294, 0.010372, 0.020165, 0.020876, 0.0198, 0.018787, 0.018415, 0.015078, 0.030003, 0.06312, 0.064632, 0.035586, 0.040537, 0.038858, 0.0704, 0.100716, 0.054297, 0.096677, 0.056825, 0.051831, 0.06312, 0.06312, 0.060549, 0.030003, 0.030611, 0.025762, 0.015344, 0.026338, 0.066181, 0.034884, 0.034884, 0.022306, 0.047319, 0.037156, 0.018415, 0.012727, 0.014315, 0.024393, 0.028695, 0.056825, 0.060549, 0.102787, 0.085092, 0.147574, 0.232838, 0.243554, 0.239899, 0.243554, 0.239899, 0.116183, 0.116183, 0.127496, 0.155435, 0.158265, 0.167087, 0.288399, 0.30533, 0.308712, 0.30533, 0.185198, 0.102787, 0.073402, 0.076542, 0.090864, 0.086953, 0.083462, 0.083462, 0.056825, 0.058088, 0.031287, 0.071867, 0.125101, 0.11371, 0.098513, 0.054297, 0.058088, 0.031287, 0.024393, 0.020165, 0.01227, 0.013613, 0.024393, 0.036378, 0.040537, 0.041405, 0.019401, 0.023534, 0.021381, 0.020876, 0.036378, 0.041405, 0.023087, 0.023963, 0.023963, 0.016257, 0.027463, 0.014783, 0.018787, 0.033407, 0.040537, 0.041405, 0.088832, 0.045352, 0.022306, 0.020165, 0.020165, 0.024826, 0.013016, 0.013437, 0.022667, 0.026892, 0.044297, 0.085092, 0.037156, 0.020876, 0.047319, 0.024826, 0.023963, 0.031287, 0.032677, 0.021381, 0.040537, 0.040537, 0.03976, 0.038858, 0.042364, 0.026892, 0.026892, 0.05306, 0.038858, 0.029376, 0.018415, 0.013437, 0.009728, 0.016257, 0.024393, 0.016021, 0.028107, 0.060549], '')</t>
  </si>
  <si>
    <t>UPI000037F701 status=activ</t>
  </si>
  <si>
    <t>([0.15008, 0.18812, 0.225814, 0.173081, 0.203355, 0.229226, 0.268042, 0.30533, 0.335645, 0.359901, 0.31487, 0.356642, 0.308712, 0.298791, 0.356642, 0.377384, 0.295083, 0.324872, 0.356642, 0.264545, 0.257454, 0.25406, 0.25031, 0.194234, 0.179055, 0.120615, 0.085092, 0.088832, 0.069024, 0.071867, 0.055536, 0.086953, 0.079919, 0.137348, 0.116183, 0.142424, 0.200174, 0.278302, 0.243554, 0.239899, 0.225814, 0.232838, 0.229226, 0.271506, 0.346032, 0.359901, 0.444081, 0.51388, 0.517562, 0.454136, 0.352862, 0.40511, 0.328603, 0.25031, 0.17593, 0.216401, 0.232838, 0.155435, 0.18812, 0.161087, 0.17593, 0.284882, 0.247041, 0.26085, 0.155435, 0.083462, 0.129801, 0.142424, 0.142424, 0.147574, 0.243554, 0.239899, 0.225814, 0.196879, 0.209395, 0.311707, 0.264545, 0.247041, 0.25031, 0.219301, 0.232838, 0.18812, 0.167087, 0.167087, 0.182256, 0.170161, 0.281712, 0.194234, 0.179055, 0.17593, 0.129801, 0.100716, 0.134866, 0.134866, 0.236433, 0.30533, 0.271506, 0.225814, 0.21291, 0.295083, 0.288399, 0.288399, 0.288399, 0.311707, 0.281712, 0.257454, 0.349426, 0.332115, 0.335645, 0.342579, 0.264545, 0.203355, 0.161087, 0.118441, 0.127496, 0.071867, 0.086953, 0.106997, 0.164327, 0.109221, 0.109221, 0.111485, 0.111485, 0.139895, 0.071867, 0.118441, 0.118441, 0.06312, 0.064632, 0.090864, 0.083462, 0.144935, 0.225814, 0.219301, 0.232838, 0.142424, 0.232838, 0.144935, 0.127496, 0.086953, 0.155435, 0.102787, 0.06312, 0.088832, 0.049374, 0.098513, 0.092881, 0.054297, 0.10481, 0.102787, 0.074921, 0.045352, 0.044297, 0.047319, 0.054297, 0.086953, 0.092881, 0.050641, 0.081712, 0.074921, 0.116183, 0.05306, 0.092881, 0.167087, 0.209395, 0.209395, 0.206376, 0.132295, 0.216401, 0.216401, 0.15284, 0.15284, 0.15284, 0.15008, 0.118441, 0.11371, 0.125101, 0.161087, 0.216401, 0.219301, 0.239899, 0.161087, 0.26085, 0.26085, 0.25031, 0.173081, 0.185198, 0.185198, 0.288399, 0.203355, 0.200174, 0.26085, 0.268042, 0.243554, 0.229226, 0.281712, 0.349426, 0.268042, 0.225814, 0.247041, 0.247041, 0.15284, 0.147574, 0.167087, 0.15284, 0.15008, 0.134866, 0.182256, 0.109221, 0.098513, 0.155435, 0.132295, 0.158265, 0.222385, 0.328603, 0.332115, 0.311707, 0.342579, 0.321458, 0.311707, 0.308712, 0.222385, 0.324872, 0.440853, 0.408655, 0.41194, 0.390993, 0.483068, 0.458154, 0.56648, 0.490133, 0.401658, 0.436924, 0.380708, 0.30533, 0.275179, 0.268042, 0.284882, 0.196879, 0.219301, 0.308712, 0.291804, 0.377384, 0.377384, 0.346032, 0.332115, 0.311707, 0.295083, 0.268042, 0.275179, 0.225814, 0.288399, 0.366687, 0.328603, 0.346032], '')</t>
  </si>
  <si>
    <t>[47, 48, 229]</t>
  </si>
  <si>
    <t>UPI000037F707 status=activ</t>
  </si>
  <si>
    <t>([0.387226, 0.408655, 0.284882, 0.335645, 0.236433, 0.225814, 0.15008, 0.203355, 0.247041, 0.185198, 0.134866, 0.10481, 0.185198, 0.308712, 0.335645, 0.335645, 0.229226, 0.225814, 0.232838, 0.268042, 0.167087, 0.085092, 0.050641, 0.047319, 0.025316, 0.025316, 0.033407, 0.0704, 0.074921, 0.067594, 0.066181, 0.066181, 0.066181, 0.059222, 0.051831, 0.073402, 0.067594, 0.125101, 0.122885, 0.06184, 0.058088, 0.118441, 0.11371, 0.194234, 0.295083, 0.394753, 0.394753, 0.308712, 0.311707, 0.301917, 0.31487, 0.40511, 0.401658, 0.494003, 0.418646, 0.349426, 0.335645, 0.318242, 0.219301, 0.209395, 0.298791, 0.275179, 0.25031, 0.311707, 0.229226, 0.15008, 0.142424, 0.236433, 0.200174, 0.179055, 0.170161, 0.096677, 0.10481, 0.096677, 0.096677, 0.078022, 0.071867, 0.055536, 0.066181, 0.120615, 0.127496, 0.127496, 0.137348, 0.137348, 0.090864, 0.137348, 0.222385, 0.132295, 0.10481, 0.182256, 0.127496, 0.125101, 0.209395, 0.225814, 0.25406, 0.173081, 0.288399, 0.346032, 0.301917, 0.278302, 0.284882, 0.18812, 0.18812, 0.122885, 0.100716, 0.179055, 0.15008, 0.155435, 0.170161, 0.191378, 0.194234, 0.26085, 0.268042, 0.26085, 0.155435, 0.167087, 0.167087, 0.164327, 0.18812, 0.232838, 0.222385, 0.122885, 0.194234, 0.194234, 0.275179, 0.281712, 0.25031, 0.203355, 0.164327, 0.247041, 0.268042, 0.268042, 0.264545, 0.216401, 0.125101, 0.170161, 0.232838, 0.31487, 0.311707, 0.232838, 0.232838, 0.147574, 0.247041, 0.247041, 0.25031, 0.167087, 0.200174, 0.243554, 0.26085, 0.225814, 0.232838, 0.194234, 0.127496, 0.125101, 0.106997, 0.17593, 0.194234, 0.196879, 0.194234, 0.127496, 0.200174, 0.232838, 0.328603, 0.321458, 0.247041, 0.236433, 0.311707, 0.222385, 0.206376, 0.268042, 0.324872, 0.247041, 0.281712, 0.374039, 0.301917, 0.359901, 0.394753, 0.298791, 0.21291, 0.247041, 0.335645, 0.335645, 0.332115, 0.352862, 0.342579, 0.387226, 0.394753, 0.401658, 0.494003, 0.509769, 0.40511, 0.40511, 0.483068, 0.490133, 0.398279, 0.394753, 0.321458, 0.284882, 0.311707, 0.288399, 0.257454, 0.185198, 0.182256, 0.185198, 0.125101, 0.137348, 0.17593, 0.122885, 0.116183, 0.109221, 0.060549, 0.120615, 0.073402, 0.069024, 0.066181, 0.11371, 0.179055, 0.167087, 0.164327, 0.229226, 0.25406, 0.264545, 0.324872, 0.236433, 0.236433, 0.308712, 0.308712, 0.216401, 0.196879, 0.200174, 0.209395, 0.196879, 0.194234, 0.179055, 0.18812, 0.120615, 0.11371, 0.10481, 0.170161, 0.200174, 0.21291, 0.18812, 0.18812, 0.109221, 0.164327, 0.164327, 0.158265, 0.142424, 0.209395, 0.191378, 0.191378, 0.118441, 0.196879, 0.18812, 0.206376, 0.200174, 0.216401, 0.216401, 0.15008, 0.161087, 0.096677, 0.090864, 0.173081, 0.164327, 0.229226, 0.158265, 0.155435, 0.158265, 0.142424, 0.137348, 0.158265, 0.086953, 0.139895, 0.144935, 0.079919, 0.067594, 0.064632, 0.056825, 0.058088, 0.102787, 0.056825, 0.085092, 0.090864, 0.055536, 0.059222, 0.067594, 0.102787, 0.06312, 0.038042, 0.045352, 0.050641, 0.079919, 0.090864, 0.094817, 0.085092, 0.132295, 0.216401, 0.139895, 0.206376, 0.194234, 0.122885, 0.134866, 0.134866, 0.134866, 0.125101, 0.120615, 0.086953, 0.088832, 0.137348, 0.129801, 0.066181, 0.06312, 0.055536, 0.056825, 0.056825, 0.071867, 0.092881, 0.100716, 0.100716, 0.059222, 0.066181, 0.06184, 0.054297, 0.032017, 0.023534, 0.030611, 0.021816, 0.025762, 0.020522, 0.016021, 0.021381, 0.041405, 0.026892, 0.023963], '')</t>
  </si>
  <si>
    <t>[189]</t>
  </si>
  <si>
    <t>UPI000037F708 status=activ</t>
  </si>
  <si>
    <t>([0.018787, 0.012727, 0.025316, 0.017447, 0.023963, 0.038042, 0.058088, 0.074921, 0.096677, 0.120615, 0.142424, 0.116183, 0.071867, 0.073402, 0.079919, 0.118441, 0.194234, 0.194234, 0.15284, 0.247041, 0.167087, 0.125101, 0.118441, 0.10481, 0.142424, 0.144935, 0.132295, 0.100716, 0.102787, 0.058088, 0.030611, 0.030003, 0.028695, 0.05306, 0.102787, 0.092881, 0.054297, 0.054297, 0.064632, 0.081712, 0.079919, 0.078022, 0.137348, 0.18812, 0.122885, 0.085092, 0.049374, 0.049374, 0.060549, 0.032017, 0.055536, 0.098513, 0.106997, 0.170161, 0.094817, 0.064632, 0.071867, 0.0704, 0.066181, 0.034884, 0.034884, 0.035586, 0.034068, 0.018787, 0.01227, 0.018787, 0.019109, 0.030611, 0.037156, 0.036378, 0.066181, 0.074921, 0.092881, 0.100716, 0.106997, 0.111485, 0.079919, 0.073402, 0.071867, 0.038858, 0.060549, 0.100716, 0.096677, 0.158265, 0.25406, 0.366687, 0.26085, 0.346032, 0.229226, 0.225814, 0.257454, 0.17593, 0.167087, 0.086953, 0.086953, 0.092881, 0.10481, 0.167087, 0.164327, 0.25406, 0.346032, 0.377384, 0.291804, 0.173081, 0.200174, 0.164327, 0.18812, 0.30533, 0.219301, 0.335645, 0.216401, 0.194234, 0.311707, 0.18812, 0.191378, 0.102787, 0.096677, 0.0704, 0.054297, 0.066181, 0.067594, 0.038042, 0.031287, 0.069024, 0.096677, 0.054297, 0.042364, 0.020876, 0.015694, 0.0198, 0.020522, 0.021381, 0.014783, 0.014075, 0.031287, 0.055536, 0.100716, 0.098513, 0.185198, 0.161087, 0.071867, 0.044297, 0.037156, 0.038042, 0.031287, 0.050641, 0.076542, 0.118441, 0.118441, 0.083462, 0.122885, 0.122885, 0.10481, 0.129801, 0.120615, 0.050641, 0.040537, 0.037156, 0.03976, 0.033407, 0.055536, 0.0704, 0.051831, 0.066181, 0.05306, 0.056825, 0.055536, 0.032017, 0.0198, 0.017797, 0.032677, 0.028695, 0.032017, 0.078022, 0.094817, 0.090864, 0.17593, 0.173081, 0.182256, 0.090864, 0.111485, 0.10481, 0.155435, 0.288399, 0.335645, 0.366687, 0.380708, 0.288399, 0.346032, 0.418646, 0.538167, 0.476583, 0.494003, 0.401658, 0.370445, 0.359901, 0.275179, 0.203355, 0.155435, 0.158265, 0.271506, 0.182256, 0.21291, 0.232838, 0.116183, 0.134866, 0.142424, 0.073402, 0.137348, 0.173081, 0.11371, 0.109221, 0.142424, 0.147574, 0.179055, 0.196879, 0.196879, 0.25031, 0.288399, 0.374039, 0.36309, 0.359901, 0.356642, 0.332115, 0.229226, 0.370445, 0.284882, 0.247041, 0.308712, 0.219301, 0.21291, 0.295083, 0.236433, 0.127496, 0.122885, 0.088832, 0.067594, 0.055536, 0.054297, 0.051831, 0.038042, 0.028695, 0.020165, 0.031287, 0.019109, 0.032677], '')</t>
  </si>
  <si>
    <t>[190]</t>
  </si>
  <si>
    <t>UPI000037F709 status=activ</t>
  </si>
  <si>
    <t>([0.109221, 0.147574, 0.18812, 0.158265, 0.194234, 0.120615, 0.137348, 0.073402, 0.102787, 0.134866, 0.161087, 0.106997, 0.096677, 0.040537, 0.044297, 0.096677, 0.035586, 0.034884, 0.020876, 0.00962, 0.009294, 0.009015, 0.006078, 0.004315, 0.003212, 0.003298, 0.004161, 0.003276, 0.003276, 0.003212, 0.003212, 0.001936, 0.001786, 0.001906, 0.002727, 0.001623, 0.001533, 0.002529, 0.002349, 0.003405, 0.00543, 0.008525, 0.008525, 0.010509, 0.0198, 0.050641, 0.044297, 0.023087, 0.020522, 0.03976, 0.016528, 0.009096, 0.011342, 0.025762, 0.026892, 0.014315, 0.017138, 0.010221, 0.005799, 0.007877, 0.004577, 0.004513, 0.003079, 0.002688, 0.002327, 0.001374, 0.000842, 0.000477, 0.000704, 0.000687, 0.000447, 0.00055, 0.000614, 0.000936, 0.000893, 0.000842, 0.001344, 0.002194, 0.003109, 0.004577, 0.005503, 0.006039, 0.003997, 0.003727, 0.004161, 0.004431, 0.004414, 0.006421, 0.00962, 0.011669, 0.011669, 0.009401, 0.014315, 0.022667, 0.011903, 0.007555, 0.007555, 0.005223, 0.004976, 0.003512, 0.002503, 0.002503, 0.003478, 0.003701, 0.003963, 0.004315, 0.003821, 0.004161, 0.002727, 0.002881, 0.002761, 0.002688, 0.00292, 0.001743, 0.001211, 0.001936, 0.002336, 0.001374, 0.001344, 0.00076, 0.001232, 0.001743, 0.001232, 0.001232, 0.001687, 0.001687, 0.001305, 0.002035, 0.001967, 0.001936, 0.001069, 0.001069, 0.001597, 0.002512, 0.003461, 0.003701, 0.003701, 0.004611, 0.007422, 0.008075, 0.009728, 0.011342, 0.012727, 0.023534, 0.010672, 0.006567, 0.010509, 0.008276, 0.00777, 0.007031, 0.007645, 0.008624, 0.008624, 0.006988, 0.004483, 0.005223, 0.005683, 0.003607, 0.002211, 0.001572, 0.002194, 0.002336, 0.001391, 0.00076, 0.000485, 0.001, 0.001048, 0.000631, 0.001155, 0.001172, 0.001335, 0.001112, 0.001722, 0.001069, 0.001172, 0.00152, 0.000945, 0.001344, 0.002057, 0.002057, 0.002881, 0.002035, 0.002555, 0.003924, 0.00389, 0.004646, 0.003607, 0.003607, 0.004899, 0.004208, 0.002881, 0.004161, 0.004431, 0.004358, 0.004646, 0.003478, 0.002761, 0.002727, 0.002662, 0.0028, 0.004483, 0.002976, 0.004247, 0.003997, 0.002623, 0.002662, 0.001786, 0.001675, 0.002555, 0.001649, 0.001967, 0.001748, 0.001211, 0.001748, 0.001232, 0.001232, 0.001344, 0.001344, 0.002057, 0.001692, 0.001069, 0.000859, 0.000876, 0.000442, 0.000228, 0.000412, 0.000412, 0.000412, 0.000447, 0.000262, 0.000266, 0.000163, 0.000198, 0.000245, 0.000253, 0.000283, 0.000485, 0.000558, 0.000799, 0.000893, 0.000537, 0.000532, 0.000799, 0.001335, 0.001748, 0.002606, 0.001709, 0.0028, 0.003997, 0.005683, 0.007422, 0.013265, 0.023087, 0.034884, 0.029376, 0.011903, 0.020876, 0.017447, 0.024393, 0.027463, 0.017447, 0.042364, 0.094817, 0.056825, 0.037156, 0.048328, 0.033407], '')</t>
  </si>
  <si>
    <t>UPI000037F70A status=activ</t>
  </si>
  <si>
    <t>([0.349426, 0.236433, 0.288399, 0.318242, 0.308712, 0.321458, 0.349426, 0.291804, 0.352862, 0.374039, 0.40511, 0.465241, 0.468512, 0.480142, 0.422041, 0.401658, 0.401658, 0.324872, 0.30533, 0.387226, 0.486429, 0.384043, 0.444081, 0.4292, 0.461924, 0.387226, 0.370445, 0.380708, 0.465241, 0.346032, 0.247041, 0.15008, 0.147574, 0.134866, 0.074921, 0.116183, 0.116183, 0.0704, 0.064632, 0.102787, 0.096677, 0.086953, 0.15008, 0.15008, 0.158265, 0.137348, 0.225814, 0.281712, 0.264545, 0.191378, 0.179055, 0.196879, 0.291804, 0.281712, 0.281712, 0.321458, 0.332115, 0.349426, 0.349426, 0.4292, 0.356642, 0.328603, 0.264545, 0.268042, 0.284882, 0.203355, 0.206376, 0.219301, 0.185198, 0.194234, 0.161087, 0.17593, 0.264545, 0.170161, 0.17593, 0.182256, 0.147574, 0.137348, 0.127496, 0.109221, 0.06312, 0.11371, 0.147574, 0.147574, 0.11371, 0.073402, 0.102787, 0.10481, 0.100716, 0.071867, 0.078022, 0.086953, 0.132295, 0.127496, 0.209395, 0.21291, 0.206376, 0.281712, 0.200174, 0.144935, 0.225814, 0.318242, 0.25406, 0.167087, 0.229226, 0.268042, 0.342579, 0.398279, 0.418646, 0.41194, 0.41194, 0.31487, 0.401658, 0.436924, 0.440853, 0.374039, 0.359901, 0.370445, 0.370445, 0.486429, 0.454136, 0.468512, 0.380708, 0.440853, 0.541878, 0.494003, 0.387226, 0.311707, 0.291804, 0.182256, 0.179055, 0.21291, 0.295083, 0.288399, 0.271506, 0.278302, 0.359901, 0.332115, 0.318242, 0.339168, 0.225814, 0.321458, 0.225814, 0.311707, 0.346032, 0.335645, 0.387226, 0.454136, 0.480142, 0.472492, 0.613573, 0.497853, 0.444081, 0.461924, 0.366687, 0.349426, 0.332115, 0.278302, 0.31487, 0.318242, 0.301917, 0.384043, 0.291804, 0.295083, 0.216401, 0.167087, 0.161087, 0.132295, 0.096677, 0.144935, 0.15284, 0.127496, 0.132295, 0.203355, 0.191378, 0.257454, 0.200174, 0.200174, 0.164327, 0.155435, 0.106997, 0.067594, 0.076542, 0.139895, 0.137348, 0.203355, 0.222385, 0.247041, 0.247041, 0.342579, 0.359901, 0.359901, 0.298791, 0.308712, 0.209395, 0.179055, 0.203355, 0.268042, 0.281712, 0.298791, 0.31487, 0.398279, 0.5017, 0.418646, 0.40511, 0.408655, 0.41194, 0.418646, 0.370445, 0.401658, 0.401658, 0.370445, 0.366687, 0.433034, 0.4292, 0.465241, 0.509769, 0.541878, 0.553315, 0.447574, 0.483068, 0.359901, 0.311707, 0.216401, 0.288399, 0.291804, 0.370445, 0.374039, 0.342579, 0.370445, 0.384043, 0.380708, 0.41194, 0.40511, 0.36309, 0.447574, 0.549308, 0.529623, 0.517562, 0.472492, 0.585406, 0.622677, 0.648219, 0.575842, 0.690604, 0.661982, 0.657645, 0.694846, 0.703578, 0.622677, 0.525368, 0.418646, 0.308712, 0.288399, 0.257454, 0.298791, 0.257454, 0.147574, 0.179055, 0.164327, 0.185198, 0.170161, 0.111485, 0.116183, 0.185198, 0.106997, 0.076542, 0.044297, 0.038858, 0.024826, 0.034884, 0.064632, 0.122885, 0.179055, 0.179055, 0.132295, 0.158265, 0.106997, 0.182256, 0.098513, 0.098513, 0.0704, 0.042364, 0.071867, 0.118441, 0.109221, 0.191378, 0.25406, 0.352862, 0.31487, 0.377384, 0.418646, 0.359901, 0.342579, 0.298791, 0.295083, 0.384043, 0.359901, 0.472492, 0.394753, 0.517562, 0.51388, 0.509769, 0.58069, 0.480142, 0.480142, 0.41194, 0.444081, 0.374039, 0.366687, 0.308712, 0.229226, 0.219301, 0.257454, 0.25406, 0.339168, 0.335645, 0.271506, 0.179055, 0.179055, 0.26085, 0.236433, 0.247041, 0.225814, 0.182256, 0.275179, 0.275179, 0.275179, 0.232838, 0.219301, 0.158265, 0.239899, 0.339168, 0.257454, 0.191378, 0.185198, 0.182256, 0.11371, 0.170161, 0.25031, 0.268042, 0.25031, 0.173081, 0.179055, 0.25406, 0.236433, 0.225814, 0.222385, 0.200174, 0.225814, 0.281712, 0.324872, 0.295083, 0.243554, 0.318242, 0.380708, 0.36309, 0.332115, 0.447574, 0.398279], '')</t>
  </si>
  <si>
    <t>[124, 150, 202, 216, 217, 218, 236, 237, 238, 240, 241, 242, 243, 244, 245, 246, 247, 248, 249, 250, 300, 301, 302, 303]</t>
  </si>
  <si>
    <t>19)</t>
  </si>
  <si>
    <t>UPI000037F712 status=activ</t>
  </si>
  <si>
    <t>([0.118441, 0.17593, 0.219301, 0.284882, 0.18812, 0.21291, 0.271506, 0.185198, 0.139895, 0.090864, 0.086953, 0.134866, 0.185198, 0.111485, 0.05306, 0.06312, 0.036378, 0.034884, 0.033407, 0.058088, 0.029376, 0.030003, 0.022667, 0.022667, 0.019401, 0.020876, 0.024393, 0.021381, 0.025316, 0.023963, 0.045352, 0.045352, 0.034884, 0.030003, 0.05306, 0.050641, 0.036378, 0.060549, 0.116183, 0.134866, 0.144935, 0.257454, 0.206376, 0.167087, 0.164327, 0.164327, 0.203355, 0.155435, 0.161087, 0.225814, 0.295083, 0.295083, 0.264545, 0.194234, 0.127496, 0.100716, 0.18812, 0.239899, 0.26085, 0.268042, 0.339168, 0.243554, 0.209395, 0.216401, 0.318242, 0.239899, 0.173081, 0.15284, 0.118441, 0.069024, 0.079919, 0.051831, 0.051831, 0.051831, 0.086953, 0.092881, 0.132295, 0.116183, 0.064632, 0.045352, 0.031287, 0.036378, 0.048328, 0.054297, 0.098513, 0.083462, 0.088832, 0.142424, 0.191378, 0.275179, 0.288399, 0.18812, 0.170161, 0.139895, 0.21291, 0.232838, 0.209395, 0.200174, 0.139895, 0.203355, 0.257454, 0.219301, 0.209395, 0.164327, 0.164327, 0.096677, 0.064632, 0.083462, 0.051831, 0.032017, 0.037156, 0.069024, 0.102787, 0.116183, 0.158265, 0.15008, 0.155435, 0.257454, 0.15284, 0.25031, 0.271506, 0.179055, 0.15284, 0.158265, 0.264545, 0.281712, 0.374039, 0.472492, 0.534167, 0.642678, 0.767246, 0.724957, 0.685117, 0.699094, 0.81615, 0.784345, 0.779859, 0.724957, 0.690604, 0.862302, 0.823549], '')</t>
  </si>
  <si>
    <t>[128, 129, 130, 131, 132, 133, 134, 135, 136, 137, 138, 139, 140]</t>
  </si>
  <si>
    <t>UPI000037F713 status=activ</t>
  </si>
  <si>
    <t>([0.370445, 0.436924, 0.390993, 0.370445, 0.268042, 0.31487, 0.301917, 0.225814, 0.137348, 0.191378, 0.134866, 0.17593, 0.083462, 0.092881, 0.067594, 0.125101, 0.071867, 0.078022, 0.076542, 0.078022, 0.139895, 0.122885, 0.06312, 0.03976, 0.05306, 0.078022, 0.03976, 0.05306, 0.05306, 0.111485, 0.094817, 0.15284, 0.15284, 0.222385, 0.129801, 0.167087, 0.17593, 0.268042, 0.278302, 0.281712, 0.281712, 0.164327, 0.134866, 0.243554, 0.288399, 0.18812, 0.139895, 0.225814, 0.219301, 0.219301, 0.15284, 0.15008, 0.155435, 0.100716, 0.088832, 0.129801, 0.116183, 0.102787, 0.102787, 0.102787, 0.060549, 0.056825, 0.111485, 0.111485, 0.050641, 0.088832, 0.142424, 0.222385, 0.139895, 0.129801, 0.21291, 0.298791, 0.196879, 0.203355, 0.182256, 0.25031, 0.275179, 0.18812, 0.191378, 0.182256, 0.134866, 0.216401, 0.137348, 0.094817, 0.083462, 0.086953, 0.074921, 0.042364, 0.034884, 0.034068, 0.018106, 0.018106, 0.013821, 0.024826, 0.014783, 0.016826, 0.016257, 0.017447, 0.019401, 0.023534, 0.020165, 0.020876, 0.013821, 0.018415, 0.016257, 0.029376, 0.056825, 0.048328, 0.047319, 0.064632, 0.066181, 0.109221, 0.094817, 0.122885, 0.059222, 0.102787, 0.155435, 0.155435, 0.144935, 0.206376, 0.170161, 0.194234, 0.127496, 0.127496, 0.164327, 0.247041, 0.170161, 0.094817, 0.116183, 0.200174, 0.129801, 0.132295, 0.15008, 0.170161, 0.098513, 0.196879, 0.170161, 0.161087, 0.129801, 0.111485, 0.092881, 0.076542, 0.06184, 0.118441, 0.155435, 0.111485, 0.083462, 0.120615, 0.206376], '')</t>
  </si>
  <si>
    <t>UPI000037F714 status=activ</t>
  </si>
  <si>
    <t>([0.21291, 0.288399, 0.31487, 0.301917, 0.342579, 0.332115, 0.377384, 0.295083, 0.291804, 0.328603, 0.346032, 0.284882, 0.321458, 0.301917, 0.298791, 0.380708, 0.384043, 0.398279, 0.40511, 0.295083, 0.387226, 0.447574, 0.4292, 0.356642, 0.318242, 0.243554, 0.196879, 0.122885, 0.139895, 0.158265, 0.158265, 0.17593, 0.288399, 0.25031, 0.26085, 0.352862, 0.268042, 0.170161, 0.109221, 0.106997, 0.18812, 0.173081, 0.164327, 0.161087, 0.170161, 0.206376, 0.268042, 0.36309, 0.349426, 0.418646, 0.328603, 0.321458, 0.311707, 0.203355, 0.167087, 0.179055, 0.170161, 0.170161, 0.278302, 0.36309, 0.374039, 0.271506, 0.278302, 0.278302, 0.291804, 0.377384, 0.321458, 0.247041, 0.200174, 0.301917, 0.209395, 0.31487, 0.30533, 0.21291, 0.30533, 0.384043, 0.380708, 0.408655, 0.5017, 0.366687, 0.36309, 0.352862, 0.352862, 0.271506, 0.191378, 0.18812, 0.11371, 0.200174, 0.200174, 0.257454, 0.236433, 0.342579, 0.232838, 0.25031, 0.356642, 0.36309, 0.346032, 0.239899, 0.144935, 0.088832, 0.134866, 0.074921, 0.074921, 0.147574, 0.236433, 0.301917, 0.301917, 0.311707, 0.295083, 0.377384, 0.239899, 0.25406, 0.271506, 0.324872, 0.321458, 0.219301, 0.203355, 0.206376, 0.21291, 0.209395, 0.26085, 0.288399, 0.377384, 0.40511, 0.387226, 0.366687, 0.278302, 0.295083, 0.30533, 0.301917, 0.328603, 0.349426, 0.339168, 0.219301, 0.216401, 0.200174, 0.247041, 0.15008, 0.161087, 0.209395, 0.206376, 0.239899, 0.155435, 0.170161, 0.170161, 0.134866, 0.137348, 0.209395, 0.182256, 0.209395, 0.142424, 0.081712, 0.079919, 0.081712, 0.139895, 0.170161, 0.185198, 0.142424, 0.17593, 0.161087, 0.182256, 0.298791, 0.25406, 0.311707, 0.311707, 0.200174, 0.155435, 0.098513, 0.078022, 0.06312, 0.083462, 0.10481, 0.158265, 0.173081, 0.182256, 0.125101, 0.102787, 0.098513, 0.161087, 0.222385, 0.229226, 0.25406, 0.236433, 0.196879, 0.196879, 0.203355, 0.203355, 0.25406, 0.349426, 0.41194, 0.41194, 0.41194, 0.352862, 0.264545, 0.268042, 0.194234, 0.229226, 0.173081, 0.167087, 0.170161, 0.170161, 0.170161, 0.083462, 0.050641, 0.090864, 0.109221, 0.109221, 0.096677, 0.076542, 0.069024, 0.073402, 0.088832, 0.066181, 0.076542, 0.081712, 0.0704, 0.116183, 0.092881, 0.155435, 0.122885, 0.125101, 0.132295, 0.137348, 0.194234, 0.271506, 0.26085, 0.257454, 0.161087, 0.17593, 0.236433, 0.25031, 0.158265, 0.158265, 0.102787, 0.161087, 0.243554, 0.264545, 0.271506, 0.374039, 0.281712, 0.295083, 0.281712, 0.200174, 0.116183, 0.147574, 0.164327, 0.11371, 0.137348, 0.206376, 0.295083, 0.222385, 0.206376, 0.311707, 0.271506, 0.390993, 0.281712, 0.268042, 0.295083, 0.194234, 0.134866, 0.127496, 0.161087, 0.170161, 0.173081, 0.25406, 0.247041, 0.185198, 0.275179, 0.21291, 0.129801, 0.129801, 0.161087, 0.161087, 0.15284, 0.167087, 0.134866, 0.196879, 0.158265, 0.179055, 0.25406, 0.278302, 0.40511, 0.356642, 0.30533], '')</t>
  </si>
  <si>
    <t>[78]</t>
  </si>
  <si>
    <t>UPI000037F715 status=activ</t>
  </si>
  <si>
    <t>([0.060549, 0.094817, 0.125101, 0.073402, 0.046336, 0.060549, 0.081712, 0.098513, 0.055536, 0.074921, 0.074921, 0.106997, 0.15284, 0.086953, 0.046336, 0.092881, 0.15284, 0.102787, 0.094817, 0.055536, 0.055536, 0.094817, 0.098513, 0.058088, 0.100716, 0.17593, 0.096677, 0.100716, 0.06184, 0.127496, 0.100716, 0.134866, 0.106997, 0.092881, 0.161087, 0.155435, 0.074921, 0.073402, 0.069024, 0.116183, 0.18812, 0.191378, 0.196879, 0.155435, 0.236433, 0.15284, 0.139895, 0.209395, 0.132295, 0.164327, 0.085092, 0.102787, 0.092881, 0.092881, 0.044297, 0.044297, 0.078022, 0.090864, 0.092881, 0.074921, 0.079919, 0.088832, 0.085092, 0.088832, 0.106997, 0.083462, 0.139895, 0.092881, 0.067594, 0.074921, 0.06184, 0.122885, 0.125101, 0.073402, 0.088832, 0.10481, 0.058088, 0.06184, 0.086953, 0.083462, 0.161087, 0.155435, 0.079919, 0.083462, 0.043307, 0.025316, 0.021816, 0.023963, 0.038858, 0.049374, 0.085092, 0.15008, 0.158265, 0.15284, 0.155435, 0.15284, 0.200174, 0.203355, 0.125101, 0.158265, 0.167087, 0.10481, 0.111485, 0.191378, 0.18812, 0.275179, 0.374039, 0.444081, 0.342579, 0.298791, 0.339168, 0.342579, 0.311707, 0.216401, 0.127496, 0.209395, 0.209395, 0.271506, 0.356642, 0.444081, 0.390993, 0.295083, 0.408655, 0.401658, 0.281712, 0.308712, 0.308712, 0.298791, 0.21291, 0.271506, 0.243554, 0.167087, 0.164327, 0.164327, 0.275179, 0.384043, 0.374039, 0.346032, 0.247041, 0.170161, 0.173081, 0.219301, 0.219301, 0.122885, 0.127496, 0.225814, 0.139895, 0.137348, 0.137348, 0.21291, 0.158265, 0.25031, 0.247041, 0.17593, 0.182256, 0.100716, 0.066181, 0.038858, 0.024826, 0.046336, 0.086953, 0.055536, 0.032677, 0.060549, 0.102787, 0.106997, 0.10481, 0.132295, 0.116183, 0.125101, 0.134866, 0.147574, 0.083462, 0.137348, 0.209395, 0.129801, 0.200174, 0.268042, 0.278302, 0.394753, 0.377384, 0.335645, 0.408655, 0.494003, 0.384043, 0.398279, 0.398279, 0.36309, 0.311707, 0.26085, 0.247041, 0.232838, 0.30533, 0.377384, 0.380708, 0.370445, 0.374039, 0.377384, 0.390993, 0.380708, 0.271506, 0.288399, 0.225814, 0.236433, 0.229226, 0.339168, 0.324872, 0.243554, 0.243554, 0.324872, 0.380708, 0.295083, 0.216401, 0.219301, 0.191378, 0.203355, 0.209395, 0.324872, 0.247041, 0.158265, 0.229226, 0.328603, 0.225814, 0.324872, 0.321458, 0.321458, 0.318242, 0.335645, 0.41194, 0.450668, 0.36309, 0.36309, 0.461924, 0.461924, 0.384043, 0.387226, 0.384043, 0.301917, 0.271506, 0.311707, 0.374039, 0.377384, 0.408655, 0.494003, 0.461924, 0.422041, 0.387226, 0.387226, 0.291804, 0.26085, 0.185198, 0.301917, 0.257454, 0.167087, 0.247041, 0.324872, 0.36309, 0.268042, 0.311707, 0.311707, 0.257454, 0.284882, 0.288399, 0.25406, 0.247041, 0.247041, 0.271506, 0.219301, 0.21291, 0.298791, 0.298791, 0.278302, 0.179055, 0.243554, 0.324872, 0.247041, 0.236433, 0.222385, 0.301917, 0.328603, 0.342579, 0.42561, 0.324872, 0.324872, 0.324872, 0.298791, 0.321458, 0.321458, 0.40511, 0.324872, 0.25406, 0.185198, 0.275179, 0.342579, 0.377384, 0.387226, 0.468512, 0.387226, 0.311707, 0.324872, 0.324872, 0.31487, 0.321458, 0.332115, 0.321458, 0.243554, 0.281712, 0.281712, 0.203355, 0.200174, 0.275179, 0.346032, 0.36309, 0.291804, 0.291804, 0.232838, 0.225814, 0.225814, 0.30533, 0.295083, 0.216401, 0.229226, 0.203355, 0.196879, 0.288399, 0.288399, 0.366687, 0.356642, 0.271506, 0.324872, 0.247041, 0.25031, 0.264545, 0.335645, 0.328603, 0.339168, 0.36309, 0.288399, 0.264545, 0.301917, 0.30533, 0.308712, 0.291804, 0.247041, 0.247041, 0.21291, 0.191378, 0.191378, 0.185198, 0.275179, 0.30533, 0.36309, 0.291804, 0.196879, 0.203355, 0.281712, 0.275179, 0.200174, 0.271506, 0.301917, 0.264545, 0.26085, 0.332115, 0.324872, 0.328603, 0.30533, 0.328603, 0.349426, 0.346032, 0.346032, 0.339168, 0.335645, 0.264545, 0.311707, 0.387226, 0.356642, 0.288399, 0.284882, 0.366687, 0.284882, 0.295083, 0.216401, 0.219301, 0.225814, 0.264545, 0.25406, 0.278302, 0.196879, 0.173081, 0.173081, 0.179055, 0.182256, 0.125101, 0.203355, 0.161087, 0.167087, 0.18812, 0.179055, 0.196879, 0.209395, 0.281712, 0.200174, 0.206376, 0.281712, 0.281712, 0.179055, 0.25406, 0.268042, 0.264545, 0.311707, 0.308712, 0.301917, 0.318242, 0.311707, 0.232838, 0.30533, 0.219301, 0.236433, 0.243554, 0.222385, 0.219301, 0.222385, 0.21291, 0.21291, 0.21291, 0.209395, 0.278302, 0.209395, 0.196879, 0.295083, 0.191378, 0.21291, 0.209395, 0.194234, 0.281712, 0.335645, 0.311707, 0.387226, 0.342579, 0.41194, 0.390993, 0.342579, 0.308712, 0.418646, 0.521092], '')</t>
  </si>
  <si>
    <t>[444]</t>
  </si>
  <si>
    <t>UPI000037F71B status=activ</t>
  </si>
  <si>
    <t>([0.185198, 0.083462, 0.134866, 0.173081, 0.098513, 0.078022, 0.122885, 0.158265, 0.102787, 0.071867, 0.073402, 0.10481, 0.111485, 0.179055, 0.185198, 0.206376, 0.144935, 0.142424, 0.155435, 0.229226, 0.137348, 0.139895, 0.243554, 0.144935, 0.15284, 0.239899, 0.328603, 0.209395, 0.206376, 0.30533, 0.321458, 0.30533, 0.243554, 0.232838, 0.147574, 0.147574, 0.085092, 0.127496, 0.144935, 0.239899, 0.179055, 0.200174, 0.21291, 0.222385, 0.284882, 0.182256, 0.182256, 0.158265, 0.239899, 0.144935, 0.155435, 0.144935, 0.116183, 0.088832, 0.071867, 0.120615, 0.11371, 0.191378, 0.219301, 0.122885, 0.056825, 0.086953, 0.15284, 0.094817, 0.083462, 0.100716, 0.106997, 0.071867, 0.074921, 0.081712, 0.15008, 0.161087, 0.25406, 0.356642, 0.444081, 0.433034, 0.342579, 0.31487, 0.298791, 0.191378, 0.194234, 0.298791, 0.301917, 0.284882, 0.268042, 0.247041, 0.185198, 0.17593, 0.21291, 0.185198, 0.179055, 0.173081, 0.164327, 0.125101, 0.120615, 0.073402, 0.055536, 0.055536, 0.073402, 0.069024, 0.069024, 0.122885, 0.137348, 0.079919, 0.038858, 0.044297, 0.059222, 0.05306, 0.056825, 0.067594, 0.046336, 0.051831, 0.032677, 0.033407, 0.043307, 0.023087, 0.023963, 0.026892, 0.047319, 0.045352, 0.047319, 0.088832, 0.046336, 0.044297, 0.044297, 0.083462, 0.118441, 0.064632, 0.090864, 0.098513, 0.055536, 0.06312, 0.067594, 0.066181, 0.064632, 0.066181, 0.096677, 0.158265, 0.209395, 0.17593, 0.173081, 0.182256, 0.116183, 0.120615, 0.098513, 0.139895, 0.122885, 0.127496, 0.170161, 0.194234, 0.268042, 0.370445, 0.440853, 0.42561, 0.40511, 0.398279, 0.394753, 0.433034, 0.422041, 0.321458, 0.370445, 0.370445, 0.264545, 0.332115, 0.418646, 0.450668, 0.480142, 0.398279, 0.40511, 0.465241, 0.486429, 0.447574, 0.440853, 0.408655, 0.398279, 0.525368, 0.483068, 0.390993, 0.384043, 0.374039, 0.41194, 0.40511, 0.398279, 0.497853, 0.517562, 0.521092, 0.444081, 0.454136, 0.604312, 0.553315, 0.509769, 0.414856, 0.465241, 0.390993, 0.339168, 0.247041, 0.247041, 0.295083, 0.390993, 0.30533, 0.332115, 0.394753, 0.401658, 0.339168, 0.247041, 0.232838, 0.196879, 0.225814, 0.219301, 0.203355, 0.200174, 0.219301, 0.318242, 0.21291, 0.301917, 0.40511, 0.521092, 0.458154, 0.352862, 0.36309, 0.366687, 0.25031, 0.229226, 0.15008, 0.229226, 0.335645, 0.359901, 0.318242, 0.380708, 0.339168, 0.239899, 0.271506, 0.185198, 0.158265, 0.239899, 0.158265, 0.144935, 0.137348, 0.100716, 0.191378, 0.182256, 0.278302, 0.295083, 0.321458, 0.328603, 0.328603, 0.281712, 0.161087, 0.167087, 0.164327, 0.206376, 0.232838, 0.222385, 0.321458, 0.291804, 0.194234, 0.268042, 0.18812, 0.185198, 0.268042, 0.161087, 0.15284, 0.088832, 0.094817, 0.100716, 0.179055, 0.15284, 0.18812, 0.25031, 0.308712, 0.288399, 0.278302, 0.275179, 0.275179, 0.25406, 0.203355, 0.271506, 0.185198, 0.196879, 0.185198, 0.185198, 0.26085, 0.264545, 0.36309, 0.422041, 0.308712, 0.194234, 0.229226, 0.225814, 0.222385, 0.158265, 0.137348, 0.144935, 0.203355, 0.182256, 0.200174, 0.209395, 0.158265, 0.158265, 0.225814, 0.225814, 0.239899, 0.167087, 0.100716, 0.049374, 0.05306, 0.10481, 0.144935, 0.125101, 0.129801, 0.122885, 0.196879, 0.219301, 0.182256, 0.18812, 0.142424, 0.079919, 0.102787, 0.10481, 0.17593, 0.194234, 0.194234, 0.179055, 0.173081, 0.185198, 0.288399, 0.284882, 0.191378, 0.15284, 0.147574, 0.139895, 0.173081, 0.092881, 0.058088, 0.078022, 0.073402, 0.066181, 0.118441, 0.137348, 0.129801, 0.116183, 0.102787, 0.111485, 0.122885, 0.203355, 0.191378, 0.18812, 0.127496, 0.209395, 0.18812, 0.116183, 0.073402, 0.071867, 0.144935, 0.21291, 0.206376, 0.216401, 0.328603, 0.339168, 0.239899, 0.342579, 0.247041, 0.247041, 0.206376, 0.167087, 0.132295, 0.194234, 0.15008, 0.21291, 0.161087, 0.275179, 0.408655, 0.509769], '')</t>
  </si>
  <si>
    <t>[175, 184, 185, 188, 189, 190, 216, 372]</t>
  </si>
  <si>
    <t>UPI000037F71C status=activ</t>
  </si>
  <si>
    <t>([0.222385, 0.21291, 0.15008, 0.182256, 0.239899, 0.147574, 0.111485, 0.17593, 0.219301, 0.25031, 0.243554, 0.281712, 0.185198, 0.147574, 0.239899, 0.142424, 0.216401, 0.216401, 0.222385, 0.232838, 0.291804, 0.243554, 0.194234, 0.301917, 0.232838, 0.191378, 0.209395, 0.191378, 0.098513, 0.088832, 0.085092, 0.102787, 0.058088, 0.109221, 0.079919, 0.06184, 0.073402, 0.06184, 0.060549, 0.059222, 0.034884, 0.027463, 0.048328, 0.081712, 0.081712, 0.076542, 0.100716, 0.161087, 0.21291, 0.291804, 0.291804, 0.298791, 0.229226, 0.318242, 0.301917, 0.398279, 0.42561, 0.408655, 0.450668, 0.468512, 0.450668, 0.4292, 0.509769, 0.4292, 0.4292, 0.308712, 0.359901, 0.356642, 0.356642, 0.301917, 0.318242, 0.295083, 0.196879, 0.271506, 0.308712, 0.318242, 0.318242, 0.318242, 0.311707, 0.308712, 0.264545, 0.194234, 0.291804, 0.196879, 0.232838, 0.236433, 0.288399, 0.318242, 0.30533, 0.30533, 0.308712, 0.209395, 0.232838, 0.339168, 0.247041, 0.142424, 0.147574, 0.118441, 0.118441, 0.185198, 0.11371, 0.144935, 0.209395, 0.196879, 0.203355, 0.232838, 0.232838, 0.271506, 0.281712, 0.278302, 0.200174, 0.200174, 0.206376, 0.21291, 0.232838, 0.332115, 0.332115, 0.321458, 0.359901, 0.356642, 0.370445, 0.370445, 0.352862, 0.352862, 0.268042, 0.271506, 0.271506, 0.278302, 0.288399, 0.278302, 0.206376, 0.278302, 0.281712, 0.359901, 0.359901, 0.335645, 0.31487, 0.321458, 0.247041, 0.243554, 0.257454, 0.26085, 0.335645, 0.335645, 0.257454, 0.275179, 0.359901, 0.281712, 0.196879, 0.129801, 0.116183, 0.179055, 0.182256, 0.268042, 0.268042, 0.26085, 0.284882, 0.219301, 0.30533, 0.301917, 0.308712, 0.308712, 0.271506, 0.288399, 0.216401, 0.271506, 0.26085, 0.25406, 0.366687, 0.359901, 0.349426, 0.295083, 0.295083, 0.308712, 0.291804, 0.291804, 0.308712, 0.194234, 0.182256, 0.170161, 0.239899, 0.222385, 0.132295, 0.155435, 0.144935, 0.219301, 0.167087, 0.247041, 0.243554, 0.203355, 0.278302, 0.335645, 0.335645, 0.321458, 0.318242, 0.321458, 0.247041, 0.232838, 0.308712, 0.377384, 0.36309, 0.377384, 0.380708, 0.486429, 0.454136, 0.450668, 0.440853, 0.517562, 0.51388, 0.433034, 0.447574, 0.454136, 0.480142, 0.483068, 0.490133, 0.465241, 0.390993, 0.472492, 0.483068, 0.414856, 0.359901, 0.370445, 0.384043, 0.370445, 0.342579, 0.342579, 0.328603, 0.30533, 0.284882, 0.25406, 0.339168, 0.291804, 0.25406], '')</t>
  </si>
  <si>
    <t>[62, 207, 208]</t>
  </si>
  <si>
    <t>UPI000037F71D status=activ</t>
  </si>
  <si>
    <t>([0.033407, 0.05306, 0.034068, 0.021381, 0.014783, 0.01227, 0.010372, 0.011518, 0.015344, 0.014315, 0.018415, 0.020876, 0.017447, 0.022306, 0.034068, 0.069024, 0.071867, 0.073402, 0.118441, 0.079919, 0.125101, 0.173081, 0.111485, 0.182256, 0.239899, 0.335645, 0.422041, 0.509769, 0.468512, 0.458154, 0.529623, 0.525368, 0.529623, 0.575842, 0.549308, 0.557691, 0.575842, 0.575842, 0.585406, 0.59014, 0.56648, 0.444081, 0.377384, 0.465241, 0.454136, 0.398279, 0.422041, 0.41194, 0.321458, 0.394753, 0.41194, 0.339168, 0.36309, 0.332115, 0.352862, 0.384043, 0.401658, 0.384043, 0.298791, 0.298791, 0.216401, 0.291804, 0.308712, 0.308712, 0.321458, 0.25031, 0.30533, 0.25406, 0.243554, 0.352862, 0.36309, 0.387226, 0.422041, 0.408655, 0.41194, 0.387226, 0.370445, 0.346032, 0.239899, 0.321458, 0.321458, 0.422041, 0.433034, 0.447574, 0.433034, 0.335645, 0.414856, 0.41194, 0.447574, 0.42561, 0.42561, 0.401658, 0.281712, 0.311707, 0.236433, 0.281712, 0.200174, 0.203355, 0.225814, 0.25031, 0.239899, 0.158265, 0.147574, 0.158265, 0.206376, 0.225814, 0.31487, 0.216401, 0.25406, 0.182256, 0.158265, 0.158265, 0.147574, 0.257454, 0.18812, 0.225814, 0.216401, 0.275179, 0.264545, 0.167087, 0.278302, 0.324872, 0.41194, 0.349426, 0.370445, 0.380708, 0.461924, 0.450668, 0.465241, 0.380708, 0.468512, 0.461924, 0.440853, 0.387226, 0.359901, 0.42561, 0.433034, 0.41194, 0.422041, 0.401658, 0.483068, 0.41194, 0.335645, 0.291804, 0.359901, 0.257454], '')</t>
  </si>
  <si>
    <t>[27, 30, 31, 32, 33, 34, 35, 36, 37, 38, 39, 40]</t>
  </si>
  <si>
    <t>UPI000037F723 status=activ</t>
  </si>
  <si>
    <t>([0.036378, 0.054297, 0.034884, 0.05306, 0.069024, 0.085092, 0.116183, 0.081712, 0.102787, 0.074921, 0.092881, 0.109221, 0.058088, 0.071867, 0.067594, 0.066181, 0.066181, 0.06312, 0.06184, 0.059222, 0.10481, 0.18812, 0.185198, 0.18812, 0.134866, 0.088832, 0.094817, 0.085092, 0.132295, 0.079919, 0.083462, 0.088832, 0.090864, 0.10481, 0.111485, 0.118441, 0.060549, 0.132295, 0.118441, 0.06312, 0.066181, 0.060549, 0.058088, 0.059222, 0.094817, 0.137348, 0.137348, 0.094817, 0.098513, 0.106997, 0.164327, 0.232838, 0.222385, 0.15284, 0.219301, 0.185198, 0.11371, 0.134866, 0.0704, 0.137348, 0.236433, 0.225814, 0.225814, 0.243554, 0.243554, 0.25031, 0.247041, 0.239899, 0.216401, 0.225814, 0.139895, 0.142424, 0.142424, 0.144935, 0.222385, 0.15284, 0.11371, 0.090864, 0.15284, 0.194234, 0.100716, 0.094817, 0.098513, 0.059222, 0.027463, 0.027463, 0.021816, 0.022667, 0.038042, 0.038042, 0.022306, 0.024826, 0.024826, 0.028695, 0.015078, 0.009096, 0.008409, 0.008525, 0.013016, 0.012491, 0.015078, 0.018106, 0.018106, 0.011669, 0.018106, 0.021381, 0.013613, 0.016528, 0.016257, 0.010672, 0.016021, 0.025762, 0.03976, 0.040537, 0.033407, 0.040537, 0.081712, 0.127496, 0.125101, 0.129801, 0.129801, 0.125101, 0.10481, 0.10481, 0.116183, 0.111485, 0.122885, 0.191378, 0.18812, 0.129801, 0.206376, 0.216401, 0.209395, 0.132295, 0.125101, 0.10481, 0.102787, 0.098513, 0.116183, 0.179055, 0.11371, 0.118441, 0.122885, 0.225814, 0.144935, 0.209395, 0.134866, 0.116183, 0.132295, 0.137348, 0.11371, 0.06312, 0.033407, 0.016528, 0.026338, 0.028695, 0.017138, 0.028695, 0.028695, 0.018106, 0.017797, 0.030003, 0.015078, 0.014586, 0.013613, 0.022667, 0.011342, 0.018106, 0.015344, 0.013265, 0.008624, 0.01078, 0.017138, 0.028107, 0.064632, 0.066181, 0.06312, 0.134866, 0.076542, 0.035586, 0.066181, 0.038858, 0.021816, 0.05306, 0.051831, 0.05306, 0.054297, 0.116183, 0.118441, 0.222385, 0.147574, 0.173081, 0.179055, 0.090864, 0.043307, 0.033407, 0.033407, 0.016826, 0.016528, 0.016826, 0.034884, 0.026892, 0.048328, 0.049374, 0.041405, 0.028107, 0.027463, 0.016826, 0.01078, 0.008525, 0.008525, 0.01204, 0.014315, 0.018415, 0.030611, 0.079919, 0.056825, 0.025762, 0.054297, 0.032017, 0.037156, 0.037156, 0.047319, 0.029376, 0.023534, 0.028107, 0.048328, 0.03976, 0.073402, 0.081712, 0.0704, 0.044297, 0.044297, 0.055536, 0.023087, 0.027463, 0.014315, 0.016021, 0.033407, 0.033407, 0.032677, 0.056825, 0.055536, 0.023963, 0.018106, 0.038042, 0.025762, 0.016021, 0.018787, 0.018106, 0.026338, 0.030003, 0.036378, 0.035586, 0.036378, 0.045352, 0.046336, 0.088832, 0.132295, 0.125101, 0.15008, 0.147574, 0.144935, 0.120615, 0.225814, 0.36309, 0.268042, 0.301917, 0.384043, 0.295083, 0.298791, 0.295083, 0.278302, 0.196879, 0.200174, 0.122885, 0.122885, 0.071867, 0.069024, 0.066181, 0.069024, 0.058088, 0.10481, 0.056825, 0.069024, 0.038858, 0.041405, 0.076542, 0.042364, 0.041405, 0.073402, 0.074921, 0.078022, 0.144935, 0.142424, 0.158265, 0.129801, 0.206376, 0.21291, 0.137348, 0.142424, 0.142424, 0.144935, 0.147574, 0.161087, 0.111485, 0.182256, 0.167087, 0.102787, 0.10481, 0.10481, 0.058088, 0.055536, 0.064632, 0.060549, 0.076542, 0.069024, 0.144935, 0.120615, 0.120615, 0.191378, 0.122885, 0.069024, 0.071867, 0.069024, 0.06312, 0.058088, 0.058088, 0.046336, 0.046336, 0.085092, 0.088832, 0.15284, 0.155435, 0.155435, 0.15008, 0.229226, 0.129801, 0.06312, 0.079919, 0.083462, 0.049374, 0.085092, 0.118441, 0.090864, 0.109221, 0.170161, 0.257454, 0.18812, 0.247041, 0.25031, 0.25031, 0.167087, 0.167087, 0.173081, 0.086953, 0.085092, 0.083462, 0.139895, 0.139895, 0.066181, 0.109221, 0.106997, 0.109221, 0.129801, 0.158265, 0.074921, 0.076542, 0.043307, 0.054297, 0.026338, 0.026338, 0.024826, 0.040537, 0.023963, 0.023087, 0.046336, 0.038042, 0.038042, 0.027463, 0.06184, 0.139895, 0.085092, 0.139895, 0.137348, 0.137348, 0.134866, 0.158265, 0.132295, 0.203355, 0.129801, 0.173081, 0.229226, 0.206376, 0.179055, 0.25031, 0.222385, 0.164327, 0.167087, 0.129801, 0.21291], '')</t>
  </si>
  <si>
    <t>UPI000037F725 status=activ</t>
  </si>
  <si>
    <t>([0.060549, 0.086953, 0.047319, 0.067594, 0.088832, 0.11371, 0.085092, 0.118441, 0.076542, 0.094817, 0.067594, 0.067594, 0.071867, 0.060549, 0.049374, 0.092881, 0.179055, 0.167087, 0.10481, 0.06184, 0.058088, 0.118441, 0.120615, 0.196879, 0.132295, 0.10481, 0.088832, 0.144935, 0.10481, 0.200174, 0.200174, 0.182256, 0.247041, 0.236433, 0.239899, 0.271506, 0.25406, 0.170161, 0.17593, 0.25406, 0.352862, 0.30533, 0.335645, 0.339168, 0.257454, 0.339168, 0.318242, 0.349426, 0.271506, 0.321458, 0.21291, 0.219301, 0.247041, 0.232838, 0.167087, 0.194234, 0.25406, 0.284882, 0.284882, 0.200174, 0.196879, 0.185198, 0.170161, 0.15284, 0.15008, 0.15284, 0.098513, 0.15008, 0.15008, 0.203355, 0.216401, 0.18812, 0.18812, 0.268042, 0.191378, 0.257454, 0.179055, 0.118441, 0.106997, 0.164327, 0.268042, 0.164327, 0.17593, 0.155435, 0.158265, 0.15284, 0.225814, 0.318242, 0.222385, 0.15008, 0.158265, 0.161087, 0.155435, 0.167087, 0.144935, 0.219301, 0.147574, 0.229226, 0.30533, 0.21291, 0.139895, 0.120615, 0.185198, 0.173081, 0.173081, 0.10481, 0.125101, 0.122885, 0.116183, 0.116183, 0.18812, 0.17593, 0.161087, 0.268042, 0.25406, 0.288399, 0.278302, 0.36309, 0.275179, 0.288399, 0.387226, 0.490133, 0.497853, 0.549308, 0.480142, 0.5017, 0.525368, 0.494003, 0.408655, 0.380708, 0.458154, 0.444081, 0.36309, 0.370445, 0.288399, 0.31487, 0.247041, 0.243554, 0.239899, 0.332115, 0.209395, 0.209395, 0.194234, 0.182256, 0.17593, 0.25031, 0.25031, 0.308712, 0.30533, 0.318242, 0.352862, 0.281712, 0.17593, 0.271506, 0.288399, 0.295083, 0.161087, 0.229226, 0.170161, 0.122885, 0.11371, 0.219301, 0.206376, 0.219301, 0.243554, 0.225814, 0.203355, 0.264545, 0.278302, 0.194234, 0.275179, 0.268042, 0.346032, 0.390993, 0.390993, 0.380708, 0.374039, 0.40511, 0.370445, 0.436924, 0.422041, 0.339168, 0.284882, 0.200174, 0.127496, 0.11371, 0.129801, 0.142424, 0.142424, 0.139895, 0.139895, 0.139895, 0.092881, 0.074921, 0.071867, 0.066181, 0.049374, 0.0704, 0.071867, 0.049374, 0.05306, 0.092881, 0.161087, 0.127496, 0.129801, 0.209395, 0.216401, 0.196879, 0.18812, 0.106997, 0.071867, 0.074921, 0.081712, 0.116183, 0.144935, 0.209395, 0.21291, 0.17593, 0.21291, 0.182256, 0.185198, 0.111485, 0.10481, 0.094817, 0.125101, 0.100716, 0.074921, 0.078022, 0.073402, 0.047319, 0.090864, 0.139895, 0.216401, 0.21291, 0.147574, 0.088832, 0.098513, 0.056825, 0.056825, 0.05306, 0.064632, 0.11371, 0.18812, 0.118441, 0.100716, 0.098513, 0.170161, 0.173081, 0.134866, 0.116183, 0.155435, 0.134866, 0.085092, 0.050641], '')</t>
  </si>
  <si>
    <t>[123, 125, 126]</t>
  </si>
  <si>
    <t>UPI000037F726 status=activ</t>
  </si>
  <si>
    <t>([0.167087, 0.222385, 0.191378, 0.147574, 0.079919, 0.043307, 0.076542, 0.051831, 0.049374, 0.047319, 0.041405, 0.074921, 0.035586, 0.046336, 0.044297, 0.023087, 0.01227, 0.013821, 0.013437, 0.008624, 0.013265, 0.010926, 0.010926, 0.014783, 0.014783, 0.014783, 0.028695, 0.013016, 0.023963, 0.018787, 0.013265, 0.017138, 0.011518, 0.015344, 0.018787, 0.020522, 0.028695, 0.033407, 0.021816, 0.020165, 0.041405, 0.021381, 0.029376, 0.014586, 0.008804, 0.006795, 0.008276, 0.005503, 0.007645, 0.005223, 0.005932, 0.005872, 0.005872, 0.004483, 0.003963, 0.003997, 0.003997, 0.004611, 0.006245, 0.00962, 0.00962, 0.006245, 0.010131, 0.008156, 0.008276, 0.013265, 0.025762, 0.016021, 0.016528, 0.013265, 0.011518, 0.011342, 0.021816, 0.01227, 0.024826, 0.043307, 0.042364, 0.019401, 0.021816, 0.01078, 0.008624, 0.009015, 0.017797, 0.017138, 0.013437, 0.026338, 0.017447, 0.017447, 0.018787, 0.016257, 0.020165, 0.040537, 0.025316, 0.012727, 0.022667, 0.021816, 0.011669, 0.008525, 0.01078, 0.008276, 0.008624, 0.011342, 0.007031, 0.006567, 0.006245, 0.005503, 0.005249, 0.006988, 0.007315, 0.011518, 0.013016, 0.015344, 0.010221, 0.011903, 0.011106, 0.011106, 0.007495, 0.007091, 0.008276, 0.009728, 0.013613, 0.024393, 0.011342, 0.025316, 0.012727, 0.013016, 0.019109, 0.011669, 0.008276, 0.005503, 0.003924, 0.005734, 0.005378, 0.004976, 0.005623, 0.007259, 0.00558, 0.00515, 0.005378, 0.006078, 0.00407, 0.002623, 0.001855, 0.003177, 0.002014, 0.002014, 0.002035, 0.001687, 0.002327, 0.001936, 0.002881, 0.004208, 0.002688, 0.002327, 0.003276, 0.002662, 0.00231, 0.002327, 0.00359, 0.004161, 0.004161, 0.00543, 0.00558, 0.007645, 0.005378, 0.007495, 0.007555, 0.004835, 0.005623, 0.003864, 0.00389, 0.00389, 0.003821, 0.004161, 0.003512, 0.002512, 0.003804, 0.003478, 0.004431, 0.003109, 0.003671, 0.003607, 0.003246, 0.003212, 0.003366, 0.004431, 0.003177, 0.00316, 0.003246, 0.002662, 0.004135, 0.003997, 0.003821, 0.003727, 0.003555, 0.004921, 0.006701, 0.006619, 0.010509, 0.010672, 0.021381, 0.013821, 0.008002, 0.011518, 0.0198, 0.021381, 0.013821, 0.028695, 0.06312, 0.054297, 0.058088, 0.058088, 0.11371, 0.122885, 0.144935, 0.271506, 0.206376, 0.206376, 0.096677, 0.040537, 0.0198, 0.016528, 0.026338, 0.026892, 0.011903, 0.008525, 0.005734, 0.005734, 0.004483, 0.00283, 0.004358, 0.004358, 0.004483, 0.003864, 0.002581, 0.001872, 0.001232, 0.001232, 0.000747, 0.000721, 0.001305, 0.001572, 0.001344, 0.000854, 0.001434, 0.002529, 0.003512, 0.004577, 0.006142, 0.006078, 0.007091, 0.007177, 0.010672, 0.006482, 0.006078, 0.008804, 0.011518, 0.020876, 0.020876, 0.041405, 0.098513, 0.094817, 0.054297, 0.037156, 0.058088, 0.06312, 0.025316, 0.024826, 0.029376, 0.028695, 0.026338, 0.056825, 0.023963, 0.023963, 0.021816, 0.022667, 0.011518, 0.007877, 0.007877, 0.010372, 0.008525, 0.005799, 0.004315, 0.005086, 0.005223, 0.005992, 0.004899, 0.004976, 0.003341, 0.002606, 0.00243, 0.002327, 0.001743, 0.002688, 0.002014, 0.002366, 0.002327, 0.00246, 0.002482, 0.001602, 0.00155, 0.001374, 0.002014, 0.002014, 0.002529, 0.002349, 0.00246, 0.001808, 0.002555, 0.003341, 0.003014, 0.002211, 0.002349, 0.002761, 0.002014, 0.001967, 0.001778, 0.00246, 0.00231, 0.003212, 0.003461, 0.00283, 0.004135, 0.004161, 0.004921, 0.003727, 0.00407, 0.00292, 0.003276, 0.003555, 0.003079, 0.003804, 0.003864, 0.003461, 0.002336, 0.00225, 0.002662, 0.002705, 0.001906, 0.002211, 0.001623, 0.00243, 0.001855, 0.001335, 0.000842, 0.000661, 0.000674, 0.001112, 0.001541, 0.002276, 0.002155, 0.002155, 0.002276, 0.003212, 0.003405, 0.004736, 0.007031, 0.008895, 0.01078, 0.017447, 0.023087, 0.044297, 0.019109, 0.038042, 0.079919, 0.161087, 0.17593, 0.284882, 0.170161, 0.194234, 0.21291, 0.209395, 0.335645, 0.222385, 0.206376, 0.206376, 0.167087, 0.161087, 0.137348, 0.18812, 0.11371, 0.167087, 0.083462, 0.132295, 0.10481, 0.102787, 0.085092, 0.102787, 0.049374, 0.100716, 0.066181, 0.025762, 0.023963, 0.020165, 0.037156, 0.028695, 0.06184, 0.043307, 0.023963, 0.026338, 0.015694, 0.016528, 0.014586, 0.016826, 0.024393, 0.034068, 0.032677, 0.019109, 0.026338, 0.030611, 0.034068, 0.027463, 0.036378, 0.040537, 0.050641, 0.056825, 0.055536, 0.030611, 0.067594, 0.139895, 0.134866, 0.203355, 0.196879, 0.194234, 0.268042, 0.161087, 0.15284, 0.086953, 0.15284, 0.147574, 0.137348, 0.0704, 0.109221, 0.194234, 0.191378, 0.185198, 0.170161, 0.229226, 0.225814, 0.21291, 0.122885, 0.071867, 0.040537, 0.074921, 0.047319, 0.051831, 0.06312, 0.069024, 0.078022, 0.05306, 0.043307, 0.064632, 0.129801, 0.074921, 0.067594, 0.060549, 0.032677, 0.021816, 0.022306, 0.041405, 0.031287, 0.044297, 0.06312, 0.096677, 0.076542, 0.116183, 0.074921, 0.10481, 0.069024, 0.116183], '')</t>
  </si>
  <si>
    <t>UPI000037F728 status=activ</t>
  </si>
  <si>
    <t>([0.06184, 0.06312, 0.042364, 0.044297, 0.06312, 0.083462, 0.116183, 0.076542, 0.051831, 0.081712, 0.056825, 0.074921, 0.058088, 0.069024, 0.125101, 0.134866, 0.142424, 0.088832, 0.042364, 0.074921, 0.129801, 0.129801, 0.127496, 0.116183, 0.137348, 0.088832, 0.088832, 0.047319, 0.069024, 0.067594, 0.058088, 0.109221, 0.11371, 0.142424, 0.203355, 0.132295, 0.073402, 0.0704, 0.090864, 0.191378, 0.129801, 0.125101, 0.127496, 0.094817, 0.096677, 0.102787, 0.167087, 0.100716, 0.092881, 0.132295, 0.21291, 0.209395, 0.203355, 0.167087, 0.094817, 0.098513, 0.096677, 0.173081, 0.164327, 0.206376, 0.179055, 0.25031, 0.257454, 0.25406, 0.25406, 0.25406, 0.161087, 0.155435, 0.203355, 0.311707, 0.191378, 0.194234, 0.196879, 0.129801, 0.167087, 0.164327, 0.173081, 0.26085, 0.243554, 0.275179, 0.155435, 0.164327, 0.100716, 0.100716, 0.064632, 0.122885, 0.194234, 0.291804, 0.291804, 0.342579, 0.268042, 0.356642, 0.36309, 0.356642, 0.440853, 0.332115, 0.335645, 0.288399, 0.200174, 0.127496, 0.116183, 0.127496, 0.116183, 0.182256, 0.109221, 0.179055, 0.170161, 0.144935, 0.139895, 0.129801, 0.127496, 0.194234, 0.137348, 0.074921, 0.044297, 0.027463, 0.030611, 0.054297, 0.079919, 0.134866, 0.137348, 0.069024, 0.134866, 0.139895, 0.15284, 0.155435, 0.085092, 0.078022, 0.098513, 0.102787, 0.111485, 0.11371, 0.0704, 0.10481, 0.100716, 0.155435, 0.229226, 0.30533, 0.25031, 0.134866, 0.144935, 0.134866, 0.200174, 0.155435, 0.132295, 0.098513, 0.15008, 0.222385, 0.200174, 0.15284, 0.10481, 0.066181], '')</t>
  </si>
  <si>
    <t>UPI000037F729 status=activ</t>
  </si>
  <si>
    <t>([0.079919, 0.034068, 0.021816, 0.041405, 0.074921, 0.056825, 0.051831, 0.069024, 0.038042, 0.048328, 0.066181, 0.10481, 0.092881, 0.088832, 0.090864, 0.071867, 0.055536, 0.058088, 0.098513, 0.092881, 0.078022, 0.046336, 0.054297, 0.090864, 0.081712, 0.035586, 0.05306, 0.037156, 0.019401, 0.021816, 0.01227, 0.011669, 0.011669, 0.007091, 0.004899, 0.005503, 0.005872, 0.004431, 0.004431, 0.004577, 0.003246, 0.003478, 0.002976, 0.00407, 0.00407, 0.002761, 0.003924, 0.004358, 0.003864, 0.003804, 0.004431, 0.006619, 0.004611, 0.004414, 0.005734, 0.009096, 0.007555, 0.007555, 0.008525, 0.015078, 0.008156, 0.013016, 0.008895, 0.017447, 0.011106, 0.011342, 0.01204, 0.009096, 0.007177, 0.008002, 0.007645, 0.00777, 0.007315, 0.007177, 0.005683, 0.00543, 0.005249, 0.007259, 0.010221, 0.010131, 0.008002, 0.013613, 0.013016, 0.009865, 0.009483, 0.008156, 0.008624, 0.012727, 0.011342, 0.014586, 0.026338, 0.056825, 0.036378, 0.018106, 0.038858, 0.032677, 0.048328, 0.051831, 0.023087, 0.010672, 0.013437, 0.009865, 0.010372, 0.007645, 0.014315, 0.00962, 0.016826, 0.010221, 0.007091, 0.009977, 0.010672, 0.011903, 0.013613, 0.018787, 0.041405, 0.021816, 0.041405, 0.020522, 0.01227, 0.013613, 0.034068, 0.032677, 0.06312, 0.056825, 0.047319, 0.038858, 0.050641, 0.044297, 0.078022, 0.100716, 0.038858, 0.024393, 0.020876, 0.010221, 0.008156, 0.007259, 0.008624, 0.005932, 0.005503, 0.006245, 0.006619, 0.006619, 0.006245, 0.004414, 0.004483, 0.004208, 0.002727, 0.003276, 0.003431, 0.003478, 0.004388, 0.004611, 0.00558, 0.003864, 0.00558, 0.006421, 0.007091, 0.009728, 0.018106, 0.024393, 0.038858, 0.083462, 0.051831, 0.05306, 0.088832, 0.088832, 0.18812, 0.191378, 0.21291, 0.164327, 0.088832, 0.038858, 0.100716, 0.092881, 0.144935, 0.088832, 0.066181, 0.027463, 0.024826, 0.012491, 0.020876, 0.010509, 0.006567, 0.005378, 0.006988, 0.008002, 0.006039, 0.005378, 0.008276, 0.004921, 0.005992, 0.006245, 0.009483, 0.007315, 0.006421, 0.005223, 0.004775, 0.006567, 0.006482, 0.004208, 0.006374, 0.006567, 0.006533, 0.00962, 0.017447, 0.009977, 0.006988, 0.009294, 0.011669, 0.012491, 0.013821, 0.008156, 0.011518, 0.00777, 0.006245, 0.005011, 0.00777, 0.009187, 0.006078, 0.006039, 0.006482, 0.005932, 0.003864, 0.003864, 0.002705, 0.002555, 0.00243, 0.003366, 0.002366, 0.00225, 0.002138, 0.002435, 0.003405, 0.002396, 0.002366, 0.003341, 0.00407, 0.00283, 0.002555, 0.00389, 0.005872, 0.006894, 0.004976, 0.005011, 0.004976, 0.005734, 0.004135, 0.006482, 0.007031, 0.011106, 0.009483, 0.009483, 0.010131, 0.006988, 0.008804, 0.013821, 0.013821, 0.018787, 0.023963, 0.030611, 0.032677, 0.030003, 0.021381, 0.048328, 0.045352, 0.043307, 0.047319, 0.11371, 0.122885, 0.111485, 0.042364, 0.025762, 0.027463, 0.019109, 0.040537, 0.030003, 0.029376, 0.015078, 0.014075, 0.017797, 0.018106, 0.016826, 0.012491, 0.025316, 0.011669, 0.013821, 0.016021, 0.020165, 0.010926, 0.006701, 0.004358, 0.004577, 0.004414, 0.002761, 0.003366, 0.003276, 0.004161, 0.003997, 0.003804, 0.002623, 0.002623, 0.003341, 0.002503, 0.00283, 0.002727, 0.002555, 0.003366, 0.003109, 0.002194, 0.003079, 0.004247, 0.004483, 0.004247, 0.006619, 0.007177, 0.009096, 0.009865, 0.011106, 0.007422, 0.008276, 0.00777, 0.00777, 0.006194, 0.009096, 0.007315, 0.006039, 0.006619, 0.007031, 0.011903, 0.01227, 0.008895, 0.005872, 0.005992, 0.010372, 0.006374, 0.009728, 0.006482, 0.004611, 0.004611, 0.004646, 0.005011, 0.00543, 0.005623, 0.004646, 0.003212, 0.003757, 0.003298, 0.00316, 0.002581, 0.001786, 0.002581, 0.00231, 0.003607, 0.004135, 0.002976, 0.004577, 0.004431, 0.004161, 0.005503, 0.003924, 0.00389, 0.005318, 0.00777, 0.005318, 0.007645, 0.007495, 0.008276, 0.010372, 0.022306, 0.015078, 0.024393, 0.024393, 0.023963, 0.011518, 0.015344, 0.019109, 0.017447, 0.018415, 0.044297, 0.020876, 0.038042, 0.043307, 0.021816, 0.011518, 0.011518, 0.007315, 0.008723, 0.005683, 0.006795, 0.006567, 0.006567, 0.004736, 0.004208, 0.003963, 0.004135, 0.003079, 0.002503, 0.001709, 0.001748, 0.001103, 0.001211, 0.001172, 0.001374, 0.001271, 0.001906, 0.002705, 0.003804, 0.003757, 0.003804, 0.003607, 0.003671, 0.005503, 0.008002, 0.009294, 0.017447, 0.032017, 0.074921, 0.155435, 0.288399, 0.182256, 0.321458, 0.422041, 0.335645, 0.366687, 0.480142, 0.444081, 0.433034, 0.414856, 0.497853, 0.699094, 0.699094, 0.653063, 0.575842], '')</t>
  </si>
  <si>
    <t>[429, 430, 431, 432]</t>
  </si>
  <si>
    <t>UPI000037F72A status=activ</t>
  </si>
  <si>
    <t>([0, 0, 0, 0, 9e-06, 9e-06, 1.7e-05, 2.6e-05, 2.6e-05, 2.6e-05, 1.7e-05, 3e-05, 3.4e-05, 3e-05, 5.2e-05, 0.000125, 0.000116, 0.000245, 0.000271, 0.000468, 0.000532, 0.001103, 0.001936, 0.002014, 0.002078, 0.001271, 0.001271, 0.000713, 0.000614, 0.001142, 0.000936, 0.000945, 0.000477, 0.000447, 0.000468, 0.000301, 0.000305, 0.000704, 0.000391, 0.000399, 0.000215, 0.000485, 0.000412, 0.000262, 0.00055, 0.000661, 0.000631, 0.000365, 0.000713, 0.000468, 0.000477, 0.001142, 0.001103, 0.001232, 0.001, 0.001408, 0.002327, 0.001374, 0.000661, 0.000923, 0.000906, 0.001481, 0.000704, 0.000498, 0.000399, 0.000412, 0.000721, 0.001211, 0.002155, 0.001408, 0.001305, 0.000842, 0.000842, 0.001417, 0.002117, 0.002078, 0.001872, 0.00146, 0.001855, 0.002705, 0.002606, 0.003555, 0.002503, 0.004161, 0.004646, 0.007495], '')</t>
  </si>
  <si>
    <t>UPI000037F72E status=activ</t>
  </si>
  <si>
    <t>([0.257454, 0.288399, 0.335645, 0.236433, 0.182256, 0.21291, 0.137348, 0.173081, 0.125101, 0.15284, 0.173081, 0.21291, 0.264545, 0.291804, 0.26085, 0.247041, 0.384043, 0.311707, 0.311707, 0.301917, 0.301917, 0.25031, 0.191378, 0.132295, 0.173081, 0.229226, 0.167087, 0.257454, 0.216401, 0.219301, 0.185198, 0.120615, 0.116183, 0.147574, 0.088832, 0.116183, 0.116183, 0.055536, 0.074921, 0.076542, 0.046336, 0.033407, 0.056825, 0.045352, 0.081712, 0.122885, 0.074921, 0.076542, 0.090864, 0.086953, 0.147574, 0.196879, 0.308712, 0.335645, 0.321458, 0.390993, 0.298791, 0.222385, 0.225814, 0.268042, 0.295083, 0.308712, 0.349426, 0.349426, 0.447574, 0.380708, 0.352862, 0.447574, 0.549308, 0.529623, 0.59014, 0.59014, 0.458154, 0.394753, 0.394753, 0.31487, 0.239899, 0.236433, 0.346032, 0.436924, 0.346032, 0.239899, 0.229226, 0.216401, 0.144935, 0.155435, 0.18812, 0.11371, 0.127496, 0.086953, 0.098513, 0.098513, 0.092881, 0.173081, 0.137348, 0.0704, 0.122885, 0.116183, 0.167087, 0.15284, 0.086953, 0.147574, 0.236433, 0.30533, 0.288399, 0.356642, 0.324872, 0.301917, 0.390993, 0.328603, 0.352862, 0.281712, 0.225814, 0.185198], '')</t>
  </si>
  <si>
    <t>[68, 69, 70, 71]</t>
  </si>
  <si>
    <t>UPI000037F72F status=activ</t>
  </si>
  <si>
    <t>([0.060549, 0.106997, 0.142424, 0.179055, 0.21291, 0.243554, 0.271506, 0.298791, 0.328603, 0.349426, 0.384043, 0.408655, 0.486429, 0.570702, 0.570702, 0.618285, 0.59917, 0.694846, 0.694846, 0.690604, 0.795062, 0.795062, 0.775545, 0.788093, 0.754692, 0.76285, 0.76285, 0.775545, 0.779859, 0.703578, 0.703578, 0.685117, 0.685117, 0.671169, 0.562014, 0.486429, 0.40511, 0.41194, 0.422041, 0.422041, 0.490133, 0.497853, 0.529623, 0.447574, 0.36309, 0.4292, 0.422041, 0.366687, 0.370445, 0.311707, 0.366687, 0.288399, 0.288399, 0.288399, 0.291804, 0.366687, 0.436924, 0.447574, 0.349426, 0.31487, 0.30533, 0.25031, 0.25406, 0.247041, 0.268042, 0.288399, 0.26085, 0.17593, 0.236433, 0.232838, 0.291804, 0.291804, 0.374039, 0.390993, 0.390993, 0.387226, 0.394753, 0.332115, 0.401658, 0.433034, 0.384043, 0.422041, 0.422041, 0.390993, 0.401658, 0.465241, 0.494003, 0.468512, 0.56648, 0.541878, 0.509769, 0.490133, 0.476583, 0.440853, 0.394753, 0.36309, 0.324872], '')</t>
  </si>
  <si>
    <t>[13, 14, 15, 16, 17, 18, 19, 20, 21, 22, 23, 24, 25, 26, 27, 28, 29, 30, 31, 32, 33, 34, 42, 88, 89, 90]</t>
  </si>
  <si>
    <t>UPI000037F730 status=activ</t>
  </si>
  <si>
    <t>([0.106997, 0.079919, 0.106997, 0.15284, 0.185198, 0.219301, 0.216401, 0.26085, 0.209395, 0.236433, 0.257454, 0.26085, 0.295083, 0.225814, 0.225814, 0.308712, 0.298791, 0.232838, 0.308712, 0.377384, 0.408655, 0.490133, 0.472492, 0.447574, 0.447574, 0.390993, 0.31487, 0.342579, 0.247041, 0.324872, 0.328603, 0.335645, 0.377384, 0.370445, 0.444081, 0.436924, 0.440853, 0.370445, 0.444081, 0.450668, 0.374039, 0.311707, 0.311707, 0.40511, 0.4292, 0.414856, 0.401658, 0.394753, 0.394753, 0.480142, 0.480142, 0.468512, 0.480142, 0.490133, 0.42561, 0.436924, 0.356642, 0.275179, 0.268042, 0.26085, 0.257454, 0.25031, 0.247041, 0.239899, 0.232838, 0.179055, 0.179055, 0.275179, 0.291804, 0.295083, 0.291804, 0.291804, 0.236433, 0.170161, 0.147574, 0.132295, 0.122885, 0.200174, 0.278302, 0.384043, 0.311707, 0.308712, 0.401658, 0.480142, 0.476583, 0.480142, 0.553315, 0.468512, 0.450668, 0.4292, 0.436924, 0.444081, 0.4292, 0.5017, 0.480142, 0.374039, 0.42561, 0.422041, 0.324872, 0.243554, 0.216401, 0.25031, 0.264545, 0.247041, 0.229226, 0.194234, 0.17593, 0.185198, 0.26085, 0.18812, 0.288399, 0.291804, 0.26085, 0.257454, 0.219301, 0.275179, 0.295083, 0.25031, 0.17593, 0.281712, 0.390993, 0.398279, 0.42561, 0.332115, 0.346032, 0.275179, 0.236433, 0.167087, 0.158265, 0.158265, 0.239899, 0.222385, 0.209395, 0.239899, 0.243554, 0.268042, 0.298791, 0.291804, 0.264545, 0.31487, 0.288399, 0.225814, 0.185198, 0.118441, 0.185198, 0.098513, 0.125101, 0.182256, 0.229226, 0.229226, 0.236433, 0.155435, 0.096677, 0.10481, 0.120615, 0.137348, 0.142424, 0.158265, 0.170161, 0.191378, 0.167087, 0.092881, 0.118441, 0.096677, 0.137348, 0.139895, 0.15284, 0.15284, 0.167087, 0.203355, 0.229226, 0.247041, 0.229226, 0.232838, 0.185198, 0.164327, 0.15008, 0.094817, 0.043307, 0.0704, 0.064632, 0.076542, 0.137348, 0.127496, 0.161087, 0.106997, 0.10481, 0.170161, 0.167087, 0.164327, 0.173081, 0.167087, 0.147574, 0.17593, 0.247041, 0.206376, 0.137348, 0.142424, 0.222385, 0.295083, 0.30533, 0.394753, 0.422041, 0.387226, 0.311707, 0.239899, 0.268042, 0.271506, 0.295083, 0.243554, 0.236433, 0.219301, 0.129801, 0.155435, 0.222385, 0.243554, 0.324872, 0.42561, 0.440853, 0.380708, 0.328603, 0.216401, 0.139895, 0.076542, 0.076542, 0.127496, 0.216401, 0.291804, 0.288399, 0.179055, 0.257454, 0.257454, 0.17593, 0.25031, 0.243554, 0.219301, 0.203355, 0.203355, 0.18812, 0.173081, 0.229226, 0.281712, 0.394753, 0.418646, 0.534167, 0.486429, 0.408655, 0.401658, 0.374039, 0.374039, 0.476583, 0.497853, 0.505461, 0.653063, 0.653063, 0.622677, 0.618285, 0.505461, 0.422041, 0.444081, 0.447574, 0.321458, 0.288399, 0.278302, 0.346032, 0.26085, 0.377384, 0.356642, 0.370445, 0.31487, 0.30533, 0.216401, 0.229226, 0.191378, 0.092881, 0.10481, 0.102787, 0.10481, 0.191378, 0.243554, 0.232838, 0.247041, 0.346032, 0.342579, 0.352862, 0.271506, 0.291804, 0.257454, 0.257454, 0.21291, 0.216401, 0.194234, 0.281712, 0.268042, 0.268042, 0.380708, 0.36309, 0.374039, 0.384043, 0.352862, 0.380708, 0.284882, 0.264545, 0.18812, 0.257454, 0.264545, 0.356642, 0.352862, 0.328603, 0.408655, 0.41194, 0.414856, 0.356642, 0.349426, 0.328603, 0.295083, 0.288399, 0.200174, 0.194234, 0.194234, 0.122885, 0.125101, 0.203355, 0.134866, 0.200174, 0.196879, 0.191378, 0.11371, 0.173081, 0.132295, 0.092881, 0.074921, 0.102787, 0.164327, 0.164327, 0.094817, 0.085092, 0.088832, 0.15008, 0.125101, 0.125101, 0.194234, 0.222385, 0.229226, 0.222385, 0.222385, 0.144935, 0.137348, 0.137348, 0.134866, 0.21291, 0.191378, 0.25406, 0.301917, 0.298791, 0.209395, 0.311707, 0.390993, 0.377384, 0.284882, 0.229226, 0.232838, 0.15284, 0.109221, 0.096677, 0.170161, 0.173081, 0.257454, 0.219301, 0.271506, 0.225814, 0.236433, 0.232838, 0.225814, 0.206376, 0.134866, 0.137348, 0.15008, 0.17593, 0.173081, 0.170161, 0.257454, 0.17593, 0.222385, 0.288399, 0.301917, 0.301917, 0.301917, 0.209395, 0.200174, 0.232838, 0.179055, 0.173081, 0.25406, 0.268042, 0.268042, 0.264545, 0.370445, 0.257454, 0.257454, 0.17593, 0.275179, 0.182256, 0.167087, 0.206376, 0.109221, 0.056825, 0.051831, 0.054297, 0.094817, 0.098513, 0.081712, 0.083462, 0.043307, 0.043307, 0.03976, 0.043307, 0.076542, 0.037156, 0.073402, 0.067594, 0.129801, 0.098513, 0.100716, 0.17593, 0.167087, 0.15008, 0.15284, 0.15284, 0.147574, 0.158265, 0.118441, 0.155435, 0.155435, 0.236433, 0.155435, 0.15284, 0.144935, 0.074921, 0.078022, 0.069024, 0.069024, 0.06184, 0.074921, 0.064632, 0.059222, 0.028107, 0.06312, 0.088832, 0.096677, 0.092881, 0.081712, 0.081712, 0.059222, 0.116183, 0.055536, 0.06184, 0.069024, 0.083462, 0.15284, 0.147574, 0.092881, 0.096677, 0.060549, 0.06312, 0.134866, 0.147574, 0.164327, 0.092881, 0.073402, 0.050641, 0.032017, 0.032017, 0.058088, 0.071867, 0.034884, 0.088832, 0.083462, 0.086953, 0.034068, 0.038042, 0.074921, 0.139895, 0.060549, 0.054297, 0.030611, 0.022667, 0.016257, 0.026892, 0.025762, 0.042364, 0.031287, 0.049374, 0.050641, 0.023534, 0.014783, 0.023534, 0.019401, 0.018415, 0.017797, 0.020522, 0.019109, 0.020165, 0.020522, 0.042364, 0.078022, 0.132295, 0.173081, 0.229226, 0.25031, 0.25031, 0.247041, 0.359901, 0.318242, 0.291804, 0.298791, 0.401658, 0.291804, 0.324872, 0.440853, 0.440853, 0.450668, 0.418646, 0.324872, 0.275179, 0.268042, 0.284882, 0.206376, 0.191378, 0.179055, 0.102787, 0.102787, 0.116183, 0.106997, 0.083462, 0.047319, 0.10481, 0.06184, 0.137348, 0.067594, 0.074921, 0.074921, 0.125101, 0.164327, 0.243554, 0.194234, 0.129801, 0.069024, 0.11371, 0.074921, 0.043307, 0.043307, 0.050641, 0.044297, 0.024826, 0.042364, 0.073402, 0.076542, 0.122885, 0.088832, 0.15008, 0.127496, 0.11371, 0.064632, 0.058088, 0.033407, 0.036378, 0.03976, 0.055536, 0.042364, 0.0704, 0.116183, 0.194234, 0.268042, 0.275179, 0.328603, 0.328603, 0.36309, 0.308712, 0.232838, 0.275179, 0.206376, 0.147574, 0.155435, 0.25031, 0.170161, 0.161087, 0.239899, 0.281712, 0.332115, 0.377384, 0.30533, 0.301917, 0.257454, 0.191378, 0.196879, 0.194234, 0.225814, 0.15284, 0.200174, 0.232838, 0.239899, 0.342579, 0.408655, 0.408655, 0.370445, 0.370445, 0.472492, 0.454136, 0.390993, 0.390993, 0.377384, 0.461924, 0.394753, 0.4292, 0.521092, 0.433034, 0.486429, 0.468512, 0.557691, 0.541878, 0.585406, 0.486429, 0.359901, 0.284882, 0.200174, 0.164327, 0.25406, 0.206376, 0.206376, 0.301917, 0.203355, 0.179055, 0.167087, 0.139895, 0.147574, 0.134866, 0.191378, 0.111485, 0.102787, 0.102787, 0.111485, 0.118441, 0.167087, 0.164327, 0.271506, 0.281712, 0.349426, 0.342579, 0.308712, 0.321458, 0.295083, 0.308712, 0.346032, 0.352862, 0.461924, 0.366687, 0.301917, 0.219301, 0.321458, 0.328603, 0.26085, 0.243554, 0.229226, 0.170161, 0.257454, 0.164327, 0.155435, 0.155435, 0.155435, 0.229226, 0.147574, 0.179055, 0.216401, 0.139895, 0.139895, 0.15008, 0.222385, 0.206376, 0.278302, 0.275179, 0.167087, 0.225814, 0.229226, 0.164327, 0.200174, 0.21291, 0.191378, 0.271506, 0.271506, 0.194234, 0.196879, 0.278302, 0.191378, 0.219301, 0.318242, 0.281712, 0.25406, 0.288399, 0.281712, 0.298791, 0.275179, 0.366687, 0.359901, 0.332115, 0.335645, 0.278302, 0.232838, 0.232838, 0.182256, 0.155435, 0.219301, 0.203355, 0.219301, 0.295083, 0.298791, 0.25031, 0.281712, 0.281712, 0.161087, 0.236433, 0.247041, 0.173081, 0.11371, 0.132295, 0.15008, 0.185198, 0.196879, 0.232838, 0.311707, 0.359901, 0.390993, 0.408655, 0.414856, 0.414856, 0.324872, 0.332115, 0.291804, 0.203355, 0.182256, 0.185198, 0.194234, 0.109221, 0.118441, 0.206376, 0.129801, 0.127496, 0.164327, 0.25031, 0.158265, 0.194234, 0.139895, 0.085092, 0.076542, 0.067594, 0.069024, 0.0704, 0.064632, 0.059222, 0.059222, 0.059222, 0.10481, 0.111485, 0.179055, 0.167087, 0.155435, 0.236433, 0.164327, 0.158265, 0.086953, 0.147574, 0.102787, 0.179055, 0.167087, 0.102787, 0.132295, 0.069024, 0.127496, 0.120615, 0.11371, 0.11371, 0.144935, 0.142424, 0.144935, 0.088832, 0.161087, 0.106997, 0.059222, 0.06184, 0.06312, 0.109221, 0.064632, 0.045352, 0.031287, 0.069024, 0.11371, 0.106997, 0.109221, 0.111485, 0.127496, 0.216401, 0.321458, 0.206376, 0.129801, 0.122885, 0.120615, 0.118441, 0.191378, 0.288399, 0.370445, 0.324872, 0.308712, 0.40511, 0.5017, 0.476583, 0.377384, 0.401658, 0.275179, 0.271506, 0.247041, 0.243554, 0.25031, 0.134866, 0.142424, 0.132295, 0.076542, 0.139895, 0.127496, 0.11371, 0.092881, 0.05306, 0.036378, 0.043307, 0.049374, 0.037156, 0.026892, 0.044297, 0.0198, 0.036378, 0.069024, 0.071867, 0.036378, 0.033407, 0.067594, 0.122885, 0.216401, 0.308712, 0.206376, 0.206376, 0.222385, 0.26085, 0.370445, 0.377384, 0.36309, 0.222385, 0.247041, 0.26085, 0.268042, 0.288399, 0.219301, 0.179055, 0.173081, 0.264545, 0.236433, 0.232838, 0.191378, 0.11371, 0.129801, 0.196879, 0.122885, 0.066181, 0.054297, 0.050641, 0.098513, 0.116183, 0.129801, 0.144935, 0.158265, 0.167087, 0.275179, 0.356642, 0.418646, 0.332115, 0.332115, 0.377384, 0.384043, 0.42561, 0.538167, 0.529623, 0.575842, 0.585406, 0.59508, 0.604312, 0.59508, 0.472492, 0.41194, 0.472492, 0.461924, 0.465241, 0.377384, 0.271506, 0.179055, 0.17593, 0.271506, 0.271506, 0.17593, 0.158265, 0.10481, 0.092881, 0.054297, 0.054297, 0.051831, 0.098513, 0.111485, 0.083462, 0.083462, 0.059222, 0.040537, 0.024393, 0.036378, 0.032677, 0.034884, 0.059222, 0.056825, 0.054297, 0.031287, 0.060549, 0.06184, 0.088832, 0.106997, 0.098513, 0.086953, 0.100716, 0.10481, 0.074921, 0.078022, 0.111485, 0.158265, 0.225814, 0.308712, 0.281712, 0.380708, 0.476583, 0.450668], '')</t>
  </si>
  <si>
    <t>[86, 93, 244, 252, 253, 254, 255, 256, 257, 615, 619, 620, 621, 813, 887, 888, 889, 890, 891, 892, 893]</t>
  </si>
  <si>
    <t>UPI000037F73B status=activ</t>
  </si>
  <si>
    <t>([0.009015, 0.017138, 0.013016, 0.008624, 0.010672, 0.015344, 0.015078, 0.01078, 0.008723, 0.007091, 0.006567, 0.006039, 0.00558, 0.008723, 0.008525, 0.010672, 0.010221, 0.008409, 0.008525, 0.009401, 0.012491, 0.009865, 0.008804, 0.011518, 0.021816, 0.022667, 0.020876, 0.014783, 0.025316, 0.047319, 0.102787, 0.092881, 0.118441, 0.066181, 0.031287, 0.024826, 0.020522, 0.032017, 0.021381, 0.019401, 0.014783, 0.013265, 0.014586, 0.010672, 0.008624, 0.009187, 0.00777, 0.006421, 0.006533, 0.004483, 0.004431, 0.004208, 0.003997, 0.004736, 0.006421, 0.009401, 0.01078, 0.009865, 0.010509, 0.021816, 0.017447, 0.017797, 0.019109, 0.016826, 0.018787, 0.015078, 0.010509, 0.013016, 0.019401, 0.035586, 0.041405, 0.019109, 0.023087, 0.024393, 0.019109, 0.023087, 0.013821, 0.009728, 0.019109, 0.010221, 0.006482, 0.005318, 0.006894, 0.007031, 0.007177, 0.005992, 0.008276, 0.008409, 0.007315, 0.005011, 0.005086, 0.007422, 0.008276, 0.005318, 0.005683, 0.00515, 0.004161, 0.004388, 0.003963, 0.003607, 0.00558, 0.00543, 0.005378, 0.006421, 0.006421, 0.009294, 0.017138, 0.018787, 0.015344, 0.020876, 0.038858, 0.024393, 0.013437, 0.023087, 0.046336, 0.034068, 0.055536, 0.076542, 0.060549, 0.132295, 0.127496, 0.064632, 0.127496, 0.219301, 0.206376, 0.094817, 0.096677, 0.081712, 0.032017, 0.031287, 0.031287, 0.038042, 0.026338, 0.021381, 0.021381, 0.019401, 0.019109, 0.012727, 0.008075, 0.007315, 0.004646, 0.004689, 0.005249, 0.003864, 0.003924, 0.0028, 0.004358, 0.004161, 0.003671, 0.005872, 0.005011, 0.003341, 0.003177, 0.004899, 0.00777, 0.005623, 0.005734, 0.009096, 0.010509, 0.017138, 0.019401, 0.033407, 0.018106, 0.022667, 0.019109, 0.011342, 0.013016, 0.008409, 0.008624, 0.006988, 0.004921, 0.006482, 0.009865, 0.006567, 0.006245, 0.005992, 0.009294, 0.009483, 0.009187, 0.01227, 0.012491, 0.012727, 0.017138, 0.038042, 0.028695, 0.073402, 0.147574, 0.109221, 0.15008, 0.164327, 0.271506, 0.25406, 0.216401, 0.216401, 0.281712, 0.185198, 0.111485, 0.111485, 0.055536, 0.056825, 0.044297, 0.045352, 0.088832, 0.078022, 0.06184, 0.086953, 0.044297, 0.040537, 0.045352, 0.045352, 0.020522, 0.012727, 0.025762, 0.025762, 0.017138, 0.016826, 0.035586, 0.032677, 0.018415, 0.025762, 0.025762, 0.016826, 0.011106, 0.009401, 0.007177, 0.004775, 0.003431, 0.003212, 0.003212, 0.003341, 0.002688, 0.002435, 0.002581, 0.002078, 0.002155, 0.002276, 0.002014, 0.001335, 0.00152, 0.00146, 0.001249, 0.000713, 0.000708, 0.000704], '')</t>
  </si>
  <si>
    <t>UPI000037F740 status=activ</t>
  </si>
  <si>
    <t>([0.281712, 0.342579, 0.196879, 0.257454, 0.308712, 0.352862, 0.377384, 0.398279, 0.308712, 0.346032, 0.366687, 0.398279, 0.40511, 0.480142, 0.575842, 0.703578, 0.733139, 0.648219, 0.549308, 0.585406, 0.608892, 0.604312, 0.490133, 0.653063, 0.648219, 0.534167, 0.509769, 0.483068, 0.384043, 0.486429, 0.465241, 0.454136, 0.398279, 0.374039, 0.295083, 0.229226, 0.26085, 0.147574, 0.200174, 0.239899, 0.147574, 0.086953, 0.088832, 0.137348, 0.132295, 0.10481, 0.15284, 0.158265, 0.158265, 0.247041, 0.257454, 0.268042, 0.25031, 0.321458, 0.328603, 0.324872, 0.398279, 0.36309, 0.476583, 0.40511, 0.40511, 0.483068, 0.613573, 0.538167, 0.557691, 0.461924, 0.387226, 0.311707, 0.318242, 0.356642, 0.349426, 0.264545, 0.26085, 0.301917, 0.21291, 0.21291, 0.216401, 0.206376, 0.21291, 0.137348, 0.21291, 0.239899, 0.25406, 0.222385, 0.203355, 0.200174, 0.291804, 0.356642, 0.356642, 0.359901, 0.346032, 0.268042, 0.374039, 0.380708, 0.377384, 0.380708, 0.408655, 0.5017, 0.422041, 0.41194, 0.5017, 0.486429, 0.408655, 0.40511, 0.335645, 0.332115, 0.335645, 0.349426, 0.380708, 0.494003, 0.377384, 0.384043, 0.472492, 0.461924, 0.458154, 0.356642, 0.450668, 0.414856, 0.377384, 0.366687, 0.377384, 0.359901, 0.275179, 0.366687, 0.359901, 0.370445, 0.390993, 0.352862, 0.332115, 0.308712, 0.216401, 0.291804, 0.284882, 0.281712, 0.25406, 0.26085, 0.349426, 0.359901, 0.288399, 0.243554, 0.225814, 0.170161, 0.17593, 0.257454, 0.239899, 0.209395, 0.271506, 0.257454, 0.291804, 0.257454, 0.26085, 0.236433, 0.275179, 0.17593, 0.15008, 0.164327, 0.155435, 0.147574, 0.139895, 0.137348, 0.196879, 0.31487, 0.298791, 0.288399, 0.308712, 0.271506, 0.298791, 0.301917, 0.30533, 0.196879, 0.232838, 0.257454, 0.342579, 0.25406, 0.366687, 0.318242, 0.236433, 0.257454, 0.275179, 0.275179, 0.374039, 0.408655, 0.318242, 0.390993, 0.321458, 0.225814, 0.295083, 0.203355, 0.219301, 0.216401, 0.308712, 0.236433, 0.142424, 0.15284, 0.232838, 0.232838, 0.328603, 0.301917, 0.200174, 0.200174, 0.185198, 0.185198, 0.164327, 0.200174, 0.236433, 0.332115, 0.440853, 0.328603, 0.342579, 0.298791, 0.359901, 0.346032, 0.398279, 0.521092, 0.483068, 0.444081, 0.40511, 0.349426, 0.517562], '')</t>
  </si>
  <si>
    <t>[14, 15, 16, 17, 18, 19, 20, 21, 23, 24, 25, 26, 62, 63, 64, 97, 100, 213, 218]</t>
  </si>
  <si>
    <t>7)</t>
  </si>
  <si>
    <t>UPI000037F741 status=activ</t>
  </si>
  <si>
    <t>([0.298791, 0.346032, 0.271506, 0.26085, 0.25406, 0.182256, 0.11371, 0.069024, 0.092881, 0.122885, 0.167087, 0.203355, 0.209395, 0.109221, 0.060549, 0.049374, 0.043307, 0.023087, 0.023087, 0.027463, 0.042364, 0.024826, 0.023963, 0.03976, 0.050641, 0.064632, 0.086953, 0.164327, 0.182256, 0.17593, 0.179055, 0.15008, 0.164327, 0.096677, 0.120615, 0.129801, 0.144935, 0.203355, 0.278302, 0.25031, 0.318242, 0.328603, 0.328603, 0.339168, 0.339168, 0.346032, 0.356642, 0.394753, 0.298791, 0.380708, 0.278302, 0.182256, 0.191378, 0.18812, 0.191378, 0.191378, 0.268042, 0.264545, 0.295083, 0.284882, 0.30533, 0.30533, 0.291804, 0.384043, 0.291804, 0.268042, 0.173081, 0.17593, 0.170161, 0.170161, 0.185198, 0.291804, 0.390993, 0.384043, 0.394753, 0.483068, 0.570702, 0.51388, 0.525368, 0.494003, 0.41194, 0.4292, 0.398279, 0.31487, 0.225814, 0.308712, 0.31487, 0.418646, 0.390993, 0.281712, 0.394753, 0.377384, 0.281712, 0.264545, 0.26085, 0.225814, 0.225814, 0.18812, 0.232838, 0.21291, 0.139895, 0.15008, 0.225814, 0.179055, 0.17593, 0.25406, 0.271506, 0.284882, 0.232838, 0.167087, 0.284882, 0.247041, 0.170161, 0.173081, 0.147574, 0.164327, 0.200174, 0.194234, 0.164327, 0.094817, 0.096677, 0.161087, 0.15008, 0.137348, 0.209395, 0.209395, 0.216401, 0.194234, 0.21291, 0.232838, 0.31487, 0.31487, 0.288399, 0.288399, 0.339168, 0.387226, 0.384043, 0.268042, 0.264545, 0.25031, 0.346032, 0.359901, 0.349426, 0.398279, 0.41194, 0.422041, 0.436924, 0.342579, 0.311707, 0.281712, 0.206376, 0.219301, 0.203355, 0.164327, 0.243554, 0.179055, 0.167087, 0.161087, 0.25031, 0.173081, 0.219301, 0.127496, 0.122885, 0.073402, 0.055536, 0.05306, 0.041405, 0.038858, 0.06312, 0.086953, 0.096677, 0.158265, 0.088832, 0.098513, 0.094817, 0.055536, 0.11371, 0.125101, 0.132295, 0.15284, 0.15284, 0.185198, 0.194234, 0.132295, 0.222385, 0.321458, 0.225814, 0.275179, 0.356642, 0.275179, 0.26085, 0.15284, 0.144935, 0.219301, 0.17593, 0.275179, 0.374039, 0.264545, 0.21291, 0.219301, 0.194234, 0.185198, 0.179055, 0.179055, 0.216401, 0.173081, 0.173081, 0.257454, 0.268042, 0.268042, 0.352862, 0.264545, 0.359901, 0.339168, 0.31487, 0.264545, 0.167087, 0.164327, 0.25406, 0.200174, 0.111485, 0.111485, 0.18812, 0.161087, 0.173081, 0.206376, 0.243554, 0.225814, 0.243554, 0.219301, 0.15284, 0.102787, 0.194234, 0.170161, 0.209395, 0.243554, 0.239899, 0.232838, 0.229226, 0.229226, 0.324872, 0.332115, 0.324872, 0.232838, 0.17593, 0.257454, 0.26085, 0.25406, 0.25031, 0.264545, 0.173081, 0.264545, 0.25406, 0.225814, 0.288399, 0.288399, 0.284882, 0.301917, 0.359901, 0.36309, 0.284882, 0.194234, 0.196879, 0.203355, 0.203355, 0.219301, 0.219301, 0.229226, 0.229226, 0.225814, 0.127496, 0.200174, 0.191378, 0.291804, 0.30533, 0.281712, 0.278302, 0.191378, 0.18812, 0.229226, 0.236433, 0.308712, 0.30533, 0.311707, 0.21291, 0.301917, 0.390993, 0.278302, 0.26085, 0.17593, 0.185198, 0.281712, 0.278302, 0.18812, 0.179055, 0.161087, 0.096677, 0.051831, 0.088832, 0.137348, 0.120615, 0.106997, 0.120615, 0.120615, 0.191378, 0.203355, 0.232838, 0.232838, 0.324872, 0.339168, 0.356642, 0.359901, 0.342579, 0.352862, 0.352862, 0.349426, 0.349426, 0.349426, 0.458154, 0.450668, 0.366687, 0.284882, 0.291804, 0.194234, 0.281712, 0.196879, 0.278302, 0.278302, 0.26085, 0.268042, 0.268042, 0.346032, 0.311707, 0.236433, 0.196879, 0.298791, 0.271506, 0.18812, 0.271506, 0.25406, 0.291804, 0.291804, 0.291804, 0.206376, 0.209395, 0.21291, 0.291804, 0.291804, 0.291804, 0.291804, 0.295083, 0.278302, 0.268042, 0.301917, 0.394753, 0.356642, 0.25406, 0.295083, 0.377384, 0.295083, 0.222385, 0.206376, 0.206376, 0.200174, 0.25406, 0.349426, 0.26085, 0.271506, 0.271506, 0.167087, 0.179055, 0.11371, 0.120615, 0.147574, 0.139895, 0.129801, 0.118441, 0.191378, 0.18812, 0.203355, 0.200174, 0.173081, 0.191378, 0.185198, 0.200174, 0.15284, 0.122885, 0.161087, 0.179055, 0.185198, 0.26085, 0.247041, 0.298791, 0.257454, 0.222385, 0.222385, 0.196879, 0.295083, 0.30533, 0.30533, 0.295083, 0.384043, 0.40511, 0.40511, 0.465241, 0.557691, 0.680603, 0.59508, 0.642678, 0.59917, 0.490133, 0.40511, 0.40511, 0.349426, 0.387226, 0.394753, 0.398279, 0.454136, 0.433034, 0.422041, 0.450668, 0.444081, 0.374039, 0.458154, 0.433034, 0.458154, 0.476583, 0.387226, 0.5017, 0.494003, 0.494003, 0.5017, 0.505461, 0.414856, 0.433034, 0.433034, 0.450668, 0.414856, 0.394753, 0.36309, 0.291804, 0.271506, 0.278302, 0.247041, 0.173081, 0.144935, 0.158265, 0.147574, 0.15008, 0.076542, 0.074921, 0.06184, 0.059222, 0.116183, 0.185198, 0.26085, 0.216401, 0.209395, 0.179055, 0.11371, 0.086953, 0.086953, 0.081712, 0.085092, 0.147574, 0.225814, 0.264545, 0.179055, 0.203355, 0.278302, 0.308712, 0.31487, 0.374039, 0.465241, 0.444081, 0.370445, 0.278302, 0.321458, 0.321458, 0.311707, 0.31487, 0.41194, 0.390993, 0.40511, 0.40511, 0.321458, 0.342579, 0.328603, 0.374039, 0.356642, 0.281712, 0.359901, 0.370445, 0.257454, 0.17593, 0.167087, 0.239899, 0.318242, 0.321458, 0.308712, 0.387226, 0.472492, 0.370445, 0.377384, 0.390993, 0.298791, 0.356642, 0.328603, 0.346032, 0.291804, 0.275179, 0.36309, 0.349426, 0.339168, 0.346032, 0.461924, 0.458154, 0.458154, 0.356642, 0.349426, 0.346032, 0.356642, 0.366687, 0.447574, 0.553315, 0.517562, 0.622677, 0.541878, 0.422041, 0.41194, 0.505461, 0.521092, 0.476583, 0.384043, 0.394753, 0.387226, 0.374039, 0.408655, 0.31487, 0.328603, 0.324872, 0.321458, 0.225814, 0.155435, 0.173081, 0.155435, 0.134866, 0.129801, 0.216401, 0.308712, 0.308712, 0.209395, 0.200174, 0.200174, 0.295083, 0.298791, 0.298791, 0.295083, 0.200174, 0.200174, 0.257454, 0.288399, 0.26085, 0.264545, 0.332115, 0.31487, 0.346032, 0.346032, 0.352862, 0.257454, 0.275179, 0.247041, 0.268042, 0.278302, 0.298791, 0.25406, 0.209395, 0.301917, 0.301917, 0.284882, 0.268042, 0.301917, 0.298791, 0.328603, 0.40511, 0.433034, 0.433034, 0.401658, 0.42561, 0.440853, 0.454136, 0.450668, 0.377384, 0.468512, 0.468512, 0.476583, 0.444081, 0.390993, 0.384043, 0.288399, 0.366687, 0.476583, 0.461924, 0.370445, 0.291804, 0.30533, 0.200174, 0.144935, 0.155435, 0.161087, 0.17593, 0.247041, 0.164327, 0.268042, 0.191378, 0.10481, 0.111485, 0.155435, 0.239899, 0.200174, 0.278302, 0.291804, 0.196879, 0.203355, 0.264545, 0.257454, 0.167087, 0.167087, 0.196879, 0.185198, 0.191378, 0.164327, 0.167087, 0.25031, 0.232838, 0.232838, 0.346032, 0.346032, 0.271506, 0.200174, 0.161087, 0.170161, 0.088832, 0.15284, 0.127496, 0.137348, 0.222385, 0.243554, 0.324872, 0.268042, 0.268042, 0.257454, 0.271506, 0.275179, 0.167087, 0.182256, 0.239899, 0.15284, 0.147574, 0.147574, 0.200174, 0.196879, 0.137348, 0.167087, 0.158265, 0.120615, 0.11371, 0.100716, 0.144935, 0.147574, 0.222385, 0.225814, 0.236433, 0.137348, 0.122885, 0.173081, 0.118441, 0.074921, 0.081712, 0.094817, 0.122885, 0.086953, 0.144935, 0.206376, 0.196879, 0.203355, 0.281712, 0.247041, 0.185198, 0.191378, 0.182256, 0.194234, 0.137348, 0.083462, 0.098513, 0.10481, 0.111485, 0.111485, 0.173081, 0.239899, 0.21291, 0.236433, 0.311707, 0.236433, 0.164327, 0.167087, 0.111485, 0.073402, 0.090864, 0.147574, 0.155435, 0.161087, 0.134866, 0.132295, 0.142424, 0.209395, 0.144935, 0.122885, 0.147574, 0.15284, 0.167087, 0.167087, 0.15284, 0.139895, 0.196879, 0.236433, 0.31487, 0.390993, 0.390993, 0.380708, 0.36309, 0.346032, 0.264545, 0.257454, 0.342579, 0.41194, 0.422041, 0.486429, 0.51388, 0.553315, 0.458154, 0.447574, 0.377384, 0.401658, 0.408655, 0.40511, 0.36309, 0.335645, 0.30533, 0.295083, 0.321458, 0.332115, 0.335645, 0.346032, 0.31487, 0.30533, 0.30533, 0.30533, 0.342579, 0.275179, 0.281712, 0.370445, 0.366687, 0.447574, 0.370445, 0.370445, 0.374039, 0.461924, 0.525368, 0.549308, 0.575842, 0.490133, 0.468512, 0.490133, 0.562014, 0.545602, 0.59014, 0.5017, 0.509769, 0.490133, 0.632174, 0.613573, 0.59917, 0.604312, 0.604312, 0.733139, 0.733139, 0.728858, 0.724957, 0.699094, 0.622677, 0.666105, 0.76285, 0.779859, 0.690604, 0.724957, 0.837511, 0.819762, 0.81615, 0.685117, 0.671169, 0.657645, 0.534167, 0.472492, 0.465241, 0.472492, 0.476583, 0.454136, 0.454136, 0.461924, 0.468512, 0.472492, 0.525368, 0.538167, 0.509769, 0.51388, 0.494003, 0.450668, 0.454136, 0.42561, 0.472492, 0.41194, 0.414856, 0.490133, 0.575842, 0.51388, 0.422041, 0.414856, 0.444081, 0.472492, 0.390993, 0.321458, 0.387226, 0.401658, 0.346032, 0.301917, 0.352862, 0.324872, 0.356642, 0.356642, 0.447574, 0.497853, 0.608892, 0.51388, 0.562014, 0.440853, 0.422041, 0.529623, 0.490133, 0.458154, 0.458154, 0.5017, 0.545602, 0.51388, 0.458154, 0.472492, 0.549308, 0.525368, 0.549308, 0.494003, 0.444081, 0.41194], '')</t>
  </si>
  <si>
    <t>[76, 77, 78, 405, 406, 407, 408, 409, 428, 431, 432, 524, 525, 526, 527, 530, 531, 738, 739, 768, 769, 770, 774, 775, 776, 777, 778, 780, 781, 782, 783, 784, 785, 786, 787, 788, 789, 790, 791, 792, 793, 794, 795, 796, 797, 798, 799, 800, 801, 802, 812, 813, 814, 815, 824, 825, 842, 843, 844, 847, 851, 852, 853, 856, 857, 858]</t>
  </si>
  <si>
    <t>(22</t>
  </si>
  <si>
    <t>UPI000037F742 status=activ</t>
  </si>
  <si>
    <t>([0.801317, 0.745909, 0.750527, 0.73685, 0.771762, 0.784345, 0.798249, 0.819762, 0.834292, 0.767246, 0.754692, 0.741537, 0.707965, 0.733139, 0.728858, 0.720929, 0.724957, 0.694846, 0.728858, 0.685117, 0.671169, 0.648219, 0.703578, 0.724957, 0.741537, 0.76285, 0.771762, 0.720929, 0.720929, 0.703578, 0.795062, 0.819762, 0.83125, 0.874069, 0.876521, 0.868118, 0.862302, 0.81615, 0.84206, 0.81615, 0.882776, 0.865454, 0.899122, 0.882776, 0.868118, 0.889439, 0.823549, 0.741537, 0.81615, 0.834292, 0.849326, 0.84206, 0.859585, 0.874069, 0.871313, 0.88723, 0.88723, 0.905695, 0.941505, 0.938133, 0.945666, 0.957673, 0.966441, 0.966441, 0.976962, 0.979741, 0.975609, 0.985964, 0.99221, 0.991497, 0.990547, 0.990642, 0.991569, 0.990286, 0.990642],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</si>
  <si>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74]</t>
  </si>
  <si>
    <t>(74</t>
  </si>
  <si>
    <t>74)</t>
  </si>
  <si>
    <t>UPI000037F743 status=activ</t>
  </si>
  <si>
    <t>([0.037156, 0.016826, 0.013016, 0.019401, 0.026338, 0.037156, 0.023963, 0.034068, 0.046336, 0.030611, 0.022667, 0.032017, 0.059222, 0.060549, 0.094817, 0.158265, 0.155435, 0.25031, 0.170161, 0.096677, 0.090864, 0.03976, 0.081712, 0.132295, 0.092881, 0.074921, 0.073402, 0.139895, 0.109221, 0.060549, 0.0704, 0.071867, 0.035586, 0.040537, 0.03976, 0.042364, 0.038042, 0.086953, 0.090864, 0.092881, 0.096677, 0.055536, 0.10481, 0.11371, 0.06184, 0.090864, 0.086953, 0.109221, 0.098513, 0.129801, 0.209395, 0.278302, 0.275179, 0.377384, 0.321458, 0.284882, 0.275179, 0.291804, 0.173081, 0.102787, 0.127496, 0.196879, 0.182256, 0.206376, 0.191378, 0.247041, 0.158265, 0.122885, 0.059222, 0.034884, 0.019401, 0.019401, 0.020165, 0.018415, 0.016826, 0.021816, 0.030003, 0.034884, 0.018415, 0.018106, 0.031287, 0.043307, 0.036378, 0.035586, 0.029376, 0.017797, 0.021381, 0.023534, 0.03976, 0.0704, 0.0704, 0.0704, 0.038042, 0.035586, 0.076542, 0.086953, 0.045352, 0.043307, 0.030611, 0.030003, 0.030003, 0.035586, 0.031287, 0.024826, 0.048328, 0.048328, 0.0704, 0.041405, 0.071867, 0.073402, 0.078022, 0.106997, 0.118441, 0.10481, 0.106997, 0.111485, 0.11371, 0.109221, 0.056825, 0.079919, 0.139895, 0.125101, 0.106997, 0.11371, 0.134866, 0.109221, 0.106997, 0.142424, 0.21291, 0.229226, 0.236433, 0.144935, 0.182256, 0.247041, 0.366687, 0.335645, 0.232838, 0.185198, 0.275179, 0.257454, 0.236433, 0.25031, 0.374039, 0.387226, 0.284882, 0.291804, 0.243554, 0.161087, 0.144935, 0.164327, 0.088832, 0.069024, 0.098513, 0.090864, 0.088832, 0.094817, 0.127496, 0.191378, 0.243554, 0.155435, 0.222385, 0.236433, 0.182256, 0.109221, 0.058088, 0.056825, 0.0704, 0.129801, 0.203355, 0.21291, 0.134866, 0.200174, 0.25031, 0.206376, 0.134866, 0.134866, 0.129801, 0.069024, 0.03976, 0.03976, 0.073402, 0.051831, 0.051831, 0.037156, 0.069024, 0.125101, 0.209395, 0.216401, 0.21291, 0.139895, 0.11371, 0.102787, 0.060549, 0.028695, 0.029376, 0.055536, 0.059222, 0.032017, 0.060549, 0.086953, 0.06184, 0.048328, 0.073402, 0.050641, 0.081712, 0.055536, 0.033407, 0.020522, 0.012727], '')</t>
  </si>
  <si>
    <t>UPI000037F747 status=activ</t>
  </si>
  <si>
    <t>([0.122885, 0.081712, 0.11371, 0.139895, 0.164327, 0.191378, 0.21291, 0.155435, 0.185198, 0.209395, 0.173081, 0.191378, 0.18812, 0.164327, 0.232838, 0.219301, 0.144935, 0.111485, 0.179055, 0.25031, 0.222385, 0.21291, 0.21291, 0.209395, 0.229226, 0.15284, 0.167087, 0.182256, 0.257454, 0.268042, 0.232838, 0.301917, 0.328603, 0.408655, 0.352862, 0.356642, 0.275179, 0.281712, 0.352862, 0.311707, 0.225814, 0.18812, 0.182256, 0.243554, 0.170161, 0.170161, 0.18812, 0.191378, 0.109221, 0.111485, 0.111485, 0.076542, 0.046336, 0.024826, 0.028107, 0.049374, 0.050641, 0.094817, 0.158265, 0.155435, 0.111485, 0.173081, 0.236433, 0.236433, 0.155435, 0.247041, 0.247041, 0.222385, 0.209395, 0.301917, 0.219301, 0.219301, 0.308712, 0.318242, 0.387226, 0.36309, 0.281712, 0.271506, 0.271506, 0.257454, 0.182256, 0.268042, 0.17593, 0.11371, 0.120615, 0.196879, 0.111485, 0.106997, 0.182256, 0.194234, 0.191378, 0.200174, 0.185198, 0.200174, 0.268042, 0.281712, 0.200174, 0.194234, 0.203355, 0.191378, 0.120615, 0.118441, 0.06312, 0.069024, 0.118441, 0.11371, 0.064632, 0.067594, 0.069024, 0.069024, 0.034884, 0.022667, 0.028107, 0.027463, 0.023963, 0.028695, 0.028695, 0.038858, 0.054297, 0.029376, 0.015344, 0.016528, 0.014075, 0.027463, 0.046336, 0.028695, 0.018106, 0.033407, 0.060549, 0.055536, 0.055536, 0.10481, 0.161087, 0.200174, 0.129801, 0.134866, 0.116183, 0.06312, 0.079919, 0.079919, 0.106997, 0.161087, 0.243554, 0.291804, 0.239899, 0.191378, 0.173081, 0.185198, 0.10481, 0.098513, 0.092881, 0.088832, 0.088832, 0.051831, 0.051831, 0.044297, 0.035586, 0.033407, 0.038042, 0.022667, 0.018787, 0.025316, 0.032017, 0.029376, 0.026338, 0.031287, 0.023534, 0.023963, 0.038042, 0.074921, 0.076542, 0.085092, 0.040537, 0.038858, 0.074921, 0.03976, 0.060549, 0.048328, 0.030003, 0.025316, 0.026892, 0.025316, 0.014783, 0.015344, 0.009865, 0.01227, 0.013016, 0.013613, 0.013821, 0.014075, 0.01227, 0.008525, 0.008723, 0.015078, 0.009728, 0.009483, 0.013613, 0.014586, 0.012727, 0.020522, 0.020876, 0.019401, 0.034884, 0.056825, 0.050641, 0.050641, 0.071867, 0.041405, 0.078022, 0.120615, 0.11371, 0.118441, 0.18812, 0.167087, 0.161087, 0.164327, 0.127496, 0.078022, 0.111485, 0.120615, 0.067594, 0.0704, 0.073402, 0.071867, 0.042364, 0.034884, 0.06312, 0.033407, 0.056825, 0.048328, 0.054297, 0.032677, 0.031287, 0.037156, 0.03976, 0.040537, 0.040537, 0.029376, 0.059222, 0.05306, 0.05306, 0.064632, 0.11371, 0.139895, 0.120615, 0.182256, 0.137348, 0.111485, 0.170161, 0.088832, 0.100716, 0.090864, 0.158265, 0.173081, 0.102787, 0.076542, 0.048328, 0.076542, 0.088832, 0.045352, 0.049374, 0.088832, 0.127496, 0.073402, 0.088832, 0.078022, 0.067594, 0.100716, 0.109221, 0.086953, 0.173081, 0.127496, 0.10481, 0.066181, 0.040537], '')</t>
  </si>
  <si>
    <t>UPI000037F751 status=activ</t>
  </si>
  <si>
    <t>([0.010672, 0.009401, 0.008409, 0.008075, 0.010672, 0.009728, 0.013016, 0.011518, 0.015078, 0.01204, 0.014783, 0.01204, 0.014783, 0.023963, 0.022306, 0.034068, 0.06184, 0.102787, 0.11371, 0.179055, 0.182256, 0.164327, 0.232838, 0.288399, 0.349426, 0.349426, 0.422041, 0.40511, 0.458154, 0.458154, 0.480142, 0.41194, 0.486429, 0.51388, 0.497853, 0.486429, 0.486429, 0.476583, 0.444081, 0.458154, 0.454136, 0.465241, 0.476583, 0.465241, 0.497853, 0.472492, 0.401658, 0.332115, 0.359901, 0.359901, 0.349426, 0.433034, 0.521092, 0.521092, 0.525368, 0.538167, 0.472492, 0.472492, 0.465241, 0.497853, 0.42561, 0.4292, 0.505461, 0.525368, 0.461924, 0.444081, 0.476583, 0.553315, 0.63748, 0.538167, 0.570702, 0.505461, 0.483068, 0.476583, 0.468512, 0.472492, 0.497853, 0.56648, 0.5017, 0.42561, 0.422041, 0.476583, 0.476583, 0.480142, 0.476583, 0.476583, 0.497853, 0.476583, 0.465241, 0.486429, 0.575842, 0.56648, 0.56648, 0.59014, 0.575842, 0.557691, 0.557691, 0.557691, 0.570702, 0.575842, 0.685117, 0.680603, 0.675549, 0.675549, 0.680603, 0.653063, 0.666105, 0.653063, 0.666105, 0.666105, 0.661982, 0.653063, 0.575842, 0.585406, 0.58069, 0.604312, 0.604312, 0.604312, 0.575842, 0.585406, 0.59917, 0.59917, 0.585406, 0.59508, 0.509769, 0.505461, 0.534167, 0.608892, 0.613573, 0.59508, 0.618285, 0.538167, 0.541878, 0.59917, 0.59508, 0.56648, 0.562014, 0.505461, 0.497853, 0.497853, 0.494003, 0.56648, 0.538167, 0.534167, 0.549308, 0.562014, 0.476583, 0.465241, 0.450668, 0.447574, 0.465241, 0.465241, 0.538167, 0.538167, 0.480142, 0.56648, 0.604312, 0.613573, 0.604312, 0.608892, 0.541878, 0.525368, 0.458154, 0.461924, 0.483068, 0.476583, 0.545602, 0.642678, 0.632174, 0.626927, 0.608892, 0.613573, 0.618285, 0.58069, 0.585406, 0.657645, 0.626927, 0.585406, 0.557691, 0.661982, 0.56648, 0.56648, 0.58069, 0.56648, 0.562014, 0.472492, 0.480142, 0.458154, 0.401658, 0.394753, 0.394753, 0.41194, 0.408655, 0.346032, 0.366687, 0.366687, 0.387226, 0.40511, 0.36309, 0.377384, 0.308712, 0.31487, 0.387226, 0.311707, 0.41194, 0.440853, 0.521092, 0.525368, 0.521092, 0.56648, 0.59508, 0.604312, 0.5017, 0.414856, 0.476583, 0.461924, 0.461924, 0.454136, 0.440853, 0.51388, 0.42561, 0.476583, 0.549308, 0.458154, 0.545602, 0.51388, 0.42561, 0.422041, 0.41194, 0.349426, 0.366687, 0.291804, 0.225814, 0.219301, 0.301917, 0.30533, 0.321458, 0.342579, 0.352862, 0.335645, 0.264545, 0.278302, 0.209395, 0.206376, 0.281712, 0.17593, 0.179055, 0.281712, 0.194234, 0.185198, 0.25406, 0.26085, 0.25031, 0.301917, 0.374039, 0.339168, 0.342579, 0.25406, 0.232838, 0.216401, 0.167087, 0.147574, 0.209395, 0.291804, 0.288399, 0.281712, 0.295083, 0.298791, 0.298791, 0.352862, 0.352862, 0.278302, 0.278302, 0.374039, 0.370445, 0.308712, 0.349426, 0.335645, 0.422041, 0.401658, 0.401658, 0.497853, 0.562014, 0.562014, 0.575842, 0.56648, 0.476583, 0.56648, 0.570702, 0.440853, 0.468512, 0.490133, 0.613573, 0.557691, 0.51388, 0.436924, 0.525368, 0.436924, 0.440853, 0.408655, 0.42561, 0.444081, 0.342579, 0.384043, 0.408655, 0.401658, 0.318242, 0.318242, 0.318242, 0.21291, 0.206376, 0.203355, 0.185198, 0.106997, 0.122885, 0.076542, 0.134866, 0.129801, 0.185198, 0.118441, 0.137348, 0.137348, 0.139895, 0.15008, 0.086953, 0.069024, 0.0704, 0.120615, 0.132295, 0.147574, 0.164327, 0.219301, 0.216401, 0.147574, 0.196879, 0.203355, 0.216401, 0.15008, 0.120615, 0.100716, 0.173081, 0.111485, 0.102787, 0.10481, 0.158265, 0.155435, 0.170161, 0.100716, 0.083462, 0.122885, 0.109221, 0.134866, 0.158265, 0.100716, 0.102787, 0.129801, 0.137348, 0.137348, 0.206376, 0.232838, 0.232838, 0.144935, 0.229226, 0.243554, 0.243554, 0.155435, 0.25406, 0.239899, 0.321458, 0.366687, 0.301917, 0.321458, 0.26085, 0.26085, 0.31487, 0.41194, 0.311707, 0.271506, 0.332115, 0.328603, 0.25031, 0.278302, 0.377384, 0.380708, 0.394753, 0.311707, 0.332115, 0.225814, 0.239899, 0.209395, 0.122885, 0.15008, 0.137348, 0.225814, 0.239899, 0.271506, 0.264545, 0.278302, 0.318242, 0.318242, 0.328603, 0.41194, 0.342579, 0.236433, 0.222385, 0.137348, 0.122885, 0.122885, 0.170161, 0.134866, 0.134866, 0.219301, 0.219301, 0.144935, 0.134866, 0.10481, 0.088832, 0.081712, 0.147574, 0.134866, 0.137348, 0.127496, 0.127496, 0.194234, 0.288399, 0.200174, 0.284882, 0.387226, 0.374039, 0.31487, 0.342579, 0.370445, 0.275179, 0.301917, 0.387226, 0.301917, 0.346032, 0.390993, 0.30533, 0.275179, 0.291804, 0.321458, 0.222385, 0.194234, 0.182256, 0.127496, 0.209395, 0.196879, 0.185198, 0.18812, 0.25031, 0.18812, 0.203355, 0.257454, 0.26085, 0.257454, 0.356642, 0.275179, 0.257454, 0.281712, 0.25031, 0.17593, 0.170161, 0.298791, 0.339168, 0.352862, 0.332115, 0.318242, 0.328603, 0.243554, 0.332115, 0.332115, 0.328603, 0.31487, 0.264545, 0.200174, 0.203355, 0.200174, 0.179055, 0.179055, 0.236433, 0.264545, 0.239899, 0.257454, 0.239899, 0.239899, 0.15008, 0.236433, 0.167087, 0.182256, 0.264545, 0.264545, 0.209395, 0.271506, 0.21291, 0.209395, 0.21291, 0.139895, 0.127496, 0.209395, 0.222385, 0.222385, 0.196879, 0.295083, 0.291804, 0.206376, 0.173081, 0.25031, 0.21291, 0.268042, 0.206376, 0.17593, 0.134866, 0.196879, 0.167087, 0.216401, 0.318242, 0.398279], '')</t>
  </si>
  <si>
    <t>[33, 52, 53, 54, 55, 62, 63, 67, 68, 69, 70, 71, 77, 78, 90, 91, 92, 93, 94, 95, 96, 97, 98, 99, 100, 101, 102, 103, 104, 105, 106, 107, 108, 109, 110, 111, 112, 113, 114, 115, 116, 117, 118, 119, 120, 121, 122, 123, 124, 125, 126, 127, 128, 129, 130, 131, 132, 133, 134, 135, 136, 137, 141, 142, 143, 144, 145, 152, 153, 155, 156, 157, 158, 159, 160, 161, 166, 167, 168, 169, 170, 171, 172, 173, 174, 175, 176, 177, 178, 179, 180, 181, 182, 183, 184, 206, 207, 208, 209, 210, 211, 212, 219, 222, 224, 225, 282, 283, 284, 285, 287, 288, 292, 293, 294, 296]</t>
  </si>
  <si>
    <t>(47</t>
  </si>
  <si>
    <t>UPI000037F755 status=activ</t>
  </si>
  <si>
    <t>([0.060549, 0.125101, 0.079919, 0.038858, 0.06312, 0.090864, 0.06184, 0.047319, 0.064632, 0.083462, 0.11371, 0.137348, 0.15008, 0.142424, 0.081712, 0.079919, 0.109221, 0.106997, 0.10481, 0.102787, 0.185198, 0.26085, 0.15284, 0.155435, 0.271506, 0.257454, 0.247041, 0.346032, 0.418646, 0.318242, 0.232838, 0.18812, 0.216401, 0.21291, 0.21291, 0.30533, 0.328603, 0.36309, 0.36309, 0.366687, 0.278302, 0.200174, 0.167087, 0.247041, 0.321458, 0.30533, 0.268042, 0.268042, 0.179055, 0.109221, 0.182256, 0.179055, 0.203355, 0.15008, 0.137348, 0.137348, 0.122885, 0.11371, 0.11371, 0.111485, 0.102787, 0.173081, 0.170161, 0.118441, 0.129801, 0.15284, 0.15284, 0.185198, 0.11371, 0.185198, 0.271506, 0.288399, 0.370445, 0.377384, 0.321458, 0.239899, 0.239899, 0.173081, 0.185198, 0.196879, 0.298791, 0.384043, 0.298791, 0.25406, 0.352862, 0.352862, 0.291804, 0.209395, 0.225814, 0.31487, 0.308712, 0.324872, 0.209395, 0.147574, 0.083462, 0.083462, 0.137348, 0.139895, 0.200174, 0.182256, 0.088832, 0.079919, 0.086953, 0.086953, 0.109221, 0.067594, 0.064632, 0.045352, 0.094817, 0.071867, 0.043307, 0.040537, 0.022306, 0.038858, 0.037156, 0.040537, 0.056825, 0.030611, 0.033407, 0.022306, 0.022667, 0.043307, 0.025762, 0.025316, 0.040537, 0.042364, 0.073402, 0.0704, 0.120615, 0.10481, 0.129801, 0.109221, 0.067594, 0.092881, 0.076542, 0.137348, 0.200174, 0.161087, 0.264545, 0.264545, 0.332115, 0.247041, 0.222385, 0.236433, 0.15008, 0.098513, 0.090864, 0.094817, 0.054297, 0.043307, 0.03976, 0.030611, 0.066181, 0.106997, 0.125101, 0.155435, 0.147574, 0.081712, 0.064632, 0.034068, 0.038042, 0.031287, 0.046336, 0.045352, 0.067594, 0.125101, 0.122885, 0.164327, 0.132295, 0.11371, 0.076542, 0.079919, 0.100716, 0.098513, 0.120615, 0.132295, 0.129801, 0.074921, 0.142424, 0.236433, 0.311707, 0.167087, 0.191378, 0.127496, 0.096677, 0.106997, 0.10481, 0.182256, 0.206376, 0.15284, 0.18812, 0.275179, 0.271506, 0.257454, 0.271506, 0.236433, 0.236433, 0.164327, 0.139895, 0.081712, 0.044297, 0.048328, 0.100716, 0.11371, 0.185198, 0.182256, 0.182256, 0.17593, 0.102787, 0.083462, 0.122885, 0.161087, 0.139895, 0.116183, 0.092881, 0.058088, 0.040537, 0.023534, 0.033407], '')</t>
  </si>
  <si>
    <t>UPI000037F758 status=activ</t>
  </si>
  <si>
    <t>([0.25406, 0.17593, 0.222385, 0.281712, 0.185198, 0.18812, 0.25031, 0.247041, 0.194234, 0.232838, 0.271506, 0.321458, 0.321458, 0.41194, 0.321458, 0.311707, 0.295083, 0.288399, 0.295083, 0.295083, 0.271506, 0.394753, 0.398279, 0.394753, 0.394753, 0.494003, 0.541878, 0.517562, 0.549308, 0.666105, 0.666105, 0.59917, 0.585406, 0.59508, 0.58069, 0.618285, 0.716283, 0.680603, 0.541878, 0.661982, 0.671169, 0.632174, 0.472492, 0.56648, 0.538167, 0.538167, 0.545602, 0.570702, 0.59508, 0.59508, 0.490133, 0.480142, 0.538167, 0.538167, 0.436924, 0.42561, 0.4292, 0.335645, 0.359901, 0.418646, 0.370445, 0.31487, 0.264545, 0.356642, 0.339168, 0.30533, 0.291804, 0.284882, 0.219301, 0.200174, 0.200174, 0.30533, 0.232838, 0.144935, 0.142424, 0.225814, 0.209395, 0.179055, 0.232838, 0.243554, 0.239899, 0.229226, 0.257454, 0.30533, 0.308712, 0.308712, 0.390993, 0.324872, 0.339168, 0.36309, 0.284882, 0.298791, 0.264545, 0.346032, 0.458154, 0.450668, 0.370445, 0.398279, 0.517562, 0.486429, 0.394753, 0.450668, 0.5017, 0.509769, 0.545602, 0.509769, 0.517562, 0.41194, 0.490133, 0.480142, 0.483068, 0.575842, 0.549308, 0.517562, 0.529623, 0.472492, 0.494003, 0.604312, 0.59508, 0.570702, 0.604312, 0.613573, 0.59917, 0.509769, 0.42561, 0.346032, 0.408655, 0.349426, 0.433034, 0.436924, 0.408655, 0.324872, 0.321458, 0.298791, 0.324872, 0.31487, 0.264545, 0.257454, 0.236433, 0.264545, 0.185198, 0.144935, 0.219301, 0.219301, 0.25031, 0.321458, 0.418646, 0.394753, 0.458154, 0.450668, 0.36309, 0.318242, 0.332115, 0.308712, 0.332115, 0.328603, 0.31487, 0.398279, 0.36309, 0.370445, 0.26085, 0.264545, 0.342579, 0.352862, 0.346032, 0.346032, 0.271506, 0.247041, 0.25031, 0.170161, 0.182256, 0.278302, 0.352862, 0.387226, 0.390993, 0.398279, 0.401658, 0.377384, 0.295083, 0.25406, 0.170161, 0.25406, 0.332115, 0.26085, 0.173081, 0.179055, 0.15008, 0.15008, 0.161087, 0.158265, 0.271506, 0.232838, 0.173081, 0.147574, 0.144935, 0.142424, 0.111485, 0.083462, 0.076542, 0.120615, 0.17593], '')</t>
  </si>
  <si>
    <t>[26, 27, 28, 29, 30, 31, 32, 33, 34, 35, 36, 37, 38, 39, 40, 41, 43, 44, 45, 46, 47, 48, 49, 52, 53, 98, 102, 103, 104, 105, 106, 111, 112, 113, 114, 117, 118, 119, 120, 121, 122, 123]</t>
  </si>
  <si>
    <t>(15</t>
  </si>
  <si>
    <t>UPI000037F75B status=activ</t>
  </si>
  <si>
    <t>([0.486429, 0.497853, 0.458154, 0.384043, 0.318242, 0.301917, 0.216401, 0.236433, 0.257454, 0.196879, 0.167087, 0.122885, 0.185198, 0.196879, 0.139895, 0.081712, 0.081712, 0.074921, 0.043307, 0.067594, 0.047319, 0.025762, 0.025762, 0.034068, 0.030003, 0.051831, 0.050641, 0.086953, 0.055536, 0.058088, 0.102787, 0.088832, 0.088832, 0.088832, 0.074921, 0.111485, 0.17593, 0.164327, 0.170161, 0.161087, 0.173081, 0.21291, 0.335645, 0.26085, 0.21291, 0.288399, 0.229226, 0.271506, 0.298791, 0.401658, 0.36309, 0.275179, 0.321458, 0.447574, 0.408655, 0.380708, 0.398279, 0.40511, 0.374039, 0.366687, 0.42561, 0.321458, 0.308712, 0.25031, 0.339168, 0.346032, 0.271506, 0.222385, 0.21291, 0.137348, 0.118441, 0.111485, 0.179055, 0.132295, 0.132295, 0.118441, 0.090864, 0.076542, 0.074921, 0.098513, 0.106997, 0.127496, 0.155435, 0.10481, 0.100716, 0.064632, 0.083462, 0.096677, 0.155435, 0.155435, 0.219301, 0.194234, 0.17593, 0.170161, 0.268042, 0.247041, 0.288399, 0.349426, 0.335645, 0.311707, 0.275179, 0.229226, 0.203355, 0.225814, 0.321458, 0.36309], '')</t>
  </si>
  <si>
    <t>UPI000037F75C status=activ</t>
  </si>
  <si>
    <t>([0.63748, 0.534167, 0.458154, 0.36309, 0.440853, 0.387226, 0.394753, 0.36309, 0.384043, 0.40511, 0.36309, 0.30533, 0.247041, 0.203355, 0.25031, 0.275179, 0.291804, 0.288399, 0.216401, 0.21291, 0.243554, 0.209395, 0.26085, 0.335645, 0.454136, 0.398279, 0.472492, 0.486429, 0.557691, 0.608892, 0.608892, 0.690604, 0.784345, 0.771762, 0.83125, 0.823549, 0.808535, 0.808535, 0.808535, 0.894241, 0.912647, 0.903857, 0.891961, 0.891961, 0.891961, 0.862302, 0.889439, 0.868118, 0.868118, 0.852992, 0.823549, 0.771762, 0.812494, 0.812494, 0.885302, 0.894241, 0.894241, 0.89662, 0.905695, 0.91684, 0.856457, 0.84206, 0.837511, 0.856457, 0.871313, 0.868118, 0.868118, 0.852992, 0.798249, 0.808535, 0.808535, 0.798249, 0.849326, 0.808535, 0.805026, 0.808535, 0.805026, 0.728858, 0.745909, 0.745909, 0.671169, 0.767246, 0.784345, 0.707965, 0.733139, 0.724957, 0.699094, 0.699094, 0.690604, 0.791621, 0.703578, 0.724957, 0.745909, 0.724957, 0.642678, 0.671169, 0.626927, 0.59014, 0.666105, 0.661982, 0.618285, 0.613573, 0.59014, 0.59508, 0.699094, 0.690604, 0.648219, 0.63748, 0.549308, 0.58069, 0.56648, 0.671169, 0.56648, 0.529623, 0.570702, 0.570702, 0.538167, 0.575842, 0.585406, 0.538167, 0.525368, 0.553315, 0.657645, 0.675549, 0.626927, 0.618285, 0.534167, 0.575842, 0.585406, 0.661982, 0.562014, 0.534167, 0.538167, 0.585406, 0.59508, 0.553315, 0.618285, 0.608892, 0.613573, 0.608892, 0.608892, 0.618285, 0.59917, 0.59508, 0.525368, 0.557691, 0.549308, 0.613573, 0.51388, 0.534167, 0.553315, 0.608892, 0.618285, 0.618285, 0.541878, 0.570702, 0.604312, 0.626927, 0.570702, 0.56648, 0.59508, 0.59014, 0.557691, 0.570702, 0.549308, 0.59917, 0.58069, 0.575842, 0.58069, 0.58069, 0.56648, 0.56648, 0.58069, 0.604312, 0.553315, 0.671169, 0.553315, 0.541878, 0.509769, 0.553315, 0.534167, 0.534167, 0.56648, 0.5017, 0.525368, 0.525368, 0.538167, 0.461924, 0.458154, 0.480142, 0.521092, 0.529623, 0.521092, 0.461924, 0.433034, 0.472492, 0.468512, 0.458154, 0.472492, 0.468512, 0.486429, 0.480142, 0.450668, 0.483068, 0.490133, 0.444081, 0.418646, 0.42561, 0.41194, 0.418646, 0.41194, 0.36309, 0.352862, 0.366687, 0.352862, 0.311707, 0.324872, 0.311707, 0.374039, 0.359901, 0.394753, 0.398279, 0.401658, 0.366687, 0.352862, 0.414856, 0.436924, 0.454136, 0.454136, 0.545602, 0.553315, 0.541878, 0.562014, 0.575842, 0.56648, 0.657645, 0.733139, 0.720929, 0.771762, 0.795062, 0.788093, 0.767246, 0.767246, 0.767246, 0.834292, 0.834292, 0.76285, 0.805026, 0.805026, 0.805026, 0.823549, 0.823549, 0.823549, 0.874069, 0.846163, 0.837511, 0.784345, 0.784345, 0.671169, 0.608892, 0.534167, 0.509769, 0.51388, 0.490133, 0.494003, 0.436924, 0.377384, 0.390993, 0.332115, 0.311707, 0.291804, 0.206376, 0.191378, 0.139895, 0.094817, 0.118441, 0.11371, 0.147574, 0.147574, 0.185198, 0.161087, 0.196879, 0.191378, 0.158265, 0.15284, 0.120615, 0.142424, 0.185198, 0.225814], '')</t>
  </si>
  <si>
    <t>[0, 1,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190, 191, 192, 229, 230, 231, 232, 233, 234, 235, 236, 237, 238, 239, 240, 241, 242, 243, 244, 245, 246, 247, 248, 249, 250, 251, 252, 253, 254, 255, 256, 257, 258, 259, 260, 261, 262]</t>
  </si>
  <si>
    <t>(158</t>
  </si>
  <si>
    <t>160)</t>
  </si>
  <si>
    <t>UPI000037F760 status=activ</t>
  </si>
  <si>
    <t>([0.010926, 0.021381, 0.030611, 0.047319, 0.06312, 0.078022, 0.106997, 0.071867, 0.049374, 0.044297, 0.06312, 0.081712, 0.050641, 0.05306, 0.096677, 0.17593, 0.15008, 0.243554, 0.328603, 0.321458, 0.247041, 0.216401, 0.125101, 0.132295, 0.079919, 0.085092, 0.096677, 0.054297, 0.088832, 0.155435, 0.134866, 0.074921, 0.06312, 0.116183, 0.116183, 0.06184, 0.06184, 0.060549, 0.058088, 0.06184, 0.049374, 0.086953, 0.11371, 0.179055, 0.147574, 0.232838, 0.239899, 0.239899, 0.328603, 0.335645, 0.318242, 0.339168, 0.342579, 0.401658, 0.278302, 0.200174, 0.206376, 0.203355, 0.288399, 0.194234, 0.182256, 0.185198, 0.11371, 0.078022, 0.085092, 0.085092, 0.076542, 0.069024, 0.060549, 0.040537, 0.023534, 0.017447, 0.023963, 0.042364, 0.022306, 0.05306, 0.042364, 0.0704, 0.074921, 0.086953, 0.147574, 0.139895, 0.17593, 0.25031, 0.216401, 0.219301, 0.264545, 0.18812, 0.164327, 0.17593, 0.232838, 0.236433, 0.298791, 0.222385, 0.222385, 0.243554, 0.144935, 0.25031, 0.17593, 0.170161, 0.118441, 0.111485, 0.098513, 0.122885, 0.06312, 0.111485, 0.071867, 0.03976, 0.030611, 0.040537, 0.038858, 0.038042, 0.038858, 0.036378, 0.059222, 0.056825, 0.081712, 0.139895, 0.139895, 0.21291, 0.209395, 0.284882, 0.206376, 0.232838, 0.164327, 0.194234, 0.144935, 0.203355, 0.281712, 0.332115, 0.318242, 0.25406, 0.257454, 0.335645, 0.284882, 0.21291, 0.216401, 0.222385, 0.206376, 0.209395, 0.194234, 0.200174, 0.200174, 0.295083, 0.295083, 0.284882, 0.36309, 0.398279, 0.40511, 0.374039, 0.328603, 0.321458, 0.384043, 0.301917, 0.216401, 0.247041, 0.328603, 0.31487, 0.301917, 0.232838, 0.236433, 0.236433, 0.142424, 0.15008, 0.088832, 0.088832, 0.139895, 0.090864, 0.06184, 0.060549, 0.037156, 0.078022, 0.056825, 0.060549, 0.100716, 0.106997, 0.125101, 0.132295, 0.096677, 0.102787, 0.10481, 0.100716, 0.127496, 0.15008, 0.090864, 0.142424, 0.134866, 0.085092, 0.142424, 0.194234, 0.196879, 0.222385, 0.236433, 0.295083, 0.311707, 0.301917, 0.356642, 0.335645, 0.298791, 0.342579, 0.318242, 0.387226, 0.366687, 0.284882, 0.384043, 0.505461], '')</t>
  </si>
  <si>
    <t>[205]</t>
  </si>
  <si>
    <t>UPI000037F761 status=activ</t>
  </si>
  <si>
    <t>([0.264545, 0.247041, 0.328603, 0.401658, 0.308712, 0.352862, 0.236433, 0.271506, 0.222385, 0.243554, 0.236433, 0.17593, 0.281712, 0.281712, 0.278302, 0.377384, 0.298791, 0.295083, 0.308712, 0.222385, 0.257454, 0.219301, 0.206376, 0.118441, 0.098513, 0.132295, 0.102787, 0.182256, 0.203355, 0.219301, 0.219301, 0.25406, 0.401658, 0.298791, 0.209395, 0.134866, 0.132295, 0.206376, 0.185198, 0.17593, 0.264545, 0.239899, 0.243554, 0.281712, 0.275179, 0.194234, 0.219301, 0.209395, 0.222385, 0.144935, 0.125101, 0.088832, 0.094817, 0.05306, 0.069024, 0.118441, 0.161087, 0.094817, 0.074921, 0.086953, 0.147574, 0.158265, 0.120615, 0.098513, 0.111485, 0.15284, 0.170161, 0.11371, 0.147574, 0.092881, 0.139895, 0.209395, 0.239899, 0.229226, 0.301917, 0.243554, 0.247041, 0.288399, 0.284882, 0.308712, 0.308712, 0.25406, 0.15008, 0.196879, 0.26085, 0.247041, 0.191378, 0.257454, 0.339168, 0.268042, 0.30533, 0.206376, 0.21291, 0.239899, 0.239899, 0.236433, 0.257454, 0.281712, 0.167087, 0.239899, 0.275179, 0.26085, 0.203355, 0.209395, 0.194234, 0.196879, 0.194234, 0.25031, 0.185198, 0.129801, 0.206376, 0.164327, 0.216401, 0.21291, 0.185198, 0.191378, 0.182256, 0.196879, 0.170161, 0.206376, 0.236433, 0.209395, 0.219301, 0.222385, 0.30533, 0.318242, 0.222385, 0.229226, 0.257454, 0.328603, 0.414856, 0.41194, 0.5017, 0.436924, 0.436924, 0.401658, 0.366687, 0.390993, 0.472492, 0.483068, 0.545602, 0.450668, 0.366687, 0.349426, 0.4292, 0.465241, 0.480142, 0.59508, 0.562014, 0.490133, 0.472492, 0.346032, 0.264545, 0.288399, 0.349426, 0.349426, 0.414856, 0.380708, 0.370445, 0.332115, 0.243554, 0.229226, 0.209395, 0.268042, 0.182256, 0.182256, 0.161087, 0.155435, 0.155435, 0.17593, 0.247041, 0.161087, 0.247041, 0.308712, 0.281712, 0.31487, 0.324872, 0.26085, 0.335645, 0.243554, 0.295083, 0.295083, 0.243554, 0.318242, 0.36309, 0.359901, 0.370445, 0.335645, 0.26085, 0.191378, 0.203355, 0.139895, 0.257454, 0.191378, 0.139895, 0.090864, 0.092881, 0.083462, 0.120615, 0.116183, 0.179055, 0.109221, 0.161087, 0.25031, 0.271506, 0.264545, 0.268042, 0.288399, 0.332115, 0.318242, 0.298791, 0.301917, 0.380708, 0.349426, 0.342579, 0.40511, 0.483068, 0.374039, 0.387226, 0.321458, 0.31487, 0.324872, 0.40511, 0.332115, 0.239899, 0.170161, 0.173081, 0.173081, 0.155435, 0.137348, 0.144935, 0.194234, 0.179055, 0.179055, 0.185198, 0.173081, 0.173081, 0.191378, 0.295083, 0.295083, 0.271506, 0.284882, 0.271506, 0.25406, 0.25406, 0.324872, 0.398279, 0.398279, 0.41194, 0.31487, 0.349426, 0.384043, 0.42561, 0.444081, 0.401658, 0.324872, 0.42561, 0.440853, 0.335645, 0.264545, 0.247041, 0.346032, 0.324872, 0.247041, 0.247041, 0.25406, 0.164327, 0.137348, 0.137348, 0.127496, 0.209395, 0.182256, 0.236433, 0.144935, 0.144935, 0.106997, 0.15284, 0.167087, 0.15008, 0.203355, 0.247041, 0.222385, 0.185198, 0.158265, 0.232838, 0.196879, 0.271506, 0.394753, 0.414856], '')</t>
  </si>
  <si>
    <t>[132, 140, 147, 148]</t>
  </si>
  <si>
    <t>UPI000037F763 status=activ</t>
  </si>
  <si>
    <t>([0.004611, 0.003461, 0.004835, 0.006533, 0.006619, 0.008276, 0.006374, 0.008002, 0.006374, 0.006533, 0.00543, 0.004431, 0.00389, 0.004315, 0.004161, 0.003924, 0.003963, 0.003924, 0.003864, 0.003671, 0.003512, 0.004899, 0.006894, 0.005734, 0.00558, 0.006567, 0.005011, 0.005086, 0.004899, 0.006894, 0.008276, 0.008075, 0.012491, 0.016826, 0.01204, 0.01227, 0.01227, 0.011342, 0.021381, 0.024826, 0.012491, 0.01204, 0.009728, 0.009728, 0.011669, 0.011669, 0.007259, 0.006619, 0.007091, 0.007091, 0.007031, 0.004736, 0.007031, 0.004835, 0.003246, 0.004483, 0.006421, 0.004513, 0.004483, 0.004483, 0.006482, 0.009483, 0.006194, 0.007259, 0.006078, 0.006245, 0.006245, 0.006374, 0.006421, 0.009728, 0.009865, 0.006701, 0.011669, 0.010926, 0.011106, 0.024393, 0.024393, 0.025316, 0.03976, 0.064632, 0.066181, 0.059222, 0.028107, 0.064632, 0.030003, 0.043307, 0.044297, 0.049374, 0.049374, 0.076542, 0.028107, 0.030611, 0.027463, 0.012491, 0.010221, 0.010372, 0.006421, 0.004976, 0.003405, 0.003997, 0.003478, 0.00243, 0.001597, 0.002078, 0.002194, 0.002138, 0.002211, 0.002138, 0.001481, 0.002211, 0.001722, 0.001786, 0.001172, 0.001271, 0.001906, 0.002276, 0.003276, 0.004161, 0.003924, 0.004208, 0.003109, 0.003671, 0.004388, 0.006245, 0.006039, 0.006039, 0.009401, 0.006795, 0.004611, 0.006078, 0.004358, 0.004135, 0.004835, 0.007091, 0.006988, 0.006988, 0.006988, 0.004775, 0.004315, 0.004161, 0.004161, 0.00389, 0.003555, 0.003997, 0.00389, 0.003177, 0.00225, 0.002155, 0.002435, 0.003014, 0.002014, 0.002482, 0.002623, 0.002662, 0.002276, 0.003512, 0.003014, 0.002327, 0.002727, 0.003727, 0.005683, 0.005683, 0.005683, 0.007555, 0.007495, 0.005378, 0.008525, 0.013016, 0.012727, 0.017138, 0.026892, 0.029376, 0.028695, 0.026892, 0.035586, 0.050641, 0.018106, 0.016257, 0.028695, 0.018787, 0.017447, 0.008895, 0.008723, 0.00777, 0.008276, 0.007031, 0.010221, 0.007091, 0.006142, 0.006194, 0.004161, 0.002581, 0.003671, 0.004513, 0.006482, 0.006482, 0.007091, 0.013016, 0.018106, 0.016826, 0.032677, 0.017138, 0.040537, 0.094817, 0.111485, 0.094817, 0.06312, 0.076542, 0.144935, 0.182256, 0.085092, 0.194234, 0.196879, 0.111485, 0.100716, 0.11371, 0.122885, 0.050641, 0.022667, 0.022667, 0.013821, 0.010672, 0.01204, 0.007645, 0.006078, 0.006533, 0.007259, 0.007177, 0.004646, 0.003298, 0.002349, 0.003701, 0.002529, 0.002727, 0.002555, 0.002155, 0.002035, 0.002155, 0.003366, 0.00316, 0.002688, 0.003555, 0.004577, 0.004358, 0.005623, 0.006619, 0.00962, 0.009096, 0.016257, 0.016257, 0.016257, 0.021816, 0.010509, 0.013016, 0.011669, 0.013613, 0.018787, 0.014783, 0.008156, 0.007645, 0.007877, 0.006988, 0.005378, 0.004835, 0.005223, 0.003757, 0.00292, 0.002014, 0.001335, 0.001061, 0.001572, 0.001692, 0.002194, 0.002336, 0.001808, 0.002035, 0.002761, 0.002976, 0.00243, 0.002529, 0.002688, 0.003478, 0.003014, 0.003924, 0.003924, 0.003671, 0.004431, 0.004736, 0.006533, 0.006482, 0.005683, 0.006245, 0.008895, 0.007315, 0.007259, 0.01227, 0.017138, 0.010131, 0.00962, 0.011903, 0.023087, 0.01204, 0.008624, 0.008624, 0.009401, 0.006245, 0.009187, 0.012727, 0.019109, 0.014586, 0.016257, 0.014075, 0.007645, 0.007259, 0.00543, 0.005318, 0.005011, 0.006078, 0.009096, 0.005872, 0.006988, 0.006533, 0.005992, 0.006194, 0.008156, 0.005992, 0.005683, 0.005932, 0.003804, 0.003963, 0.003821, 0.003366, 0.004689, 0.004689, 0.004135, 0.00515, 0.005223, 0.003607, 0.003804, 0.003607, 0.004315, 0.003109, 0.003109, 0.004577, 0.004358, 0.003405, 0.003512, 0.005249, 0.004976, 0.007495, 0.005734, 0.006988, 0.007315, 0.004775, 0.006701, 0.008409, 0.008804, 0.009483, 0.016021, 0.013437, 0.014315, 0.021381, 0.042364, 0.028695, 0.013613, 0.015078, 0.032677, 0.044297, 0.021816, 0.017138, 0.015694, 0.020522, 0.010509, 0.010131, 0.011106, 0.01204, 0.007495, 0.006142, 0.009294, 0.007877, 0.005683, 0.003924, 0.002976, 0.00316, 0.002529, 0.002435, 0.003607, 0.00359, 0.003014, 0.004208, 0.003276, 0.003461, 0.00359, 0.004513, 0.007031, 0.008804, 0.008804, 0.014783, 0.016826, 0.015344, 0.020876, 0.023534, 0.034068, 0.043307, 0.030003, 0.030003, 0.034884, 0.015694, 0.01227, 0.01078, 0.007177, 0.007645, 0.007259, 0.00777, 0.006894, 0.004736, 0.00558, 0.004611, 0.003053, 0.003276, 0.002503, 0.001808, 0.002014, 0.001748, 0.001602, 0.001417, 0.001692, 0.002155, 0.002976], '')</t>
  </si>
  <si>
    <t>UPI000037F76D status=activ</t>
  </si>
  <si>
    <t>([0.005734, 0.007422, 0.00543, 0.004315, 0.003478, 0.003212, 0.003864, 0.004577, 0.003864, 0.003405, 0.003924, 0.003276, 0.002366, 0.002155, 0.001267, 0.001267, 0.001335, 0.001748, 0.002435, 0.003341, 0.003366, 0.002435, 0.002512, 0.00359, 0.004775, 0.006894, 0.006245, 0.006194, 0.004135, 0.00543, 0.005249, 0.005223, 0.008624, 0.008409, 0.015694, 0.035586, 0.017797, 0.015694, 0.015694, 0.009187, 0.005872, 0.008624, 0.013016, 0.013821, 0.008525, 0.009187, 0.006194, 0.009865, 0.010509, 0.010372, 0.011903, 0.01227, 0.013437, 0.01227, 0.01227, 0.01204, 0.008723, 0.015344, 0.009728, 0.005932, 0.006039, 0.010672, 0.006374, 0.004611, 0.004431, 0.004135, 0.002503, 0.003727, 0.002976, 0.00225, 0.0028, 0.001855, 0.001906, 0.001232, 0.000906, 0.001434, 0.00146, 0.002138, 0.001374, 0.001344, 0.001602, 0.00231, 0.00146, 0.001623, 0.001623, 0.001142, 0.001383, 0.001434, 0.000859, 0.000661, 0.001048, 0.000854, 0.00103, 0.001541, 0.002435, 0.002117, 0.001499, 0.001271, 0.000743, 0.001155, 0.001172, 0.001533, 0.001692, 0.002512, 0.00231, 0.002276, 0.00316, 0.004135, 0.006078, 0.008804, 0.010926, 0.008525, 0.007555, 0.006533, 0.00407, 0.00389, 0.004513, 0.004247, 0.003607, 0.003555, 0.002349, 0.003212, 0.002705, 0.001722, 0.001709, 0.002881, 0.00316, 0.003246, 0.002194, 0.00146, 0.000945, 0.001271, 0.001434, 0.002014, 0.001967, 0.002623, 0.002976, 0.003109, 0.003109, 0.003607, 0.00359, 0.005734, 0.004135, 0.003701, 0.003671, 0.003757, 0.002761, 0.002581, 0.001541, 0.00155, 0.001906, 0.001872, 0.001872, 0.001335, 0.001048, 0.001533, 0.001778, 0.001675, 0.002211, 0.003431, 0.003997, 0.00407, 0.004315, 0.005932, 0.005992, 0.008804, 0.005683, 0.006482, 0.006482, 0.010672, 0.013265, 0.016826, 0.017447, 0.009865, 0.011342, 0.011903, 0.011903, 0.011903, 0.008525, 0.00543, 0.004899, 0.004976, 0.005011, 0.003864, 0.003864, 0.00515, 0.004431, 0.004431, 0.003701, 0.003701, 0.002662, 0.002155, 0.00152, 0.001374, 0.001344, 0.001786, 0.001808, 0.001417, 0.001417, 0.001906, 0.002688, 0.001722, 0.001692, 0.002606, 0.002705, 0.002881, 0.001748, 0.001434, 0.001748, 0.001748, 0.001602, 0.002396, 0.003701, 0.003727, 0.003727, 0.005086, 0.004315, 0.005011, 0.006482, 0.00543, 0.005503, 0.00407, 0.004899, 0.00359, 0.003478, 0.003963, 0.003405, 0.003431, 0.003366, 0.002727, 0.004208, 0.005378, 0.00359, 0.003821, 0.00543, 0.006988, 0.005086, 0.004315, 0.005011, 0.00515, 0.004431, 0.004577, 0.006374, 0.009096, 0.013821, 0.009294, 0.009728, 0.013016, 0.014783, 0.015344, 0.021816, 0.018106, 0.019401, 0.044297, 0.041405, 0.023963, 0.015694, 0.030003, 0.060549, 0.028695, 0.029376, 0.071867, 0.047319, 0.031287, 0.030003, 0.034884, 0.06312, 0.030003, 0.027463, 0.059222, 0.058088, 0.073402, 0.050641, 0.067594, 0.034068, 0.018787, 0.030003, 0.035586, 0.017797, 0.017797, 0.017447, 0.01204, 0.007259, 0.009401, 0.008002, 0.005318, 0.003671, 0.002366, 0.003366, 0.003341, 0.002349, 0.003405, 0.003671, 0.003212, 0.003431, 0.004736, 0.006194, 0.004513, 0.004611, 0.004646, 0.004736, 0.006701, 0.006701, 0.007031, 0.006533, 0.006374, 0.006567, 0.008276, 0.015344, 0.015344, 0.014783, 0.015694, 0.010509, 0.010926, 0.010372, 0.006795, 0.005011, 0.003757, 0.005249, 0.007645, 0.011669, 0.013437, 0.010672, 0.014783, 0.015344, 0.00962, 0.017447, 0.014783, 0.021381, 0.010926, 0.011342, 0.008002, 0.008075, 0.010372, 0.006795, 0.01078, 0.01078, 0.010672, 0.009728, 0.009294, 0.008723, 0.006245, 0.004358, 0.003701, 0.003757, 0.004247, 0.004247, 0.00283, 0.00292, 0.002662, 0.004135, 0.00407, 0.005623, 0.00558, 0.005992, 0.008075, 0.007877, 0.011903, 0.022306, 0.026338, 0.014075, 0.009483, 0.009483, 0.008804, 0.010372, 0.010372, 0.009483, 0.00962, 0.010509, 0.01204, 0.008075, 0.00777, 0.00558, 0.00558, 0.005872, 0.005503, 0.00543, 0.005318, 0.005223, 0.005223, 0.004736, 0.007259, 0.010221, 0.016257, 0.018415, 0.014315, 0.013821, 0.020876, 0.044297, 0.081712, 0.144935, 0.15008, 0.098513, 0.116183, 0.125101, 0.18812, 0.209395, 0.219301, 0.155435, 0.170161, 0.129801, 0.155435, 0.147574, 0.147574, 0.15008, 0.239899, 0.288399, 0.30533, 0.21291, 0.10481, 0.060549, 0.034068, 0.069024, 0.06184, 0.094817, 0.100716, 0.054297, 0.038042, 0.036378, 0.032017, 0.032017, 0.045352, 0.081712, 0.086953, 0.085092, 0.044297, 0.023963, 0.032017, 0.029376, 0.058088, 0.092881, 0.15284, 0.142424, 0.132295, 0.203355, 0.209395, 0.100716, 0.116183, 0.155435, 0.092881, 0.179055, 0.100716, 0.088832, 0.092881, 0.085092, 0.083462, 0.144935, 0.229226, 0.147574, 0.086953, 0.046336, 0.064632, 0.040537, 0.079919, 0.090864, 0.102787, 0.100716, 0.182256, 0.257454, 0.170161, 0.170161, 0.15284, 0.147574, 0.170161, 0.11371, 0.067594, 0.054297, 0.033407, 0.020165, 0.034884, 0.064632, 0.118441, 0.073402, 0.122885, 0.0704, 0.0704, 0.064632, 0.067594, 0.079919, 0.049374, 0.078022, 0.15284, 0.15284, 0.170161, 0.164327, 0.194234, 0.288399, 0.321458, 0.318242, 0.335645, 0.342579, 0.247041, 0.225814, 0.291804, 0.206376, 0.295083, 0.275179, 0.200174, 0.164327, 0.15284, 0.134866, 0.134866, 0.079919, 0.076542, 0.118441, 0.106997, 0.078022, 0.071867, 0.045352, 0.081712, 0.127496, 0.0704, 0.071867, 0.071867, 0.043307, 0.038042, 0.024826, 0.025762, 0.023087, 0.030003, 0.022667, 0.024393, 0.015344, 0.016021, 0.010372, 0.006988, 0.004976, 0.006482, 0.004775, 0.004899, 0.003478, 0.003461, 0.004431, 0.006039, 0.005086, 0.005503, 0.006142, 0.006482, 0.00515, 0.005932, 0.004483, 0.003924, 0.004358, 0.005086], '')</t>
  </si>
  <si>
    <t>UPI000037F778 status=activ</t>
  </si>
  <si>
    <t>([0.422041, 0.480142, 0.356642, 0.26085, 0.185198, 0.229226, 0.225814, 0.179055, 0.206376, 0.15008, 0.17593, 0.21291, 0.219301, 0.219301, 0.18812, 0.127496, 0.083462, 0.090864, 0.088832, 0.083462, 0.069024, 0.083462, 0.045352, 0.079919, 0.129801, 0.21291, 0.132295, 0.164327, 0.222385, 0.229226, 0.335645, 0.301917, 0.301917, 0.229226, 0.209395, 0.318242, 0.278302, 0.281712, 0.191378, 0.118441, 0.120615, 0.182256, 0.15284, 0.219301, 0.236433, 0.264545, 0.25406, 0.335645, 0.328603, 0.268042, 0.257454, 0.170161, 0.132295, 0.147574, 0.137348, 0.225814, 0.236433, 0.339168, 0.398279, 0.433034, 0.521092, 0.433034, 0.433034, 0.440853, 0.401658, 0.352862, 0.239899, 0.161087, 0.164327, 0.173081, 0.155435, 0.155435, 0.229226, 0.318242, 0.288399, 0.288399, 0.268042, 0.25031, 0.173081, 0.118441, 0.092881, 0.10481, 0.17593, 0.142424, 0.15284, 0.200174, 0.137348, 0.179055, 0.25031, 0.264545, 0.257454, 0.342579, 0.25406, 0.264545, 0.257454, 0.182256, 0.185198, 0.122885, 0.125101, 0.164327, 0.243554, 0.328603, 0.318242, 0.271506, 0.318242, 0.30533, 0.18812, 0.209395, 0.257454, 0.257454, 0.170161, 0.161087, 0.100716, 0.167087, 0.132295, 0.078022, 0.127496, 0.200174, 0.30533, 0.203355, 0.25406, 0.25406, 0.222385, 0.216401, 0.206376, 0.219301, 0.219301, 0.239899, 0.243554, 0.185198, 0.185198, 0.25406, 0.26085, 0.268042, 0.236433, 0.243554, 0.311707, 0.288399, 0.247041, 0.17593, 0.288399, 0.222385, 0.167087, 0.173081], '')</t>
  </si>
  <si>
    <t>[60]</t>
  </si>
  <si>
    <t>UPI000037F779 status=activ</t>
  </si>
  <si>
    <t>([0.281712, 0.173081, 0.232838, 0.264545, 0.173081, 0.196879, 0.216401, 0.25031, 0.278302, 0.295083, 0.229226, 0.268042, 0.264545, 0.328603, 0.194234, 0.194234, 0.185198, 0.18812, 0.137348, 0.185198, 0.167087, 0.161087, 0.247041, 0.229226, 0.25031, 0.335645, 0.339168, 0.298791, 0.21291, 0.21291, 0.161087, 0.25406, 0.268042, 0.264545, 0.264545, 0.298791, 0.239899, 0.236433, 0.247041, 0.295083, 0.356642, 0.440853, 0.440853, 0.433034, 0.318242, 0.239899, 0.25031, 0.25031, 0.31487, 0.422041, 0.394753, 0.377384, 0.301917, 0.206376, 0.120615, 0.111485, 0.167087, 0.216401, 0.137348, 0.064632, 0.031287, 0.032677, 0.022667, 0.014783, 0.013016, 0.017797, 0.015694, 0.015078, 0.016826, 0.015078, 0.013265, 0.011106, 0.016528, 0.014315, 0.014315, 0.019401, 0.021816, 0.014315, 0.013016, 0.020522, 0.046336, 0.047319, 0.025762, 0.022667, 0.038858, 0.049374, 0.074921, 0.102787, 0.06312, 0.055536, 0.032017, 0.019401, 0.028695, 0.017797, 0.030003, 0.030611, 0.045352, 0.023963, 0.03976, 0.032017, 0.016826, 0.016826, 0.033407, 0.055536, 0.102787, 0.096677, 0.090864, 0.048328, 0.033407, 0.060549, 0.040537, 0.074921, 0.132295, 0.073402, 0.137348, 0.096677, 0.15008, 0.142424, 0.21291, 0.167087, 0.17593, 0.298791, 0.18812, 0.206376, 0.219301, 0.21291, 0.137348, 0.147574, 0.122885, 0.122885, 0.0704, 0.100716, 0.106997, 0.106997, 0.122885, 0.109221, 0.088832, 0.054297, 0.035586, 0.038858, 0.025762, 0.020522, 0.020876, 0.038858, 0.032677, 0.031287, 0.029376, 0.060549, 0.025316, 0.05306, 0.100716, 0.161087, 0.098513, 0.049374, 0.047319, 0.041405, 0.020876, 0.020876, 0.038042, 0.055536, 0.029376, 0.060549, 0.118441, 0.06184, 0.056825, 0.054297, 0.048328, 0.038858, 0.025762, 0.048328, 0.037156, 0.023963, 0.018106, 0.026892, 0.046336, 0.028107, 0.05306], '')</t>
  </si>
  <si>
    <t>UPI000037F77A status=activ</t>
  </si>
  <si>
    <t>([0.284882, 0.342579, 0.384043, 0.394753, 0.436924, 0.321458, 0.359901, 0.394753, 0.422041, 0.335645, 0.288399, 0.346032, 0.229226, 0.155435, 0.158265, 0.268042, 0.271506, 0.268042, 0.36309, 0.370445, 0.278302, 0.311707, 0.200174, 0.185198, 0.118441, 0.118441, 0.18812, 0.191378, 0.203355, 0.120615, 0.185198, 0.182256, 0.098513, 0.118441, 0.18812, 0.191378, 0.122885, 0.088832, 0.056825, 0.067594, 0.067594, 0.11371, 0.092881, 0.116183, 0.134866, 0.219301, 0.15284, 0.106997, 0.106997, 0.051831, 0.050641, 0.029376, 0.044297, 0.044297, 0.05306, 0.060549, 0.029376, 0.024826, 0.038042, 0.066181, 0.037156, 0.038042, 0.03976, 0.024826, 0.031287, 0.030611, 0.024826, 0.043307, 0.076542, 0.078022, 0.129801, 0.139895, 0.147574, 0.15008, 0.216401, 0.167087, 0.167087, 0.26085, 0.278302, 0.257454, 0.164327, 0.15284, 0.139895, 0.122885, 0.167087, 0.182256, 0.185198, 0.142424, 0.134866, 0.106997, 0.083462, 0.073402, 0.118441, 0.194234, 0.137348, 0.127496, 0.206376, 0.209395, 0.122885, 0.203355, 0.200174, 0.308712, 0.36309, 0.390993, 0.41194, 0.444081, 0.480142, 0.483068, 0.59917, 0.486429, 0.51388, 0.541878, 0.476583, 0.480142, 0.468512, 0.465241, 0.509769, 0.541878, 0.418646, 0.534167, 0.525368, 0.525368, 0.472492, 0.433034, 0.377384, 0.36309, 0.281712, 0.229226, 0.127496, 0.116183, 0.116183, 0.134866, 0.15008, 0.247041, 0.222385, 0.164327, 0.247041, 0.247041, 0.229226, 0.264545, 0.219301, 0.216401, 0.158265, 0.134866, 0.194234, 0.225814, 0.155435, 0.134866, 0.096677, 0.111485, 0.122885, 0.161087, 0.15284, 0.090864, 0.064632, 0.074921, 0.092881, 0.085092, 0.083462, 0.079919, 0.11371, 0.090864, 0.047319, 0.076542, 0.125101, 0.106997, 0.083462, 0.137348, 0.219301, 0.232838, 0.232838, 0.229226, 0.278302, 0.26085, 0.335645, 0.390993, 0.398279, 0.444081, 0.346032, 0.359901, 0.366687, 0.346032, 0.390993, 0.461924, 0.461924, 0.366687, 0.398279, 0.433034, 0.40511, 0.335645, 0.324872, 0.408655, 0.422041, 0.40511, 0.41194, 0.436924, 0.401658, 0.31487, 0.318242, 0.422041, 0.328603, 0.342579, 0.298791, 0.339168, 0.346032, 0.236433, 0.222385, 0.155435, 0.137348, 0.164327, 0.222385, 0.30533, 0.301917, 0.200174, 0.206376, 0.21291, 0.18812, 0.116183, 0.203355, 0.134866, 0.127496, 0.200174, 0.170161, 0.229226, 0.194234, 0.209395, 0.335645, 0.41194, 0.505461, 0.465241, 0.359901, 0.275179, 0.200174, 0.194234, 0.243554, 0.206376, 0.137348, 0.144935, 0.247041, 0.219301, 0.278302, 0.288399, 0.257454, 0.17593, 0.11371, 0.071867, 0.081712, 0.076542, 0.078022, 0.078022, 0.111485, 0.191378, 0.278302, 0.281712, 0.21291, 0.216401, 0.25406, 0.301917, 0.200174, 0.194234, 0.11371, 0.132295, 0.109221, 0.10481, 0.185198, 0.21291, 0.31487, 0.308712, 0.308712, 0.324872, 0.222385, 0.243554, 0.229226, 0.170161, 0.229226, 0.291804, 0.328603, 0.222385, 0.264545, 0.36309, 0.352862, 0.486429, 0.472492, 0.4292, 0.472492, 0.384043, 0.342579, 0.349426, 0.349426, 0.264545, 0.194234, 0.264545, 0.257454, 0.275179, 0.356642, 0.374039, 0.394753, 0.30533, 0.4292, 0.308712, 0.31487, 0.318242, 0.298791, 0.298791, 0.298791, 0.18812, 0.196879, 0.196879, 0.196879, 0.194234, 0.257454, 0.31487, 0.26085, 0.25406, 0.257454, 0.18812, 0.185198, 0.173081, 0.170161, 0.081712, 0.147574, 0.137348, 0.092881, 0.085092, 0.03976, 0.064632, 0.085092, 0.076542, 0.092881, 0.044297, 0.024826, 0.026892, 0.024826, 0.035586, 0.035586, 0.035586, 0.055536, 0.047319, 0.051831, 0.088832, 0.170161, 0.096677, 0.098513, 0.161087, 0.182256, 0.275179, 0.281712, 0.339168, 0.408655, 0.380708, 0.414856, 0.497853, 0.525368, 0.545602, 0.549308, 0.4292, 0.42561, 0.41194, 0.370445, 0.298791, 0.18812, 0.206376, 0.301917, 0.236433, 0.229226, 0.191378, 0.18812, 0.125101, 0.090864, 0.098513, 0.17593, 0.17593, 0.191378, 0.158265, 0.167087, 0.170161, 0.284882, 0.291804, 0.284882, 0.36309, 0.454136, 0.447574, 0.401658, 0.394753, 0.444081, 0.418646, 0.433034, 0.42561, 0.517562, 0.618285, 0.59014, 0.549308], '')</t>
  </si>
  <si>
    <t>[108, 110, 111, 116, 117, 119, 120, 121, 228, 352, 353, 354, 388, 389, 390, 391]</t>
  </si>
  <si>
    <t>UPI000037F77B status=activ</t>
  </si>
  <si>
    <t>([0.229226, 0.271506, 0.359901, 0.225814, 0.167087, 0.191378, 0.147574, 0.182256, 0.134866, 0.161087, 0.194234, 0.216401, 0.30533, 0.268042, 0.26085, 0.26085, 0.206376, 0.291804, 0.301917, 0.311707, 0.25031, 0.18812, 0.137348, 0.111485, 0.137348, 0.191378, 0.137348, 0.132295, 0.125101, 0.18812, 0.18812, 0.18812, 0.127496, 0.125101, 0.15284, 0.229226, 0.229226, 0.206376, 0.209395, 0.21291, 0.134866, 0.182256, 0.247041, 0.311707, 0.31487, 0.387226, 0.36309, 0.450668, 0.418646, 0.42561, 0.324872, 0.339168, 0.25406, 0.308712, 0.271506, 0.281712, 0.200174, 0.134866, 0.206376, 0.142424, 0.139895, 0.147574, 0.15284, 0.158265, 0.167087, 0.164327, 0.170161, 0.129801, 0.122885, 0.209395, 0.147574, 0.170161, 0.158265, 0.232838, 0.25406, 0.291804, 0.196879, 0.200174, 0.275179, 0.284882, 0.36309, 0.359901, 0.450668, 0.447574, 0.36309, 0.291804, 0.271506, 0.26085, 0.268042, 0.264545, 0.271506, 0.268042, 0.349426, 0.281712, 0.206376, 0.222385, 0.225814, 0.232838, 0.243554, 0.173081, 0.167087, 0.170161, 0.170161, 0.106997, 0.073402, 0.116183, 0.167087, 0.203355, 0.179055, 0.247041, 0.182256, 0.17593, 0.257454, 0.243554, 0.31487, 0.414856, 0.398279, 0.380708, 0.380708, 0.418646, 0.497853, 0.497853, 0.458154, 0.461924, 0.545602, 0.626927, 0.632174, 0.534167, 0.509769, 0.585406, 0.59917, 0.59508, 0.497853, 0.494003, 0.5017, 0.480142, 0.366687, 0.374039, 0.384043, 0.384043, 0.408655, 0.308712, 0.311707, 0.346032, 0.346032, 0.275179, 0.284882, 0.301917, 0.346032, 0.36309, 0.332115, 0.324872, 0.380708, 0.465241, 0.454136, 0.42561, 0.356642, 0.433034, 0.42561, 0.436924, 0.534167, 0.538167, 0.657645, 0.653063, 0.642678, 0.626927, 0.724957, 0.622677, 0.51388, 0.541878, 0.521092, 0.436924, 0.436924, 0.465241, 0.461924, 0.390993, 0.390993, 0.490133, 0.483068, 0.490133, 0.380708, 0.366687, 0.370445, 0.384043, 0.318242, 0.239899, 0.25031, 0.247041, 0.298791, 0.295083, 0.278302, 0.295083, 0.298791, 0.332115, 0.332115, 0.335645, 0.387226, 0.422041, 0.422041, 0.433034, 0.359901, 0.461924, 0.384043, 0.390993, 0.311707, 0.308712, 0.324872, 0.31487, 0.31487, 0.339168, 0.42561, 0.444081, 0.36309, 0.346032, 0.311707, 0.308712, 0.318242, 0.268042, 0.25406, 0.170161, 0.173081, 0.275179, 0.26085, 0.328603, 0.31487, 0.401658, 0.394753, 0.447574, 0.387226, 0.377384, 0.374039, 0.36309, 0.295083, 0.291804, 0.384043, 0.374039, 0.377384, 0.271506, 0.352862, 0.284882, 0.380708, 0.356642, 0.25031, 0.26085, 0.268042, 0.185198, 0.120615, 0.17593, 0.18812, 0.247041, 0.257454, 0.26085, 0.264545, 0.335645, 0.408655, 0.387226, 0.377384, 0.349426, 0.436924, 0.401658, 0.476583, 0.440853, 0.444081, 0.545602, 0.51388], '')</t>
  </si>
  <si>
    <t>[124, 125, 126, 127, 128, 129, 130, 131, 134, 160, 161, 162, 163, 164, 165, 166, 167, 168, 169, 170, 263, 264]</t>
  </si>
  <si>
    <t>UPI000037F77C status=activ</t>
  </si>
  <si>
    <t>([0.301917, 0.206376, 0.288399, 0.194234, 0.219301, 0.139895, 0.164327, 0.200174, 0.142424, 0.161087, 0.111485, 0.147574, 0.17593, 0.17593, 0.170161, 0.167087, 0.229226, 0.15284, 0.079919, 0.079919, 0.081712, 0.047319, 0.042364, 0.021381, 0.018787, 0.013613, 0.025762, 0.016021, 0.013265, 0.013265, 0.015344, 0.025762, 0.024826, 0.026892, 0.017447, 0.011903, 0.013613, 0.013613, 0.013613, 0.024826, 0.025316, 0.020522, 0.034884, 0.071867, 0.127496, 0.142424, 0.173081, 0.158265, 0.239899, 0.281712, 0.288399, 0.179055, 0.179055, 0.116183, 0.109221, 0.158265, 0.232838, 0.301917, 0.298791, 0.401658, 0.40511, 0.335645, 0.301917, 0.268042, 0.268042, 0.179055, 0.291804, 0.257454, 0.167087, 0.106997, 0.106997, 0.10481, 0.167087, 0.167087, 0.155435, 0.161087, 0.10481, 0.102787, 0.109221, 0.067594, 0.051831, 0.028695, 0.045352, 0.058088, 0.071867, 0.035586, 0.067594, 0.028695, 0.043307, 0.073402, 0.132295, 0.076542, 0.079919, 0.048328, 0.050641, 0.071867, 0.041405, 0.074921, 0.073402, 0.034884, 0.058088, 0.083462, 0.116183, 0.111485, 0.071867, 0.071867, 0.116183, 0.064632, 0.122885, 0.076542, 0.045352, 0.049374, 0.085092, 0.079919, 0.127496, 0.100716, 0.125101, 0.200174, 0.216401, 0.132295, 0.232838, 0.155435, 0.139895, 0.179055, 0.182256, 0.25406, 0.25406, 0.158265, 0.239899, 0.164327, 0.247041, 0.328603, 0.31487, 0.311707, 0.40511, 0.408655, 0.450668, 0.444081, 0.349426, 0.328603, 0.401658, 0.390993, 0.401658, 0.311707, 0.30533, 0.278302, 0.318242, 0.31487, 0.4292, 0.4292, 0.42561, 0.352862, 0.384043, 0.288399, 0.295083, 0.301917, 0.216401, 0.142424, 0.098513, 0.161087, 0.161087, 0.21291, 0.216401, 0.298791, 0.387226, 0.377384, 0.335645, 0.288399, 0.301917, 0.298791, 0.229226, 0.239899, 0.311707, 0.203355, 0.203355, 0.216401, 0.203355, 0.18812, 0.275179, 0.31487, 0.342579, 0.247041, 0.144935, 0.15008, 0.155435, 0.155435, 0.161087, 0.239899, 0.275179, 0.26085, 0.17593, 0.15008, 0.209395, 0.209395, 0.209395, 0.26085, 0.179055, 0.182256, 0.200174, 0.194234, 0.158265, 0.132295, 0.209395, 0.298791, 0.298791, 0.209395, 0.209395, 0.147574, 0.092881, 0.050641, 0.030003, 0.05306, 0.100716, 0.098513, 0.092881, 0.144935, 0.100716, 0.173081, 0.173081, 0.247041, 0.257454, 0.298791, 0.275179, 0.185198, 0.18812, 0.18812, 0.185198, 0.194234, 0.271506, 0.339168, 0.356642, 0.472492, 0.483068, 0.41194, 0.342579, 0.349426, 0.271506, 0.332115, 0.30533, 0.31487, 0.25031, 0.239899, 0.239899, 0.271506, 0.349426, 0.352862, 0.342579, 0.346032, 0.264545, 0.219301, 0.219301, 0.311707, 0.291804, 0.284882, 0.271506, 0.346032, 0.268042, 0.264545, 0.295083, 0.288399, 0.291804, 0.332115, 0.247041, 0.288399, 0.298791, 0.308712, 0.216401, 0.229226, 0.321458, 0.321458, 0.359901, 0.264545, 0.264545, 0.17593, 0.170161, 0.278302, 0.268042, 0.318242, 0.31487, 0.219301, 0.229226, 0.147574, 0.179055, 0.291804, 0.281712, 0.275179, 0.278302, 0.377384, 0.284882, 0.194234, 0.179055, 0.17593, 0.284882, 0.271506, 0.264545, 0.26085, 0.203355, 0.137348, 0.173081, 0.196879, 0.295083, 0.321458, 0.414856, 0.418646, 0.390993, 0.301917, 0.229226, 0.236433, 0.196879, 0.196879, 0.206376, 0.291804, 0.222385, 0.209395, 0.21291, 0.21291, 0.219301, 0.173081, 0.247041, 0.170161, 0.203355, 0.194234, 0.170161, 0.137348, 0.120615, 0.127496, 0.139895, 0.194234, 0.182256, 0.17593, 0.268042, 0.342579, 0.271506, 0.366687, 0.370445, 0.335645, 0.335645, 0.308712, 0.401658, 0.370445, 0.4292, 0.450668, 0.468512, 0.433034, 0.480142, 0.486429, 0.387226, 0.454136, 0.370445, 0.374039, 0.422041, 0.408655, 0.401658, 0.387226, 0.370445, 0.298791, 0.324872, 0.418646, 0.414856, 0.414856, 0.450668, 0.390993, 0.318242, 0.335645, 0.359901, 0.25406, 0.179055, 0.268042, 0.281712, 0.366687, 0.25406, 0.247041, 0.275179, 0.288399, 0.370445, 0.268042, 0.25031, 0.185198, 0.194234, 0.25031, 0.268042, 0.264545, 0.332115, 0.41194, 0.301917, 0.321458, 0.42561, 0.476583, 0.380708, 0.281712, 0.288399, 0.394753, 0.311707, 0.203355, 0.18812, 0.122885, 0.222385, 0.339168, 0.398279, 0.380708, 0.275179, 0.185198, 0.120615, 0.069024, 0.0704, 0.069024, 0.0704, 0.042364, 0.051831, 0.086953, 0.090864, 0.073402, 0.074921, 0.127496, 0.127496, 0.090864, 0.155435, 0.083462, 0.0704, 0.0704, 0.071867, 0.060549, 0.086953, 0.085092, 0.147574, 0.092881, 0.094817, 0.090864, 0.132295, 0.090864, 0.094817, 0.122885, 0.076542, 0.088832, 0.085092, 0.137348, 0.164327, 0.15284, 0.155435, 0.164327, 0.118441, 0.083462, 0.10481, 0.102787, 0.137348, 0.132295, 0.203355, 0.200174, 0.164327, 0.173081, 0.209395, 0.173081, 0.179055, 0.275179, 0.209395, 0.170161, 0.132295, 0.132295, 0.096677, 0.15284], '')</t>
  </si>
  <si>
    <t>UPI000037F77E status=activ</t>
  </si>
  <si>
    <t>([0.002503, 0.002606, 0.00231, 0.001675, 0.002366, 0.001748, 0.001597, 0.001335, 0.001048, 0.001408, 0.001048, 0.000833, 0.00076, 0.001048, 0.000983, 0.000498, 0.000468, 0.000854, 0.000893, 0.001687, 0.002529, 0.003512, 0.002727, 0.002482, 0.002435, 0.002396, 0.002366, 0.003341, 0.003246, 0.005011, 0.00543, 0.005318, 0.006701, 0.007422, 0.008156, 0.013437, 0.013016, 0.00777, 0.004736, 0.004431, 0.004431, 0.003512, 0.00225, 0.003461, 0.003431, 0.003461, 0.002349, 0.002349, 0.001434, 0.001675, 0.001541, 0.000842, 0.00152, 0.001159, 0.00055, 0.000262, 0.000137, 0.000142, 0.000301, 0.000614, 0.000704, 0.000687, 0.000983, 0.001692, 0.001692, 0.002662, 0.004247, 0.006619, 0.006567, 0.007315, 0.009728, 0.006245, 0.005872, 0.004431, 0.004414, 0.006795, 0.006194, 0.006194, 0.005683, 0.005683, 0.003701, 0.002349, 0.001374, 0.001305, 0.001, 0.000498, 0.000228, 7.7e-05, 7.7e-05, 7.7e-05, 0.000146, 0.00015, 0.000146, 0.000146, 0.000137, 0.000202, 0.000146, 0.00015, 0.000348, 0.000412, 0.000399, 0.000464, 0.000464, 0.000558, 0.000301, 0.000163, 0.000163, 0.000386, 0.000485, 0.000249, 0.000309, 0.000146, 0.000146, 0.000146, 0.00015, 0.000172, 0.000206, 0.000253, 0.000485, 0.000249, 0.000378, 0.000215, 0.000189, 0.000189, 0.000206, 0.000198, 0.00052, 0.000498, 0.000266, 0.000215, 0.000198, 0.000172, 0.00015, 6e-05, 9e-05, 0.000228, 0.000202, 0.000107, 0.000137, 6e-05, 0.000133, 6.9e-05, 5.6e-05, 4.7e-05, 4.7e-05, 7.7e-05, 0.000116, 4.7e-05, 6e-05, 7.3e-05, 9.4e-05, 0.000146, 0.000146, 0.000228, 0.000447, 0.000318], '')</t>
  </si>
  <si>
    <t>UPI000037F787 status=activ</t>
  </si>
  <si>
    <t>([0.653063, 0.444081, 0.486429, 0.521092, 0.414856, 0.328603, 0.370445, 0.264545, 0.206376, 0.203355, 0.200174, 0.268042, 0.268042, 0.295083, 0.298791, 0.288399, 0.17593, 0.203355, 0.209395, 0.209395, 0.222385, 0.182256, 0.31487, 0.311707, 0.222385, 0.219301, 0.222385, 0.185198, 0.288399, 0.377384, 0.328603, 0.275179, 0.275179, 0.170161, 0.098513, 0.081712, 0.083462, 0.15008, 0.11371, 0.085092, 0.142424, 0.116183, 0.083462, 0.040537, 0.042364, 0.071867, 0.127496, 0.134866, 0.167087, 0.17593, 0.106997, 0.092881, 0.096677, 0.051831, 0.092881, 0.144935, 0.118441, 0.109221, 0.116183, 0.116183, 0.142424, 0.132295, 0.096677, 0.098513, 0.092881, 0.096677, 0.10481, 0.049374, 0.085092, 0.076542, 0.076542, 0.125101, 0.120615, 0.182256, 0.144935, 0.161087, 0.170161, 0.232838, 0.200174, 0.194234, 0.239899, 0.229226, 0.25406, 0.25031, 0.257454, 0.339168, 0.328603, 0.225814, 0.25406, 0.225814, 0.25406, 0.179055, 0.109221, 0.203355, 0.129801, 0.25031, 0.243554, 0.225814, 0.196879, 0.134866, 0.083462, 0.041405, 0.048328, 0.041405, 0.0704, 0.106997, 0.116183, 0.120615, 0.18812, 0.268042, 0.298791, 0.291804, 0.332115, 0.433034, 0.308712, 0.390993, 0.278302, 0.284882, 0.203355, 0.155435, 0.26085, 0.342579, 0.346032, 0.328603, 0.30533, 0.243554, 0.275179, 0.288399, 0.268042, 0.18812, 0.122885, 0.064632, 0.046336, 0.060549, 0.06184, 0.142424, 0.147574, 0.15008, 0.142424, 0.21291, 0.291804, 0.298791, 0.295083, 0.352862, 0.356642, 0.278302, 0.366687, 0.328603, 0.243554, 0.15284, 0.239899, 0.332115, 0.436924, 0.490133, 0.480142, 0.390993, 0.257454, 0.225814, 0.321458, 0.288399, 0.229226, 0.264545, 0.158265, 0.116183, 0.155435, 0.164327, 0.194234, 0.116183, 0.122885, 0.096677, 0.173081, 0.17593, 0.182256, 0.109221, 0.064632, 0.032017, 0.054297, 0.090864, 0.098513, 0.100716, 0.071867, 0.11371, 0.094817, 0.182256, 0.144935, 0.144935, 0.127496, 0.203355, 0.196879, 0.116183, 0.196879, 0.179055, 0.106997, 0.066181, 0.064632, 0.106997, 0.200174, 0.164327, 0.203355, 0.203355, 0.125101, 0.191378, 0.18812, 0.196879, 0.203355, 0.321458, 0.301917, 0.219301, 0.209395, 0.321458, 0.418646, 0.42561, 0.444081, 0.541878, 0.490133, 0.490133, 0.51388, 0.494003, 0.444081, 0.433034, 0.359901, 0.436924, 0.454136, 0.458154, 0.387226, 0.264545, 0.247041, 0.239899, 0.236433, 0.236433, 0.203355, 0.144935, 0.134866, 0.15008, 0.142424, 0.170161, 0.232838, 0.21291, 0.222385, 0.203355, 0.191378, 0.257454, 0.268042, 0.225814, 0.185198, 0.222385, 0.321458, 0.298791, 0.275179, 0.374039, 0.335645, 0.31487, 0.418646], '')</t>
  </si>
  <si>
    <t>[0, 3, 213, 216]</t>
  </si>
  <si>
    <t>UPI000037F788 status=activ</t>
  </si>
  <si>
    <t>([0.444081, 0.494003, 0.374039, 0.401658, 0.31487, 0.342579, 0.366687, 0.257454, 0.298791, 0.239899, 0.295083, 0.222385, 0.219301, 0.203355, 0.196879, 0.161087, 0.200174, 0.10481, 0.10481, 0.185198, 0.247041, 0.164327, 0.155435, 0.232838, 0.232838, 0.308712, 0.30533, 0.308712, 0.332115, 0.324872, 0.324872, 0.308712, 0.418646, 0.422041, 0.422041, 0.335645, 0.36309, 0.291804, 0.408655, 0.366687, 0.339168, 0.26085, 0.236433, 0.236433, 0.243554, 0.239899, 0.243554, 0.25406, 0.257454, 0.339168, 0.264545, 0.31487, 0.301917, 0.229226, 0.164327, 0.161087, 0.236433, 0.239899, 0.271506, 0.161087, 0.18812, 0.122885, 0.185198, 0.209395, 0.206376, 0.137348, 0.122885, 0.120615, 0.118441, 0.111485, 0.067594, 0.111485, 0.127496, 0.129801, 0.185198, 0.222385, 0.222385, 0.134866, 0.129801, 0.125101, 0.15008, 0.096677, 0.15284, 0.147574, 0.21291, 0.206376, 0.281712, 0.229226, 0.232838, 0.155435, 0.139895, 0.236433, 0.203355, 0.137348, 0.139895, 0.139895, 0.164327, 0.173081, 0.196879, 0.196879, 0.247041, 0.321458, 0.311707, 0.225814, 0.229226, 0.134866, 0.144935, 0.142424, 0.116183, 0.11371, 0.15284, 0.173081, 0.102787, 0.059222, 0.096677, 0.094817, 0.096677, 0.096677, 0.059222, 0.090864, 0.066181, 0.081712, 0.078022, 0.081712, 0.134866, 0.064632, 0.125101, 0.116183, 0.058088, 0.118441, 0.11371, 0.134866, 0.090864, 0.134866, 0.142424, 0.092881, 0.094817, 0.092881, 0.090864, 0.134866, 0.139895, 0.182256, 0.106997, 0.111485, 0.173081, 0.147574, 0.264545, 0.268042, 0.196879, 0.321458, 0.298791, 0.281712, 0.25031, 0.308712, 0.281712, 0.401658, 0.483068, 0.458154, 0.436924, 0.41194], '')</t>
  </si>
  <si>
    <t>UPI000037F790 status=activ</t>
  </si>
  <si>
    <t>([0.031287, 0.044297, 0.026338, 0.048328, 0.06184, 0.03976, 0.064632, 0.078022, 0.118441, 0.144935, 0.170161, 0.144935, 0.085092, 0.074921, 0.118441, 0.203355, 0.182256, 0.264545, 0.25406, 0.142424, 0.125101, 0.118441, 0.085092, 0.090864, 0.051831, 0.05306, 0.100716, 0.085092, 0.049374, 0.045352, 0.034884, 0.038858, 0.031287, 0.040537, 0.067594, 0.081712, 0.067594, 0.11371, 0.106997, 0.066181, 0.086953, 0.167087, 0.096677, 0.155435, 0.257454, 0.332115, 0.339168, 0.264545, 0.185198, 0.288399, 0.225814, 0.275179, 0.281712, 0.308712, 0.387226, 0.291804, 0.232838, 0.167087, 0.106997, 0.120615, 0.203355, 0.288399, 0.271506, 0.25031, 0.222385, 0.206376, 0.191378, 0.167087, 0.155435, 0.229226, 0.229226, 0.284882, 0.196879, 0.170161, 0.284882, 0.284882, 0.394753, 0.36309, 0.461924, 0.521092, 0.509769, 0.509769, 0.401658, 0.359901, 0.440853, 0.384043, 0.291804, 0.216401, 0.216401, 0.295083, 0.295083, 0.281712, 0.275179, 0.356642, 0.324872, 0.203355, 0.206376, 0.11371, 0.18812, 0.194234, 0.194234, 0.120615, 0.122885, 0.127496, 0.15008, 0.164327, 0.167087, 0.216401, 0.298791, 0.335645, 0.25406, 0.179055, 0.173081, 0.185198, 0.200174, 0.236433, 0.25406, 0.182256, 0.281712, 0.222385, 0.15008, 0.120615, 0.18812, 0.173081, 0.18812, 0.139895, 0.147574, 0.137348, 0.106997, 0.129801, 0.086953, 0.144935, 0.232838, 0.264545, 0.25031, 0.225814, 0.219301, 0.291804, 0.271506, 0.203355, 0.206376, 0.264545, 0.324872, 0.328603, 0.271506, 0.335645, 0.390993, 0.291804, 0.36309, 0.450668, 0.436924, 0.525368, 0.541878, 0.545602, 0.490133, 0.505461, 0.5017, 0.525368, 0.534167, 0.657645, 0.771762, 0.733139, 0.775545, 0.661982, 0.557691, 0.604312, 0.622677, 0.648219, 0.741537, 0.653063, 0.622677, 0.626927, 0.585406, 0.553315, 0.497853, 0.541878, 0.440853, 0.450668, 0.444081, 0.433034, 0.390993, 0.342579, 0.30533, 0.268042, 0.384043, 0.390993, 0.359901, 0.346032, 0.25031, 0.295083, 0.36309, 0.370445, 0.278302, 0.216401, 0.222385, 0.25031, 0.247041, 0.335645, 0.36309, 0.370445, 0.370445, 0.374039, 0.41194, 0.521092, 0.447574, 0.42561, 0.509769, 0.549308, 0.476583, 0.497853, 0.5017, 0.476583, 0.408655, 0.472492, 0.56648, 0.541878, 0.529623, 0.505461, 0.472492, 0.40511, 0.377384, 0.349426, 0.36309, 0.308712, 0.26085], '')</t>
  </si>
  <si>
    <t>[79, 80, 81, 151, 152, 153, 155, 156, 157, 158, 159, 160, 161, 162, 163, 164, 165, 166, 167, 168, 169, 170, 171, 172, 173, 175, 203, 206, 207, 210, 214, 215, 216, 217]</t>
  </si>
  <si>
    <t>24)</t>
  </si>
  <si>
    <t>UPI000037F796 status=activ</t>
  </si>
  <si>
    <t>([0.023534, 0.027463, 0.022667, 0.033407, 0.020522, 0.016826, 0.015694, 0.013437, 0.014783, 0.019401, 0.017797, 0.020876, 0.020876, 0.021816, 0.019401, 0.020165, 0.021816, 0.037156, 0.059222, 0.102787, 0.179055, 0.25031, 0.275179, 0.324872, 0.349426, 0.444081, 0.440853, 0.497853, 0.517562, 0.483068, 0.458154, 0.525368, 0.541878, 0.553315, 0.450668, 0.40511, 0.380708, 0.380708, 0.339168, 0.342579, 0.321458, 0.324872, 0.268042, 0.268042, 0.281712, 0.271506, 0.291804, 0.281712, 0.295083, 0.268042, 0.328603, 0.352862, 0.268042, 0.196879, 0.229226, 0.25031, 0.318242, 0.349426, 0.349426, 0.414856, 0.447574, 0.476583, 0.370445, 0.450668, 0.390993, 0.31487, 0.332115, 0.342579, 0.440853, 0.342579, 0.418646, 0.40511, 0.377384, 0.461924, 0.538167, 0.472492, 0.553315, 0.486429, 0.398279, 0.31487, 0.203355, 0.21291, 0.194234, 0.200174, 0.196879, 0.182256, 0.271506, 0.243554, 0.222385, 0.225814, 0.30533, 0.232838, 0.15008, 0.185198, 0.196879, 0.127496, 0.125101, 0.129801, 0.179055, 0.229226, 0.291804, 0.359901, 0.366687, 0.384043, 0.461924, 0.436924, 0.529623, 0.4292, 0.328603, 0.30533, 0.236433, 0.236433, 0.308712, 0.42561, 0.352862, 0.359901, 0.468512, 0.42561, 0.328603, 0.25406, 0.281712, 0.291804, 0.301917, 0.301917, 0.301917, 0.308712, 0.321458, 0.298791, 0.346032, 0.458154, 0.517562, 0.59014, 0.557691, 0.465241, 0.377384, 0.450668, 0.356642, 0.324872, 0.41194, 0.494003, 0.490133, 0.472492, 0.394753, 0.335645, 0.335645, 0.335645, 0.25406, 0.222385, 0.229226, 0.179055, 0.096677, 0.078022, 0.086953, 0.094817, 0.170161, 0.21291, 0.216401, 0.301917, 0.278302, 0.271506, 0.196879, 0.196879, 0.200174, 0.264545, 0.335645, 0.288399, 0.288399, 0.339168, 0.288399, 0.236433, 0.332115, 0.422041, 0.349426, 0.318242, 0.349426, 0.26085, 0.295083, 0.281712, 0.278302, 0.278302, 0.26085, 0.349426, 0.42561, 0.335645, 0.324872, 0.308712, 0.26085, 0.26085, 0.30533, 0.394753, 0.444081, 0.414856, 0.352862, 0.356642, 0.308712, 0.295083, 0.370445, 0.377384, 0.374039, 0.335645, 0.264545, 0.264545, 0.173081, 0.102787, 0.173081, 0.191378, 0.173081, 0.167087, 0.164327, 0.098513, 0.109221, 0.100716, 0.092881, 0.090864, 0.088832, 0.0704, 0.078022, 0.048328, 0.047319, 0.048328, 0.06312, 0.116183, 0.129801, 0.194234, 0.291804, 0.321458, 0.335645, 0.374039, 0.414856, 0.394753, 0.440853, 0.335645, 0.284882, 0.318242, 0.40511, 0.40511, 0.5017, 0.450668, 0.521092, 0.525368, 0.458154, 0.468512, 0.41194, 0.328603, 0.232838, 0.17593, 0.164327, 0.158265, 0.15008, 0.132295, 0.147574, 0.167087, 0.232838, 0.308712, 0.26085, 0.271506, 0.342579, 0.288399, 0.288399, 0.291804, 0.288399, 0.352862, 0.324872, 0.311707, 0.370445, 0.390993, 0.370445, 0.366687, 0.352862, 0.284882, 0.247041, 0.239899, 0.25406, 0.257454, 0.18812, 0.196879, 0.173081, 0.18812, 0.247041, 0.291804, 0.311707, 0.295083, 0.30533, 0.301917, 0.295083, 0.225814, 0.308712, 0.352862, 0.30533, 0.308712, 0.281712, 0.390993, 0.308712, 0.31487, 0.318242, 0.318242, 0.346032, 0.377384, 0.359901, 0.281712, 0.26085, 0.26085, 0.264545, 0.243554, 0.264545, 0.346032, 0.41194, 0.384043, 0.401658, 0.42561, 0.418646, 0.545602, 0.5017, 0.63748, 0.58069, 0.553315], '')</t>
  </si>
  <si>
    <t>[28, 31, 32, 33, 74, 76, 106, 130, 131, 132, 236, 238, 239, 311, 312, 313, 314, 315]</t>
  </si>
  <si>
    <t>UPI000037F797 status=activ</t>
  </si>
  <si>
    <t>([0.15284, 0.173081, 0.243554, 0.308712, 0.239899, 0.139895, 0.161087, 0.11371, 0.079919, 0.096677, 0.120615, 0.15008, 0.15008, 0.264545, 0.264545, 0.288399, 0.291804, 0.288399, 0.30533, 0.40511, 0.311707, 0.40511, 0.308712, 0.203355, 0.203355, 0.239899, 0.36309, 0.284882, 0.335645, 0.408655, 0.324872, 0.209395, 0.129801, 0.096677, 0.096677, 0.098513, 0.098513, 0.116183, 0.111485, 0.111485, 0.11371, 0.206376, 0.21291, 0.335645, 0.440853, 0.335645, 0.278302, 0.179055, 0.268042, 0.288399, 0.203355, 0.206376, 0.209395, 0.308712, 0.356642, 0.232838, 0.229226, 0.247041, 0.15008, 0.155435, 0.164327, 0.164327, 0.144935, 0.137348, 0.074921, 0.069024, 0.0704, 0.06184, 0.069024, 0.034068, 0.021816, 0.038042, 0.078022, 0.096677, 0.090864, 0.040537, 0.085092, 0.098513, 0.083462, 0.092881, 0.050641, 0.029376, 0.025316, 0.025316, 0.027463, 0.051831, 0.056825, 0.055536, 0.111485, 0.109221, 0.18812, 0.236433, 0.144935, 0.144935, 0.182256, 0.116183, 0.116183, 0.109221, 0.058088, 0.032677, 0.048328, 0.067594, 0.11371, 0.122885, 0.076542, 0.038858, 0.034068, 0.029376, 0.028695, 0.029376, 0.044297, 0.038858, 0.026892, 0.030003, 0.023534, 0.026892, 0.047319, 0.046336, 0.026892, 0.034884, 0.069024, 0.069024, 0.079919, 0.041405, 0.030611, 0.054297, 0.073402, 0.037156, 0.022306, 0.042364, 0.03976, 0.023963, 0.019109, 0.034884, 0.035586, 0.030611, 0.031287, 0.034884, 0.073402, 0.122885, 0.085092, 0.090864, 0.096677, 0.102787, 0.085092, 0.111485, 0.056825, 0.076542, 0.15284, 0.243554, 0.222385, 0.239899, 0.236433, 0.216401, 0.216401, 0.31487, 0.275179, 0.191378, 0.102787, 0.098513, 0.102787, 0.179055, 0.092881, 0.086953, 0.088832, 0.088832, 0.083462, 0.164327, 0.085092, 0.086953, 0.088832, 0.059222, 0.05306, 0.05306, 0.096677, 0.094817, 0.050641, 0.046336, 0.078022, 0.137348, 0.139895, 0.158265, 0.100716, 0.161087, 0.102787, 0.106997, 0.111485, 0.055536, 0.05306, 0.086953, 0.046336, 0.045352, 0.079919, 0.078022, 0.132295, 0.129801, 0.073402, 0.073402, 0.120615, 0.125101, 0.134866, 0.081712, 0.033407, 0.055536, 0.036378, 0.031287, 0.023534, 0.03976, 0.083462, 0.073402, 0.088832, 0.073402, 0.051831, 0.048328, 0.051831, 0.050641, 0.050641, 0.050641, 0.071867, 0.078022, 0.078022, 0.073402, 0.071867, 0.147574, 0.071867, 0.073402, 0.15008, 0.111485, 0.129801, 0.127496, 0.134866, 0.134866, 0.167087, 0.137348, 0.081712, 0.078022, 0.047319, 0.028695, 0.048328, 0.058088, 0.043307, 0.032017, 0.023087, 0.032677, 0.022667, 0.042364, 0.056825, 0.036378, 0.06184, 0.041405], '')</t>
  </si>
  <si>
    <t>UPI000037F798 status=activ</t>
  </si>
  <si>
    <t>([0.4292, 0.444081, 0.458154, 0.359901, 0.394753, 0.318242, 0.359901, 0.374039, 0.311707, 0.342579, 0.268042, 0.301917, 0.301917, 0.356642, 0.377384, 0.390993, 0.284882, 0.359901, 0.4292, 0.332115, 0.308712, 0.321458, 0.332115, 0.26085, 0.352862, 0.359901, 0.450668, 0.4292, 0.418646, 0.476583, 0.476583, 0.59014, 0.59014, 0.58069, 0.618285, 0.486429, 0.468512, 0.575842, 0.608892, 0.626927, 0.632174, 0.657645, 0.661982, 0.648219, 0.648219, 0.521092, 0.545602, 0.545602, 0.525368, 0.553315, 0.468512, 0.472492, 0.480142, 0.509769, 0.497853, 0.490133, 0.509769, 0.414856, 0.408655, 0.298791, 0.26085, 0.25406, 0.219301, 0.134866, 0.167087, 0.25031, 0.318242, 0.206376, 0.194234, 0.236433, 0.243554, 0.271506, 0.295083, 0.275179, 0.25406, 0.278302, 0.268042, 0.332115, 0.414856, 0.42561, 0.408655, 0.408655, 0.480142, 0.480142, 0.575842, 0.433034, 0.4292, 0.359901, 0.454136, 0.36309, 0.346032, 0.342579, 0.335645, 0.222385, 0.222385, 0.222385, 0.200174, 0.139895, 0.155435, 0.144935, 0.086953, 0.098513, 0.125101, 0.074921, 0.054297, 0.059222, 0.109221, 0.102787, 0.134866, 0.139895, 0.206376, 0.129801, 0.129801, 0.182256, 0.275179, 0.298791, 0.301917, 0.219301, 0.295083, 0.209395, 0.194234, 0.298791, 0.384043, 0.308712, 0.414856, 0.5017, 0.490133, 0.497853, 0.42561, 0.377384, 0.370445, 0.31487, 0.380708, 0.308712, 0.291804, 0.284882, 0.26085, 0.216401, 0.308712, 0.229226, 0.30533, 0.232838, 0.139895, 0.129801, 0.17593, 0.173081, 0.167087, 0.106997, 0.059222, 0.060549, 0.098513, 0.100716, 0.15284, 0.102787, 0.142424, 0.164327, 0.090864, 0.064632, 0.044297, 0.026892, 0.045352, 0.049374, 0.058088, 0.06312, 0.066181, 0.071867, 0.042364, 0.029376, 0.026338, 0.047319, 0.090864, 0.092881, 0.081712, 0.090864, 0.155435, 0.167087, 0.096677, 0.164327, 0.132295, 0.203355, 0.291804, 0.191378, 0.147574, 0.209395, 0.170161, 0.118441, 0.116183, 0.15008, 0.118441, 0.219301, 0.21291, 0.182256, 0.15284, 0.10481, 0.056825, 0.056825, 0.055536, 0.100716, 0.100716, 0.147574, 0.155435, 0.127496, 0.219301, 0.257454, 0.161087, 0.185198, 0.243554, 0.155435, 0.18812, 0.291804, 0.275179, 0.275179, 0.275179, 0.298791, 0.339168, 0.380708, 0.41194, 0.414856, 0.433034, 0.342579, 0.377384, 0.36309, 0.387226, 0.346032, 0.346032, 0.461924, 0.476583, 0.394753, 0.394753, 0.384043, 0.264545, 0.268042, 0.185198, 0.10481, 0.111485, 0.086953, 0.073402, 0.030003, 0.032677, 0.017797, 0.030611, 0.032017, 0.032677, 0.033407, 0.044297, 0.023534, 0.022667, 0.018106, 0.027463, 0.055536, 0.060549, 0.098513, 0.100716, 0.179055, 0.281712, 0.21291, 0.298791, 0.370445, 0.408655, 0.291804, 0.41194, 0.398279, 0.318242, 0.31487, 0.346032, 0.308712, 0.335645, 0.339168, 0.408655, 0.41194, 0.40511, 0.390993, 0.433034, 0.321458, 0.295083, 0.308712, 0.374039, 0.268042, 0.25406, 0.332115, 0.346032, 0.295083, 0.301917, 0.374039, 0.288399, 0.26085, 0.288399, 0.359901, 0.356642, 0.414856, 0.342579, 0.342579, 0.346032, 0.349426, 0.422041, 0.352862, 0.271506, 0.239899, 0.264545, 0.243554, 0.25406, 0.25031, 0.275179, 0.284882, 0.284882, 0.380708, 0.352862, 0.281712, 0.311707, 0.324872, 0.216401, 0.288399, 0.291804, 0.209395, 0.137348, 0.161087, 0.229226, 0.243554, 0.264545, 0.36309, 0.328603, 0.236433, 0.30533, 0.30533, 0.30533, 0.281712, 0.25031, 0.182256, 0.225814, 0.134866, 0.127496, 0.18812, 0.125101, 0.120615, 0.191378, 0.26085, 0.268042, 0.288399, 0.359901, 0.36309, 0.239899, 0.229226, 0.31487, 0.26085, 0.18812, 0.18812, 0.219301, 0.170161, 0.191378, 0.194234, 0.271506, 0.278302, 0.291804, 0.374039, 0.380708, 0.311707, 0.25406, 0.164327, 0.15284, 0.15008, 0.098513, 0.170161, 0.247041, 0.216401, 0.284882, 0.359901, 0.275179, 0.191378, 0.268042, 0.328603, 0.346032, 0.268042, 0.257454, 0.222385, 0.191378, 0.155435, 0.191378, 0.229226, 0.31487, 0.264545, 0.21291, 0.30533, 0.25031], '')</t>
  </si>
  <si>
    <t>[31, 32, 33, 34, 37, 38, 39, 40, 41, 42, 43, 44, 45, 46, 47, 48, 49, 53, 56, 84, 125]</t>
  </si>
  <si>
    <t>UPI000037F79F status=activ</t>
  </si>
  <si>
    <t>([0.335645, 0.264545, 0.243554, 0.17593, 0.222385, 0.219301, 0.161087, 0.10481, 0.125101, 0.15284, 0.185198, 0.222385, 0.239899, 0.26085, 0.225814, 0.161087, 0.17593, 0.147574, 0.127496, 0.125101, 0.074921, 0.116183, 0.158265, 0.18812, 0.257454, 0.257454, 0.288399, 0.298791, 0.31487, 0.328603, 0.268042, 0.182256, 0.18812, 0.102787, 0.098513, 0.11371, 0.106997, 0.15008, 0.173081, 0.182256, 0.155435, 0.158265, 0.167087, 0.111485, 0.06312, 0.064632, 0.064632, 0.038042, 0.058088, 0.098513, 0.098513, 0.132295, 0.196879, 0.18812, 0.200174, 0.268042, 0.271506, 0.356642, 0.36309, 0.295083, 0.222385, 0.158265, 0.243554, 0.21291, 0.295083, 0.398279, 0.387226, 0.390993, 0.387226, 0.321458, 0.321458, 0.30533, 0.311707, 0.308712, 0.311707, 0.401658, 0.398279, 0.295083, 0.295083, 0.311707, 0.384043, 0.390993, 0.414856, 0.31487, 0.342579, 0.335645, 0.301917, 0.311707, 0.308712, 0.390993, 0.36309, 0.356642, 0.284882, 0.284882, 0.222385, 0.216401, 0.216401, 0.15008, 0.170161, 0.167087, 0.147574, 0.081712, 0.116183, 0.17593, 0.247041, 0.25031, 0.158265, 0.194234, 0.137348, 0.086953, 0.088832, 0.100716, 0.118441, 0.15008, 0.155435, 0.209395, 0.206376, 0.200174, 0.271506, 0.374039, 0.387226, 0.387226, 0.408655, 0.408655, 0.408655, 0.401658, 0.394753, 0.497853, 0.476583, 0.553315, 0.622677, 0.490133, 0.575842, 0.541878, 0.59508, 0.5017, 0.497853, 0.509769, 0.509769, 0.509769, 0.476583, 0.468512, 0.387226, 0.41194, 0.359901, 0.264545, 0.275179, 0.281712, 0.288399, 0.206376, 0.200174, 0.229226, 0.25031, 0.264545, 0.268042, 0.26085, 0.335645, 0.271506, 0.206376, 0.209395, 0.155435, 0.164327, 0.164327, 0.229226, 0.284882, 0.318242, 0.352862, 0.278302, 0.275179, 0.200174, 0.232838, 0.239899, 0.236433, 0.236433, 0.225814, 0.219301, 0.194234, 0.132295, 0.132295, 0.158265, 0.10481, 0.15284, 0.170161, 0.173081, 0.179055, 0.182256, 0.200174, 0.232838, 0.243554, 0.243554, 0.243554, 0.30533, 0.311707, 0.308712, 0.308712, 0.324872, 0.335645, 0.264545, 0.26085, 0.342579, 0.36309, 0.377384, 0.408655, 0.380708, 0.384043, 0.308712, 0.206376, 0.209395, 0.225814, 0.209395, 0.209395, 0.185198, 0.185198, 0.118441, 0.120615, 0.17593, 0.170161, 0.094817, 0.161087, 0.239899, 0.144935, 0.144935, 0.191378, 0.109221, 0.109221, 0.109221, 0.167087, 0.271506, 0.278302, 0.203355, 0.284882, 0.203355, 0.222385, 0.129801, 0.167087, 0.173081, 0.196879, 0.191378, 0.291804, 0.321458, 0.301917, 0.408655, 0.41194, 0.414856, 0.41194, 0.4292, 0.4292, 0.4292, 0.41194, 0.414856, 0.5017, 0.41194, 0.41194, 0.494003, 0.618285, 0.666105, 0.657645, 0.51388, 0.545602, 0.541878, 0.521092, 0.494003, 0.494003, 0.384043, 0.398279, 0.490133, 0.41194, 0.41194, 0.418646, 0.422041, 0.311707, 0.232838, 0.308712, 0.380708, 0.318242, 0.295083, 0.281712, 0.278302, 0.359901, 0.346032, 0.346032, 0.264545, 0.321458, 0.311707, 0.41194, 0.394753, 0.308712, 0.380708, 0.288399, 0.288399, 0.291804, 0.418646, 0.418646, 0.436924, 0.380708, 0.342579, 0.298791, 0.295083, 0.216401, 0.164327, 0.164327, 0.164327, 0.229226, 0.120615, 0.071867, 0.045352, 0.03976, 0.050641, 0.035586, 0.049374, 0.033407, 0.023534, 0.013821, 0.017447, 0.010926, 0.011669, 0.018787], '')</t>
  </si>
  <si>
    <t>[129, 130, 132, 133, 134, 135, 137, 138, 139, 250, 254, 255, 256, 257, 258, 259, 260]</t>
  </si>
  <si>
    <t>UPI000037F7A2 status=activ</t>
  </si>
  <si>
    <t>([0.311707, 0.342579, 0.366687, 0.390993, 0.408655, 0.288399, 0.191378, 0.120615, 0.15008, 0.15284, 0.111485, 0.090864, 0.078022, 0.05306, 0.079919, 0.083462, 0.083462, 0.122885, 0.194234, 0.179055, 0.132295, 0.142424, 0.139895, 0.139895, 0.139895, 0.142424, 0.239899, 0.257454, 0.339168, 0.324872, 0.36309, 0.444081, 0.529623, 0.5017, 0.575842, 0.497853, 0.472492, 0.374039, 0.370445, 0.366687, 0.295083, 0.318242, 0.311707, 0.31487, 0.321458, 0.324872, 0.222385, 0.236433, 0.31487, 0.335645, 0.271506, 0.288399, 0.30533, 0.31487, 0.26085, 0.206376, 0.268042, 0.288399, 0.384043, 0.390993, 0.356642, 0.436924, 0.366687, 0.366687, 0.374039, 0.271506, 0.194234, 0.291804, 0.278302, 0.284882, 0.18812, 0.196879, 0.173081, 0.090864, 0.051831, 0.086953, 0.127496, 0.137348, 0.100716, 0.088832, 0.083462, 0.109221, 0.111485, 0.125101, 0.127496, 0.134866, 0.200174, 0.284882, 0.18812, 0.132295, 0.0704, 0.132295, 0.179055, 0.179055, 0.247041, 0.332115, 0.225814, 0.137348, 0.083462, 0.120615, 0.067594, 0.069024, 0.045352, 0.045352, 0.076542, 0.047319, 0.043307, 0.049374, 0.048328, 0.092881, 0.090864, 0.167087, 0.164327, 0.094817, 0.060549, 0.038858, 0.038042, 0.044297, 0.081712, 0.134866, 0.132295, 0.222385, 0.219301, 0.275179, 0.291804, 0.284882, 0.352862, 0.346032, 0.346032, 0.278302, 0.288399, 0.36309, 0.366687, 0.366687, 0.390993, 0.458154, 0.56648, 0.557691, 0.549308, 0.472492, 0.480142, 0.472492, 0.387226, 0.387226, 0.390993, 0.377384, 0.301917, 0.298791, 0.229226, 0.179055, 0.161087, 0.15284, 0.144935, 0.122885, 0.083462, 0.129801, 0.137348, 0.144935, 0.10481, 0.109221, 0.142424, 0.127496, 0.139895, 0.225814, 0.173081, 0.17593, 0.17593, 0.194234, 0.194234, 0.26085, 0.236433, 0.346032, 0.335645, 0.346032, 0.387226, 0.447574, 0.447574, 0.377384, 0.380708, 0.335645, 0.301917, 0.332115, 0.339168, 0.318242, 0.301917, 0.257454, 0.257454, 0.25031, 0.25031, 0.216401, 0.236433, 0.324872, 0.219301, 0.219301, 0.216401, 0.203355, 0.203355, 0.139895, 0.200174, 0.194234, 0.298791, 0.40511, 0.394753, 0.387226, 0.31487, 0.25031, 0.278302, 0.278302, 0.247041, 0.232838, 0.170161, 0.100716, 0.096677, 0.155435, 0.100716, 0.100716, 0.06184, 0.06312, 0.106997, 0.06312, 0.064632, 0.054297, 0.032677, 0.032677, 0.019109, 0.028695, 0.046336, 0.05306, 0.050641, 0.031287, 0.055536, 0.102787, 0.173081, 0.173081, 0.109221, 0.170161, 0.106997, 0.170161, 0.170161, 0.167087, 0.161087, 0.098513, 0.067594, 0.118441, 0.122885, 0.203355, 0.21291, 0.203355, 0.170161, 0.10481, 0.106997, 0.098513, 0.102787, 0.109221, 0.106997, 0.173081, 0.167087, 0.18812, 0.155435, 0.096677, 0.094817, 0.15284, 0.15284, 0.232838, 0.144935, 0.142424, 0.142424, 0.134866, 0.079919, 0.139895, 0.139895, 0.229226, 0.155435, 0.155435, 0.139895, 0.078022, 0.044297, 0.046336, 0.040537, 0.050641, 0.086953, 0.086953, 0.049374, 0.085092, 0.092881, 0.078022, 0.085092, 0.049374, 0.032677, 0.046336, 0.050641, 0.049374, 0.05306, 0.090864, 0.090864, 0.042364, 0.083462, 0.158265, 0.179055, 0.17593, 0.167087, 0.090864, 0.073402, 0.134866, 0.071867, 0.037156, 0.074921, 0.074921, 0.10481, 0.127496, 0.147574, 0.139895, 0.18812, 0.182256, 0.127496, 0.125101, 0.247041, 0.164327, 0.139895, 0.0704, 0.122885, 0.10481, 0.120615, 0.147574, 0.137348, 0.225814, 0.318242, 0.25406, 0.209395, 0.144935, 0.111485, 0.066181, 0.071867, 0.092881, 0.100716, 0.088832, 0.092881, 0.092881, 0.094817, 0.092881, 0.090864, 0.092881, 0.120615, 0.194234, 0.122885, 0.120615, 0.127496, 0.102787, 0.161087, 0.116183, 0.206376, 0.196879, 0.288399, 0.191378, 0.182256, 0.170161, 0.173081, 0.164327, 0.15008, 0.147574, 0.092881, 0.132295, 0.127496, 0.118441, 0.120615, 0.194234, 0.203355, 0.139895, 0.11371, 0.100716, 0.144935, 0.079919, 0.147574, 0.158265, 0.170161, 0.182256, 0.194234, 0.281712, 0.25031, 0.158265, 0.161087, 0.239899, 0.271506, 0.284882, 0.30533, 0.311707, 0.216401, 0.134866, 0.225814, 0.225814, 0.203355, 0.209395, 0.291804, 0.247041, 0.194234, 0.257454, 0.209395, 0.15008, 0.116183, 0.116183], '')</t>
  </si>
  <si>
    <t>[32, 33, 34, 136, 137, 138]</t>
  </si>
  <si>
    <t>UPI000037F7A7 status=activ</t>
  </si>
  <si>
    <t>([0.024826, 0.03976, 0.038858, 0.055536, 0.081712, 0.118441, 0.106997, 0.074921, 0.100716, 0.129801, 0.088832, 0.069024, 0.079919, 0.120615, 0.116183, 0.191378, 0.264545, 0.264545, 0.167087, 0.229226, 0.321458, 0.335645, 0.268042, 0.318242, 0.236433, 0.167087, 0.170161, 0.206376, 0.301917, 0.308712, 0.271506, 0.339168, 0.422041, 0.394753, 0.390993, 0.480142, 0.390993, 0.401658, 0.414856, 0.517562, 0.422041, 0.301917, 0.288399, 0.352862, 0.243554, 0.25031, 0.324872, 0.321458, 0.321458, 0.243554, 0.239899, 0.203355, 0.167087, 0.173081, 0.139895, 0.137348, 0.147574, 0.225814, 0.225814, 0.134866, 0.142424, 0.225814, 0.318242, 0.321458, 0.243554, 0.243554, 0.332115, 0.219301, 0.155435, 0.164327, 0.236433, 0.203355, 0.264545, 0.328603, 0.281712, 0.257454, 0.26085, 0.278302, 0.247041, 0.25031, 0.243554, 0.264545, 0.264545, 0.264545, 0.268042, 0.380708, 0.486429, 0.483068, 0.613573, 0.648219, 0.545602, 0.422041, 0.387226, 0.384043, 0.324872, 0.377384, 0.454136, 0.387226, 0.374039, 0.324872, 0.288399, 0.328603, 0.222385, 0.222385, 0.18812, 0.191378, 0.142424, 0.144935, 0.137348, 0.076542, 0.076542, 0.076542, 0.144935, 0.134866, 0.142424, 0.200174, 0.216401, 0.122885, 0.170161, 0.155435, 0.18812, 0.222385, 0.295083, 0.295083, 0.219301, 0.271506, 0.275179, 0.275179, 0.275179, 0.268042, 0.366687, 0.414856, 0.51388, 0.418646, 0.414856, 0.308712, 0.236433, 0.216401, 0.21291, 0.216401, 0.222385, 0.275179, 0.268042, 0.26085, 0.339168, 0.418646, 0.401658, 0.398279, 0.398279, 0.359901, 0.366687, 0.275179, 0.173081, 0.096677, 0.158265, 0.232838, 0.332115, 0.328603, 0.321458, 0.401658, 0.332115, 0.268042, 0.25406, 0.257454, 0.25031, 0.26085, 0.247041, 0.18812, 0.18812, 0.219301, 0.268042, 0.278302, 0.342579, 0.444081, 0.440853, 0.349426, 0.380708, 0.384043, 0.454136, 0.461924, 0.461924, 0.436924, 0.422041, 0.42561, 0.4292, 0.356642, 0.352862, 0.311707, 0.384043, 0.374039, 0.401658, 0.295083, 0.295083, 0.324872, 0.243554, 0.247041, 0.324872, 0.257454, 0.257454, 0.25031, 0.264545, 0.321458, 0.346032, 0.346032, 0.359901, 0.342579, 0.308712, 0.229226, 0.275179, 0.239899, 0.167087, 0.167087, 0.243554, 0.229226, 0.142424, 0.225814, 0.243554, 0.182256, 0.229226, 0.243554, 0.25031, 0.225814, 0.196879, 0.182256, 0.182256, 0.167087, 0.17593, 0.21291, 0.21291, 0.142424, 0.179055, 0.173081, 0.15284, 0.167087, 0.17593, 0.275179, 0.26085, 0.321458, 0.359901, 0.335645, 0.346032, 0.264545, 0.278302, 0.203355, 0.203355, 0.288399, 0.203355, 0.21291, 0.281712, 0.366687, 0.444081, 0.461924, 0.444081, 0.401658, 0.408655, 0.387226, 0.359901, 0.335645, 0.311707, 0.318242, 0.298791, 0.236433, 0.321458, 0.268042, 0.370445], '')</t>
  </si>
  <si>
    <t>[39, 88, 89, 90, 132]</t>
  </si>
  <si>
    <t>UPI000037F7A8 status=activ</t>
  </si>
  <si>
    <t>([0.604312, 0.618285, 0.622677, 0.497853, 0.525368, 0.538167, 0.454136, 0.387226, 0.401658, 0.433034, 0.468512, 0.509769, 0.509769, 0.42561, 0.339168, 0.301917, 0.219301, 0.298791, 0.30533, 0.239899, 0.236433, 0.318242, 0.31487, 0.247041, 0.328603, 0.328603, 0.352862, 0.4292, 0.4292, 0.36309, 0.332115, 0.324872, 0.243554, 0.236433, 0.324872, 0.390993, 0.318242, 0.387226, 0.398279, 0.366687, 0.444081, 0.42561, 0.4292, 0.418646, 0.4292, 0.444081, 0.349426, 0.31487, 0.328603, 0.328603, 0.41194, 0.422041, 0.450668, 0.505461, 0.490133, 0.486429, 0.486429, 0.59508, 0.575842, 0.483068, 0.497853, 0.497853, 0.483068, 0.483068, 0.505461, 0.480142, 0.436924, 0.538167, 0.570702, 0.450668, 0.545602, 0.534167, 0.557691, 0.557691, 0.497853, 0.450668, 0.377384, 0.366687, 0.281712, 0.295083, 0.36309, 0.374039, 0.301917, 0.25031, 0.247041, 0.225814, 0.324872, 0.359901, 0.288399, 0.209395, 0.31487, 0.321458, 0.247041, 0.232838, 0.206376, 0.25406, 0.236433, 0.30533, 0.328603, 0.41194, 0.335645, 0.36309, 0.359901, 0.433034, 0.42561, 0.42561, 0.458154, 0.458154, 0.436924, 0.529623, 0.59014, 0.570702, 0.538167, 0.657645, 0.63748, 0.618285, 0.63748, 0.750527, 0.73685, 0.712013, 0.680603, 0.823549, 0.788093, 0.779859], '')</t>
  </si>
  <si>
    <t>[0, 1, 2, 4, 5, 11, 12, 53, 57, 58, 64, 67, 68, 70, 71, 72, 73, 109, 110, 111, 112, 113, 114, 115, 116, 117, 118, 119, 120, 121, 122, 123]</t>
  </si>
  <si>
    <t>UPI000037F7B3 status=activ</t>
  </si>
  <si>
    <t>([0.30533, 0.339168, 0.36309, 0.40511, 0.4292, 0.342579, 0.236433, 0.281712, 0.21291, 0.161087, 0.191378, 0.225814, 0.21291, 0.318242, 0.356642, 0.352862, 0.349426, 0.346032, 0.346032, 0.21291, 0.229226, 0.225814, 0.167087, 0.17593, 0.116183, 0.127496, 0.191378, 0.288399, 0.295083, 0.377384, 0.461924, 0.366687, 0.36309, 0.359901, 0.359901, 0.380708, 0.480142, 0.447574, 0.454136, 0.342579, 0.454136, 0.440853, 0.356642, 0.454136, 0.444081, 0.414856, 0.31487, 0.318242, 0.236433, 0.216401, 0.25031, 0.173081, 0.26085, 0.291804, 0.311707, 0.31487, 0.216401, 0.127496, 0.182256, 0.182256, 0.288399, 0.203355, 0.125101, 0.139895, 0.125101, 0.139895, 0.232838, 0.339168, 0.356642, 0.359901, 0.271506, 0.155435, 0.243554, 0.15284, 0.076542, 0.076542, 0.056825, 0.092881, 0.167087, 0.127496, 0.137348, 0.127496, 0.206376, 0.206376, 0.194234, 0.122885, 0.116183, 0.116183, 0.10481, 0.058088, 0.058088, 0.109221, 0.116183, 0.118441, 0.118441, 0.216401, 0.170161, 0.127496, 0.073402, 0.067594, 0.067594, 0.066181, 0.051831, 0.038042, 0.069024, 0.074921, 0.0704, 0.066181, 0.060549, 0.06184, 0.102787, 0.15284, 0.137348, 0.132295, 0.132295, 0.137348, 0.127496, 0.15008, 0.15284, 0.232838, 0.161087, 0.236433, 0.15008, 0.179055, 0.15284, 0.164327, 0.164327, 0.173081, 0.203355, 0.132295, 0.125101, 0.081712, 0.050641, 0.050641, 0.083462, 0.079919, 0.129801, 0.069024, 0.079919, 0.122885, 0.073402, 0.067594, 0.074921, 0.116183, 0.066181, 0.102787, 0.094817, 0.137348, 0.179055, 0.144935, 0.21291, 0.206376, 0.30533, 0.387226, 0.301917, 0.342579, 0.264545, 0.295083, 0.318242, 0.308712, 0.236433, 0.332115, 0.458154, 0.436924, 0.356642, 0.468512, 0.433034, 0.387226, 0.298791, 0.332115, 0.356642, 0.275179, 0.295083, 0.278302, 0.206376, 0.21291, 0.185198, 0.268042, 0.239899, 0.308712, 0.301917, 0.374039, 0.349426, 0.31487, 0.21291, 0.209395, 0.167087, 0.158265, 0.179055, 0.17593, 0.094817, 0.094817, 0.155435, 0.155435, 0.147574, 0.200174, 0.21291, 0.209395, 0.209395, 0.216401, 0.142424, 0.15284, 0.096677, 0.083462, 0.054297, 0.102787, 0.170161, 0.200174, 0.229226, 0.25406, 0.25031, 0.377384, 0.36309, 0.278302, 0.17593, 0.17593, 0.111485, 0.170161, 0.18812, 0.167087, 0.094817, 0.092881, 0.092881, 0.164327, 0.203355, 0.271506, 0.291804, 0.291804, 0.196879, 0.129801, 0.078022, 0.139895, 0.142424, 0.134866, 0.129801, 0.222385, 0.127496, 0.125101, 0.127496, 0.118441, 0.069024, 0.079919, 0.142424, 0.074921, 0.045352, 0.025762, 0.017447, 0.015694, 0.016257, 0.028695, 0.049374, 0.036378, 0.034068, 0.017138, 0.017138, 0.022306, 0.019401, 0.040537, 0.069024, 0.034884, 0.036378, 0.069024, 0.054297, 0.040537, 0.078022, 0.122885, 0.173081, 0.147574, 0.081712, 0.060549, 0.027463, 0.034884, 0.038858, 0.018106, 0.025762, 0.013613, 0.011518, 0.00962, 0.006421, 0.004775, 0.004775, 0.003405, 0.002435, 0.002396, 0.002366, 0.001597, 0.00155, 0.001649, 0.001722, 0.002482, 0.002761, 0.003341, 0.003014, 0.004135, 0.006194, 0.005086, 0.005378, 0.007091, 0.008895, 0.014315, 0.013821, 0.01227, 0.021381, 0.042364, 0.044297, 0.029376, 0.0704, 0.079919, 0.0704, 0.071867, 0.071867, 0.066181, 0.045352, 0.023534, 0.018106, 0.019109, 0.018787, 0.036378, 0.021381, 0.015694, 0.015078, 0.015344, 0.023087, 0.023963, 0.026338, 0.025316, 0.025762, 0.01204, 0.011342, 0.011903, 0.010509, 0.007315, 0.006533, 0.009187, 0.009977, 0.011669, 0.009015, 0.009728, 0.006567, 0.008624, 0.006374, 0.004577, 0.006795, 0.008409, 0.005799, 0.003924, 0.003924, 0.00389, 0.003671, 0.002529, 0.002078, 0.002035, 0.002727, 0.002117, 0.001434, 0.002117, 0.00225, 0.002035, 0.002581, 0.002482, 0.002078, 0.002662, 0.003757, 0.002482, 0.002138, 0.001906, 0.002078, 0.002396, 0.003431, 0.004976, 0.004976, 0.004208, 0.005872, 0.005932, 0.005932, 0.008525, 0.00543, 0.00515, 0.006374, 0.006374, 0.009483, 0.007422, 0.006142, 0.006619, 0.008002, 0.006533, 0.007259, 0.008525, 0.011106, 0.010509, 0.008075, 0.012727, 0.016257, 0.019109, 0.019109, 0.025762, 0.019109, 0.028695, 0.028695, 0.029376, 0.031287, 0.017447, 0.043307, 0.092881, 0.088832, 0.132295, 0.232838, 0.342579, 0.387226, 0.271506, 0.278302, 0.243554, 0.18812, 0.18812, 0.167087, 0.17593, 0.132295, 0.132295, 0.18812, 0.132295, 0.125101, 0.090864, 0.164327, 0.076542, 0.083462, 0.036378, 0.018415, 0.013821, 0.008723, 0.006482, 0.008002, 0.00777, 0.00962, 0.007315, 0.006421, 0.006701, 0.006421, 0.010509, 0.013265, 0.007555, 0.007315, 0.006533, 0.008276, 0.008075, 0.010131, 0.006245, 0.005799, 0.005799, 0.006567, 0.00777, 0.010672, 0.01078, 0.007555, 0.006421, 0.006482, 0.009977, 0.009096, 0.006701, 0.006421, 0.004736, 0.006567, 0.008895, 0.010672, 0.009865, 0.007091, 0.005503, 0.006988, 0.011342, 0.020876, 0.021816, 0.023963, 0.026338, 0.016826, 0.016826, 0.021381, 0.054297, 0.028695, 0.033407, 0.049374, 0.024826, 0.047319, 0.021381, 0.024393, 0.024826, 0.014315, 0.024393, 0.042364, 0.034068, 0.018415, 0.017797, 0.018106, 0.023534, 0.011342, 0.023534, 0.044297, 0.060549, 0.051831, 0.096677, 0.038042, 0.029376, 0.06184, 0.06312, 0.109221, 0.094817, 0.092881, 0.090864, 0.049374, 0.027463, 0.026892, 0.048328, 0.045352, 0.022306, 0.013821, 0.014586, 0.009015, 0.005799, 0.005734, 0.005623, 0.00558, 0.005623, 0.007422, 0.004976, 0.00359, 0.003555, 0.003607, 0.003821, 0.003997, 0.005249, 0.008525, 0.01227, 0.013613, 0.013437, 0.013821, 0.01204, 0.016826, 0.014586, 0.015078, 0.015694, 0.016826, 0.010672, 0.011342, 0.009096, 0.011106, 0.013437, 0.009187, 0.009096, 0.009096, 0.008276, 0.008525, 0.005734, 0.005503, 0.00558, 0.004247, 0.005799, 0.008075, 0.009401, 0.011106, 0.017138, 0.013821, 0.008895, 0.013821, 0.024393, 0.016826, 0.016528, 0.020165, 0.044297, 0.049374, 0.045352, 0.047319, 0.024393, 0.045352, 0.047319, 0.019401, 0.034884, 0.017797, 0.010372, 0.006482, 0.008525, 0.009483, 0.009294, 0.016528, 0.010372, 0.010131, 0.018787, 0.033407, 0.042364, 0.043307, 0.043307, 0.020522, 0.020522, 0.040537, 0.023963, 0.012727, 0.026892, 0.026338, 0.054297, 0.05306, 0.127496, 0.147574, 0.120615, 0.122885, 0.081712, 0.0704, 0.0704, 0.030003, 0.014783, 0.011903, 0.007177, 0.006988, 0.006988, 0.006795, 0.005249, 0.005992, 0.009401, 0.007091, 0.004835, 0.004247, 0.005223, 0.003701, 0.003405, 0.003431, 0.002727, 0.003177, 0.004388, 0.004775, 0.005683, 0.008525, 0.008525, 0.014783, 0.013613, 0.014075, 0.027463, 0.023534, 0.016257, 0.011342, 0.009865, 0.018106, 0.012727, 0.016257, 0.019109, 0.019109, 0.013613, 0.019401, 0.011342, 0.007555, 0.005503, 0.006482, 0.004315, 0.003821, 0.002761, 0.002035, 0.002761, 0.001936, 0.002606, 0.003701, 0.003079, 0.003109, 0.003366, 0.004513, 0.004414, 0.005683, 0.004431, 0.005378, 0.004414, 0.006039, 0.008804, 0.008002, 0.005734, 0.007315, 0.006701, 0.006701, 0.006795, 0.005623, 0.00558, 0.00558, 0.004135, 0.004414, 0.004414, 0.003276, 0.002435, 0.001597, 0.001572, 0.002155, 0.002623, 0.003671, 0.003671, 0.003555, 0.005011, 0.007031, 0.005318, 0.005318, 0.007495, 0.007259, 0.006245, 0.008895, 0.006194, 0.00962, 0.013437, 0.026892, 0.05306, 0.085092, 0.158265, 0.134866, 0.109221, 0.0704, 0.05306, 0.040537, 0.028107, 0.017138, 0.010926], '')</t>
  </si>
  <si>
    <t>UPI000037F7B4 status=activ</t>
  </si>
  <si>
    <t>([0.268042, 0.18812, 0.116183, 0.15008, 0.111485, 0.15008, 0.191378, 0.127496, 0.161087, 0.191378, 0.222385, 0.257454, 0.264545, 0.264545, 0.356642, 0.390993, 0.41194, 0.352862, 0.352862, 0.366687, 0.26085, 0.359901, 0.335645, 0.349426, 0.318242, 0.384043, 0.377384, 0.370445, 0.366687, 0.291804, 0.216401, 0.147574, 0.155435, 0.092881, 0.088832, 0.085092, 0.090864, 0.088832, 0.125101, 0.0704, 0.036378, 0.038042, 0.024826, 0.044297, 0.0704, 0.092881, 0.094817, 0.060549, 0.050641, 0.058088, 0.090864, 0.137348, 0.203355, 0.118441, 0.120615, 0.120615, 0.120615, 0.064632, 0.030611, 0.024393, 0.047319, 0.081712, 0.134866, 0.203355, 0.17593, 0.17593, 0.164327, 0.170161, 0.236433, 0.17593, 0.25031, 0.25031, 0.167087, 0.164327, 0.25031, 0.247041, 0.25031, 0.219301, 0.308712, 0.414856, 0.497853, 0.480142, 0.387226, 0.318242, 0.239899, 0.243554, 0.158265, 0.170161, 0.161087, 0.161087, 0.247041, 0.209395, 0.147574, 0.222385, 0.216401, 0.219301, 0.219301, 0.194234, 0.229226, 0.203355, 0.194234, 0.120615, 0.127496, 0.200174, 0.281712, 0.281712, 0.308712, 0.311707, 0.229226, 0.15008, 0.15008, 0.15008, 0.109221, 0.137348, 0.161087, 0.098513, 0.094817, 0.158265, 0.21291, 0.125101, 0.15008, 0.090864, 0.155435, 0.098513, 0.100716, 0.090864, 0.083462, 0.088832, 0.088832, 0.137348, 0.139895, 0.137348, 0.137348, 0.21291, 0.25031, 0.191378, 0.288399, 0.203355, 0.125101, 0.06184, 0.064632, 0.06312, 0.109221, 0.109221, 0.170161, 0.170161, 0.179055, 0.232838, 0.200174, 0.275179, 0.232838, 0.31487, 0.288399, 0.25406, 0.216401, 0.164327, 0.167087], '')</t>
  </si>
  <si>
    <t>UPI000037F7C7 status=activ</t>
  </si>
  <si>
    <t>([0.006619, 0.004208, 0.003014, 0.00389, 0.00292, 0.002276, 0.0028, 0.002211, 0.002662, 0.002155, 0.002606, 0.00225, 0.001709, 0.001722, 0.00231, 0.001786, 0.001305, 0.000708, 0.000378, 0.00076, 0.00076, 0.000708, 0.000854, 0.000833, 0.000854, 0.001499, 0.001499, 0.001572, 0.002138, 0.001408, 0.002327, 0.00231, 0.002276, 0.001936, 0.002881, 0.00292, 0.004208, 0.003997, 0.004208, 0.004208, 0.003963, 0.006482, 0.004513, 0.004315, 0.004247, 0.003177, 0.001936, 0.002014, 0.002014, 0.001572, 0.001602, 0.001623, 0.001232, 0.001383, 0.001305, 0.001434, 0.000854, 0.000485, 0.001, 0.001533, 0.002336, 0.001541, 0.001408, 0.002211, 0.002662, 0.003461, 0.004513, 0.005086, 0.005086, 0.003461, 0.003276, 0.004577, 0.004736, 0.004513, 0.005086, 0.007259, 0.004358, 0.004315, 0.004358, 0.004135, 0.003014, 0.002078, 0.003014, 0.002057, 0.00155, 0.001271, 0.00146, 0.00146, 0.001344, 0.001344, 0.001335, 0.001335, 0.000833, 0.000399, 0.000687, 0.000893, 0.000945, 0.001103, 0.001623, 0.00243, 0.002512, 0.002336, 0.002336, 0.001541, 0.002349, 0.002336, 0.002336, 0.002336, 0.00246, 0.003607, 0.005378, 0.005503, 0.009096, 0.016021, 0.017138, 0.009728, 0.009187, 0.006078, 0.005992, 0.006374, 0.006567, 0.006245, 0.010672, 0.021381, 0.0198, 0.023534, 0.036378, 0.037156, 0.016826, 0.011669, 0.007315, 0.006039, 0.005872, 0.003727, 0.002529, 0.00389, 0.004208, 0.003607, 0.00558, 0.008723, 0.008723, 0.006795, 0.004483, 0.003555, 0.002396, 0.002976, 0.002327, 0.00225, 0.002276, 0.003512, 0.004315, 0.004976, 0.005872, 0.006421, 0.010372, 0.020165, 0.009977, 0.016826, 0.012491, 0.007315, 0.004899, 0.003366, 0.002727, 0.003431, 0.004208, 0.006533, 0.005623, 0.006533, 0.004611, 0.004414, 0.003053, 0.002057, 0.002512, 0.002035, 0.002327, 0.001541, 0.000945, 0.000958, 0.000906, 0.001391, 0.002155, 0.002194, 0.002194, 0.003079, 0.003512, 0.002482, 0.00155, 0.002336, 0.001808, 0.002276, 0.00283, 0.003461, 0.004161, 0.003366, 0.003478, 0.003366, 0.004414, 0.006194], '')</t>
  </si>
  <si>
    <t>UPI000037F7CD status=activ</t>
  </si>
  <si>
    <t>([0.225814, 0.275179, 0.311707, 0.366687, 0.349426, 0.295083, 0.284882, 0.318242, 0.271506, 0.301917, 0.247041, 0.222385, 0.284882, 0.275179, 0.346032, 0.335645, 0.418646, 0.422041, 0.433034, 0.359901, 0.380708, 0.377384, 0.377384, 0.384043, 0.30533, 0.339168, 0.408655, 0.356642, 0.268042, 0.366687, 0.377384, 0.422041, 0.494003, 0.380708, 0.394753, 0.394753, 0.335645, 0.25031, 0.349426, 0.352862, 0.450668, 0.335645, 0.308712, 0.243554, 0.243554, 0.311707, 0.311707, 0.311707, 0.390993, 0.447574, 0.332115, 0.318242, 0.288399, 0.191378, 0.203355, 0.209395, 0.15008, 0.219301, 0.298791, 0.281712, 0.271506, 0.164327, 0.225814, 0.25406, 0.324872, 0.318242, 0.311707, 0.281712, 0.196879, 0.203355, 0.247041, 0.324872, 0.239899, 0.275179, 0.374039, 0.408655, 0.318242, 0.308712, 0.295083, 0.236433, 0.239899, 0.275179, 0.356642, 0.284882, 0.295083, 0.21291, 0.185198, 0.127496, 0.15008, 0.229226, 0.194234, 0.179055, 0.122885, 0.129801, 0.15284, 0.15284, 0.179055, 0.222385, 0.301917, 0.271506, 0.275179, 0.275179, 0.25031, 0.247041, 0.346032, 0.370445, 0.444081, 0.394753, 0.472492, 0.472492, 0.436924, 0.472492, 0.472492, 0.525368, 0.618285, 0.626927, 0.494003, 0.494003, 0.525368, 0.521092, 0.541878, 0.613573, 0.59014, 0.56648, 0.545602, 0.525368, 0.454136, 0.433034, 0.549308, 0.521092], '')</t>
  </si>
  <si>
    <t>[113, 114, 115, 118, 119, 120, 121, 122, 123, 124, 125, 128, 129]</t>
  </si>
  <si>
    <t>UPI000037F7D2 status=activ</t>
  </si>
  <si>
    <t>([0.014783, 0.011342, 0.007555, 0.010131, 0.013265, 0.017797, 0.023963, 0.020522, 0.013437, 0.011342, 0.013821, 0.011342, 0.020876, 0.011342, 0.013437, 0.015078, 0.010131, 0.008156, 0.008409, 0.005932, 0.00543, 0.003821, 0.004689, 0.004646, 0.004835, 0.005318, 0.003821, 0.002688, 0.002662, 0.003701, 0.004689, 0.004736, 0.004611, 0.004577, 0.006567, 0.008804, 0.007877, 0.010926, 0.019109, 0.013265, 0.023963, 0.058088, 0.122885, 0.078022, 0.081712, 0.081712, 0.067594, 0.100716, 0.196879, 0.257454, 0.155435, 0.079919, 0.051831, 0.064632, 0.076542, 0.0704, 0.038858, 0.058088, 0.038858, 0.018787, 0.013016, 0.008156, 0.005683, 0.004775, 0.003997, 0.004835, 0.00407, 0.002705, 0.002705, 0.00231, 0.001434, 0.00146, 0.001434, 0.001722, 0.002503, 0.002503, 0.00155, 0.002014, 0.002435, 0.002727, 0.003963, 0.003924, 0.005503, 0.008075, 0.009728, 0.01078, 0.013265, 0.009865, 0.019109, 0.024826, 0.038858, 0.096677, 0.125101, 0.232838, 0.134866, 0.059222, 0.029376, 0.0704, 0.069024, 0.030003, 0.016826, 0.010509, 0.020165, 0.011106, 0.007177, 0.004899, 0.007091, 0.007422, 0.007315, 0.007422, 0.005623, 0.004208, 0.003014, 0.002529, 0.002529, 0.00359, 0.003607, 0.003997, 0.003405, 0.00243, 0.00292, 0.002881, 0.003821, 0.002688, 0.003341, 0.003079, 0.004247, 0.002705, 0.002606, 0.003963, 0.003177, 0.004414, 0.00558, 0.00543, 0.00777, 0.008002, 0.005683, 0.007877, 0.009728, 0.008276, 0.009096, 0.007259, 0.010509, 0.007422, 0.006567, 0.008525, 0.009977, 0.006894, 0.007422, 0.005318, 0.003555, 0.003246, 0.002117, 0.001743, 0.002623, 0.001855, 0.001709, 0.001808, 0.002117, 0.001434, 0.001748, 0.001623, 0.002435, 0.001533, 0.001408, 0.002349, 0.002194, 0.002727, 0.003963, 0.00543, 0.005872, 0.008276, 0.008525, 0.008723, 0.007091, 0.006795, 0.006245, 0.004611, 0.004414, 0.0028, 0.00316, 0.00359, 0.005086, 0.004358, 0.004315, 0.004611, 0.004921, 0.004775, 0.003804, 0.00243, 0.002117, 0.002688, 0.001808, 0.002581, 0.003555, 0.003478, 0.003804, 0.003727, 0.003671, 0.00515, 0.008156, 0.006795, 0.004431, 0.004431, 0.00558, 0.009187, 0.008525, 0.005318, 0.004483, 0.004161, 0.006567, 0.008156, 0.00515, 0.006482, 0.006619, 0.006894, 0.008624, 0.008075, 0.008895, 0.014075, 0.013821, 0.009728, 0.0198, 0.047319, 0.030611, 0.013613, 0.008525, 0.009187, 0.014586, 0.011518, 0.013016, 0.013016, 0.007555, 0.009294, 0.008075, 0.00777, 0.007422, 0.007422, 0.005086, 0.007315, 0.006194, 0.003924, 0.003276, 0.001786, 0.001855, 0.002336, 0.003212, 0.004513, 0.004161, 0.004208, 0.004899, 0.00543, 0.004414, 0.00543, 0.006194, 0.007259, 0.005992, 0.004689, 0.004483, 0.006194], '')</t>
  </si>
  <si>
    <t>UPI000037F7D3 status=activ</t>
  </si>
  <si>
    <t>([0.004161, 0.006245, 0.009187, 0.015344, 0.016257, 0.012727, 0.017138, 0.022667, 0.016257, 0.01227, 0.017797, 0.025316, 0.034068, 0.032677, 0.069024, 0.060549, 0.055536, 0.064632, 0.106997, 0.11371, 0.125101, 0.118441, 0.086953, 0.046336, 0.03976, 0.050641, 0.088832, 0.100716, 0.100716, 0.167087, 0.167087, 0.085092, 0.03976, 0.066181, 0.125101, 0.066181, 0.081712, 0.051831, 0.096677, 0.056825, 0.054297, 0.054297, 0.027463, 0.037156, 0.034884, 0.027463, 0.016528, 0.019401, 0.017138, 0.01078, 0.011342, 0.018415, 0.035586, 0.05306, 0.028695, 0.016528, 0.020876, 0.019109, 0.016021, 0.014315, 0.024393, 0.049374, 0.086953, 0.161087, 0.096677, 0.194234, 0.137348, 0.129801, 0.066181, 0.036378, 0.066181, 0.05306, 0.050641, 0.044297, 0.060549, 0.109221, 0.17593, 0.219301, 0.196879, 0.225814, 0.232838, 0.144935, 0.081712, 0.066181, 0.047319, 0.079919, 0.050641, 0.106997, 0.196879, 0.18812, 0.206376, 0.21291, 0.243554, 0.284882, 0.170161, 0.170161, 0.094817, 0.109221, 0.111485, 0.067594, 0.064632, 0.037156, 0.067594, 0.06312, 0.076542, 0.049374, 0.051831, 0.035586, 0.032677, 0.030611, 0.055536, 0.092881, 0.086953, 0.056825, 0.047319, 0.064632, 0.059222, 0.118441, 0.060549, 0.054297, 0.096677, 0.15284, 0.142424, 0.088832, 0.096677, 0.096677, 0.185198, 0.102787, 0.102787, 0.059222, 0.06184, 0.059222, 0.06184, 0.06184, 0.096677, 0.096677, 0.096677, 0.106997, 0.064632, 0.125101, 0.125101, 0.078022, 0.064632, 0.078022, 0.132295, 0.129801, 0.137348, 0.125101, 0.209395, 0.311707, 0.284882, 0.284882, 0.196879, 0.11371, 0.11371, 0.067594, 0.030003, 0.027463, 0.026338, 0.044297, 0.048328, 0.047319, 0.074921, 0.058088, 0.042364, 0.040537, 0.071867, 0.056825, 0.06312, 0.036378, 0.020165, 0.044297, 0.043307, 0.048328, 0.041405, 0.044297, 0.083462, 0.18812, 0.191378, 0.092881, 0.092881, 0.074921, 0.081712, 0.081712, 0.129801, 0.167087, 0.182256, 0.15008, 0.17593, 0.094817, 0.15284, 0.247041, 0.15284, 0.147574, 0.206376, 0.321458, 0.219301, 0.182256, 0.155435, 0.203355, 0.328603, 0.291804, 0.222385, 0.137348, 0.081712, 0.079919, 0.127496, 0.074921, 0.046336, 0.046336, 0.055536, 0.055536, 0.023087, 0.03976, 0.019401, 0.0198, 0.015344, 0.020165, 0.018415, 0.013821, 0.012491, 0.009401, 0.008409, 0.009187, 0.011669, 0.017797], '')</t>
  </si>
  <si>
    <t>UPI000037F7D5 status=activ</t>
  </si>
  <si>
    <t>([0.007031, 0.005872, 0.006567, 0.006078, 0.005683, 0.004976, 0.004388, 0.003864, 0.003727, 0.00359, 0.003276, 0.003804, 0.0028, 0.001855, 0.001906, 0.001722, 0.001906, 0.002503, 0.002503, 0.003298, 0.004414, 0.005872, 0.006078, 0.006482, 0.008075, 0.011106, 0.009865, 0.016021, 0.025762, 0.023534, 0.046336, 0.049374, 0.049374, 0.106997, 0.194234, 0.10481, 0.120615, 0.194234, 0.216401, 0.30533, 0.308712, 0.196879, 0.18812, 0.271506, 0.25031, 0.15284, 0.081712, 0.167087, 0.173081, 0.17593, 0.26085, 0.125101, 0.194234, 0.185198, 0.081712, 0.092881, 0.17593, 0.17593, 0.106997, 0.10481, 0.102787, 0.056825, 0.106997, 0.054297, 0.028695, 0.036378, 0.03976, 0.076542, 0.055536, 0.023087, 0.025762, 0.017138, 0.016528, 0.018106, 0.018787, 0.0198, 0.020522, 0.020522, 0.020165, 0.020165, 0.018787, 0.017797, 0.019401, 0.018787, 0.034884, 0.069024, 0.050641, 0.050641, 0.025762, 0.035586, 0.076542, 0.036378, 0.059222, 0.122885, 0.050641, 0.05306, 0.044297, 0.03976, 0.044297, 0.045352, 0.046336, 0.049374, 0.026892, 0.050641, 0.048328, 0.026892, 0.014586, 0.014783, 0.013437, 0.013821, 0.013821, 0.015344, 0.030611, 0.038042, 0.041405, 0.05306, 0.049374, 0.122885, 0.122885, 0.06184, 0.06184, 0.06312, 0.06312, 0.055536, 0.03976, 0.040537, 0.041405, 0.078022, 0.094817, 0.182256, 0.281712, 0.275179, 0.275179, 0.147574, 0.102787, 0.096677, 0.167087, 0.10481, 0.054297, 0.044297, 0.086953, 0.083462, 0.137348, 0.129801, 0.229226, 0.26085, 0.167087, 0.257454, 0.257454, 0.191378, 0.194234, 0.11371, 0.055536, 0.026338, 0.026338, 0.019109, 0.0198, 0.011903, 0.011518, 0.021816, 0.016021, 0.010372, 0.010221, 0.007877, 0.008002, 0.006039, 0.004577, 0.004646, 0.003555, 0.003512, 0.004431, 0.003512, 0.003461, 0.004775, 0.004689, 0.005086, 0.005011, 0.004513, 0.004388, 0.005734, 0.00515, 0.005086, 0.005086, 0.00359, 0.004736, 0.004835, 0.005011, 0.004976, 0.004976, 0.004976, 0.003924, 0.003864, 0.004835, 0.006567, 0.006795, 0.006988, 0.010131, 0.016528, 0.022667, 0.023087, 0.025762, 0.025762, 0.034068, 0.055536, 0.066181, 0.031287, 0.018787, 0.029376, 0.058088, 0.05306, 0.094817, 0.122885, 0.098513, 0.109221, 0.109221, 0.058088, 0.083462, 0.073402, 0.050641, 0.047319, 0.092881, 0.100716, 0.056825, 0.081712, 0.081712, 0.158265, 0.161087, 0.232838, 0.243554, 0.243554, 0.359901, 0.359901, 0.4292, 0.370445, 0.359901, 0.366687, 0.352862, 0.422041, 0.422041, 0.377384, 0.366687, 0.232838, 0.203355, 0.17593, 0.173081, 0.132295, 0.118441, 0.191378, 0.191378, 0.179055, 0.191378, 0.15284, 0.170161, 0.086953, 0.083462, 0.037156, 0.03976, 0.043307, 0.023087, 0.025316, 0.024826, 0.019401, 0.020165, 0.016021, 0.019401, 0.022306, 0.015078, 0.009728, 0.009728, 0.007091, 0.007259, 0.004775, 0.004414, 0.003276, 0.004315, 0.005734, 0.006374, 0.006374, 0.008624, 0.011342, 0.010509, 0.017797, 0.025316, 0.043307, 0.032677, 0.056825, 0.027463, 0.030611, 0.066181, 0.03976, 0.043307, 0.042364, 0.100716, 0.092881, 0.170161, 0.11371, 0.096677, 0.132295, 0.098513, 0.066181, 0.038042, 0.042364, 0.023087, 0.020876, 0.026338, 0.025762, 0.021381, 0.042364, 0.046336, 0.042364, 0.046336, 0.079919, 0.096677, 0.094817, 0.078022, 0.071867, 0.120615, 0.144935, 0.173081, 0.142424, 0.203355, 0.25406, 0.236433, 0.342579, 0.25031, 0.158265, 0.243554, 0.311707, 0.196879, 0.196879, 0.185198, 0.271506, 0.229226, 0.142424, 0.085092, 0.173081, 0.191378, 0.120615, 0.127496, 0.069024, 0.109221, 0.100716, 0.129801, 0.137348, 0.076542, 0.086953, 0.15008, 0.15008, 0.125101, 0.209395, 0.26085, 0.26085, 0.239899, 0.271506, 0.335645, 0.41194, 0.308712, 0.209395, 0.275179, 0.257454, 0.268042, 0.225814, 0.15008, 0.137348, 0.083462, 0.083462, 0.074921, 0.058088, 0.060549, 0.064632, 0.033407, 0.043307, 0.046336, 0.038042, 0.023087, 0.0198, 0.021381, 0.038858, 0.030003, 0.032017, 0.0198, 0.035586, 0.051831, 0.092881, 0.094817, 0.102787, 0.10481, 0.17593, 0.200174, 0.164327, 0.134866, 0.139895, 0.15284, 0.158265, 0.196879, 0.196879, 0.134866, 0.134866, 0.129801, 0.239899, 0.229226, 0.232838, 0.139895, 0.083462, 0.081712, 0.092881, 0.083462, 0.132295, 0.125101, 0.078022, 0.092881, 0.11371, 0.11371, 0.060549, 0.060549, 0.058088, 0.064632, 0.10481, 0.090864, 0.088832, 0.092881, 0.094817, 0.096677, 0.109221, 0.096677, 0.050641, 0.030003, 0.054297, 0.06312, 0.037156, 0.037156, 0.037156, 0.038042, 0.066181, 0.120615, 0.116183, 0.066181, 0.109221, 0.129801, 0.081712, 0.0704, 0.060549, 0.058088, 0.079919, 0.125101, 0.134866, 0.164327, 0.225814, 0.132295, 0.073402, 0.102787, 0.17593, 0.116183, 0.137348, 0.129801, 0.0704, 0.056825, 0.047319, 0.027463, 0.023087, 0.03976, 0.048328, 0.054297, 0.032017, 0.044297, 0.025762, 0.041405, 0.0704, 0.041405, 0.044297, 0.071867, 0.094817, 0.050641, 0.054297, 0.049374, 0.055536, 0.06312, 0.076542, 0.076542, 0.125101, 0.161087, 0.164327, 0.11371, 0.109221, 0.18812, 0.173081, 0.247041, 0.243554, 0.15008, 0.219301, 0.194234, 0.216401, 0.11371, 0.170161, 0.161087, 0.139895, 0.139895, 0.200174, 0.225814, 0.332115, 0.311707, 0.301917, 0.288399, 0.370445, 0.335645, 0.236433, 0.209395, 0.144935, 0.088832, 0.139895, 0.098513, 0.116183, 0.116183, 0.137348, 0.167087, 0.239899, 0.243554, 0.155435, 0.109221, 0.100716, 0.106997, 0.092881, 0.092881, 0.090864, 0.092881, 0.106997, 0.106997, 0.078022, 0.067594, 0.120615, 0.137348, 0.196879, 0.275179, 0.268042, 0.25031, 0.15008, 0.185198, 0.10481, 0.173081, 0.209395, 0.173081, 0.142424, 0.144935, 0.116183, 0.096677, 0.06184, 0.045352, 0.074921, 0.127496], '')</t>
  </si>
  <si>
    <t>UPI000037F7E1 status=activ</t>
  </si>
  <si>
    <t>([0.06184, 0.106997, 0.125101, 0.134866, 0.079919, 0.116183, 0.129801, 0.076542, 0.111485, 0.125101, 0.090864, 0.058088, 0.060549, 0.111485, 0.122885, 0.111485, 0.081712, 0.144935, 0.203355, 0.167087, 0.179055, 0.222385, 0.120615, 0.155435, 0.122885, 0.216401, 0.216401, 0.216401, 0.298791, 0.311707, 0.339168, 0.342579, 0.444081, 0.418646, 0.377384, 0.450668, 0.349426, 0.352862, 0.31487, 0.194234, 0.209395, 0.206376, 0.196879, 0.288399, 0.275179, 0.25406, 0.25031, 0.142424, 0.167087, 0.122885, 0.088832, 0.088832, 0.086953, 0.079919, 0.083462, 0.109221, 0.102787, 0.209395, 0.206376, 0.134866, 0.222385, 0.225814, 0.232838, 0.268042, 0.179055, 0.17593, 0.257454, 0.229226, 0.225814, 0.247041, 0.284882, 0.31487, 0.219301, 0.278302, 0.311707, 0.318242, 0.332115, 0.346032, 0.328603, 0.301917, 0.401658, 0.401658, 0.401658, 0.301917, 0.30533, 0.4292, 0.384043, 0.380708, 0.408655, 0.433034, 0.41194, 0.4292, 0.433034, 0.541878, 0.476583, 0.480142, 0.480142, 0.374039, 0.275179, 0.268042, 0.288399, 0.209395, 0.203355, 0.209395, 0.275179, 0.232838, 0.232838, 0.161087, 0.147574, 0.085092, 0.137348, 0.073402, 0.050641, 0.043307, 0.037156, 0.036378, 0.036378, 0.041405, 0.0704, 0.129801, 0.074921, 0.137348, 0.225814, 0.179055, 0.111485, 0.137348, 0.170161, 0.170161, 0.170161, 0.194234, 0.308712, 0.342579, 0.370445, 0.461924, 0.461924, 0.480142, 0.529623, 0.497853, 0.374039, 0.311707, 0.295083, 0.298791, 0.200174, 0.196879, 0.275179, 0.332115, 0.295083, 0.239899, 0.225814, 0.328603, 0.328603, 0.311707, 0.21291, 0.200174, 0.125101, 0.118441, 0.106997, 0.127496, 0.081712, 0.083462, 0.125101, 0.074921, 0.118441, 0.196879, 0.158265, 0.122885, 0.118441, 0.11371, 0.118441, 0.090864, 0.067594, 0.044297, 0.024826, 0.030611], '')</t>
  </si>
  <si>
    <t>[93, 136]</t>
  </si>
  <si>
    <t>UPI000037F7E3 status=activ</t>
  </si>
  <si>
    <t>([0.257454, 0.318242, 0.359901, 0.239899, 0.291804, 0.321458, 0.346032, 0.374039, 0.295083, 0.332115, 0.36309, 0.40511, 0.40511, 0.335645, 0.321458, 0.398279, 0.394753, 0.390993, 0.387226, 0.295083, 0.374039, 0.284882, 0.275179, 0.30533, 0.40511, 0.390993, 0.291804, 0.229226, 0.229226, 0.232838, 0.142424, 0.134866, 0.125101, 0.125101, 0.173081, 0.216401, 0.216401, 0.216401, 0.298791, 0.288399, 0.288399, 0.21291, 0.301917, 0.298791, 0.182256, 0.158265, 0.155435, 0.25406, 0.216401, 0.21291, 0.232838, 0.321458, 0.328603, 0.328603, 0.321458, 0.236433, 0.18812, 0.125101, 0.134866, 0.134866, 0.132295, 0.209395, 0.200174, 0.191378, 0.194234, 0.278302, 0.30533, 0.239899, 0.173081, 0.281712, 0.288399, 0.349426, 0.346032, 0.339168, 0.25031, 0.243554, 0.332115, 0.346032, 0.324872, 0.321458, 0.324872, 0.36309, 0.349426, 0.359901, 0.352862, 0.356642, 0.328603, 0.264545, 0.335645, 0.321458, 0.31487, 0.243554, 0.26085, 0.275179, 0.288399, 0.301917, 0.275179, 0.194234, 0.229226, 0.301917, 0.291804, 0.291804, 0.25406, 0.25406, 0.328603, 0.332115, 0.324872, 0.25406, 0.219301, 0.219301, 0.298791, 0.225814, 0.288399, 0.311707, 0.308712, 0.298791, 0.380708, 0.414856, 0.390993, 0.31487, 0.339168, 0.349426, 0.352862, 0.271506, 0.206376, 0.21291, 0.137348, 0.147574, 0.164327, 0.26085, 0.179055, 0.191378, 0.271506, 0.275179, 0.161087, 0.158265, 0.15284, 0.161087, 0.092881, 0.164327, 0.182256, 0.118441, 0.11371, 0.109221, 0.173081, 0.239899, 0.239899, 0.324872, 0.284882, 0.278302, 0.281712, 0.281712, 0.194234, 0.158265, 0.134866, 0.206376, 0.137348, 0.139895, 0.132295, 0.25031, 0.26085, 0.264545, 0.257454, 0.185198, 0.120615, 0.125101, 0.132295, 0.137348, 0.137348, 0.139895, 0.191378, 0.122885, 0.191378, 0.308712, 0.30533, 0.339168, 0.332115, 0.414856, 0.414856, 0.342579, 0.275179, 0.278302, 0.275179, 0.370445, 0.465241, 0.553315, 0.454136, 0.346032, 0.339168, 0.349426, 0.380708, 0.42561, 0.422041, 0.422041, 0.352862, 0.275179, 0.239899, 0.173081, 0.179055, 0.185198, 0.257454, 0.257454, 0.26085, 0.349426, 0.318242, 0.209395, 0.209395, 0.203355, 0.298791, 0.295083, 0.281712, 0.194234, 0.111485, 0.15008, 0.090864, 0.11371, 0.200174, 0.225814, 0.295083, 0.196879, 0.129801, 0.081712, 0.10481, 0.051831, 0.049374, 0.06184, 0.122885, 0.139895, 0.209395, 0.21291, 0.216401, 0.144935, 0.219301, 0.239899, 0.308712, 0.394753, 0.30533, 0.219301, 0.194234, 0.129801, 0.122885, 0.173081, 0.243554, 0.247041, 0.349426, 0.346032, 0.346032, 0.298791, 0.194234, 0.194234, 0.200174, 0.209395, 0.295083, 0.222385, 0.216401, 0.118441, 0.118441, 0.182256, 0.236433, 0.239899, 0.30533, 0.41194, 0.394753, 0.36309, 0.311707, 0.275179, 0.229226, 0.179055], '')</t>
  </si>
  <si>
    <t>[185]</t>
  </si>
  <si>
    <t>UPI000037F7E6 status=activ</t>
  </si>
  <si>
    <t>([0.014075, 0.021816, 0.014586, 0.01078, 0.007422, 0.010221, 0.014075, 0.021381, 0.016021, 0.013613, 0.010926, 0.009483, 0.01078, 0.014586, 0.013821, 0.017447, 0.017447, 0.019109, 0.032677, 0.032677, 0.044297, 0.029376, 0.029376, 0.023534, 0.049374, 0.060549, 0.059222, 0.054297, 0.051831, 0.05306, 0.047319, 0.048328, 0.083462, 0.033407, 0.024393, 0.023963, 0.015078, 0.022306, 0.038858, 0.055536, 0.056825, 0.036378, 0.024393, 0.020165, 0.048328, 0.022667, 0.040537, 0.028107, 0.017447, 0.009294, 0.013613, 0.024393, 0.020522, 0.021816, 0.044297, 0.081712, 0.079919, 0.079919, 0.085092, 0.076542, 0.031287, 0.016826, 0.027463, 0.06184, 0.076542, 0.038858, 0.073402, 0.081712, 0.111485, 0.116183, 0.232838, 0.232838, 0.118441, 0.216401, 0.222385, 0.229226, 0.194234, 0.132295, 0.203355, 0.158265, 0.155435, 0.298791, 0.394753, 0.30533, 0.206376, 0.225814, 0.229226, 0.147574, 0.132295, 0.06312, 0.06312, 0.06312, 0.071867, 0.147574, 0.155435, 0.085092, 0.10481, 0.122885, 0.122885, 0.076542, 0.083462, 0.085092, 0.069024, 0.076542, 0.125101, 0.194234, 0.15008, 0.161087, 0.15284, 0.170161, 0.200174, 0.203355, 0.118441, 0.102787, 0.098513, 0.10481, 0.191378, 0.100716, 0.051831, 0.092881, 0.139895, 0.085092, 0.096677, 0.102787, 0.051831, 0.031287, 0.031287, 0.031287, 0.056825, 0.111485, 0.06312, 0.111485, 0.173081, 0.222385, 0.222385, 0.264545, 0.26085, 0.278302, 0.380708, 0.401658, 0.275179, 0.191378, 0.219301, 0.179055, 0.185198, 0.284882, 0.352862, 0.271506, 0.30533, 0.295083, 0.25031, 0.321458, 0.311707, 0.332115, 0.370445, 0.291804, 0.173081, 0.100716, 0.092881, 0.092881, 0.155435, 0.26085, 0.36309, 0.450668, 0.384043, 0.288399, 0.25406, 0.229226, 0.31487, 0.281712, 0.243554, 0.288399, 0.194234, 0.229226, 0.147574, 0.092881, 0.129801, 0.142424, 0.243554, 0.243554, 0.15284, 0.096677, 0.11371, 0.125101, 0.120615, 0.203355, 0.298791, 0.243554, 0.179055, 0.179055, 0.203355, 0.239899, 0.200174, 0.301917, 0.194234, 0.196879, 0.268042, 0.295083, 0.284882, 0.268042, 0.268042, 0.25031, 0.370445, 0.308712, 0.194234, 0.127496, 0.120615, 0.088832, 0.125101, 0.185198, 0.158265, 0.132295, 0.094817, 0.090864, 0.06312, 0.094817, 0.147574], '')</t>
  </si>
  <si>
    <t>UPI000037F7E8 status=activ</t>
  </si>
  <si>
    <t>([0.534167, 0.59014, 0.680603, 0.716283, 0.745909, 0.657645, 0.694846, 0.671169, 0.685117, 0.690604, 0.575842, 0.642678, 0.642678, 0.505461, 0.418646, 0.414856, 0.41194, 0.494003, 0.418646, 0.321458, 0.321458, 0.436924, 0.422041, 0.394753, 0.394753, 0.377384, 0.433034, 0.398279, 0.414856, 0.444081, 0.352862, 0.440853, 0.352862, 0.298791, 0.318242, 0.418646, 0.436924, 0.454136, 0.458154, 0.468512, 0.58069, 0.59014, 0.545602, 0.465241, 0.458154, 0.374039, 0.380708, 0.384043, 0.384043, 0.281712, 0.264545, 0.356642, 0.359901, 0.359901, 0.422041, 0.509769, 0.440853, 0.335645, 0.229226, 0.21291, 0.278302, 0.271506, 0.257454, 0.222385, 0.30533, 0.308712, 0.291804, 0.298791, 0.301917, 0.243554, 0.243554, 0.161087, 0.182256, 0.182256, 0.21291, 0.21291, 0.203355, 0.216401, 0.291804, 0.288399, 0.271506, 0.264545, 0.281712, 0.26085, 0.298791, 0.225814, 0.236433, 0.298791, 0.284882, 0.203355, 0.275179, 0.390993, 0.483068, 0.454136, 0.370445, 0.408655, 0.390993, 0.301917, 0.335645, 0.25031, 0.328603, 0.346032, 0.356642, 0.342579, 0.26085, 0.185198, 0.25031, 0.25031, 0.209395, 0.125101, 0.203355, 0.122885, 0.109221, 0.11371, 0.120615, 0.116183, 0.100716, 0.102787, 0.167087, 0.100716, 0.155435, 0.170161, 0.185198, 0.096677, 0.085092, 0.15008, 0.185198, 0.179055, 0.106997, 0.15284, 0.173081, 0.167087, 0.182256, 0.185198, 0.167087, 0.170161, 0.247041, 0.173081, 0.17593, 0.11371, 0.182256, 0.194234, 0.179055, 0.10481, 0.182256, 0.222385, 0.200174, 0.182256, 0.173081, 0.243554, 0.182256, 0.161087, 0.106997, 0.179055, 0.111485, 0.067594, 0.067594, 0.066181, 0.125101, 0.073402, 0.074921, 0.03976, 0.035586, 0.035586, 0.0704, 0.03976, 0.021381, 0.015344, 0.023534, 0.014315, 0.015694, 0.026338, 0.055536, 0.0704, 0.064632, 0.11371, 0.158265, 0.088832, 0.092881, 0.098513, 0.098513, 0.173081, 0.194234, 0.132295, 0.129801, 0.111485, 0.191378, 0.191378, 0.295083, 0.281712, 0.356642, 0.239899, 0.139895, 0.132295, 0.120615, 0.127496, 0.073402, 0.098513, 0.100716, 0.085092, 0.085092, 0.139895, 0.127496, 0.179055, 0.196879, 0.144935, 0.167087, 0.098513, 0.137348, 0.129801, 0.134866, 0.15008, 0.278302, 0.380708, 0.390993, 0.387226, 0.30533, 0.390993, 0.384043, 0.476583, 0.476583, 0.374039, 0.342579, 0.278302, 0.278302, 0.374039, 0.461924, 0.450668, 0.56648, 0.59917, 0.486429, 0.494003, 0.468512, 0.352862, 0.247041, 0.239899, 0.281712, 0.356642, 0.291804, 0.196879, 0.125101, 0.170161, 0.173081, 0.142424, 0.209395, 0.200174, 0.185198, 0.10481, 0.116183, 0.060549, 0.035586, 0.051831, 0.050641, 0.0704, 0.069024, 0.078022, 0.083462, 0.066181, 0.078022, 0.060549, 0.102787, 0.167087, 0.142424, 0.158265, 0.158265, 0.144935, 0.092881, 0.088832, 0.173081, 0.127496, 0.203355, 0.301917, 0.36309, 0.36309, 0.356642, 0.342579, 0.4292, 0.349426, 0.398279, 0.390993, 0.5017, 0.505461, 0.51388, 0.4292, 0.529623, 0.613573, 0.538167, 0.671169, 0.570702, 0.486429, 0.529623, 0.534167, 0.534167, 0.497853, 0.494003, 0.440853, 0.570702, 0.56648, 0.549308, 0.517562, 0.505461, 0.5017, 0.398279, 0.36309, 0.447574, 0.374039, 0.390993, 0.458154, 0.339168, 0.380708, 0.398279, 0.380708, 0.366687, 0.332115, 0.247041, 0.179055, 0.225814, 0.225814, 0.137348, 0.203355, 0.239899, 0.161087, 0.167087, 0.25031, 0.194234, 0.125101, 0.15284, 0.086953, 0.094817, 0.173081, 0.15284, 0.111485, 0.116183, 0.116183, 0.092881, 0.15008, 0.203355, 0.194234, 0.200174, 0.278302, 0.284882, 0.275179, 0.298791, 0.232838, 0.182256, 0.275179, 0.384043, 0.380708, 0.380708, 0.366687, 0.36309, 0.42561, 0.414856, 0.308712, 0.25031, 0.308712, 0.26085, 0.239899, 0.268042, 0.17593, 0.164327, 0.155435, 0.147574, 0.182256, 0.170161, 0.236433, 0.232838, 0.219301, 0.243554, 0.332115, 0.342579, 0.352862, 0.31487, 0.352862, 0.476583, 0.4292, 0.328603, 0.401658, 0.450668, 0.41194, 0.380708, 0.41194, 0.4292, 0.440853, 0.346032, 0.335645, 0.318242, 0.206376, 0.15008, 0.15008, 0.155435, 0.102787, 0.086953, 0.10481, 0.079919, 0.048328, 0.056825, 0.102787, 0.081712, 0.074921, 0.045352, 0.047319, 0.023087, 0.022306, 0.020165, 0.041405, 0.042364, 0.051831, 0.083462, 0.059222, 0.027463, 0.023963, 0.034884, 0.041405, 0.03976, 0.079919, 0.127496, 0.155435, 0.088832, 0.064632, 0.06312, 0.079919, 0.158265, 0.229226, 0.25031, 0.236433, 0.236433, 0.318242, 0.308712, 0.349426, 0.346032, 0.387226, 0.41194, 0.4292, 0.436924, 0.444081, 0.370445, 0.271506, 0.328603, 0.436924, 0.398279, 0.278302, 0.318242, 0.295083, 0.295083, 0.18812, 0.125101, 0.137348, 0.071867, 0.06184, 0.059222, 0.083462, 0.127496, 0.06312, 0.069024, 0.064632, 0.06184, 0.100716, 0.155435, 0.161087, 0.167087, 0.164327, 0.264545, 0.257454, 0.164327, 0.102787, 0.185198, 0.291804, 0.257454, 0.374039, 0.288399, 0.219301, 0.275179, 0.275179, 0.268042, 0.25031, 0.164327, 0.102787, 0.045352, 0.023534, 0.01227, 0.009096, 0.013821, 0.013437, 0.010926, 0.01227, 0.01227, 0.011518, 0.010926, 0.008156, 0.008624, 0.007877, 0.009977, 0.009977, 0.010509, 0.016826, 0.018415, 0.016021, 0.026892, 0.059222, 0.079919, 0.088832, 0.079919, 0.078022, 0.086953, 0.0704, 0.071867, 0.129801, 0.129801, 0.144935, 0.239899, 0.225814, 0.324872, 0.311707, 0.257454, 0.232838, 0.236433, 0.203355, 0.225814, 0.21291, 0.21291, 0.284882, 0.291804, 0.377384, 0.418646, 0.370445, 0.476583, 0.490133, 0.414856, 0.422041, 0.394753, 0.281712, 0.281712, 0.268042, 0.284882, 0.301917, 0.21291, 0.209395, 0.127496, 0.109221, 0.059222, 0.05306, 0.054297, 0.090864, 0.081712, 0.056825, 0.088832, 0.079919, 0.127496, 0.200174, 0.129801, 0.125101, 0.116183, 0.109221, 0.073402, 0.076542, 0.086953, 0.116183, 0.129801, 0.18812, 0.295083, 0.281712, 0.298791, 0.179055, 0.111485, 0.122885, 0.137348, 0.071867, 0.035586, 0.035586, 0.027463, 0.040537, 0.041405, 0.040537, 0.026892, 0.028695, 0.0198, 0.022306, 0.017797, 0.018787, 0.022667, 0.018106, 0.035586, 0.021816, 0.049374, 0.094817, 0.051831, 0.058088, 0.055536, 0.10481, 0.100716, 0.132295, 0.132295, 0.139895, 0.179055, 0.216401, 0.31487, 0.349426, 0.236433, 0.239899, 0.144935, 0.147574, 0.173081, 0.102787, 0.161087, 0.158265, 0.15284, 0.15284, 0.161087, 0.232838, 0.17593, 0.179055, 0.179055, 0.116183, 0.059222, 0.096677, 0.106997, 0.050641, 0.060549, 0.056825, 0.098513, 0.179055, 0.147574, 0.158265, 0.229226, 0.229226, 0.137348, 0.074921, 0.132295, 0.060549, 0.037156, 0.028695, 0.029376, 0.028107, 0.024393, 0.034884, 0.034884, 0.020165, 0.022667, 0.013265, 0.026338, 0.020522, 0.018415, 0.020522, 0.022306, 0.016528, 0.010221, 0.010372, 0.016528, 0.016528, 0.032677, 0.047319, 0.060549, 0.055536, 0.049374, 0.10481, 0.147574, 0.144935, 0.225814, 0.31487, 0.311707, 0.206376, 0.179055, 0.179055, 0.191378, 0.106997, 0.164327, 0.25406, 0.257454, 0.173081, 0.155435, 0.092881, 0.064632, 0.094817, 0.11371, 0.0704, 0.054297, 0.06184, 0.030003, 0.021816, 0.023087, 0.044297, 0.086953, 0.078022, 0.041405, 0.044297, 0.076542, 0.042364, 0.048328, 0.079919, 0.139895, 0.15008, 0.239899, 0.324872, 0.239899, 0.15284, 0.167087, 0.170161, 0.161087, 0.179055, 0.271506, 0.194234, 0.122885, 0.106997, 0.194234, 0.318242, 0.191378, 0.206376, 0.30533, 0.295083, 0.308712, 0.271506, 0.264545, 0.243554, 0.247041, 0.301917, 0.387226, 0.387226, 0.328603, 0.301917, 0.408655, 0.295083, 0.275179, 0.335645, 0.31487, 0.219301, 0.191378, 0.311707, 0.209395, 0.191378, 0.173081, 0.182256, 0.15008, 0.161087, 0.179055, 0.200174, 0.158265, 0.142424, 0.196879, 0.311707, 0.232838, 0.225814, 0.229226, 0.239899, 0.170161, 0.18812, 0.264545, 0.288399, 0.288399, 0.356642, 0.356642, 0.275179, 0.271506, 0.342579, 0.229226, 0.15284, 0.090864, 0.158265, 0.173081, 0.18812, 0.164327, 0.170161, 0.102787, 0.170161, 0.236433, 0.222385, 0.182256, 0.185198, 0.196879, 0.196879, 0.232838, 0.170161, 0.26085, 0.173081, 0.167087, 0.26085, 0.352862, 0.335645, 0.332115, 0.295083, 0.311707, 0.324872, 0.328603, 0.390993, 0.352862, 0.36309, 0.440853, 0.433034, 0.342579, 0.324872, 0.31487, 0.278302, 0.366687, 0.275179, 0.26085, 0.191378, 0.216401, 0.139895, 0.18812, 0.182256, 0.142424, 0.076542, 0.076542, 0.074921, 0.094817, 0.11371, 0.122885, 0.088832, 0.120615, 0.170161, 0.106997, 0.11371, 0.122885, 0.122885, 0.125101, 0.216401, 0.281712, 0.164327, 0.239899, 0.26085, 0.271506, 0.278302, 0.346032, 0.324872, 0.339168, 0.332115, 0.321458, 0.298791, 0.301917, 0.311707, 0.332115, 0.422041, 0.401658, 0.318242, 0.243554, 0.318242, 0.318242, 0.30533, 0.4292, 0.433034, 0.447574, 0.370445, 0.374039, 0.394753, 0.380708, 0.458154, 0.444081, 0.414856, 0.414856, 0.509769, 0.497853, 0.497853, 0.408655, 0.342579, 0.450668, 0.5017, 0.509769, 0.505461, 0.509769, 0.41194, 0.387226, 0.387226, 0.440853, 0.4292, 0.42561, 0.450668, 0.36309, 0.36309, 0.398279, 0.332115, 0.318242, 0.311707, 0.271506, 0.328603, 0.394753, 0.352862, 0.346032, 0.311707, 0.26085, 0.257454, 0.328603], '')</t>
  </si>
  <si>
    <t>[0, 1, 2, 3, 4, 5, 6, 7, 8, 9, 10, 11, 12, 13, 40, 41, 42, 55, 228, 229, 280, 281, 282, 284, 285, 286, 287, 288, 290, 291, 292, 296, 297, 298, 299, 300, 301, 849, 855, 856, 857, 858]</t>
  </si>
  <si>
    <t>UPI000037F7EA status=activ</t>
  </si>
  <si>
    <t>([0.167087, 0.209395, 0.170161, 0.122885, 0.090864, 0.054297, 0.069024, 0.071867, 0.058088, 0.074921, 0.058088, 0.06312, 0.060549, 0.059222, 0.06312, 0.092881, 0.102787, 0.11371, 0.125101, 0.170161, 0.222385, 0.194234, 0.170161, 0.155435, 0.209395, 0.278302, 0.370445, 0.398279, 0.370445, 0.440853, 0.4292, 0.509769, 0.509769, 0.5017, 0.509769, 0.490133, 0.497853, 0.56648, 0.56648, 0.461924, 0.468512, 0.486429, 0.517562, 0.545602, 0.642678, 0.653063, 0.666105, 0.59508, 0.58069, 0.653063, 0.661982, 0.675549, 0.671169, 0.690604, 0.694846, 0.685117, 0.59508, 0.608892, 0.604312, 0.490133, 0.570702, 0.486429, 0.472492, 0.465241, 0.472492, 0.465241, 0.486429, 0.447574, 0.517562, 0.529623, 0.529623, 0.517562, 0.450668, 0.490133, 0.476583, 0.408655, 0.447574, 0.444081, 0.454136, 0.472492, 0.58069, 0.59917, 0.690604, 0.657645, 0.570702, 0.490133, 0.398279, 0.308712, 0.268042, 0.229226, 0.21291, 0.225814, 0.222385, 0.298791, 0.194234, 0.206376, 0.275179, 0.25406, 0.335645, 0.25031, 0.191378, 0.139895, 0.127496, 0.076542, 0.059222, 0.096677, 0.137348, 0.161087, 0.236433, 0.311707, 0.352862, 0.281712, 0.21291, 0.142424, 0.127496, 0.164327, 0.15284, 0.15284, 0.137348, 0.137348, 0.139895, 0.18812, 0.243554, 0.26085, 0.356642, 0.436924, 0.418646, 0.433034, 0.494003, 0.42561, 0.422041, 0.318242, 0.31487, 0.384043, 0.418646, 0.414856, 0.476583, 0.505461, 0.51388, 0.521092, 0.433034, 0.505461, 0.472492, 0.480142, 0.486429, 0.450668, 0.458154, 0.468512, 0.465241, 0.509769, 0.454136, 0.433034, 0.525368, 0.613573, 0.585406, 0.671169, 0.671169, 0.58069, 0.521092, 0.490133, 0.476583], '')</t>
  </si>
  <si>
    <t>[31, 32, 33, 34, 37, 38, 42, 43, 44, 45, 46, 47, 48, 49, 50, 51, 52, 53, 54, 55, 56, 57, 58, 60, 68, 69, 70, 71, 80, 81, 82, 83, 84, 137, 138, 139, 141, 149, 152, 153, 154, 155, 156, 157, 158]</t>
  </si>
  <si>
    <t>UPI000037F7EB status=activ</t>
  </si>
  <si>
    <t>([0.003924, 0.002881, 0.002211, 0.001906, 0.002529, 0.003276, 0.002512, 0.003366, 0.002881, 0.00243, 0.002035, 0.001808, 0.001778, 0.001172, 0.001103, 0.001172, 0.000859, 0.001434, 0.001142, 0.001288, 0.000958, 0.001271, 0.001249, 0.001533, 0.002057, 0.002057, 0.002078, 0.003212, 0.003177, 0.002976, 0.002727, 0.003405, 0.004431, 0.003177, 0.003177, 0.003405, 0.002155, 0.00243, 0.001687, 0.002503, 0.00231, 0.002211, 0.00231, 0.00231, 0.001778, 0.00152, 0.000958, 0.000983, 0.000477, 0.000232, 0.000485, 0.000721, 0.000485, 0.00052, 0.000945, 0.00152, 0.001602, 0.002503, 0.00359, 0.004775, 0.003461, 0.004247, 0.004358, 0.004247, 0.00543, 0.007031, 0.007422, 0.011342, 0.008804, 0.018787, 0.06312], '')</t>
  </si>
  <si>
    <t>UPI000037F7EE status=activ</t>
  </si>
  <si>
    <t>([0.011903, 0.017447, 0.01227, 0.00962, 0.008804, 0.011669, 0.016257, 0.020522, 0.025762, 0.021816, 0.027463, 0.020522, 0.020876, 0.038042, 0.038858, 0.037156, 0.035586, 0.073402, 0.071867, 0.064632, 0.116183, 0.182256, 0.203355, 0.295083, 0.384043, 0.366687, 0.356642, 0.346032, 0.359901, 0.278302, 0.346032, 0.359901, 0.36309, 0.370445, 0.370445, 0.458154, 0.36309, 0.339168, 0.324872, 0.328603, 0.30533, 0.295083, 0.21291, 0.129801, 0.129801, 0.122885, 0.206376, 0.206376, 0.216401, 0.122885, 0.206376, 0.132295, 0.132295, 0.127496, 0.0704, 0.067594, 0.030003, 0.05306, 0.030611, 0.016528, 0.026892, 0.035586, 0.021381, 0.028695, 0.051831, 0.048328, 0.048328, 0.025316, 0.025316, 0.024826, 0.040537, 0.036378, 0.069024, 0.030611, 0.06184, 0.102787, 0.083462, 0.155435, 0.147574, 0.247041, 0.275179, 0.239899, 0.15284, 0.158265, 0.122885, 0.127496, 0.127496, 0.081712, 0.083462, 0.094817, 0.094817, 0.120615, 0.125101, 0.06312, 0.073402, 0.067594, 0.055536, 0.0704, 0.073402, 0.044297, 0.044297, 0.083462, 0.106997, 0.11371, 0.179055, 0.191378, 0.17593, 0.17593, 0.257454, 0.346032, 0.264545, 0.194234, 0.17593, 0.179055, 0.196879, 0.275179, 0.278302, 0.222385, 0.21291, 0.219301, 0.271506, 0.191378, 0.191378, 0.185198, 0.15008, 0.15284, 0.15284, 0.147574, 0.088832, 0.090864, 0.088832, 0.137348, 0.222385, 0.243554, 0.229226, 0.311707, 0.229226, 0.222385, 0.219301, 0.147574, 0.137348, 0.170161, 0.264545, 0.167087, 0.17593, 0.196879, 0.18812, 0.173081, 0.11371, 0.11371, 0.055536, 0.033407, 0.017138, 0.010221, 0.009483, 0.011106, 0.008409, 0.00777, 0.007645, 0.011342, 0.018415, 0.017797, 0.017447, 0.017447, 0.030003, 0.014783, 0.015078, 0.016528, 0.029376, 0.049374, 0.090864, 0.142424, 0.134866, 0.222385, 0.298791, 0.191378, 0.170161, 0.239899, 0.342579, 0.352862, 0.352862, 0.311707, 0.318242, 0.308712, 0.301917, 0.308712, 0.324872, 0.418646, 0.311707, 0.209395, 0.222385, 0.209395, 0.173081, 0.173081, 0.179055, 0.109221, 0.196879, 0.118441, 0.134866, 0.137348, 0.078022, 0.0704, 0.085092, 0.094817, 0.058088, 0.030611, 0.016826, 0.027463, 0.025762, 0.054297, 0.050641, 0.054297, 0.056825, 0.051831, 0.090864, 0.090864, 0.109221, 0.050641, 0.098513, 0.051831, 0.028107, 0.05306, 0.059222, 0.028107, 0.028107, 0.05306, 0.051831, 0.049374, 0.056825, 0.06184, 0.027463, 0.056825, 0.056825, 0.030003, 0.030003, 0.034068, 0.019109, 0.027463, 0.032017, 0.028107, 0.050641, 0.054297, 0.056825, 0.049374, 0.11371, 0.047319, 0.023534, 0.040537, 0.034068, 0.036378, 0.019401, 0.038042, 0.0198, 0.011342, 0.020165, 0.034884, 0.030611, 0.031287, 0.031287, 0.044297, 0.024826, 0.023963, 0.03976, 0.028107, 0.032017, 0.028695, 0.067594, 0.067594, 0.0704, 0.081712, 0.03976, 0.033407, 0.032017, 0.069024, 0.090864, 0.06312, 0.045352, 0.046336, 0.045352, 0.044297, 0.059222, 0.058088, 0.06184, 0.033407, 0.023534, 0.022667, 0.013437, 0.013437, 0.024826, 0.023963, 0.020876, 0.0198, 0.023534, 0.023534, 0.022306, 0.021816, 0.028107, 0.038858, 0.038042, 0.038858, 0.037156, 0.020522, 0.020876, 0.011903, 0.021816, 0.03976, 0.023087, 0.023963, 0.01204, 0.011342, 0.008276, 0.013613, 0.013613, 0.022667, 0.023087, 0.012727, 0.009401, 0.007031, 0.006894, 0.007259, 0.007259, 0.00777, 0.010926, 0.017797, 0.018415, 0.020165, 0.010672, 0.015344, 0.016021, 0.032677, 0.018415, 0.024393, 0.023963, 0.049374, 0.032017, 0.017447, 0.032017, 0.054297, 0.050641, 0.056825, 0.03976, 0.040537, 0.020522, 0.022306, 0.022306, 0.038042, 0.017797, 0.036378, 0.036378, 0.03976, 0.041405, 0.042364, 0.05306, 0.030611, 0.016257, 0.023087, 0.023534, 0.013821, 0.010509, 0.018106, 0.010509, 0.010672, 0.009728, 0.015078, 0.00962, 0.009977, 0.009977, 0.017138, 0.017447, 0.009728, 0.013613, 0.01227, 0.020165, 0.020522, 0.022306, 0.032017, 0.018106, 0.0198, 0.034068, 0.064632, 0.060549, 0.109221, 0.129801, 0.232838, 0.232838, 0.291804, 0.191378, 0.155435, 0.083462, 0.085092, 0.173081, 0.179055, 0.109221, 0.109221, 0.111485, 0.100716, 0.069024, 0.120615, 0.182256, 0.18812, 0.111485, 0.111485, 0.06184, 0.064632, 0.066181, 0.03976, 0.047319, 0.092881, 0.125101, 0.206376, 0.132295, 0.137348, 0.132295, 0.15008, 0.155435, 0.090864, 0.170161, 0.257454, 0.179055, 0.094817, 0.074921, 0.086953, 0.03976, 0.074921, 0.074921, 0.041405, 0.079919, 0.047319, 0.043307, 0.045352, 0.028107, 0.055536, 0.055536, 0.060549, 0.096677, 0.109221, 0.122885, 0.06312, 0.067594, 0.064632, 0.129801, 0.170161, 0.155435, 0.158265, 0.161087, 0.164327, 0.243554, 0.125101, 0.127496, 0.129801, 0.098513, 0.15284, 0.071867, 0.069024, 0.064632, 0.051831, 0.042364, 0.066181, 0.11371, 0.111485, 0.11371, 0.094817, 0.085092, 0.074921, 0.147574, 0.142424, 0.139895, 0.096677, 0.098513, 0.086953, 0.050641, 0.06312, 0.035586, 0.036378, 0.034884, 0.038858, 0.046336, 0.045352, 0.048328, 0.028107, 0.028695, 0.055536, 0.038042, 0.021381, 0.046336, 0.043307, 0.024826, 0.016257, 0.0198, 0.045352, 0.050641, 0.048328, 0.045352, 0.079919, 0.086953, 0.051831, 0.028695, 0.032017, 0.037156, 0.040537, 0.033407, 0.035586, 0.030611, 0.05306, 0.05306, 0.026892, 0.026338, 0.046336, 0.081712, 0.056825, 0.048328, 0.090864, 0.147574, 0.155435, 0.078022, 0.086953, 0.155435, 0.216401, 0.222385, 0.111485, 0.083462, 0.085092, 0.092881, 0.096677, 0.10481, 0.17593, 0.278302, 0.295083, 0.209395, 0.191378, 0.284882, 0.278302, 0.185198, 0.129801, 0.071867, 0.139895, 0.139895, 0.129801, 0.078022, 0.03976, 0.086953, 0.109221, 0.206376, 0.182256, 0.111485, 0.088832, 0.092881, 0.086953, 0.085092, 0.144935, 0.161087, 0.158265, 0.10481, 0.10481, 0.081712, 0.083462, 0.041405, 0.055536, 0.030003, 0.064632, 0.127496, 0.134866, 0.100716, 0.102787, 0.081712, 0.15284, 0.118441, 0.122885, 0.127496, 0.139895, 0.083462, 0.036378, 0.040537, 0.037156, 0.038042, 0.086953, 0.085092, 0.100716, 0.060549, 0.120615, 0.058088, 0.028107, 0.023963, 0.024393, 0.023963, 0.017138, 0.016528, 0.029376, 0.014075, 0.009015, 0.009015, 0.009015, 0.012491, 0.013437, 0.022306, 0.038858, 0.041405, 0.073402, 0.06312, 0.074921, 0.06184, 0.06184, 0.06312, 0.06312, 0.079919, 0.073402, 0.132295, 0.139895, 0.120615, 0.134866, 0.216401, 0.219301, 0.291804, 0.301917, 0.239899, 0.200174, 0.164327, 0.11371, 0.086953, 0.173081, 0.278302, 0.257454], '')</t>
  </si>
  <si>
    <t>UPI000037F7EF status=activ</t>
  </si>
  <si>
    <t>([0.004611, 0.005378, 0.007177, 0.008075, 0.006701, 0.006421, 0.005683, 0.007259, 0.008002, 0.007495, 0.006619, 0.008002, 0.005223, 0.00515, 0.006142, 0.006194, 0.008409, 0.013821, 0.01227, 0.019109, 0.040537, 0.05306, 0.037156, 0.037156, 0.050641, 0.05306, 0.083462, 0.142424, 0.134866, 0.158265, 0.222385, 0.243554, 0.21291, 0.239899, 0.236433, 0.225814, 0.321458, 0.349426, 0.339168, 0.461924, 0.349426, 0.342579, 0.332115, 0.422041, 0.42561, 0.324872, 0.342579, 0.298791, 0.209395, 0.185198, 0.116183, 0.120615, 0.182256, 0.216401, 0.31487, 0.324872, 0.257454, 0.170161, 0.155435, 0.106997, 0.106997, 0.179055, 0.139895, 0.15008, 0.15008, 0.098513, 0.167087, 0.225814, 0.185198, 0.236433, 0.268042, 0.243554, 0.243554, 0.236433, 0.15008, 0.167087, 0.109221, 0.094817, 0.132295, 0.125101, 0.18812, 0.191378, 0.120615, 0.155435, 0.088832, 0.050641, 0.081712, 0.079919, 0.045352, 0.081712, 0.116183, 0.11371, 0.144935, 0.139895, 0.118441, 0.196879, 0.179055, 0.243554, 0.25031, 0.284882, 0.295083, 0.26085, 0.225814, 0.232838, 0.232838, 0.339168, 0.401658, 0.398279, 0.401658, 0.433034, 0.342579, 0.236433, 0.239899, 0.229226, 0.232838, 0.239899, 0.236433, 0.243554, 0.25031, 0.339168, 0.332115, 0.332115, 0.370445, 0.42561, 0.517562, 0.422041, 0.436924, 0.359901, 0.278302, 0.247041, 0.278302, 0.278302, 0.370445, 0.384043, 0.36309, 0.356642, 0.301917, 0.194234, 0.179055, 0.173081, 0.17593, 0.11371, 0.106997, 0.109221, 0.092881, 0.088832, 0.142424, 0.127496, 0.209395, 0.284882, 0.203355, 0.161087, 0.236433, 0.200174, 0.158265, 0.236433, 0.209395, 0.281712, 0.401658, 0.377384, 0.346032, 0.301917, 0.422041], '')</t>
  </si>
  <si>
    <t>[124]</t>
  </si>
  <si>
    <t>UPI000037F7F0 status=activ</t>
  </si>
  <si>
    <t>([0.008895, 0.008156, 0.01204, 0.009015, 0.006078, 0.008276, 0.010672, 0.014075, 0.014315, 0.020876, 0.028107, 0.0198, 0.010926, 0.018787, 0.017447, 0.01204, 0.012491, 0.026338, 0.018787, 0.011106, 0.012727, 0.016826, 0.015694, 0.009483, 0.01078, 0.012727, 0.009187, 0.006894, 0.006078, 0.005734, 0.00558, 0.00558, 0.006142, 0.006194, 0.00558, 0.005318, 0.004775, 0.004611, 0.004976, 0.007091, 0.00962, 0.006567, 0.009015, 0.01227, 0.013265, 0.014586, 0.024826, 0.0198, 0.030611, 0.029376, 0.044297, 0.044297, 0.049374, 0.047319, 0.096677, 0.125101, 0.132295, 0.129801, 0.081712, 0.035586, 0.038858, 0.017447, 0.015694, 0.014586, 0.011669, 0.00962, 0.009096, 0.006421, 0.009096, 0.00962, 0.013265, 0.009977, 0.009401, 0.005623, 0.008002, 0.006421, 0.00558, 0.008276, 0.007495, 0.007031, 0.011106, 0.010926, 0.011669, 0.010926, 0.011106, 0.016021, 0.033407, 0.023534, 0.021816, 0.017447, 0.013265, 0.011903, 0.013016, 0.013821, 0.013821, 0.009865, 0.012491, 0.016528, 0.015694, 0.035586, 0.069024, 0.034068, 0.014075, 0.032017, 0.066181, 0.033407, 0.030003, 0.036378, 0.076542, 0.170161, 0.125101, 0.073402, 0.040537, 0.026338, 0.018106, 0.038858, 0.029376, 0.023963, 0.023534, 0.023963, 0.012491, 0.014075, 0.022667, 0.026892, 0.022667, 0.013613, 0.026338, 0.023534, 0.014783, 0.016826, 0.00962, 0.012491, 0.014075, 0.022667, 0.023087, 0.018787, 0.011669, 0.013821, 0.017138, 0.010372, 0.007422, 0.008895, 0.008723, 0.00558, 0.005503, 0.005503, 0.007422, 0.004921, 0.003727, 0.004513, 0.004431, 0.003997, 0.004611, 0.006533, 0.006421, 0.005992, 0.006194, 0.006533, 0.008624, 0.009015, 0.014075, 0.023534, 0.018415, 0.011518, 0.013437, 0.023087, 0.022667, 0.022667, 0.028695, 0.066181, 0.032017, 0.028695, 0.03976, 0.040537, 0.030003, 0.023534, 0.045352, 0.066181, 0.092881, 0.069024, 0.045352, 0.028107, 0.019109, 0.037156], '')</t>
  </si>
  <si>
    <t>UPI000037F7F6 status=activ</t>
  </si>
  <si>
    <t>([0.083462, 0.049374, 0.078022, 0.122885, 0.120615, 0.167087, 0.120615, 0.170161, 0.200174, 0.139895, 0.17593, 0.222385, 0.25406, 0.239899, 0.239899, 0.25031, 0.247041, 0.182256, 0.21291, 0.170161, 0.25031, 0.271506, 0.366687, 0.328603, 0.328603, 0.370445, 0.278302, 0.352862, 0.324872, 0.268042, 0.36309, 0.271506, 0.170161, 0.164327, 0.236433, 0.239899, 0.216401, 0.219301, 0.288399, 0.179055, 0.239899, 0.26085, 0.25031, 0.164327, 0.179055, 0.109221, 0.094817, 0.11371, 0.064632, 0.036378, 0.051831, 0.03976, 0.051831, 0.081712, 0.064632, 0.05306, 0.03976, 0.073402, 0.05306, 0.032017, 0.06184], '')</t>
  </si>
  <si>
    <t>UPI000037F7F7 status=activ</t>
  </si>
  <si>
    <t>([0.784345, 0.759478, 0.741537, 0.767246, 0.613573, 0.509769, 0.545602, 0.468512, 0.401658, 0.408655, 0.447574, 0.414856, 0.447574, 0.454136, 0.461924, 0.458154, 0.486429, 0.494003, 0.380708, 0.398279, 0.324872, 0.278302, 0.288399, 0.308712, 0.288399, 0.370445, 0.447574, 0.444081, 0.534167, 0.59917, 0.545602, 0.450668, 0.436924, 0.4292, 0.335645, 0.342579, 0.349426, 0.257454, 0.229226, 0.284882, 0.196879, 0.281712, 0.366687, 0.370445, 0.291804, 0.219301, 0.158265, 0.173081, 0.173081, 0.167087, 0.185198, 0.236433, 0.229226, 0.30533, 0.291804, 0.311707, 0.284882, 0.284882, 0.366687, 0.398279, 0.408655, 0.490133, 0.483068, 0.461924, 0.458154, 0.440853, 0.534167, 0.642678, 0.521092, 0.51388, 0.521092, 0.440853, 0.444081, 0.422041, 0.433034, 0.422041, 0.40511, 0.401658, 0.370445, 0.359901, 0.311707, 0.295083, 0.25406, 0.209395, 0.173081, 0.134866, 0.232838], '')</t>
  </si>
  <si>
    <t>[0, 1, 2, 3, 4, 5, 6, 28, 29, 30, 66, 67, 68, 69, 70]</t>
  </si>
  <si>
    <t>UPI000037F7F8 status=activ</t>
  </si>
  <si>
    <t>([0.366687, 0.359901, 0.387226, 0.332115, 0.366687, 0.30533, 0.332115, 0.352862, 0.295083, 0.31487, 0.342579, 0.377384, 0.394753, 0.311707, 0.377384, 0.370445, 0.433034, 0.352862, 0.42561, 0.4292, 0.359901, 0.291804, 0.318242, 0.321458, 0.311707, 0.30533, 0.374039, 0.377384, 0.401658, 0.408655, 0.384043, 0.401658, 0.401658, 0.387226, 0.458154, 0.36309, 0.370445, 0.36309, 0.394753, 0.394753, 0.414856, 0.472492, 0.562014, 0.557691, 0.553315, 0.648219, 0.553315, 0.549308, 0.549308, 0.525368, 0.525368, 0.58069, 0.549308, 0.553315, 0.557691, 0.557691, 0.613573, 0.541878, 0.468512, 0.541878, 0.476583, 0.454136, 0.454136, 0.444081, 0.461924, 0.458154, 0.401658, 0.418646, 0.418646, 0.349426, 0.278302, 0.346032, 0.308712, 0.194234, 0.194234, 0.196879, 0.137348, 0.182256, 0.206376, 0.25031, 0.222385, 0.26085, 0.222385, 0.18812, 0.15284, 0.098513, 0.071867, 0.086953], '')</t>
  </si>
  <si>
    <t>[42, 43, 44, 45, 46, 47, 48, 49, 50, 51, 52, 53, 54, 55, 56, 57, 59]</t>
  </si>
  <si>
    <t>UPI000037F7F9 status=activ</t>
  </si>
  <si>
    <t>([0.308712, 0.222385, 0.164327, 0.134866, 0.098513, 0.102787, 0.086953, 0.092881, 0.116183, 0.142424, 0.106997, 0.137348, 0.083462, 0.085092, 0.092881, 0.142424, 0.155435, 0.137348, 0.200174, 0.203355, 0.155435, 0.158265, 0.229226, 0.239899, 0.232838, 0.21291, 0.243554, 0.31487, 0.342579, 0.308712, 0.301917, 0.374039, 0.318242, 0.321458, 0.311707, 0.298791, 0.268042, 0.203355, 0.243554, 0.26085, 0.264545, 0.374039, 0.390993, 0.374039, 0.4292, 0.401658, 0.398279, 0.284882, 0.295083, 0.308712, 0.349426, 0.349426, 0.275179, 0.288399, 0.275179, 0.278302, 0.179055, 0.206376, 0.247041, 0.247041, 0.236433, 0.239899, 0.21291, 0.196879, 0.127496, 0.137348, 0.21291, 0.301917, 0.349426, 0.264545, 0.275179, 0.18812, 0.164327, 0.25406, 0.291804, 0.324872, 0.321458, 0.4292, 0.398279, 0.401658, 0.311707, 0.335645, 0.339168, 0.295083, 0.308712, 0.335645, 0.324872, 0.332115, 0.339168, 0.414856, 0.494003, 0.401658, 0.480142, 0.450668, 0.374039, 0.335645, 0.318242, 0.318242, 0.288399, 0.281712, 0.291804, 0.366687, 0.335645, 0.239899, 0.295083, 0.281712, 0.352862, 0.321458, 0.308712, 0.308712, 0.291804, 0.200174, 0.271506, 0.196879, 0.161087, 0.142424, 0.144935, 0.222385, 0.17593, 0.120615, 0.147574, 0.085092, 0.049374, 0.054297, 0.051831, 0.029376, 0.032017, 0.031287, 0.023963, 0.018415, 0.011518, 0.011518, 0.016826, 0.013613, 0.013821, 0.016021, 0.018415, 0.020876, 0.021381, 0.028695, 0.056825, 0.034884, 0.048328, 0.083462, 0.074921, 0.122885, 0.122885, 0.125101, 0.116183, 0.116183, 0.15008, 0.257454, 0.232838, 0.209395, 0.21291, 0.275179, 0.342579, 0.394753, 0.377384, 0.324872, 0.298791, 0.257454], '')</t>
  </si>
  <si>
    <t>UPI000037F7FA status=activ</t>
  </si>
  <si>
    <t>([0.014586, 0.023534, 0.009977, 0.006194, 0.004775, 0.003821, 0.0028, 0.003671, 0.004736, 0.006078, 0.007031, 0.009015, 0.006078, 0.004161, 0.004135, 0.003405, 0.003405, 0.002705, 0.001722, 0.002529, 0.003963, 0.002581, 0.001722, 0.001906, 0.003053, 0.003014, 0.003014, 0.004483, 0.003405, 0.002211, 0.001335, 0.001142, 0.000906, 0.000983, 0.001142, 0.001743, 0.001417, 0.00152, 0.001722, 0.002529, 0.001649, 0.001374, 0.001417, 0.002138, 0.00316, 0.003276, 0.004689, 0.006795, 0.004736, 0.00543, 0.008409, 0.009015, 0.007645, 0.006078, 0.008723, 0.007877, 0.006701, 0.010926, 0.006482, 0.006078, 0.006245, 0.009728, 0.008002, 0.014783, 0.014783, 0.008525, 0.006894, 0.005503, 0.003757, 0.005378, 0.004414, 0.002976, 0.002976, 0.002705, 0.00389, 0.002606, 0.003757, 0.003109, 0.002881, 0.003177, 0.004646, 0.003512, 0.002529, 0.002581, 0.001709, 0.001778, 0.002035, 0.001541, 0.001335, 0.001344, 0.001344, 0.001374, 0.001344, 0.00225, 0.00225, 0.00152, 0.002327, 0.00243, 0.003555, 0.002529, 0.003512, 0.003341, 0.003607, 0.003366, 0.004775, 0.004775, 0.004835, 0.006482, 0.010509, 0.010509, 0.010221, 0.01078, 0.01227, 0.023087, 0.0198, 0.03976, 0.059222, 0.056825, 0.036378, 0.036378, 0.056825, 0.055536, 0.060549, 0.094817, 0.098513, 0.043307, 0.056825, 0.029376, 0.033407, 0.016021, 0.038858, 0.03976, 0.037156, 0.038042, 0.03976, 0.023087, 0.012727, 0.013265, 0.010672, 0.013821, 0.008156, 0.009977, 0.010131, 0.008525, 0.005799, 0.006374, 0.007091, 0.007315, 0.006619, 0.006142, 0.006078, 0.005734, 0.007031, 0.004899, 0.006374, 0.005503, 0.004921, 0.00543, 0.006245, 0.006194, 0.006194, 0.009015, 0.006078, 0.005799, 0.006894, 0.006701, 0.006194, 0.005683, 0.006567, 0.00962, 0.010221, 0.019401, 0.014315, 0.019401, 0.046336, 0.046336, 0.067594, 0.137348, 0.120615, 0.06312, 0.044297, 0.034068, 0.034068, 0.05306, 0.028107, 0.032017, 0.073402, 0.11371, 0.122885, 0.086953, 0.0704, 0.033407, 0.017138, 0.023534, 0.023534, 0.013016, 0.008895, 0.006194, 0.006142, 0.006245, 0.006482, 0.009977, 0.012491, 0.013265, 0.010131, 0.017797, 0.018106, 0.013821, 0.017447, 0.032017, 0.047319, 0.06312, 0.122885, 0.18812, 0.15284, 0.120615, 0.179055, 0.268042, 0.377384, 0.356642, 0.5017, 0.707965, 0.632174], '')</t>
  </si>
  <si>
    <t>[220, 221, 222]</t>
  </si>
  <si>
    <t>UPI000037F7FB status=activ</t>
  </si>
  <si>
    <t>([0.045352, 0.023534, 0.035586, 0.025316, 0.0198, 0.015344, 0.013016, 0.014315, 0.018787, 0.016826, 0.021381, 0.016021, 0.019401, 0.018106, 0.019401, 0.025316, 0.025762, 0.035586, 0.035586, 0.048328, 0.079919, 0.129801, 0.21291, 0.142424, 0.203355, 0.200174, 0.278302, 0.352862, 0.380708, 0.298791, 0.36309, 0.359901, 0.486429, 0.414856, 0.433034, 0.42561, 0.380708, 0.349426, 0.335645, 0.257454, 0.191378, 0.144935, 0.137348, 0.106997, 0.122885, 0.139895, 0.209395, 0.134866, 0.134866, 0.142424, 0.209395, 0.222385, 0.225814, 0.17593, 0.137348, 0.076542, 0.134866, 0.209395, 0.167087, 0.144935, 0.21291, 0.275179, 0.30533, 0.222385, 0.278302, 0.339168, 0.328603, 0.295083, 0.346032, 0.30533, 0.311707, 0.311707, 0.30533, 0.275179, 0.301917, 0.30533, 0.387226, 0.342579, 0.298791, 0.380708, 0.321458, 0.321458, 0.318242, 0.318242, 0.41194, 0.318242, 0.318242, 0.308712, 0.339168, 0.298791, 0.349426, 0.257454, 0.291804, 0.31487, 0.370445, 0.366687, 0.461924, 0.497853, 0.521092, 0.549308, 0.505461, 0.490133, 0.458154, 0.458154, 0.394753, 0.380708, 0.472492, 0.497853, 0.387226, 0.408655, 0.483068, 0.476583, 0.472492, 0.436924, 0.418646, 0.394753, 0.308712, 0.200174, 0.200174, 0.206376, 0.139895, 0.164327, 0.164327, 0.209395, 0.222385, 0.284882, 0.209395, 0.147574, 0.0704, 0.083462, 0.048328, 0.051831, 0.048328, 0.086953, 0.088832, 0.067594, 0.073402, 0.120615, 0.132295, 0.109221, 0.069024, 0.116183, 0.111485, 0.144935, 0.125101, 0.122885, 0.078022, 0.122885, 0.182256, 0.222385, 0.271506, 0.342579, 0.36309, 0.295083, 0.222385, 0.191378, 0.222385, 0.155435, 0.173081, 0.25406, 0.25406, 0.232838, 0.161087, 0.179055, 0.239899, 0.232838, 0.222385, 0.308712, 0.318242, 0.219301, 0.291804, 0.318242, 0.203355, 0.196879, 0.291804, 0.356642, 0.30533, 0.30533, 0.257454, 0.247041, 0.144935, 0.158265, 0.25031, 0.247041, 0.164327, 0.191378, 0.158265, 0.170161, 0.100716, 0.102787, 0.106997, 0.069024, 0.03976, 0.086953, 0.066181, 0.038042, 0.042364, 0.059222, 0.059222, 0.109221, 0.081712, 0.161087, 0.094817, 0.064632, 0.064632, 0.10481, 0.050641, 0.066181, 0.06312, 0.11371, 0.111485, 0.167087, 0.147574, 0.194234, 0.182256, 0.134866, 0.196879, 0.118441, 0.098513, 0.073402, 0.046336, 0.071867, 0.071867, 0.127496, 0.179055, 0.264545, 0.158265, 0.137348, 0.164327, 0.191378, 0.118441, 0.127496, 0.106997, 0.147574, 0.203355, 0.147574, 0.167087, 0.167087, 0.257454, 0.311707, 0.271506, 0.275179, 0.225814, 0.229226, 0.219301, 0.25406, 0.243554, 0.278302, 0.380708, 0.370445, 0.30533, 0.30533, 0.308712, 0.328603, 0.278302, 0.243554, 0.308712, 0.377384, 0.278302, 0.264545, 0.278302, 0.384043, 0.454136, 0.440853, 0.436924, 0.458154, 0.339168, 0.356642, 0.349426, 0.380708, 0.324872, 0.370445, 0.468512, 0.472492, 0.398279, 0.41194, 0.436924, 0.472492, 0.465241, 0.483068, 0.414856, 0.380708, 0.370445, 0.377384, 0.31487, 0.225814, 0.216401, 0.318242, 0.321458, 0.41194, 0.308712, 0.232838, 0.239899, 0.222385, 0.203355, 0.257454, 0.308712, 0.257454, 0.191378, 0.161087, 0.206376, 0.268042, 0.281712, 0.216401, 0.17593], '')</t>
  </si>
  <si>
    <t>[98, 99, 100]</t>
  </si>
  <si>
    <t>UPI000037F7FC status=activ</t>
  </si>
  <si>
    <t>([0.127496, 0.043307, 0.019401, 0.026892, 0.03976, 0.05306, 0.023534, 0.038042, 0.048328, 0.028107, 0.018106, 0.013613, 0.012727, 0.011903, 0.013437, 0.021816, 0.01204, 0.007495, 0.005249, 0.005318, 0.003757, 0.00246, 0.002503, 0.00316, 0.002396, 0.002529, 0.001743, 0.002705, 0.001855, 0.001318, 0.001318, 0.002014, 0.003014, 0.001936, 0.002194, 0.003177, 0.00316, 0.003757, 0.005503, 0.00543, 0.004208, 0.004161, 0.005872, 0.005872, 0.006988, 0.009483, 0.007177, 0.007177, 0.007495, 0.01078, 0.010372, 0.021816, 0.020165, 0.010672, 0.016257, 0.008624, 0.005799, 0.005872, 0.004689, 0.003804, 0.003804, 0.00543, 0.00558, 0.003757, 0.005249, 0.00389, 0.00389, 0.004513, 0.004513, 0.004775, 0.003997, 0.00407, 0.002581, 0.002327, 0.002336, 0.001709, 0.001692, 0.001709, 0.002035, 0.002057, 0.001687, 0.002727, 0.001687, 0.001687, 0.002623, 0.0028, 0.003821, 0.002688, 0.001748, 0.002581, 0.001906, 0.002327, 0.003461, 0.003727, 0.004483, 0.004431, 0.006988, 0.007031, 0.010672, 0.011669, 0.013437, 0.019109, 0.016257, 0.032017, 0.045352, 0.042364, 0.025762, 0.026338, 0.069024, 0.06312, 0.069024, 0.102787, 0.046336, 0.018787, 0.032017, 0.017447, 0.040537, 0.018787, 0.046336, 0.020876, 0.015078, 0.017797, 0.027463, 0.030003, 0.015344, 0.015694, 0.012491, 0.017138, 0.009294, 0.008525, 0.009187, 0.007555, 0.006567, 0.007422, 0.008075, 0.006142, 0.005683, 0.004483, 0.004513, 0.003607, 0.005318, 0.004414, 0.004611, 0.004208, 0.00292, 0.00292, 0.003478, 0.003478, 0.003478, 0.004899, 0.003512, 0.004736, 0.005799, 0.004689, 0.004358, 0.00407, 0.00515, 0.007422, 0.006078, 0.009187, 0.011669, 0.007422, 0.011669, 0.017138, 0.018787, 0.019401, 0.020165, 0.011669, 0.011903, 0.011903, 0.012727, 0.012491, 0.014783, 0.009401, 0.016528, 0.017138, 0.020165, 0.016257, 0.010131, 0.010509, 0.008723, 0.008723, 0.008895, 0.006142, 0.004208, 0.003963, 0.003997, 0.004161, 0.006194, 0.007031, 0.007031, 0.004921, 0.007315, 0.007422, 0.006795, 0.005872, 0.005992, 0.008409, 0.01078, 0.021816, 0.044297, 0.0704, 0.076542, 0.125101, 0.18812, 0.275179, 0.25406, 0.359901, 0.486429, 0.42561, 0.41194, 0.390993, 0.58069], '')</t>
  </si>
  <si>
    <t>[212]</t>
  </si>
  <si>
    <t>UPI000037F803 status=activ</t>
  </si>
  <si>
    <t>([0.538167, 0.41194, 0.494003, 0.541878, 0.585406, 0.483068, 0.505461, 0.384043, 0.418646, 0.352862, 0.374039, 0.394753, 0.298791, 0.257454, 0.268042, 0.257454, 0.346032, 0.31487, 0.342579, 0.236433, 0.236433, 0.236433, 0.301917, 0.196879, 0.122885, 0.120615, 0.118441, 0.11371, 0.21291, 0.21291, 0.21291, 0.196879, 0.21291, 0.288399, 0.408655, 0.401658, 0.401658, 0.377384, 0.377384, 0.36309, 0.394753, 0.394753, 0.384043, 0.398279, 0.450668, 0.534167, 0.517562, 0.486429, 0.41194, 0.41194, 0.374039, 0.366687, 0.394753, 0.281712, 0.219301, 0.139895, 0.142424, 0.096677, 0.064632, 0.059222, 0.059222, 0.100716, 0.102787, 0.067594, 0.038858, 0.028107, 0.019401, 0.012727, 0.019401, 0.030611, 0.017447, 0.018787, 0.034068, 0.033407, 0.0704, 0.11371, 0.179055, 0.18812, 0.271506, 0.352862, 0.380708, 0.295083, 0.298791, 0.25406, 0.239899, 0.243554, 0.295083, 0.352862, 0.40511, 0.4292, 0.422041, 0.42561, 0.324872, 0.30533, 0.281712, 0.206376, 0.191378, 0.200174, 0.17593, 0.111485, 0.10481, 0.048328, 0.040537, 0.043307, 0.06312, 0.116183, 0.111485, 0.078022, 0.086953, 0.060549, 0.060549, 0.067594, 0.120615, 0.216401, 0.142424, 0.079919, 0.125101, 0.081712, 0.035586, 0.03976, 0.069024, 0.078022, 0.173081, 0.268042, 0.170161, 0.155435, 0.094817, 0.098513, 0.15008, 0.15008, 0.15284, 0.096677, 0.090864, 0.086953, 0.048328, 0.05306, 0.11371, 0.120615, 0.17593, 0.25406, 0.268042, 0.182256, 0.102787, 0.083462, 0.071867, 0.132295, 0.122885, 0.194234, 0.268042, 0.18812, 0.118441, 0.155435, 0.232838, 0.196879, 0.191378, 0.291804, 0.278302, 0.161087, 0.158265, 0.139895, 0.161087, 0.155435, 0.232838, 0.324872, 0.216401, 0.219301, 0.147574, 0.090864, 0.088832, 0.100716, 0.139895, 0.225814, 0.179055, 0.127496, 0.079919, 0.096677, 0.090864, 0.088832, 0.179055, 0.167087, 0.209395, 0.229226, 0.232838, 0.232838, 0.147574, 0.18812, 0.222385, 0.203355, 0.281712, 0.271506, 0.25406, 0.216401, 0.134866, 0.203355, 0.275179, 0.301917, 0.191378, 0.196879, 0.284882, 0.275179, 0.284882, 0.264545, 0.247041, 0.182256, 0.167087, 0.268042, 0.30533, 0.268042, 0.236433, 0.236433, 0.232838, 0.155435, 0.147574, 0.216401, 0.155435, 0.094817, 0.167087, 0.25406, 0.137348, 0.137348, 0.144935, 0.142424, 0.074921, 0.06312, 0.094817, 0.100716, 0.055536, 0.067594, 0.085092, 0.167087, 0.10481, 0.100716, 0.158265, 0.239899, 0.257454, 0.209395, 0.284882, 0.236433, 0.222385, 0.271506, 0.271506, 0.268042, 0.179055, 0.288399, 0.31487, 0.288399, 0.278302, 0.374039, 0.346032, 0.335645, 0.25031, 0.339168, 0.359901, 0.374039, 0.374039, 0.271506, 0.41194, 0.433034, 0.465241, 0.40511, 0.390993, 0.401658, 0.394753, 0.401658, 0.342579, 0.352862, 0.318242, 0.257454, 0.257454, 0.281712, 0.288399, 0.288399, 0.31487, 0.222385, 0.144935, 0.142424, 0.216401, 0.125101, 0.090864, 0.100716, 0.090864, 0.142424, 0.132295, 0.125101, 0.125101, 0.11371, 0.118441, 0.118441, 0.179055, 0.164327, 0.109221, 0.109221, 0.132295, 0.069024, 0.116183, 0.11371, 0.067594, 0.0704, 0.132295, 0.118441, 0.069024, 0.109221, 0.120615, 0.102787, 0.120615, 0.11371, 0.17593, 0.081712, 0.122885, 0.066181, 0.074921, 0.132295, 0.109221, 0.137348, 0.222385, 0.21291, 0.26085, 0.264545, 0.278302, 0.222385, 0.206376, 0.278302, 0.301917, 0.239899, 0.268042, 0.264545, 0.370445, 0.284882, 0.359901, 0.324872, 0.328603, 0.25031, 0.25031, 0.278302, 0.25406, 0.132295, 0.134866, 0.173081, 0.247041, 0.120615, 0.083462, 0.139895, 0.100716, 0.059222, 0.090864, 0.100716, 0.085092, 0.076542, 0.118441, 0.147574, 0.170161, 0.25031, 0.278302, 0.182256, 0.182256, 0.206376, 0.321458, 0.321458, 0.216401, 0.225814, 0.359901, 0.468512, 0.486429, 0.461924, 0.436924, 0.335645, 0.239899, 0.264545, 0.15008, 0.15284, 0.164327, 0.173081, 0.11371, 0.139895, 0.222385, 0.155435, 0.081712, 0.085092, 0.05306, 0.06184, 0.056825, 0.06184, 0.040537, 0.034068, 0.058088, 0.098513, 0.106997, 0.161087, 0.144935, 0.182256, 0.096677, 0.094817, 0.088832, 0.137348, 0.142424, 0.142424, 0.232838, 0.268042, 0.203355, 0.200174, 0.26085, 0.278302, 0.179055, 0.219301, 0.15008, 0.081712, 0.051831, 0.064632, 0.074921, 0.045352, 0.064632, 0.127496, 0.127496, 0.132295, 0.147574, 0.15008, 0.15284, 0.083462, 0.083462, 0.122885, 0.206376, 0.134866, 0.078022, 0.078022, 0.090864, 0.147574, 0.268042, 0.332115, 0.370445, 0.374039, 0.454136, 0.418646, 0.418646, 0.380708, 0.291804, 0.216401, 0.132295, 0.132295, 0.194234, 0.191378, 0.125101, 0.120615, 0.185198, 0.15284, 0.216401, 0.194234, 0.194234, 0.125101, 0.064632, 0.060549, 0.056825, 0.059222, 0.094817, 0.045352, 0.044297, 0.086953, 0.060549, 0.111485, 0.098513, 0.048328, 0.058088, 0.092881, 0.088832, 0.100716, 0.200174, 0.229226, 0.222385, 0.219301, 0.219301, 0.36309, 0.281712, 0.275179, 0.264545, 0.275179, 0.308712, 0.264545, 0.236433, 0.370445, 0.346032, 0.264545, 0.384043, 0.4292, 0.352862, 0.36309, 0.308712, 0.288399, 0.185198, 0.125101, 0.122885, 0.196879, 0.147574, 0.158265, 0.173081, 0.196879, 0.191378, 0.298791, 0.401658, 0.31487, 0.291804, 0.182256, 0.288399, 0.173081, 0.179055, 0.25031, 0.155435, 0.209395, 0.216401, 0.191378, 0.194234, 0.127496, 0.120615, 0.090864, 0.081712, 0.047319, 0.020522, 0.020165, 0.011518, 0.010221, 0.016257, 0.017138, 0.017138, 0.015078, 0.024393, 0.020522, 0.020876, 0.028695, 0.016257, 0.013613, 0.023534, 0.036378, 0.036378, 0.020165, 0.036378, 0.067594, 0.11371, 0.229226, 0.239899, 0.295083, 0.216401, 0.232838, 0.247041, 0.278302, 0.203355, 0.203355, 0.155435, 0.102787, 0.116183, 0.147574, 0.17593, 0.196879, 0.203355, 0.30533, 0.295083, 0.30533, 0.229226, 0.229226, 0.147574, 0.096677, 0.111485, 0.161087, 0.118441, 0.106997, 0.122885, 0.200174, 0.179055, 0.271506, 0.359901, 0.335645, 0.332115, 0.247041, 0.15008, 0.173081, 0.173081, 0.219301, 0.144935, 0.196879, 0.132295, 0.098513, 0.15008, 0.170161, 0.179055, 0.137348, 0.15008, 0.229226, 0.137348, 0.203355, 0.216401, 0.137348, 0.102787, 0.139895, 0.209395, 0.216401, 0.170161, 0.132295, 0.137348, 0.167087, 0.142424, 0.173081, 0.301917, 0.232838, 0.173081, 0.137348], '')</t>
  </si>
  <si>
    <t>[0, 3, 4, 6, 45, 46]</t>
  </si>
  <si>
    <t>UPI000037F808 status=activ</t>
  </si>
  <si>
    <t>([0.055536, 0.086953, 0.081712, 0.049374, 0.073402, 0.109221, 0.15008, 0.194234, 0.25406, 0.161087, 0.182256, 0.236433, 0.295083, 0.232838, 0.225814, 0.288399, 0.284882, 0.335645, 0.356642, 0.342579, 0.271506, 0.26085, 0.268042, 0.281712, 0.377384, 0.332115, 0.318242, 0.335645, 0.243554, 0.144935, 0.173081, 0.17593, 0.088832, 0.102787, 0.147574, 0.15284, 0.155435, 0.219301, 0.295083, 0.281712, 0.25031, 0.342579, 0.339168, 0.268042, 0.257454, 0.225814, 0.264545, 0.275179, 0.142424, 0.209395, 0.216401, 0.311707, 0.229226, 0.30533, 0.30533, 0.281712, 0.284882, 0.281712, 0.194234, 0.182256, 0.179055, 0.284882, 0.179055, 0.179055, 0.247041, 0.206376, 0.236433, 0.155435, 0.17593, 0.284882, 0.200174, 0.278302, 0.281712, 0.380708, 0.422041, 0.4292, 0.374039, 0.298791, 0.196879, 0.291804, 0.284882, 0.194234, 0.125101, 0.203355, 0.219301, 0.225814, 0.229226, 0.229226, 0.332115, 0.219301, 0.161087, 0.164327, 0.158265, 0.161087, 0.161087, 0.106997, 0.102787, 0.15284, 0.222385, 0.25031, 0.25031, 0.158265, 0.164327, 0.239899, 0.239899, 0.219301, 0.219301, 0.232838, 0.25406, 0.164327, 0.243554, 0.225814, 0.225814, 0.229226, 0.225814, 0.216401, 0.308712, 0.31487, 0.328603, 0.324872, 0.414856, 0.408655, 0.509769, 0.59508, 0.497853, 0.476583, 0.494003, 0.394753, 0.468512, 0.356642, 0.450668, 0.461924, 0.436924, 0.436924, 0.465241, 0.447574, 0.436924, 0.422041, 0.384043, 0.295083, 0.216401, 0.203355, 0.206376, 0.191378, 0.196879, 0.278302, 0.185198, 0.182256, 0.25031, 0.271506, 0.366687, 0.346032, 0.349426, 0.374039, 0.352862, 0.332115, 0.25406, 0.236433, 0.239899, 0.268042, 0.359901, 0.339168, 0.342579, 0.301917, 0.247041, 0.275179, 0.288399, 0.408655, 0.401658, 0.328603, 0.216401, 0.147574, 0.15284, 0.15008, 0.232838, 0.247041, 0.247041, 0.339168, 0.370445, 0.291804, 0.219301, 0.206376, 0.284882, 0.278302, 0.30533, 0.359901, 0.342579, 0.232838, 0.225814, 0.200174, 0.203355, 0.191378, 0.164327, 0.173081, 0.164327, 0.15284, 0.247041, 0.236433, 0.216401, 0.137348, 0.203355, 0.288399, 0.288399, 0.342579, 0.271506, 0.21291, 0.247041, 0.158265, 0.26085, 0.179055, 0.196879, 0.268042, 0.264545, 0.374039, 0.366687, 0.291804, 0.21291, 0.21291, 0.216401, 0.191378, 0.268042, 0.25406, 0.170161, 0.096677, 0.051831, 0.069024, 0.083462, 0.059222, 0.085092, 0.056825, 0.083462, 0.06312, 0.044297, 0.085092, 0.049374], '')</t>
  </si>
  <si>
    <t>[122, 123]</t>
  </si>
  <si>
    <t>UPI000037F80D status=activ</t>
  </si>
  <si>
    <t>([0.034884, 0.020876, 0.014315, 0.0198, 0.033407, 0.05306, 0.034068, 0.023534, 0.030003, 0.044297, 0.025762, 0.022306, 0.022306, 0.048328, 0.049374, 0.088832, 0.038858, 0.037156, 0.038858, 0.042364, 0.028107, 0.059222, 0.11371, 0.17593, 0.15008, 0.147574, 0.067594, 0.069024, 0.127496, 0.079919, 0.069024, 0.081712, 0.129801, 0.127496, 0.127496, 0.122885, 0.100716, 0.18812, 0.155435, 0.232838, 0.222385, 0.21291, 0.102787, 0.044297, 0.030003, 0.037156, 0.032017, 0.051831, 0.098513, 0.043307, 0.073402, 0.085092, 0.161087, 0.092881, 0.058088, 0.059222, 0.059222, 0.060549, 0.033407, 0.047319, 0.05306, 0.051831, 0.049374, 0.109221, 0.122885, 0.106997, 0.074921, 0.074921, 0.111485, 0.109221, 0.229226, 0.155435, 0.155435, 0.15284, 0.232838, 0.281712, 0.21291, 0.216401, 0.167087, 0.167087, 0.106997, 0.100716, 0.106997, 0.106997, 0.102787, 0.164327, 0.219301, 0.236433, 0.209395, 0.127496, 0.074921, 0.050641, 0.067594, 0.048328, 0.022306, 0.014075, 0.017138, 0.015078, 0.017797, 0.030611, 0.059222, 0.083462, 0.049374, 0.045352, 0.05306, 0.030003, 0.030611, 0.019109, 0.024393, 0.029376, 0.048328, 0.076542, 0.092881, 0.118441, 0.142424, 0.243554, 0.298791, 0.26085, 0.264545, 0.134866, 0.129801, 0.11371, 0.096677, 0.096677, 0.060549, 0.094817, 0.15284, 0.155435, 0.26085, 0.275179, 0.271506, 0.264545, 0.268042, 0.236433, 0.167087, 0.106997, 0.102787, 0.125101, 0.11371, 0.191378, 0.301917, 0.301917, 0.225814, 0.271506, 0.349426, 0.42561, 0.418646, 0.332115, 0.219301, 0.21291, 0.196879, 0.203355, 0.139895, 0.139895, 0.167087, 0.275179, 0.377384, 0.377384, 0.291804, 0.349426, 0.25406, 0.173081, 0.17593, 0.209395, 0.158265, 0.161087, 0.185198, 0.15284, 0.173081, 0.30533, 0.324872, 0.324872, 0.281712, 0.366687, 0.36309, 0.284882, 0.194234, 0.137348, 0.155435, 0.173081, 0.164327, 0.236433, 0.335645, 0.298791, 0.26085, 0.30533, 0.308712, 0.298791, 0.335645, 0.339168, 0.232838, 0.216401, 0.15284, 0.191378, 0.129801, 0.132295, 0.147574, 0.200174, 0.170161, 0.081712, 0.074921, 0.083462, 0.049374, 0.044297, 0.067594, 0.116183, 0.118441, 0.073402, 0.066181, 0.078022, 0.069024, 0.129801, 0.127496, 0.219301, 0.219301, 0.18812, 0.191378, 0.25406, 0.17593, 0.15284, 0.17593, 0.17593, 0.158265, 0.236433, 0.25406, 0.155435, 0.096677, 0.06184, 0.109221, 0.109221, 0.086953, 0.139895, 0.086953, 0.060549, 0.030003, 0.032017, 0.066181, 0.073402, 0.069024, 0.122885, 0.142424, 0.122885, 0.194234, 0.134866, 0.083462, 0.078022, 0.139895, 0.209395, 0.257454, 0.25406, 0.182256, 0.106997, 0.11371, 0.098513, 0.164327, 0.239899, 0.15008, 0.15284, 0.083462, 0.083462, 0.079919, 0.127496, 0.239899, 0.25031, 0.324872, 0.418646, 0.332115, 0.318242, 0.25406, 0.196879, 0.191378, 0.264545, 0.384043, 0.366687, 0.454136, 0.422041, 0.422041, 0.509769, 0.387226, 0.480142, 0.390993, 0.387226, 0.387226, 0.366687, 0.36309, 0.377384, 0.366687, 0.366687, 0.321458, 0.298791, 0.30533, 0.311707, 0.318242, 0.278302, 0.200174, 0.21291, 0.137348, 0.083462, 0.050641, 0.085092, 0.083462, 0.137348, 0.073402, 0.081712, 0.086953, 0.086953, 0.088832, 0.071867, 0.100716, 0.118441, 0.161087, 0.158265, 0.094817, 0.076542, 0.074921, 0.102787, 0.059222, 0.102787, 0.158265, 0.203355, 0.229226, 0.229226, 0.243554, 0.36309, 0.318242, 0.318242, 0.308712, 0.295083, 0.247041, 0.275179, 0.298791, 0.298791, 0.380708, 0.40511, 0.472492, 0.505461, 0.541878, 0.59917, 0.613573, 0.63748, 0.570702, 0.480142, 0.497853, 0.483068, 0.486429, 0.521092, 0.476583, 0.472492, 0.408655, 0.40511, 0.349426, 0.339168, 0.288399, 0.26085, 0.332115, 0.311707, 0.232838, 0.164327, 0.196879, 0.125101, 0.111485, 0.17593, 0.179055, 0.109221, 0.106997, 0.05306, 0.043307, 0.050641, 0.05306, 0.088832, 0.147574, 0.236433, 0.236433, 0.31487, 0.346032, 0.275179, 0.182256, 0.200174, 0.21291, 0.144935, 0.21291, 0.216401, 0.243554, 0.318242, 0.41194, 0.408655, 0.483068, 0.422041, 0.42561, 0.414856, 0.390993, 0.390993, 0.374039, 0.26085, 0.26085, 0.25406, 0.25031, 0.25406, 0.31487, 0.398279, 0.486429, 0.454136, 0.472492, 0.352862, 0.328603, 0.219301, 0.155435, 0.18812, 0.243554, 0.257454, 0.271506, 0.30533, 0.268042, 0.158265, 0.275179, 0.288399, 0.324872, 0.384043, 0.458154, 0.374039, 0.328603, 0.339168, 0.384043, 0.284882, 0.384043, 0.42561, 0.5017, 0.494003, 0.494003, 0.545602, 0.562014, 0.562014, 0.440853, 0.384043, 0.422041, 0.41194, 0.318242, 0.30533, 0.275179, 0.295083, 0.377384, 0.433034, 0.433034, 0.384043, 0.384043, 0.366687, 0.349426, 0.346032, 0.352862, 0.31487, 0.318242, 0.291804, 0.25031, 0.352862, 0.454136, 0.538167, 0.529623, 0.549308, 0.461924, 0.418646, 0.377384, 0.380708, 0.342579, 0.328603, 0.295083, 0.394753, 0.42561, 0.352862, 0.401658, 0.472492, 0.418646, 0.41194, 0.414856, 0.377384, 0.36309, 0.366687, 0.384043, 0.30533, 0.387226, 0.450668, 0.557691, 0.5017, 0.476583, 0.40511, 0.342579, 0.394753, 0.370445, 0.268042, 0.268042, 0.268042, 0.298791, 0.359901, 0.321458, 0.295083, 0.349426, 0.301917, 0.247041, 0.167087, 0.239899, 0.170161, 0.125101], '')</t>
  </si>
  <si>
    <t>[277, 335, 336, 337, 338, 339, 340, 345, 426, 429, 430, 431, 455, 456, 457, 480, 481]</t>
  </si>
  <si>
    <t>UPI000037F80E status=activ</t>
  </si>
  <si>
    <t>([0.002581, 0.004358, 0.004161, 0.005378, 0.006894, 0.005249, 0.005378, 0.006988, 0.00558, 0.006619, 0.005503, 0.005086, 0.008276, 0.006619, 0.00777, 0.009096, 0.007259, 0.006142, 0.009294, 0.01078, 0.011669, 0.011669, 0.006795, 0.00962, 0.005992, 0.006142, 0.006142, 0.00543, 0.00515, 0.007259, 0.005992, 0.005623, 0.005378, 0.003963, 0.003405, 0.004611, 0.004135, 0.003461, 0.004388, 0.003177, 0.004247, 0.003298, 0.003607, 0.003405, 0.00225, 0.003757, 0.003607, 0.003461, 0.003053, 0.003212, 0.002761, 0.003555, 0.003555, 0.003341, 0.004315, 0.004513, 0.004358, 0.006245, 0.006245, 0.003997, 0.004646, 0.00316, 0.00359, 0.003431, 0.005249, 0.006078, 0.005734, 0.004736, 0.007091, 0.007645, 0.005223, 0.005992, 0.004161, 0.004388, 0.004358, 0.003757, 0.003555, 0.002727, 0.001687, 0.002138, 0.002117, 0.002727, 0.002705, 0.003757, 0.00359, 0.002482, 0.003298, 0.003276, 0.004135, 0.004483, 0.006482, 0.009401, 0.006533, 0.009977, 0.011342, 0.024826, 0.03976, 0.03976, 0.076542, 0.164327, 0.164327, 0.173081, 0.079919, 0.147574, 0.083462, 0.034884, 0.05306, 0.019109, 0.00962, 0.007315, 0.005623, 0.003864, 0.004208, 0.006245, 0.004358, 0.003997, 0.003298, 0.00316, 0.004483, 0.004358, 0.004358, 0.003555, 0.004775, 0.004736, 0.003478, 0.00389, 0.005799, 0.004689, 0.007315, 0.014315, 0.020876, 0.036378, 0.081712, 0.038858, 0.019109, 0.040537, 0.081712, 0.059222, 0.056825, 0.034884, 0.034884, 0.034068, 0.029376, 0.018106, 0.042364, 0.090864, 0.059222, 0.060549, 0.129801, 0.118441, 0.096677, 0.043307, 0.016257, 0.016257, 0.020165, 0.017447, 0.00962, 0.00777, 0.011669, 0.007422, 0.006374, 0.00558, 0.004315, 0.007031, 0.006482, 0.004208, 0.003461, 0.003963, 0.003405, 0.00246, 0.002503, 0.002529, 0.003727, 0.004161, 0.00316, 0.002529, 0.00359, 0.004208, 0.005503, 0.005799, 0.006374, 0.006795, 0.008895, 0.014783, 0.012727, 0.014586, 0.028107, 0.043307, 0.06312, 0.040537, 0.079919, 0.059222, 0.028107, 0.014075, 0.028695, 0.055536, 0.048328, 0.028107, 0.021381, 0.014315, 0.007877, 0.007877, 0.007877, 0.005932, 0.00389, 0.002761, 0.003804, 0.003804, 0.002606, 0.001786, 0.002155, 0.001722, 0.001408, 0.002035, 0.003014, 0.00283, 0.001936, 0.001936, 0.002529, 0.003014, 0.002435, 0.003177, 0.002881, 0.00407, 0.003341, 0.004513, 0.004358, 0.003276, 0.003405, 0.004835, 0.004835, 0.006533, 0.008002, 0.013016, 0.008895, 0.005932, 0.005623, 0.005992, 0.007315, 0.00558, 0.004689, 0.004611, 0.00359, 0.003607, 0.002349, 0.003431, 0.002976, 0.00316, 0.003053, 0.002035, 0.001434, 0.002078, 0.001335, 0.001267, 0.001202, 0.001383, 0.002138, 0.001434, 0.001335, 0.001675, 0.002276, 0.002117, 0.002138, 0.003341, 0.004921, 0.004899, 0.003821, 0.003212, 0.003821, 0.005378, 0.006374, 0.007259, 0.006245, 0.009977, 0.008624, 0.009096, 0.01078, 0.008624, 0.015344, 0.015078, 0.016257, 0.00962, 0.014586, 0.027463, 0.030611, 0.01227, 0.025316, 0.049374, 0.100716, 0.06184, 0.030611, 0.050641, 0.038042, 0.051831, 0.046336, 0.06184, 0.056825, 0.041405, 0.06184, 0.026338, 0.058088, 0.023963, 0.023534, 0.016021, 0.008895, 0.005503, 0.007259, 0.004611, 0.003177, 0.002705, 0.003963, 0.00515, 0.005249, 0.007259, 0.005086, 0.00515, 0.003924, 0.002761, 0.003276, 0.00316, 0.003804, 0.003757, 0.003701, 0.003963, 0.006078, 0.009401, 0.009483, 0.007031, 0.012491, 0.01227, 0.017138, 0.0198, 0.023534, 0.011518, 0.007177, 0.006795, 0.006701, 0.007422, 0.013265, 0.008409, 0.006245, 0.005011, 0.005378, 0.008624, 0.007877, 0.00515, 0.004577, 0.004976, 0.008409, 0.005318, 0.00515, 0.003607, 0.00292, 0.00292, 0.003478, 0.004358, 0.006374, 0.005623, 0.007031, 0.004689, 0.005872, 0.005378, 0.005249, 0.004431, 0.002976, 0.004247, 0.004315, 0.005249, 0.004899, 0.00359, 0.005223, 0.008525, 0.009977, 0.008075, 0.006421, 0.008075, 0.007645, 0.008624, 0.007091, 0.007422, 0.010672, 0.015078, 0.017447, 0.036378, 0.023963, 0.047319, 0.034068, 0.029376, 0.015344, 0.028107, 0.046336, 0.045352, 0.038042, 0.06312, 0.064632, 0.086953, 0.059222, 0.064632, 0.030611, 0.027463, 0.018415, 0.011903, 0.007031, 0.00777, 0.006701, 0.006795, 0.004835, 0.004899, 0.004899, 0.004611, 0.003431, 0.002555, 0.001675, 0.001778, 0.001069, 0.00103, 0.00103, 0.000708, 0.000477, 0.000833, 0.001374, 0.00155, 0.00146, 0.001499, 0.001872, 0.002396, 0.003607, 0.005011, 0.006245, 0.00962, 0.012727, 0.017797, 0.036378, 0.040537, 0.026338, 0.060549, 0.137348, 0.137348, 0.15284, 0.268042, 0.225814, 0.191378, 0.167087, 0.271506, 0.390993, 0.349426, 0.288399, 0.216401, 0.173081, 0.100716], '')</t>
  </si>
  <si>
    <t>UPI000037F80F status=activ</t>
  </si>
  <si>
    <t>([0.074921, 0.122885, 0.164327, 0.200174, 0.239899, 0.132295, 0.15008, 0.081712, 0.10481, 0.137348, 0.111485, 0.083462, 0.032017, 0.034884, 0.034068, 0.029376, 0.015344, 0.009015, 0.006533, 0.009977, 0.006245, 0.006374, 0.006142, 0.005249, 0.003405, 0.002138, 0.001872, 0.001202, 0.001391, 0.001434, 0.001061, 0.001383, 0.001318, 0.001649, 0.00103, 0.000575, 0.000614, 0.000575, 0.000945, 0.001159, 0.001159, 0.001687, 0.001687, 0.001623, 0.001855, 0.00292, 0.003246, 0.005318, 0.006894, 0.005992, 0.00407, 0.003555, 0.002503, 0.003298, 0.002761, 0.00283, 0.004358, 0.005318, 0.005734, 0.005799, 0.007031, 0.007091, 0.005503, 0.008002, 0.005683, 0.004208, 0.004388, 0.006194, 0.005683, 0.006988, 0.010672, 0.020876, 0.023534, 0.056825, 0.032677, 0.071867, 0.144935, 0.056825, 0.038858, 0.028695, 0.016021, 0.008156, 0.008075, 0.010926, 0.007877, 0.007091, 0.011342, 0.007315, 0.005223, 0.004135, 0.002881, 0.003109, 0.002211, 0.002078, 0.001172, 0.001786, 0.001722, 0.001687, 0.001597, 0.002366, 0.002336, 0.002327, 0.002482, 0.002606, 0.001675, 0.001748, 0.002435, 0.002435, 0.00359, 0.005223, 0.006701, 0.009728, 0.009096, 0.008276, 0.007315, 0.008723, 0.005318, 0.003864, 0.002727, 0.003298, 0.00243, 0.003607, 0.004976, 0.004921, 0.003014, 0.003997, 0.004775, 0.004835, 0.003079, 0.002035, 0.001872, 0.001335, 0.001383, 0.000859, 0.001383, 0.00231, 0.002117, 0.003246, 0.003298, 0.004775, 0.006482, 0.009187, 0.00962, 0.009865, 0.010221, 0.011669, 0.015344, 0.009401, 0.011342, 0.023963, 0.024826, 0.026338, 0.055536, 0.03976, 0.041405, 0.021816, 0.01227, 0.022667, 0.023963, 0.05306, 0.05306, 0.059222, 0.043307, 0.032677, 0.023963, 0.040537, 0.078022, 0.056825, 0.120615, 0.090864, 0.06312, 0.147574], '')</t>
  </si>
  <si>
    <t>UPI000037F810 status=activ</t>
  </si>
  <si>
    <t>([0.472492, 0.377384, 0.414856, 0.447574, 0.321458, 0.36309, 0.288399, 0.222385, 0.15008, 0.185198, 0.21291, 0.243554, 0.284882, 0.236433, 0.239899, 0.328603, 0.239899, 0.164327, 0.158265, 0.170161, 0.219301, 0.125101, 0.179055, 0.17593, 0.142424, 0.232838, 0.219301, 0.318242, 0.36309, 0.359901, 0.366687, 0.387226, 0.318242, 0.321458, 0.370445, 0.366687, 0.281712, 0.359901, 0.447574, 0.408655, 0.40511, 0.450668, 0.59014, 0.494003, 0.41194, 0.465241, 0.436924, 0.447574, 0.433034, 0.472492, 0.604312, 0.585406, 0.570702, 0.557691, 0.450668, 0.42561, 0.450668, 0.440853, 0.41194, 0.40511, 0.433034, 0.42561, 0.401658, 0.298791, 0.398279, 0.436924, 0.444081, 0.390993, 0.301917, 0.26085, 0.194234, 0.196879, 0.170161, 0.167087, 0.247041, 0.335645, 0.26085, 0.206376, 0.301917, 0.332115, 0.291804, 0.298791, 0.216401, 0.15008, 0.243554, 0.164327, 0.17593, 0.167087, 0.26085, 0.301917, 0.349426, 0.328603, 0.243554, 0.185198, 0.185198, 0.173081, 0.179055, 0.247041, 0.257454, 0.225814, 0.191378, 0.203355, 0.164327, 0.225814, 0.301917, 0.236433, 0.308712, 0.31487], '')</t>
  </si>
  <si>
    <t>[42, 50, 51, 52, 53]</t>
  </si>
  <si>
    <t>UPI000037F811 status=activ</t>
  </si>
  <si>
    <t>([0.088832, 0.049374, 0.026892, 0.043307, 0.06312, 0.081712, 0.102787, 0.137348, 0.098513, 0.074921, 0.096677, 0.120615, 0.125101, 0.118441, 0.069024, 0.051831, 0.051831, 0.096677, 0.092881, 0.092881, 0.05306, 0.085092, 0.147574, 0.232838, 0.229226, 0.139895, 0.139895, 0.155435, 0.094817, 0.090864, 0.144935, 0.137348, 0.078022, 0.073402, 0.081712, 0.083462, 0.064632, 0.0704, 0.064632, 0.122885, 0.191378, 0.278302, 0.275179, 0.17593, 0.106997, 0.085092, 0.147574, 0.17593, 0.161087, 0.158265, 0.239899, 0.161087, 0.170161, 0.179055, 0.18812, 0.109221, 0.111485, 0.173081, 0.161087, 0.100716, 0.094817, 0.047319, 0.049374, 0.029376, 0.026892, 0.028107, 0.034068, 0.034068, 0.029376, 0.032017, 0.030003, 0.0198, 0.038042, 0.036378, 0.038042, 0.030003, 0.05306, 0.096677, 0.111485, 0.118441, 0.185198, 0.098513, 0.118441, 0.120615, 0.18812, 0.308712, 0.401658, 0.398279, 0.41194, 0.398279, 0.30533, 0.30533, 0.284882, 0.268042, 0.278302, 0.264545, 0.203355, 0.129801, 0.132295, 0.116183, 0.092881, 0.05306, 0.06184, 0.050641, 0.037156, 0.03976, 0.038858, 0.021381, 0.018106, 0.018787, 0.020522, 0.019401, 0.020522, 0.020165, 0.018415, 0.017138, 0.028107, 0.049374, 0.048328, 0.046336, 0.043307, 0.055536, 0.076542, 0.132295, 0.243554, 0.18812, 0.17593, 0.182256, 0.264545, 0.203355, 0.120615, 0.132295, 0.137348, 0.203355, 0.203355, 0.200174, 0.129801, 0.083462, 0.083462, 0.139895, 0.134866, 0.137348, 0.137348, 0.170161, 0.170161, 0.078022, 0.079919, 0.088832, 0.081712, 0.090864, 0.167087, 0.247041, 0.229226, 0.308712, 0.301917, 0.398279, 0.291804, 0.291804, 0.328603, 0.342579, 0.359901, 0.243554, 0.142424, 0.137348, 0.147574, 0.144935, 0.182256, 0.271506, 0.271506, 0.271506, 0.167087, 0.147574, 0.167087, 0.096677, 0.056825, 0.060549, 0.06184, 0.122885, 0.18812, 0.127496, 0.060549, 0.069024, 0.142424, 0.158265, 0.155435, 0.076542, 0.081712, 0.142424, 0.081712, 0.046336, 0.026338, 0.026892, 0.017138, 0.010372, 0.016257, 0.029376, 0.030611, 0.028695, 0.031287, 0.027463, 0.054297, 0.06312, 0.049374, 0.029376, 0.05306, 0.055536, 0.056825, 0.029376, 0.016528, 0.028695, 0.050641, 0.050641, 0.092881, 0.092881, 0.158265, 0.090864, 0.0704, 0.038042, 0.03976, 0.020876, 0.024393, 0.023963, 0.023963, 0.023963, 0.041405, 0.041405, 0.0198, 0.041405, 0.03976, 0.069024, 0.071867, 0.036378, 0.066181, 0.034884, 0.066181, 0.066181, 0.122885, 0.092881, 0.15284, 0.15008, 0.225814, 0.161087, 0.179055, 0.185198, 0.194234, 0.122885, 0.10481, 0.200174, 0.182256, 0.18812, 0.129801, 0.125101, 0.196879, 0.120615, 0.206376, 0.132295, 0.073402, 0.055536, 0.090864, 0.056825, 0.058088, 0.028695, 0.056825, 0.056825, 0.10481, 0.106997, 0.094817, 0.094817, 0.054297, 0.031287, 0.060549, 0.055536, 0.055536, 0.032017, 0.048328, 0.037156, 0.059222, 0.10481, 0.134866, 0.137348, 0.196879, 0.209395, 0.342579, 0.31487, 0.318242, 0.318242, 0.311707, 0.418646, 0.356642, 0.444081, 0.538167, 0.545602, 0.545602, 0.505461, 0.618285, 0.562014, 0.494003, 0.497853, 0.497853, 0.387226, 0.380708, 0.394753, 0.390993, 0.26085, 0.264545, 0.144935, 0.137348, 0.079919, 0.046336, 0.088832, 0.094817, 0.055536, 0.05306, 0.05306, 0.030611, 0.034068, 0.054297, 0.054297, 0.031287, 0.033407, 0.064632, 0.037156, 0.035586, 0.03976, 0.067594, 0.050641, 0.058088, 0.058088, 0.058088, 0.090864, 0.083462, 0.078022, 0.074921, 0.071867, 0.069024, 0.142424, 0.142424, 0.167087, 0.167087, 0.25406, 0.257454, 0.26085, 0.25031, 0.25031, 0.219301, 0.268042, 0.31487, 0.440853, 0.440853, 0.454136, 0.339168, 0.346032, 0.31487, 0.339168, 0.335645, 0.4292, 0.422041, 0.291804, 0.26085, 0.359901, 0.311707, 0.324872, 0.281712, 0.288399, 0.288399, 0.301917, 0.194234, 0.185198, 0.092881, 0.102787, 0.164327, 0.278302, 0.284882, 0.203355, 0.243554, 0.164327, 0.100716, 0.079919, 0.094817, 0.100716, 0.05306, 0.05306, 0.036378, 0.035586, 0.034884, 0.038858, 0.035586, 0.071867, 0.0704, 0.10481, 0.076542, 0.071867, 0.069024, 0.034068, 0.073402, 0.071867, 0.0704, 0.067594, 0.044297, 0.051831, 0.040537, 0.073402, 0.092881, 0.06312, 0.078022, 0.132295, 0.098513, 0.10481, 0.055536, 0.030611, 0.038042, 0.051831, 0.051831, 0.032677, 0.038042, 0.036378, 0.049374, 0.041405, 0.076542, 0.132295, 0.196879, 0.147574, 0.147574, 0.100716, 0.116183, 0.11371, 0.074921, 0.090864, 0.085092, 0.086953, 0.088832, 0.096677, 0.049374, 0.05306, 0.090864, 0.142424, 0.147574, 0.083462, 0.155435, 0.155435, 0.094817, 0.090864, 0.092881, 0.051831, 0.045352, 0.0704, 0.0704, 0.06184, 0.066181, 0.037156, 0.06312, 0.111485, 0.081712, 0.073402, 0.032677, 0.029376, 0.017447, 0.019401, 0.020876, 0.013613, 0.014075, 0.015344, 0.014586, 0.014315, 0.012727, 0.013016, 0.014075, 0.015344, 0.026892, 0.027463, 0.030611, 0.031287, 0.029376, 0.021381, 0.042364, 0.083462, 0.054297, 0.060549, 0.050641, 0.086953, 0.142424, 0.081712, 0.147574, 0.092881, 0.158265, 0.26085, 0.349426, 0.346032, 0.335645, 0.352862, 0.25031, 0.349426, 0.31487, 0.21291, 0.30533, 0.21291, 0.222385, 0.298791, 0.36309, 0.359901, 0.349426, 0.264545, 0.268042, 0.247041, 0.346032, 0.342579, 0.25406, 0.25406, 0.257454, 0.247041, 0.127496, 0.116183, 0.094817, 0.120615, 0.137348, 0.142424, 0.144935, 0.15284, 0.170161, 0.170161, 0.170161, 0.179055, 0.281712, 0.275179, 0.182256, 0.173081, 0.182256, 0.182256, 0.11371, 0.106997, 0.106997, 0.118441, 0.206376, 0.134866, 0.139895, 0.229226, 0.236433, 0.339168, 0.324872, 0.21291, 0.139895, 0.144935, 0.144935, 0.106997, 0.17593, 0.25406, 0.25406, 0.155435, 0.243554, 0.335645, 0.332115, 0.352862, 0.465241, 0.42561, 0.529623, 0.51388, 0.40511, 0.298791, 0.179055, 0.17593, 0.275179, 0.374039, 0.298791, 0.25406, 0.216401, 0.243554, 0.257454, 0.278302, 0.342579, 0.26085, 0.284882, 0.209395, 0.196879, 0.116183, 0.15008, 0.155435, 0.147574, 0.158265, 0.209395, 0.243554, 0.216401, 0.129801, 0.073402, 0.134866, 0.155435, 0.229226, 0.170161, 0.167087, 0.079919, 0.10481, 0.161087, 0.083462, 0.132295, 0.139895, 0.139895, 0.134866, 0.067594, 0.043307, 0.035586, 0.024826, 0.024393, 0.028695, 0.059222, 0.100716, 0.049374, 0.030003, 0.032677, 0.045352, 0.049374, 0.096677, 0.047319, 0.050641, 0.054297, 0.032017, 0.031287, 0.05306, 0.042364, 0.046336, 0.045352, 0.088832, 0.085092, 0.083462, 0.094817, 0.079919, 0.043307, 0.073402, 0.071867, 0.066181, 0.060549, 0.060549, 0.032677, 0.032677, 0.025316, 0.046336, 0.090864, 0.047319, 0.024826, 0.032677, 0.064632, 0.050641, 0.051831, 0.094817, 0.144935, 0.066181, 0.035586, 0.064632, 0.035586, 0.032017, 0.035586, 0.026892, 0.018787, 0.025316, 0.038042, 0.035586, 0.022306, 0.012491, 0.017797, 0.034884, 0.018415], '')</t>
  </si>
  <si>
    <t>[290, 291, 292, 293, 294, 295, 554, 555]</t>
  </si>
  <si>
    <t>UPI000037F812 status=activ</t>
  </si>
  <si>
    <t>([0.027463, 0.028695, 0.042364, 0.060549, 0.081712, 0.078022, 0.078022, 0.078022, 0.096677, 0.11371, 0.139895, 0.173081, 0.191378, 0.11371, 0.071867, 0.11371, 0.185198, 0.26085, 0.324872, 0.377384, 0.433034, 0.36309, 0.318242, 0.25031, 0.264545, 0.232838, 0.196879, 0.229226, 0.229226, 0.232838, 0.26085, 0.25406, 0.26085, 0.26085, 0.332115, 0.352862, 0.352862, 0.352862, 0.356642, 0.36309, 0.229226, 0.222385, 0.209395, 0.18812, 0.179055, 0.106997, 0.129801, 0.21291, 0.225814, 0.264545, 0.264545, 0.209395, 0.122885, 0.069024, 0.069024, 0.085092, 0.071867, 0.071867, 0.064632, 0.038042, 0.034884, 0.079919, 0.073402, 0.078022, 0.144935, 0.209395, 0.324872, 0.257454, 0.164327, 0.15284, 0.090864, 0.106997, 0.067594, 0.134866, 0.17593, 0.096677, 0.06312, 0.147574, 0.092881, 0.116183, 0.185198, 0.185198, 0.10481, 0.11371, 0.161087, 0.100716, 0.085092, 0.079919, 0.079919, 0.073402, 0.083462, 0.15284, 0.137348, 0.158265, 0.127496, 0.129801, 0.194234, 0.247041, 0.179055, 0.26085, 0.185198, 0.144935, 0.109221, 0.191378], '')</t>
  </si>
  <si>
    <t>UPI000037F813 status=activ</t>
  </si>
  <si>
    <t>([0.088832, 0.132295, 0.194234, 0.229226, 0.281712, 0.278302, 0.298791, 0.31487, 0.229226, 0.229226, 0.268042, 0.311707, 0.278302, 0.295083, 0.301917, 0.359901, 0.359901, 0.356642, 0.366687, 0.444081, 0.41194, 0.335645, 0.324872, 0.284882, 0.295083, 0.291804, 0.318242, 0.339168, 0.359901, 0.454136, 0.394753, 0.390993, 0.298791, 0.25406, 0.216401, 0.229226, 0.164327, 0.161087, 0.232838, 0.318242, 0.335645, 0.359901, 0.366687, 0.301917, 0.26085, 0.179055, 0.17593, 0.173081, 0.085092, 0.076542, 0.081712, 0.142424, 0.144935, 0.194234, 0.196879, 0.30533, 0.271506, 0.349426, 0.342579, 0.328603, 0.30533, 0.30533, 0.271506, 0.308712, 0.352862, 0.433034, 0.4292, 0.436924, 0.450668, 0.490133, 0.490133, 0.476583, 0.458154, 0.36309, 0.380708, 0.384043, 0.366687, 0.335645, 0.321458, 0.26085, 0.281712, 0.278302, 0.170161, 0.206376, 0.247041, 0.196879, 0.209395, 0.264545, 0.222385, 0.182256, 0.236433, 0.209395, 0.18812, 0.161087, 0.239899, 0.209395, 0.301917], '')</t>
  </si>
  <si>
    <t>UPI000037F81A status=activ</t>
  </si>
  <si>
    <t>([0.257454, 0.122885, 0.179055, 0.209395, 0.257454, 0.298791, 0.356642, 0.40511, 0.356642, 0.349426, 0.370445, 0.433034, 0.352862, 0.271506, 0.278302, 0.219301, 0.15008, 0.158265, 0.167087, 0.15284, 0.25406, 0.356642, 0.5017, 0.509769, 0.51388, 0.509769, 0.42561, 0.374039, 0.352862, 0.324872, 0.278302, 0.216401, 0.219301, 0.264545, 0.352862, 0.324872, 0.281712, 0.295083, 0.366687, 0.374039, 0.390993, 0.390993, 0.408655, 0.349426, 0.30533, 0.308712, 0.308712, 0.291804, 0.318242, 0.243554, 0.332115, 0.41194, 0.476583, 0.490133, 0.525368, 0.440853, 0.472492, 0.534167, 0.58069, 0.480142, 0.468512, 0.444081, 0.458154, 0.436924, 0.468512, 0.418646, 0.328603, 0.25406, 0.257454, 0.26085, 0.295083, 0.298791, 0.30533, 0.30533, 0.278302, 0.200174, 0.18812, 0.196879, 0.15008, 0.120615, 0.194234, 0.191378, 0.216401, 0.206376, 0.206376, 0.134866, 0.222385, 0.321458, 0.394753, 0.418646, 0.377384, 0.335645, 0.332115, 0.301917, 0.216401, 0.225814, 0.328603, 0.377384, 0.335645, 0.377384, 0.377384, 0.384043, 0.380708, 0.318242, 0.30533, 0.301917, 0.394753, 0.370445, 0.356642, 0.356642, 0.414856, 0.461924, 0.549308, 0.58069, 0.632174, 0.632174, 0.618285, 0.59917, 0.63748, 0.707965, 0.759478, 0.84206, 0.745909, 0.653063, 0.716283, 0.680603, 0.575842, 0.529623, 0.444081, 0.468512, 0.483068, 0.494003, 0.41194, 0.324872, 0.301917, 0.30533, 0.384043, 0.308712, 0.271506, 0.281712, 0.257454, 0.257454, 0.18812, 0.264545, 0.25031, 0.182256, 0.132295, 0.203355, 0.229226, 0.308712, 0.284882, 0.278302, 0.291804, 0.366687, 0.450668, 0.370445, 0.366687, 0.339168, 0.339168, 0.387226, 0.380708, 0.301917, 0.301917, 0.298791, 0.318242, 0.40511, 0.465241, 0.570702, 0.486429, 0.398279, 0.401658, 0.41194, 0.40511, 0.40511, 0.328603, 0.328603, 0.324872, 0.25406, 0.219301, 0.298791, 0.278302, 0.284882, 0.387226, 0.30533, 0.308712, 0.281712, 0.200174, 0.209395, 0.209395, 0.268042, 0.366687, 0.374039, 0.288399, 0.295083, 0.271506, 0.359901, 0.271506, 0.356642, 0.332115, 0.398279, 0.394753, 0.398279, 0.398279, 0.374039, 0.461924, 0.545602, 0.549308, 0.648219, 0.529623, 0.545602, 0.461924, 0.36309, 0.349426, 0.408655, 0.380708, 0.356642, 0.318242, 0.401658, 0.377384, 0.476583, 0.447574, 0.418646, 0.380708], '')</t>
  </si>
  <si>
    <t>[22, 23, 24, 25, 54, 57, 58, 112, 113, 114, 115, 116, 117, 118, 119, 120, 121, 122, 123, 124, 125, 126, 127, 167, 205, 206, 207, 208, 209]</t>
  </si>
  <si>
    <t>UPI000037F81B status=activ</t>
  </si>
  <si>
    <t>([0.064632, 0.11371, 0.060549, 0.034884, 0.059222, 0.071867, 0.098513, 0.074921, 0.098513, 0.129801, 0.096677, 0.132295, 0.092881, 0.083462, 0.051831, 0.051831, 0.048328, 0.092881, 0.092881, 0.134866, 0.219301, 0.203355, 0.194234, 0.194234, 0.30533, 0.194234, 0.147574, 0.094817, 0.132295, 0.076542, 0.034068, 0.048328, 0.050641, 0.088832, 0.096677, 0.137348, 0.132295, 0.120615, 0.122885, 0.067594, 0.083462, 0.085092, 0.071867, 0.079919, 0.139895, 0.073402, 0.083462, 0.125101, 0.18812, 0.219301, 0.342579, 0.36309, 0.301917, 0.301917, 0.179055, 0.209395, 0.257454, 0.25031, 0.298791, 0.196879, 0.206376, 0.106997, 0.10481, 0.15008, 0.139895, 0.127496, 0.196879, 0.200174, 0.111485, 0.118441, 0.120615, 0.088832, 0.161087, 0.173081, 0.096677, 0.158265, 0.094817, 0.048328, 0.060549, 0.058088, 0.109221, 0.170161, 0.26085, 0.229226, 0.200174, 0.125101, 0.116183, 0.106997, 0.155435, 0.191378, 0.15284, 0.15008, 0.158265, 0.090864, 0.092881, 0.167087, 0.129801, 0.120615, 0.203355, 0.191378, 0.200174, 0.116183, 0.098513, 0.111485, 0.122885, 0.127496, 0.194234, 0.239899, 0.17593, 0.11371, 0.185198, 0.118441, 0.064632, 0.073402, 0.137348, 0.21291, 0.209395, 0.308712, 0.41194, 0.370445, 0.278302, 0.232838, 0.339168, 0.278302, 0.275179, 0.17593, 0.18812, 0.203355, 0.194234, 0.284882, 0.288399, 0.239899, 0.374039, 0.377384, 0.288399, 0.288399, 0.200174, 0.167087, 0.158265, 0.147574, 0.185198, 0.275179, 0.356642, 0.359901, 0.458154, 0.380708, 0.398279, 0.41194, 0.321458, 0.349426, 0.339168, 0.346032, 0.352862, 0.308712, 0.377384, 0.444081, 0.390993, 0.472492, 0.480142, 0.444081, 0.401658, 0.342579], '')</t>
  </si>
  <si>
    <t>UPI000037F81E status=activ</t>
  </si>
  <si>
    <t>([0.086953, 0.120615, 0.142424, 0.200174, 0.132295, 0.073402, 0.056825, 0.038858, 0.059222, 0.074921, 0.102787, 0.137348, 0.078022, 0.085092, 0.137348, 0.15284, 0.167087, 0.173081, 0.109221, 0.088832, 0.142424, 0.102787, 0.11371, 0.139895, 0.137348, 0.219301, 0.339168, 0.342579, 0.324872, 0.232838, 0.206376, 0.11371, 0.116183, 0.194234, 0.196879, 0.129801, 0.173081, 0.164327, 0.118441, 0.147574, 0.18812, 0.127496, 0.161087, 0.161087, 0.088832, 0.085092, 0.085092, 0.085092, 0.109221, 0.132295, 0.127496, 0.092881, 0.158265, 0.155435, 0.092881, 0.085092, 0.127496, 0.155435, 0.239899, 0.321458, 0.349426, 0.328603, 0.42561, 0.335645, 0.352862, 0.436924, 0.4292, 0.332115, 0.324872, 0.271506, 0.311707, 0.394753, 0.480142, 0.40511, 0.422041, 0.497853, 0.509769, 0.538167, 0.509769, 0.41194, 0.41194, 0.308712, 0.239899, 0.167087, 0.25031, 0.21291, 0.21291, 0.219301, 0.31487, 0.225814, 0.311707, 0.308712, 0.31487, 0.288399, 0.268042, 0.167087, 0.179055, 0.102787, 0.11371, 0.102787, 0.158265, 0.129801, 0.21291, 0.222385, 0.219301, 0.203355, 0.134866, 0.144935, 0.122885, 0.109221, 0.161087, 0.15284, 0.15008, 0.139895, 0.15284, 0.25031, 0.335645, 0.324872, 0.346032, 0.328603, 0.346032, 0.264545, 0.264545, 0.271506, 0.352862, 0.394753, 0.377384, 0.486429, 0.480142, 0.5017, 0.521092, 0.525368, 0.541878, 0.480142, 0.422041, 0.461924, 0.450668, 0.377384, 0.398279, 0.401658, 0.311707, 0.335645, 0.422041, 0.436924, 0.436924, 0.436924, 0.387226, 0.311707, 0.311707, 0.301917, 0.225814, 0.232838, 0.25031, 0.170161, 0.26085, 0.264545, 0.17593, 0.118441, 0.120615, 0.096677, 0.092881, 0.15284, 0.15284, 0.144935, 0.132295, 0.122885, 0.118441, 0.179055, 0.291804, 0.271506, 0.271506, 0.36309, 0.321458, 0.281712, 0.359901, 0.26085, 0.247041, 0.30533, 0.394753, 0.465241, 0.483068, 0.626927, 0.626927, 0.604312, 0.59917, 0.529623, 0.454136, 0.418646, 0.352862, 0.229226, 0.239899, 0.275179, 0.271506, 0.301917, 0.328603, 0.257454, 0.339168, 0.41194, 0.4292, 0.4292, 0.359901, 0.377384, 0.268042, 0.158265, 0.116183, 0.127496, 0.196879, 0.264545, 0.295083, 0.278302, 0.311707, 0.247041, 0.219301, 0.139895, 0.142424, 0.164327, 0.229226, 0.155435, 0.10481, 0.090864, 0.088832, 0.142424, 0.137348, 0.179055, 0.308712, 0.291804, 0.203355, 0.134866, 0.088832, 0.086953, 0.118441, 0.15008, 0.200174, 0.129801, 0.200174, 0.111485, 0.102787, 0.066181, 0.090864, 0.15008, 0.182256, 0.173081, 0.085092, 0.079919, 0.076542, 0.048328, 0.064632, 0.090864, 0.125101, 0.17593, 0.144935, 0.144935, 0.144935, 0.109221], '')</t>
  </si>
  <si>
    <t>[76, 77, 78, 129, 130, 131, 132, 181, 182, 183, 184, 185]</t>
  </si>
  <si>
    <t>UPI000037F823 status=activ</t>
  </si>
  <si>
    <t>([0.027463, 0.051831, 0.071867, 0.10481, 0.048328, 0.042364, 0.037156, 0.033407, 0.040537, 0.0198, 0.013821, 0.010926, 0.012491, 0.007031, 0.004775, 0.004775, 0.003431, 0.003053, 0.003298, 0.003821, 0.002581, 0.001649, 0.001499, 0.000945, 0.000906, 0.000906, 0.000687, 0.000936, 0.001172, 0.001159, 0.001786, 0.002623, 0.003671, 0.002366, 0.002606, 0.003177, 0.004315, 0.006194, 0.006194, 0.00558, 0.007031, 0.011342, 0.009728, 0.009728, 0.018787, 0.009294, 0.015078, 0.021816, 0.017797, 0.009015, 0.009483, 0.010509, 0.007495, 0.00543, 0.005378, 0.007555, 0.009187, 0.009977, 0.009294, 0.007259, 0.007177, 0.005086, 0.005011, 0.005378, 0.005872, 0.004736, 0.007259, 0.00515, 0.005992, 0.004358, 0.007091, 0.004775, 0.003276, 0.004135, 0.00407, 0.00407, 0.003963, 0.002705, 0.001743, 0.001249, 0.001778, 0.002976, 0.002976, 0.001709, 0.002705, 0.0028, 0.002327, 0.001709, 0.001533, 0.000859, 0.000721, 0.00076, 0.001335, 0.002078, 0.001649, 0.001906, 0.003079, 0.003246, 0.003924, 0.00389, 0.003821, 0.00283, 0.001906, 0.00292, 0.003177, 0.002057, 0.001872, 0.002057, 0.002662, 0.003555, 0.004736, 0.007645, 0.004775, 0.00389, 0.002336, 0.001786, 0.001383, 0.00076, 0.000537, 0.000743, 0.001305, 0.001155, 0.001597, 0.001602, 0.001692, 0.002623, 0.002555, 0.002512, 0.003341, 0.002482, 0.002555, 0.002117, 0.002057, 0.00231, 0.002555, 0.002881, 0.003757, 0.004161, 0.004161, 0.004689, 0.002881, 0.001855, 0.003246, 0.002662, 0.003701, 0.003366, 0.003555, 0.003701, 0.002512, 0.002138, 0.001786, 0.001434, 0.002327, 0.001967, 0.001602, 0.000945, 0.000958, 0.000743, 0.001344, 0.001374, 0.000983, 0.001172, 0.001232, 0.001159, 0.000859, 0.000859, 0.000906, 0.000507, 0.000704, 0.001249, 0.001, 0.001649, 0.002503, 0.002606, 0.00316, 0.003461, 0.003821, 0.003555, 0.003555, 0.003276, 0.003276, 0.003053, 0.003079, 0.003109, 0.001936, 0.002035, 0.002078, 0.002014, 0.001623, 0.001417, 0.001061, 0.001597, 0.000906, 0.000661, 0.000305, 0.000301, 0.000339, 0.000292, 0.00061, 0.000485, 0.000283, 0.000283, 0.000249, 0.000236, 0.000313, 0.000704, 0.000704, 0.000399, 0.000421, 0.000906, 0.000876, 0.001155, 0.001271, 0.001391, 0.001722, 0.002606, 0.002705, 0.002482, 0.003053, 0.003366, 0.003727, 0.005223, 0.00515, 0.008723, 0.013821, 0.010131, 0.006567, 0.008156, 0.013016, 0.01204, 0.009096, 0.015694, 0.011342, 0.006567, 0.006533, 0.004899, 0.003461, 0.003607, 0.004414, 0.004414, 0.00283, 0.004247, 0.003014, 0.004414, 0.004247, 0.004513, 0.006421, 0.010509, 0.010509, 0.007031, 0.006988, 0.008804, 0.005932, 0.007645, 0.013265, 0.013437, 0.022306, 0.050641, 0.050641, 0.049374, 0.092881, 0.173081, 0.081712, 0.083462, 0.083462, 0.041405, 0.018106, 0.012727, 0.011106, 0.016257, 0.021381, 0.011669, 0.01078, 0.013016, 0.00777, 0.00777, 0.013265, 0.013613, 0.013016, 0.007422, 0.008895, 0.008409, 0.005734, 0.009294, 0.008156, 0.005932, 0.005872, 0.007259, 0.009187, 0.006194, 0.004161, 0.00558, 0.005683, 0.004388, 0.004135, 0.004835, 0.003405, 0.002117, 0.001391, 0.000773, 0.001048, 0.001048, 0.001103, 0.001687, 0.001159, 0.002155, 0.002014, 0.002881, 0.003555, 0.00359, 0.003341, 0.003405, 0.00225, 0.00316, 0.003924, 0.003924, 0.003109, 0.003701, 0.003924, 0.003924, 0.004208, 0.004161, 0.004161, 0.002606, 0.001778, 0.001623, 0.001103, 0.001743, 0.001232, 0.001232, 0.000747, 0.000743, 0.000687, 0.001069, 0.001069, 0.000833, 0.001271, 0.001692, 0.00231, 0.003461, 0.00389, 0.003607, 0.003053, 0.001855, 0.00316, 0.003109, 0.003727, 0.003461, 0.002276, 0.001936, 0.001748, 0.001572, 0.001743, 0.002035, 0.001408, 0.000906, 0.000747, 0.000614, 0.00076, 0.000687, 0.000614, 0.000447, 0.001, 0.001533, 0.001675, 0.001743, 0.002662, 0.003276, 0.004689, 0.006795, 0.011669, 0.007645, 0.008895, 0.008895, 0.012727, 0.01204, 0.011669, 0.011903, 0.009977, 0.007422, 0.006374, 0.00558, 0.005932, 0.003478, 0.003014, 0.003405, 0.002662, 0.001675, 0.001602, 0.000983, 0.000958, 0.001142, 0.001748, 0.002555, 0.00359, 0.002555, 0.003821, 0.003924, 0.004388, 0.005872, 0.006374, 0.007555, 0.008895, 0.008002, 0.010221, 0.008276, 0.01204, 0.010372, 0.013265, 0.007495, 0.007877, 0.00777, 0.004976, 0.003431, 0.003053, 0.001936, 0.00246, 0.001778, 0.002555, 0.002211, 0.001499, 0.001936, 0.001786, 0.001808, 0.002976, 0.002727, 0.003804, 0.00246, 0.003341, 0.004135, 0.004646, 0.006374, 0.004646, 0.004921, 0.005086, 0.004414, 0.005011, 0.004247, 0.004577, 0.004513, 0.006078, 0.009187, 0.007495, 0.005734, 0.004611, 0.004835, 0.006701, 0.007259, 0.011903, 0.009015, 0.006533, 0.009187, 0.009187, 0.009401, 0.009483, 0.015344, 0.028107, 0.024826, 0.054297, 0.044297, 0.035586, 0.046336, 0.041405, 0.054297, 0.055536, 0.050641, 0.047319, 0.047319, 0.051831, 0.030003, 0.051831, 0.10481, 0.059222, 0.060549, 0.088832, 0.092881, 0.056825, 0.059222, 0.137348, 0.129801, 0.203355, 0.239899, 0.25406, 0.243554, 0.257454, 0.346032, 0.31487, 0.225814, 0.225814, 0.129801, 0.222385, 0.21291, 0.132295, 0.219301, 0.25031, 0.222385, 0.308712, 0.339168, 0.339168, 0.328603, 0.318242, 0.225814, 0.243554, 0.158265, 0.161087, 0.098513, 0.098513, 0.185198, 0.179055, 0.167087, 0.173081, 0.081712, 0.073402, 0.120615, 0.067594, 0.058088, 0.098513, 0.10481, 0.144935, 0.129801, 0.120615, 0.122885, 0.137348, 0.079919, 0.139895, 0.139895, 0.142424, 0.144935, 0.078022, 0.137348, 0.137348, 0.209395, 0.321458, 0.328603, 0.349426, 0.36309, 0.374039, 0.275179, 0.275179, 0.191378, 0.206376, 0.225814, 0.247041, 0.321458, 0.328603, 0.25031, 0.21291, 0.298791, 0.301917, 0.308712, 0.30533, 0.308712, 0.225814, 0.222385, 0.161087, 0.161087, 0.161087, 0.144935, 0.209395, 0.219301, 0.311707, 0.291804, 0.278302, 0.170161, 0.164327, 0.222385, 0.225814, 0.264545, 0.164327, 0.173081, 0.281712, 0.25406, 0.25406, 0.342579, 0.346032, 0.41194, 0.408655, 0.414856, 0.422041, 0.359901, 0.278302, 0.268042, 0.288399, 0.229226, 0.346032, 0.318242, 0.25406, 0.352862, 0.284882, 0.356642, 0.25031, 0.239899, 0.239899, 0.271506, 0.194234, 0.191378, 0.147574, 0.15008, 0.219301, 0.170161, 0.25031, 0.328603, 0.349426, 0.278302, 0.335645, 0.328603, 0.374039, 0.377384, 0.346032, 0.408655, 0.447574, 0.557691, 0.575842, 0.529623, 0.414856, 0.505461, 0.509769, 0.497853, 0.476583, 0.465241, 0.450668, 0.447574, 0.461924, 0.436924, 0.422041, 0.324872, 0.31487, 0.206376, 0.206376, 0.203355, 0.239899, 0.232838, 0.167087, 0.147574, 0.219301, 0.301917, 0.216401, 0.232838, 0.298791, 0.30533, 0.229226, 0.298791, 0.271506, 0.25031, 0.243554, 0.31487, 0.408655, 0.349426, 0.447574, 0.444081, 0.440853, 0.4292, 0.433034, 0.472492, 0.497853, 0.497853, 0.497853, 0.622677, 0.59014, 0.622677, 0.529623, 0.632174, 0.505461, 0.545602, 0.480142, 0.483068, 0.422041, 0.454136, 0.486429, 0.5017, 0.59917, 0.613573, 0.545602, 0.465241, 0.42561, 0.408655, 0.324872, 0.225814, 0.229226, 0.239899, 0.232838, 0.206376, 0.182256, 0.281712, 0.191378, 0.271506, 0.264545, 0.321458, 0.284882, 0.288399, 0.275179, 0.200174, 0.194234, 0.173081, 0.25406, 0.318242, 0.321458, 0.387226, 0.490133, 0.447574, 0.444081, 0.436924, 0.458154, 0.5017, 0.418646, 0.486429, 0.461924, 0.472492, 0.394753, 0.318242, 0.356642, 0.284882, 0.356642, 0.275179, 0.25031, 0.264545, 0.271506, 0.288399, 0.291804, 0.288399, 0.239899, 0.239899, 0.147574, 0.209395, 0.170161, 0.232838, 0.15008, 0.094817, 0.092881, 0.144935, 0.203355, 0.21291, 0.206376, 0.206376, 0.191378, 0.229226, 0.219301, 0.243554, 0.21291, 0.158265, 0.116183, 0.155435, 0.100716, 0.185198, 0.132295, 0.109221, 0.090864, 0.092881, 0.15284, 0.125101, 0.102787, 0.079919, 0.076542, 0.125101, 0.074921, 0.129801, 0.17593, 0.15284, 0.129801, 0.092881, 0.144935, 0.15284, 0.167087, 0.203355, 0.196879, 0.257454, 0.324872, 0.349426, 0.40511, 0.394753, 0.42561, 0.465241, 0.444081, 0.444081, 0.440853, 0.497853, 0.525368, 0.509769, 0.51388, 0.468512, 0.454136, 0.370445, 0.42561, 0.408655, 0.36309, 0.387226, 0.298791, 0.301917, 0.30533, 0.342579, 0.247041, 0.243554, 0.206376, 0.271506, 0.179055, 0.182256, 0.21291, 0.191378, 0.206376, 0.15284, 0.185198, 0.196879, 0.257454, 0.268042, 0.158265, 0.229226, 0.209395, 0.264545, 0.155435, 0.100716, 0.076542, 0.083462, 0.083462, 0.067594, 0.081712, 0.111485, 0.106997, 0.102787, 0.106997, 0.094817, 0.092881, 0.098513, 0.074921, 0.074921, 0.037156, 0.044297, 0.054297, 0.056825, 0.069024, 0.069024, 0.118441, 0.092881, 0.15008, 0.129801, 0.118441, 0.06184, 0.038042, 0.025762, 0.016528, 0.01227, 0.008723, 0.009865, 0.007259, 0.007422, 0.005799, 0.006039, 0.005932, 0.004513, 0.003366, 0.002512, 0.002705, 0.002705, 0.003607, 0.003757, 0.004161, 0.005799, 0.005318, 0.00558, 0.006701, 0.009096, 0.008276, 0.011518, 0.015078, 0.0198, 0.022306, 0.038858, 0.0704, 0.132295, 0.203355, 0.298791, 0.40511, 0.494003, 0.483068, 0.483068, 0.472492, 0.468512, 0.447574, 0.570702, 0.694846, 0.690604, 0.675549, 0.791621, 0.788093, 0.750527, 0.798249, 0.912647, 0.908098, 0.901269, 0.891961], '')</t>
  </si>
  <si>
    <t>[611, 612, 613, 615, 616, 657, 658, 659, 660, 661, 662, 663, 669, 670, 671, 672, 703, 776, 777, 778, 877, 878, 879, 880, 881, 882, 883, 884, 885, 886, 887, 888]</t>
  </si>
  <si>
    <t>UPI000037F824 status=activ</t>
  </si>
  <si>
    <t>([0.038858, 0.06184, 0.094817, 0.144935, 0.081712, 0.120615, 0.15008, 0.096677, 0.125101, 0.144935, 0.17593, 0.229226, 0.308712, 0.311707, 0.394753, 0.40511, 0.366687, 0.454136, 0.545602, 0.59014, 0.608892, 0.608892, 0.604312, 0.604312, 0.490133, 0.632174, 0.604312, 0.549308, 0.648219, 0.657645, 0.671169, 0.653063, 0.626927, 0.509769, 0.51388, 0.444081, 0.335645, 0.401658, 0.387226, 0.380708, 0.370445, 0.444081, 0.440853, 0.418646, 0.414856, 0.42561, 0.414856, 0.394753, 0.356642, 0.384043, 0.380708, 0.31487, 0.243554, 0.236433, 0.21291, 0.216401, 0.200174, 0.328603, 0.335645, 0.349426, 0.349426, 0.377384, 0.291804, 0.295083, 0.321458, 0.281712, 0.346032, 0.239899, 0.239899, 0.239899, 0.247041, 0.239899, 0.31487, 0.390993, 0.414856, 0.541878, 0.541878, 0.545602, 0.483068, 0.401658, 0.387226, 0.401658, 0.308712, 0.401658, 0.308712, 0.243554, 0.281712, 0.295083, 0.40511, 0.324872, 0.40511, 0.366687, 0.359901, 0.264545, 0.18812, 0.11371, 0.102787, 0.10481, 0.155435, 0.182256, 0.167087, 0.17593, 0.092881, 0.132295, 0.083462, 0.137348, 0.125101, 0.127496, 0.116183, 0.129801, 0.216401, 0.21291, 0.275179, 0.173081, 0.247041, 0.324872, 0.394753, 0.318242, 0.278302, 0.281712, 0.194234, 0.17593, 0.191378, 0.209395, 0.239899, 0.225814, 0.225814, 0.222385, 0.236433, 0.236433, 0.139895, 0.15284, 0.15008, 0.109221, 0.122885, 0.144935, 0.15284, 0.096677, 0.096677, 0.11371, 0.118441, 0.185198, 0.295083, 0.161087, 0.247041, 0.216401, 0.18812, 0.129801, 0.170161, 0.155435, 0.161087, 0.236433, 0.219301, 0.147574, 0.185198, 0.275179, 0.239899, 0.155435, 0.225814, 0.311707, 0.225814, 0.147574, 0.158265, 0.127496, 0.216401, 0.170161, 0.185198, 0.222385, 0.301917, 0.346032, 0.352862, 0.342579, 0.352862, 0.370445, 0.370445, 0.275179, 0.161087, 0.170161, 0.147574, 0.147574, 0.142424, 0.229226, 0.311707, 0.191378, 0.147574, 0.096677, 0.118441, 0.083462, 0.074921, 0.069024, 0.036378, 0.021816, 0.016021, 0.015078, 0.014586, 0.014586, 0.014783, 0.025762, 0.016021, 0.030003, 0.032677, 0.032677, 0.030003, 0.018787, 0.042364, 0.078022, 0.134866, 0.137348, 0.106997, 0.194234, 0.196879, 0.196879, 0.191378, 0.219301, 0.216401, 0.203355, 0.291804, 0.370445, 0.390993, 0.444081, 0.408655, 0.390993, 0.418646, 0.42561, 0.476583, 0.447574, 0.465241, 0.472492, 0.476583, 0.480142, 0.366687, 0.281712, 0.281712, 0.387226, 0.352862, 0.352862, 0.275179, 0.281712, 0.26085, 0.219301, 0.229226, 0.243554, 0.21291, 0.147574, 0.111485, 0.11371, 0.083462, 0.038042], '')</t>
  </si>
  <si>
    <t>[18, 19, 20, 21, 22, 23, 25, 26, 27, 28, 29, 30, 31, 32, 33, 34, 75, 76, 77]</t>
  </si>
  <si>
    <t>UPI000037F826 status=activ</t>
  </si>
  <si>
    <t>([0.167087, 0.096677, 0.144935, 0.225814, 0.284882, 0.318242, 0.384043, 0.288399, 0.332115, 0.366687, 0.387226, 0.390993, 0.308712, 0.288399, 0.295083, 0.311707, 0.311707, 0.271506, 0.339168, 0.25031, 0.342579, 0.356642, 0.454136, 0.444081, 0.328603, 0.318242, 0.291804, 0.18812, 0.219301, 0.206376, 0.203355, 0.206376, 0.232838, 0.301917, 0.40511, 0.384043, 0.465241, 0.458154, 0.41194, 0.332115, 0.422041, 0.436924, 0.346032, 0.342579, 0.321458, 0.328603, 0.257454, 0.275179, 0.380708, 0.454136, 0.450668, 0.447574, 0.447574, 0.377384, 0.384043, 0.298791, 0.311707, 0.328603, 0.324872, 0.41194, 0.398279, 0.398279, 0.42561, 0.521092, 0.51388, 0.557691, 0.680603, 0.750527, 0.779859, 0.63748, 0.618285, 0.666105, 0.553315, 0.541878, 0.618285, 0.59917, 0.622677, 0.626927, 0.5017, 0.433034, 0.318242, 0.414856, 0.301917, 0.301917, 0.30533, 0.275179, 0.271506, 0.185198, 0.11371, 0.116183, 0.18812, 0.200174, 0.120615, 0.161087, 0.158265, 0.17593, 0.118441, 0.147574, 0.079919, 0.129801, 0.209395, 0.30533, 0.311707, 0.308712, 0.278302, 0.196879, 0.219301, 0.225814, 0.318242, 0.436924, 0.390993, 0.295083, 0.219301, 0.209395, 0.206376, 0.206376, 0.209395, 0.301917, 0.247041, 0.366687, 0.374039, 0.275179, 0.281712, 0.18812, 0.30533, 0.318242, 0.387226, 0.301917, 0.203355, 0.203355, 0.185198, 0.21291, 0.321458, 0.284882, 0.380708, 0.324872, 0.332115, 0.318242, 0.31487, 0.398279, 0.349426, 0.335645, 0.394753, 0.324872, 0.380708, 0.281712, 0.239899, 0.243554, 0.26085, 0.26085, 0.219301, 0.191378, 0.185198, 0.185198, 0.30533, 0.219301, 0.219301, 0.158265, 0.100716, 0.109221, 0.116183, 0.164327, 0.179055, 0.158265, 0.222385, 0.170161, 0.264545, 0.321458, 0.321458, 0.394753, 0.465241, 0.483068, 0.545602, 0.505461, 0.433034, 0.433034, 0.465241, 0.433034, 0.40511, 0.483068, 0.380708, 0.366687, 0.324872, 0.339168, 0.374039, 0.380708, 0.370445, 0.366687, 0.247041, 0.179055, 0.116183, 0.079919, 0.090864, 0.083462, 0.06312, 0.06312, 0.06184, 0.088832, 0.111485, 0.161087, 0.179055, 0.158265, 0.134866, 0.15284, 0.079919, 0.049374, 0.026338, 0.030611, 0.018106, 0.034884, 0.050641, 0.083462, 0.120615, 0.066181, 0.041405, 0.074921, 0.096677, 0.088832, 0.090864, 0.161087, 0.191378, 0.200174, 0.236433, 0.164327, 0.158265, 0.257454, 0.232838, 0.346032, 0.311707, 0.31487, 0.288399, 0.31487, 0.308712, 0.324872, 0.335645, 0.401658, 0.318242, 0.352862, 0.359901, 0.308712, 0.288399, 0.298791, 0.173081, 0.206376, 0.335645, 0.349426, 0.25406, 0.30533, 0.25406, 0.346032, 0.4292, 0.390993, 0.380708, 0.281712, 0.243554, 0.335645, 0.25031, 0.352862, 0.239899, 0.239899, 0.239899, 0.25406, 0.25406, 0.281712, 0.284882, 0.275179, 0.225814, 0.222385, 0.200174, 0.229226, 0.15008, 0.127496, 0.161087, 0.15008, 0.26085, 0.257454, 0.247041, 0.342579, 0.332115, 0.394753, 0.366687, 0.377384, 0.324872, 0.271506, 0.352862, 0.36309, 0.308712, 0.31487, 0.440853], '')</t>
  </si>
  <si>
    <t>[63, 64, 65, 66, 67, 68, 69, 70, 71, 72, 73, 74, 75, 76, 77, 78, 172, 173]</t>
  </si>
  <si>
    <t>UPI000037F82B status=activ</t>
  </si>
  <si>
    <t>([0.671169, 0.557691, 0.585406, 0.608892, 0.648219, 0.529623, 0.56648, 0.545602, 0.557691, 0.483068, 0.472492, 0.525368, 0.472492, 0.525368, 0.521092, 0.521092, 0.486429, 0.486429, 0.486429, 0.490133, 0.40511, 0.321458, 0.352862, 0.278302, 0.281712, 0.275179, 0.352862, 0.359901, 0.387226, 0.401658, 0.454136, 0.41194, 0.370445, 0.366687, 0.349426, 0.349426, 0.321458, 0.41194, 0.398279, 0.318242, 0.31487, 0.298791, 0.374039, 0.398279, 0.468512, 0.472492, 0.472492, 0.468512, 0.450668, 0.483068, 0.380708, 0.380708, 0.42561, 0.461924, 0.517562, 0.490133, 0.465241, 0.5017, 0.5017, 0.480142, 0.557691, 0.56648, 0.657645, 0.618285, 0.58069, 0.59508, 0.613573, 0.608892, 0.521092, 0.525368, 0.494003, 0.534167, 0.570702, 0.538167, 0.521092, 0.494003, 0.521092, 0.549308, 0.575842, 0.56648, 0.59917, 0.59508, 0.604312, 0.653063, 0.653063, 0.657645, 0.549308, 0.541878, 0.541878, 0.541878, 0.553315, 0.521092, 0.59014, 0.575842, 0.557691, 0.56648, 0.56648, 0.56648, 0.541878, 0.433034, 0.447574, 0.450668, 0.398279, 0.387226, 0.408655, 0.374039, 0.4292, 0.521092, 0.521092, 0.521092, 0.575842, 0.570702, 0.648219, 0.685117, 0.685117, 0.784345, 0.784345, 0.849326, 0.791621, 0.812494, 0.88723, 0.876521, 0.874069, 0.921076, 0.922952, 0.899122, 0.951925, 0.928747, 0.91684], '')</t>
  </si>
  <si>
    <t>[0, 1, 2, 3, 4, 5, 6, 7, 8, 11, 13, 14, 15, 54, 57, 58, 60, 61, 62, 63, 64, 65, 66, 67, 68, 69, 71, 72, 73, 74, 76, 77, 78, 79, 80, 81, 82, 83, 84, 85, 86, 87, 88, 89, 90, 91, 92, 93, 94, 95, 96, 97, 98, 107, 108, 109, 110, 111, 112, 113, 114, 115, 116, 117, 118, 119, 120, 121, 122, 123, 124, 125, 126, 127, 128]</t>
  </si>
  <si>
    <t>52)</t>
  </si>
  <si>
    <t>UPI000037F82C status=activ</t>
  </si>
  <si>
    <t>([0.257454, 0.30533, 0.342579, 0.374039, 0.324872, 0.281712, 0.239899, 0.275179, 0.219301, 0.25406, 0.209395, 0.170161, 0.137348, 0.134866, 0.137348, 0.155435, 0.170161, 0.229226, 0.236433, 0.291804, 0.26085, 0.264545, 0.18812, 0.129801, 0.11371, 0.15284, 0.17593, 0.225814, 0.170161, 0.243554, 0.236433, 0.30533, 0.321458, 0.394753, 0.339168, 0.422041, 0.42561, 0.339168, 0.339168, 0.346032, 0.374039, 0.380708, 0.384043, 0.461924, 0.509769, 0.454136, 0.458154, 0.458154, 0.461924, 0.461924, 0.458154, 0.461924, 0.387226, 0.447574, 0.384043, 0.444081, 0.436924, 0.433034, 0.433034, 0.433034, 0.422041, 0.422041, 0.356642, 0.36309, 0.291804, 0.328603, 0.324872, 0.324872, 0.356642, 0.284882, 0.31487, 0.31487, 0.236433, 0.30533, 0.30533, 0.291804, 0.295083, 0.298791, 0.219301, 0.295083, 0.308712, 0.308712, 0.311707, 0.36309, 0.278302, 0.384043, 0.311707, 0.394753, 0.387226, 0.394753, 0.483068, 0.517562, 0.521092, 0.63748, 0.661982, 0.622677, 0.720929, 0.720929, 0.728858, 0.819762, 0.812494, 0.827927, 0.798249, 0.798249, 0.771762, 0.771762, 0.703578, 0.771762, 0.767246, 0.771762, 0.76285, 0.741537, 0.724957, 0.716283, 0.685117, 0.653063, 0.680603, 0.661982, 0.632174, 0.604312, 0.575842], '')</t>
  </si>
  <si>
    <t>[44, 91, 92, 93, 94, 95, 96, 97, 98, 99, 100, 101, 102, 103, 104, 105, 106, 107, 108, 109, 110, 111, 112, 113, 114, 115, 116, 117, 118, 119, 120]</t>
  </si>
  <si>
    <t>(29</t>
  </si>
  <si>
    <t>UPI000037F82D status=activ</t>
  </si>
  <si>
    <t>([0.328603, 0.380708, 0.301917, 0.236433, 0.291804, 0.332115, 0.25406, 0.31487, 0.352862, 0.342579, 0.321458, 0.257454, 0.284882, 0.219301, 0.219301, 0.142424, 0.18812, 0.288399, 0.275179, 0.342579, 0.339168, 0.278302, 0.194234, 0.225814, 0.301917, 0.219301, 0.21291, 0.295083, 0.264545, 0.167087, 0.194234, 0.191378, 0.298791, 0.219301, 0.200174, 0.18812, 0.185198, 0.11371, 0.122885, 0.120615, 0.125101, 0.116183, 0.11371, 0.179055, 0.147574, 0.15284, 0.142424, 0.142424, 0.167087, 0.10481, 0.17593, 0.11371, 0.155435, 0.15008, 0.222385, 0.311707, 0.219301, 0.31487, 0.301917, 0.278302, 0.179055, 0.167087, 0.147574, 0.182256, 0.147574, 0.18812, 0.142424, 0.203355, 0.164327, 0.098513, 0.167087, 0.118441], '')</t>
  </si>
  <si>
    <t>UPI000037F830 status=activ</t>
  </si>
  <si>
    <t>([0.59917, 0.626927, 0.657645, 0.694846, 0.59917, 0.626927, 0.661982, 0.685117, 0.608892, 0.618285, 0.642678, 0.666105, 0.671169, 0.759478, 0.733139, 0.728858, 0.81615, 0.812494, 0.775545, 0.805026, 0.779859, 0.779859, 0.784345, 0.775545, 0.775545, 0.834292, 0.827927, 0.823549, 0.819762, 0.849326, 0.859585, 0.852992, 0.852992, 0.84206, 0.837511, 0.771762, 0.784345, 0.680603, 0.680603, 0.557691, 0.553315, 0.58069, 0.58069, 0.58069, 0.59508, 0.632174, 0.541878, 0.450668, 0.447574, 0.454136, 0.40511, 0.436924, 0.433034, 0.444081, 0.444081, 0.356642, 0.422041, 0.4292, 0.440853, 0.454136, 0.557691, 0.553315, 0.562014, 0.480142, 0.444081, 0.380708, 0.268042, 0.349426, 0.36309, 0.36309, 0.298791, 0.298791, 0.278302, 0.284882, 0.194234, 0.200174, 0.288399, 0.281712, 0.243554, 0.30533, 0.236433, 0.236433, 0.271506, 0.206376, 0.26085, 0.216401, 0.216401, 0.295083, 0.257454, 0.324872, 0.243554, 0.243554, 0.311707, 0.311707, 0.311707, 0.398279, 0.370445, 0.36309, 0.288399, 0.311707, 0.25031, 0.239899, 0.209395, 0.18812, 0.239899, 0.271506, 0.264545, 0.332115, 0.324872, 0.349426, 0.281712, 0.359901, 0.356642, 0.356642, 0.31487, 0.281712, 0.278302, 0.21291, 0.216401, 0.288399, 0.26085, 0.288399, 0.36309, 0.398279, 0.356642, 0.275179, 0.275179, 0.31487, 0.275179, 0.271506, 0.271506, 0.339168, 0.243554, 0.31487, 0.247041, 0.18812, 0.18812, 0.161087, 0.225814, 0.196879, 0.167087, 0.167087, 0.167087, 0.122885, 0.081712, 0.076542], '')</t>
  </si>
  <si>
    <t>[0, 1, 2, 3, 4, 5, 6, 7, 8, 9, 10, 11, 12, 13, 14, 15, 16, 17, 18, 19, 20, 21, 22, 23, 24, 25, 26, 27, 28, 29, 30, 31, 32, 33, 34, 35, 36, 37, 38, 39, 40, 41, 42, 43, 44, 45, 46, 60, 61, 62]</t>
  </si>
  <si>
    <t>46)</t>
  </si>
  <si>
    <t>UPI000037F831 status=activ</t>
  </si>
  <si>
    <t>([0.295083, 0.191378, 0.120615, 0.155435, 0.196879, 0.271506, 0.30533, 0.346032, 0.370445, 0.401658, 0.4292, 0.458154, 0.414856, 0.408655, 0.465241, 0.387226, 0.450668, 0.366687, 0.454136, 0.458154, 0.36309, 0.374039, 0.461924, 0.557691, 0.486429, 0.414856, 0.387226, 0.414856, 0.40511, 0.414856, 0.41194, 0.377384, 0.288399, 0.352862, 0.349426, 0.356642, 0.349426, 0.36309, 0.447574, 0.374039, 0.374039, 0.483068, 0.390993, 0.324872, 0.332115, 0.328603, 0.398279, 0.40511, 0.288399, 0.26085, 0.219301, 0.182256, 0.182256, 0.25031, 0.216401, 0.182256, 0.170161, 0.26085, 0.191378], '')</t>
  </si>
  <si>
    <t>[23]</t>
  </si>
  <si>
    <t>UPI000037F832 status=activ</t>
  </si>
  <si>
    <t>([0.079919, 0.127496, 0.179055, 0.225814, 0.170161, 0.129801, 0.129801, 0.085092, 0.116183, 0.142424, 0.11371, 0.144935, 0.203355, 0.222385, 0.239899, 0.232838, 0.203355, 0.200174, 0.191378, 0.278302, 0.185198, 0.271506, 0.167087, 0.134866, 0.109221, 0.102787, 0.10481, 0.083462, 0.098513, 0.088832, 0.092881, 0.139895, 0.139895, 0.137348, 0.209395, 0.21291, 0.209395, 0.127496, 0.127496, 0.129801, 0.125101, 0.191378, 0.161087, 0.26085, 0.30533, 0.264545, 0.377384, 0.458154, 0.497853, 0.472492, 0.480142, 0.465241, 0.436924, 0.332115, 0.346032, 0.339168, 0.377384, 0.380708, 0.483068, 0.5017, 0.40511, 0.339168, 0.352862, 0.31487, 0.339168, 0.298791, 0.298791, 0.268042, 0.257454, 0.298791, 0.298791, 0.324872, 0.342579, 0.384043, 0.408655, 0.30533, 0.295083, 0.295083, 0.200174, 0.203355, 0.191378, 0.264545, 0.335645, 0.232838, 0.222385, 0.167087, 0.191378, 0.288399, 0.26085, 0.194234, 0.194234, 0.281712, 0.25031, 0.232838, 0.161087, 0.196879, 0.257454, 0.257454, 0.284882, 0.418646, 0.346032, 0.349426, 0.321458, 0.25406, 0.264545, 0.352862, 0.30533, 0.278302, 0.243554, 0.209395, 0.247041, 0.247041, 0.164327, 0.173081, 0.17593, 0.236433, 0.264545, 0.216401, 0.216401, 0.219301, 0.200174, 0.278302, 0.308712, 0.247041, 0.324872, 0.339168, 0.268042, 0.346032, 0.349426, 0.359901, 0.36309, 0.408655, 0.394753, 0.408655, 0.394753, 0.398279, 0.321458, 0.31487, 0.394753, 0.366687, 0.380708, 0.380708, 0.30533, 0.243554, 0.346032, 0.257454, 0.324872, 0.387226, 0.380708, 0.41194, 0.332115, 0.414856, 0.414856, 0.339168, 0.328603, 0.332115, 0.30533, 0.36309, 0.349426, 0.321458, 0.332115, 0.284882, 0.229226, 0.295083, 0.30533, 0.232838], '')</t>
  </si>
  <si>
    <t>[59]</t>
  </si>
  <si>
    <t>UPI000037F837 status=activ</t>
  </si>
  <si>
    <t>([0.010509, 0.011342, 0.016257, 0.029376, 0.047319, 0.071867, 0.036378, 0.036378, 0.028107, 0.044297, 0.044297, 0.028107, 0.056825, 0.056825, 0.035586, 0.051831, 0.028107, 0.026338, 0.035586, 0.047319, 0.048328, 0.06184, 0.041405, 0.023087, 0.022667, 0.023963, 0.017797, 0.042364, 0.054297, 0.048328, 0.047319, 0.047319, 0.122885, 0.073402, 0.076542, 0.064632, 0.073402, 0.074921, 0.071867, 0.116183, 0.164327, 0.18812, 0.139895, 0.194234, 0.206376, 0.116183, 0.102787, 0.139895, 0.139895, 0.0704, 0.079919, 0.055536, 0.056825, 0.029376, 0.047319, 0.069024, 0.069024, 0.047319, 0.049374, 0.049374, 0.041405, 0.035586, 0.018106, 0.038042, 0.026338, 0.030003, 0.028695, 0.030003, 0.016528, 0.015694, 0.030611, 0.047319, 0.059222, 0.076542, 0.067594, 0.076542, 0.102787, 0.116183, 0.085092, 0.144935, 0.116183, 0.064632, 0.069024, 0.129801, 0.109221, 0.111485, 0.164327, 0.25031, 0.179055, 0.222385, 0.129801, 0.134866, 0.11371, 0.118441, 0.064632, 0.111485, 0.096677, 0.044297, 0.074921, 0.137348, 0.144935, 0.120615, 0.206376, 0.127496, 0.125101, 0.122885, 0.18812, 0.132295, 0.088832, 0.11371, 0.086953, 0.125101, 0.120615, 0.120615, 0.079919, 0.147574, 0.102787, 0.102787, 0.132295, 0.139895, 0.106997, 0.111485, 0.102787, 0.094817, 0.164327, 0.094817, 0.096677, 0.109221, 0.173081, 0.232838, 0.264545, 0.31487, 0.370445, 0.359901, 0.390993, 0.42561, 0.436924, 0.517562, 0.414856, 0.394753, 0.291804, 0.328603, 0.321458, 0.440853, 0.454136, 0.458154, 0.525368, 0.521092, 0.408655, 0.284882, 0.219301, 0.216401, 0.275179, 0.26085, 0.26085, 0.17593, 0.219301, 0.206376, 0.132295, 0.182256, 0.206376, 0.257454, 0.167087, 0.15284, 0.134866, 0.106997, 0.10481, 0.125101, 0.081712, 0.088832, 0.191378, 0.25031, 0.268042, 0.25031, 0.25031, 0.284882, 0.374039, 0.278302, 0.288399, 0.278302, 0.321458, 0.308712, 0.26085, 0.346032, 0.370445, 0.281712, 0.328603, 0.328603, 0.339168, 0.328603, 0.422041, 0.311707, 0.346032, 0.229226, 0.167087, 0.106997, 0.094817, 0.094817, 0.147574, 0.137348, 0.209395, 0.21291, 0.318242, 0.41194, 0.384043, 0.380708, 0.394753, 0.380708, 0.390993, 0.349426, 0.374039, 0.356642, 0.352862, 0.321458, 0.359901, 0.394753, 0.468512, 0.390993, 0.408655, 0.332115, 0.335645, 0.335645, 0.335645, 0.229226, 0.21291, 0.243554, 0.170161, 0.142424, 0.079919, 0.078022, 0.078022, 0.071867, 0.076542, 0.137348, 0.083462, 0.076542, 0.090864, 0.10481, 0.161087, 0.173081, 0.243554, 0.209395, 0.139895, 0.142424, 0.236433, 0.257454, 0.225814, 0.196879, 0.209395, 0.339168, 0.295083, 0.295083, 0.387226, 0.380708, 0.359901, 0.380708, 0.476583, 0.494003, 0.40511, 0.324872, 0.295083, 0.30533, 0.339168, 0.384043, 0.380708, 0.26085, 0.17593, 0.219301, 0.318242, 0.339168, 0.308712, 0.339168, 0.339168, 0.321458, 0.247041, 0.173081, 0.209395, 0.173081, 0.129801, 0.164327, 0.209395, 0.179055, 0.132295, 0.102787, 0.109221, 0.06312], '')</t>
  </si>
  <si>
    <t>[137, 146, 147]</t>
  </si>
  <si>
    <t>UPI000037F838 status=activ</t>
  </si>
  <si>
    <t>([0.538167, 0.387226, 0.30533, 0.359901, 0.278302, 0.196879, 0.225814, 0.271506, 0.311707, 0.342579, 0.25031, 0.25406, 0.339168, 0.25031, 0.247041, 0.318242, 0.222385, 0.132295, 0.142424, 0.083462, 0.050641, 0.050641, 0.054297, 0.081712, 0.081712, 0.106997, 0.173081, 0.10481, 0.092881, 0.085092, 0.083462, 0.096677, 0.076542, 0.03976, 0.035586, 0.038042, 0.036378, 0.06184, 0.109221, 0.058088, 0.055536, 0.086953, 0.079919, 0.085092, 0.085092, 0.078022, 0.094817, 0.073402, 0.106997, 0.064632, 0.036378, 0.036378, 0.069024, 0.10481, 0.185198, 0.17593, 0.170161, 0.118441, 0.142424, 0.090864, 0.092881, 0.127496, 0.125101, 0.069024, 0.111485, 0.109221, 0.06312, 0.071867, 0.096677, 0.127496, 0.200174, 0.308712, 0.301917, 0.288399, 0.281712, 0.191378, 0.25031, 0.25031, 0.324872, 0.257454, 0.335645, 0.422041, 0.380708, 0.291804, 0.390993, 0.394753, 0.401658, 0.454136, 0.370445, 0.275179, 0.158265, 0.096677, 0.090864, 0.092881, 0.090864, 0.096677, 0.167087, 0.196879, 0.122885, 0.122885, 0.090864, 0.059222, 0.060549, 0.111485, 0.11371, 0.092881, 0.088832, 0.042364, 0.056825, 0.083462, 0.081712, 0.158265, 0.15284, 0.086953, 0.088832, 0.096677, 0.092881, 0.050641, 0.032677, 0.058088, 0.044297, 0.06312, 0.074921, 0.041405, 0.038042, 0.073402, 0.050641, 0.050641, 0.102787, 0.081712, 0.081712, 0.092881, 0.086953, 0.100716, 0.10481, 0.100716, 0.090864, 0.074921, 0.076542, 0.078022, 0.092881, 0.11371, 0.139895, 0.144935, 0.225814, 0.147574, 0.144935, 0.219301, 0.216401, 0.209395, 0.21291, 0.139895, 0.209395, 0.216401, 0.25031, 0.25031, 0.25031, 0.170161, 0.127496, 0.170161, 0.236433, 0.137348, 0.116183, 0.066181, 0.064632, 0.06184, 0.0704, 0.066181, 0.066181, 0.038858, 0.041405, 0.024826, 0.041405, 0.040537, 0.038042, 0.030003, 0.05306, 0.059222, 0.10481, 0.173081, 0.219301, 0.209395, 0.311707, 0.30533, 0.352862, 0.321458, 0.318242, 0.390993, 0.349426, 0.236433, 0.328603, 0.321458, 0.444081, 0.444081, 0.440853, 0.454136, 0.436924, 0.401658, 0.31487, 0.229226, 0.161087, 0.147574, 0.158265, 0.15008, 0.179055, 0.139895, 0.167087, 0.173081, 0.173081, 0.116183, 0.173081, 0.173081, 0.182256, 0.144935, 0.090864, 0.071867, 0.033407, 0.06184, 0.085092, 0.074921, 0.129801, 0.11371, 0.0704, 0.043307, 0.041405, 0.042364, 0.073402, 0.100716, 0.056825, 0.059222, 0.116183, 0.158265, 0.158265, 0.092881, 0.092881, 0.15008, 0.125101, 0.216401, 0.222385, 0.21291, 0.308712, 0.219301, 0.324872, 0.321458, 0.30533, 0.216401, 0.216401, 0.194234, 0.15284, 0.209395, 0.179055, 0.15008, 0.10481, 0.073402, 0.125101, 0.127496, 0.094817], '')</t>
  </si>
  <si>
    <t>[0]</t>
  </si>
  <si>
    <t>UPI000037F839 status=activ</t>
  </si>
  <si>
    <t>([0.004611, 0.003109, 0.0028, 0.002035, 0.001675, 0.001786, 0.001434, 0.001172, 0.00103, 0.000936, 0.000893, 0.000743, 0.00076, 0.000816, 0.000713, 0.000378, 0.000468, 0.000567, 0.000906, 0.000743, 0.000485, 0.000704, 0.001249, 0.001649, 0.001687, 0.001748, 0.002138, 0.002396, 0.002396, 0.002276, 0.002276, 0.002276, 0.002606, 0.001675, 0.001069, 0.001249, 0.001267, 0.001267, 0.001743, 0.001172, 0.001288, 0.001048, 0.000532, 0.000537, 0.00052, 0.000631, 0.000936, 0.00103, 0.000893, 0.001249, 0.001572, 0.00231, 0.002035, 0.002211, 0.003405, 0.004315, 0.00558, 0.008276, 0.007091, 0.005932, 0.006533, 0.006482, 0.006533, 0.006988, 0.004736, 0.003276, 0.00292, 0.001967, 0.001155, 0.001383, 0.001687, 0.002138, 0.002138, 0.002366, 0.0028, 0.001748, 0.001481, 0.001172, 0.001211, 0.000958, 0.000713, 0.000575, 0.001202, 0.00152, 0.001417, 0.001417, 0.001417, 0.002194, 0.00243, 0.003276, 0.004358, 0.003053, 0.001748, 0.00103, 0.001408, 0.001374, 0.001434, 0.001374, 0.001112, 0.001069, 0.001533, 0.002336, 0.002336, 0.001533, 0.002014, 0.003109, 0.004835, 0.007091, 0.007177, 0.007645, 0.010131, 0.00777, 0.00962, 0.016826, 0.037156, 0.030611, 0.022667, 0.043307, 0.11371, 0.278302, 0.25031], '')</t>
  </si>
  <si>
    <t>UPI000037F83D status=activ</t>
  </si>
  <si>
    <t>([0.003701, 0.003461, 0.003478, 0.004577, 0.004513, 0.005872, 0.004921, 0.007031, 0.006795, 0.007495, 0.009187, 0.010221, 0.010509, 0.011342, 0.01204, 0.017447, 0.032017, 0.033407, 0.0704, 0.137348, 0.222385, 0.271506, 0.352862, 0.335645, 0.229226, 0.298791, 0.301917, 0.414856, 0.387226, 0.36309, 0.40511, 0.398279, 0.31487, 0.370445, 0.370445, 0.377384, 0.374039, 0.394753, 0.458154, 0.359901, 0.36309, 0.36309, 0.387226, 0.298791, 0.374039, 0.483068, 0.480142, 0.41194, 0.321458, 0.225814, 0.25406, 0.243554, 0.25031, 0.335645, 0.31487, 0.31487, 0.301917, 0.359901, 0.356642, 0.401658, 0.486429, 0.483068, 0.349426, 0.324872, 0.42561, 0.450668, 0.370445, 0.288399, 0.352862, 0.444081, 0.497853, 0.494003, 0.486429, 0.497853, 0.505461, 0.517562, 0.517562, 0.517562, 0.490133, 0.394753, 0.275179, 0.18812, 0.111485, 0.203355, 0.18812, 0.17593, 0.170161, 0.243554, 0.346032, 0.25031, 0.161087, 0.116183, 0.161087, 0.167087, 0.15284, 0.142424, 0.144935, 0.102787, 0.059222, 0.064632, 0.060549, 0.060549, 0.106997, 0.182256, 0.173081, 0.216401, 0.142424, 0.144935, 0.144935, 0.076542, 0.085092, 0.144935, 0.239899, 0.185198, 0.122885, 0.132295, 0.139895, 0.100716, 0.134866, 0.229226, 0.185198, 0.225814, 0.236433, 0.167087, 0.167087, 0.142424, 0.118441, 0.182256, 0.144935, 0.096677, 0.102787, 0.158265, 0.144935, 0.134866, 0.158265, 0.229226, 0.15284, 0.106997, 0.147574, 0.15284, 0.139895, 0.120615, 0.170161, 0.236433, 0.308712, 0.295083, 0.257454, 0.295083, 0.239899, 0.284882, 0.377384, 0.476583, 0.480142, 0.486429, 0.480142, 0.4292, 0.4292, 0.51388, 0.494003, 0.472492, 0.401658, 0.321458, 0.387226, 0.359901, 0.301917, 0.321458, 0.236433, 0.229226, 0.15284, 0.17593, 0.120615, 0.076542, 0.040537, 0.032677, 0.020876, 0.014075, 0.014315, 0.014075, 0.00962, 0.010221, 0.007259, 0.006894, 0.006421, 0.005318, 0.005249, 0.005249, 0.004921, 0.006533, 0.006533, 0.008895, 0.007555, 0.009096, 0.011342, 0.016528, 0.013016, 0.013016, 0.018787, 0.018787, 0.022306, 0.019109, 0.028107, 0.06184, 0.096677, 0.167087, 0.219301, 0.144935, 0.191378, 0.129801, 0.125101, 0.206376, 0.18812, 0.268042, 0.284882, 0.298791, 0.222385, 0.308712, 0.398279, 0.401658, 0.377384, 0.291804, 0.401658, 0.398279, 0.387226, 0.40511, 0.324872, 0.356642, 0.433034, 0.436924, 0.553315, 0.585406, 0.59917, 0.608892, 0.59917, 0.59014, 0.575842, 0.680603, 0.675549, 0.657645, 0.666105, 0.801317, 0.865454, 0.859585, 0.852992, 0.84206, 0.834292, 0.901269, 0.885302, 0.791621, 0.795062, 0.76285, 0.728858, 0.694846, 0.712013, 0.707965, 0.562014, 0.549308, 0.538167, 0.525368, 0.51388, 0.490133, 0.465241, 0.436924, 0.418646, 0.398279, 0.36309], '')</t>
  </si>
  <si>
    <t>[74, 75, 76, 77, 157, 228, 229, 230, 231, 232, 233, 234, 235, 236, 237, 238, 239, 240, 241, 242, 243, 244, 245, 246, 247, 248, 249, 250, 251, 252, 253, 254, 255, 256, 257, 258]</t>
  </si>
  <si>
    <t>35)</t>
  </si>
  <si>
    <t>UPI000037F845 status=activ</t>
  </si>
  <si>
    <t>([0.032017, 0.013613, 0.023087, 0.033407, 0.016257, 0.009865, 0.013437, 0.009096, 0.007555, 0.006142, 0.004899, 0.006421, 0.005734, 0.003864, 0.002606, 0.003701, 0.00359, 0.002435, 0.002662, 0.001687, 0.001434, 0.001417, 0.001408, 0.001335, 0.000893, 0.000816, 0.001344, 0.000687, 0.001155, 0.001675, 0.002078, 0.003014, 0.001855, 0.002581, 0.002976, 0.003366, 0.002881, 0.00225, 0.00225, 0.002976, 0.004358, 0.003341, 0.002327, 0.003431, 0.003366, 0.004431, 0.007555, 0.007645, 0.007495, 0.008276, 0.00515, 0.006194, 0.006482, 0.010372, 0.007877, 0.006142, 0.008624, 0.006619, 0.005503, 0.008276, 0.008895, 0.009294, 0.009728, 0.018415, 0.020522, 0.022667, 0.011518, 0.006701, 0.005086, 0.008409, 0.004921, 0.004921, 0.003366, 0.003276, 0.002623, 0.002662, 0.004315, 0.00283, 0.003212, 0.003555, 0.002396, 0.001597, 0.001541, 0.001541, 0.001481, 0.000721, 0.000386, 0.000648, 0.001211, 0.000945, 0.00055, 0.000614, 0.001112, 0.001155, 0.000906, 0.000708, 0.000713, 0.000412, 0.000575, 0.000743, 0.000648, 0.000674, 0.000567, 0.000348, 0.000365, 0.000365, 0.000614, 0.000648, 0.000386, 0.000189, 0.000176, 0.000386, 0.000399, 0.000266, 0.000391, 0.000468, 0.000468, 0.000876, 0.000854, 0.001061, 0.001288, 0.001417, 0.001335, 0.001267, 0.001649, 0.001967, 0.002057, 0.001855, 0.00243, 0.00231, 0.002327, 0.002349, 0.002194, 0.001936, 0.00243, 0.002662, 0.001936, 0.002688, 0.001786, 0.002662, 0.001855, 0.001434, 0.00146, 0.001649, 0.001786, 0.001743, 0.001743, 0.001344, 0.001675, 0.001374, 0.00146, 0.001434, 0.001786, 0.001318, 0.001434, 0.001533, 0.001602, 0.001808, 0.002078, 0.00292, 0.002336, 0.002327, 0.003014, 0.002623, 0.002581, 0.003607, 0.003671, 0.004414, 0.003963, 0.002581, 0.002366, 0.003298, 0.003924, 0.003757, 0.005318, 0.005011, 0.004976, 0.004247, 0.00558, 0.005011, 0.003727, 0.00316, 0.003727, 0.003555, 0.003864, 0.005799, 0.003963, 0.00407, 0.004414, 0.006078, 0.006567, 0.011342, 0.013016, 0.017138, 0.028695, 0.032017, 0.083462, 0.088832, 0.120615, 0.120615, 0.067594, 0.0704, 0.167087, 0.222385, 0.158265, 0.275179, 0.275179, 0.408655, 0.30533, 0.17593, 0.203355, 0.324872, 0.311707, 0.30533, 0.264545, 0.264545, 0.243554, 0.137348, 0.132295, 0.127496, 0.098513, 0.158265, 0.243554, 0.216401, 0.185198, 0.264545, 0.229226, 0.167087, 0.129801, 0.25406], '')</t>
  </si>
  <si>
    <t>UPI000037F846 status=activ</t>
  </si>
  <si>
    <t>([0.090864, 0.122885, 0.06184, 0.069024, 0.092881, 0.06184, 0.044297, 0.049374, 0.036378, 0.03976, 0.043307, 0.035586, 0.038042, 0.038042, 0.044297, 0.042364, 0.066181, 0.100716, 0.100716, 0.147574, 0.142424, 0.229226, 0.232838, 0.349426, 0.384043, 0.384043, 0.461924, 0.517562, 0.538167, 0.529623, 0.56648, 0.490133, 0.472492, 0.483068, 0.40511, 0.328603, 0.339168, 0.346032, 0.30533, 0.30533, 0.342579, 0.384043, 0.366687, 0.377384, 0.359901, 0.268042, 0.206376, 0.222385, 0.179055, 0.118441, 0.200174, 0.219301, 0.301917, 0.384043, 0.380708, 0.468512, 0.58069, 0.480142, 0.480142, 0.398279, 0.414856, 0.291804, 0.173081, 0.200174, 0.200174, 0.170161, 0.247041, 0.301917, 0.308712, 0.408655, 0.494003, 0.390993, 0.374039, 0.380708, 0.346032, 0.257454, 0.225814, 0.203355, 0.298791, 0.31487, 0.342579, 0.328603, 0.433034, 0.436924, 0.346032, 0.339168, 0.288399, 0.30533, 0.225814, 0.185198, 0.139895, 0.092881, 0.139895, 0.144935, 0.139895, 0.161087, 0.182256, 0.203355, 0.216401, 0.185198, 0.111485, 0.161087, 0.161087, 0.15284, 0.17593, 0.144935, 0.085092, 0.144935, 0.098513, 0.15284, 0.194234, 0.155435, 0.158265, 0.158265, 0.155435, 0.102787, 0.098513, 0.147574, 0.098513, 0.090864, 0.116183, 0.111485, 0.116183, 0.132295, 0.139895, 0.179055, 0.194234, 0.301917, 0.26085, 0.291804, 0.291804, 0.191378, 0.278302, 0.352862, 0.339168, 0.25406, 0.25406, 0.268042, 0.200174, 0.308712, 0.232838, 0.232838, 0.301917, 0.31487, 0.216401, 0.182256, 0.179055, 0.229226, 0.21291, 0.167087, 0.144935, 0.094817, 0.142424, 0.127496, 0.132295, 0.088832, 0.085092, 0.142424, 0.15008, 0.132295, 0.109221, 0.109221, 0.106997, 0.081712, 0.094817, 0.15008, 0.17593, 0.15008, 0.185198, 0.200174, 0.196879, 0.17593, 0.271506, 0.216401, 0.203355, 0.182256, 0.288399, 0.26085, 0.25031, 0.26085, 0.352862, 0.36309, 0.483068, 0.483068, 0.549308, 0.521092, 0.521092, 0.450668, 0.505461, 0.5017, 0.483068, 0.5017, 0.604312, 0.458154, 0.525368, 0.575842, 0.59014, 0.538167, 0.724957, 0.720929, 0.712013, 0.585406, 0.562014, 0.433034, 0.42561, 0.422041, 0.308712, 0.295083, 0.284882, 0.179055, 0.173081, 0.173081, 0.155435, 0.090864, 0.161087, 0.139895, 0.158265, 0.173081, 0.200174, 0.102787, 0.088832, 0.058088, 0.100716, 0.11371, 0.185198, 0.185198, 0.17593, 0.17593, 0.18812, 0.295083, 0.414856, 0.31487, 0.328603, 0.408655, 0.534167, 0.557691, 0.494003, 0.418646, 0.394753, 0.366687, 0.384043, 0.422041, 0.380708, 0.366687, 0.349426, 0.352862, 0.278302, 0.194234, 0.311707, 0.321458, 0.288399, 0.18812, 0.21291, 0.179055, 0.18812, 0.182256, 0.094817, 0.129801, 0.116183, 0.125101, 0.15284, 0.203355, 0.194234, 0.30533, 0.318242, 0.335645, 0.346032, 0.433034, 0.433034, 0.384043, 0.384043, 0.384043, 0.461924, 0.541878, 0.575842, 0.476583, 0.380708, 0.486429, 0.51388, 0.538167, 0.472492, 0.468512, 0.40511, 0.387226, 0.384043, 0.295083, 0.268042, 0.247041, 0.196879, 0.295083, 0.332115, 0.321458, 0.243554, 0.26085, 0.271506, 0.284882, 0.318242, 0.418646, 0.342579, 0.278302, 0.356642, 0.349426, 0.349426, 0.414856, 0.349426, 0.335645, 0.4292, 0.447574, 0.465241, 0.51388, 0.51388, 0.505461, 0.418646, 0.5017, 0.42561, 0.321458, 0.308712, 0.366687, 0.349426, 0.436924, 0.509769, 0.390993, 0.461924, 0.454136, 0.394753, 0.398279, 0.377384, 0.268042, 0.301917, 0.268042, 0.264545, 0.271506, 0.209395, 0.278302, 0.295083, 0.374039, 0.440853, 0.450668, 0.359901, 0.342579, 0.318242, 0.243554, 0.247041, 0.25406, 0.164327, 0.17593, 0.26085, 0.301917, 0.328603, 0.219301, 0.25406, 0.275179, 0.281712, 0.284882, 0.219301, 0.191378, 0.118441, 0.11371, 0.109221, 0.164327, 0.179055, 0.129801, 0.206376, 0.278302, 0.275179, 0.366687, 0.346032, 0.352862, 0.26085, 0.339168, 0.4292, 0.422041, 0.40511, 0.387226, 0.370445, 0.472492, 0.387226, 0.387226, 0.436924, 0.398279, 0.41194, 0.339168, 0.328603, 0.31487, 0.324872, 0.342579, 0.281712, 0.370445, 0.384043, 0.387226, 0.377384, 0.359901, 0.342579, 0.332115, 0.366687, 0.447574, 0.444081, 0.480142, 0.570702, 0.447574, 0.480142, 0.366687, 0.422041, 0.534167, 0.525368, 0.538167, 0.553315, 0.661982, 0.626927, 0.608892, 0.575842, 0.575842, 0.59014, 0.604312, 0.525368, 0.408655, 0.394753, 0.394753, 0.468512, 0.486429, 0.626927, 0.505461, 0.59508, 0.538167, 0.483068, 0.497853, 0.517562, 0.476583, 0.394753, 0.444081, 0.349426, 0.468512, 0.468512, 0.494003, 0.486429, 0.59014, 0.707965, 0.750527, 0.642678, 0.632174, 0.604312, 0.604312, 0.63748, 0.699094, 0.754692, 0.703578, 0.604312, 0.480142, 0.5017, 0.545602, 0.509769, 0.525368, 0.517562, 0.436924, 0.332115, 0.30533, 0.298791, 0.298791, 0.209395, 0.288399, 0.30533, 0.324872, 0.308712, 0.295083, 0.25406, 0.25406, 0.301917, 0.301917, 0.390993, 0.390993, 0.328603, 0.308712, 0.346032, 0.342579, 0.42561, 0.5017, 0.557691, 0.541878, 0.454136, 0.534167, 0.521092, 0.521092, 0.418646, 0.433034, 0.549308, 0.549308, 0.490133, 0.494003, 0.538167, 0.494003, 0.450668, 0.553315, 0.56648, 0.58069, 0.549308, 0.525368, 0.497853, 0.447574, 0.440853, 0.525368, 0.494003, 0.447574], '')</t>
  </si>
  <si>
    <t>[27, 28, 29, 30, 56, 184, 185, 186, 188, 189, 191, 192, 194, 195, 196, 197, 198, 199, 200, 201, 202, 234, 235, 273, 274, 278, 279, 309, 310, 311, 313, 320, 398, 403, 404, 405, 406, 407, 408, 409, 410, 411, 412, 413, 414, 420, 421, 422, 423, 426, 435, 436, 437, 438, 439, 440, 441, 442, 443, 444, 445, 446, 448, 449, 450, 451, 452, 475, 476, 477, 479, 480, 481, 484, 485, 488, 491, 492, 493, 494, 495, 499]</t>
  </si>
  <si>
    <t>44)</t>
  </si>
  <si>
    <t>UPI000037F847 status=activ</t>
  </si>
  <si>
    <t>([0.144935, 0.083462, 0.0704, 0.10481, 0.127496, 0.158265, 0.216401, 0.236433, 0.179055, 0.129801, 0.161087, 0.219301, 0.203355, 0.106997, 0.125101, 0.125101, 0.132295, 0.137348, 0.116183, 0.134866, 0.086953, 0.092881, 0.090864, 0.122885, 0.078022, 0.054297, 0.031287, 0.025316, 0.026338, 0.021381, 0.037156, 0.020876, 0.013016, 0.008409, 0.014075, 0.021381, 0.022667, 0.023534, 0.026892, 0.05306, 0.031287, 0.031287, 0.015344, 0.026338, 0.014075, 0.013016, 0.016826, 0.028695, 0.033407, 0.020522, 0.044297, 0.023963, 0.020522, 0.022667, 0.048328, 0.048328, 0.054297, 0.05306, 0.050641, 0.026892, 0.027463, 0.046336, 0.047319, 0.094817, 0.058088, 0.127496, 0.206376, 0.137348, 0.142424, 0.079919, 0.134866, 0.122885, 0.137348, 0.25406, 0.318242, 0.311707, 0.288399, 0.196879, 0.106997, 0.051831, 0.051831, 0.031287, 0.018415, 0.029376, 0.033407, 0.05306, 0.048328, 0.048328, 0.094817, 0.081712, 0.078022, 0.0704, 0.0704, 0.090864, 0.0704, 0.074921, 0.042364, 0.025762, 0.042364, 0.094817, 0.18812, 0.182256, 0.236433, 0.342579, 0.339168, 0.349426, 0.339168, 0.339168, 0.318242, 0.318242, 0.328603, 0.390993, 0.278302, 0.173081, 0.18812, 0.206376, 0.209395, 0.21291, 0.206376, 0.239899, 0.144935, 0.144935, 0.147574, 0.090864, 0.046336, 0.05306, 0.046336, 0.028107, 0.016826, 0.013613, 0.013016, 0.01227, 0.016528, 0.016826, 0.019401, 0.017447, 0.020522, 0.010372, 0.010372, 0.017138, 0.016257, 0.014315, 0.013265, 0.023087, 0.05306, 0.088832, 0.090864, 0.050641, 0.092881, 0.164327, 0.15008, 0.094817, 0.094817, 0.085092, 0.088832, 0.161087, 0.120615, 0.10481, 0.125101, 0.185198, 0.170161, 0.102787, 0.106997, 0.118441, 0.122885, 0.10481, 0.111485, 0.11371, 0.118441, 0.069024, 0.037156, 0.054297, 0.074921, 0.038042, 0.038042, 0.086953, 0.073402, 0.118441, 0.081712, 0.144935, 0.17593, 0.096677, 0.129801, 0.236433, 0.25031, 0.219301, 0.229226, 0.229226, 0.144935, 0.209395, 0.284882, 0.366687, 0.26085, 0.182256, 0.288399, 0.271506, 0.247041, 0.173081, 0.182256, 0.142424, 0.078022, 0.038858, 0.060549, 0.06184, 0.048328, 0.034884, 0.038858, 0.038858, 0.021381, 0.038858, 0.023963, 0.015344, 0.015078, 0.030611, 0.069024, 0.073402, 0.081712, 0.054297, 0.088832, 0.05306, 0.064632, 0.109221, 0.185198, 0.15284, 0.11371, 0.144935, 0.161087, 0.155435, 0.096677, 0.144935, 0.11371, 0.118441, 0.120615, 0.147574, 0.079919, 0.076542, 0.083462, 0.086953, 0.139895, 0.139895, 0.209395, 0.295083, 0.203355, 0.118441, 0.194234, 0.209395, 0.196879, 0.203355, 0.216401, 0.298791, 0.318242, 0.339168, 0.414856, 0.497853, 0.480142, 0.480142, 0.384043, 0.384043, 0.339168, 0.321458, 0.324872, 0.321458, 0.311707, 0.374039, 0.352862, 0.284882, 0.25406, 0.222385, 0.182256, 0.144935, 0.139895, 0.142424, 0.088832, 0.088832, 0.054297, 0.049374, 0.05306, 0.054297, 0.051831, 0.060549, 0.0704, 0.078022, 0.043307, 0.026892, 0.041405, 0.085092, 0.083462, 0.134866, 0.15008, 0.182256, 0.203355, 0.21291, 0.21291, 0.216401, 0.15008, 0.232838, 0.25406, 0.225814, 0.243554, 0.158265, 0.182256, 0.170161, 0.147574, 0.257454, 0.332115, 0.206376, 0.137348, 0.200174, 0.139895, 0.15284, 0.15008, 0.161087, 0.100716, 0.10481, 0.116183, 0.15284, 0.139895, 0.078022, 0.142424, 0.194234, 0.239899, 0.232838, 0.232838, 0.236433, 0.232838, 0.232838, 0.324872, 0.31487, 0.278302, 0.271506, 0.182256, 0.120615, 0.109221, 0.185198, 0.209395, 0.194234, 0.147574, 0.098513, 0.164327, 0.179055, 0.185198, 0.206376, 0.191378, 0.134866, 0.134866, 0.102787, 0.056825, 0.034884, 0.06184, 0.060549, 0.06312, 0.060549, 0.11371, 0.074921, 0.076542, 0.049374, 0.048328, 0.066181, 0.088832, 0.06312, 0.043307, 0.031287, 0.023534, 0.017138, 0.020522, 0.014075, 0.01204], '')</t>
  </si>
  <si>
    <t>UPI000037F84F status=activ</t>
  </si>
  <si>
    <t>([0.324872, 0.374039, 0.301917, 0.335645, 0.387226, 0.414856, 0.356642, 0.384043, 0.318242, 0.346032, 0.342579, 0.275179, 0.196879, 0.17593, 0.264545, 0.257454, 0.328603, 0.40511, 0.390993, 0.394753, 0.401658, 0.311707, 0.281712, 0.247041, 0.170161, 0.164327, 0.100716, 0.144935, 0.147574, 0.216401, 0.216401, 0.216401, 0.216401, 0.182256, 0.206376, 0.196879, 0.147574, 0.10481, 0.071867, 0.0704, 0.069024, 0.076542, 0.079919, 0.090864, 0.170161, 0.257454, 0.185198, 0.167087, 0.173081, 0.170161, 0.147574, 0.139895, 0.170161, 0.182256, 0.284882, 0.288399, 0.298791, 0.370445, 0.433034, 0.433034, 0.356642, 0.295083, 0.284882, 0.356642, 0.377384, 0.284882, 0.271506, 0.352862, 0.468512, 0.458154, 0.450668, 0.472492, 0.472492, 0.349426, 0.440853, 0.349426, 0.356642, 0.26085, 0.26085, 0.185198, 0.25406, 0.346032, 0.342579, 0.356642, 0.288399, 0.206376, 0.281712, 0.298791, 0.281712, 0.278302, 0.288399, 0.203355, 0.236433, 0.167087, 0.268042, 0.295083, 0.370445, 0.374039, 0.458154, 0.458154, 0.549308, 0.553315, 0.422041, 0.408655, 0.356642, 0.4292, 0.505461, 0.505461, 0.494003, 0.408655, 0.301917, 0.209395, 0.298791, 0.264545, 0.339168, 0.335645, 0.318242, 0.321458, 0.278302, 0.196879, 0.161087, 0.167087, 0.102787, 0.179055, 0.271506, 0.321458, 0.239899, 0.164327, 0.161087, 0.139895, 0.216401, 0.229226, 0.328603, 0.222385, 0.134866, 0.147574, 0.155435, 0.147574, 0.147574, 0.094817, 0.102787, 0.122885, 0.071867, 0.122885, 0.144935, 0.155435, 0.090864, 0.086953, 0.139895, 0.142424, 0.161087, 0.134866, 0.239899, 0.239899, 0.349426, 0.465241, 0.454136, 0.458154, 0.370445, 0.257454, 0.380708, 0.454136, 0.476583, 0.468512, 0.346032, 0.324872, 0.308712, 0.380708, 0.436924, 0.339168, 0.25031, 0.25031, 0.291804, 0.257454, 0.243554, 0.25031, 0.167087, 0.096677, 0.0704, 0.127496, 0.196879, 0.155435, 0.132295, 0.094817, 0.134866, 0.132295, 0.129801, 0.116183, 0.081712, 0.047319, 0.083462, 0.069024, 0.071867, 0.079919, 0.083462, 0.03976, 0.035586, 0.050641, 0.102787, 0.125101, 0.109221, 0.122885, 0.147574, 0.164327, 0.196879, 0.219301, 0.25031, 0.170161, 0.191378, 0.15008, 0.15284, 0.122885, 0.144935, 0.158265, 0.158265, 0.170161, 0.232838, 0.206376, 0.134866, 0.125101, 0.125101, 0.137348, 0.158265, 0.170161, 0.170161, 0.109221, 0.125101, 0.134866, 0.216401, 0.219301, 0.349426, 0.36309, 0.335645, 0.390993, 0.257454, 0.155435, 0.096677, 0.134866, 0.170161, 0.209395, 0.134866, 0.15008, 0.137348, 0.081712, 0.081712, 0.046336, 0.066181, 0.034068, 0.058088, 0.034068, 0.018787, 0.017797, 0.029376, 0.049374, 0.056825, 0.127496, 0.137348, 0.125101, 0.109221, 0.10481, 0.088832, 0.147574, 0.129801, 0.079919, 0.139895, 0.06312, 0.129801, 0.15008, 0.147574, 0.142424, 0.125101, 0.200174, 0.21291, 0.18812, 0.11371, 0.134866, 0.0704, 0.06312, 0.100716, 0.100716, 0.10481, 0.17593, 0.088832, 0.102787, 0.17593, 0.094817, 0.194234, 0.090864, 0.094817, 0.167087, 0.173081, 0.155435, 0.147574, 0.134866, 0.182256, 0.25406, 0.25406, 0.346032, 0.318242, 0.25031, 0.229226, 0.229226, 0.225814, 0.225814, 0.236433, 0.236433, 0.346032, 0.26085, 0.264545, 0.182256, 0.102787, 0.102787, 0.118441, 0.137348, 0.129801, 0.094817, 0.056825, 0.047319, 0.054297, 0.054297, 0.05306, 0.048328, 0.041405, 0.049374, 0.096677, 0.100716, 0.096677, 0.079919, 0.132295, 0.239899, 0.25406, 0.271506, 0.17593, 0.191378, 0.142424, 0.161087, 0.147574, 0.15008, 0.134866, 0.132295, 0.247041, 0.332115, 0.288399, 0.298791, 0.291804, 0.21291, 0.122885, 0.118441, 0.125101, 0.111485, 0.116183, 0.161087, 0.194234, 0.288399, 0.370445, 0.308712, 0.308712, 0.247041, 0.247041, 0.194234, 0.18812, 0.18812, 0.120615, 0.185198, 0.194234, 0.167087, 0.25031, 0.247041, 0.257454, 0.278302, 0.271506, 0.271506, 0.18812, 0.21291, 0.120615, 0.064632, 0.067594, 0.067594, 0.078022, 0.122885, 0.185198, 0.100716, 0.092881, 0.147574, 0.10481, 0.11371, 0.11371, 0.109221, 0.179055, 0.088832, 0.079919, 0.048328, 0.043307, 0.044297, 0.050641, 0.098513, 0.170161, 0.182256, 0.179055, 0.15284, 0.098513, 0.086953, 0.15008, 0.086953, 0.096677, 0.137348, 0.079919, 0.083462, 0.094817, 0.076542, 0.088832, 0.100716, 0.086953, 0.098513, 0.158265, 0.086953, 0.051831, 0.05306, 0.078022, 0.043307, 0.051831, 0.10481, 0.10481, 0.083462, 0.122885, 0.088832, 0.071867, 0.096677, 0.073402, 0.042364, 0.03976, 0.0704], '')</t>
  </si>
  <si>
    <t>[100, 101, 106, 107]</t>
  </si>
  <si>
    <t>UPI000037F853 status=activ</t>
  </si>
  <si>
    <t>([0.001112, 0.000687, 0.001202, 0.001692, 0.001335, 0.001048, 0.00146, 0.001906, 0.001533, 0.001936, 0.001748, 0.001434, 0.001267, 0.001383, 0.002194, 0.001434, 0.000854, 0.000859, 0.001, 0.000893, 0.00155, 0.00155, 0.001675, 0.001675, 0.001112, 0.001855, 0.001855, 0.001855, 0.001533, 0.00246, 0.001906, 0.001623, 0.002529, 0.002057, 0.002057, 0.002035, 0.001906, 0.00283, 0.002482, 0.002688, 0.004247, 0.002662, 0.003821, 0.005623, 0.006142, 0.006619, 0.004315, 0.004208, 0.00407, 0.004976, 0.004775, 0.006039, 0.007645, 0.007422, 0.007177, 0.005872, 0.004431, 0.006795, 0.004775, 0.005011, 0.004513, 0.00283, 0.003079, 0.002327, 0.00225, 0.001967, 0.001722, 0.002761, 0.002881, 0.002529, 0.001602, 0.001391, 0.001374, 0.001211, 0.000833, 0.001344, 0.001967, 0.001778, 0.001159, 0.001112, 0.001305, 0.001159, 0.001808, 0.001786, 0.001687, 0.001692, 0.001155, 0.001936, 0.001112, 0.001417, 0.001687, 0.002662, 0.003109, 0.002078, 0.0028, 0.002512, 0.00225, 0.00231, 0.002194, 0.002705, 0.002705, 0.00292, 0.004577, 0.00292, 0.004208, 0.005086, 0.005623, 0.005683, 0.003924, 0.005011, 0.004976, 0.004135, 0.003246, 0.002555, 0.003555, 0.002606, 0.003701, 0.00359, 0.002435], '')</t>
  </si>
  <si>
    <t>UPI000037F857 status=activ</t>
  </si>
  <si>
    <t>([0.003298, 0.002336, 0.003461, 0.002194, 0.001623, 0.002211, 0.001722, 0.001872, 0.001709, 0.001481, 0.001112, 0.001541, 0.001344, 0.001692, 0.002194, 0.002117, 0.001434, 0.00225, 0.003212, 0.002976, 0.001808, 0.001808, 0.00243, 0.001675, 0.001906, 0.002482, 0.002503, 0.002276, 0.001906, 0.001722, 0.002512, 0.003079, 0.001855, 0.002396, 0.002396, 0.001936, 0.001434, 0.002057, 0.002349, 0.001541, 0.001572, 0.002503, 0.001572, 0.001271, 0.001675, 0.001649, 0.002211, 0.001318, 0.002336, 0.002117, 0.002327, 0.002435, 0.002276, 0.003276, 0.002138, 0.001499, 0.002606, 0.002194, 0.001541, 0.000854, 0.001481, 0.001855, 0.001533, 0.001533, 0.001533, 0.001597, 0.001967, 0.001808, 0.003079, 0.001722, 0.00155, 0.001572, 0.00152, 0.001936, 0.002155, 0.003079, 0.003079, 0.00283, 0.00283, 0.003727, 0.005318, 0.00316, 0.003607, 0.003607, 0.004513, 0.004513, 0.00316, 0.0028, 0.002349, 0.00155, 0.001743, 0.002435, 0.003212, 0.002211, 0.001808, 0.001778, 0.001335, 0.001481, 0.001103, 0.001778, 0.002078, 0.002078, 0.003607, 0.003512, 0.004208, 0.004899, 0.006078, 0.007645, 0.009294, 0.009401, 0.014783, 0.027463, 0.034884, 0.026338, 0.0704, 0.147574], '')</t>
  </si>
  <si>
    <t>UPI000037F858 status=activ</t>
  </si>
  <si>
    <t>([0.069024, 0.096677, 0.125101, 0.074921, 0.102787, 0.064632, 0.094817, 0.06312, 0.049374, 0.069024, 0.086953, 0.116183, 0.127496, 0.11371, 0.167087, 0.155435, 0.170161, 0.236433, 0.170161, 0.098513, 0.106997, 0.167087, 0.173081, 0.185198, 0.182256, 0.182256, 0.264545, 0.278302, 0.366687, 0.352862, 0.356642, 0.271506, 0.271506, 0.25406, 0.17593, 0.096677, 0.167087, 0.096677, 0.056825, 0.088832, 0.15008, 0.222385, 0.209395, 0.134866, 0.132295, 0.134866, 0.0704, 0.0704, 0.059222, 0.058088, 0.106997, 0.054297, 0.092881, 0.043307, 0.034884, 0.067594, 0.129801, 0.098513, 0.094817, 0.179055, 0.194234, 0.206376, 0.194234, 0.127496, 0.125101, 0.069024, 0.094817, 0.173081, 0.173081, 0.106997, 0.076542, 0.0704, 0.134866, 0.142424, 0.206376, 0.271506, 0.219301, 0.129801, 0.092881, 0.094817, 0.078022, 0.0704, 0.06312, 0.035586, 0.074921, 0.109221, 0.206376, 0.257454, 0.275179, 0.243554, 0.239899, 0.30533, 0.271506, 0.222385, 0.222385, 0.278302, 0.257454, 0.291804, 0.30533, 0.36309, 0.384043, 0.295083, 0.291804, 0.295083, 0.414856, 0.288399, 0.321458, 0.301917, 0.284882, 0.264545, 0.209395, 0.21291, 0.203355, 0.25406, 0.194234, 0.185198, 0.173081, 0.100716, 0.056825, 0.109221, 0.132295, 0.18812, 0.185198, 0.158265, 0.185198, 0.155435, 0.25406, 0.25406, 0.170161, 0.173081, 0.173081, 0.18812, 0.18812, 0.127496, 0.125101, 0.137348, 0.081712, 0.079919, 0.078022, 0.134866, 0.081712, 0.046336, 0.025762, 0.049374, 0.06184, 0.055536, 0.056825, 0.05306, 0.028695, 0.047319, 0.044297, 0.045352, 0.081712, 0.147574, 0.182256, 0.10481, 0.173081, 0.173081, 0.10481, 0.167087, 0.164327, 0.225814, 0.318242, 0.41194, 0.311707, 0.219301, 0.17593, 0.18812, 0.203355, 0.291804, 0.219301, 0.239899, 0.170161, 0.092881, 0.092881, 0.118441, 0.200174, 0.200174, 0.196879, 0.301917, 0.232838, 0.15284, 0.15008, 0.161087, 0.194234, 0.31487, 0.40511, 0.342579, 0.239899, 0.243554, 0.25031, 0.236433, 0.139895, 0.219301, 0.209395, 0.200174, 0.191378, 0.106997, 0.096677, 0.096677, 0.050641, 0.085092, 0.098513, 0.079919, 0.076542, 0.035586, 0.016021, 0.016528, 0.022667, 0.03976, 0.028695, 0.018415, 0.030003, 0.054297, 0.049374, 0.071867, 0.076542, 0.049374, 0.094817, 0.055536, 0.081712, 0.092881, 0.051831, 0.045352, 0.06312, 0.047319, 0.046336, 0.073402, 0.0704, 0.092881, 0.088832, 0.102787, 0.094817, 0.10481, 0.102787, 0.059222, 0.073402, 0.0704, 0.120615, 0.120615, 0.200174, 0.236433, 0.236433, 0.339168, 0.339168, 0.295083, 0.342579, 0.366687, 0.398279, 0.31487, 0.335645, 0.352862, 0.268042, 0.349426, 0.247041, 0.281712, 0.301917, 0.298791, 0.30533, 0.288399, 0.271506, 0.275179, 0.196879, 0.232838, 0.142424, 0.142424, 0.102787, 0.10481, 0.10481, 0.086953, 0.120615, 0.079919, 0.081712, 0.074921, 0.076542, 0.109221, 0.086953, 0.139895, 0.116183, 0.111485, 0.059222, 0.064632, 0.049374, 0.081712, 0.096677, 0.164327, 0.147574, 0.243554, 0.243554, 0.311707, 0.25031, 0.281712, 0.31487, 0.219301, 0.232838, 0.25406, 0.301917, 0.318242, 0.308712, 0.342579, 0.356642, 0.472492, 0.444081, 0.465241, 0.436924, 0.422041, 0.390993, 0.521092, 0.472492, 0.422041, 0.394753, 0.549308], '')</t>
  </si>
  <si>
    <t>[307, 311]</t>
  </si>
  <si>
    <t>UPI000037F85C status=activ</t>
  </si>
  <si>
    <t>([0.170161, 0.216401, 0.139895, 0.179055, 0.219301, 0.257454, 0.170161, 0.122885, 0.17593, 0.17593, 0.206376, 0.232838, 0.21291, 0.25031, 0.229226, 0.232838, 0.275179, 0.30533, 0.30533, 0.30533, 0.243554, 0.200174, 0.206376, 0.284882, 0.31487, 0.31487, 0.222385, 0.335645, 0.308712, 0.194234, 0.158265, 0.170161, 0.18812, 0.185198, 0.139895, 0.158265, 0.161087, 0.15008, 0.109221, 0.18812, 0.170161, 0.170161, 0.164327, 0.098513, 0.066181, 0.056825, 0.054297, 0.092881, 0.071867, 0.129801, 0.203355, 0.301917, 0.196879, 0.196879, 0.236433, 0.328603, 0.232838, 0.243554, 0.243554, 0.349426, 0.239899, 0.25031, 0.257454, 0.352862, 0.447574, 0.534167, 0.440853, 0.440853, 0.468512, 0.490133, 0.497853, 0.490133, 0.465241, 0.59508, 0.476583, 0.380708, 0.366687, 0.387226, 0.308712, 0.324872, 0.328603, 0.42561, 0.41194, 0.51388, 0.422041, 0.4292, 0.335645, 0.4292, 0.324872, 0.219301, 0.225814, 0.236433, 0.247041, 0.247041, 0.257454, 0.328603, 0.41194, 0.335645, 0.418646, 0.497853, 0.447574, 0.36309, 0.275179, 0.281712, 0.239899, 0.30533, 0.26085, 0.236433, 0.15284, 0.243554, 0.342579, 0.36309, 0.384043, 0.281712, 0.209395, 0.129801, 0.11371, 0.0704, 0.116183, 0.125101, 0.132295, 0.096677, 0.118441, 0.196879, 0.200174, 0.25031, 0.18812, 0.247041, 0.271506, 0.36309, 0.370445, 0.370445, 0.271506, 0.161087, 0.271506, 0.349426, 0.335645, 0.384043, 0.465241, 0.468512, 0.458154, 0.41194, 0.5017, 0.545602, 0.433034, 0.394753, 0.311707, 0.349426, 0.328603, 0.342579, 0.370445, 0.36309, 0.36309, 0.461924, 0.562014, 0.545602, 0.517562, 0.517562, 0.497853, 0.414856, 0.324872, 0.335645, 0.394753, 0.394753, 0.408655, 0.42561, 0.374039, 0.454136, 0.497853, 0.486429, 0.476583, 0.356642, 0.366687, 0.288399, 0.26085, 0.271506, 0.170161, 0.127496, 0.209395, 0.200174, 0.31487, 0.408655, 0.42561, 0.394753, 0.384043, 0.335645, 0.433034, 0.51388, 0.509769, 0.414856, 0.387226, 0.384043, 0.384043, 0.370445, 0.440853, 0.36309, 0.275179, 0.301917, 0.374039, 0.384043, 0.41194, 0.298791, 0.191378, 0.17593, 0.127496, 0.086953, 0.102787, 0.094817, 0.102787, 0.102787, 0.182256, 0.206376, 0.26085, 0.342579, 0.352862, 0.374039, 0.377384, 0.468512, 0.476583, 0.476583, 0.454136, 0.408655, 0.414856, 0.529623, 0.521092, 0.509769, 0.618285, 0.604312, 0.585406, 0.58069, 0.56648, 0.465241, 0.366687, 0.366687, 0.366687, 0.342579, 0.229226, 0.311707, 0.301917, 0.359901, 0.359901, 0.268042, 0.30533, 0.318242, 0.308712, 0.31487, 0.377384, 0.271506, 0.281712, 0.18812, 0.15284, 0.144935, 0.200174, 0.291804, 0.236433, 0.25406, 0.18812, 0.281712, 0.206376, 0.209395, 0.222385, 0.25406, 0.346032, 0.275179, 0.335645, 0.308712, 0.328603, 0.268042, 0.36309, 0.377384, 0.390993, 0.346032, 0.288399, 0.284882, 0.216401, 0.295083, 0.271506, 0.349426, 0.281712, 0.366687, 0.335645, 0.346032, 0.31487, 0.298791, 0.349426, 0.271506, 0.30533, 0.281712, 0.36309, 0.394753, 0.370445, 0.447574, 0.444081, 0.521092, 0.538167, 0.529623, 0.51388, 0.541878, 0.553315, 0.63748, 0.59917, 0.622677, 0.59014, 0.575842, 0.562014, 0.557691, 0.680603, 0.653063, 0.622677, 0.58069, 0.494003, 0.486429], '')</t>
  </si>
  <si>
    <t>[65, 73, 83, 142, 143, 154, 155, 156, 157, 187, 188, 223, 224, 225, 226, 227, 228, 229, 230, 293, 294, 295, 296, 297, 298, 299, 300, 301, 302, 303, 304, 305, 306, 307, 308, 309]</t>
  </si>
  <si>
    <t>UPI000037F865 status=activ</t>
  </si>
  <si>
    <t>([0.03976, 0.025762, 0.015078, 0.029376, 0.021816, 0.017138, 0.013265, 0.014783, 0.011903, 0.009977, 0.008804, 0.00777, 0.007091, 0.009401, 0.007031, 0.006482, 0.005872, 0.005734, 0.00558, 0.008075, 0.010509, 0.01227, 0.018106, 0.040537, 0.020522, 0.025762, 0.041405, 0.088832, 0.0704, 0.122885, 0.196879, 0.216401, 0.301917, 0.346032, 0.352862, 0.468512, 0.517562, 0.549308, 0.545602, 0.694846, 0.648219, 0.538167, 0.59508, 0.494003, 0.366687, 0.418646, 0.36309, 0.36309, 0.335645, 0.40511, 0.318242, 0.318242, 0.398279, 0.387226, 0.30533, 0.298791, 0.271506, 0.264545, 0.275179, 0.275179, 0.264545, 0.264545, 0.346032, 0.232838, 0.25031, 0.374039, 0.324872, 0.352862, 0.321458, 0.332115, 0.339168, 0.339168, 0.332115, 0.324872, 0.335645, 0.318242, 0.335645, 0.247041, 0.243554, 0.203355, 0.147574, 0.15284, 0.158265, 0.173081, 0.288399, 0.268042, 0.232838, 0.243554, 0.321458, 0.352862, 0.352862, 0.349426, 0.433034, 0.444081, 0.444081, 0.346032, 0.346032, 0.324872, 0.41194, 0.339168, 0.366687, 0.444081, 0.42561, 0.436924, 0.436924, 0.332115, 0.422041, 0.436924, 0.529623, 0.422041, 0.418646, 0.408655, 0.374039, 0.384043, 0.281712, 0.194234, 0.288399, 0.295083, 0.30533, 0.243554, 0.308712, 0.308712, 0.318242, 0.332115, 0.243554, 0.194234, 0.271506, 0.206376, 0.127496, 0.122885, 0.200174, 0.219301, 0.15284, 0.106997, 0.100716, 0.116183, 0.179055, 0.129801, 0.200174, 0.196879, 0.167087, 0.161087, 0.155435, 0.170161, 0.109221, 0.155435, 0.196879, 0.144935, 0.200174, 0.298791, 0.301917, 0.229226, 0.222385, 0.308712, 0.332115, 0.264545, 0.352862, 0.36309, 0.328603, 0.318242, 0.318242, 0.339168, 0.36309, 0.36309, 0.335645, 0.384043, 0.422041, 0.328603, 0.328603, 0.247041, 0.167087, 0.15284, 0.139895, 0.090864, 0.088832, 0.155435, 0.137348, 0.083462, 0.048328, 0.096677, 0.05306, 0.064632, 0.111485, 0.06312, 0.069024, 0.0704, 0.067594, 0.058088, 0.098513, 0.092881, 0.10481, 0.167087, 0.179055, 0.164327, 0.243554, 0.222385, 0.194234, 0.288399, 0.374039, 0.447574, 0.374039, 0.472492, 0.433034, 0.408655, 0.450668, 0.476583, 0.483068, 0.444081, 0.36309, 0.268042, 0.264545, 0.352862, 0.257454, 0.257454, 0.366687, 0.281712, 0.219301, 0.155435, 0.158265, 0.142424, 0.094817, 0.142424, 0.144935, 0.167087, 0.127496, 0.155435, 0.092881, 0.086953, 0.144935, 0.222385, 0.318242, 0.401658, 0.384043, 0.472492, 0.465241, 0.454136, 0.534167, 0.632174, 0.733139, 0.750527, 0.767246, 0.771762, 0.771762, 0.76285, 0.63748, 0.707965, 0.724957, 0.808535, 0.741537, 0.622677, 0.509769, 0.534167, 0.553315, 0.557691, 0.549308, 0.444081, 0.440853, 0.472492, 0.480142, 0.490133, 0.398279, 0.384043, 0.380708, 0.374039, 0.30533, 0.342579, 0.328603, 0.328603, 0.291804, 0.291804, 0.356642, 0.444081, 0.4292, 0.346032, 0.264545, 0.284882, 0.377384, 0.384043, 0.366687, 0.359901, 0.264545, 0.278302, 0.298791, 0.36309, 0.374039, 0.461924, 0.517562, 0.553315, 0.525368, 0.541878, 0.613573, 0.604312, 0.562014, 0.534167, 0.63748, 0.767246, 0.716283, 0.699094], '')</t>
  </si>
  <si>
    <t>[36, 37, 38, 39, 40, 41, 42, 108, 236, 237, 238, 239, 240, 241, 242, 243, 244, 245, 246, 247, 248, 249, 250, 251, 252, 253, 254, 286, 287, 288, 289, 290, 291, 292, 293, 294, 295, 296, 297]</t>
  </si>
  <si>
    <t>26)</t>
  </si>
  <si>
    <t>UPI000037F866 status=activ</t>
  </si>
  <si>
    <t>([0.529623, 0.56648, 0.56648, 0.56648, 0.59508, 0.63748, 0.509769, 0.384043, 0.390993, 0.281712, 0.268042, 0.185198, 0.120615, 0.067594, 0.038858, 0.023534, 0.022667, 0.022306, 0.015694, 0.010372, 0.009865, 0.009977, 0.009865, 0.008002, 0.005683, 0.004358, 0.004135, 0.00515, 0.007315, 0.005683, 0.005734, 0.005683, 0.008804, 0.012491, 0.021816, 0.044297, 0.086953, 0.048328, 0.090864, 0.15008, 0.144935, 0.167087, 0.144935, 0.083462, 0.129801, 0.247041, 0.335645, 0.346032, 0.352862, 0.36309, 0.486429, 0.538167, 0.480142, 0.468512, 0.374039, 0.370445, 0.335645, 0.335645, 0.422041, 0.41194, 0.387226, 0.41194, 0.398279, 0.444081, 0.440853, 0.335645, 0.318242, 0.200174, 0.102787, 0.059222, 0.055536, 0.051831, 0.045352, 0.085092, 0.079919, 0.147574, 0.132295, 0.142424, 0.074921, 0.086953, 0.043307, 0.043307, 0.032677, 0.018106, 0.010926, 0.019401, 0.036378, 0.041405, 0.0704, 0.083462, 0.081712, 0.092881, 0.083462, 0.144935, 0.066181, 0.076542, 0.045352, 0.025762, 0.024393, 0.021381, 0.023087, 0.022306, 0.023963, 0.023963, 0.023963, 0.023963, 0.013613, 0.008075, 0.007877, 0.009865, 0.009977, 0.010926, 0.008895, 0.009401, 0.009728, 0.017447, 0.017138, 0.017797, 0.032677, 0.020522, 0.040537, 0.028107, 0.051831, 0.048328, 0.06312, 0.106997, 0.11371, 0.182256, 0.301917, 0.216401, 0.185198, 0.196879, 0.298791, 0.26085, 0.232838, 0.229226, 0.17593, 0.134866, 0.200174, 0.158265, 0.155435, 0.155435, 0.182256, 0.194234, 0.134866, 0.191378, 0.129801, 0.225814, 0.232838, 0.134866, 0.129801, 0.142424, 0.15284, 0.139895, 0.206376, 0.222385, 0.219301, 0.203355, 0.239899, 0.15284, 0.15008, 0.15284, 0.158265, 0.102787, 0.098513, 0.161087, 0.090864, 0.142424, 0.092881, 0.096677, 0.18812, 0.268042, 0.209395, 0.200174, 0.125101, 0.118441, 0.094817, 0.094817, 0.139895, 0.086953, 0.144935, 0.120615, 0.134866, 0.144935, 0.219301, 0.219301, 0.139895, 0.236433, 0.144935, 0.179055, 0.111485, 0.064632, 0.040537, 0.064632, 0.098513, 0.158265, 0.167087, 0.191378, 0.191378, 0.173081, 0.247041, 0.25406, 0.342579, 0.401658, 0.401658, 0.390993, 0.398279, 0.480142, 0.476583, 0.604312, 0.604312, 0.707965, 0.798249, 0.871313, 0.852992, 0.859585, 0.849326, 0.849326, 0.849326, 0.856457, 0.889439, 0.88723, 0.874069, 0.862302, 0.862302, 0.852992, 0.865454, 0.856457, 0.862302, 0.865454, 0.865454, 0.868118, 0.871313, 0.874069, 0.879233, 0.865454, 0.871313], '')</t>
  </si>
  <si>
    <t>[0, 1, 2, 3, 4, 5, 6, 51, 209, 210, 211, 212, 213, 214, 215, 216, 217, 218, 219, 220, 221, 222, 223, 224, 225, 226, 227, 228, 229, 230, 231, 232, 233, 234, 235, 236]</t>
  </si>
  <si>
    <t>UPI000037F86E status=activ</t>
  </si>
  <si>
    <t>([0.465241, 0.349426, 0.374039, 0.401658, 0.31487, 0.352862, 0.374039, 0.298791, 0.332115, 0.366687, 0.418646, 0.450668, 0.36309, 0.359901, 0.36309, 0.370445, 0.356642, 0.370445, 0.468512, 0.505461, 0.490133, 0.486429, 0.58069, 0.5017, 0.505461, 0.613573, 0.56648, 0.476583, 0.538167, 0.529623, 0.414856, 0.394753, 0.387226, 0.465241, 0.370445, 0.36309, 0.436924, 0.450668, 0.408655, 0.31487, 0.200174, 0.196879, 0.216401, 0.209395, 0.200174, 0.206376, 0.21291, 0.21291, 0.196879, 0.170161, 0.096677, 0.173081, 0.161087, 0.164327, 0.167087, 0.167087, 0.147574, 0.155435, 0.144935, 0.17593, 0.257454, 0.247041, 0.164327, 0.129801, 0.132295, 0.127496, 0.127496, 0.129801, 0.098513, 0.167087, 0.219301, 0.31487, 0.335645, 0.25406, 0.219301, 0.216401, 0.332115, 0.291804, 0.216401, 0.18812, 0.15284, 0.127496, 0.142424, 0.144935, 0.10481, 0.127496, 0.200174, 0.196879, 0.196879, 0.182256, 0.11371, 0.066181, 0.066181, 0.030003, 0.058088, 0.076542, 0.076542, 0.060549, 0.098513, 0.088832, 0.106997, 0.137348, 0.158265, 0.216401, 0.30533, 0.408655, 0.284882, 0.200174, 0.120615, 0.116183, 0.191378, 0.206376, 0.301917, 0.318242, 0.40511, 0.356642, 0.25031, 0.216401, 0.137348, 0.132295, 0.127496, 0.125101, 0.064632, 0.03976, 0.046336, 0.048328, 0.045352, 0.083462, 0.079919, 0.144935, 0.15008, 0.094817, 0.155435, 0.088832, 0.045352, 0.051831, 0.051831, 0.090864, 0.109221, 0.111485, 0.090864, 0.127496, 0.073402, 0.134866, 0.167087, 0.100716, 0.109221, 0.102787, 0.055536, 0.100716, 0.049374, 0.028107, 0.055536, 0.051831, 0.054297, 0.05306, 0.026892, 0.019109, 0.020876, 0.017797, 0.023087, 0.029376, 0.021816, 0.042364, 0.023087, 0.034884, 0.030611, 0.028107, 0.030003, 0.06184, 0.060549, 0.059222, 0.050641, 0.040537, 0.03976, 0.076542, 0.10481, 0.17593, 0.268042, 0.17593, 0.209395, 0.161087, 0.129801, 0.173081, 0.132295, 0.209395, 0.109221, 0.111485, 0.086953, 0.079919, 0.044297, 0.026338, 0.050641, 0.10481, 0.109221, 0.066181, 0.045352, 0.056825, 0.060549, 0.034884, 0.06312, 0.038858, 0.040537, 0.029376, 0.045352, 0.055536, 0.031287, 0.055536, 0.049374, 0.06312, 0.067594, 0.118441, 0.15008, 0.144935, 0.078022, 0.073402, 0.127496, 0.158265, 0.179055, 0.170161, 0.164327, 0.167087, 0.232838, 0.229226, 0.335645, 0.311707, 0.324872, 0.41194, 0.31487, 0.433034, 0.461924, 0.352862, 0.346032, 0.387226, 0.387226, 0.483068, 0.370445, 0.324872, 0.356642, 0.26085, 0.25031, 0.342579, 0.236433, 0.158265, 0.25406, 0.209395, 0.17593, 0.142424, 0.120615, 0.18812, 0.15284, 0.094817, 0.170161, 0.122885, 0.081712], '')</t>
  </si>
  <si>
    <t>[19, 22, 23, 24, 25, 26, 28, 29]</t>
  </si>
  <si>
    <t>UPI000037F87D status=activ</t>
  </si>
  <si>
    <t>([0.013265, 0.021381, 0.029376, 0.040537, 0.022306, 0.030003, 0.03976, 0.026892, 0.034884, 0.035586, 0.026338, 0.036378, 0.026338, 0.017138, 0.032017, 0.033407, 0.046336, 0.027463, 0.040537, 0.051831, 0.046336, 0.092881, 0.050641, 0.051831, 0.043307, 0.050641, 0.028695, 0.029376, 0.058088, 0.06312, 0.076542, 0.10481, 0.094817, 0.15284, 0.209395, 0.206376, 0.206376, 0.206376, 0.301917, 0.21291, 0.139895, 0.144935, 0.127496, 0.129801, 0.078022, 0.118441, 0.118441, 0.182256, 0.185198, 0.10481, 0.106997, 0.106997, 0.142424, 0.086953, 0.045352, 0.026338, 0.027463, 0.046336, 0.058088, 0.030611, 0.028107, 0.051831, 0.025762, 0.025316, 0.048328, 0.048328, 0.037156, 0.071867, 0.073402, 0.083462, 0.155435, 0.139895, 0.139895, 0.073402, 0.085092, 0.094817, 0.088832, 0.085092, 0.090864, 0.10481, 0.106997, 0.139895, 0.081712, 0.15284, 0.18812, 0.11371, 0.11371, 0.118441, 0.060549, 0.059222, 0.059222, 0.055536, 0.031287, 0.017447, 0.018106, 0.025762, 0.050641, 0.102787, 0.10481, 0.081712, 0.083462, 0.134866, 0.158265, 0.170161, 0.102787, 0.090864, 0.081712, 0.15008, 0.090864, 0.161087, 0.182256, 0.161087, 0.144935, 0.239899, 0.268042, 0.374039, 0.288399, 0.194234, 0.18812, 0.17593, 0.144935, 0.129801, 0.079919, 0.081712, 0.0704, 0.134866, 0.15008, 0.25406, 0.158265, 0.158265, 0.102787, 0.092881, 0.100716, 0.058088, 0.054297, 0.056825, 0.049374, 0.090864, 0.15284, 0.147574, 0.094817, 0.094817, 0.10481, 0.102787, 0.086953, 0.142424, 0.111485, 0.05306, 0.049374, 0.081712, 0.137348, 0.134866, 0.129801, 0.073402, 0.078022, 0.045352, 0.041405, 0.045352, 0.048328, 0.058088, 0.059222, 0.085092, 0.111485, 0.059222, 0.11371, 0.144935, 0.164327, 0.206376, 0.295083, 0.264545, 0.288399, 0.196879, 0.185198, 0.185198, 0.182256, 0.17593, 0.25406, 0.356642, 0.257454, 0.236433, 0.219301, 0.219301, 0.247041, 0.203355, 0.298791, 0.288399, 0.182256, 0.102787, 0.051831, 0.051831, 0.064632, 0.058088, 0.058088, 0.109221, 0.125101, 0.125101, 0.144935, 0.158265, 0.085092, 0.120615, 0.132295, 0.118441, 0.06312, 0.067594, 0.059222, 0.032017, 0.030611, 0.059222, 0.10481, 0.179055, 0.185198, 0.109221, 0.122885, 0.203355, 0.118441, 0.120615, 0.203355, 0.288399, 0.243554, 0.243554, 0.275179, 0.278302, 0.301917, 0.40511, 0.30533, 0.30533, 0.390993, 0.394753, 0.349426, 0.281712, 0.271506, 0.26085, 0.366687, 0.26085, 0.185198, 0.284882, 0.264545, 0.173081, 0.18812, 0.232838, 0.321458, 0.31487, 0.332115, 0.321458, 0.222385, 0.311707, 0.422041, 0.356642, 0.275179, 0.203355, 0.271506, 0.200174, 0.219301, 0.216401, 0.200174, 0.281712, 0.203355, 0.137348, 0.21291, 0.21291, 0.127496, 0.134866, 0.144935, 0.134866, 0.125101, 0.127496, 0.074921, 0.073402, 0.116183, 0.185198, 0.196879, 0.21291, 0.196879, 0.18812, 0.11371, 0.194234, 0.179055, 0.243554, 0.339168, 0.247041, 0.158265, 0.239899, 0.15284, 0.127496, 0.116183, 0.0704, 0.098513, 0.161087, 0.129801, 0.125101, 0.120615, 0.196879, 0.196879, 0.18812, 0.158265, 0.203355, 0.209395, 0.144935, 0.081712, 0.073402, 0.127496, 0.179055, 0.118441, 0.185198, 0.21291, 0.209395, 0.21291, 0.247041, 0.247041, 0.275179, 0.194234, 0.127496, 0.122885, 0.122885, 0.203355, 0.203355, 0.247041, 0.167087, 0.243554, 0.275179, 0.275179, 0.275179, 0.206376, 0.31487, 0.31487, 0.288399, 0.206376, 0.26085, 0.275179, 0.275179, 0.194234, 0.25031, 0.247041, 0.18812, 0.17593, 0.18812, 0.219301, 0.209395, 0.291804, 0.291804, 0.275179, 0.275179, 0.185198, 0.26085, 0.15284, 0.096677, 0.090864, 0.15284, 0.109221, 0.102787, 0.111485, 0.182256, 0.15008, 0.225814, 0.206376, 0.206376, 0.194234, 0.120615, 0.125101, 0.127496, 0.074921, 0.122885, 0.129801, 0.196879, 0.182256, 0.196879, 0.196879, 0.239899, 0.229226, 0.335645, 0.332115, 0.332115, 0.25406, 0.324872, 0.335645, 0.387226, 0.40511, 0.414856, 0.394753, 0.387226, 0.384043, 0.472492, 0.436924, 0.4292, 0.349426, 0.346032, 0.418646, 0.521092, 0.51388, 0.42561, 0.414856, 0.42561, 0.321458, 0.324872, 0.321458, 0.30533, 0.26085, 0.243554, 0.232838, 0.332115, 0.342579, 0.352862, 0.366687, 0.394753, 0.332115, 0.352862, 0.281712, 0.275179, 0.257454, 0.173081, 0.179055, 0.147574, 0.147574, 0.225814, 0.321458, 0.332115, 0.25031, 0.25406, 0.164327, 0.109221, 0.118441, 0.120615, 0.139895, 0.137348, 0.142424, 0.191378, 0.173081, 0.257454, 0.194234, 0.196879, 0.26085, 0.328603, 0.278302, 0.288399, 0.203355, 0.11371, 0.111485, 0.111485, 0.106997, 0.194234, 0.284882, 0.243554, 0.200174, 0.15008, 0.15284, 0.155435, 0.15008, 0.200174, 0.139895, 0.142424, 0.094817, 0.0704, 0.073402, 0.120615, 0.120615, 0.122885, 0.21291, 0.222385, 0.225814, 0.236433, 0.219301, 0.179055, 0.15284, 0.185198, 0.206376, 0.132295, 0.083462, 0.090864, 0.088832, 0.134866, 0.196879, 0.268042, 0.342579, 0.26085, 0.268042, 0.25031, 0.342579, 0.247041, 0.232838, 0.308712, 0.398279, 0.41194, 0.408655, 0.486429, 0.480142, 0.505461, 0.521092, 0.525368, 0.480142, 0.5017, 0.40511, 0.356642, 0.36309, 0.356642, 0.461924, 0.476583, 0.41194, 0.390993, 0.444081, 0.42561, 0.40511, 0.36309, 0.324872, 0.339168, 0.291804, 0.25031, 0.17593, 0.239899], '')</t>
  </si>
  <si>
    <t>[387, 388, 485, 486, 487, 489]</t>
  </si>
  <si>
    <t>UPI000037F87E status=activ</t>
  </si>
  <si>
    <t>([0.182256, 0.10481, 0.10481, 0.067594, 0.046336, 0.064632, 0.066181, 0.085092, 0.059222, 0.044297, 0.033407, 0.042364, 0.036378, 0.024393, 0.024393, 0.048328, 0.046336, 0.047319, 0.079919, 0.094817, 0.10481, 0.109221, 0.173081, 0.200174, 0.275179, 0.268042, 0.203355, 0.229226, 0.15284, 0.194234, 0.225814, 0.342579, 0.346032, 0.370445, 0.4292, 0.398279, 0.408655, 0.414856, 0.335645, 0.247041, 0.247041, 0.247041, 0.232838, 0.243554, 0.25031, 0.21291, 0.232838, 0.295083, 0.321458, 0.324872, 0.380708, 0.418646, 0.301917, 0.295083, 0.216401, 0.209395, 0.25031, 0.239899, 0.155435, 0.243554, 0.247041, 0.278302, 0.288399, 0.30533, 0.284882, 0.21291, 0.278302, 0.352862, 0.366687, 0.284882, 0.332115, 0.321458, 0.239899, 0.346032, 0.36309, 0.40511, 0.324872, 0.324872, 0.30533, 0.387226, 0.311707, 0.41194, 0.418646, 0.31487, 0.239899, 0.170161, 0.194234, 0.17593, 0.100716, 0.102787, 0.142424, 0.170161, 0.132295, 0.137348, 0.125101, 0.127496, 0.11371, 0.118441, 0.094817, 0.094817, 0.078022, 0.111485, 0.118441, 0.094817, 0.161087, 0.142424, 0.209395, 0.185198, 0.120615, 0.164327, 0.096677, 0.109221, 0.111485, 0.086953, 0.090864, 0.067594, 0.066181, 0.098513, 0.17593, 0.216401, 0.167087, 0.21291, 0.147574, 0.078022, 0.079919, 0.074921, 0.067594, 0.078022, 0.122885, 0.109221, 0.127496, 0.142424, 0.129801, 0.088832, 0.137348, 0.209395, 0.219301, 0.179055, 0.116183, 0.058088, 0.06312, 0.109221, 0.100716, 0.102787, 0.158265, 0.120615, 0.11371, 0.216401, 0.196879, 0.179055, 0.278302, 0.31487, 0.268042, 0.275179, 0.25031, 0.275179, 0.18812, 0.127496, 0.147574, 0.219301, 0.30533, 0.31487, 0.308712, 0.321458, 0.418646, 0.433034, 0.486429, 0.408655, 0.295083, 0.311707, 0.232838, 0.25031, 0.21291, 0.25406, 0.203355, 0.291804, 0.203355, 0.200174, 0.31487, 0.352862, 0.275179, 0.232838, 0.216401, 0.209395, 0.194234, 0.191378, 0.118441, 0.098513, 0.106997, 0.206376, 0.191378, 0.275179, 0.271506, 0.278302, 0.346032, 0.284882, 0.284882, 0.36309, 0.356642, 0.311707, 0.281712, 0.281712, 0.324872, 0.219301, 0.222385, 0.222385, 0.209395, 0.298791, 0.328603, 0.40511, 0.339168, 0.342579, 0.30533, 0.311707, 0.318242, 0.243554, 0.275179, 0.275179, 0.232838, 0.332115, 0.284882, 0.284882, 0.384043, 0.390993, 0.490133, 0.394753, 0.41194, 0.384043, 0.318242, 0.275179, 0.264545, 0.328603, 0.25031, 0.308712, 0.321458, 0.229226, 0.30533, 0.308712, 0.308712, 0.257454, 0.170161, 0.247041, 0.243554, 0.158265, 0.142424, 0.139895, 0.15284, 0.139895, 0.109221, 0.15008, 0.216401, 0.239899, 0.206376, 0.275179, 0.291804, 0.18812, 0.301917, 0.243554, 0.239899, 0.239899, 0.321458, 0.41194, 0.4292, 0.398279, 0.476583, 0.42561, 0.394753, 0.454136, 0.394753, 0.461924, 0.461924, 0.380708, 0.278302, 0.25031, 0.26085, 0.247041, 0.332115, 0.298791, 0.366687, 0.447574, 0.366687, 0.275179, 0.25406, 0.25406, 0.284882, 0.284882, 0.264545, 0.225814, 0.200174, 0.247041, 0.268042, 0.268042, 0.271506, 0.370445, 0.36309, 0.284882, 0.25031, 0.21291, 0.144935, 0.137348, 0.144935, 0.21291, 0.324872, 0.359901, 0.288399, 0.321458, 0.26085, 0.352862, 0.440853, 0.468512, 0.505461, 0.494003, 0.422041, 0.521092, 0.509769, 0.549308, 0.575842, 0.575842, 0.613573, 0.648219, 0.690604, 0.671169, 0.58069, 0.472492, 0.418646, 0.490133, 0.454136, 0.454136, 0.440853, 0.36309, 0.380708, 0.342579, 0.359901, 0.440853, 0.356642, 0.349426, 0.321458, 0.401658, 0.346032, 0.271506, 0.342579, 0.311707, 0.324872, 0.324872, 0.332115, 0.349426, 0.359901, 0.356642, 0.433034, 0.36309, 0.408655, 0.40511, 0.401658, 0.36309, 0.328603, 0.390993, 0.356642, 0.374039, 0.31487, 0.394753, 0.494003, 0.444081], '')</t>
  </si>
  <si>
    <t>[310, 313, 314, 315, 316, 317, 318, 319, 320, 321, 322]</t>
  </si>
  <si>
    <t>UPI000037F87F status=activ</t>
  </si>
  <si>
    <t>([0.004775, 0.004646, 0.004247, 0.004899, 0.004358, 0.005683, 0.005992, 0.006374, 0.00777, 0.00777, 0.009483, 0.013265, 0.014586, 0.015078, 0.021381, 0.03976, 0.06312, 0.139895, 0.222385, 0.281712, 0.278302, 0.275179, 0.271506, 0.356642, 0.275179, 0.370445, 0.374039, 0.414856, 0.461924, 0.465241, 0.545602, 0.534167, 0.5017, 0.384043, 0.380708, 0.380708, 0.359901, 0.390993, 0.370445, 0.374039, 0.346032, 0.346032, 0.328603, 0.40511, 0.374039, 0.398279, 0.414856, 0.40511, 0.422041, 0.4292, 0.332115, 0.324872, 0.26085, 0.179055, 0.18812, 0.18812, 0.203355, 0.209395, 0.134866, 0.106997, 0.106997, 0.11371, 0.194234, 0.278302, 0.281712, 0.229226, 0.321458, 0.31487, 0.236433, 0.222385, 0.219301, 0.206376, 0.129801, 0.161087, 0.161087, 0.239899, 0.17593, 0.173081, 0.144935, 0.15008, 0.118441, 0.058088, 0.056825, 0.06184, 0.036378, 0.036378, 0.069024, 0.064632, 0.06184, 0.055536, 0.058088, 0.055536, 0.071867, 0.073402, 0.085092, 0.15284, 0.137348, 0.18812, 0.182256, 0.191378, 0.271506, 0.278302, 0.408655, 0.346032, 0.243554, 0.25031, 0.18812, 0.182256, 0.18812, 0.191378, 0.216401, 0.219301, 0.225814, 0.301917, 0.387226, 0.422041, 0.418646, 0.366687, 0.278302, 0.216401, 0.243554, 0.247041, 0.25031, 0.222385, 0.311707, 0.384043, 0.36309, 0.418646, 0.384043, 0.394753, 0.390993, 0.480142, 0.465241, 0.436924, 0.42561, 0.342579, 0.219301, 0.155435, 0.222385, 0.328603, 0.398279, 0.291804, 0.288399, 0.377384, 0.374039, 0.339168, 0.335645, 0.447574, 0.465241, 0.41194, 0.401658, 0.321458, 0.232838, 0.247041, 0.194234, 0.170161, 0.243554, 0.339168, 0.414856, 0.42561, 0.414856, 0.41194, 0.557691, 0.557691, 0.534167, 0.447574, 0.450668, 0.454136, 0.458154, 0.447574, 0.42561, 0.342579, 0.436924, 0.517562, 0.418646, 0.517562, 0.545602, 0.538167, 0.575842, 0.557691, 0.458154, 0.454136, 0.444081, 0.418646, 0.418646, 0.42561, 0.4292, 0.436924, 0.440853, 0.418646, 0.447574, 0.59917, 0.666105, 0.653063, 0.549308, 0.570702, 0.562014, 0.56648, 0.483068, 0.387226, 0.384043, 0.472492, 0.377384, 0.30533, 0.298791, 0.268042, 0.26085, 0.339168, 0.324872, 0.324872, 0.342579, 0.284882, 0.247041, 0.278302, 0.194234, 0.194234, 0.264545, 0.26085, 0.271506, 0.352862, 0.339168, 0.335645, 0.342579, 0.36309, 0.447574, 0.387226, 0.342579, 0.268042, 0.268042, 0.278302, 0.268042, 0.264545, 0.30533, 0.281712, 0.284882, 0.370445, 0.447574, 0.40511, 0.328603, 0.295083, 0.26085, 0.264545, 0.26085, 0.26085, 0.335645, 0.328603, 0.311707, 0.380708, 0.490133, 0.490133, 0.5017, 0.509769, 0.42561, 0.339168, 0.298791, 0.239899, 0.236433, 0.170161, 0.196879, 0.268042, 0.30533, 0.342579, 0.42561, 0.398279, 0.308712, 0.318242, 0.31487, 0.311707, 0.318242, 0.291804, 0.291804, 0.200174, 0.144935, 0.219301, 0.225814, 0.239899, 0.236433, 0.25031, 0.26085, 0.247041, 0.275179, 0.271506, 0.194234, 0.18812, 0.139895, 0.137348, 0.086953, 0.074921, 0.127496, 0.127496, 0.088832, 0.090864, 0.139895, 0.125101, 0.06312, 0.092881, 0.137348, 0.122885, 0.118441, 0.170161, 0.173081, 0.142424, 0.139895, 0.125101, 0.147574, 0.219301, 0.311707, 0.295083, 0.229226, 0.15008, 0.147574, 0.219301, 0.219301, 0.161087, 0.147574, 0.236433, 0.247041, 0.243554, 0.332115, 0.243554, 0.209395, 0.222385, 0.155435, 0.17593, 0.257454, 0.229226, 0.247041, 0.158265, 0.203355, 0.278302, 0.342579, 0.321458, 0.271506, 0.236433, 0.295083, 0.418646, 0.390993, 0.342579], '')</t>
  </si>
  <si>
    <t>[30, 31, 32, 162, 163, 164, 173, 175, 176, 177, 178, 179, 191, 192, 193, 194, 195, 196, 197, 250, 251]</t>
  </si>
  <si>
    <t>UPI000037F884 status=activ</t>
  </si>
  <si>
    <t>([0.414856, 0.30533, 0.164327, 0.229226, 0.125101, 0.088832, 0.11371, 0.142424, 0.10481, 0.076542, 0.096677, 0.144935, 0.122885, 0.200174, 0.139895, 0.161087, 0.10481, 0.071867, 0.083462, 0.069024, 0.038858, 0.029376, 0.03976, 0.086953, 0.083462, 0.083462, 0.129801, 0.079919, 0.074921, 0.134866, 0.129801, 0.10481, 0.10481, 0.125101, 0.076542, 0.116183, 0.069024, 0.109221, 0.137348, 0.127496, 0.164327, 0.170161, 0.167087, 0.209395, 0.21291, 0.127496, 0.209395, 0.203355, 0.288399, 0.291804, 0.257454, 0.26085, 0.216401, 0.216401, 0.209395, 0.209395, 0.209395, 0.268042, 0.25406, 0.182256, 0.17593, 0.139895, 0.111485, 0.167087, 0.170161, 0.102787, 0.10481, 0.074921, 0.076542, 0.083462, 0.086953, 0.06312, 0.064632, 0.118441, 0.116183, 0.079919, 0.129801, 0.096677, 0.066181, 0.041405, 0.071867, 0.078022, 0.118441, 0.139895, 0.164327, 0.167087, 0.25031, 0.318242, 0.374039, 0.298791, 0.200174, 0.209395, 0.203355, 0.216401, 0.203355, 0.194234, 0.161087, 0.161087, 0.158265, 0.144935, 0.239899, 0.25406, 0.216401, 0.203355, 0.26085, 0.200174, 0.15008, 0.109221, 0.092881, 0.076542, 0.125101, 0.200174], '')</t>
  </si>
  <si>
    <t>UPI000037F887 status=activ</t>
  </si>
  <si>
    <t>([0.21291, 0.264545, 0.164327, 0.120615, 0.158265, 0.106997, 0.071867, 0.096677, 0.058088, 0.079919, 0.058088, 0.083462, 0.086953, 0.10481, 0.173081, 0.167087, 0.219301, 0.219301, 0.21291, 0.203355, 0.161087, 0.137348, 0.144935, 0.222385, 0.295083, 0.308712, 0.390993, 0.398279, 0.408655, 0.436924, 0.398279, 0.40511, 0.401658, 0.422041, 0.40511, 0.301917, 0.401658, 0.308712, 0.295083, 0.206376, 0.139895, 0.170161, 0.116183, 0.088832, 0.05306, 0.066181, 0.060549, 0.047319, 0.085092, 0.078022, 0.10481, 0.134866, 0.129801, 0.120615, 0.120615, 0.11371, 0.127496, 0.11371, 0.200174, 0.30533, 0.374039, 0.468512, 0.476583, 0.557691, 0.648219, 0.63748, 0.490133, 0.450668, 0.401658, 0.394753, 0.36309, 0.384043, 0.374039, 0.472492, 0.480142, 0.398279, 0.414856, 0.490133, 0.408655, 0.308712, 0.291804, 0.216401, 0.219301, 0.129801, 0.127496, 0.088832, 0.15008, 0.232838, 0.185198, 0.182256, 0.182256, 0.200174, 0.243554, 0.137348, 0.129801, 0.15008, 0.200174, 0.209395, 0.155435, 0.158265, 0.21291, 0.203355, 0.25406, 0.225814, 0.288399, 0.203355, 0.139895, 0.129801, 0.118441, 0.118441, 0.196879, 0.222385, 0.225814, 0.185198, 0.30533, 0.30533, 0.264545, 0.278302, 0.278302, 0.31487, 0.414856, 0.476583, 0.5017, 0.450668, 0.374039, 0.401658, 0.401658, 0.51388, 0.534167, 0.447574, 0.545602, 0.497853, 0.468512, 0.390993, 0.40511, 0.40511, 0.321458, 0.342579, 0.268042, 0.257454, 0.219301, 0.209395, 0.18812, 0.17593, 0.182256, 0.185198, 0.194234, 0.196879, 0.200174, 0.216401, 0.298791, 0.301917, 0.225814, 0.225814, 0.229226, 0.155435, 0.100716, 0.10481, 0.050641, 0.06312, 0.059222, 0.086953, 0.079919, 0.079919, 0.076542, 0.081712, 0.079919, 0.076542, 0.122885, 0.122885, 0.10481, 0.066181, 0.036378, 0.073402, 0.067594, 0.066181, 0.051831, 0.086953, 0.0704, 0.134866, 0.086953, 0.076542, 0.081712, 0.090864, 0.088832, 0.086953, 0.081712, 0.090864, 0.090864, 0.060549, 0.059222, 0.038042, 0.06312, 0.106997, 0.06184, 0.06312, 0.109221, 0.196879, 0.118441, 0.21291, 0.206376, 0.31487, 0.366687, 0.356642, 0.346032, 0.374039, 0.374039, 0.380708, 0.366687, 0.298791, 0.370445, 0.284882, 0.346032, 0.349426, 0.236433, 0.324872, 0.247041, 0.232838, 0.137348, 0.219301, 0.222385, 0.25406, 0.243554, 0.21291, 0.194234, 0.167087, 0.116183, 0.096677, 0.132295, 0.185198, 0.236433, 0.194234, 0.284882, 0.25406], '')</t>
  </si>
  <si>
    <t>[63, 64, 65, 122, 127, 128, 130]</t>
  </si>
  <si>
    <t>UPI000037F888 status=activ</t>
  </si>
  <si>
    <t>([0.012491, 0.008409, 0.006988, 0.005992, 0.005249, 0.004689, 0.004513, 0.00558, 0.004976, 0.004388, 0.003821, 0.004358, 0.004388, 0.004431, 0.004483, 0.003555, 0.003555, 0.004513, 0.004431, 0.003512, 0.003366, 0.004611, 0.006421, 0.008723, 0.008525, 0.008895, 0.013613, 0.020522, 0.020876, 0.038858, 0.074921, 0.086953, 0.050641, 0.051831, 0.102787, 0.098513, 0.134866, 0.21291, 0.139895, 0.079919, 0.073402, 0.139895, 0.139895, 0.081712, 0.085092, 0.098513, 0.161087, 0.161087, 0.098513, 0.098513, 0.074921, 0.064632, 0.109221, 0.191378, 0.185198, 0.191378, 0.167087, 0.122885, 0.129801, 0.216401, 0.191378, 0.206376, 0.209395, 0.209395, 0.291804, 0.298791, 0.387226, 0.370445, 0.25031, 0.346032, 0.247041, 0.232838, 0.271506, 0.232838, 0.222385, 0.222385, 0.216401, 0.15008, 0.144935, 0.064632, 0.06312, 0.132295, 0.209395, 0.225814, 0.236433, 0.247041, 0.142424, 0.144935, 0.158265, 0.257454, 0.247041, 0.36309, 0.398279, 0.390993, 0.461924, 0.468512, 0.359901, 0.36309, 0.433034, 0.450668, 0.483068, 0.490133, 0.483068, 0.465241, 0.468512, 0.359901, 0.356642, 0.454136, 0.40511, 0.301917, 0.298791, 0.295083, 0.278302, 0.291804, 0.298791, 0.182256, 0.185198, 0.301917, 0.31487, 0.264545, 0.26085, 0.271506, 0.185198, 0.161087, 0.100716, 0.111485, 0.125101, 0.122885, 0.122885, 0.142424, 0.219301, 0.225814, 0.15284, 0.167087, 0.139895, 0.079919, 0.083462, 0.074921, 0.037156, 0.028695, 0.054297, 0.111485, 0.179055, 0.247041, 0.275179, 0.25031, 0.147574, 0.239899, 0.243554, 0.25031, 0.271506, 0.268042, 0.158265, 0.232838, 0.219301, 0.147574, 0.164327, 0.139895, 0.073402, 0.064632, 0.038042, 0.020522, 0.016826, 0.009728, 0.006701, 0.005223, 0.005872, 0.005734, 0.004689, 0.004689, 0.004135, 0.00292, 0.00231, 0.00243, 0.001778, 0.001335, 0.001408, 0.001748, 0.002512, 0.003701, 0.00515, 0.008075, 0.008075, 0.008075, 0.013016, 0.015694, 0.015344, 0.026892, 0.029376, 0.021381, 0.020876, 0.026338, 0.036378, 0.03976, 0.073402, 0.134866, 0.247041, 0.356642, 0.352862, 0.321458, 0.321458, 0.243554, 0.129801, 0.161087, 0.167087, 0.164327, 0.264545, 0.366687, 0.339168, 0.284882, 0.390993, 0.414856, 0.324872, 0.278302, 0.356642, 0.36309, 0.243554, 0.232838, 0.185198, 0.111485, 0.134866, 0.134866, 0.200174, 0.25406, 0.295083, 0.288399, 0.239899, 0.134866, 0.122885, 0.100716, 0.142424, 0.134866, 0.127496, 0.206376, 0.318242, 0.335645, 0.328603, 0.342579, 0.232838, 0.275179, 0.278302, 0.191378, 0.191378, 0.206376, 0.164327, 0.132295, 0.074921, 0.098513, 0.106997, 0.051831, 0.036378, 0.029376, 0.030003, 0.031287, 0.024393, 0.023534, 0.020876, 0.020876, 0.020876, 0.021816, 0.013437, 0.013613, 0.023963, 0.026338, 0.023087, 0.031287, 0.042364, 0.047319, 0.048328, 0.047319, 0.106997, 0.120615, 0.139895, 0.132295, 0.076542, 0.094817, 0.10481, 0.118441, 0.120615, 0.191378, 0.194234, 0.284882, 0.387226, 0.30533, 0.18812, 0.194234, 0.25406, 0.284882, 0.359901, 0.281712, 0.275179, 0.26085, 0.25406, 0.236433, 0.239899, 0.321458, 0.257454, 0.225814, 0.243554, 0.264545, 0.264545, 0.380708, 0.295083, 0.191378, 0.25406, 0.346032, 0.36309, 0.25031, 0.219301, 0.15008, 0.222385, 0.328603, 0.324872, 0.401658, 0.497853, 0.497853, 0.408655, 0.490133, 0.401658, 0.366687, 0.268042, 0.264545, 0.158265, 0.137348, 0.216401, 0.229226, 0.225814, 0.225814, 0.318242, 0.318242, 0.408655, 0.40511, 0.295083, 0.21291, 0.216401, 0.147574, 0.122885, 0.127496, 0.127496, 0.125101, 0.127496, 0.18812, 0.129801, 0.191378, 0.295083, 0.206376, 0.209395, 0.203355, 0.118441, 0.120615, 0.11371, 0.120615, 0.064632, 0.074921, 0.125101, 0.134866, 0.137348, 0.158265, 0.236433, 0.236433, 0.243554, 0.229226, 0.243554, 0.346032, 0.278302, 0.284882, 0.370445, 0.271506, 0.194234, 0.281712, 0.179055, 0.18812, 0.191378, 0.291804, 0.278302, 0.196879, 0.191378, 0.264545, 0.232838, 0.219301, 0.216401, 0.308712, 0.349426, 0.346032, 0.318242, 0.301917, 0.301917, 0.301917, 0.284882, 0.281712, 0.295083, 0.311707, 0.275179, 0.264545, 0.25406, 0.346032, 0.398279, 0.301917, 0.298791, 0.243554, 0.26085, 0.239899, 0.15008, 0.076542, 0.074921, 0.081712, 0.079919, 0.045352, 0.047319, 0.051831, 0.088832, 0.074921, 0.132295, 0.155435, 0.167087, 0.185198, 0.173081, 0.137348, 0.222385, 0.147574, 0.225814, 0.219301, 0.15284, 0.161087, 0.243554, 0.257454, 0.275179, 0.288399, 0.275179, 0.275179, 0.370445, 0.284882, 0.225814, 0.222385, 0.236433, 0.15284, 0.147574, 0.17593, 0.170161, 0.096677, 0.170161, 0.158265, 0.147574, 0.222385, 0.206376, 0.206376, 0.125101, 0.102787, 0.092881, 0.102787, 0.098513, 0.088832, 0.15284, 0.229226, 0.257454, 0.147574, 0.216401, 0.21291, 0.17593, 0.257454, 0.352862, 0.25406, 0.179055, 0.127496, 0.155435, 0.158265, 0.096677, 0.15008, 0.158265, 0.161087, 0.161087, 0.17593, 0.196879, 0.158265, 0.096677, 0.083462, 0.098513, 0.096677, 0.088832, 0.094817, 0.098513, 0.092881, 0.161087, 0.161087, 0.15284, 0.076542, 0.127496, 0.132295, 0.144935, 0.111485, 0.182256, 0.271506, 0.264545, 0.167087, 0.194234, 0.164327, 0.158265, 0.161087, 0.167087, 0.185198, 0.106997, 0.100716, 0.059222, 0.05306, 0.054297, 0.098513, 0.098513, 0.109221, 0.17593, 0.17593, 0.222385, 0.222385, 0.142424, 0.073402, 0.137348, 0.139895, 0.139895, 0.090864, 0.139895, 0.088832, 0.088832, 0.15008, 0.125101, 0.196879, 0.194234, 0.278302, 0.268042, 0.349426, 0.335645, 0.324872, 0.318242, 0.301917, 0.209395, 0.291804, 0.30533, 0.25406, 0.173081, 0.203355, 0.271506, 0.278302, 0.271506, 0.196879, 0.21291, 0.164327, 0.100716, 0.109221, 0.106997, 0.109221, 0.064632, 0.064632, 0.042364, 0.043307, 0.043307, 0.074921, 0.042364, 0.074921, 0.092881, 0.144935, 0.203355, 0.21291, 0.118441, 0.179055, 0.17593, 0.167087, 0.170161, 0.291804, 0.268042, 0.232838, 0.206376, 0.275179, 0.243554, 0.298791, 0.26085, 0.232838, 0.200174, 0.301917, 0.268042, 0.219301], '')</t>
  </si>
  <si>
    <t>UPI000037F889 status=activ</t>
  </si>
  <si>
    <t>([0.318242, 0.349426, 0.377384, 0.284882, 0.318242, 0.349426, 0.377384, 0.390993, 0.401658, 0.422041, 0.436924, 0.398279, 0.30533, 0.295083, 0.206376, 0.194234, 0.318242, 0.298791, 0.206376, 0.21291, 0.222385, 0.219301, 0.139895, 0.142424, 0.179055, 0.179055, 0.179055, 0.118441, 0.120615, 0.132295, 0.129801, 0.073402, 0.122885, 0.196879, 0.191378, 0.247041, 0.321458, 0.308712, 0.324872, 0.41194, 0.332115, 0.328603, 0.36309, 0.465241, 0.342579, 0.377384, 0.377384, 0.387226, 0.468512, 0.480142, 0.366687, 0.288399, 0.288399, 0.291804, 0.308712, 0.21291, 0.147574, 0.182256, 0.111485, 0.051831, 0.058088, 0.051831, 0.026892, 0.013016, 0.008804, 0.009294, 0.006894, 0.006142, 0.004483, 0.003431, 0.002512, 0.00283, 0.002688, 0.002881, 0.00292, 0.002727, 0.00292, 0.003924, 0.003997, 0.00389, 0.00543, 0.003821, 0.003864, 0.005683, 0.006245, 0.006194, 0.006245, 0.007495, 0.008804, 0.013265, 0.021381, 0.020876, 0.023963, 0.023534, 0.019401, 0.018415, 0.020165, 0.018415, 0.019109, 0.017797, 0.028695, 0.025762, 0.027463, 0.026892, 0.024393, 0.043307, 0.042364, 0.083462, 0.06312, 0.031287, 0.033407, 0.034884, 0.050641, 0.059222, 0.066181, 0.134866, 0.085092, 0.041405, 0.076542, 0.085092, 0.083462, 0.047319, 0.059222, 0.109221, 0.18812, 0.10481, 0.100716, 0.098513, 0.10481, 0.173081, 0.170161, 0.10481, 0.054297, 0.074921, 0.086953, 0.074921, 0.041405, 0.034884, 0.033407, 0.038858, 0.037156, 0.037156, 0.038042, 0.033407, 0.017447, 0.020165, 0.027463, 0.027463, 0.038858, 0.038858, 0.021381, 0.022667, 0.041405, 0.076542, 0.067594, 0.030003, 0.060549, 0.059222, 0.118441, 0.219301, 0.161087, 0.085092, 0.045352, 0.085092, 0.081712, 0.173081, 0.116183, 0.158265, 0.164327, 0.120615, 0.111485, 0.170161, 0.275179, 0.158265, 0.158265, 0.182256, 0.318242, 0.21291, 0.25406, 0.239899, 0.21291, 0.257454, 0.247041, 0.25031, 0.167087, 0.170161, 0.147574, 0.17593, 0.132295, 0.067594, 0.098513, 0.094817, 0.05306, 0.050641, 0.090864, 0.056825, 0.049374, 0.031287, 0.066181, 0.086953, 0.048328, 0.025762, 0.025762, 0.055536, 0.056825, 0.098513, 0.060549, 0.059222, 0.048328, 0.060549, 0.111485, 0.109221, 0.106997, 0.200174, 0.182256, 0.21291, 0.295083, 0.298791, 0.36309, 0.30533, 0.206376, 0.26085, 0.36309, 0.268042, 0.271506, 0.377384, 0.275179, 0.25406, 0.25406, 0.203355, 0.125101, 0.116183, 0.083462, 0.046336, 0.022306, 0.013613, 0.014075, 0.009096, 0.009015, 0.006142, 0.005318, 0.005503, 0.004431, 0.004431, 0.006039, 0.005799, 0.004358, 0.004161, 0.00407, 0.004315, 0.00558, 0.007877, 0.008075, 0.008156, 0.011518, 0.021381, 0.038042, 0.020165, 0.023534, 0.019401, 0.025762, 0.051831, 0.071867, 0.111485, 0.064632, 0.034068, 0.033407, 0.045352, 0.048328, 0.116183, 0.122885, 0.122885, 0.066181, 0.034068, 0.036378, 0.021381, 0.019109, 0.0198, 0.017447, 0.020876, 0.015694, 0.016257, 0.009483, 0.01078, 0.01078, 0.017138, 0.028695, 0.017447, 0.018106, 0.031287, 0.026338, 0.024826, 0.016826, 0.017138, 0.017447, 0.030003, 0.058088, 0.042364, 0.040537, 0.073402, 0.049374, 0.100716, 0.127496, 0.129801, 0.10481, 0.137348, 0.086953, 0.094817, 0.10481, 0.076542, 0.050641, 0.030003, 0.031287, 0.049374, 0.090864, 0.147574, 0.147574, 0.076542, 0.10481, 0.120615, 0.132295, 0.21291, 0.15284, 0.147574, 0.158265, 0.196879, 0.18812, 0.21291, 0.120615, 0.120615, 0.191378, 0.25031, 0.321458, 0.311707, 0.335645, 0.232838, 0.147574, 0.142424, 0.236433, 0.229226, 0.219301, 0.21291, 0.139895, 0.194234, 0.167087, 0.173081, 0.098513, 0.081712, 0.116183, 0.120615, 0.15008, 0.15008, 0.125101, 0.098513, 0.074921, 0.064632, 0.127496, 0.222385, 0.18812, 0.18812, 0.15284, 0.158265, 0.125101, 0.137348, 0.120615, 0.120615, 0.106997, 0.094817, 0.120615, 0.109221, 0.182256, 0.219301, 0.236433, 0.281712, 0.321458, 0.271506, 0.281712, 0.275179, 0.191378, 0.142424, 0.161087, 0.111485, 0.098513, 0.120615, 0.122885, 0.129801, 0.155435, 0.137348, 0.236433, 0.229226, 0.170161, 0.139895, 0.081712, 0.06184, 0.064632, 0.064632, 0.073402, 0.03976, 0.024393, 0.022667, 0.03976, 0.026892, 0.067594, 0.076542, 0.059222, 0.059222, 0.032677, 0.034884, 0.079919, 0.083462, 0.049374, 0.094817, 0.127496, 0.127496, 0.129801, 0.134866, 0.15284, 0.122885, 0.134866, 0.194234, 0.167087, 0.142424, 0.18812, 0.155435, 0.139895, 0.111485, 0.164327, 0.17593, 0.106997, 0.064632, 0.030003, 0.051831, 0.026892, 0.015344, 0.026892, 0.032677, 0.017447, 0.010372, 0.020165, 0.034068, 0.040537, 0.05306, 0.038858, 0.034884, 0.041405, 0.033407, 0.036378, 0.037156, 0.0704, 0.0704, 0.106997, 0.125101, 0.073402, 0.069024, 0.067594, 0.048328, 0.055536, 0.11371, 0.109221, 0.098513, 0.083462, 0.078022, 0.098513, 0.161087, 0.129801, 0.122885, 0.074921, 0.127496, 0.073402, 0.030003, 0.048328, 0.047319, 0.085092, 0.147574, 0.155435, 0.203355, 0.15008, 0.134866, 0.073402, 0.074921, 0.073402, 0.074921, 0.074921, 0.100716, 0.120615, 0.088832, 0.088832, 0.116183, 0.10481, 0.179055, 0.216401, 0.191378, 0.137348, 0.137348, 0.109221, 0.161087, 0.118441, 0.191378, 0.203355, 0.239899, 0.349426, 0.356642, 0.275179, 0.18812, 0.191378, 0.137348, 0.21291, 0.200174, 0.191378, 0.191378, 0.194234, 0.284882, 0.332115, 0.318242, 0.328603, 0.328603, 0.295083, 0.31487, 0.332115, 0.318242, 0.264545, 0.257454, 0.182256, 0.15284, 0.21291, 0.200174, 0.161087, 0.158265, 0.191378, 0.288399, 0.295083, 0.271506, 0.25031, 0.147574, 0.127496, 0.073402, 0.096677, 0.069024, 0.060549, 0.05306, 0.055536, 0.10481, 0.109221, 0.170161, 0.203355, 0.173081, 0.137348, 0.209395, 0.21291, 0.196879, 0.179055, 0.11371, 0.127496, 0.139895, 0.139895, 0.158265, 0.191378, 0.15008, 0.222385, 0.332115, 0.301917, 0.311707, 0.236433, 0.216401, 0.129801, 0.161087, 0.158265, 0.164327, 0.155435, 0.155435, 0.155435, 0.173081, 0.209395, 0.164327, 0.122885, 0.206376, 0.26085, 0.295083, 0.342579, 0.271506, 0.185198, 0.142424, 0.078022, 0.122885, 0.125101, 0.216401, 0.142424, 0.173081, 0.206376, 0.173081, 0.200174, 0.206376, 0.127496, 0.100716, 0.098513, 0.139895, 0.132295, 0.161087, 0.164327, 0.10481, 0.102787, 0.164327, 0.257454, 0.243554, 0.25031, 0.257454, 0.239899, 0.321458, 0.318242, 0.225814, 0.158265, 0.078022, 0.041405, 0.067594, 0.118441, 0.078022, 0.032017, 0.032017, 0.015694, 0.009865, 0.009096, 0.01227, 0.008002, 0.00515, 0.006988, 0.00515, 0.003757, 0.002606, 0.002581, 0.001872, 0.002581, 0.002688, 0.00389, 0.003671, 0.003864, 0.00407, 0.00543, 0.008156, 0.005872, 0.009015, 0.008895, 0.008723, 0.008624, 0.008624, 0.008409, 0.008723, 0.00777, 0.011106, 0.01204, 0.017447, 0.029376, 0.013437, 0.013265, 0.007645, 0.009294, 0.006142, 0.005992, 0.006421, 0.006533, 0.009294, 0.009015, 0.013821, 0.013265, 0.014075, 0.023534, 0.05306, 0.021381, 0.020522, 0.016257, 0.031287, 0.016021, 0.012491, 0.029376, 0.058088, 0.083462, 0.06184, 0.139895, 0.122885, 0.106997, 0.047319, 0.050641, 0.05306, 0.037156, 0.036378, 0.020522, 0.013016, 0.012727, 0.020522, 0.020522, 0.016528, 0.009096, 0.00962, 0.011669, 0.007645, 0.007877, 0.006421, 0.009096, 0.005734, 0.006039, 0.006078, 0.009187, 0.009096, 0.006533, 0.007422, 0.011669, 0.014315, 0.022306, 0.023534, 0.023534, 0.023087, 0.020522, 0.020522, 0.024393, 0.015078, 0.024393, 0.010926, 0.011106, 0.007645, 0.00777, 0.005318, 0.005318, 0.003727, 0.00292, 0.003727, 0.004161, 0.002976, 0.003555, 0.003671, 0.002366, 0.002761, 0.003821, 0.00543, 0.00558, 0.004611, 0.004414, 0.003014, 0.003671, 0.004431, 0.005623, 0.007877, 0.012491, 0.007422, 0.006894, 0.008723, 0.006619, 0.004431, 0.004161, 0.00292, 0.002881, 0.004388, 0.00316, 0.002117, 0.002035, 0.002014, 0.00283, 0.003864, 0.004247, 0.005086, 0.00515, 0.004135, 0.003997, 0.002761, 0.003109, 0.003405, 0.002482, 0.003177, 0.00316, 0.003405, 0.003109, 0.002057, 0.001967, 0.00243, 0.003671, 0.003607, 0.003607, 0.002336, 0.002396, 0.003276, 0.002366, 0.002688, 0.00359, 0.002581, 0.002727, 0.003963, 0.003963, 0.003924, 0.002623, 0.003864, 0.005378, 0.008276, 0.016021, 0.018106, 0.023534, 0.024826, 0.027463, 0.056825, 0.155435, 0.06312, 0.06184, 0.127496, 0.0704, 0.050641, 0.102787, 0.170161, 0.066181, 0.06312, 0.11371, 0.132295, 0.047319, 0.045352, 0.047319, 0.047319, 0.047319, 0.037156, 0.025762, 0.019109, 0.014315, 0.009401, 0.017447, 0.013613, 0.009483, 0.012727, 0.013016], '')</t>
  </si>
  <si>
    <t>UPI000037F895 status=activ</t>
  </si>
  <si>
    <t>([0.132295, 0.196879, 0.109221, 0.144935, 0.083462, 0.129801, 0.15284, 0.182256, 0.17593, 0.125101, 0.164327, 0.209395, 0.264545, 0.257454, 0.328603, 0.229226, 0.209395, 0.206376, 0.196879, 0.116183, 0.066181, 0.118441, 0.132295, 0.222385, 0.21291, 0.236433, 0.182256, 0.127496, 0.071867, 0.090864, 0.164327, 0.15008, 0.15284, 0.122885, 0.102787, 0.125101, 0.129801, 0.127496, 0.100716, 0.111485, 0.182256, 0.185198, 0.15008, 0.06312, 0.064632, 0.037156, 0.06184, 0.079919, 0.102787, 0.185198, 0.098513, 0.102787, 0.122885, 0.071867, 0.066181, 0.079919, 0.035586, 0.040537, 0.092881, 0.090864, 0.079919, 0.092881, 0.161087, 0.194234, 0.301917, 0.288399, 0.291804, 0.30533, 0.30533, 0.308712, 0.26085, 0.390993, 0.284882, 0.161087, 0.239899, 0.219301, 0.144935, 0.196879, 0.278302, 0.257454, 0.30533, 0.194234, 0.182256, 0.179055, 0.179055, 0.194234, 0.196879, 0.191378, 0.106997, 0.085092, 0.059222, 0.071867, 0.064632, 0.109221, 0.15008, 0.092881, 0.170161, 0.268042, 0.209395, 0.170161, 0.134866, 0.064632, 0.083462, 0.066181, 0.064632, 0.069024, 0.031287, 0.024826, 0.044297, 0.078022, 0.05306, 0.096677, 0.048328, 0.030611, 0.032017, 0.022667, 0.042364, 0.044297, 0.042364, 0.043307, 0.030003, 0.030003, 0.06312, 0.06184, 0.081712, 0.081712, 0.078022, 0.085092, 0.106997, 0.106997, 0.102787, 0.179055, 0.147574, 0.17593, 0.257454, 0.25406, 0.366687, 0.324872, 0.288399, 0.278302, 0.377384, 0.377384, 0.335645, 0.324872, 0.408655, 0.284882, 0.288399, 0.298791, 0.4292, 0.394753, 0.394753, 0.328603, 0.236433, 0.182256, 0.264545, 0.284882, 0.298791, 0.216401, 0.144935, 0.167087, 0.17593, 0.100716, 0.196879, 0.196879, 0.196879, 0.191378, 0.209395, 0.21291, 0.222385, 0.18812, 0.137348, 0.11371, 0.185198, 0.17593, 0.17593, 0.164327, 0.134866, 0.100716, 0.125101, 0.122885, 0.10481, 0.106997, 0.147574, 0.125101, 0.11371, 0.069024, 0.066181, 0.120615, 0.069024, 0.066181, 0.074921, 0.078022, 0.094817, 0.088832, 0.170161, 0.25406, 0.268042, 0.185198, 0.137348, 0.179055, 0.278302, 0.278302, 0.196879, 0.264545, 0.170161, 0.167087, 0.25031, 0.222385, 0.219301, 0.222385, 0.229226, 0.132295, 0.206376, 0.209395, 0.196879, 0.127496, 0.088832, 0.092881, 0.167087, 0.26085, 0.17593, 0.094817, 0.120615, 0.182256, 0.15284, 0.25031, 0.346032, 0.257454, 0.196879, 0.125101, 0.206376, 0.109221, 0.17593, 0.191378, 0.194234, 0.122885, 0.173081, 0.243554, 0.196879, 0.111485, 0.118441, 0.182256, 0.288399, 0.25031, 0.239899, 0.158265, 0.147574, 0.098513, 0.106997, 0.173081, 0.26085, 0.247041, 0.374039, 0.374039, 0.291804, 0.257454, 0.25406, 0.25406, 0.209395, 0.173081, 0.232838, 0.134866, 0.129801, 0.125101, 0.15284, 0.129801, 0.222385, 0.216401, 0.196879, 0.264545, 0.179055, 0.170161, 0.200174, 0.18812, 0.185198, 0.25031, 0.284882, 0.349426, 0.318242, 0.268042, 0.356642, 0.387226, 0.390993, 0.298791, 0.308712, 0.298791, 0.222385, 0.21291, 0.142424, 0.25406, 0.170161, 0.26085, 0.17593, 0.158265, 0.092881, 0.094817, 0.098513, 0.116183, 0.142424, 0.185198, 0.185198, 0.092881, 0.096677, 0.134866, 0.129801, 0.127496, 0.137348, 0.236433, 0.225814, 0.308712, 0.243554, 0.342579, 0.335645, 0.422041, 0.42561, 0.42561, 0.440853, 0.342579, 0.222385, 0.139895, 0.074921, 0.142424, 0.232838, 0.144935, 0.167087, 0.268042, 0.229226, 0.216401, 0.132295, 0.090864, 0.111485, 0.088832, 0.10481, 0.106997, 0.122885, 0.118441, 0.106997, 0.096677, 0.170161, 0.167087, 0.167087, 0.25031, 0.225814, 0.15008, 0.209395, 0.185198, 0.144935, 0.15008, 0.125101, 0.194234, 0.25406, 0.170161, 0.236433, 0.142424], '')</t>
  </si>
  <si>
    <t>UPI000037F897 status=activ</t>
  </si>
  <si>
    <t>([0.015078, 0.010509, 0.008156, 0.010926, 0.01227, 0.016826, 0.018106, 0.0198, 0.015078, 0.014315, 0.011106, 0.013437, 0.016021, 0.016826, 0.017797, 0.034068, 0.076542, 0.081712, 0.074921, 0.047319, 0.054297, 0.054297, 0.054297, 0.106997, 0.106997, 0.132295, 0.132295, 0.155435, 0.18812, 0.278302, 0.359901, 0.461924, 0.42561, 0.349426, 0.36309, 0.352862, 0.321458, 0.209395, 0.225814, 0.328603, 0.311707, 0.311707, 0.281712, 0.370445, 0.366687, 0.257454, 0.271506, 0.278302, 0.281712, 0.239899, 0.257454, 0.239899, 0.203355, 0.25031, 0.25406, 0.15284, 0.092881, 0.05306, 0.078022, 0.078022, 0.088832, 0.098513, 0.147574, 0.179055, 0.182256, 0.106997, 0.167087, 0.094817, 0.054297, 0.058088, 0.046336, 0.023963, 0.026338, 0.032677, 0.018106, 0.029376, 0.029376, 0.050641, 0.092881, 0.116183, 0.118441, 0.055536, 0.048328, 0.049374, 0.051831, 0.032017, 0.054297, 0.064632, 0.11371, 0.173081, 0.167087, 0.236433, 0.25031, 0.167087, 0.170161, 0.25406, 0.209395, 0.311707, 0.318242, 0.301917, 0.308712, 0.298791, 0.390993, 0.377384, 0.308712, 0.295083, 0.366687, 0.377384, 0.41194, 0.377384, 0.352862, 0.349426, 0.342579, 0.422041, 0.490133, 0.483068, 0.486429, 0.42561, 0.414856, 0.384043, 0.359901, 0.356642, 0.41194, 0.40511, 0.4292, 0.387226, 0.40511, 0.422041, 0.384043, 0.264545, 0.21291, 0.158265, 0.085092, 0.086953, 0.100716, 0.06184, 0.0704, 0.067594, 0.118441, 0.111485, 0.127496, 0.155435, 0.100716, 0.129801, 0.132295, 0.129801, 0.225814, 0.225814, 0.137348, 0.086953, 0.100716, 0.161087, 0.25031, 0.356642, 0.321458, 0.284882, 0.281712, 0.196879, 0.203355, 0.129801, 0.134866, 0.118441, 0.111485, 0.173081, 0.164327, 0.17593, 0.257454, 0.170161, 0.158265, 0.239899, 0.31487, 0.295083, 0.291804, 0.295083, 0.196879, 0.257454, 0.268042, 0.278302, 0.268042, 0.239899, 0.298791, 0.298791, 0.247041, 0.182256, 0.182256, 0.185198, 0.15284, 0.164327, 0.25031, 0.15008, 0.161087, 0.196879, 0.295083, 0.203355, 0.229226, 0.332115, 0.271506, 0.257454, 0.349426, 0.342579, 0.342579, 0.339168, 0.339168, 0.422041, 0.380708, 0.366687, 0.370445, 0.311707, 0.301917, 0.291804, 0.311707, 0.268042, 0.25406, 0.232838, 0.339168, 0.339168, 0.268042, 0.257454, 0.173081, 0.167087, 0.257454, 0.196879, 0.15008, 0.088832, 0.085092, 0.167087, 0.161087, 0.158265, 0.155435, 0.092881, 0.05306, 0.100716, 0.118441, 0.071867, 0.06184, 0.06184, 0.027463, 0.045352, 0.060549, 0.118441, 0.092881, 0.090864, 0.15284, 0.15008, 0.203355, 0.222385, 0.127496, 0.078022, 0.059222, 0.10481, 0.185198, 0.284882, 0.278302, 0.275179, 0.380708, 0.31487, 0.196879, 0.291804, 0.182256, 0.096677, 0.094817, 0.116183, 0.092881, 0.086953, 0.161087, 0.185198, 0.167087, 0.271506, 0.370445, 0.311707, 0.339168, 0.247041, 0.232838, 0.222385, 0.232838, 0.219301, 0.278302, 0.295083, 0.332115, 0.408655, 0.408655, 0.291804, 0.308712, 0.247041, 0.155435, 0.085092, 0.094817, 0.059222, 0.067594, 0.069024, 0.134866, 0.132295, 0.196879, 0.134866, 0.081712, 0.064632, 0.0704, 0.05306, 0.096677, 0.078022, 0.051831, 0.056825, 0.111485, 0.098513, 0.139895, 0.232838, 0.243554, 0.225814, 0.206376, 0.109221, 0.109221, 0.054297, 0.042364, 0.023534, 0.038858, 0.074921, 0.092881, 0.081712, 0.142424, 0.147574, 0.086953, 0.085092, 0.144935, 0.085092, 0.048328, 0.06184, 0.033407, 0.05306, 0.027463, 0.048328, 0.090864, 0.088832, 0.158265, 0.17593, 0.173081, 0.098513, 0.092881, 0.074921, 0.074921, 0.066181, 0.034068, 0.034884, 0.051831, 0.049374, 0.094817, 0.164327, 0.155435, 0.15284, 0.158265, 0.200174, 0.125101, 0.067594, 0.06312, 0.047319, 0.033407, 0.049374, 0.078022, 0.055536, 0.05306, 0.03976, 0.026892, 0.045352, 0.083462], '')</t>
  </si>
  <si>
    <t>UPI000037F89E status=activ</t>
  </si>
  <si>
    <t>([0.271506, 0.308712, 0.179055, 0.096677, 0.064632, 0.090864, 0.111485, 0.088832, 0.086953, 0.109221, 0.127496, 0.106997, 0.064632, 0.051831, 0.051831, 0.035586, 0.038042, 0.060549, 0.044297, 0.073402, 0.060549, 0.071867, 0.071867, 0.090864, 0.161087, 0.236433, 0.229226, 0.243554, 0.225814, 0.26085, 0.271506, 0.196879, 0.268042, 0.25406, 0.298791, 0.295083, 0.366687, 0.25031, 0.25031, 0.288399, 0.301917, 0.321458, 0.328603, 0.298791, 0.370445, 0.288399, 0.278302, 0.200174, 0.200174, 0.288399, 0.225814, 0.142424, 0.219301, 0.225814, 0.318242, 0.384043, 0.298791, 0.288399, 0.288399, 0.298791, 0.291804, 0.275179, 0.257454, 0.25406, 0.284882, 0.291804, 0.384043, 0.275179, 0.295083, 0.222385, 0.219301, 0.196879, 0.284882, 0.194234, 0.179055, 0.196879, 0.132295, 0.203355, 0.206376, 0.318242, 0.311707, 0.25031, 0.264545, 0.196879, 0.200174, 0.129801, 0.120615, 0.120615, 0.209395, 0.225814, 0.301917, 0.295083, 0.295083, 0.284882, 0.324872, 0.25031, 0.229226, 0.308712, 0.225814, 0.239899, 0.243554, 0.200174, 0.185198, 0.118441, 0.164327, 0.161087, 0.167087, 0.111485, 0.085092, 0.05306, 0.035586, 0.033407, 0.034884, 0.06312, 0.067594, 0.044297, 0.073402, 0.069024, 0.054297, 0.058088, 0.051831, 0.040537, 0.032017, 0.055536, 0.074921, 0.076542, 0.045352, 0.059222, 0.076542, 0.078022, 0.109221, 0.185198, 0.155435, 0.118441, 0.081712, 0.051831, 0.116183], '')</t>
  </si>
  <si>
    <t>UPI000037F89F status=activ</t>
  </si>
  <si>
    <t>([0.321458, 0.356642, 0.26085, 0.321458, 0.377384, 0.342579, 0.236433, 0.281712, 0.216401, 0.21291, 0.247041, 0.206376, 0.170161, 0.086953, 0.100716, 0.142424, 0.120615, 0.116183, 0.179055, 0.203355, 0.281712, 0.278302, 0.278302, 0.374039, 0.352862, 0.222385, 0.26085, 0.374039, 0.281712, 0.324872, 0.374039, 0.377384, 0.465241, 0.374039, 0.5017, 0.398279, 0.398279, 0.324872, 0.203355, 0.206376, 0.196879, 0.194234, 0.206376, 0.209395, 0.127496, 0.134866, 0.229226, 0.247041, 0.179055, 0.21291, 0.21291, 0.203355, 0.216401, 0.127496, 0.25406, 0.179055, 0.275179, 0.173081, 0.194234, 0.301917, 0.301917, 0.301917, 0.203355, 0.129801, 0.100716, 0.132295, 0.127496, 0.083462, 0.076542, 0.067594, 0.060549, 0.060549, 0.059222, 0.029376, 0.0704, 0.06312, 0.078022, 0.0704, 0.134866, 0.216401, 0.216401, 0.206376, 0.129801, 0.21291, 0.30533, 0.275179, 0.257454, 0.271506, 0.339168, 0.264545, 0.271506, 0.342579, 0.384043, 0.318242, 0.398279, 0.380708, 0.36309, 0.387226, 0.328603, 0.324872, 0.232838, 0.229226, 0.15284, 0.15008, 0.118441, 0.125101, 0.102787, 0.132295, 0.073402, 0.090864, 0.074921, 0.071867, 0.066181, 0.06184, 0.054297, 0.055536, 0.030003, 0.032677, 0.037156, 0.054297, 0.027463, 0.048328, 0.046336, 0.048328, 0.076542, 0.051831, 0.048328, 0.055536, 0.06184, 0.100716, 0.083462, 0.161087, 0.17593, 0.196879, 0.109221, 0.111485, 0.10481, 0.164327, 0.147574, 0.134866, 0.137348, 0.225814, 0.144935, 0.144935, 0.216401, 0.173081, 0.271506, 0.147574, 0.239899, 0.236433, 0.206376, 0.203355, 0.161087, 0.194234, 0.111485, 0.203355, 0.281712, 0.206376, 0.139895, 0.155435, 0.170161, 0.129801, 0.15284, 0.239899, 0.257454, 0.271506, 0.321458, 0.278302, 0.394753, 0.291804, 0.275179, 0.311707, 0.335645, 0.380708, 0.301917, 0.271506, 0.182256, 0.185198, 0.17593, 0.25406, 0.132295, 0.120615, 0.170161, 0.144935, 0.132295, 0.132295, 0.0704, 0.076542, 0.044297, 0.035586, 0.035586, 0.035586, 0.017447, 0.016826, 0.016528, 0.034884, 0.078022, 0.144935, 0.11371, 0.18812, 0.194234, 0.216401, 0.15008, 0.094817, 0.05306, 0.059222, 0.030611, 0.045352, 0.042364, 0.086953, 0.10481, 0.086953, 0.055536, 0.0704, 0.054297, 0.056825, 0.025762, 0.023534, 0.01204, 0.009728, 0.009977, 0.009977, 0.016257, 0.021381, 0.016826, 0.019109, 0.017138, 0.017797, 0.014783, 0.014586, 0.009187, 0.007422, 0.010926, 0.016257, 0.024826, 0.033407, 0.030003, 0.049374, 0.024393, 0.055536, 0.098513, 0.045352, 0.050641, 0.026338, 0.032017, 0.041405, 0.066181, 0.037156, 0.064632, 0.096677, 0.10481, 0.200174, 0.275179, 0.291804, 0.206376, 0.134866, 0.073402, 0.081712, 0.106997, 0.219301, 0.111485, 0.090864, 0.167087, 0.102787, 0.134866, 0.081712, 0.129801, 0.15008, 0.15284, 0.120615, 0.092881, 0.069024, 0.06184, 0.033407, 0.020165, 0.038042, 0.037156, 0.064632, 0.032677, 0.016021, 0.009401, 0.017447, 0.022667, 0.014315, 0.024393, 0.016528, 0.025316, 0.023963, 0.020165, 0.035586, 0.038042, 0.041405, 0.024826, 0.021381, 0.020876, 0.033407, 0.018415, 0.034068, 0.03976, 0.078022, 0.147574, 0.147574, 0.109221, 0.096677, 0.083462, 0.076542, 0.167087, 0.17593, 0.11371, 0.073402, 0.079919, 0.06184, 0.078022, 0.090864, 0.122885, 0.209395, 0.203355, 0.288399, 0.284882, 0.264545, 0.167087, 0.167087, 0.243554, 0.206376, 0.229226, 0.349426, 0.342579, 0.318242, 0.229226, 0.346032, 0.332115, 0.243554, 0.318242, 0.311707, 0.401658, 0.295083, 0.284882, 0.284882, 0.200174, 0.196879, 0.200174, 0.200174, 0.134866, 0.085092, 0.132295, 0.071867, 0.069024, 0.06312, 0.040537, 0.079919, 0.074921, 0.073402, 0.073402, 0.035586, 0.036378, 0.041405, 0.073402, 0.03976, 0.040537, 0.044297, 0.044297, 0.042364, 0.081712, 0.079919, 0.142424, 0.155435, 0.239899, 0.158265, 0.161087, 0.229226, 0.137348, 0.074921, 0.147574, 0.21291, 0.324872, 0.324872, 0.335645, 0.25031, 0.257454, 0.271506, 0.36309, 0.281712, 0.18812, 0.15008, 0.209395, 0.167087, 0.127496, 0.094817, 0.15008, 0.120615, 0.088832, 0.155435, 0.264545], '')</t>
  </si>
  <si>
    <t>[34]</t>
  </si>
  <si>
    <t>UPI000037F8A0 status=activ</t>
  </si>
  <si>
    <t>([0.720929, 0.712013, 0.745909, 0.685117, 0.680603, 0.694846, 0.707965, 0.707965, 0.707965, 0.73685, 0.754692, 0.745909, 0.720929, 0.675549, 0.671169, 0.626927, 0.622677, 0.622677, 0.570702, 0.632174, 0.690604, 0.724957, 0.728858, 0.712013, 0.745909, 0.779859, 0.808535, 0.805026, 0.805026, 0.808535, 0.784345, 0.791621, 0.791621, 0.788093, 0.76285, 0.767246, 0.685117, 0.690604, 0.690604, 0.73685, 0.707965, 0.707965, 0.632174, 0.59917, 0.59014, 0.585406, 0.545602, 0.486429, 0.472492, 0.458154, 0.436924, 0.422041, 0.36309, 0.332115], '')</t>
  </si>
  <si>
    <t>[0, 1, 2, 3, 4, 5, 6, 7, 8, 9, 10, 11, 12, 13, 14, 15, 16, 17, 18, 19, 20, 21, 22, 23, 24, 25, 26, 27, 28, 29, 30, 31, 32, 33, 34, 35, 36, 37, 38, 39, 40, 41, 42, 43, 44, 45, 46]</t>
  </si>
  <si>
    <t>UPI000037F8A2 status=activ</t>
  </si>
  <si>
    <t>([0.444081, 0.414856, 0.31487, 0.335645, 0.281712, 0.30533, 0.321458, 0.380708, 0.291804, 0.232838, 0.25031, 0.275179, 0.25031, 0.185198, 0.120615, 0.106997, 0.094817, 0.06184, 0.049374, 0.034068, 0.022667, 0.016826, 0.013613, 0.014315, 0.010509, 0.009977, 0.010131, 0.010372, 0.008624, 0.009483, 0.014075, 0.014586, 0.015078, 0.0198, 0.032677, 0.058088, 0.100716, 0.127496, 0.161087, 0.182256, 0.239899, 0.318242, 0.384043, 0.454136, 0.549308, 0.626927, 0.661982, 0.661982, 0.653063, 0.685117, 0.767246, 0.754692, 0.754692, 0.724957, 0.728858, 0.716283, 0.716283, 0.690604, 0.724957, 0.775545, 0.767246, 0.754692, 0.754692, 0.754692, 0.642678, 0.521092, 0.525368, 0.5017, 0.5017, 0.525368, 0.529623, 0.468512, 0.458154, 0.40511, 0.4292, 0.440853, 0.414856, 0.433034, 0.359901, 0.346032, 0.257454, 0.281712, 0.278302, 0.21291, 0.229226, 0.247041, 0.321458, 0.339168, 0.42561, 0.433034, 0.433034, 0.444081, 0.398279, 0.42561, 0.5017, 0.51388, 0.51388, 0.58069, 0.529623, 0.648219, 0.56648, 0.585406, 0.557691, 0.476583, 0.541878, 0.440853, 0.517562, 0.454136, 0.4292, 0.42561, 0.433034, 0.418646, 0.422041, 0.521092, 0.517562, 0.422041, 0.447574, 0.380708, 0.352862, 0.380708, 0.384043, 0.387226, 0.465241, 0.42561, 0.433034, 0.433034, 0.557691, 0.570702, 0.666105, 0.666105, 0.626927, 0.613573, 0.63748, 0.622677, 0.541878, 0.509769, 0.613573, 0.59508, 0.685117, 0.685117, 0.653063, 0.63748, 0.707965, 0.613573, 0.653063, 0.775545, 0.775545, 0.720929, 0.716283, 0.666105, 0.703578, 0.648219, 0.653063, 0.59508, 0.608892, 0.570702, 0.59917, 0.505461, 0.497853, 0.497853, 0.480142, 0.505461, 0.529623, 0.450668, 0.525368, 0.468512, 0.447574, 0.352862, 0.370445, 0.390993, 0.352862, 0.288399, 0.339168, 0.25031, 0.295083, 0.275179, 0.339168, 0.318242, 0.31487, 0.21291, 0.194234, 0.18812, 0.191378, 0.129801, 0.161087, 0.122885, 0.155435, 0.120615, 0.179055, 0.144935, 0.085092, 0.11371, 0.139895, 0.098513], '')</t>
  </si>
  <si>
    <t>[44, 45, 46, 47, 48, 49, 50, 51, 52, 53, 54, 55, 56, 57, 58, 59, 60, 61, 62, 63, 64, 65, 66, 67, 68, 69, 70, 94, 95, 96, 97, 98, 99, 100, 101, 102, 104, 106, 113, 114, 126, 127, 128, 129, 130, 131, 132, 133, 134, 135, 136, 137, 138, 139, 140, 141, 142, 143, 144, 145, 146, 147, 148, 149, 150, 151, 152, 153, 154, 155, 156, 157, 161, 162, 164]</t>
  </si>
  <si>
    <t>(31</t>
  </si>
  <si>
    <t>71)</t>
  </si>
  <si>
    <t>UPI000037F8A3 status=activ</t>
  </si>
  <si>
    <t>([0.028695, 0.016528, 0.028695, 0.018415, 0.023963, 0.019109, 0.015694, 0.01204, 0.011518, 0.016826, 0.015694, 0.020165, 0.03976, 0.081712, 0.083462, 0.066181, 0.038858, 0.019109, 0.030003, 0.049374, 0.058088, 0.049374, 0.050641, 0.025316, 0.020522, 0.013821, 0.021816, 0.038858, 0.076542, 0.06184, 0.029376, 0.041405, 0.049374, 0.043307, 0.028695, 0.032677, 0.058088, 0.044297, 0.076542, 0.037156, 0.038042, 0.031287, 0.035586, 0.036378, 0.049374, 0.10481, 0.079919, 0.074921, 0.049374, 0.043307, 0.073402, 0.056825, 0.066181, 0.032017, 0.030003, 0.025316, 0.014075, 0.011106, 0.023087, 0.024393, 0.040537, 0.044297, 0.047319, 0.019109, 0.030611, 0.038042, 0.038042, 0.038042, 0.042364, 0.056825, 0.067594, 0.054297, 0.127496, 0.109221, 0.109221, 0.088832, 0.078022, 0.079919, 0.079919, 0.043307, 0.024393, 0.027463, 0.016257, 0.010221, 0.01227, 0.014075, 0.015694, 0.018415, 0.023087, 0.020876, 0.021816, 0.021816, 0.026338, 0.026338, 0.013613, 0.024393, 0.018415, 0.035586, 0.059222, 0.046336, 0.055536, 0.106997, 0.055536, 0.056825, 0.094817, 0.096677, 0.088832, 0.088832, 0.073402, 0.074921, 0.073402, 0.03976, 0.035586, 0.020876, 0.012727, 0.020165, 0.013016, 0.01227, 0.011669, 0.008409, 0.009728, 0.007645, 0.006988, 0.009096, 0.012491, 0.009096, 0.013016, 0.008804, 0.007259, 0.007495, 0.010509, 0.007645, 0.008276, 0.006795, 0.007877, 0.009096, 0.008804, 0.009483, 0.012727, 0.009015, 0.01204, 0.016826, 0.043307], '')</t>
  </si>
  <si>
    <t>UPI000037F8A4 status=activ</t>
  </si>
  <si>
    <t>([0.11371, 0.137348, 0.161087, 0.21291, 0.25031, 0.268042, 0.295083, 0.243554, 0.284882, 0.295083, 0.26085, 0.298791, 0.384043, 0.387226, 0.414856, 0.40511, 0.342579, 0.414856, 0.414856, 0.418646, 0.4292, 0.387226, 0.328603, 0.335645, 0.257454, 0.247041, 0.271506, 0.271506, 0.352862, 0.370445, 0.380708, 0.444081, 0.447574, 0.4292, 0.356642, 0.436924, 0.447574, 0.440853, 0.414856, 0.433034, 0.352862, 0.31487, 0.387226, 0.398279, 0.401658, 0.41194, 0.4292, 0.349426, 0.284882, 0.206376, 0.179055, 0.17593, 0.182256, 0.182256, 0.17593, 0.25031, 0.243554, 0.264545, 0.324872, 0.359901, 0.295083, 0.366687, 0.390993, 0.384043, 0.454136, 0.472492, 0.541878, 0.541878, 0.557691, 0.521092, 0.608892, 0.490133, 0.505461, 0.490133, 0.468512, 0.490133, 0.401658, 0.398279, 0.352862, 0.377384, 0.374039, 0.40511, 0.394753, 0.450668, 0.4292, 0.346032, 0.308712, 0.232838, 0.206376, 0.25031, 0.318242, 0.25031, 0.352862, 0.356642, 0.370445, 0.390993, 0.359901, 0.422041, 0.40511, 0.394753, 0.356642, 0.324872, 0.328603, 0.308712, 0.291804, 0.291804], '')</t>
  </si>
  <si>
    <t>[66, 67, 68, 69, 70, 72]</t>
  </si>
  <si>
    <t>UPI000037F8AC status=activ</t>
  </si>
  <si>
    <t>([0.058088, 0.085092, 0.116183, 0.111485, 0.054297, 0.028695, 0.020522, 0.027463, 0.043307, 0.064632, 0.064632, 0.051831, 0.088832, 0.139895, 0.132295, 0.216401, 0.225814, 0.225814, 0.142424, 0.229226, 0.247041, 0.268042, 0.264545, 0.17593, 0.134866, 0.236433, 0.356642, 0.346032, 0.257454, 0.229226, 0.144935, 0.10481, 0.158265, 0.164327, 0.106997, 0.085092, 0.083462, 0.079919, 0.078022, 0.139895, 0.100716, 0.096677, 0.055536, 0.05306, 0.055536, 0.046336, 0.026338, 0.025762, 0.051831, 0.042364, 0.024393, 0.041405, 0.076542, 0.037156, 0.020876, 0.033407, 0.042364, 0.024826, 0.013437, 0.009294, 0.008002, 0.00962, 0.00777, 0.008525, 0.007031, 0.008002, 0.010672, 0.013613, 0.009728, 0.006894, 0.009865, 0.014586], '')</t>
  </si>
  <si>
    <t>UPI000037F8AE status=activ</t>
  </si>
  <si>
    <t>([0.023963, 0.01204, 0.008002, 0.01227, 0.016257, 0.021816, 0.031287, 0.030003, 0.022667, 0.033407, 0.040537, 0.032017, 0.032017, 0.030611, 0.045352, 0.034884, 0.0198, 0.015694, 0.028107, 0.06184, 0.109221, 0.067594, 0.081712, 0.100716, 0.046336, 0.038042, 0.038042, 0.028107, 0.022667, 0.024826, 0.014315, 0.010131, 0.009294, 0.007877, 0.006194, 0.005799, 0.007315, 0.009977, 0.007555, 0.005932, 0.004208, 0.004315, 0.005683, 0.00558, 0.00558, 0.00543, 0.004611, 0.004646, 0.005623, 0.007315, 0.009865, 0.016021, 0.025762, 0.043307, 0.049374, 0.079919, 0.109221, 0.067594, 0.038858, 0.079919, 0.132295, 0.116183, 0.118441, 0.109221, 0.173081, 0.257454, 0.387226, 0.497853, 0.538167, 0.509769, 0.468512, 0.468512, 0.450668, 0.458154, 0.509769, 0.472492, 0.505461, 0.505461, 0.626927, 0.707965, 0.703578, 0.745909, 0.856457, 0.791621, 0.759478, 0.653063, 0.661982, 0.657645, 0.529623, 0.486429, 0.494003, 0.525368, 0.433034, 0.422041, 0.433034, 0.447574, 0.521092, 0.41194, 0.308712, 0.295083, 0.222385, 0.225814, 0.196879, 0.225814, 0.308712, 0.335645, 0.356642, 0.271506, 0.271506, 0.288399, 0.219301, 0.209395, 0.206376, 0.243554, 0.257454, 0.239899, 0.144935, 0.092881, 0.164327, 0.26085, 0.236433, 0.352862, 0.352862, 0.374039, 0.349426, 0.25406, 0.271506, 0.239899, 0.318242, 0.278302, 0.328603, 0.332115, 0.36309, 0.384043, 0.422041, 0.4292, 0.366687, 0.377384, 0.387226, 0.298791, 0.311707, 0.31487, 0.239899, 0.247041, 0.247041, 0.271506, 0.281712, 0.301917, 0.414856, 0.4292, 0.387226, 0.418646, 0.509769, 0.418646, 0.380708, 0.374039, 0.36309, 0.440853, 0.517562, 0.585406, 0.699094, 0.699094, 0.733139, 0.779859, 0.798249, 0.779859, 0.779859, 0.879233, 0.879233, 0.852992, 0.76285, 0.849326, 0.750527, 0.754692, 0.834292, 0.834292, 0.84206, 0.871313, 0.856457, 0.865454, 0.805026, 0.805026, 0.779859, 0.675549, 0.741537, 0.724957, 0.622677, 0.608892, 0.562014, 0.454136, 0.458154, 0.509769, 0.5017, 0.613573, 0.505461, 0.422041, 0.440853, 0.342579, 0.30533, 0.321458, 0.321458, 0.40511, 0.401658, 0.394753, 0.384043, 0.359901, 0.342579, 0.352862, 0.36309, 0.384043, 0.374039, 0.394753, 0.433034, 0.352862, 0.339168, 0.414856, 0.414856, 0.4292, 0.545602, 0.538167, 0.525368, 0.444081, 0.447574, 0.4292, 0.356642, 0.4292, 0.436924, 0.366687, 0.370445, 0.359901, 0.271506, 0.328603, 0.298791, 0.257454, 0.311707, 0.284882, 0.247041, 0.31487, 0.275179, 0.206376, 0.182256, 0.129801], '')</t>
  </si>
  <si>
    <t>[68, 69, 74, 76, 77, 78, 79, 80, 81, 82, 83, 84, 85, 86, 87, 88, 91, 96, 152, 158, 159, 160, 161, 162, 163, 164, 165, 166, 167, 168, 169, 170, 171, 172, 173, 174, 175, 176, 177, 178, 179, 180, 181, 182, 183, 184, 185, 186, 187, 188, 191, 192, 193, 194, 218, 219, 220]</t>
  </si>
  <si>
    <t>UPI000037F8AF status=activ</t>
  </si>
  <si>
    <t>([0.033407, 0.020522, 0.014075, 0.010509, 0.007877, 0.010131, 0.010372, 0.009015, 0.007877, 0.006894, 0.008276, 0.006619, 0.005623, 0.004976, 0.004208, 0.004513, 0.004689, 0.006701, 0.005223, 0.00389, 0.00389, 0.005249, 0.006795, 0.010221, 0.015344, 0.022667, 0.023534, 0.017797, 0.032017, 0.032017, 0.055536, 0.064632, 0.074921, 0.066181, 0.10481, 0.10481, 0.094817, 0.164327, 0.134866, 0.236433, 0.342579, 0.408655, 0.384043, 0.384043, 0.349426, 0.349426, 0.278302, 0.268042, 0.278302, 0.268042, 0.349426, 0.288399, 0.264545, 0.26085, 0.352862, 0.356642, 0.394753, 0.384043, 0.370445, 0.264545, 0.167087, 0.129801, 0.083462, 0.079919, 0.066181, 0.06312, 0.047319, 0.098513, 0.118441, 0.100716, 0.111485, 0.127496, 0.118441, 0.0704, 0.118441, 0.129801, 0.139895, 0.185198, 0.118441, 0.120615, 0.209395, 0.291804, 0.291804, 0.377384, 0.401658, 0.458154, 0.486429, 0.440853, 0.450668, 0.42561, 0.497853, 0.483068, 0.472492, 0.465241, 0.468512, 0.4292, 0.422041, 0.401658, 0.380708, 0.472492, 0.483068, 0.447574, 0.418646, 0.366687, 0.387226, 0.384043, 0.332115, 0.236433, 0.31487, 0.229226, 0.196879, 0.25406, 0.232838, 0.26085, 0.271506, 0.346032, 0.349426, 0.359901, 0.268042, 0.257454, 0.25031, 0.185198, 0.15008, 0.132295, 0.173081, 0.155435, 0.109221, 0.144935, 0.200174, 0.21291, 0.284882, 0.321458, 0.216401, 0.144935, 0.120615, 0.170161, 0.127496, 0.15008, 0.096677, 0.164327, 0.185198, 0.18812, 0.182256, 0.257454, 0.301917, 0.275179, 0.284882, 0.342579, 0.308712, 0.321458, 0.222385, 0.232838, 0.222385, 0.318242, 0.433034, 0.40511, 0.324872, 0.36309, 0.377384, 0.356642, 0.301917, 0.278302, 0.275179, 0.346032, 0.332115, 0.284882, 0.346032, 0.342579, 0.346032, 0.284882, 0.30533, 0.328603, 0.321458, 0.247041, 0.182256, 0.173081, 0.206376, 0.298791, 0.349426, 0.356642, 0.42561, 0.486429, 0.468512, 0.468512, 0.458154, 0.483068, 0.468512, 0.394753, 0.40511, 0.328603, 0.433034, 0.414856, 0.5017, 0.490133, 0.562014, 0.618285, 0.604312, 0.5017, 0.5017, 0.40511, 0.384043, 0.321458, 0.321458, 0.359901, 0.366687, 0.370445, 0.377384, 0.377384, 0.468512, 0.447574, 0.538167, 0.5017, 0.509769, 0.436924, 0.450668, 0.390993, 0.4292, 0.4292, 0.5017, 0.5017, 0.505461, 0.5017, 0.59014, 0.632174, 0.618285, 0.575842, 0.570702, 0.472492, 0.525368, 0.41194, 0.41194, 0.332115, 0.349426, 0.271506, 0.25406, 0.268042, 0.349426, 0.284882, 0.288399, 0.288399, 0.278302, 0.359901, 0.291804, 0.295083, 0.271506, 0.271506, 0.288399, 0.298791, 0.295083, 0.295083, 0.384043, 0.384043, 0.454136, 0.436924, 0.436924, 0.525368, 0.505461, 0.51388, 0.58069, 0.604312, 0.534167, 0.545602, 0.538167, 0.534167, 0.529623, 0.51388, 0.440853, 0.461924, 0.440853, 0.5017, 0.468512, 0.444081, 0.444081, 0.418646, 0.4292, 0.494003, 0.454136, 0.454136, 0.380708, 0.401658, 0.311707, 0.284882, 0.200174, 0.17593, 0.278302, 0.288399, 0.298791, 0.370445, 0.288399, 0.301917, 0.321458, 0.384043, 0.352862, 0.342579, 0.359901, 0.366687, 0.301917, 0.359901, 0.377384, 0.359901, 0.332115, 0.40511, 0.505461, 0.51388, 0.56648, 0.545602, 0.5017, 0.483068, 0.450668, 0.5017, 0.472492, 0.450668, 0.433034, 0.418646, 0.440853, 0.450668, 0.4292, 0.476583, 0.433034, 0.339168, 0.356642, 0.398279, 0.335645, 0.31487, 0.394753, 0.318242, 0.311707, 0.356642, 0.339168, 0.295083, 0.328603, 0.281712, 0.222385, 0.247041, 0.311707, 0.275179, 0.264545, 0.239899, 0.247041, 0.229226, 0.288399, 0.335645, 0.26085, 0.31487, 0.295083, 0.25031, 0.318242], '')</t>
  </si>
  <si>
    <t>[192, 194, 195, 196, 197, 198, 210, 211, 212, 218, 219, 220, 221, 222, 223, 224, 225, 226, 228, 255, 256, 257, 258, 259, 260, 261, 262, 263, 264, 265, 269, 302, 303, 304, 305, 306, 309]</t>
  </si>
  <si>
    <t>UPI000037F8B2 status=activ</t>
  </si>
  <si>
    <t>([0.229226, 0.278302, 0.191378, 0.219301, 0.25031, 0.182256, 0.17593, 0.200174, 0.194234, 0.229226, 0.257454, 0.291804, 0.318242, 0.398279, 0.483068, 0.494003, 0.494003, 0.414856, 0.497853, 0.521092, 0.521092, 0.4292, 0.324872, 0.414856, 0.384043, 0.30533, 0.380708, 0.447574, 0.36309, 0.298791, 0.298791, 0.291804, 0.30533, 0.278302, 0.206376, 0.134866, 0.134866, 0.085092, 0.067594, 0.058088, 0.050641, 0.050641, 0.083462, 0.144935, 0.085092, 0.086953, 0.086953, 0.096677, 0.066181, 0.073402, 0.132295, 0.127496, 0.127496, 0.074921, 0.071867, 0.111485, 0.147574, 0.096677, 0.100716, 0.122885, 0.15284, 0.15008, 0.161087, 0.102787, 0.109221, 0.144935, 0.106997, 0.161087, 0.092881, 0.067594, 0.096677, 0.106997, 0.11371, 0.069024, 0.120615, 0.073402, 0.073402, 0.085092, 0.137348, 0.229226, 0.311707, 0.298791, 0.206376, 0.196879, 0.284882, 0.196879, 0.219301, 0.219301, 0.236433, 0.288399, 0.380708, 0.380708, 0.332115, 0.239899, 0.339168, 0.324872, 0.328603, 0.295083, 0.271506, 0.271506, 0.232838, 0.225814, 0.239899, 0.239899, 0.247041, 0.164327, 0.167087, 0.102787, 0.10481, 0.10481, 0.147574, 0.164327, 0.109221, 0.109221, 0.161087, 0.15284, 0.142424, 0.139895, 0.102787, 0.129801, 0.125101, 0.078022, 0.074921, 0.067594, 0.100716, 0.10481, 0.179055, 0.173081, 0.264545, 0.26085, 0.158265, 0.134866, 0.109221, 0.173081, 0.170161, 0.125101, 0.074921, 0.051831, 0.051831, 0.096677, 0.092881, 0.094817, 0.147574, 0.147574, 0.10481, 0.139895, 0.078022, 0.083462, 0.147574, 0.15008, 0.161087, 0.225814, 0.225814, 0.144935, 0.15008, 0.179055, 0.167087, 0.243554, 0.301917, 0.387226, 0.291804, 0.21291, 0.200174, 0.137348, 0.137348, 0.170161, 0.106997, 0.173081, 0.094817, 0.05306, 0.05306, 0.074921, 0.098513, 0.100716, 0.18812, 0.185198, 0.158265, 0.209395, 0.185198, 0.167087, 0.132295, 0.191378, 0.268042, 0.229226, 0.335645, 0.295083], '')</t>
  </si>
  <si>
    <t>[19, 20]</t>
  </si>
  <si>
    <t>UPI000037F8B3 status=activ</t>
  </si>
  <si>
    <t>([0.209395, 0.247041, 0.271506, 0.291804, 0.318242, 0.239899, 0.170161, 0.132295, 0.071867, 0.058088, 0.043307, 0.055536, 0.031287, 0.051831, 0.05306, 0.028107, 0.027463, 0.029376, 0.034884, 0.032677, 0.055536, 0.025762, 0.026338, 0.017797, 0.01227, 0.012491, 0.012727, 0.013821, 0.019401, 0.038858, 0.056825, 0.074921, 0.073402, 0.074921, 0.050641, 0.032677, 0.033407, 0.021816, 0.013016, 0.021816, 0.023534, 0.024826, 0.05306, 0.031287, 0.054297, 0.094817, 0.096677, 0.155435, 0.222385, 0.216401, 0.144935, 0.144935, 0.170161, 0.111485, 0.173081, 0.139895, 0.137348, 0.196879, 0.288399, 0.301917, 0.295083, 0.281712, 0.271506, 0.18812, 0.26085, 0.281712, 0.275179, 0.179055, 0.179055, 0.144935, 0.164327, 0.144935, 0.132295, 0.142424, 0.209395, 0.132295, 0.222385, 0.308712, 0.311707, 0.30533, 0.308712, 0.216401, 0.219301, 0.222385, 0.308712, 0.318242, 0.182256, 0.185198, 0.185198, 0.185198, 0.225814, 0.137348, 0.25031, 0.288399, 0.284882, 0.200174, 0.278302, 0.194234, 0.155435, 0.164327, 0.158265, 0.147574, 0.194234, 0.173081, 0.144935, 0.11371, 0.090864, 0.167087, 0.127496, 0.209395, 0.158265, 0.111485], '')</t>
  </si>
  <si>
    <t>UPI000037F8B4 status=activ</t>
  </si>
  <si>
    <t>([0.094817, 0.147574, 0.191378, 0.134866, 0.094817, 0.122885, 0.096677, 0.100716, 0.132295, 0.134866, 0.100716, 0.11371, 0.161087, 0.216401, 0.194234, 0.191378, 0.155435, 0.194234, 0.295083, 0.209395, 0.21291, 0.21291, 0.21291, 0.203355, 0.281712, 0.352862, 0.318242, 0.398279, 0.436924, 0.422041, 0.422041, 0.5017, 0.440853, 0.356642, 0.359901, 0.295083, 0.284882, 0.321458, 0.324872, 0.225814, 0.236433, 0.30533, 0.288399, 0.271506, 0.291804, 0.26085, 0.167087, 0.203355, 0.203355, 0.139895, 0.122885, 0.125101, 0.078022, 0.116183, 0.194234, 0.125101, 0.161087, 0.191378, 0.18812, 0.139895, 0.229226, 0.31487, 0.308712, 0.308712, 0.31487, 0.278302, 0.239899, 0.342579, 0.321458, 0.284882, 0.339168, 0.366687, 0.394753, 0.40511, 0.418646, 0.377384, 0.476583, 0.517562, 0.494003, 0.414856, 0.480142, 0.450668, 0.332115, 0.339168, 0.26085, 0.26085, 0.298791, 0.36309, 0.370445, 0.301917, 0.332115, 0.339168, 0.268042, 0.194234, 0.278302, 0.271506, 0.222385, 0.158265, 0.155435, 0.106997, 0.102787, 0.102787, 0.125101, 0.219301, 0.164327, 0.239899, 0.257454, 0.25406, 0.182256, 0.173081, 0.185198, 0.18812, 0.170161, 0.232838, 0.298791, 0.318242, 0.216401, 0.194234, 0.26085, 0.26085, 0.31487, 0.377384, 0.414856, 0.30533, 0.295083, 0.268042, 0.271506, 0.257454, 0.26085, 0.243554, 0.257454, 0.291804, 0.209395, 0.232838, 0.239899, 0.219301, 0.164327, 0.239899, 0.332115, 0.295083, 0.26085, 0.232838, 0.203355, 0.147574, 0.268042], '')</t>
  </si>
  <si>
    <t>[31, 77]</t>
  </si>
  <si>
    <t>UPI000037F8B7 status=activ</t>
  </si>
  <si>
    <t>([0.155435, 0.083462, 0.081712, 0.055536, 0.074921, 0.055536, 0.031287, 0.041405, 0.042364, 0.031287, 0.042364, 0.060549, 0.035586, 0.037156, 0.032677, 0.054297, 0.088832, 0.0704, 0.064632, 0.036378, 0.021816, 0.016257, 0.030003, 0.042364, 0.073402, 0.083462, 0.073402, 0.137348, 0.092881, 0.118441, 0.185198, 0.100716, 0.085092, 0.120615, 0.132295, 0.225814, 0.200174, 0.120615, 0.111485, 0.074921, 0.125101, 0.209395, 0.239899, 0.21291, 0.18812, 0.206376, 0.116183, 0.200174, 0.167087, 0.15008, 0.085092, 0.092881, 0.100716, 0.120615, 0.142424, 0.078022, 0.038858, 0.049374, 0.049374, 0.069024, 0.10481, 0.120615, 0.0704, 0.0704, 0.059222, 0.067594, 0.044297, 0.046336, 0.044297, 0.069024, 0.118441, 0.118441, 0.106997, 0.111485, 0.058088, 0.060549, 0.116183, 0.194234, 0.125101, 0.206376, 0.15008, 0.129801, 0.125101, 0.18812, 0.129801, 0.173081, 0.179055, 0.232838, 0.31487, 0.222385, 0.127496, 0.071867, 0.081712, 0.081712, 0.158265, 0.225814, 0.15284, 0.142424, 0.142424, 0.142424, 0.144935, 0.158265, 0.109221, 0.098513, 0.10481, 0.155435, 0.086953, 0.073402, 0.051831, 0.050641, 0.0704, 0.096677, 0.142424, 0.129801, 0.15008, 0.106997, 0.109221, 0.109221, 0.085092, 0.081712, 0.083462, 0.092881, 0.144935, 0.243554, 0.26085, 0.243554, 0.281712, 0.284882, 0.26085, 0.295083, 0.219301, 0.264545, 0.311707, 0.311707, 0.31487, 0.311707, 0.243554, 0.21291, 0.291804, 0.339168, 0.25031, 0.332115, 0.216401, 0.25031, 0.170161, 0.132295, 0.085092, 0.069024, 0.092881, 0.094817, 0.055536, 0.092881, 0.083462, 0.076542, 0.090864, 0.15008, 0.132295, 0.185198, 0.219301, 0.164327, 0.129801, 0.21291, 0.225814, 0.328603, 0.298791, 0.377384, 0.380708, 0.468512, 0.490133, 0.521092, 0.461924, 0.575842, 0.58069, 0.545602, 0.541878, 0.545602, 0.562014, 0.525368, 0.56648, 0.521092, 0.562014, 0.480142, 0.468512, 0.454136, 0.450668, 0.472492, 0.398279, 0.342579, 0.271506, 0.271506, 0.271506, 0.268042, 0.17593, 0.147574, 0.185198, 0.216401, 0.21291, 0.203355, 0.161087, 0.179055, 0.15008, 0.185198, 0.203355, 0.134866, 0.132295, 0.132295, 0.127496, 0.18812, 0.271506, 0.352862, 0.268042, 0.18812, 0.281712, 0.281712, 0.209395, 0.216401, 0.191378, 0.21291, 0.139895, 0.21291, 0.139895, 0.203355, 0.196879, 0.278302, 0.366687, 0.377384, 0.356642, 0.281712, 0.203355, 0.222385, 0.15008, 0.182256, 0.295083, 0.203355, 0.219301, 0.318242, 0.264545, 0.275179, 0.275179, 0.356642, 0.359901, 0.4292, 0.42561, 0.418646, 0.335645, 0.247041, 0.247041, 0.225814, 0.268042, 0.271506, 0.26085, 0.25031, 0.25031, 0.21291, 0.219301, 0.222385, 0.222385, 0.185198, 0.122885, 0.120615, 0.100716, 0.096677, 0.098513, 0.064632, 0.073402, 0.066181, 0.067594, 0.042364, 0.056825, 0.066181, 0.106997, 0.11371, 0.098513, 0.073402, 0.03976, 0.038042, 0.064632, 0.040537, 0.073402, 0.127496, 0.120615, 0.092881, 0.094817, 0.059222, 0.098513, 0.090864, 0.161087, 0.15284, 0.216401, 0.216401, 0.182256, 0.106997, 0.100716, 0.18812, 0.179055, 0.288399, 0.288399, 0.200174, 0.275179, 0.271506, 0.239899, 0.164327, 0.155435, 0.094817, 0.120615, 0.111485, 0.109221, 0.06184, 0.11371, 0.066181, 0.059222, 0.073402, 0.134866, 0.078022, 0.071867, 0.073402, 0.079919, 0.134866, 0.194234, 0.203355, 0.196879, 0.125101, 0.185198, 0.182256, 0.275179, 0.301917, 0.298791, 0.268042, 0.268042, 0.257454, 0.25406, 0.257454, 0.182256, 0.173081, 0.257454, 0.278302, 0.370445, 0.374039, 0.284882, 0.295083, 0.288399, 0.18812, 0.18812, 0.222385, 0.318242, 0.311707, 0.311707, 0.30533, 0.247041, 0.346032, 0.346032, 0.346032, 0.346032, 0.4292, 0.458154, 0.450668, 0.433034, 0.31487, 0.281712, 0.301917, 0.291804, 0.196879, 0.308712, 0.324872, 0.298791, 0.298791, 0.264545, 0.182256, 0.164327, 0.247041, 0.161087, 0.109221, 0.122885, 0.125101, 0.15008, 0.078022, 0.042364, 0.045352, 0.086953, 0.05306, 0.049374, 0.032677, 0.054297, 0.034068, 0.032677, 0.033407, 0.030611, 0.038042, 0.05306, 0.066181, 0.034884, 0.067594, 0.10481, 0.129801, 0.078022, 0.069024, 0.109221, 0.15284, 0.158265, 0.164327, 0.164327, 0.164327, 0.216401, 0.239899, 0.206376, 0.288399, 0.206376, 0.209395, 0.209395, 0.182256, 0.170161, 0.271506, 0.264545, 0.185198, 0.239899, 0.222385, 0.182256, 0.127496, 0.161087, 0.106997, 0.06312, 0.10481, 0.161087, 0.191378, 0.191378, 0.18812, 0.196879, 0.268042, 0.268042, 0.278302, 0.311707, 0.308712, 0.308712, 0.301917, 0.278302, 0.17593, 0.275179, 0.30533, 0.384043, 0.342579, 0.408655, 0.41194, 0.30533, 0.318242, 0.191378, 0.203355, 0.30533, 0.21291, 0.219301, 0.222385, 0.216401, 0.243554, 0.264545, 0.25406, 0.25406, 0.318242, 0.390993, 0.298791, 0.219301, 0.219301, 0.264545, 0.182256, 0.257454, 0.298791, 0.295083, 0.398279, 0.264545, 0.291804, 0.370445, 0.288399, 0.298791, 0.295083, 0.295083, 0.298791, 0.298791, 0.324872, 0.257454, 0.182256, 0.281712, 0.377384, 0.40511, 0.387226, 0.440853, 0.468512, 0.529623, 0.521092, 0.436924, 0.468512, 0.440853, 0.436924, 0.529623, 0.517562, 0.42561, 0.36309, 0.349426, 0.332115, 0.295083, 0.41194, 0.436924, 0.342579, 0.332115, 0.275179, 0.271506, 0.308712, 0.25031, 0.26085, 0.229226, 0.229226, 0.247041, 0.257454, 0.161087, 0.102787, 0.096677, 0.161087, 0.229226, 0.239899, 0.281712, 0.206376, 0.132295, 0.122885, 0.18812, 0.191378, 0.222385, 0.232838, 0.137348, 0.158265, 0.161087, 0.158265, 0.225814, 0.301917, 0.281712, 0.30533, 0.301917, 0.278302, 0.281712, 0.264545, 0.18812, 0.170161, 0.25031, 0.321458, 0.40511, 0.291804, 0.281712, 0.288399, 0.200174, 0.278302, 0.275179, 0.18812, 0.219301, 0.222385, 0.225814, 0.229226, 0.229226, 0.342579, 0.387226, 0.301917, 0.203355, 0.264545, 0.264545, 0.275179, 0.243554, 0.147574, 0.247041, 0.25406, 0.21291, 0.298791, 0.219301, 0.232838, 0.25031, 0.219301, 0.142424, 0.129801, 0.069024, 0.069024, 0.06184, 0.060549, 0.10481, 0.21291, 0.129801, 0.139895, 0.127496, 0.098513, 0.167087, 0.161087, 0.098513, 0.116183, 0.109221, 0.125101, 0.092881, 0.158265, 0.194234, 0.284882, 0.203355, 0.222385, 0.311707, 0.257454, 0.164327, 0.085092, 0.069024, 0.125101, 0.116183, 0.125101, 0.164327, 0.116183, 0.120615, 0.116183, 0.116183, 0.127496, 0.120615, 0.17593, 0.155435, 0.155435, 0.106997, 0.106997, 0.118441, 0.120615, 0.079919, 0.088832, 0.161087, 0.179055, 0.15284, 0.132295, 0.102787, 0.129801, 0.185198, 0.116183, 0.196879, 0.142424, 0.0704, 0.122885, 0.059222, 0.028107, 0.027463, 0.040537, 0.040537, 0.069024, 0.032017, 0.066181, 0.118441, 0.129801, 0.090864, 0.120615, 0.139895, 0.164327, 0.092881, 0.100716, 0.139895, 0.090864, 0.132295, 0.236433, 0.243554, 0.328603, 0.433034, 0.332115, 0.301917, 0.408655, 0.359901, 0.433034, 0.339168, 0.247041, 0.15008, 0.194234, 0.17593, 0.18812, 0.120615, 0.203355, 0.203355, 0.264545, 0.328603, 0.332115, 0.284882, 0.278302, 0.191378, 0.206376, 0.229226, 0.278302, 0.173081, 0.127496, 0.15008, 0.243554, 0.26085, 0.318242, 0.311707, 0.335645, 0.239899, 0.349426, 0.349426, 0.257454, 0.222385, 0.194234, 0.196879, 0.15008, 0.092881, 0.129801, 0.071867, 0.10481, 0.10481, 0.134866, 0.182256, 0.179055, 0.109221, 0.086953, 0.10481, 0.122885, 0.118441, 0.155435, 0.116183, 0.06184, 0.10481, 0.066181, 0.047319, 0.046336, 0.092881, 0.094817, 0.111485, 0.196879, 0.203355, 0.196879, 0.257454, 0.21291, 0.243554, 0.239899, 0.324872, 0.25406, 0.229226, 0.219301, 0.257454, 0.30533, 0.398279, 0.394753, 0.472492, 0.59014, 0.59014, 0.468512, 0.468512, 0.476583, 0.36309, 0.36309, 0.328603, 0.284882, 0.36309, 0.332115, 0.387226, 0.380708, 0.398279, 0.408655, 0.321458, 0.26085, 0.26085, 0.196879, 0.170161, 0.132295, 0.125101, 0.10481, 0.125101, 0.191378, 0.185198, 0.281712, 0.284882, 0.311707, 0.356642, 0.384043, 0.387226, 0.370445, 0.374039, 0.436924, 0.342579, 0.335645, 0.30533, 0.26085, 0.243554, 0.21291, 0.275179, 0.271506, 0.332115, 0.390993, 0.308712, 0.342579, 0.349426, 0.26085, 0.264545, 0.170161, 0.164327, 0.17593, 0.194234, 0.203355, 0.200174, 0.196879, 0.298791, 0.390993, 0.332115, 0.30533, 0.390993, 0.390993, 0.332115, 0.308712, 0.25406, 0.247041, 0.139895, 0.120615, 0.216401, 0.125101, 0.216401, 0.206376, 0.194234, 0.155435, 0.155435, 0.134866, 0.229226, 0.239899, 0.239899, 0.349426, 0.394753, 0.284882, 0.225814, 0.291804, 0.308712, 0.308712, 0.42561, 0.521092, 0.525368, 0.505461, 0.525368, 0.5017, 0.497853, 0.418646, 0.51388, 0.509769, 0.557691, 0.490133, 0.461924, 0.42561, 0.335645, 0.394753, 0.408655, 0.450668, 0.454136, 0.433034, 0.377384, 0.366687, 0.387226, 0.301917, 0.284882, 0.384043, 0.342579, 0.243554, 0.321458, 0.318242, 0.243554, 0.247041, 0.203355, 0.170161, 0.116183, 0.164327, 0.179055, 0.17593, 0.127496, 0.120615, 0.079919, 0.15008, 0.158265, 0.142424, 0.216401, 0.216401, 0.15008, 0.132295, 0.203355, 0.216401, 0.170161, 0.200174, 0.127496, 0.106997, 0.109221, 0.132295, 0.139895, 0.137348, 0.222385, 0.206376, 0.219301, 0.301917, 0.311707, 0.298791, 0.216401, 0.139895, 0.158265, 0.209395, 0.278302, 0.295083, 0.281712, 0.247041, 0.275179, 0.239899, 0.374039, 0.436924, 0.505461, 0.422041, 0.339168, 0.328603, 0.298791, 0.18812, 0.182256, 0.167087, 0.170161, 0.173081, 0.257454, 0.243554, 0.281712, 0.21291, 0.196879, 0.194234, 0.167087, 0.194234, 0.295083, 0.257454, 0.164327, 0.170161, 0.222385, 0.206376, 0.129801, 0.147574, 0.232838, 0.225814, 0.222385, 0.236433, 0.288399, 0.203355, 0.21291, 0.200174, 0.264545, 0.295083, 0.295083, 0.31487, 0.200174, 0.179055, 0.200174, 0.281712, 0.203355, 0.225814, 0.206376, 0.30533, 0.401658, 0.335645, 0.324872, 0.321458, 0.30533, 0.25031, 0.301917, 0.30533, 0.278302, 0.191378, 0.167087, 0.10481, 0.182256, 0.295083, 0.318242, 0.30533, 0.318242, 0.408655, 0.321458, 0.352862, 0.339168, 0.243554, 0.239899, 0.219301, 0.158265, 0.173081, 0.26085, 0.222385, 0.125101, 0.083462, 0.15008, 0.096677, 0.155435, 0.137348, 0.096677, 0.064632, 0.067594, 0.064632, 0.031287, 0.048328, 0.086953, 0.056825, 0.094817, 0.096677, 0.0704, 0.120615, 0.102787, 0.120615, 0.179055, 0.179055, 0.161087, 0.155435, 0.225814, 0.144935, 0.15284, 0.11371, 0.170161, 0.173081, 0.173081, 0.185198, 0.196879, 0.132295, 0.194234, 0.120615, 0.196879, 0.271506, 0.26085, 0.247041, 0.219301, 0.144935, 0.158265, 0.173081, 0.167087, 0.106997, 0.179055, 0.191378, 0.18812, 0.18812, 0.18812, 0.21291, 0.308712, 0.21291, 0.295083, 0.288399, 0.387226, 0.366687, 0.301917, 0.222385, 0.144935, 0.078022, 0.132295, 0.132295, 0.21291, 0.216401, 0.301917, 0.288399, 0.275179, 0.377384, 0.291804, 0.281712, 0.170161, 0.15284, 0.236433, 0.232838, 0.232838, 0.147574, 0.094817, 0.139895, 0.209395, 0.239899, 0.346032, 0.339168, 0.418646, 0.324872, 0.31487, 0.281712, 0.301917, 0.335645, 0.324872, 0.422041, 0.414856, 0.525368, 0.545602, 0.440853, 0.4292, 0.398279, 0.490133, 0.549308, 0.549308, 0.541878, 0.632174, 0.538167, 0.447574, 0.458154, 0.476583, 0.40511, 0.370445, 0.342579, 0.298791, 0.295083, 0.291804, 0.301917, 0.219301, 0.203355, 0.278302, 0.278302, 0.31487, 0.31487, 0.268042, 0.243554, 0.170161, 0.173081, 0.247041, 0.298791, 0.268042, 0.321458, 0.374039, 0.454136, 0.472492, 0.454136, 0.374039, 0.380708, 0.342579, 0.40511, 0.324872, 0.339168, 0.339168, 0.346032, 0.278302, 0.332115, 0.366687, 0.384043, 0.30533, 0.232838, 0.26085, 0.288399, 0.298791, 0.332115, 0.321458, 0.236433, 0.268042, 0.346032, 0.328603, 0.36309, 0.291804, 0.308712, 0.222385, 0.239899, 0.170161, 0.229226, 0.275179, 0.26085, 0.298791, 0.352862, 0.401658, 0.377384, 0.349426, 0.321458, 0.281712, 0.232838, 0.324872, 0.284882], '')</t>
  </si>
  <si>
    <t>[169, 171, 172, 173, 174, 175, 176, 177, 178, 179, 180, 484, 485, 490, 491, 731, 732, 819, 820, 821, 822, 823, 826, 827, 828, 894, 1061, 1062, 1067, 1068, 1069, 1070, 1071]</t>
  </si>
  <si>
    <t>UPI000037F8BB status=activ</t>
  </si>
  <si>
    <t>([0.461924, 0.525368, 0.41194, 0.318242, 0.377384, 0.298791, 0.335645, 0.370445, 0.41194, 0.42561, 0.450668, 0.41194, 0.40511, 0.30533, 0.295083, 0.291804, 0.401658, 0.318242, 0.288399, 0.401658, 0.346032, 0.25031, 0.219301, 0.30533, 0.398279, 0.366687, 0.380708, 0.291804, 0.311707, 0.26085, 0.281712, 0.278302, 0.31487, 0.281712, 0.374039, 0.332115, 0.284882, 0.271506, 0.335645, 0.342579, 0.328603, 0.401658, 0.370445, 0.301917, 0.291804, 0.194234, 0.17593, 0.225814, 0.324872, 0.21291, 0.25406, 0.229226, 0.15008, 0.18812, 0.147574, 0.085092, 0.137348, 0.090864, 0.088832, 0.088832, 0.090864, 0.073402, 0.046336, 0.102787, 0.170161, 0.147574, 0.209395, 0.222385, 0.25406, 0.209395, 0.311707, 0.284882, 0.30533, 0.408655, 0.311707, 0.418646, 0.517562, 0.42561, 0.538167, 0.422041, 0.342579, 0.328603, 0.366687, 0.447574, 0.346032, 0.349426, 0.398279, 0.30533, 0.239899, 0.225814, 0.25031, 0.243554, 0.275179, 0.268042, 0.170161, 0.264545, 0.196879, 0.129801, 0.102787, 0.106997, 0.161087, 0.206376, 0.229226, 0.25406, 0.225814, 0.222385, 0.147574, 0.134866, 0.155435, 0.15008, 0.15008, 0.094817, 0.096677, 0.081712, 0.047319, 0.06312, 0.05306, 0.064632, 0.094817, 0.173081, 0.158265, 0.10481, 0.088832, 0.05306, 0.026338, 0.019109, 0.030003, 0.030003, 0.0198, 0.034884, 0.059222, 0.032017, 0.058088, 0.054297, 0.037156, 0.030611, 0.023087, 0.028695, 0.018787, 0.020522, 0.0198, 0.022306, 0.024393, 0.035586, 0.042364, 0.041405, 0.079919, 0.086953, 0.137348, 0.216401, 0.216401, 0.222385, 0.308712, 0.324872, 0.25031, 0.25031, 0.324872, 0.418646, 0.398279, 0.370445, 0.370445, 0.380708, 0.288399, 0.291804, 0.209395, 0.25406, 0.352862, 0.339168, 0.21291, 0.196879, 0.120615, 0.10481, 0.096677, 0.094817, 0.083462, 0.060549, 0.092881, 0.069024, 0.030611, 0.030003, 0.064632, 0.064632, 0.06184, 0.060549, 0.100716, 0.173081, 0.179055, 0.102787, 0.078022, 0.144935, 0.094817, 0.085092, 0.050641, 0.056825, 0.048328, 0.025762, 0.044297, 0.041405, 0.074921, 0.170161, 0.116183, 0.074921, 0.069024, 0.069024, 0.069024, 0.038042, 0.034068, 0.029376, 0.030003, 0.0198, 0.020165, 0.036378, 0.059222, 0.102787, 0.106997, 0.079919, 0.083462, 0.098513, 0.10481, 0.102787, 0.081712, 0.071867, 0.109221, 0.064632, 0.064632, 0.067594, 0.071867, 0.044297, 0.023087, 0.038042, 0.064632, 0.069024, 0.059222, 0.058088, 0.058088, 0.05306, 0.043307, 0.071867, 0.074921, 0.073402, 0.058088, 0.048328, 0.071867, 0.054297, 0.079919, 0.06184, 0.096677, 0.147574, 0.225814, 0.401658], '')</t>
  </si>
  <si>
    <t>[1, 76, 78]</t>
  </si>
  <si>
    <t>UPI000037F8BC status=activ</t>
  </si>
  <si>
    <t>([0.015694, 0.010926, 0.021816, 0.035586, 0.023534, 0.016826, 0.013016, 0.018415, 0.018787, 0.024826, 0.037156, 0.027463, 0.023087, 0.046336, 0.046336, 0.085092, 0.078022, 0.081712, 0.144935, 0.167087, 0.236433, 0.335645, 0.335645, 0.311707, 0.21291, 0.298791, 0.298791, 0.384043, 0.387226, 0.440853, 0.447574, 0.384043, 0.440853, 0.40511, 0.394753, 0.401658, 0.359901, 0.377384, 0.387226, 0.387226, 0.271506, 0.21291, 0.219301, 0.222385, 0.21291, 0.268042, 0.281712, 0.339168, 0.308712, 0.295083, 0.284882, 0.182256, 0.158265, 0.194234, 0.281712, 0.268042, 0.278302, 0.318242, 0.324872, 0.219301, 0.134866, 0.222385, 0.268042, 0.196879, 0.196879, 0.142424, 0.167087, 0.164327, 0.21291, 0.247041, 0.243554, 0.161087, 0.257454, 0.332115, 0.324872, 0.301917, 0.268042, 0.257454, 0.216401, 0.139895, 0.139895, 0.139895, 0.134866, 0.170161, 0.15284, 0.15008, 0.203355, 0.132295, 0.137348, 0.122885, 0.06312, 0.051831, 0.092881, 0.085092, 0.040537, 0.046336, 0.031287, 0.037156, 0.042364, 0.042364, 0.045352, 0.045352, 0.078022, 0.076542, 0.078022, 0.109221, 0.15284, 0.100716, 0.167087, 0.127496, 0.106997, 0.18812, 0.236433, 0.158265, 0.111485, 0.194234, 0.185198, 0.25406, 0.291804, 0.288399, 0.321458, 0.377384, 0.398279, 0.311707, 0.243554, 0.161087, 0.161087, 0.185198, 0.275179, 0.18812, 0.191378, 0.222385, 0.144935, 0.132295, 0.132295, 0.158265, 0.161087, 0.15008, 0.144935, 0.137348, 0.081712, 0.083462, 0.092881, 0.134866, 0.15284, 0.209395, 0.268042, 0.232838, 0.206376, 0.164327, 0.206376, 0.158265, 0.161087, 0.257454, 0.271506, 0.384043, 0.414856, 0.332115, 0.25031, 0.25031, 0.155435, 0.232838, 0.239899, 0.239899, 0.239899, 0.239899, 0.147574, 0.109221, 0.161087, 0.200174, 0.247041, 0.203355, 0.200174, 0.206376, 0.109221, 0.051831, 0.042364, 0.051831, 0.092881, 0.090864, 0.090864, 0.161087, 0.078022, 0.086953, 0.054297, 0.035586, 0.058088, 0.111485, 0.196879, 0.127496, 0.116183, 0.118441, 0.182256, 0.271506, 0.182256, 0.203355, 0.328603, 0.328603, 0.194234, 0.196879, 0.275179, 0.21291, 0.111485, 0.209395, 0.182256, 0.243554, 0.30533, 0.308712, 0.229226, 0.196879, 0.278302, 0.275179, 0.26085, 0.185198, 0.194234, 0.288399, 0.291804, 0.284882, 0.25406, 0.275179, 0.229226, 0.137348, 0.191378, 0.21291, 0.229226, 0.155435, 0.161087, 0.158265, 0.11371, 0.179055, 0.173081, 0.164327, 0.142424, 0.090864, 0.15284, 0.137348, 0.088832, 0.088832, 0.090864, 0.116183, 0.18812, 0.232838, 0.36309, 0.384043, 0.486429, 0.465241, 0.585406, 0.56648, 0.486429, 0.490133, 0.458154, 0.461924, 0.390993, 0.444081, 0.553315, 0.538167, 0.450668, 0.509769, 0.51388, 0.494003, 0.476583, 0.461924, 0.366687, 0.349426, 0.342579, 0.25406, 0.170161, 0.158265, 0.164327, 0.232838, 0.196879, 0.158265, 0.106997, 0.164327, 0.096677, 0.086953, 0.088832, 0.090864, 0.059222, 0.10481, 0.116183, 0.120615, 0.118441, 0.17593, 0.116183, 0.11371, 0.196879, 0.271506, 0.278302, 0.271506, 0.196879, 0.275179, 0.275179, 0.243554, 0.239899, 0.243554, 0.239899, 0.239899, 0.31487, 0.36309, 0.281712, 0.268042, 0.288399, 0.196879, 0.118441, 0.182256, 0.17593, 0.100716, 0.06312, 0.066181, 0.076542, 0.129801, 0.083462, 0.137348, 0.247041, 0.182256, 0.179055, 0.102787, 0.085092, 0.090864, 0.10481, 0.144935, 0.15284, 0.155435, 0.209395, 0.236433, 0.243554, 0.243554, 0.308712, 0.390993, 0.36309, 0.268042, 0.26085, 0.271506, 0.275179, 0.275179, 0.278302, 0.374039, 0.486429, 0.444081, 0.328603, 0.328603, 0.352862, 0.352862, 0.25406, 0.318242, 0.41194, 0.394753, 0.394753, 0.422041, 0.346032, 0.318242, 0.418646, 0.339168, 0.408655, 0.390993, 0.380708, 0.387226, 0.394753, 0.278302, 0.349426, 0.370445, 0.377384, 0.342579, 0.25406, 0.356642, 0.339168, 0.335645, 0.26085, 0.25406, 0.164327, 0.161087, 0.17593, 0.10481, 0.132295, 0.106997, 0.088832, 0.06312, 0.079919, 0.046336, 0.090864, 0.067594, 0.111485, 0.073402], '')</t>
  </si>
  <si>
    <t>[246, 247, 254, 255, 257, 258]</t>
  </si>
  <si>
    <t>UPI000037F8BE status=activ</t>
  </si>
  <si>
    <t>([0.472492, 0.51388, 0.374039, 0.394753, 0.472492, 0.490133, 0.41194, 0.436924, 0.458154, 0.40511, 0.418646, 0.447574, 0.454136, 0.380708, 0.291804, 0.281712, 0.281712, 0.200174, 0.206376, 0.291804, 0.380708, 0.366687, 0.284882, 0.377384, 0.377384, 0.275179, 0.278302, 0.284882, 0.311707, 0.243554, 0.31487, 0.264545, 0.247041, 0.17593, 0.25031, 0.377384, 0.374039, 0.387226, 0.461924, 0.465241, 0.387226, 0.321458, 0.324872, 0.328603, 0.335645, 0.278302, 0.328603, 0.328603, 0.390993, 0.36309, 0.447574, 0.447574, 0.51388, 0.538167, 0.618285, 0.517562, 0.497853, 0.444081, 0.465241, 0.394753, 0.390993, 0.468512, 0.549308, 0.447574, 0.538167, 0.538167, 0.549308, 0.497853, 0.483068, 0.486429, 0.40511, 0.387226, 0.377384, 0.377384, 0.380708, 0.398279, 0.476583, 0.390993, 0.359901, 0.335645, 0.40511, 0.311707, 0.301917, 0.295083, 0.401658, 0.321458, 0.257454, 0.239899, 0.31487, 0.25406, 0.206376, 0.278302, 0.216401, 0.139895, 0.147574, 0.147574, 0.142424, 0.137348, 0.137348, 0.200174, 0.203355, 0.21291, 0.311707, 0.346032, 0.342579, 0.308712, 0.380708, 0.422041, 0.440853, 0.40511, 0.483068, 0.58069, 0.509769, 0.59917, 0.73685, 0.733139, 0.728858, 0.642678, 0.648219, 0.661982, 0.716283, 0.716283, 0.724957, 0.699094, 0.661982, 0.675549, 0.690604, 0.716283, 0.728858, 0.771762, 0.801317, 0.801317, 0.771762, 0.849326, 0.856457, 0.849326, 0.83125, 0.823549, 0.882776, 0.889439, 0.926919, 0.91684, 0.894241, 0.868118, 0.812494, 0.805026, 0.680603, 0.671169, 0.63748, 0.534167, 0.557691, 0.534167, 0.505461, 0.444081, 0.408655, 0.408655, 0.332115, 0.366687, 0.356642, 0.264545, 0.191378, 0.191378, 0.191378, 0.216401, 0.25031, 0.332115, 0.339168, 0.440853, 0.40511, 0.346032, 0.366687, 0.380708, 0.408655, 0.418646, 0.486429, 0.486429, 0.483068, 0.585406, 0.58069, 0.59014, 0.694846, 0.699094, 0.666105, 0.653063, 0.545602, 0.525368, 0.483068, 0.480142, 0.468512, 0.545602, 0.63748, 0.750527, 0.618285, 0.538167, 0.483068, 0.486429, 0.494003, 0.465241, 0.390993, 0.380708, 0.384043, 0.380708, 0.377384, 0.384043, 0.324872, 0.384043, 0.324872, 0.352862, 0.288399, 0.222385, 0.236433, 0.170161, 0.109221, 0.185198, 0.236433, 0.21291, 0.182256, 0.17593, 0.194234, 0.229226, 0.155435, 0.158265, 0.179055, 0.243554, 0.232838, 0.26085, 0.25031, 0.295083, 0.26085, 0.308712, 0.370445, 0.291804, 0.352862, 0.440853], '')</t>
  </si>
  <si>
    <t>[1, 52, 53, 54, 55, 62, 64, 65, 66, 111, 112, 113, 114, 115, 116, 117, 118, 119, 120, 121, 122, 123, 124, 125, 126, 127, 128, 129, 130, 131, 132, 133, 134, 135, 136, 137, 138, 139, 140, 141, 142, 143, 144, 145, 146, 147, 148, 149, 150, 151, 152, 177, 178, 179, 180, 181, 182, 183, 184, 185, 189, 190, 191, 192, 193]</t>
  </si>
  <si>
    <t>50)</t>
  </si>
  <si>
    <t>UPI000037F8BF status=activ</t>
  </si>
  <si>
    <t>([0.288399, 0.352862, 0.408655, 0.324872, 0.36309, 0.408655, 0.440853, 0.321458, 0.342579, 0.356642, 0.387226, 0.308712, 0.236433, 0.120615, 0.125101, 0.069024, 0.074921, 0.111485, 0.111485, 0.111485, 0.11371, 0.125101, 0.11371, 0.050641, 0.090864, 0.076542, 0.066181, 0.0704, 0.069024, 0.071867, 0.073402, 0.071867, 0.15284, 0.139895, 0.161087, 0.25031, 0.346032, 0.247041, 0.268042, 0.247041, 0.239899, 0.209395, 0.206376, 0.206376, 0.318242, 0.206376, 0.196879, 0.144935, 0.129801, 0.257454, 0.144935, 0.147574, 0.15284, 0.137348, 0.222385, 0.236433, 0.15008, 0.079919, 0.132295, 0.15284, 0.170161, 0.109221, 0.222385, 0.15284, 0.081712, 0.074921, 0.076542, 0.056825, 0.100716, 0.100716, 0.083462, 0.139895, 0.116183, 0.083462, 0.066181, 0.043307, 0.055536, 0.085092, 0.15284, 0.118441, 0.06184], '')</t>
  </si>
  <si>
    <t>UPI000037F8C5 status=activ</t>
  </si>
  <si>
    <t>([0.139895, 0.102787, 0.155435, 0.18812, 0.222385, 0.161087, 0.194234, 0.229226, 0.257454, 0.291804, 0.236433, 0.236433, 0.321458, 0.321458, 0.243554, 0.18812, 0.155435, 0.216401, 0.222385, 0.222385, 0.219301, 0.164327, 0.219301, 0.137348, 0.142424, 0.147574, 0.229226, 0.222385, 0.158265, 0.155435, 0.144935, 0.17593, 0.196879, 0.109221, 0.073402, 0.125101, 0.109221, 0.18812, 0.18812, 0.10481, 0.064632, 0.109221, 0.15008, 0.122885, 0.200174, 0.158265, 0.161087, 0.094817, 0.079919, 0.122885, 0.074921, 0.083462, 0.048328, 0.038042, 0.073402, 0.116183, 0.118441, 0.11371, 0.118441, 0.125101, 0.243554, 0.232838, 0.216401, 0.144935, 0.170161, 0.15284, 0.182256, 0.173081, 0.243554, 0.232838, 0.15008, 0.229226, 0.216401, 0.271506, 0.31487, 0.332115, 0.321458, 0.311707, 0.284882, 0.284882, 0.298791, 0.18812, 0.271506, 0.284882, 0.284882, 0.288399, 0.308712, 0.328603, 0.328603, 0.332115, 0.370445, 0.335645, 0.328603, 0.328603, 0.401658, 0.40511, 0.398279, 0.308712, 0.222385, 0.25031, 0.167087, 0.100716, 0.100716, 0.111485, 0.06184, 0.10481, 0.083462, 0.049374, 0.048328, 0.048328, 0.051831, 0.055536, 0.074921, 0.076542, 0.081712, 0.081712, 0.081712, 0.038858, 0.0704, 0.059222, 0.06184, 0.102787, 0.090864, 0.155435, 0.102787, 0.161087, 0.102787, 0.078022, 0.125101, 0.122885, 0.073402, 0.041405, 0.029376, 0.048328, 0.028107, 0.031287, 0.031287, 0.018106, 0.034884, 0.035586, 0.034884, 0.06312, 0.038042, 0.066181, 0.036378, 0.031287, 0.026338, 0.047319, 0.03976, 0.044297, 0.019109, 0.019401, 0.016528, 0.020876, 0.020165, 0.033407, 0.014783, 0.009728, 0.015344, 0.016826, 0.017138, 0.020522, 0.012491, 0.018787, 0.01227, 0.018415, 0.028107, 0.033407, 0.024393, 0.048328, 0.03976, 0.05306, 0.073402, 0.15008, 0.094817, 0.100716, 0.11371, 0.203355, 0.30533, 0.301917, 0.203355, 0.122885, 0.100716, 0.164327, 0.086953, 0.088832, 0.069024, 0.078022, 0.046336, 0.064632, 0.064632, 0.031287, 0.031287, 0.022306, 0.022667, 0.042364, 0.038042, 0.033407, 0.0198, 0.018106, 0.016826, 0.022306, 0.035586, 0.073402, 0.044297, 0.102787, 0.173081, 0.219301, 0.164327, 0.239899, 0.229226, 0.229226, 0.26085, 0.311707, 0.398279, 0.380708, 0.377384, 0.377384, 0.377384, 0.476583, 0.408655, 0.324872, 0.271506, 0.288399, 0.295083, 0.278302, 0.216401, 0.17593, 0.17593, 0.137348, 0.085092, 0.094817, 0.096677, 0.098513, 0.0704, 0.0704, 0.058088, 0.043307, 0.025316, 0.025762, 0.026338, 0.044297, 0.078022, 0.134866, 0.127496, 0.125101, 0.127496, 0.170161, 0.209395, 0.116183, 0.100716, 0.167087, 0.111485, 0.069024, 0.120615, 0.127496, 0.10481, 0.079919, 0.096677, 0.155435, 0.173081, 0.170161, 0.164327, 0.167087, 0.161087, 0.10481, 0.111485, 0.17593, 0.167087, 0.10481, 0.127496, 0.194234, 0.120615, 0.147574, 0.225814, 0.247041, 0.324872, 0.380708, 0.447574, 0.433034, 0.414856, 0.374039, 0.339168, 0.308712, 0.271506, 0.236433, 0.328603, 0.271506], '')</t>
  </si>
  <si>
    <t>UPI000037F8CA status=activ</t>
  </si>
  <si>
    <t>([0.147574, 0.185198, 0.127496, 0.161087, 0.116183, 0.139895, 0.17593, 0.134866, 0.158265, 0.18812, 0.139895, 0.100716, 0.129801, 0.127496, 0.206376, 0.209395, 0.125101, 0.179055, 0.222385, 0.222385, 0.271506, 0.264545, 0.264545, 0.328603, 0.239899, 0.275179, 0.295083, 0.25406, 0.232838, 0.232838, 0.194234, 0.191378, 0.291804, 0.191378, 0.191378, 0.200174, 0.203355, 0.203355, 0.129801, 0.098513, 0.096677, 0.088832, 0.066181, 0.066181, 0.071867, 0.132295, 0.158265, 0.144935, 0.096677, 0.161087, 0.096677, 0.118441, 0.120615, 0.067594, 0.069024, 0.074921, 0.066181, 0.033407, 0.060549, 0.10481, 0.127496, 0.069024, 0.069024, 0.118441, 0.132295, 0.083462, 0.050641, 0.050641, 0.049374, 0.055536, 0.06312, 0.111485, 0.073402, 0.102787, 0.179055, 0.281712, 0.281712, 0.281712, 0.284882, 0.284882, 0.200174, 0.129801, 0.144935, 0.144935, 0.144935, 0.0704, 0.088832, 0.139895, 0.144935, 0.173081, 0.275179, 0.25406, 0.170161, 0.25031, 0.295083, 0.275179, 0.173081, 0.17593, 0.11371, 0.118441, 0.096677, 0.15284, 0.236433, 0.25406, 0.173081, 0.18812, 0.288399, 0.236433, 0.15284, 0.100716, 0.043307, 0.023534, 0.023963, 0.046336, 0.046336, 0.048328, 0.027463, 0.048328, 0.042364, 0.038042, 0.071867, 0.0704, 0.041405, 0.041405, 0.06184, 0.083462, 0.076542, 0.043307, 0.088832, 0.098513, 0.085092, 0.127496, 0.125101, 0.134866, 0.085092, 0.092881, 0.092881, 0.15284, 0.179055, 0.15284, 0.247041, 0.15008, 0.194234, 0.284882, 0.194234, 0.129801, 0.106997, 0.116183, 0.200174, 0.173081, 0.257454, 0.346032, 0.30533, 0.359901, 0.339168, 0.332115, 0.219301, 0.173081, 0.179055, 0.155435, 0.182256, 0.203355, 0.301917, 0.284882, 0.281712, 0.356642, 0.436924, 0.418646, 0.40511, 0.281712, 0.196879, 0.15008, 0.125101, 0.18812, 0.229226, 0.243554, 0.324872, 0.321458, 0.284882, 0.25031, 0.247041, 0.271506, 0.25406, 0.167087, 0.142424, 0.139895, 0.122885, 0.122885, 0.21291, 0.185198, 0.222385, 0.321458, 0.366687, 0.41194, 0.436924, 0.422041, 0.328603, 0.328603, 0.332115, 0.422041, 0.390993, 0.288399, 0.275179, 0.268042, 0.366687, 0.311707, 0.311707, 0.342579, 0.342579, 0.321458, 0.352862, 0.335645, 0.243554, 0.229226, 0.194234, 0.161087, 0.139895, 0.144935, 0.085092, 0.15008, 0.134866, 0.182256, 0.25031, 0.25031, 0.219301, 0.139895, 0.132295, 0.092881, 0.092881, 0.10481, 0.06312, 0.069024, 0.092881, 0.147574, 0.096677, 0.11371, 0.098513, 0.073402, 0.129801, 0.142424, 0.071867, 0.079919, 0.086953, 0.116183, 0.109221, 0.088832, 0.142424, 0.155435, 0.209395, 0.206376, 0.206376, 0.206376, 0.170161, 0.120615, 0.120615, 0.194234, 0.129801, 0.158265, 0.161087, 0.094817, 0.144935, 0.222385, 0.222385, 0.222385, 0.139895, 0.139895, 0.129801, 0.078022, 0.147574, 0.142424, 0.090864, 0.088832, 0.088832, 0.109221, 0.206376, 0.236433, 0.229226, 0.321458, 0.30533, 0.30533, 0.380708, 0.387226, 0.394753, 0.352862, 0.308712, 0.408655, 0.422041, 0.422041, 0.42561, 0.387226, 0.394753, 0.394753, 0.380708, 0.458154, 0.468512, 0.458154, 0.444081, 0.454136, 0.450668, 0.476583, 0.562014, 0.490133, 0.394753, 0.328603, 0.321458, 0.370445, 0.36309, 0.271506, 0.268042, 0.356642, 0.359901, 0.275179, 0.36309, 0.352862, 0.342579, 0.301917, 0.25406, 0.203355, 0.15284, 0.109221, 0.067594, 0.049374, 0.067594], '')</t>
  </si>
  <si>
    <t>[300]</t>
  </si>
  <si>
    <t>UPI000037F8CB status=activ</t>
  </si>
  <si>
    <t>([0.017447, 0.021381, 0.032677, 0.026338, 0.022306, 0.030003, 0.024826, 0.032677, 0.044297, 0.038858, 0.050641, 0.03976, 0.024393, 0.026892, 0.03976, 0.059222, 0.078022, 0.116183, 0.182256, 0.239899, 0.30533, 0.324872, 0.342579, 0.339168, 0.40511, 0.465241, 0.468512, 0.486429, 0.42561, 0.408655, 0.440853, 0.458154, 0.509769, 0.59014, 0.59014, 0.585406, 0.58069, 0.59508, 0.58069, 0.525368, 0.454136, 0.447574, 0.36309, 0.352862, 0.308712, 0.30533, 0.295083, 0.301917, 0.321458, 0.390993, 0.339168, 0.359901, 0.318242, 0.328603, 0.36309, 0.295083, 0.295083, 0.206376, 0.191378, 0.196879, 0.232838, 0.284882, 0.264545, 0.349426, 0.275179, 0.321458, 0.321458, 0.328603, 0.257454, 0.291804, 0.284882, 0.359901, 0.359901, 0.380708, 0.384043, 0.374039, 0.436924, 0.461924, 0.562014, 0.56648, 0.585406, 0.626927, 0.632174, 0.661982, 0.570702, 0.59917, 0.59917, 0.604312, 0.521092, 0.59014, 0.494003, 0.494003, 0.483068, 0.468512, 0.476583, 0.476583, 0.5017, 0.436924, 0.356642, 0.298791, 0.298791, 0.284882, 0.25031, 0.281712, 0.295083, 0.328603, 0.377384, 0.401658, 0.390993, 0.458154, 0.4292, 0.447574, 0.374039, 0.370445, 0.370445, 0.311707, 0.311707, 0.30533, 0.311707, 0.374039, 0.377384, 0.36309, 0.36309, 0.394753, 0.377384, 0.366687, 0.398279, 0.352862, 0.278302, 0.281712, 0.232838, 0.247041, 0.281712, 0.346032, 0.332115, 0.324872, 0.374039, 0.342579, 0.295083, 0.359901, 0.324872], '')</t>
  </si>
  <si>
    <t>[32, 33, 34, 35, 36, 37, 38, 39, 78, 79, 80, 81, 82, 83, 84, 85, 86, 87, 88, 89, 96]</t>
  </si>
  <si>
    <t>UPI000037F8CC status=activ</t>
  </si>
  <si>
    <t>([0.013613, 0.014783, 0.021816, 0.030003, 0.042364, 0.056825, 0.035586, 0.050641, 0.071867, 0.066181, 0.046336, 0.050641, 0.049374, 0.092881, 0.090864, 0.161087, 0.25406, 0.25031, 0.288399, 0.164327, 0.179055, 0.200174, 0.25406, 0.185198, 0.209395, 0.222385, 0.243554, 0.359901, 0.278302, 0.182256, 0.26085, 0.26085, 0.179055, 0.118441, 0.102787, 0.191378, 0.21291, 0.232838, 0.25406, 0.142424, 0.222385, 0.194234, 0.111485, 0.060549, 0.10481, 0.050641, 0.023087, 0.011669, 0.007877, 0.01078, 0.016021, 0.013265, 0.011342, 0.013821, 0.018415, 0.014586, 0.013016, 0.011669, 0.009483, 0.006894, 0.007259, 0.008624, 0.014783, 0.024393, 0.046336, 0.027463, 0.029376, 0.064632, 0.125101, 0.191378, 0.109221, 0.069024, 0.079919, 0.167087, 0.243554, 0.194234, 0.161087, 0.088832, 0.078022, 0.058088, 0.10481, 0.127496, 0.122885, 0.0704, 0.064632, 0.056825, 0.056825, 0.098513, 0.098513, 0.058088, 0.066181, 0.078022, 0.134866, 0.129801, 0.076542, 0.081712, 0.132295, 0.134866, 0.164327, 0.17593, 0.26085, 0.206376, 0.167087, 0.170161, 0.268042, 0.191378, 0.206376, 0.284882, 0.216401, 0.179055, 0.295083, 0.268042, 0.321458, 0.301917, 0.321458, 0.41194, 0.321458, 0.284882, 0.298791, 0.377384, 0.281712, 0.268042, 0.239899, 0.321458, 0.225814, 0.222385, 0.30533, 0.25406, 0.170161, 0.247041, 0.271506, 0.158265, 0.161087, 0.161087, 0.164327, 0.137348, 0.127496, 0.196879, 0.164327, 0.239899, 0.25031, 0.257454, 0.281712, 0.346032, 0.356642, 0.450668, 0.444081, 0.36309, 0.328603, 0.414856, 0.324872, 0.257454, 0.359901, 0.374039, 0.308712, 0.332115, 0.332115, 0.332115, 0.25031, 0.342579, 0.339168, 0.225814, 0.236433, 0.239899, 0.25031, 0.147574, 0.144935, 0.102787, 0.111485, 0.194234, 0.182256, 0.17593, 0.257454, 0.185198, 0.191378, 0.264545, 0.257454, 0.247041, 0.164327, 0.239899, 0.142424, 0.098513, 0.185198, 0.264545, 0.284882, 0.288399, 0.401658, 0.366687, 0.414856, 0.468512, 0.374039, 0.31487, 0.384043, 0.384043, 0.370445, 0.374039, 0.387226, 0.36309, 0.308712, 0.387226, 0.387226, 0.414856, 0.483068, 0.468512, 0.444081, 0.440853, 0.40511, 0.398279, 0.408655, 0.352862, 0.278302, 0.332115, 0.414856, 0.436924, 0.433034, 0.51388, 0.472492, 0.447574, 0.458154, 0.541878, 0.58069, 0.486429, 0.56648, 0.541878, 0.525368, 0.525368, 0.468512, 0.476583, 0.454136, 0.447574, 0.541878, 0.728858, 0.716283], '')</t>
  </si>
  <si>
    <t>[215, 219, 220, 222, 223, 224, 225, 230, 231, 232]</t>
  </si>
  <si>
    <t>UPI000037F8CF status=activ</t>
  </si>
  <si>
    <t>([0.017138, 0.013016, 0.010672, 0.008723, 0.009294, 0.008409, 0.010509, 0.009015, 0.007877, 0.006374, 0.006078, 0.004921, 0.003512, 0.00359, 0.003555, 0.004513, 0.004775, 0.005623, 0.005932, 0.009294, 0.006701, 0.006142, 0.008276, 0.01204, 0.020522, 0.026338, 0.023087, 0.024393, 0.046336, 0.06312, 0.125101, 0.17593, 0.284882, 0.352862, 0.342579, 0.271506, 0.288399, 0.318242, 0.216401, 0.291804, 0.278302, 0.387226, 0.352862, 0.243554, 0.216401, 0.219301, 0.129801, 0.17593, 0.100716, 0.088832, 0.122885, 0.125101, 0.137348, 0.078022, 0.060549, 0.073402, 0.05306, 0.022306, 0.034068, 0.059222, 0.056825, 0.06184, 0.032017, 0.03976, 0.076542, 0.041405, 0.035586, 0.079919, 0.045352, 0.081712, 0.098513, 0.086953, 0.055536, 0.029376, 0.044297, 0.086953, 0.074921, 0.088832, 0.185198, 0.194234, 0.21291, 0.134866, 0.132295, 0.232838, 0.132295, 0.074921, 0.079919, 0.081712, 0.055536, 0.139895, 0.139895, 0.125101, 0.137348, 0.191378, 0.18812, 0.219301, 0.21291, 0.134866, 0.182256, 0.137348, 0.100716, 0.094817, 0.161087, 0.127496, 0.111485, 0.216401, 0.271506, 0.31487, 0.31487, 0.370445, 0.342579, 0.342579, 0.278302, 0.203355, 0.120615, 0.125101, 0.078022, 0.071867, 0.144935, 0.191378, 0.134866, 0.094817, 0.06184, 0.064632, 0.088832, 0.088832, 0.056825, 0.0704, 0.094817, 0.098513, 0.051831, 0.026338, 0.029376, 0.044297, 0.038858, 0.045352, 0.076542, 0.132295, 0.085092, 0.076542, 0.073402, 0.086953, 0.167087, 0.125101, 0.079919, 0.036378, 0.035586, 0.042364, 0.041405, 0.03976, 0.025762, 0.045352, 0.106997, 0.081712, 0.085092, 0.142424, 0.144935, 0.096677, 0.078022, 0.127496, 0.122885, 0.078022, 0.083462, 0.081712, 0.086953, 0.132295, 0.225814, 0.173081, 0.206376, 0.216401, 0.236433, 0.30533, 0.30533, 0.203355, 0.232838, 0.203355, 0.134866, 0.144935, 0.219301, 0.247041, 0.170161, 0.164327, 0.232838, 0.308712, 0.30533, 0.339168, 0.370445, 0.298791, 0.387226, 0.398279, 0.384043, 0.291804, 0.301917, 0.308712, 0.30533, 0.30533, 0.324872, 0.41194, 0.374039, 0.380708, 0.346032, 0.349426, 0.349426, 0.349426, 0.356642, 0.36309, 0.444081, 0.349426, 0.318242, 0.284882, 0.295083, 0.216401, 0.295083, 0.200174, 0.191378, 0.271506, 0.268042, 0.281712, 0.281712, 0.387226, 0.291804, 0.328603, 0.40511, 0.418646, 0.414856, 0.401658, 0.394753, 0.311707, 0.408655, 0.51388, 0.525368, 0.422041, 0.521092, 0.525368, 0.632174, 0.648219, 0.538167, 0.534167, 0.440853, 0.356642, 0.339168, 0.436924, 0.440853, 0.356642, 0.349426, 0.36309, 0.366687, 0.380708, 0.458154, 0.4292, 0.450668, 0.461924, 0.59508, 0.465241, 0.461924, 0.380708, 0.370445, 0.465241, 0.476583, 0.458154, 0.450668, 0.476583, 0.465241, 0.454136, 0.458154, 0.450668, 0.422041, 0.42561, 0.42561, 0.458154, 0.465241, 0.366687, 0.346032, 0.321458, 0.418646, 0.42561, 0.5017, 0.525368, 0.398279, 0.398279, 0.41194, 0.490133, 0.384043, 0.377384, 0.408655, 0.5017, 0.401658, 0.418646, 0.42561, 0.31487, 0.291804, 0.203355, 0.219301, 0.155435, 0.15284, 0.167087, 0.102787, 0.090864, 0.079919, 0.158265, 0.15008, 0.239899, 0.257454, 0.291804, 0.216401, 0.109221, 0.064632, 0.074921, 0.092881, 0.10481, 0.129801, 0.132295, 0.209395, 0.268042, 0.239899, 0.225814, 0.225814, 0.219301, 0.239899, 0.25031, 0.161087, 0.155435, 0.15284, 0.15284, 0.17593, 0.173081, 0.281712, 0.359901, 0.332115, 0.278302, 0.239899, 0.301917, 0.206376, 0.191378, 0.109221, 0.200174, 0.132295, 0.137348, 0.206376, 0.216401, 0.216401, 0.191378, 0.209395, 0.196879, 0.125101, 0.132295, 0.206376, 0.11371, 0.073402, 0.15008, 0.179055, 0.161087, 0.170161, 0.243554, 0.264545, 0.278302, 0.164327, 0.203355, 0.200174, 0.21291, 0.203355, 0.132295, 0.222385, 0.134866, 0.139895, 0.120615, 0.132295, 0.129801, 0.134866, 0.120615, 0.094817, 0.073402, 0.090864, 0.094817, 0.100716, 0.05306, 0.094817, 0.200174, 0.134866, 0.074921, 0.076542, 0.083462, 0.147574, 0.144935, 0.144935, 0.142424, 0.206376, 0.203355, 0.196879, 0.200174, 0.288399, 0.219301, 0.25406, 0.257454, 0.219301, 0.120615, 0.10481, 0.10481, 0.085092, 0.158265, 0.147574, 0.144935, 0.129801, 0.127496, 0.076542, 0.15284, 0.158265, 0.182256, 0.120615, 0.129801, 0.137348, 0.134866, 0.18812, 0.15284, 0.120615, 0.116183, 0.196879, 0.311707, 0.288399, 0.25406, 0.222385, 0.374039], '')</t>
  </si>
  <si>
    <t>[229, 230, 232, 233, 234, 235, 236, 237, 252, 276, 277, 285]</t>
  </si>
  <si>
    <t>UPI000037F8D0 status=activ</t>
  </si>
  <si>
    <t>([0.264545, 0.158265, 0.21291, 0.257454, 0.30533, 0.356642, 0.40511, 0.342579, 0.342579, 0.342579, 0.374039, 0.377384, 0.377384, 0.268042, 0.278302, 0.281712, 0.268042, 0.284882, 0.387226, 0.476583, 0.370445, 0.271506, 0.377384, 0.366687, 0.281712, 0.25031, 0.232838, 0.15284, 0.219301, 0.164327, 0.120615, 0.074921, 0.096677, 0.049374, 0.096677, 0.088832, 0.158265, 0.167087, 0.167087, 0.090864, 0.092881, 0.098513, 0.191378, 0.122885, 0.122885, 0.206376, 0.139895, 0.158265, 0.203355, 0.219301, 0.31487, 0.301917, 0.370445, 0.356642, 0.486429, 0.480142, 0.458154, 0.349426, 0.349426, 0.339168, 0.433034, 0.401658, 0.480142, 0.41194, 0.401658, 0.380708, 0.366687, 0.454136, 0.41194, 0.408655, 0.359901, 0.311707, 0.414856, 0.387226, 0.346032, 0.239899, 0.17593], '')</t>
  </si>
  <si>
    <t>UPI000037F8D2 status=activ</t>
  </si>
  <si>
    <t>([0.071867, 0.120615, 0.06184, 0.086953, 0.05306, 0.079919, 0.120615, 0.170161, 0.21291, 0.232838, 0.18812, 0.196879, 0.109221, 0.18812, 0.170161, 0.173081, 0.281712, 0.377384, 0.356642, 0.398279, 0.380708, 0.366687, 0.370445, 0.377384, 0.36309, 0.468512, 0.422041, 0.398279, 0.387226, 0.339168, 0.25406, 0.298791, 0.236433, 0.239899, 0.15008, 0.194234, 0.173081, 0.147574, 0.092881, 0.102787, 0.098513, 0.191378, 0.191378, 0.194234, 0.203355, 0.15008, 0.096677, 0.060549, 0.06184, 0.060549, 0.042364, 0.083462, 0.051831, 0.102787, 0.134866, 0.139895, 0.083462, 0.086953, 0.048328, 0.044297, 0.03976, 0.025316, 0.016021, 0.015078, 0.013265, 0.020876, 0.031287, 0.03976, 0.044297, 0.024826, 0.026892, 0.027463, 0.027463, 0.06184, 0.054297, 0.073402, 0.137348, 0.18812, 0.206376, 0.311707, 0.311707, 0.222385, 0.291804, 0.278302, 0.179055, 0.182256, 0.122885, 0.102787, 0.116183, 0.209395, 0.295083, 0.225814, 0.239899, 0.144935, 0.127496, 0.074921, 0.073402, 0.069024, 0.038858, 0.020165, 0.022667, 0.041405, 0.040537, 0.048328, 0.081712, 0.102787, 0.120615, 0.120615, 0.085092, 0.094817, 0.076542, 0.074921, 0.111485, 0.085092, 0.15008, 0.167087, 0.164327, 0.158265, 0.142424, 0.142424, 0.247041, 0.155435, 0.147574, 0.125101, 0.058088, 0.069024, 0.111485, 0.102787, 0.15008, 0.158265, 0.15008, 0.155435, 0.167087, 0.164327, 0.291804, 0.167087, 0.083462, 0.083462, 0.047319, 0.023087, 0.043307, 0.035586, 0.059222, 0.06184, 0.134866, 0.222385, 0.216401, 0.236433, 0.219301, 0.225814, 0.229226, 0.247041, 0.158265, 0.147574, 0.132295, 0.132295, 0.25031, 0.257454, 0.275179, 0.366687, 0.370445, 0.288399, 0.30533, 0.203355, 0.200174, 0.155435, 0.170161, 0.164327, 0.071867, 0.076542, 0.041405, 0.066181, 0.071867, 0.129801, 0.102787, 0.102787, 0.045352, 0.023963, 0.034068, 0.060549, 0.049374, 0.120615, 0.090864, 0.081712, 0.073402, 0.076542, 0.058088, 0.049374, 0.029376, 0.029376, 0.028107, 0.028107, 0.016826, 0.016826, 0.013821, 0.011106, 0.008723, 0.013821, 0.022667, 0.028107, 0.020522, 0.015694, 0.013265, 0.030003, 0.018415, 0.03976, 0.035586, 0.050641, 0.033407, 0.032677, 0.073402, 0.083462, 0.069024, 0.127496, 0.118441, 0.085092, 0.071867, 0.090864, 0.096677, 0.054297, 0.06312, 0.066181, 0.067594, 0.066181, 0.032017, 0.06184, 0.036378, 0.020522, 0.017138, 0.024393, 0.038858, 0.043307, 0.038858, 0.03976, 0.030611, 0.030611, 0.030003, 0.040537, 0.029376, 0.022306, 0.043307, 0.044297, 0.058088, 0.048328, 0.055536, 0.096677, 0.100716, 0.158265, 0.185198, 0.281712, 0.30533, 0.21291, 0.200174, 0.167087, 0.170161, 0.137348, 0.064632, 0.073402, 0.11371, 0.196879, 0.257454, 0.158265, 0.139895, 0.129801, 0.222385, 0.21291, 0.182256, 0.182256, 0.167087, 0.155435, 0.083462, 0.079919, 0.137348, 0.06312, 0.098513, 0.191378, 0.236433, 0.352862, 0.335645, 0.243554, 0.236433, 0.219301, 0.21291, 0.209395, 0.243554, 0.25406, 0.271506, 0.271506, 0.25406, 0.194234, 0.243554, 0.239899, 0.222385, 0.216401, 0.243554, 0.225814, 0.139895, 0.17593, 0.185198, 0.268042, 0.291804, 0.200174, 0.209395, 0.298791, 0.21291, 0.196879, 0.194234, 0.11371, 0.161087, 0.096677, 0.139895, 0.10481, 0.118441, 0.116183, 0.111485, 0.18812, 0.185198, 0.26085, 0.185198, 0.17593, 0.11371, 0.11371, 0.182256, 0.18812, 0.18812, 0.264545, 0.281712, 0.216401, 0.298791, 0.26085, 0.346032, 0.36309, 0.454136, 0.525368, 0.553315, 0.465241, 0.366687, 0.278302, 0.25406, 0.318242, 0.349426, 0.433034, 0.433034, 0.422041, 0.394753, 0.398279, 0.324872, 0.219301, 0.298791, 0.311707, 0.352862, 0.370445, 0.346032, 0.342579, 0.31487, 0.268042, 0.324872, 0.311707, 0.295083, 0.257454, 0.268042, 0.25031, 0.264545, 0.25031, 0.219301, 0.229226, 0.158265, 0.232838, 0.31487, 0.301917, 0.301917, 0.236433, 0.219301, 0.229226, 0.15284, 0.191378, 0.236433, 0.18812, 0.284882, 0.30533, 0.295083, 0.185198, 0.11371, 0.11371, 0.173081, 0.206376, 0.170161, 0.257454, 0.25406, 0.257454, 0.191378, 0.17593, 0.137348, 0.142424, 0.139895, 0.142424, 0.134866, 0.073402, 0.127496, 0.079919, 0.127496, 0.203355, 0.219301, 0.311707, 0.30533, 0.229226, 0.155435, 0.127496, 0.122885, 0.127496, 0.134866, 0.194234, 0.129801, 0.18812, 0.18812, 0.164327, 0.173081, 0.120615, 0.132295, 0.144935, 0.209395, 0.142424, 0.137348, 0.209395, 0.203355, 0.191378, 0.196879, 0.281712, 0.36309, 0.281712, 0.200174, 0.161087, 0.086953, 0.098513, 0.066181, 0.038042, 0.049374, 0.085092, 0.122885, 0.179055, 0.147574, 0.155435, 0.257454, 0.264545, 0.164327, 0.164327, 0.109221, 0.161087, 0.15284, 0.147574, 0.137348, 0.191378, 0.232838, 0.342579, 0.328603, 0.31487, 0.408655, 0.321458, 0.236433, 0.203355, 0.21291, 0.15008, 0.118441, 0.055536, 0.06312, 0.125101, 0.118441, 0.100716, 0.10481, 0.066181, 0.041405, 0.079919, 0.049374, 0.026892, 0.032017, 0.054297, 0.092881, 0.05306, 0.094817, 0.139895, 0.167087, 0.092881, 0.155435, 0.191378, 0.278302, 0.243554, 0.164327, 0.173081, 0.247041, 0.247041, 0.25031, 0.342579, 0.359901, 0.454136, 0.534167, 0.480142, 0.461924, 0.436924, 0.525368, 0.476583, 0.458154, 0.440853, 0.59917, 0.541878], '')</t>
  </si>
  <si>
    <t>[333, 334, 494, 498, 502, 503]</t>
  </si>
  <si>
    <t>UPI000037F8D9 status=activ</t>
  </si>
  <si>
    <t>([0.017138, 0.023963, 0.03976, 0.016021, 0.023087, 0.031287, 0.022306, 0.027463, 0.026892, 0.020522, 0.026338, 0.030611, 0.047319, 0.027463, 0.017138, 0.017797, 0.018415, 0.019109, 0.011518, 0.019401, 0.009294, 0.010926, 0.007877, 0.006567, 0.011669, 0.010926, 0.010509, 0.015078, 0.012727, 0.016257, 0.028695, 0.028695, 0.029376, 0.020876, 0.016826, 0.023963, 0.023963, 0.010926, 0.010131, 0.01078, 0.007495, 0.009096, 0.010509, 0.00962, 0.011669, 0.009096, 0.010131, 0.008156, 0.005318, 0.004388, 0.002761, 0.002349, 0.001572, 0.001391, 0.00146, 0.00225, 0.001709, 0.001318, 0.002117, 0.00316, 0.003864, 0.005378, 0.006619, 0.004775, 0.006701, 0.004611, 0.003727, 0.003701, 0.00292, 0.003276, 0.004431, 0.007422, 0.008624, 0.007495, 0.006142, 0.009977, 0.006482, 0.006194, 0.006194, 0.006619, 0.004577, 0.003431, 0.002435, 0.001675, 0.00246, 0.002529, 0.003276, 0.003276, 0.002194, 0.002366, 0.002366, 0.001434, 0.001434, 0.001249, 0.001499, 0.002482, 0.002366, 0.003405, 0.004388, 0.006039, 0.003864, 0.005623, 0.008276, 0.013265, 0.0198, 0.018415, 0.008895, 0.007031, 0.007091, 0.010372, 0.010372, 0.011342, 0.025762, 0.022667, 0.032017, 0.055536, 0.038042, 0.041405, 0.035586, 0.017797, 0.008723, 0.008804, 0.008804, 0.006245, 0.004775, 0.004358, 0.003177, 0.004921, 0.004775, 0.006988, 0.004835, 0.004358, 0.004388, 0.004513, 0.0028, 0.001602, 0.001232, 0.000833, 0.000421, 0.000468, 0.000447, 0.000854, 0.000945, 0.000447, 0.000532, 0.000893, 0.001271, 0.001786, 0.001232, 0.001344, 0.00076, 0.001344, 0.001687, 0.00155, 0.000923, 0.001675, 0.002688, 0.003671, 0.003864, 0.003864, 0.002688, 0.003014, 0.002529, 0.00225, 0.002482, 0.001967, 0.001061, 0.000614, 0.000648, 0.001155, 0.001572, 0.001786, 0.001159, 0.001572, 0.002336, 0.003555, 0.002482, 0.002435, 0.002482, 0.003512, 0.003341, 0.003341, 0.003109, 0.002503, 0.003963, 0.005799, 0.005086, 0.006245, 0.007877, 0.007495, 0.004513, 0.003555, 0.003298, 0.003341, 0.003246, 0.002435, 0.001906, 0.00243, 0.001481, 0.001, 0.00061, 0.001048, 0.001692, 0.002512, 0.002662, 0.001692, 0.001709, 0.001967, 0.001722, 0.002211, 0.00231, 0.002688, 0.003478, 0.003461, 0.003431, 0.002078, 0.001786, 0.002349, 0.002014, 0.002727, 0.002503, 0.002662, 0.001808, 0.001434, 0.000743, 0.000507, 0.000893, 0.000537, 0.000958, 0.001499, 0.000893, 0.000477, 0.000575, 0.00052, 0.001048, 0.001572, 0.002761, 0.002727, 0.002512, 0.002057, 0.002057, 0.003212, 0.003607, 0.005734, 0.004611, 0.005223, 0.009401, 0.010131, 0.009015, 0.009015, 0.009015, 0.009015, 0.009096, 0.010672, 0.007259, 0.005086, 0.003555, 0.002336, 0.002035, 0.001709, 0.00225, 0.001533, 0.000876, 0.001103, 0.000799, 0.001271, 0.001906, 0.001408, 0.000833, 0.000945, 0.00103, 0.001155, 0.001675, 0.002662, 0.002761, 0.002761, 0.003924, 0.003963, 0.00359, 0.005992, 0.004611, 0.004247, 0.006701, 0.007422, 0.005086, 0.005086, 0.003671, 0.003701, 0.004689, 0.004689, 0.004358, 0.003478, 0.003555, 0.002688, 0.001499, 0.001048, 0.000893, 0.000842, 0.000923, 0.001155, 0.000648, 0.000704, 0.000713, 0.000318, 0.000537, 0.00103, 0.001249, 0.001211, 0.000704, 0.000687, 0.000674, 0.001288, 0.00146, 0.001374, 0.001344, 0.001778, 0.001602, 0.001808, 0.001335, 0.001533, 0.00152, 0.001499, 0.001743, 0.002662, 0.003757, 0.00359, 0.002881, 0.002529, 0.002396, 0.003014, 0.001967, 0.00283, 0.001743, 0.001267, 0.00076, 0.001103, 0.000854, 0.000854, 0.000842, 0.000833, 0.000833, 0.000833, 0.001374, 0.001709, 0.001649, 0.001155, 0.001142, 0.001408, 0.001305, 0.001692, 0.00155, 0.001906, 0.001434, 0.001778, 0.002336, 0.003014, 0.00231, 0.003246], '')</t>
  </si>
  <si>
    <t>UPI000037F8DA status=activ</t>
  </si>
  <si>
    <t>([0.034884, 0.054297, 0.078022, 0.120615, 0.076542, 0.11371, 0.142424, 0.083462, 0.109221, 0.074921, 0.109221, 0.144935, 0.132295, 0.083462, 0.064632, 0.036378, 0.034884, 0.064632, 0.094817, 0.127496, 0.125101, 0.120615, 0.125101, 0.083462, 0.074921, 0.120615, 0.094817, 0.090864, 0.170161, 0.17593, 0.26085, 0.206376, 0.206376, 0.222385, 0.200174, 0.295083, 0.295083, 0.291804, 0.18812, 0.18812, 0.222385, 0.352862, 0.321458, 0.311707, 0.394753, 0.41194, 0.41194, 0.339168, 0.339168, 0.339168, 0.342579, 0.26085, 0.284882, 0.264545, 0.346032, 0.408655, 0.308712, 0.390993, 0.398279, 0.418646, 0.335645, 0.332115, 0.335645, 0.26085, 0.278302, 0.182256, 0.111485, 0.122885, 0.216401, 0.232838, 0.225814, 0.129801, 0.200174, 0.209395, 0.229226, 0.229226, 0.173081, 0.206376, 0.222385, 0.134866, 0.219301, 0.232838, 0.15284, 0.134866, 0.232838, 0.129801, 0.200174, 0.257454, 0.21291, 0.200174, 0.196879, 0.129801, 0.137348, 0.137348, 0.134866, 0.086953, 0.086953, 0.078022, 0.100716, 0.055536, 0.102787, 0.088832, 0.132295, 0.134866, 0.132295, 0.067594, 0.137348, 0.083462, 0.096677, 0.118441, 0.122885, 0.069024, 0.134866, 0.182256, 0.129801, 0.122885, 0.179055, 0.191378, 0.288399, 0.295083, 0.275179, 0.281712, 0.194234, 0.129801, 0.132295, 0.076542, 0.125101, 0.125101, 0.191378, 0.219301, 0.139895, 0.147574, 0.144935, 0.144935, 0.102787, 0.155435, 0.111485, 0.06184, 0.06184, 0.06184, 0.056825, 0.127496, 0.100716, 0.090864, 0.078022, 0.137348, 0.216401, 0.144935, 0.144935, 0.15284, 0.137348, 0.147574, 0.090864, 0.15284, 0.129801, 0.206376, 0.200174, 0.271506, 0.243554, 0.232838, 0.158265, 0.15008, 0.142424, 0.098513, 0.109221, 0.18812, 0.18812, 0.209395, 0.335645, 0.311707, 0.298791, 0.206376, 0.196879, 0.182256, 0.170161, 0.179055, 0.118441, 0.127496, 0.125101, 0.243554, 0.239899, 0.239899, 0.25406, 0.229226, 0.335645, 0.335645, 0.243554, 0.203355, 0.15008, 0.11371, 0.094817, 0.078022, 0.120615, 0.182256, 0.271506, 0.247041, 0.191378], '')</t>
  </si>
  <si>
    <t>UPI000037F8DB status=activ</t>
  </si>
  <si>
    <t>([0.225814, 0.301917, 0.339168, 0.257454, 0.30533, 0.298791, 0.222385, 0.161087, 0.206376, 0.247041, 0.268042, 0.298791, 0.321458, 0.225814, 0.144935, 0.247041, 0.352862, 0.236433, 0.339168, 0.335645, 0.275179, 0.185198, 0.139895, 0.167087, 0.236433, 0.144935, 0.196879, 0.243554, 0.332115, 0.311707, 0.206376, 0.142424, 0.167087, 0.167087, 0.247041, 0.356642, 0.356642, 0.318242, 0.321458, 0.229226, 0.15284, 0.239899, 0.332115, 0.36309, 0.339168, 0.243554, 0.342579, 0.308712, 0.339168, 0.339168, 0.30533, 0.324872, 0.324872, 0.196879, 0.15008, 0.118441, 0.120615, 0.106997, 0.10481, 0.098513, 0.155435, 0.222385, 0.219301, 0.21291, 0.132295, 0.122885, 0.219301, 0.142424, 0.144935, 0.144935, 0.116183, 0.137348, 0.122885, 0.125101, 0.173081, 0.17593, 0.137348, 0.134866, 0.144935, 0.096677, 0.109221, 0.116183, 0.132295, 0.142424, 0.139895, 0.219301, 0.222385, 0.21291, 0.308712, 0.21291, 0.129801, 0.185198, 0.129801, 0.132295, 0.134866, 0.098513, 0.132295, 0.219301, 0.200174, 0.18812, 0.191378, 0.275179, 0.173081, 0.161087, 0.170161, 0.144935, 0.158265, 0.098513, 0.092881, 0.047319, 0.048328, 0.094817, 0.042364, 0.067594, 0.132295, 0.116183, 0.185198, 0.179055, 0.11371, 0.064632, 0.035586, 0.046336, 0.026338, 0.045352, 0.044297, 0.023534, 0.019109, 0.021816, 0.023534, 0.014586, 0.023534, 0.023963, 0.014783, 0.030003, 0.029376, 0.026338, 0.030003, 0.029376, 0.027463, 0.023087, 0.040537, 0.071867, 0.071867, 0.122885, 0.071867, 0.071867, 0.120615, 0.147574, 0.071867, 0.088832, 0.147574, 0.088832, 0.086953, 0.085092, 0.056825, 0.060549, 0.058088, 0.086953, 0.071867, 0.0704, 0.088832, 0.088832, 0.051831, 0.0704, 0.069024, 0.144935, 0.155435, 0.10481, 0.073402, 0.139895, 0.179055, 0.194234, 0.247041, 0.335645, 0.356642, 0.387226, 0.401658, 0.301917, 0.321458, 0.359901, 0.359901, 0.447574, 0.444081, 0.562014, 0.450668, 0.359901, 0.236433, 0.225814, 0.30533, 0.308712, 0.288399, 0.278302, 0.25406, 0.298791, 0.298791, 0.301917, 0.324872, 0.301917, 0.40511, 0.298791, 0.209395, 0.225814, 0.229226, 0.158265, 0.100716, 0.167087, 0.268042, 0.356642, 0.278302, 0.291804, 0.349426, 0.264545, 0.257454, 0.225814, 0.185198, 0.132295, 0.120615, 0.086953, 0.071867, 0.058088, 0.109221, 0.194234, 0.182256, 0.155435, 0.25031, 0.321458, 0.321458, 0.30533, 0.308712, 0.394753, 0.374039, 0.40511, 0.465241, 0.370445, 0.318242, 0.275179, 0.342579, 0.349426, 0.30533, 0.352862, 0.390993, 0.298791, 0.291804, 0.21291, 0.216401, 0.196879, 0.219301, 0.182256, 0.158265, 0.100716, 0.096677, 0.10481, 0.064632, 0.083462, 0.161087, 0.21291, 0.21291, 0.18812, 0.278302, 0.359901, 0.359901, 0.332115, 0.40511, 0.390993, 0.390993, 0.40511, 0.332115, 0.328603, 0.384043, 0.352862, 0.408655, 0.41194, 0.398279, 0.497853, 0.505461, 0.517562, 0.51388, 0.570702, 0.570702, 0.553315, 0.476583, 0.461924, 0.40511, 0.42561, 0.328603, 0.30533, 0.26085, 0.311707, 0.200174, 0.191378, 0.25031, 0.236433, 0.21291, 0.225814, 0.239899, 0.229226, 0.200174, 0.229226, 0.173081, 0.196879, 0.203355, 0.203355, 0.132295, 0.129801, 0.120615, 0.194234, 0.295083, 0.324872, 0.349426, 0.321458, 0.225814, 0.247041, 0.308712, 0.281712, 0.185198, 0.11371, 0.11371, 0.11371, 0.066181, 0.076542, 0.090864, 0.094817, 0.158265, 0.232838, 0.332115, 0.36309, 0.321458, 0.236433, 0.239899, 0.17593, 0.284882, 0.387226, 0.36309, 0.36309, 0.324872, 0.41194, 0.390993, 0.31487, 0.335645, 0.422041, 0.380708, 0.356642, 0.298791, 0.268042, 0.284882, 0.185198, 0.102787, 0.142424, 0.232838, 0.167087, 0.15284, 0.167087, 0.170161, 0.185198, 0.167087, 0.247041, 0.247041, 0.328603, 0.332115, 0.308712, 0.31487, 0.454136, 0.356642, 0.31487, 0.25031, 0.17593, 0.173081, 0.268042, 0.185198, 0.196879, 0.264545, 0.359901, 0.308712, 0.203355, 0.18812, 0.118441, 0.116183, 0.129801, 0.144935, 0.129801, 0.076542, 0.071867, 0.033407, 0.06312, 0.069024, 0.083462, 0.074921, 0.10481, 0.102787, 0.15008, 0.106997, 0.086953, 0.066181, 0.047319, 0.067594, 0.067594, 0.069024, 0.066181, 0.06184, 0.043307, 0.074921, 0.137348, 0.161087, 0.182256, 0.106997, 0.155435, 0.118441, 0.11371, 0.116183, 0.10481, 0.11371, 0.116183, 0.081712, 0.100716, 0.158265, 0.158265, 0.092881, 0.094817, 0.073402, 0.076542, 0.092881, 0.056825, 0.055536, 0.046336, 0.073402, 0.129801, 0.081712, 0.079919, 0.116183, 0.085092, 0.094817, 0.094817, 0.11371, 0.200174, 0.125101, 0.132295, 0.109221, 0.194234, 0.243554, 0.239899, 0.222385, 0.225814, 0.328603, 0.318242, 0.288399, 0.257454, 0.25406, 0.275179, 0.366687, 0.394753, 0.483068, 0.468512, 0.390993, 0.36309, 0.359901, 0.36309, 0.374039, 0.408655, 0.366687, 0.366687, 0.42561, 0.422041, 0.356642, 0.370445, 0.339168, 0.284882, 0.284882, 0.203355, 0.278302, 0.191378, 0.206376, 0.216401, 0.144935, 0.203355, 0.229226, 0.144935, 0.216401, 0.17593, 0.134866, 0.098513, 0.132295, 0.066181, 0.040537, 0.0704, 0.06184, 0.043307, 0.078022, 0.098513, 0.164327, 0.132295, 0.17593, 0.164327, 0.167087, 0.257454, 0.264545, 0.206376, 0.284882, 0.284882, 0.25406, 0.26085, 0.359901, 0.31487, 0.328603, 0.422041, 0.422041, 0.384043, 0.387226, 0.394753, 0.390993, 0.321458, 0.352862, 0.398279, 0.401658, 0.398279, 0.398279, 0.387226, 0.418646, 0.346032, 0.352862, 0.4292, 0.51388, 0.414856, 0.450668, 0.553315, 0.557691, 0.541878, 0.541878, 0.63748, 0.632174, 0.509769, 0.575842, 0.575842, 0.494003, 0.509769, 0.497853, 0.5017, 0.486429, 0.465241, 0.541878, 0.509769, 0.483068, 0.450668, 0.545602, 0.557691, 0.562014, 0.454136, 0.461924, 0.461924, 0.454136, 0.433034, 0.521092, 0.509769, 0.494003, 0.562014, 0.51388, 0.486429, 0.436924, 0.42561], '')</t>
  </si>
  <si>
    <t>[183, 274, 275, 276, 277, 278, 279, 520, 523, 524, 525, 526, 527, 528, 529, 530, 531, 533, 535, 538, 539, 542, 543, 544, 550, 551, 553, 554]</t>
  </si>
  <si>
    <t>(8</t>
  </si>
  <si>
    <t>UPI000037F8DC status=activ</t>
  </si>
  <si>
    <t>([0.209395, 0.268042, 0.349426, 0.25031, 0.301917, 0.31487, 0.324872, 0.25406, 0.275179, 0.229226, 0.25406, 0.232838, 0.158265, 0.15008, 0.219301, 0.247041, 0.342579, 0.271506, 0.377384, 0.268042, 0.18812, 0.164327, 0.086953, 0.086953, 0.144935, 0.15008, 0.15284, 0.164327, 0.26085, 0.26085, 0.332115, 0.264545, 0.318242, 0.298791, 0.239899, 0.247041, 0.247041, 0.232838, 0.324872, 0.308712, 0.281712, 0.359901, 0.414856, 0.454136, 0.332115, 0.339168, 0.328603, 0.275179, 0.194234, 0.182256, 0.182256, 0.102787, 0.083462, 0.094817, 0.15284, 0.129801, 0.147574, 0.092881, 0.092881, 0.071867, 0.076542, 0.090864, 0.06184, 0.032677, 0.05306, 0.102787, 0.049374, 0.046336, 0.056825, 0.096677, 0.109221, 0.111485, 0.137348, 0.167087, 0.098513, 0.059222, 0.102787, 0.051831, 0.088832, 0.094817, 0.096677, 0.0704, 0.125101, 0.191378, 0.18812, 0.179055, 0.17593, 0.298791, 0.288399, 0.298791, 0.268042, 0.209395, 0.182256, 0.225814, 0.281712, 0.377384, 0.480142, 0.454136, 0.608892], '')</t>
  </si>
  <si>
    <t>[98]</t>
  </si>
  <si>
    <t>UPI000037F8DD status=activ</t>
  </si>
  <si>
    <t>([0.63748, 0.653063, 0.694846, 0.699094, 0.703578, 0.671169, 0.694846, 0.703578, 0.59508, 0.622677, 0.632174, 0.549308, 0.541878, 0.562014, 0.444081, 0.356642, 0.374039, 0.356642, 0.450668, 0.394753, 0.332115, 0.349426, 0.352862, 0.356642, 0.352862, 0.275179, 0.239899, 0.243554, 0.179055, 0.219301, 0.222385, 0.219301, 0.219301, 0.144935, 0.116183, 0.196879, 0.268042, 0.264545, 0.26085, 0.196879, 0.209395, 0.191378, 0.191378, 0.185198, 0.182256, 0.196879, 0.288399, 0.342579, 0.342579, 0.377384, 0.41194, 0.291804, 0.216401, 0.298791, 0.398279, 0.42561, 0.311707, 0.328603, 0.31487, 0.25406, 0.328603, 0.370445, 0.468512, 0.450668, 0.384043, 0.387226, 0.384043, 0.295083, 0.30533, 0.219301, 0.170161, 0.142424, 0.232838, 0.311707, 0.222385, 0.209395, 0.209395, 0.318242, 0.318242, 0.332115, 0.31487, 0.318242, 0.26085, 0.147574, 0.167087, 0.219301, 0.206376, 0.125101, 0.164327, 0.158265, 0.222385, 0.219301, 0.264545, 0.164327, 0.164327, 0.170161, 0.144935, 0.144935, 0.102787, 0.096677, 0.092881, 0.090864, 0.081712, 0.090864, 0.139895, 0.132295, 0.111485, 0.06312, 0.120615, 0.15008, 0.15008, 0.158265, 0.200174, 0.182256, 0.200174, 0.200174, 0.295083, 0.232838, 0.236433, 0.275179, 0.18812, 0.118441, 0.203355, 0.132295, 0.120615, 0.142424, 0.134866, 0.100716, 0.090864, 0.044297, 0.044297, 0.025762, 0.014783, 0.021816, 0.024393, 0.026892, 0.018106, 0.01078, 0.011903, 0.010131, 0.008804, 0.013265, 0.020165, 0.015078, 0.026338, 0.044297, 0.049374, 0.049374, 0.092881, 0.10481, 0.106997, 0.102787, 0.164327, 0.15008, 0.134866, 0.129801, 0.209395, 0.301917, 0.398279, 0.505461, 0.553315, 0.480142, 0.36309, 0.394753, 0.390993, 0.339168, 0.308712, 0.182256, 0.179055, 0.179055, 0.264545, 0.26085, 0.185198, 0.111485, 0.139895, 0.137348, 0.085092, 0.081712, 0.081712, 0.048328, 0.024826, 0.025762, 0.047319, 0.049374, 0.051831, 0.066181, 0.051831, 0.071867, 0.079919, 0.098513, 0.088832, 0.100716, 0.100716, 0.098513, 0.182256, 0.182256, 0.118441, 0.118441, 0.106997, 0.074921, 0.127496, 0.182256, 0.196879, 0.120615, 0.206376, 0.109221, 0.122885, 0.15284, 0.085092, 0.078022, 0.067594, 0.069024, 0.067594, 0.142424, 0.216401, 0.21291, 0.18812, 0.268042, 0.359901, 0.275179, 0.321458, 0.209395, 0.139895, 0.086953, 0.127496, 0.092881, 0.122885, 0.086953, 0.060549, 0.102787, 0.185198, 0.109221, 0.06184, 0.045352, 0.043307, 0.041405, 0.038042, 0.046336, 0.048328, 0.041405, 0.042364, 0.042364, 0.079919, 0.134866, 0.10481, 0.127496, 0.086953, 0.122885, 0.15008, 0.203355, 0.179055, 0.109221, 0.200174, 0.206376, 0.158265, 0.085092, 0.100716, 0.106997, 0.090864, 0.083462, 0.094817, 0.155435, 0.086953, 0.086953, 0.049374, 0.085092, 0.085092, 0.155435, 0.086953, 0.069024, 0.083462, 0.109221, 0.106997, 0.06184, 0.06312, 0.116183, 0.209395, 0.18812, 0.209395, 0.311707, 0.268042, 0.170161, 0.196879, 0.25406, 0.17593, 0.281712, 0.284882, 0.288399, 0.196879, 0.225814, 0.278302, 0.281712, 0.18812, 0.284882, 0.349426, 0.332115, 0.321458, 0.291804, 0.308712, 0.216401, 0.209395, 0.209395, 0.31487, 0.284882, 0.219301, 0.222385, 0.179055, 0.15284, 0.158265, 0.278302, 0.349426, 0.271506, 0.182256, 0.173081, 0.122885, 0.122885, 0.203355, 0.21291, 0.21291, 0.200174, 0.216401, 0.222385, 0.264545, 0.25406, 0.26085, 0.359901, 0.366687, 0.394753, 0.436924, 0.401658, 0.342579, 0.332115, 0.40511, 0.408655, 0.480142, 0.458154, 0.476583, 0.433034, 0.321458, 0.239899, 0.232838, 0.278302, 0.278302, 0.206376, 0.206376, 0.139895, 0.144935, 0.134866, 0.15008, 0.139895, 0.173081, 0.196879, 0.196879, 0.191378, 0.216401, 0.247041, 0.324872, 0.311707, 0.356642, 0.380708, 0.465241, 0.465241, 0.366687, 0.36309, 0.440853, 0.398279, 0.509769, 0.509769, 0.570702, 0.545602, 0.553315, 0.553315, 0.59508, 0.59508, 0.585406, 0.675549, 0.675549, 0.690604, 0.694846, 0.694846, 0.81615, 0.788093, 0.680603, 0.812494, 0.812494, 0.728858, 0.767246, 0.745909, 0.745909, 0.805026, 0.819762, 0.846163, 0.754692, 0.716283, 0.707965, 0.707965, 0.716283, 0.703578, 0.59917, 0.525368, 0.458154, 0.436924, 0.4292, 0.458154, 0.465241, 0.468512, 0.454136, 0.450668, 0.440853, 0.440853, 0.422041, 0.40511, 0.408655, 0.422041, 0.332115, 0.284882, 0.301917, 0.308712, 0.243554, 0.324872, 0.356642, 0.342579, 0.30533, 0.281712, 0.352862, 0.328603, 0.335645, 0.390993, 0.390993, 0.31487, 0.278302, 0.295083, 0.271506, 0.271506, 0.268042, 0.324872, 0.301917, 0.200174, 0.185198, 0.268042, 0.268042, 0.301917, 0.374039, 0.408655, 0.390993, 0.321458, 0.332115, 0.339168, 0.384043, 0.384043, 0.380708, 0.384043, 0.288399, 0.247041, 0.139895, 0.185198, 0.191378, 0.264545, 0.352862, 0.349426, 0.349426, 0.356642, 0.352862, 0.359901, 0.328603, 0.380708, 0.359901, 0.332115, 0.291804, 0.196879, 0.200174, 0.278302, 0.239899, 0.324872, 0.4292, 0.440853, 0.444081, 0.436924, 0.444081, 0.436924, 0.447574, 0.422041, 0.422041, 0.418646, 0.328603, 0.366687, 0.390993, 0.390993, 0.414856, 0.408655, 0.461924, 0.458154, 0.370445, 0.366687, 0.356642, 0.243554, 0.349426, 0.36309, 0.41194, 0.328603, 0.328603, 0.239899, 0.236433, 0.216401, 0.216401, 0.308712, 0.268042, 0.257454, 0.328603, 0.328603, 0.281712, 0.229226, 0.203355, 0.257454, 0.328603, 0.342579, 0.335645, 0.31487, 0.311707, 0.222385, 0.216401, 0.236433, 0.229226, 0.239899, 0.25406, 0.257454, 0.167087, 0.120615, 0.142424, 0.167087, 0.196879, 0.236433, 0.30533, 0.232838, 0.26085, 0.25406, 0.161087, 0.239899, 0.200174, 0.164327, 0.21291, 0.284882, 0.229226, 0.318242, 0.288399, 0.232838, 0.191378, 0.284882], '')</t>
  </si>
  <si>
    <t>[0, 1, 2, 3, 4, 5, 6, 7, 8, 9, 10, 11, 12, 13, 159, 160, 366, 367, 368, 369, 370, 371, 372, 373, 374, 375, 376, 377, 378, 379, 380, 381, 382, 383, 384, 385, 386, 387, 388, 389, 390, 391, 392, 393, 394, 395, 396, 397, 398, 399]</t>
  </si>
  <si>
    <t>UPI000037F8F0 status=activ</t>
  </si>
  <si>
    <t>([0.06312, 0.096677, 0.147574, 0.094817, 0.134866, 0.179055, 0.125101, 0.164327, 0.11371, 0.147574, 0.096677, 0.116183, 0.11371, 0.182256, 0.111485, 0.076542, 0.071867, 0.060549, 0.060549, 0.060549, 0.060549, 0.109221, 0.088832, 0.083462, 0.134866, 0.125101, 0.120615, 0.200174, 0.122885, 0.127496, 0.127496, 0.21291, 0.139895, 0.088832, 0.054297, 0.054297, 0.066181, 0.088832, 0.161087, 0.232838, 0.232838, 0.225814, 0.21291, 0.247041, 0.239899, 0.239899, 0.257454, 0.257454, 0.257454, 0.25406, 0.239899, 0.225814, 0.127496, 0.203355, 0.291804, 0.366687, 0.454136, 0.450668, 0.450668, 0.352862, 0.356642, 0.352862, 0.359901, 0.268042, 0.268042, 0.268042, 0.264545, 0.25031, 0.243554, 0.232838, 0.229226, 0.352862, 0.271506, 0.401658, 0.301917, 0.209395, 0.132295, 0.127496, 0.15008, 0.182256, 0.268042, 0.264545, 0.264545, 0.257454, 0.349426, 0.247041, 0.264545, 0.278302, 0.185198, 0.196879, 0.196879, 0.281712, 0.247041, 0.247041, 0.232838, 0.328603, 0.328603, 0.339168, 0.339168, 0.346032, 0.311707, 0.328603, 0.25406, 0.170161, 0.102787, 0.05306, 0.079919, 0.088832, 0.090864, 0.164327, 0.094817, 0.092881, 0.054297, 0.034068, 0.059222, 0.059222, 0.056825, 0.118441, 0.17593, 0.106997, 0.106997, 0.134866, 0.120615, 0.100716, 0.10481, 0.17593, 0.247041, 0.291804, 0.17593, 0.167087, 0.161087, 0.158265, 0.173081, 0.291804, 0.275179, 0.196879, 0.127496, 0.079919, 0.0704, 0.03976, 0.046336, 0.046336, 0.026892, 0.027463, 0.046336, 0.044297, 0.024393, 0.029376, 0.027463, 0.047319, 0.05306, 0.05306, 0.056825, 0.029376, 0.023534, 0.041405, 0.040537, 0.078022, 0.134866, 0.125101, 0.191378, 0.264545, 0.264545, 0.352862, 0.271506, 0.21291, 0.222385, 0.225814, 0.236433, 0.15284, 0.094817, 0.083462, 0.088832, 0.142424, 0.142424, 0.122885, 0.10481, 0.092881, 0.083462, 0.076542, 0.076542, 0.049374, 0.028695, 0.028107, 0.022667, 0.038042, 0.054297, 0.090864, 0.078022, 0.046336, 0.081712, 0.137348, 0.083462, 0.085092, 0.041405, 0.035586, 0.035586, 0.047319, 0.090864, 0.05306, 0.056825, 0.058088, 0.090864, 0.085092, 0.086953, 0.109221, 0.106997, 0.122885, 0.132295, 0.225814, 0.216401, 0.229226, 0.147574, 0.236433, 0.155435, 0.179055, 0.284882, 0.288399, 0.200174, 0.209395, 0.295083, 0.203355, 0.21291, 0.216401, 0.31487, 0.31487, 0.308712, 0.321458, 0.328603, 0.222385, 0.222385, 0.321458, 0.308712, 0.295083, 0.200174, 0.25031, 0.25031, 0.173081, 0.21291, 0.284882, 0.291804, 0.288399, 0.366687, 0.346032, 0.352862, 0.268042, 0.170161, 0.167087, 0.158265, 0.158265, 0.243554, 0.247041, 0.167087, 0.170161, 0.308712, 0.398279, 0.422041, 0.521092, 0.63748, 0.51388, 0.51388, 0.387226, 0.295083, 0.216401, 0.236433, 0.229226, 0.298791, 0.414856, 0.349426, 0.349426, 0.349426, 0.275179, 0.278302, 0.342579, 0.342579, 0.308712, 0.301917, 0.30533, 0.291804, 0.284882, 0.366687, 0.346032, 0.374039, 0.476583, 0.5017, 0.472492, 0.394753, 0.384043, 0.384043, 0.366687, 0.377384, 0.301917, 0.298791, 0.284882, 0.30533, 0.321458, 0.318242, 0.321458, 0.335645, 0.271506, 0.308712, 0.229226, 0.18812, 0.191378, 0.137348, 0.200174, 0.219301, 0.229226, 0.229226, 0.21291, 0.311707, 0.229226, 0.311707, 0.398279, 0.42561, 0.40511, 0.390993, 0.318242, 0.321458, 0.239899, 0.239899, 0.216401, 0.291804, 0.281712, 0.366687, 0.440853, 0.418646, 0.342579, 0.408655, 0.433034, 0.339168, 0.25031, 0.324872, 0.31487, 0.308712, 0.295083, 0.225814, 0.232838, 0.311707, 0.243554, 0.301917, 0.384043, 0.356642, 0.328603, 0.408655, 0.332115, 0.346032, 0.394753, 0.480142, 0.398279, 0.30533, 0.332115, 0.339168, 0.346032, 0.346032, 0.346032, 0.332115, 0.328603, 0.30533, 0.301917, 0.377384, 0.40511, 0.394753, 0.422041, 0.433034, 0.414856, 0.468512, 0.4292, 0.356642, 0.301917, 0.384043, 0.505461, 0.626927, 0.76285], '')</t>
  </si>
  <si>
    <t>[257, 258, 259, 260, 284, 371, 372, 373]</t>
  </si>
  <si>
    <t>UPI000037F8F1 status=activ</t>
  </si>
  <si>
    <t>([0.476583, 0.486429, 0.545602, 0.422041, 0.461924, 0.444081, 0.465241, 0.494003, 0.408655, 0.436924, 0.387226, 0.335645, 0.346032, 0.328603, 0.225814, 0.247041, 0.219301, 0.236433, 0.301917, 0.275179, 0.278302, 0.335645, 0.342579, 0.291804, 0.298791, 0.203355, 0.229226, 0.229226, 0.225814, 0.311707, 0.30533, 0.384043, 0.465241, 0.36309, 0.374039, 0.465241, 0.366687, 0.332115, 0.308712, 0.324872, 0.247041, 0.18812, 0.170161, 0.182256, 0.209395, 0.206376, 0.301917, 0.31487, 0.25031, 0.167087, 0.142424, 0.142424, 0.0704, 0.058088, 0.100716, 0.092881, 0.050641, 0.086953, 0.086953, 0.090864, 0.047319, 0.090864, 0.127496, 0.127496, 0.127496, 0.127496, 0.127496, 0.122885, 0.076542, 0.0704, 0.120615, 0.15008, 0.15284, 0.243554, 0.275179, 0.18812, 0.225814, 0.25031, 0.25406, 0.236433, 0.324872, 0.380708, 0.356642, 0.366687, 0.356642, 0.342579, 0.374039, 0.433034, 0.36309, 0.444081, 0.538167, 0.458154, 0.342579, 0.349426, 0.284882, 0.203355, 0.291804, 0.229226, 0.291804, 0.281712, 0.356642, 0.243554, 0.271506, 0.281712, 0.275179, 0.275179, 0.196879, 0.164327, 0.134866, 0.185198, 0.173081, 0.170161, 0.15284, 0.25031, 0.247041, 0.247041, 0.332115, 0.324872, 0.356642, 0.295083, 0.229226, 0.25031, 0.324872, 0.243554, 0.243554, 0.25031, 0.257454, 0.257454, 0.271506, 0.271506, 0.264545, 0.200174, 0.134866, 0.194234, 0.203355, 0.203355, 0.278302, 0.209395, 0.144935, 0.094817, 0.142424, 0.209395, 0.134866, 0.155435, 0.225814, 0.225814, 0.194234, 0.132295, 0.144935, 0.147574, 0.21291, 0.15008, 0.196879, 0.194234, 0.134866, 0.134866, 0.142424, 0.137348, 0.203355, 0.278302, 0.356642, 0.346032, 0.335645, 0.418646, 0.356642, 0.36309, 0.26085, 0.295083, 0.387226, 0.465241, 0.486429, 0.494003, 0.497853, 0.401658, 0.490133, 0.613573, 0.59508, 0.59508, 0.608892, 0.472492, 0.486429, 0.377384, 0.377384, 0.36309, 0.281712, 0.31487, 0.31487, 0.418646, 0.332115, 0.30533, 0.311707, 0.206376, 0.167087, 0.147574, 0.170161, 0.17593, 0.161087, 0.155435, 0.120615, 0.109221, 0.125101, 0.116183, 0.132295, 0.144935, 0.161087, 0.219301, 0.25031, 0.26085, 0.278302, 0.374039, 0.40511, 0.324872, 0.328603, 0.370445, 0.494003, 0.497853, 0.490133, 0.414856, 0.4292, 0.472492, 0.472492, 0.472492, 0.461924, 0.549308, 0.454136, 0.384043, 0.408655, 0.335645, 0.247041, 0.243554, 0.203355, 0.18812, 0.232838, 0.31487, 0.243554, 0.161087, 0.142424, 0.164327, 0.243554, 0.264545, 0.209395, 0.15008, 0.15284, 0.17593, 0.179055, 0.264545, 0.335645, 0.328603, 0.408655, 0.41194, 0.377384, 0.349426, 0.352862, 0.30533, 0.301917, 0.328603, 0.41194, 0.433034, 0.408655, 0.398279, 0.370445, 0.349426, 0.422041, 0.494003, 0.490133, 0.414856, 0.36309, 0.349426, 0.243554, 0.21291, 0.295083, 0.328603, 0.308712, 0.295083, 0.359901, 0.284882, 0.328603, 0.318242, 0.390993, 0.394753, 0.394753, 0.40511, 0.483068, 0.480142, 0.380708, 0.359901, 0.440853, 0.447574, 0.374039, 0.480142, 0.5017, 0.42561, 0.339168, 0.4292, 0.433034, 0.352862, 0.40511, 0.390993, 0.384043, 0.390993, 0.380708, 0.30533, 0.26085, 0.25406, 0.268042, 0.380708, 0.394753, 0.398279, 0.440853, 0.440853, 0.440853, 0.440853, 0.517562, 0.622677, 0.529623, 0.525368, 0.63748, 0.666105, 0.570702, 0.59014, 0.545602, 0.486429, 0.480142, 0.51388, 0.436924, 0.414856, 0.408655, 0.433034, 0.4292, 0.450668, 0.538167, 0.433034, 0.447574, 0.433034, 0.436924, 0.5017, 0.494003, 0.486429, 0.480142, 0.483068, 0.480142, 0.517562, 0.59014, 0.712013, 0.63748, 0.73685, 0.754692, 0.671169, 0.632174, 0.632174, 0.59014, 0.497853, 0.5017, 0.486429, 0.497853, 0.497853, 0.401658, 0.380708, 0.374039, 0.291804, 0.288399, 0.219301, 0.219301, 0.229226, 0.25031, 0.30533, 0.247041, 0.243554, 0.301917, 0.308712, 0.229226, 0.17593, 0.247041, 0.335645, 0.335645, 0.257454, 0.182256, 0.243554, 0.268042, 0.271506, 0.335645, 0.401658, 0.401658, 0.366687, 0.332115, 0.295083, 0.291804, 0.324872, 0.324872, 0.335645, 0.264545, 0.342579, 0.398279, 0.387226, 0.387226, 0.387226, 0.433034, 0.42561, 0.461924, 0.384043, 0.384043, 0.418646, 0.346032, 0.454136, 0.480142, 0.5017, 0.4292, 0.40511, 0.433034, 0.36309, 0.352862, 0.41194, 0.418646, 0.422041, 0.458154, 0.472492, 0.472492, 0.422041, 0.509769, 0.414856, 0.390993, 0.308712, 0.232838, 0.318242, 0.281712, 0.284882, 0.288399, 0.328603, 0.352862, 0.346032, 0.414856, 0.384043, 0.380708, 0.380708, 0.374039, 0.339168, 0.339168, 0.346032, 0.4292, 0.308712, 0.394753, 0.468512, 0.465241, 0.444081, 0.465241, 0.374039, 0.370445, 0.370445, 0.398279, 0.311707, 0.229226, 0.243554, 0.209395, 0.222385, 0.21291, 0.185198, 0.182256, 0.142424, 0.15008, 0.137348, 0.155435, 0.094817, 0.094817, 0.164327, 0.25406, 0.232838, 0.236433, 0.236433, 0.239899, 0.170161, 0.155435, 0.236433, 0.196879, 0.225814, 0.21291, 0.222385, 0.25031, 0.158265, 0.185198, 0.18812, 0.200174, 0.18812, 0.275179, 0.239899, 0.225814, 0.21291, 0.17593, 0.257454, 0.17593, 0.182256, 0.25031, 0.278302, 0.21291, 0.167087, 0.164327, 0.173081, 0.179055, 0.155435, 0.26085, 0.200174, 0.200174, 0.191378, 0.26085, 0.25406, 0.236433, 0.236433, 0.247041, 0.200174, 0.137348, 0.142424, 0.142424, 0.094817, 0.079919, 0.067594, 0.111485, 0.079919, 0.059222, 0.054297, 0.079919, 0.043307, 0.042364, 0.043307, 0.036378, 0.044297, 0.024393, 0.026892, 0.016528, 0.010672, 0.013265, 0.020876, 0.03976, 0.046336, 0.045352, 0.049374, 0.085092, 0.055536, 0.096677, 0.132295, 0.129801, 0.106997, 0.182256, 0.161087, 0.15284, 0.109221, 0.073402, 0.134866, 0.216401, 0.301917, 0.384043, 0.42561, 0.380708, 0.370445, 0.356642, 0.458154, 0.465241, 0.461924, 0.553315, 0.483068, 0.401658, 0.370445, 0.377384, 0.281712, 0.401658, 0.36309, 0.458154, 0.56648, 0.545602, 0.545602, 0.549308, 0.476583, 0.476583, 0.51388, 0.398279, 0.377384, 0.356642, 0.359901, 0.36309, 0.36309, 0.384043, 0.465241, 0.51388, 0.51388, 0.63748, 0.497853, 0.414856, 0.4292, 0.408655, 0.418646, 0.339168, 0.352862, 0.447574, 0.436924, 0.450668, 0.553315, 0.5017, 0.454136, 0.509769, 0.51388, 0.422041, 0.476583, 0.394753, 0.394753, 0.408655, 0.36309, 0.356642, 0.436924, 0.387226, 0.398279, 0.401658, 0.366687, 0.25031, 0.236433, 0.191378, 0.120615, 0.094817, 0.125101, 0.173081, 0.200174, 0.147574, 0.219301, 0.247041, 0.311707, 0.298791, 0.257454, 0.194234, 0.200174, 0.243554, 0.291804, 0.291804, 0.257454, 0.349426, 0.370445, 0.295083, 0.339168, 0.42561, 0.401658, 0.414856, 0.321458, 0.298791, 0.342579, 0.298791, 0.236433, 0.203355, 0.170161, 0.167087, 0.271506, 0.366687, 0.301917], '')</t>
  </si>
  <si>
    <t>[2, 90, 175, 176, 177, 178, 223, 290, 312, 313, 314, 315, 316, 317, 318, 319, 320, 323, 330, 335, 341, 342, 343, 344, 345, 346, 347, 348, 349, 350, 352, 405, 418, 556, 565, 566, 567, 568, 571, 580, 581, 582, 593, 594, 596, 597]</t>
  </si>
  <si>
    <t>UPI000037F8F8 status=activ</t>
  </si>
  <si>
    <t>([0.295083, 0.206376, 0.206376, 0.268042, 0.31487, 0.243554, 0.275179, 0.216401, 0.243554, 0.239899, 0.278302, 0.281712, 0.243554, 0.225814, 0.30533, 0.311707, 0.408655, 0.328603, 0.216401, 0.225814, 0.216401, 0.196879, 0.284882, 0.321458, 0.321458, 0.318242, 0.394753, 0.387226, 0.472492, 0.41194, 0.380708, 0.366687, 0.401658, 0.436924, 0.36309, 0.380708, 0.374039, 0.359901, 0.356642, 0.476583, 0.387226, 0.308712, 0.398279, 0.387226, 0.349426, 0.26085, 0.229226, 0.161087, 0.167087, 0.170161, 0.222385, 0.284882, 0.284882, 0.291804, 0.335645, 0.335645, 0.243554, 0.239899, 0.257454, 0.278302, 0.191378, 0.257454, 0.352862, 0.335645, 0.349426, 0.298791, 0.384043, 0.408655, 0.486429, 0.483068, 0.40511, 0.346032, 0.264545, 0.236433, 0.229226, 0.206376, 0.25406, 0.30533, 0.31487, 0.236433, 0.332115, 0.418646, 0.418646, 0.398279, 0.401658, 0.390993, 0.36309, 0.36309, 0.380708, 0.380708, 0.414856, 0.494003, 0.450668, 0.458154, 0.476583, 0.480142, 0.486429, 0.447574, 0.490133, 0.494003, 0.529623, 0.41194, 0.387226, 0.394753, 0.318242, 0.332115, 0.332115, 0.444081, 0.356642, 0.257454, 0.271506, 0.161087, 0.083462, 0.098513, 0.096677, 0.10481, 0.051831, 0.06312, 0.100716, 0.100716, 0.092881, 0.116183, 0.200174, 0.200174, 0.216401, 0.308712, 0.295083, 0.225814, 0.194234, 0.275179, 0.284882, 0.281712, 0.377384, 0.40511, 0.468512, 0.58069, 0.541878, 0.680603, 0.622677, 0.509769, 0.486429, 0.461924, 0.390993, 0.36309, 0.308712, 0.291804, 0.295083, 0.194234, 0.26085, 0.21291, 0.219301, 0.301917, 0.222385, 0.200174, 0.288399, 0.271506, 0.271506, 0.271506, 0.281712, 0.291804, 0.295083, 0.232838, 0.271506, 0.268042, 0.203355, 0.278302, 0.291804, 0.271506, 0.291804, 0.284882, 0.281712, 0.18812, 0.185198, 0.25406, 0.275179, 0.232838, 0.275179, 0.25406, 0.291804, 0.206376, 0.122885, 0.209395, 0.196879, 0.129801, 0.191378, 0.243554, 0.25031, 0.232838, 0.158265, 0.229226, 0.139895, 0.147574, 0.25031, 0.173081, 0.098513, 0.109221, 0.081712, 0.06312, 0.064632, 0.060549, 0.060549, 0.0704, 0.060549, 0.098513, 0.144935, 0.085092, 0.096677, 0.05306, 0.056825, 0.10481, 0.11371, 0.194234, 0.268042, 0.142424, 0.209395, 0.328603, 0.301917, 0.390993, 0.450668, 0.447574, 0.436924, 0.517562, 0.63748, 0.671169, 0.685117, 0.549308, 0.671169, 0.653063, 0.771762, 0.767246, 0.608892, 0.585406, 0.608892, 0.490133, 0.525368, 0.529623, 0.483068, 0.41194, 0.41194, 0.311707, 0.239899, 0.243554, 0.275179, 0.179055, 0.132295, 0.118441, 0.200174, 0.127496, 0.134866, 0.106997, 0.11371, 0.225814, 0.200174, 0.200174, 0.206376, 0.216401, 0.144935, 0.144935, 0.116183, 0.067594, 0.083462, 0.125101, 0.139895, 0.139895, 0.209395, 0.173081, 0.179055, 0.129801, 0.139895, 0.081712, 0.11371, 0.111485, 0.079919, 0.090864, 0.083462, 0.15284, 0.219301, 0.308712, 0.268042, 0.374039, 0.465241, 0.521092, 0.458154, 0.450668, 0.394753, 0.321458, 0.40511, 0.324872, 0.394753, 0.384043, 0.468512, 0.458154, 0.465241, 0.509769, 0.4292, 0.444081, 0.422041, 0.328603, 0.328603, 0.41194, 0.387226, 0.278302, 0.257454, 0.328603, 0.219301, 0.219301, 0.278302, 0.236433, 0.301917, 0.271506, 0.346032, 0.318242, 0.257454, 0.194234, 0.132295], '')</t>
  </si>
  <si>
    <t>[100, 135, 136, 137, 138, 139, 221, 222, 223, 224, 225, 226, 227, 228, 229, 230, 231, 232, 234, 235, 281, 293]</t>
  </si>
  <si>
    <t>UPI000037F8F9 status=activ</t>
  </si>
  <si>
    <t>([0.088832, 0.129801, 0.173081, 0.11371, 0.147574, 0.179055, 0.129801, 0.085092, 0.118441, 0.142424, 0.164327, 0.127496, 0.137348, 0.100716, 0.094817, 0.086953, 0.134866, 0.125101, 0.129801, 0.209395, 0.222385, 0.281712, 0.281712, 0.247041, 0.359901, 0.291804, 0.225814, 0.30533, 0.366687, 0.349426, 0.26085, 0.155435, 0.25406, 0.239899, 0.295083, 0.342579, 0.239899, 0.229226, 0.219301, 0.129801, 0.122885, 0.11371, 0.132295, 0.106997, 0.106997, 0.086953, 0.085092, 0.064632, 0.034884, 0.043307, 0.05306, 0.094817, 0.18812, 0.092881, 0.090864, 0.085092, 0.100716, 0.161087, 0.134866, 0.170161, 0.295083, 0.291804, 0.209395, 0.15284, 0.11371, 0.134866, 0.137348, 0.127496, 0.125101, 0.203355, 0.209395, 0.182256, 0.179055, 0.11371, 0.216401, 0.222385, 0.147574, 0.15284, 0.15284, 0.155435, 0.167087, 0.147574, 0.15284, 0.232838, 0.30533, 0.387226, 0.40511, 0.31487, 0.291804, 0.36309, 0.374039, 0.278302, 0.239899, 0.243554, 0.342579, 0.342579, 0.346032, 0.390993, 0.398279, 0.40511, 0.342579, 0.384043, 0.380708, 0.291804, 0.209395, 0.21291, 0.21291, 0.21291, 0.216401, 0.328603, 0.380708, 0.342579, 0.346032, 0.401658, 0.366687, 0.349426, 0.342579, 0.339168, 0.390993, 0.271506, 0.281712, 0.291804, 0.179055, 0.185198, 0.182256, 0.257454, 0.243554, 0.206376, 0.139895, 0.120615, 0.060549, 0.058088, 0.069024, 0.066181, 0.038858, 0.05306, 0.025762, 0.020876, 0.020876, 0.01227, 0.023534, 0.013613, 0.020522, 0.032017, 0.018106, 0.028695, 0.028695, 0.031287, 0.044297, 0.044297, 0.096677, 0.17593, 0.106997, 0.090864, 0.164327, 0.137348, 0.132295, 0.137348, 0.158265, 0.127496, 0.125101, 0.116183, 0.182256, 0.18812, 0.122885, 0.200174, 0.200174, 0.232838, 0.144935, 0.139895, 0.203355, 0.116183, 0.11371, 0.182256, 0.147574, 0.147574, 0.25031, 0.239899, 0.328603, 0.328603, 0.366687, 0.480142, 0.480142, 0.366687, 0.328603, 0.454136, 0.450668, 0.359901, 0.232838, 0.342579, 0.349426, 0.31487, 0.401658, 0.414856, 0.4292, 0.538167, 0.436924, 0.390993, 0.394753, 0.390993, 0.414856, 0.433034, 0.339168, 0.308712, 0.328603, 0.268042, 0.222385, 0.125101, 0.167087, 0.271506, 0.216401, 0.203355, 0.25031, 0.167087, 0.173081, 0.161087, 0.144935, 0.132295, 0.094817, 0.111485, 0.064632, 0.066181, 0.038042, 0.049374, 0.049374, 0.056825, 0.116183, 0.081712, 0.096677, 0.125101, 0.067594, 0.046336, 0.043307, 0.046336, 0.086953, 0.051831, 0.042364, 0.023087, 0.041405, 0.048328, 0.020876, 0.030003, 0.022306, 0.020522, 0.019401, 0.023087, 0.035586, 0.025762, 0.026892, 0.023963, 0.022306, 0.038042, 0.079919, 0.090864, 0.044297, 0.023963, 0.03976, 0.05306, 0.054297, 0.049374, 0.085092, 0.167087, 0.109221, 0.127496, 0.203355, 0.167087, 0.17593, 0.18812, 0.243554, 0.219301, 0.239899, 0.25031, 0.271506, 0.196879, 0.179055, 0.257454, 0.25406, 0.155435, 0.170161, 0.144935, 0.076542, 0.085092, 0.058088, 0.064632, 0.078022, 0.06184, 0.058088, 0.05306, 0.028107, 0.023087, 0.050641, 0.058088, 0.060549, 0.034068, 0.050641, 0.05306, 0.028695, 0.050641, 0.050641, 0.050641, 0.116183, 0.209395, 0.179055, 0.127496, 0.139895, 0.069024, 0.047319, 0.094817, 0.054297, 0.05306, 0.055536, 0.051831, 0.088832, 0.074921, 0.127496, 0.129801, 0.125101, 0.21291, 0.15284, 0.25406, 0.196879, 0.200174, 0.209395, 0.209395, 0.206376, 0.229226, 0.232838, 0.318242, 0.301917, 0.291804, 0.31487, 0.318242, 0.30533, 0.26085, 0.26085, 0.26085, 0.161087, 0.161087, 0.090864, 0.134866, 0.134866, 0.173081, 0.088832, 0.090864, 0.069024, 0.085092, 0.096677, 0.167087, 0.17593, 0.182256, 0.278302, 0.36309, 0.247041, 0.247041, 0.288399, 0.247041, 0.225814, 0.308712, 0.25031, 0.318242, 0.328603, 0.324872, 0.194234, 0.206376, 0.200174, 0.167087, 0.232838, 0.26085, 0.167087, 0.161087, 0.109221, 0.054297, 0.048328, 0.10481, 0.116183, 0.066181, 0.058088, 0.066181, 0.064632, 0.046336, 0.06184, 0.030003, 0.026338, 0.037156, 0.073402, 0.076542, 0.137348, 0.15008, 0.081712, 0.139895, 0.090864, 0.15284, 0.15284, 0.164327, 0.167087, 0.083462, 0.155435, 0.219301, 0.132295, 0.155435, 0.275179, 0.25406, 0.359901, 0.332115, 0.318242, 0.216401, 0.129801, 0.118441, 0.118441, 0.182256, 0.15284, 0.203355, 0.147574, 0.243554, 0.194234, 0.144935, 0.26085, 0.182256, 0.132295], '')</t>
  </si>
  <si>
    <t>[195]</t>
  </si>
  <si>
    <t>UPI000037F8FA status=activ</t>
  </si>
  <si>
    <t>([0.173081, 0.170161, 0.116183, 0.15008, 0.106997, 0.147574, 0.185198, 0.219301, 0.264545, 0.200174, 0.222385, 0.25031, 0.167087, 0.194234, 0.185198, 0.25406, 0.167087, 0.106997, 0.109221, 0.066181, 0.03976, 0.048328, 0.034068, 0.058088, 0.06312, 0.102787, 0.102787, 0.10481, 0.10481, 0.092881, 0.161087, 0.109221, 0.122885, 0.122885, 0.073402, 0.079919, 0.076542, 0.122885, 0.120615, 0.147574, 0.225814, 0.275179, 0.278302, 0.281712, 0.173081, 0.173081, 0.179055, 0.182256, 0.182256, 0.17593, 0.173081, 0.134866, 0.206376, 0.125101, 0.194234, 0.206376, 0.295083, 0.311707, 0.247041, 0.332115, 0.36309, 0.36309, 0.311707, 0.225814, 0.311707, 0.328603, 0.311707, 0.308712, 0.191378, 0.191378, 0.125101, 0.0704, 0.071867, 0.071867, 0.125101, 0.120615, 0.170161, 0.155435, 0.155435, 0.222385, 0.257454, 0.26085, 0.158265, 0.173081, 0.268042, 0.232838, 0.288399, 0.291804, 0.318242, 0.440853, 0.440853, 0.494003, 0.509769, 0.59014, 0.476583, 0.387226, 0.408655, 0.414856, 0.31487, 0.31487, 0.328603, 0.295083, 0.209395, 0.311707, 0.380708, 0.36309, 0.394753, 0.342579, 0.342579, 0.239899, 0.194234, 0.194234, 0.219301, 0.31487, 0.182256, 0.26085, 0.311707, 0.30533, 0.275179, 0.374039, 0.298791, 0.278302, 0.200174, 0.222385, 0.232838, 0.247041, 0.243554, 0.278302, 0.295083, 0.295083, 0.288399, 0.239899, 0.164327, 0.173081, 0.164327, 0.257454, 0.268042, 0.291804, 0.25406, 0.264545, 0.239899, 0.288399, 0.26085, 0.335645, 0.401658, 0.352862, 0.301917, 0.26085], '')</t>
  </si>
  <si>
    <t>[92, 93]</t>
  </si>
  <si>
    <t>UPI000037F902 status=activ</t>
  </si>
  <si>
    <t>([0.051831, 0.030611, 0.055536, 0.088832, 0.05306, 0.079919, 0.078022, 0.05306, 0.071867, 0.056825, 0.044297, 0.06184, 0.034884, 0.020522, 0.020165, 0.018787, 0.012491, 0.022306, 0.027463, 0.023087, 0.022306, 0.021816, 0.034884, 0.025316, 0.024393, 0.054297, 0.028107, 0.037156, 0.048328, 0.048328, 0.074921, 0.071867, 0.040537, 0.069024, 0.109221, 0.11371, 0.129801, 0.196879, 0.182256, 0.194234, 0.21291, 0.219301, 0.179055, 0.125101, 0.164327, 0.094817, 0.06184, 0.11371, 0.10481, 0.139895, 0.134866, 0.134866, 0.111485, 0.109221, 0.102787, 0.055536, 0.051831, 0.096677, 0.098513, 0.100716, 0.051831, 0.054297, 0.05306, 0.064632, 0.06184, 0.042364, 0.073402, 0.056825, 0.060549, 0.06312, 0.069024, 0.067594, 0.073402, 0.118441, 0.116183, 0.129801, 0.129801, 0.137348, 0.132295, 0.076542, 0.043307, 0.044297, 0.044297, 0.076542, 0.083462, 0.081712, 0.111485, 0.125101, 0.179055, 0.161087, 0.094817, 0.083462, 0.088832, 0.085092, 0.060549, 0.06184, 0.059222, 0.116183, 0.088832, 0.096677, 0.158265, 0.158265, 0.206376, 0.291804, 0.298791, 0.284882, 0.377384, 0.36309, 0.349426, 0.275179, 0.191378, 0.281712, 0.196879, 0.194234, 0.134866, 0.139895, 0.229226, 0.219301, 0.219301, 0.26085, 0.216401, 0.21291, 0.203355, 0.239899, 0.15008, 0.094817, 0.102787, 0.102787, 0.109221, 0.106997, 0.090864, 0.15008, 0.144935, 0.147574, 0.142424, 0.129801, 0.194234, 0.191378, 0.111485, 0.122885, 0.069024, 0.081712, 0.083462, 0.144935, 0.142424, 0.239899, 0.232838, 0.164327, 0.185198, 0.11371, 0.069024, 0.132295, 0.137348, 0.142424, 0.142424, 0.122885, 0.173081, 0.15008, 0.116183, 0.194234, 0.129801, 0.206376, 0.17593, 0.137348, 0.090864], '')</t>
  </si>
  <si>
    <t>UPI000037F904 status=activ</t>
  </si>
  <si>
    <t>([0.17593, 0.129801, 0.055536, 0.090864, 0.06184, 0.041405, 0.066181, 0.085092, 0.118441, 0.092881, 0.116183, 0.129801, 0.118441, 0.06312, 0.122885, 0.06312, 0.109221, 0.060549, 0.06184, 0.06184, 0.041405, 0.035586, 0.058088, 0.06184, 0.056825, 0.094817, 0.161087, 0.142424, 0.144935, 0.144935, 0.203355, 0.194234, 0.137348, 0.090864, 0.164327, 0.132295, 0.200174, 0.196879, 0.288399, 0.398279, 0.40511, 0.509769, 0.626927, 0.59917, 0.759478, 0.653063, 0.541878, 0.440853, 0.444081, 0.468512, 0.447574, 0.359901, 0.36309, 0.359901, 0.418646, 0.418646, 0.359901, 0.352862, 0.342579, 0.321458, 0.209395, 0.109221, 0.086953, 0.055536, 0.064632, 0.058088, 0.098513, 0.161087, 0.158265, 0.164327, 0.144935, 0.129801, 0.132295, 0.088832, 0.164327, 0.182256, 0.194234, 0.182256, 0.161087, 0.134866, 0.118441, 0.167087, 0.271506, 0.271506, 0.36309, 0.30533, 0.275179, 0.222385], '')</t>
  </si>
  <si>
    <t>[41, 42, 43, 44, 45, 46]</t>
  </si>
  <si>
    <t>UPI000037F905 status=activ</t>
  </si>
  <si>
    <t>([0.125101, 0.090864, 0.092881, 0.125101, 0.079919, 0.060549, 0.086953, 0.086953, 0.109221, 0.147574, 0.194234, 0.137348, 0.209395, 0.118441, 0.127496, 0.15008, 0.164327, 0.15284, 0.170161, 0.275179, 0.236433, 0.275179, 0.359901, 0.298791, 0.318242, 0.356642, 0.42561, 0.374039, 0.318242, 0.346032, 0.346032, 0.339168, 0.377384, 0.366687, 0.374039, 0.377384, 0.366687, 0.349426, 0.275179, 0.278302, 0.264545, 0.268042, 0.167087, 0.088832, 0.092881, 0.045352, 0.040537, 0.033407, 0.05306, 0.102787, 0.096677, 0.083462, 0.0704, 0.118441, 0.071867, 0.079919, 0.044297, 0.027463, 0.024393, 0.021381, 0.029376, 0.030611, 0.019401, 0.033407, 0.059222, 0.100716, 0.15284, 0.229226, 0.158265, 0.094817, 0.074921, 0.069024, 0.040537, 0.026338, 0.016826, 0.032017, 0.048328, 0.067594, 0.0704, 0.088832, 0.079919, 0.074921, 0.069024, 0.0704, 0.066181, 0.066181, 0.069024, 0.083462, 0.081712, 0.129801, 0.161087, 0.147574, 0.122885, 0.17593, 0.25031, 0.31487, 0.243554, 0.206376, 0.185198], '')</t>
  </si>
  <si>
    <t>UPI000037F906 status=activ</t>
  </si>
  <si>
    <t>([0.332115, 0.387226, 0.308712, 0.191378, 0.229226, 0.264545, 0.324872, 0.349426, 0.370445, 0.390993, 0.408655, 0.440853, 0.4292, 0.349426, 0.25031, 0.229226, 0.308712, 0.380708, 0.278302, 0.247041, 0.164327, 0.15284, 0.147574, 0.196879, 0.308712, 0.278302, 0.291804, 0.268042, 0.26085, 0.179055, 0.15284, 0.106997, 0.071867, 0.076542, 0.11371, 0.129801, 0.134866, 0.158265, 0.15284, 0.247041, 0.275179, 0.370445, 0.408655, 0.298791, 0.30533, 0.30533, 0.339168, 0.243554, 0.236433, 0.209395, 0.21291, 0.167087, 0.155435, 0.222385, 0.301917, 0.31487, 0.311707, 0.31487, 0.291804, 0.209395, 0.206376, 0.120615, 0.11371, 0.096677, 0.098513, 0.059222, 0.045352, 0.028695, 0.054297, 0.032017, 0.020876, 0.033407, 0.031287, 0.054297, 0.048328, 0.041405, 0.037156, 0.06184, 0.073402, 0.071867, 0.079919, 0.040537, 0.046336, 0.046336, 0.047319, 0.098513, 0.161087, 0.194234, 0.26085, 0.243554, 0.243554, 0.359901, 0.281712, 0.288399, 0.288399, 0.291804, 0.25406, 0.161087, 0.167087, 0.15284, 0.147574, 0.200174, 0.216401, 0.31487, 0.31487, 0.229226, 0.142424, 0.073402, 0.056825, 0.037156, 0.038042, 0.06312, 0.032677, 0.056825, 0.078022, 0.078022, 0.074921, 0.11371, 0.137348, 0.116183, 0.064632, 0.071867, 0.074921, 0.10481, 0.092881, 0.092881, 0.090864, 0.088832, 0.167087, 0.196879, 0.173081, 0.170161, 0.147574, 0.219301, 0.222385, 0.25031, 0.243554, 0.216401, 0.21291, 0.275179, 0.236433, 0.236433, 0.144935, 0.15284, 0.15008, 0.167087, 0.164327, 0.239899, 0.236433, 0.225814, 0.229226, 0.349426, 0.264545, 0.291804, 0.209395, 0.209395, 0.15008, 0.158265, 0.200174, 0.21291, 0.134866, 0.196879, 0.196879, 0.25031, 0.243554, 0.271506, 0.26085, 0.185198, 0.125101, 0.11371, 0.120615, 0.125101, 0.102787, 0.142424, 0.122885, 0.17593, 0.142424, 0.18812, 0.15008, 0.106997, 0.067594, 0.127496, 0.086953], '')</t>
  </si>
  <si>
    <t>UPI000037F907 status=activ</t>
  </si>
  <si>
    <t>([0.339168, 0.219301, 0.25031, 0.284882, 0.26085, 0.308712, 0.342579, 0.243554, 0.161087, 0.194234, 0.225814, 0.225814, 0.225814, 0.222385, 0.222385, 0.21291, 0.216401, 0.18812, 0.191378, 0.122885, 0.118441, 0.06184, 0.06312, 0.038858, 0.032677, 0.021816, 0.0198, 0.019109, 0.036378, 0.074921, 0.042364, 0.040537, 0.026338, 0.030003, 0.03976, 0.036378, 0.029376, 0.017447, 0.028695, 0.047319, 0.086953, 0.049374, 0.06312, 0.100716, 0.15284, 0.170161, 0.194234, 0.206376, 0.219301, 0.179055, 0.11371, 0.182256, 0.185198, 0.301917, 0.268042, 0.31487, 0.25031, 0.295083, 0.298791, 0.284882, 0.295083, 0.200174, 0.288399, 0.36309, 0.301917, 0.225814, 0.232838, 0.206376, 0.196879, 0.161087, 0.191378, 0.155435, 0.094817, 0.094817, 0.085092, 0.058088, 0.034068, 0.050641, 0.050641, 0.081712, 0.090864, 0.085092, 0.134866, 0.125101, 0.078022, 0.118441, 0.185198, 0.158265, 0.239899, 0.21291, 0.216401, 0.191378, 0.318242, 0.408655, 0.370445, 0.349426, 0.444081], '')</t>
  </si>
  <si>
    <t>UPI000037F908 status=activ</t>
  </si>
  <si>
    <t>([0.01078, 0.008525, 0.011342, 0.015694, 0.011669, 0.009096, 0.008075, 0.007031, 0.008804, 0.007645, 0.008002, 0.007091, 0.007091, 0.006988, 0.009865, 0.014586, 0.012727, 0.0198, 0.020522, 0.020522, 0.034068, 0.038042, 0.040537, 0.042364, 0.045352, 0.054297, 0.096677, 0.109221, 0.116183, 0.071867, 0.086953, 0.106997, 0.109221, 0.083462, 0.069024, 0.035586, 0.034884, 0.059222, 0.059222, 0.06184, 0.067594, 0.067594, 0.102787, 0.155435, 0.170161, 0.170161, 0.15284, 0.122885, 0.173081, 0.25031, 0.236433, 0.301917, 0.219301, 0.308712, 0.380708, 0.328603, 0.40511, 0.41194, 0.418646, 0.335645, 0.324872, 0.318242, 0.31487, 0.203355, 0.21291, 0.21291, 0.209395, 0.298791, 0.342579, 0.356642, 0.36309, 0.447574, 0.447574, 0.549308, 0.549308, 0.461924, 0.557691, 0.56648, 0.549308, 0.436924, 0.538167, 0.538167, 0.440853, 0.335645, 0.450668, 0.454136, 0.349426, 0.352862, 0.324872, 0.308712, 0.26085, 0.222385, 0.200174, 0.158265, 0.125101, 0.085092, 0.147574, 0.109221], '')</t>
  </si>
  <si>
    <t>[73, 74, 76, 77, 78, 80, 81]</t>
  </si>
  <si>
    <t>UPI000037F909 status=activ</t>
  </si>
  <si>
    <t>([0.064632, 0.096677, 0.076542, 0.066181, 0.044297, 0.060549, 0.081712, 0.067594, 0.083462, 0.100716, 0.132295, 0.15008, 0.158265, 0.173081, 0.239899, 0.281712, 0.311707, 0.359901, 0.346032, 0.414856, 0.408655, 0.436924, 0.433034, 0.490133, 0.472492, 0.585406, 0.59014, 0.570702, 0.63748, 0.632174, 0.626927, 0.59917, 0.59014, 0.59014, 0.585406, 0.613573, 0.632174, 0.661982, 0.661982, 0.741537, 0.745909, 0.716283, 0.690604, 0.699094, 0.694846, 0.716283, 0.720929, 0.720929, 0.728858, 0.716283, 0.716283, 0.724957, 0.63748, 0.632174, 0.666105, 0.661982, 0.632174, 0.618285, 0.648219, 0.675549, 0.608892, 0.56648, 0.618285, 0.632174, 0.541878, 0.458154, 0.521092, 0.497853, 0.51388, 0.505461, 0.5017, 0.5017, 0.494003, 0.494003, 0.517562, 0.494003, 0.408655, 0.359901, 0.36309, 0.349426, 0.247041, 0.301917, 0.301917, 0.291804, 0.225814, 0.291804, 0.374039, 0.384043, 0.308712, 0.288399, 0.295083, 0.243554, 0.26085, 0.206376, 0.275179, 0.271506, 0.284882, 0.318242, 0.366687, 0.30533, 0.232838, 0.318242, 0.318242, 0.36309, 0.301917, 0.40511, 0.40511, 0.384043, 0.318242, 0.332115, 0.356642, 0.366687, 0.458154, 0.36309, 0.414856, 0.390993, 0.359901, 0.288399, 0.349426, 0.374039, 0.418646, 0.529623, 0.472492, 0.472492, 0.387226, 0.450668, 0.335645, 0.332115, 0.370445, 0.433034, 0.5017, 0.486429, 0.486429, 0.476583, 0.545602, 0.585406, 0.51388, 0.549308, 0.553315, 0.480142, 0.440853, 0.40511, 0.301917, 0.346032, 0.366687, 0.359901, 0.377384, 0.461924, 0.465241, 0.465241, 0.374039, 0.30533, 0.308712, 0.308712, 0.30533, 0.271506, 0.185198, 0.185198, 0.106997, 0.15284, 0.122885, 0.137348, 0.191378, 0.26085, 0.268042, 0.281712, 0.324872, 0.25406, 0.185198, 0.129801, 0.118441, 0.17593, 0.239899, 0.25031, 0.25031, 0.25031, 0.31487, 0.408655, 0.51388, 0.642678, 0.545602, 0.58069, 0.494003, 0.387226, 0.398279, 0.414856, 0.384043, 0.401658, 0.468512, 0.557691, 0.653063, 0.562014, 0.545602, 0.549308, 0.534167, 0.433034, 0.4292, 0.436924, 0.346032, 0.281712, 0.281712, 0.352862, 0.422041, 0.494003, 0.653063, 0.642678, 0.613573, 0.661982, 0.58069, 0.5017, 0.517562, 0.534167, 0.613573, 0.632174, 0.632174, 0.642678, 0.728858, 0.733139, 0.712013, 0.795062, 0.849326, 0.837511, 0.84206, 0.83125, 0.83125, 0.795062, 0.784345, 0.784345, 0.741537, 0.720929, 0.784345, 0.759478, 0.608892, 0.642678, 0.608892, 0.56648, 0.545602, 0.59917, 0.59917, 0.529623, 0.458154, 0.472492, 0.483068, 0.468512, 0.447574, 0.387226, 0.301917, 0.243554, 0.182256, 0.194234, 0.257454, 0.295083, 0.308712, 0.394753, 0.387226, 0.359901, 0.380708, 0.401658, 0.380708, 0.394753, 0.390993, 0.394753, 0.380708, 0.366687, 0.390993, 0.4292, 0.42561, 0.486429, 0.549308, 0.661982, 0.562014, 0.529623, 0.497853, 0.497853, 0.525368, 0.525368, 0.59508, 0.59508, 0.497853, 0.42561, 0.41194, 0.40511, 0.480142, 0.418646, 0.377384, 0.36309, 0.356642, 0.436924, 0.480142, 0.490133, 0.486429, 0.549308, 0.585406, 0.541878, 0.5017, 0.483068, 0.472492, 0.461924, 0.472492, 0.458154, 0.541878, 0.494003, 0.486429, 0.472492, 0.553315, 0.613573, 0.622677, 0.525368, 0.505461, 0.5017, 0.505461, 0.4292, 0.4292, 0.398279, 0.422041, 0.454136, 0.465241, 0.374039, 0.394753, 0.349426, 0.366687, 0.352862, 0.377384, 0.433034, 0.418646, 0.380708, 0.356642, 0.324872, 0.387226, 0.36309, 0.311707, 0.264545], '')</t>
  </si>
  <si>
    <t>[25, 26, 27, 28, 29, 30, 31, 32, 33, 34, 35, 36, 37, 38, 39, 40, 41, 42, 43, 44, 45, 46, 47, 48, 49, 50, 51, 52, 53, 54, 55, 56, 57, 58, 59, 60, 61, 62, 63, 64, 66, 68, 69, 70, 71, 74, 121, 130, 134, 135, 136, 137, 138, 178, 179, 180, 181, 189, 190, 191, 192, 193, 194, 204, 205, 206, 207, 208, 209, 210, 211, 212, 213, 214, 215, 216, 217, 218, 219, 220, 221, 222, 223, 224, 225, 226, 227, 228, 229, 230, 231, 232, 233, 234, 235, 236, 237, 238, 239, 268, 269, 270, 271, 274, 275, 276, 277, 291, 292, 293, 294, 300, 304, 305, 306, 307, 308, 309, 310]</t>
  </si>
  <si>
    <t>(39</t>
  </si>
  <si>
    <t>UPI000037F911 status=activ</t>
  </si>
  <si>
    <t>([0.079919, 0.111485, 0.078022, 0.10481, 0.144935, 0.17593, 0.209395, 0.164327, 0.18812, 0.222385, 0.21291, 0.170161, 0.243554, 0.257454, 0.342579, 0.339168, 0.25406, 0.257454, 0.288399, 0.30533, 0.356642, 0.390993, 0.394753, 0.472492, 0.472492, 0.370445, 0.377384, 0.387226, 0.370445, 0.339168, 0.328603, 0.380708, 0.42561, 0.42561, 0.328603, 0.328603, 0.359901, 0.458154, 0.461924, 0.461924, 0.41194, 0.390993, 0.387226, 0.30533, 0.229226, 0.247041, 0.346032, 0.335645, 0.321458, 0.324872, 0.278302, 0.191378, 0.17593, 0.139895, 0.067594, 0.056825, 0.056825, 0.046336, 0.024826, 0.043307, 0.042364, 0.051831, 0.05306, 0.05306, 0.088832, 0.142424, 0.067594, 0.037156, 0.030611, 0.033407, 0.055536, 0.051831, 0.073402, 0.073402, 0.0704, 0.139895, 0.232838, 0.173081, 0.111485, 0.185198, 0.179055, 0.194234, 0.129801, 0.127496, 0.079919, 0.079919, 0.048328, 0.106997, 0.164327, 0.125101, 0.122885, 0.085092, 0.100716, 0.127496, 0.079919, 0.137348, 0.142424, 0.086953, 0.139895, 0.142424, 0.142424, 0.147574, 0.085092, 0.142424, 0.142424, 0.144935, 0.088832, 0.090864, 0.06312, 0.06312, 0.116183, 0.109221, 0.161087, 0.229226, 0.229226, 0.321458, 0.352862, 0.225814, 0.225814, 0.222385, 0.222385, 0.139895, 0.132295, 0.216401, 0.206376, 0.225814, 0.194234, 0.308712, 0.257454, 0.229226, 0.170161, 0.111485, 0.122885, 0.118441, 0.111485, 0.059222, 0.060549, 0.05306, 0.125101, 0.164327, 0.106997, 0.098513, 0.167087, 0.116183, 0.106997, 0.086953, 0.081712, 0.167087, 0.116183, 0.17593, 0.232838, 0.229226, 0.25406, 0.25406, 0.21291, 0.15284, 0.25031, 0.158265, 0.147574, 0.071867, 0.086953, 0.085092, 0.144935, 0.137348, 0.200174, 0.194234, 0.142424, 0.111485, 0.06184, 0.043307, 0.054297, 0.054297, 0.081712, 0.102787, 0.102787, 0.06312, 0.096677, 0.088832, 0.15008, 0.147574, 0.25406, 0.257454, 0.352862, 0.349426, 0.346032, 0.275179, 0.196879, 0.288399, 0.321458, 0.321458, 0.41194, 0.408655, 0.377384, 0.380708, 0.291804, 0.311707, 0.356642, 0.370445, 0.401658, 0.36309, 0.284882, 0.164327, 0.102787, 0.092881, 0.094817, 0.102787, 0.092881, 0.147574, 0.096677, 0.106997, 0.167087, 0.170161, 0.111485, 0.142424, 0.15284, 0.200174, 0.18812, 0.173081, 0.102787, 0.049374, 0.060549, 0.059222, 0.11371, 0.18812, 0.116183, 0.137348, 0.132295, 0.132295, 0.090864, 0.074921, 0.040537, 0.040537, 0.044297, 0.081712, 0.081712, 0.041405, 0.042364, 0.021381, 0.034884, 0.047319, 0.047319, 0.048328, 0.067594, 0.043307, 0.041405, 0.042364, 0.027463, 0.026338, 0.025762, 0.040537, 0.05306, 0.10481, 0.111485, 0.111485, 0.056825, 0.051831, 0.055536, 0.038042, 0.069024, 0.034068, 0.045352, 0.083462, 0.079919, 0.120615, 0.120615, 0.076542, 0.127496, 0.096677, 0.058088, 0.106997, 0.125101, 0.209395, 0.116183, 0.116183, 0.11371, 0.129801, 0.132295, 0.196879, 0.321458, 0.236433, 0.346032, 0.352862, 0.30533, 0.232838, 0.21291, 0.301917, 0.366687, 0.377384, 0.458154, 0.450668, 0.349426, 0.229226, 0.21291, 0.209395, 0.120615, 0.129801, 0.185198, 0.185198, 0.194234, 0.092881, 0.170161, 0.179055, 0.161087, 0.18812, 0.161087, 0.173081, 0.092881, 0.094817, 0.094817, 0.056825, 0.056825, 0.051831, 0.051831, 0.046336, 0.092881, 0.164327, 0.078022, 0.085092, 0.050641, 0.026892, 0.041405, 0.027463, 0.0198, 0.015078, 0.011669, 0.017138, 0.010509, 0.014586, 0.009977, 0.006795], '')</t>
  </si>
  <si>
    <t>UPI000037F912 status=activ</t>
  </si>
  <si>
    <t>([0.194234, 0.26085, 0.328603, 0.311707, 0.390993, 0.31487, 0.332115, 0.268042, 0.200174, 0.229226, 0.158265, 0.191378, 0.21291, 0.216401, 0.318242, 0.21291, 0.17593, 0.158265, 0.236433, 0.209395, 0.139895, 0.158265, 0.086953, 0.079919, 0.055536, 0.044297, 0.074921, 0.046336, 0.079919, 0.142424, 0.144935, 0.243554, 0.170161, 0.088832, 0.086953, 0.079919, 0.15284, 0.132295, 0.116183, 0.069024, 0.074921, 0.129801, 0.142424, 0.147574, 0.161087, 0.25031, 0.243554, 0.164327, 0.239899, 0.239899, 0.191378, 0.15008, 0.158265, 0.236433, 0.335645, 0.359901, 0.370445, 0.271506, 0.25406, 0.288399, 0.30533, 0.30533, 0.219301, 0.194234, 0.275179, 0.17593, 0.170161, 0.182256, 0.26085, 0.278302, 0.179055, 0.15284, 0.200174, 0.191378, 0.185198, 0.194234, 0.11371, 0.060549, 0.106997, 0.118441, 0.074921, 0.127496, 0.203355, 0.243554, 0.155435, 0.167087, 0.278302, 0.194234, 0.194234, 0.209395, 0.118441, 0.200174, 0.239899, 0.15008, 0.088832, 0.086953, 0.044297, 0.064632, 0.122885, 0.125101, 0.194234, 0.278302, 0.17593, 0.144935, 0.109221, 0.111485, 0.066181, 0.051831, 0.096677, 0.092881, 0.086953, 0.167087, 0.129801, 0.15284, 0.15284, 0.236433, 0.144935, 0.161087, 0.203355, 0.194234, 0.200174, 0.196879, 0.116183, 0.191378, 0.236433, 0.332115, 0.454136, 0.56648, 0.58069, 0.56648, 0.436924, 0.461924, 0.440853, 0.461924, 0.374039, 0.472492, 0.433034, 0.433034, 0.418646, 0.311707, 0.295083, 0.268042, 0.158265, 0.225814, 0.147574, 0.142424, 0.129801, 0.090864, 0.076542, 0.037156, 0.038858, 0.045352, 0.022306, 0.025762, 0.018415, 0.034068, 0.0198, 0.014586, 0.028107, 0.045352, 0.085092, 0.090864, 0.106997, 0.179055, 0.122885, 0.179055, 0.185198, 0.127496, 0.092881, 0.054297, 0.100716, 0.055536, 0.081712, 0.147574, 0.120615, 0.100716, 0.096677, 0.098513, 0.17593, 0.18812, 0.170161, 0.088832, 0.058088, 0.058088, 0.031287, 0.031287, 0.038042, 0.032017, 0.06184, 0.111485, 0.125101, 0.069024, 0.076542, 0.060549, 0.054297, 0.034068, 0.042364, 0.042364, 0.0704, 0.035586, 0.020522, 0.028107, 0.056825, 0.048328, 0.050641, 0.094817, 0.164327, 0.158265, 0.142424, 0.129801, 0.079919, 0.060549, 0.125101, 0.18812, 0.239899, 0.236433, 0.328603, 0.301917, 0.308712, 0.324872, 0.42561, 0.408655, 0.339168, 0.268042, 0.352862, 0.291804, 0.31487, 0.324872, 0.196879, 0.185198, 0.116183, 0.090864, 0.116183, 0.058088, 0.060549, 0.064632, 0.078022, 0.0704, 0.134866, 0.071867, 0.073402, 0.074921, 0.132295, 0.100716, 0.173081, 0.092881, 0.109221, 0.10481, 0.073402, 0.147574, 0.11371, 0.194234, 0.229226, 0.21291, 0.216401, 0.209395, 0.219301, 0.209395, 0.17593, 0.170161, 0.281712, 0.17593, 0.158265, 0.164327, 0.239899, 0.206376, 0.247041, 0.25031, 0.161087, 0.120615, 0.129801, 0.203355, 0.216401, 0.288399, 0.387226, 0.454136, 0.401658, 0.31487, 0.328603, 0.281712, 0.239899, 0.137348, 0.144935, 0.125101, 0.127496, 0.078022, 0.090864, 0.144935, 0.096677, 0.173081, 0.271506, 0.185198, 0.147574, 0.125101, 0.137348, 0.15284, 0.116183, 0.073402, 0.116183, 0.081712, 0.081712, 0.06312, 0.118441, 0.196879, 0.15284, 0.0704, 0.132295, 0.0704, 0.074921, 0.071867, 0.034884, 0.038042, 0.047319, 0.036378, 0.036378, 0.020165, 0.020165, 0.032017, 0.073402, 0.083462, 0.058088, 0.085092, 0.071867, 0.035586, 0.027463, 0.050641, 0.11371, 0.055536, 0.092881, 0.094817, 0.147574, 0.132295, 0.067594, 0.096677, 0.179055, 0.098513, 0.134866, 0.116183, 0.120615, 0.106997, 0.055536, 0.106997, 0.106997, 0.109221, 0.179055, 0.132295, 0.134866, 0.125101, 0.144935, 0.147574, 0.129801, 0.066181, 0.132295, 0.206376, 0.18812, 0.102787, 0.122885, 0.170161, 0.116183, 0.058088, 0.059222, 0.098513, 0.048328, 0.032017, 0.067594, 0.076542, 0.134866, 0.134866, 0.144935, 0.144935, 0.170161, 0.203355, 0.232838, 0.147574, 0.147574, 0.100716, 0.155435, 0.15284, 0.109221, 0.137348, 0.158265, 0.100716, 0.06184, 0.086953, 0.090864, 0.079919, 0.071867, 0.073402, 0.0704, 0.042364, 0.064632, 0.064632, 0.054297, 0.098513, 0.179055, 0.191378, 0.26085, 0.268042, 0.257454, 0.284882, 0.332115, 0.30533, 0.394753, 0.497853, 0.5017, 0.486429, 0.486429, 0.497853, 0.5017, 0.494003, 0.585406, 0.557691, 0.422041, 0.450668, 0.436924, 0.339168, 0.239899, 0.25406, 0.264545, 0.332115, 0.30533, 0.206376, 0.219301, 0.216401, 0.219301, 0.26085, 0.281712, 0.281712, 0.278302, 0.17593, 0.203355, 0.21291, 0.17593, 0.268042, 0.25031, 0.25406, 0.271506, 0.359901, 0.366687, 0.264545, 0.264545, 0.264545, 0.342579, 0.352862, 0.36309, 0.356642, 0.339168, 0.42561, 0.359901, 0.349426, 0.440853, 0.339168, 0.247041, 0.321458, 0.335645, 0.288399, 0.278302, 0.346032, 0.339168, 0.291804, 0.318242, 0.349426, 0.349426, 0.335645, 0.41194, 0.377384, 0.346032, 0.324872, 0.291804, 0.359901, 0.328603, 0.295083, 0.377384], '')</t>
  </si>
  <si>
    <t>[127, 128, 129, 404, 408, 410, 411]</t>
  </si>
  <si>
    <t>UPI000037F913 status=activ</t>
  </si>
  <si>
    <t>([0.321458, 0.387226, 0.422041, 0.454136, 0.490133, 0.51388, 0.450668, 0.401658, 0.356642, 0.352862, 0.301917, 0.335645, 0.440853, 0.339168, 0.370445, 0.440853, 0.440853, 0.408655, 0.418646, 0.380708, 0.387226, 0.374039, 0.36309, 0.370445, 0.374039, 0.36309, 0.281712, 0.339168, 0.398279, 0.380708, 0.414856, 0.497853, 0.408655, 0.408655, 0.5017, 0.465241, 0.472492, 0.458154, 0.366687, 0.328603, 0.328603, 0.324872, 0.418646, 0.335645, 0.321458, 0.288399, 0.284882, 0.377384, 0.390993, 0.324872, 0.318242, 0.301917, 0.21291, 0.298791, 0.18812, 0.21291, 0.139895, 0.137348, 0.144935, 0.161087, 0.18812, 0.264545, 0.271506, 0.203355, 0.278302, 0.25406, 0.281712, 0.291804, 0.185198, 0.116183, 0.164327, 0.243554, 0.25031, 0.346032, 0.284882, 0.36309, 0.328603, 0.433034, 0.352862, 0.349426, 0.41194, 0.42561, 0.349426, 0.349426, 0.332115, 0.335645, 0.284882, 0.301917, 0.291804, 0.398279, 0.41194, 0.41194, 0.444081, 0.436924, 0.4292, 0.41194, 0.339168, 0.239899, 0.239899, 0.328603, 0.332115, 0.335645, 0.222385, 0.30533, 0.295083, 0.295083, 0.21291, 0.295083, 0.275179, 0.291804, 0.281712, 0.339168, 0.271506, 0.236433, 0.164327, 0.161087, 0.247041, 0.328603, 0.349426, 0.232838, 0.15284, 0.106997, 0.125101, 0.209395, 0.147574, 0.147574, 0.144935, 0.155435, 0.164327, 0.164327, 0.096677, 0.081712, 0.092881, 0.083462, 0.049374, 0.055536, 0.051831, 0.050641, 0.024393, 0.038042, 0.079919, 0.120615, 0.170161, 0.170161, 0.17593, 0.161087, 0.161087, 0.247041, 0.203355, 0.200174, 0.206376, 0.203355, 0.236433, 0.147574, 0.147574, 0.21291, 0.281712, 0.318242, 0.232838, 0.339168, 0.257454, 0.236433, 0.25031, 0.17593, 0.147574, 0.137348, 0.21291, 0.219301, 0.219301, 0.335645, 0.332115, 0.328603, 0.4292, 0.335645, 0.346032, 0.394753, 0.408655, 0.374039, 0.278302, 0.366687, 0.370445, 0.497853, 0.509769, 0.468512, 0.553315, 0.553315, 0.483068, 0.390993, 0.321458, 0.206376, 0.194234, 0.125101, 0.122885, 0.064632, 0.120615, 0.191378, 0.229226, 0.225814, 0.18812, 0.288399, 0.291804, 0.18812, 0.15284, 0.139895, 0.098513, 0.060549, 0.060549, 0.102787, 0.098513, 0.155435, 0.271506, 0.295083, 0.374039, 0.308712, 0.387226, 0.268042, 0.179055, 0.116183, 0.092881, 0.142424, 0.127496, 0.076542, 0.088832, 0.100716, 0.118441, 0.118441, 0.200174, 0.206376, 0.191378, 0.203355, 0.161087, 0.092881, 0.048328, 0.055536, 0.098513, 0.06184, 0.073402, 0.122885, 0.15284, 0.15284, 0.167087, 0.164327, 0.243554, 0.335645, 0.318242, 0.209395, 0.298791, 0.21291, 0.236433, 0.164327, 0.229226, 0.25031, 0.25406, 0.346032, 0.26085, 0.236433, 0.243554, 0.311707, 0.216401, 0.243554, 0.271506, 0.247041, 0.25406, 0.236433, 0.158265, 0.161087, 0.239899, 0.164327, 0.232838, 0.173081, 0.257454, 0.291804, 0.225814, 0.225814, 0.21291, 0.247041, 0.155435, 0.222385, 0.25031, 0.26085, 0.191378, 0.125101, 0.10481, 0.098513, 0.096677, 0.147574, 0.144935, 0.15284, 0.15284, 0.096677, 0.120615, 0.127496, 0.0704, 0.137348, 0.222385, 0.194234, 0.134866, 0.222385, 0.191378, 0.196879, 0.281712, 0.291804, 0.298791, 0.298791, 0.26085, 0.257454, 0.225814, 0.25031, 0.25406, 0.36309, 0.461924, 0.387226, 0.26085, 0.346032, 0.308712, 0.200174, 0.170161, 0.288399, 0.21291, 0.164327, 0.15284, 0.164327, 0.132295, 0.18812, 0.222385, 0.179055, 0.106997, 0.083462, 0.071867, 0.03976, 0.034068, 0.034068, 0.064632, 0.085092, 0.045352, 0.05306, 0.098513, 0.170161, 0.15008, 0.25031, 0.335645, 0.335645, 0.308712, 0.384043, 0.390993, 0.384043, 0.377384, 0.486429, 0.58069, 0.490133, 0.618285, 0.642678, 0.59917, 0.549308, 0.534167, 0.63748, 0.509769, 0.505461, 0.476583, 0.472492, 0.433034, 0.433034, 0.418646, 0.42561, 0.490133, 0.422041, 0.352862, 0.461924, 0.387226, 0.301917, 0.387226, 0.278302, 0.264545, 0.295083, 0.288399, 0.281712, 0.281712, 0.349426, 0.377384, 0.370445, 0.301917, 0.30533, 0.225814, 0.161087, 0.170161, 0.122885, 0.203355, 0.271506, 0.264545, 0.346032, 0.349426, 0.278302, 0.335645, 0.308712, 0.284882, 0.264545, 0.271506, 0.239899, 0.25031, 0.21291, 0.229226, 0.232838, 0.243554, 0.243554, 0.257454, 0.179055, 0.122885, 0.106997, 0.109221, 0.102787, 0.092881, 0.142424, 0.203355, 0.26085, 0.18812, 0.191378, 0.216401, 0.21291, 0.179055, 0.209395, 0.216401, 0.15008, 0.203355, 0.144935, 0.206376, 0.275179, 0.359901, 0.468512, 0.468512, 0.390993, 0.295083, 0.311707, 0.31487, 0.30533, 0.275179, 0.384043, 0.308712, 0.284882, 0.380708, 0.342579, 0.324872, 0.291804, 0.352862, 0.298791, 0.288399, 0.21291, 0.222385, 0.216401, 0.243554, 0.209395, 0.295083, 0.324872, 0.225814, 0.155435, 0.17593, 0.173081, 0.094817, 0.102787, 0.122885, 0.109221, 0.116183, 0.064632, 0.064632, 0.041405, 0.051831, 0.081712, 0.127496, 0.127496, 0.137348, 0.118441, 0.134866, 0.129801, 0.196879, 0.284882, 0.374039, 0.366687, 0.301917, 0.408655, 0.497853, 0.398279, 0.374039, 0.374039, 0.352862, 0.374039, 0.458154, 0.490133, 0.422041, 0.4292, 0.324872, 0.288399, 0.257454, 0.236433, 0.194234, 0.144935, 0.111485, 0.074921, 0.045352, 0.064632, 0.03976], '')</t>
  </si>
  <si>
    <t>[5, 34, 182, 184, 185, 348, 350, 351, 352, 353, 354, 355, 356, 357]</t>
  </si>
  <si>
    <t>UPI000037F91A status=activ</t>
  </si>
  <si>
    <t>([0.398279, 0.222385, 0.100716, 0.045352, 0.038042, 0.017797, 0.025316, 0.018106, 0.029376, 0.018787, 0.013437, 0.010131, 0.009483, 0.00962, 0.010509, 0.006533, 0.006619, 0.006988, 0.004736, 0.00316, 0.003804, 0.003276, 0.003212, 0.004646, 0.00558, 0.004646, 0.004899, 0.003701, 0.004775, 0.004414, 0.006245, 0.006194, 0.009096, 0.009187, 0.009187, 0.010509, 0.011342, 0.009187, 0.007495, 0.008624, 0.013265, 0.009865, 0.013016, 0.023534, 0.021381, 0.015344, 0.030611, 0.027463, 0.024393, 0.013265, 0.008075, 0.007645, 0.007315, 0.006421, 0.006482, 0.006142, 0.005011, 0.007315, 0.007259, 0.008624, 0.007877, 0.006795, 0.00543, 0.003727, 0.003864, 0.003405, 0.004736, 0.004736, 0.005011, 0.007031, 0.008804, 0.014783, 0.016257, 0.017447, 0.023963, 0.022306, 0.011903, 0.021816, 0.020876, 0.026892, 0.013016, 0.018106, 0.017797, 0.035586, 0.041405, 0.021816, 0.014586, 0.013821, 0.008156, 0.008624, 0.006245, 0.007555, 0.005623, 0.003727, 0.003701, 0.003701, 0.002727, 0.002727, 0.002705, 0.001778, 0.001249, 0.001211, 0.000876, 0.001155, 0.001305, 0.001434, 0.001344, 0.002078, 0.001391, 0.001687, 0.002366, 0.003298, 0.003512, 0.005086, 0.008156, 0.008075, 0.005318, 0.007495, 0.01227, 0.009977, 0.018787, 0.041405, 0.043307, 0.045352, 0.041405, 0.016528, 0.01204, 0.012491, 0.007877, 0.012491, 0.009483, 0.005992, 0.004976, 0.004483, 0.003079, 0.002761, 0.002606, 0.003924, 0.002623, 0.001748, 0.002138, 0.002211, 0.001533, 0.001597, 0.002482, 0.002155, 0.002155, 0.003079, 0.004431, 0.006194, 0.006482, 0.010131, 0.023963, 0.016528, 0.009096, 0.007877, 0.00558, 0.005932, 0.00389, 0.004775, 0.00515, 0.003671, 0.00243, 0.003431, 0.003701, 0.002688, 0.002276, 0.003431, 0.00243, 0.001541, 0.000923, 0.000498, 0.000266, 0.000137, 0.00012, 0.000236, 0.000348, 0.000614, 0.000713, 0.001318, 0.00152, 0.001743, 0.00231, 0.002327, 0.001778, 0.002529, 0.002512, 0.002503, 0.002078, 0.003053, 0.003298, 0.004835, 0.006988, 0.010372, 0.011106, 0.012727, 0.009865, 0.008075, 0.006039, 0.005799, 0.003804, 0.003864, 0.004483, 0.005223, 0.006421, 0.008525, 0.005734, 0.005503, 0.008276, 0.006701, 0.006701, 0.009294, 0.009483, 0.010221, 0.006533, 0.009015, 0.008276, 0.011342, 0.020522, 0.042364, 0.100716, 0.086953, 0.06312, 0.033407, 0.033407, 0.022667, 0.020522, 0.029376, 0.043307, 0.020165, 0.048328, 0.032017, 0.023534, 0.011106, 0.01078, 0.020876, 0.020522, 0.023087, 0.010926, 0.009187, 0.006194, 0.005734, 0.007555, 0.006194, 0.006374, 0.004431, 0.006482, 0.005378, 0.00543, 0.004483, 0.006619, 0.005992, 0.004976, 0.005734, 0.009294, 0.00962, 0.007031, 0.005378, 0.006567, 0.008156, 0.009865, 0.011903, 0.009728, 0.009728, 0.016528, 0.028695, 0.027463, 0.028695, 0.040537, 0.023087, 0.034068, 0.034068, 0.036378, 0.094817, 0.069024, 0.046336, 0.040537, 0.032017, 0.058088, 0.038042, 0.038858, 0.026338, 0.027463, 0.038858, 0.023087, 0.024826, 0.018415, 0.038858, 0.038858, 0.019109, 0.044297, 0.044297, 0.040537, 0.046336, 0.018787, 0.024826, 0.037156, 0.019401, 0.022306, 0.023963, 0.047319, 0.035586, 0.054297, 0.076542, 0.076542, 0.090864, 0.043307, 0.040537, 0.037156, 0.020165, 0.03976, 0.018106, 0.023087, 0.012727, 0.007555, 0.009728, 0.009728, 0.008075, 0.008075, 0.008624, 0.005799, 0.003864, 0.003405, 0.003276, 0.003212, 0.002035, 0.001808, 0.001967, 0.00246, 0.001709, 0.001499, 0.001142, 0.001709, 0.001936, 0.002688, 0.00407, 0.004736, 0.004899, 0.004388, 0.004161, 0.005872, 0.005992, 0.008075, 0.014783, 0.016021, 0.009401, 0.009483, 0.019401, 0.017447, 0.018106, 0.034068, 0.078022, 0.071867, 0.034884, 0.015344, 0.00962, 0.006245, 0.005378, 0.004135, 0.00389, 0.003924, 0.002662, 0.002662, 0.003177, 0.002155, 0.002155, 0.002211, 0.003366, 0.003212, 0.003246, 0.003079, 0.003177, 0.003177, 0.004315, 0.004358, 0.006533, 0.00962, 0.009401, 0.009294, 0.013265, 0.016257, 0.023087, 0.05306, 0.051831, 0.025316, 0.035586, 0.034884, 0.067594, 0.026338, 0.020522, 0.030003, 0.016257, 0.010221, 0.007091, 0.007315, 0.01078, 0.00777, 0.00515, 0.007259, 0.005734, 0.006245, 0.007555, 0.008156, 0.006533, 0.007877, 0.009728, 0.012491, 0.014075, 0.008895, 0.013016, 0.009187, 0.007259, 0.010672, 0.015694, 0.017447, 0.013437, 0.009294, 0.007877, 0.008409, 0.005683, 0.008156, 0.005086, 0.004358, 0.004899, 0.00558, 0.005223, 0.006039, 0.006374, 0.004315, 0.005992, 0.006701, 0.008409, 0.013265, 0.015078, 0.017797, 0.034068, 0.044297, 0.032677, 0.0704, 0.0704, 0.167087, 0.167087, 0.236433, 0.324872, 0.278302, 0.288399, 0.335645, 0.31487, 0.281712, 0.384043, 0.36309, 0.346032, 0.41194, 0.390993, 0.321458, 0.239899], '')</t>
  </si>
  <si>
    <t>UPI000037F91B status=activ</t>
  </si>
  <si>
    <t>([0.247041, 0.142424, 0.134866, 0.167087, 0.116183, 0.147574, 0.109221, 0.079919, 0.098513, 0.118441, 0.079919, 0.125101, 0.243554, 0.239899, 0.158265, 0.182256, 0.182256, 0.182256, 0.11371, 0.058088, 0.025316, 0.016021, 0.016021, 0.020522, 0.012727, 0.020522, 0.01227, 0.017138, 0.025762, 0.017797, 0.011342, 0.021816, 0.011342, 0.011903, 0.011342, 0.011342, 0.011342, 0.010926, 0.007177, 0.010509, 0.011669, 0.013265, 0.023963, 0.046336, 0.040537, 0.074921, 0.064632, 0.073402, 0.081712, 0.059222, 0.088832, 0.074921, 0.060549, 0.120615, 0.083462, 0.078022, 0.129801, 0.219301, 0.147574, 0.281712, 0.216401, 0.324872, 0.321458, 0.31487, 0.206376, 0.243554, 0.134866, 0.118441, 0.109221, 0.102787, 0.144935, 0.161087, 0.158265, 0.18812, 0.144935, 0.18812, 0.127496, 0.076542, 0.058088, 0.051831, 0.049374, 0.074921, 0.069024, 0.125101, 0.111485, 0.209395, 0.185198, 0.21291, 0.161087, 0.158265, 0.18812, 0.173081, 0.182256, 0.206376, 0.173081, 0.216401, 0.132295, 0.167087, 0.229226, 0.239899, 0.321458, 0.278302, 0.222385, 0.18812, 0.142424, 0.11371, 0.059222], '')</t>
  </si>
  <si>
    <t>UPI000037F91C status=activ</t>
  </si>
  <si>
    <t>([0.398279, 0.324872, 0.356642, 0.433034, 0.454136, 0.476583, 0.401658, 0.42561, 0.458154, 0.468512, 0.408655, 0.436924, 0.450668, 0.525368, 0.525368, 0.608892, 0.517562, 0.632174, 0.59508, 0.525368, 0.458154, 0.36309, 0.42561, 0.349426, 0.31487, 0.25406, 0.268042, 0.335645, 0.342579, 0.359901, 0.281712, 0.352862, 0.25031, 0.247041, 0.236433, 0.170161, 0.179055, 0.170161, 0.144935, 0.161087, 0.15284, 0.144935, 0.209395, 0.225814, 0.311707, 0.31487, 0.349426, 0.352862, 0.359901, 0.291804, 0.182256, 0.271506, 0.239899, 0.352862, 0.26085, 0.268042, 0.342579, 0.339168, 0.40511, 0.342579, 0.36309, 0.444081, 0.444081, 0.384043, 0.377384, 0.359901, 0.275179, 0.30533, 0.298791, 0.30533, 0.374039, 0.352862, 0.352862, 0.394753, 0.394753, 0.377384, 0.384043, 0.390993, 0.36309, 0.387226, 0.349426, 0.268042, 0.264545, 0.275179, 0.346032, 0.31487, 0.321458, 0.42561, 0.436924, 0.436924, 0.440853, 0.377384, 0.5017, 0.5017, 0.505461, 0.436924, 0.483068, 0.401658, 0.335645, 0.36309, 0.36309, 0.465241, 0.476583, 0.476583, 0.517562, 0.486429, 0.51388, 0.517562, 0.497853, 0.422041, 0.346032, 0.30533, 0.366687, 0.36309, 0.284882, 0.200174, 0.26085, 0.26085, 0.268042, 0.264545, 0.26085, 0.219301, 0.225814, 0.31487, 0.328603, 0.335645, 0.281712, 0.31487, 0.339168, 0.328603, 0.308712, 0.401658, 0.36309, 0.374039, 0.30533, 0.380708, 0.465241, 0.387226, 0.468512, 0.461924, 0.529623, 0.545602, 0.58069, 0.483068, 0.454136, 0.384043, 0.377384, 0.465241, 0.359901, 0.370445, 0.359901, 0.450668, 0.444081, 0.529623, 0.440853, 0.483068, 0.384043, 0.31487, 0.394753, 0.390993, 0.458154, 0.480142, 0.486429, 0.490133, 0.490133, 0.465241, 0.505461, 0.468512, 0.398279, 0.447574, 0.414856, 0.433034, 0.444081, 0.450668, 0.458154, 0.534167, 0.56648, 0.694846, 0.791621, 0.788093, 0.767246, 0.795062, 0.808535, 0.808535, 0.745909, 0.745909, 0.775545, 0.798249, 0.865454, 0.919029, 0.94331, 0.945666, 0.948786, 0.938133, 0.926919, 0.912647, 0.915074, 0.910643, 0.910643, 0.88723, 0.885302], '')</t>
  </si>
  <si>
    <t>[13, 14, 15, 16, 17, 18, 19, 92, 93, 94, 104, 106, 107, 140, 141, 142, 153, 166, 175, 176, 177, 178, 179, 180, 181, 182, 183, 184, 185, 186, 187, 188, 189, 190, 191, 192, 193, 194, 195, 196, 197, 198, 199, 200]</t>
  </si>
  <si>
    <t>43)</t>
  </si>
  <si>
    <t>UPI000037F91D status=activ</t>
  </si>
  <si>
    <t>([0.167087, 0.236433, 0.284882, 0.328603, 0.349426, 0.366687, 0.408655, 0.394753, 0.40511, 0.418646, 0.359901, 0.288399, 0.268042, 0.268042, 0.25031, 0.264545, 0.271506, 0.321458, 0.222385, 0.216401, 0.222385, 0.30533, 0.229226, 0.236433, 0.139895, 0.139895, 0.147574, 0.15008, 0.170161, 0.191378, 0.142424, 0.21291, 0.31487, 0.268042, 0.271506, 0.284882, 0.281712, 0.257454, 0.298791, 0.324872, 0.291804, 0.291804, 0.301917, 0.370445, 0.278302, 0.398279, 0.408655, 0.418646, 0.418646, 0.422041, 0.324872, 0.31487, 0.232838, 0.164327, 0.243554, 0.308712, 0.335645, 0.346032, 0.42561, 0.384043, 0.380708, 0.41194, 0.384043, 0.30533, 0.298791, 0.384043, 0.40511, 0.41194, 0.390993, 0.380708, 0.384043, 0.398279, 0.384043, 0.468512, 0.468512, 0.366687, 0.346032, 0.31487, 0.271506, 0.288399, 0.318242, 0.278302, 0.278302, 0.335645, 0.321458, 0.243554, 0.268042, 0.173081, 0.161087, 0.167087, 0.106997, 0.109221, 0.158265, 0.247041, 0.239899, 0.318242, 0.401658, 0.352862, 0.281712, 0.232838, 0.147574, 0.15008, 0.247041, 0.257454, 0.222385, 0.30533, 0.308712, 0.275179, 0.257454, 0.271506, 0.236433, 0.236433, 0.158265, 0.185198, 0.191378, 0.185198, 0.17593, 0.125101, 0.185198, 0.247041, 0.324872, 0.335645, 0.335645, 0.275179, 0.194234, 0.139895, 0.147574, 0.229226, 0.232838, 0.25031, 0.236433, 0.30533, 0.349426, 0.436924, 0.332115, 0.321458, 0.298791, 0.196879, 0.275179, 0.291804, 0.295083, 0.203355, 0.216401, 0.122885, 0.144935, 0.209395, 0.271506, 0.17593, 0.170161, 0.118441, 0.164327, 0.18812, 0.137348, 0.167087, 0.10481, 0.147574, 0.086953, 0.064632, 0.120615, 0.090864, 0.086953, 0.085092, 0.147574, 0.206376, 0.311707, 0.346032, 0.271506, 0.194234, 0.196879, 0.194234, 0.167087, 0.17593, 0.158265, 0.185198, 0.173081, 0.144935, 0.155435, 0.243554, 0.25031, 0.25031, 0.281712, 0.232838, 0.142424, 0.088832, 0.0704, 0.071867, 0.0704, 0.102787, 0.155435, 0.167087, 0.164327, 0.222385, 0.147574, 0.134866, 0.139895, 0.088832, 0.164327, 0.129801, 0.122885, 0.206376, 0.139895, 0.15284, 0.120615, 0.216401, 0.30533, 0.342579, 0.257454, 0.257454, 0.194234, 0.194234, 0.271506, 0.185198, 0.219301, 0.295083, 0.222385, 0.216401, 0.216401, 0.18812, 0.236433, 0.203355, 0.170161, 0.239899, 0.155435, 0.222385, 0.137348, 0.076542, 0.038042, 0.06312, 0.049374, 0.06312, 0.049374, 0.033407, 0.050641, 0.034068, 0.023963, 0.034068, 0.022306, 0.034068], '')</t>
  </si>
  <si>
    <t>UPI000037F91E status=activ</t>
  </si>
  <si>
    <t>([0.026338, 0.045352, 0.0704, 0.044297, 0.030003, 0.045352, 0.024826, 0.037156, 0.026338, 0.035586, 0.051831, 0.055536, 0.06312, 0.090864, 0.055536, 0.054297, 0.076542, 0.076542, 0.076542, 0.06184, 0.10481, 0.106997, 0.10481, 0.059222, 0.100716, 0.100716, 0.096677, 0.21291, 0.219301, 0.216401, 0.229226, 0.216401, 0.243554, 0.15008, 0.170161, 0.222385, 0.147574, 0.185198, 0.264545, 0.374039, 0.31487, 0.18812, 0.18812, 0.203355, 0.179055, 0.191378, 0.268042, 0.268042, 0.229226, 0.139895, 0.216401, 0.200174, 0.216401, 0.232838, 0.232838, 0.155435, 0.182256, 0.264545, 0.247041, 0.139895, 0.142424, 0.139895, 0.170161, 0.083462, 0.079919, 0.167087, 0.076542, 0.078022, 0.076542, 0.078022, 0.085092, 0.090864, 0.088832, 0.083462, 0.079919, 0.106997, 0.18812, 0.182256, 0.185198, 0.116183, 0.21291, 0.21291, 0.209395, 0.206376, 0.335645, 0.335645, 0.324872, 0.444081, 0.450668, 0.366687, 0.295083, 0.398279, 0.394753, 0.394753, 0.301917, 0.30533, 0.26085, 0.167087, 0.164327, 0.161087, 0.179055, 0.182256, 0.209395, 0.298791, 0.356642, 0.349426, 0.25406, 0.170161, 0.109221, 0.0704, 0.122885, 0.18812, 0.161087, 0.111485, 0.111485, 0.179055, 0.167087, 0.26085, 0.342579, 0.346032, 0.349426, 0.332115, 0.335645, 0.308712, 0.281712, 0.311707, 0.268042, 0.271506, 0.36309, 0.359901, 0.318242, 0.311707, 0.301917, 0.216401, 0.182256, 0.129801, 0.127496, 0.134866, 0.109221, 0.073402, 0.074921, 0.064632, 0.116183, 0.109221, 0.125101, 0.118441, 0.11371, 0.15008, 0.132295, 0.067594, 0.118441, 0.206376, 0.15008, 0.076542, 0.125101, 0.216401, 0.200174, 0.229226, 0.229226, 0.15284, 0.222385, 0.21291, 0.236433, 0.236433, 0.243554, 0.158265, 0.125101, 0.079919, 0.073402, 0.142424, 0.239899, 0.158265, 0.158265, 0.219301, 0.335645, 0.25031, 0.247041, 0.332115, 0.301917, 0.301917, 0.374039, 0.335645, 0.342579, 0.264545, 0.257454, 0.26085, 0.236433, 0.21291, 0.185198, 0.196879, 0.18812, 0.200174, 0.271506, 0.185198, 0.21291, 0.219301, 0.219301, 0.239899, 0.257454, 0.17593, 0.17593, 0.239899, 0.271506, 0.185198, 0.264545, 0.17593, 0.179055, 0.257454, 0.278302, 0.40511, 0.41194, 0.328603, 0.229226, 0.232838, 0.239899, 0.137348, 0.137348, 0.139895, 0.142424, 0.122885, 0.200174, 0.161087, 0.11371, 0.088832, 0.132295, 0.109221, 0.161087, 0.120615, 0.090864, 0.155435, 0.092881], '')</t>
  </si>
  <si>
    <t>UPI000037F91F status=activ</t>
  </si>
  <si>
    <t>([0.15008, 0.196879, 0.239899, 0.275179, 0.30533, 0.332115, 0.352862, 0.377384, 0.387226, 0.41194, 0.4292, 0.40511, 0.401658, 0.40511, 0.374039, 0.295083, 0.161087, 0.247041, 0.335645, 0.301917, 0.332115, 0.41194, 0.408655, 0.408655, 0.318242, 0.281712, 0.243554, 0.164327, 0.182256, 0.200174, 0.203355, 0.206376, 0.194234, 0.129801, 0.125101, 0.15284, 0.243554, 0.352862, 0.342579, 0.239899, 0.356642, 0.219301, 0.225814, 0.243554, 0.239899, 0.243554, 0.298791, 0.342579, 0.444081, 0.342579, 0.335645, 0.324872, 0.359901, 0.332115, 0.384043, 0.281712, 0.284882, 0.281712, 0.291804, 0.206376, 0.209395, 0.137348, 0.243554, 0.225814, 0.15008, 0.15008, 0.236433, 0.147574, 0.088832, 0.090864, 0.088832, 0.081712, 0.067594, 0.031287, 0.069024, 0.079919, 0.173081, 0.116183, 0.066181, 0.066181, 0.069024, 0.076542, 0.10481, 0.098513, 0.102787, 0.147574, 0.15008, 0.15284, 0.196879, 0.284882, 0.18812, 0.185198, 0.203355, 0.25031, 0.36309, 0.339168, 0.366687, 0.268042, 0.25031, 0.247041, 0.158265, 0.25031, 0.31487, 0.26085, 0.179055, 0.111485, 0.066181, 0.071867, 0.0704, 0.094817, 0.090864, 0.088832, 0.142424, 0.139895, 0.074921, 0.046336, 0.051831, 0.025762, 0.038042, 0.042364, 0.043307, 0.048328, 0.045352, 0.047319, 0.086953, 0.147574, 0.229226, 0.225814, 0.206376, 0.127496, 0.067594, 0.066181, 0.111485, 0.066181, 0.059222, 0.098513, 0.134866, 0.100716, 0.17593, 0.200174, 0.264545, 0.339168, 0.40511, 0.401658, 0.30533, 0.301917, 0.295083, 0.216401, 0.21291, 0.232838, 0.335645, 0.342579, 0.25406, 0.264545, 0.281712, 0.216401, 0.21291, 0.232838, 0.236433, 0.15008, 0.139895, 0.15008, 0.081712, 0.047319, 0.049374, 0.106997, 0.10481, 0.098513, 0.142424, 0.15284, 0.118441, 0.116183, 0.111485, 0.116183, 0.073402, 0.134866, 0.209395, 0.216401, 0.18812, 0.239899, 0.332115, 0.332115, 0.25406, 0.332115, 0.335645, 0.328603, 0.209395, 0.132295, 0.142424, 0.15284, 0.21291, 0.17593, 0.144935, 0.225814, 0.209395, 0.18812, 0.17593, 0.161087, 0.15284, 0.132295, 0.098513, 0.0704, 0.051831, 0.069024, 0.06312, 0.102787, 0.069024, 0.120615, 0.209395], '')</t>
  </si>
  <si>
    <t>UPI000037F922 status=activ</t>
  </si>
  <si>
    <t>([0.229226, 0.11371, 0.06184, 0.098513, 0.127496, 0.155435, 0.116183, 0.139895, 0.161087, 0.11371, 0.139895, 0.120615, 0.139895, 0.134866, 0.232838, 0.191378, 0.109221, 0.100716, 0.102787, 0.048328, 0.106997, 0.116183, 0.21291, 0.318242, 0.21291, 0.142424, 0.083462, 0.083462, 0.083462, 0.092881, 0.161087, 0.129801, 0.191378, 0.196879, 0.229226, 0.137348, 0.161087, 0.271506, 0.281712, 0.30533, 0.359901, 0.346032, 0.339168, 0.25406, 0.155435, 0.239899, 0.232838, 0.335645, 0.328603, 0.349426, 0.295083, 0.295083, 0.342579, 0.25406, 0.236433, 0.147574, 0.243554, 0.247041, 0.216401, 0.134866, 0.111485, 0.111485, 0.060549, 0.038042, 0.034068, 0.049374, 0.030611, 0.059222, 0.059222, 0.078022, 0.073402, 0.074921, 0.047319, 0.034884, 0.035586, 0.067594, 0.111485, 0.058088, 0.054297, 0.044297, 0.064632, 0.03976, 0.049374, 0.045352, 0.083462, 0.094817, 0.066181, 0.102787, 0.06184, 0.033407, 0.024393, 0.027463, 0.032677, 0.051831, 0.066181, 0.090864, 0.067594, 0.038042, 0.067594, 0.067594, 0.085092, 0.10481, 0.17593, 0.173081, 0.26085, 0.170161, 0.229226, 0.229226, 0.15008, 0.209395, 0.30533, 0.295083, 0.268042, 0.275179, 0.200174, 0.191378, 0.219301, 0.25406, 0.291804, 0.209395, 0.232838, 0.222385, 0.191378, 0.116183, 0.116183, 0.127496, 0.179055, 0.127496, 0.229226, 0.335645, 0.257454, 0.257454, 0.281712, 0.288399, 0.281712, 0.271506, 0.243554, 0.170161, 0.194234, 0.219301, 0.203355, 0.129801, 0.132295, 0.106997, 0.116183, 0.134866, 0.118441, 0.129801, 0.200174, 0.109221, 0.102787, 0.158265, 0.15008, 0.15008, 0.120615, 0.118441, 0.17593, 0.129801, 0.137348, 0.096677, 0.111485, 0.200174, 0.185198, 0.158265, 0.25031, 0.236433, 0.222385, 0.229226, 0.21291, 0.191378, 0.18812, 0.194234, 0.203355, 0.137348, 0.122885, 0.094817, 0.096677, 0.06184, 0.11371, 0.170161, 0.129801, 0.139895, 0.083462, 0.085092, 0.106997, 0.106997, 0.10481, 0.059222, 0.058088, 0.064632, 0.044297, 0.066181, 0.059222, 0.06312, 0.11371, 0.129801, 0.196879, 0.134866, 0.129801, 0.132295, 0.125101, 0.191378, 0.142424, 0.229226, 0.31487, 0.243554, 0.21291, 0.318242, 0.339168, 0.332115, 0.288399, 0.275179, 0.225814, 0.243554, 0.15008, 0.076542, 0.120615, 0.073402, 0.116183, 0.191378, 0.17593, 0.206376, 0.209395, 0.25406, 0.232838, 0.225814, 0.301917, 0.219301, 0.132295, 0.191378, 0.109221, 0.079919, 0.132295, 0.200174, 0.18812, 0.264545, 0.335645, 0.318242, 0.318242, 0.21291, 0.222385, 0.247041, 0.142424, 0.118441, 0.122885, 0.132295, 0.074921, 0.043307, 0.071867, 0.069024, 0.066181, 0.127496, 0.127496, 0.129801, 0.085092, 0.098513, 0.098513, 0.067594, 0.081712, 0.079919, 0.147574, 0.132295, 0.11371, 0.158265, 0.161087, 0.118441, 0.086953, 0.142424, 0.203355, 0.170161, 0.271506, 0.236433, 0.191378], '')</t>
  </si>
  <si>
    <t>UPI000037F926 status=activ</t>
  </si>
  <si>
    <t>([0.015694, 0.010672, 0.008409, 0.010926, 0.008804, 0.009483, 0.007645, 0.006701, 0.007259, 0.006533, 0.007031, 0.007877, 0.006567, 0.006533, 0.008723, 0.009096, 0.009187, 0.009187, 0.008075, 0.01204, 0.020522, 0.038858, 0.03976, 0.040537, 0.045352, 0.083462, 0.102787, 0.173081, 0.257454, 0.291804, 0.390993, 0.440853, 0.349426, 0.31487, 0.229226, 0.225814, 0.15284, 0.15284, 0.15284, 0.185198, 0.179055, 0.167087, 0.10481, 0.092881, 0.15284, 0.116183, 0.094817, 0.096677, 0.055536, 0.06184, 0.060549, 0.056825, 0.05306, 0.060549, 0.111485, 0.17593, 0.100716, 0.15008, 0.10481, 0.173081, 0.106997, 0.086953, 0.083462, 0.116183, 0.127496, 0.132295, 0.155435, 0.182256, 0.11371, 0.118441, 0.106997, 0.111485, 0.116183, 0.11371, 0.161087, 0.155435, 0.173081, 0.173081, 0.120615, 0.185198, 0.127496, 0.203355, 0.232838, 0.232838, 0.268042, 0.356642, 0.268042, 0.30533, 0.225814, 0.229226, 0.311707, 0.324872, 0.318242, 0.318242, 0.232838, 0.243554, 0.209395, 0.122885, 0.137348, 0.164327, 0.15284, 0.182256, 0.182256, 0.118441, 0.122885, 0.127496, 0.139895, 0.216401, 0.17593, 0.247041, 0.342579, 0.288399, 0.284882, 0.194234, 0.185198, 0.281712, 0.21291, 0.173081, 0.167087, 0.26085, 0.264545, 0.26085, 0.30533, 0.275179, 0.281712, 0.206376, 0.144935, 0.125101, 0.118441, 0.120615, 0.127496, 0.125101, 0.111485, 0.100716, 0.167087, 0.120615, 0.120615, 0.17593, 0.17593, 0.281712, 0.239899, 0.271506, 0.275179, 0.268042, 0.236433, 0.236433, 0.284882, 0.284882, 0.284882, 0.291804, 0.291804, 0.295083, 0.284882, 0.339168, 0.318242, 0.332115, 0.31487, 0.308712, 0.308712, 0.394753, 0.352862, 0.418646, 0.4292, 0.398279, 0.384043, 0.370445, 0.370445, 0.422041, 0.408655, 0.440853, 0.454136, 0.377384, 0.349426, 0.370445, 0.374039, 0.308712, 0.298791, 0.349426, 0.275179, 0.275179, 0.264545, 0.291804, 0.271506, 0.257454, 0.298791, 0.281712, 0.318242, 0.394753, 0.377384, 0.468512, 0.461924, 0.418646, 0.418646, 0.374039, 0.278302, 0.30533, 0.321458, 0.291804, 0.332115, 0.4292, 0.4292, 0.468512, 0.494003, 0.401658, 0.422041, 0.339168, 0.308712, 0.342579, 0.339168, 0.339168, 0.225814, 0.219301, 0.257454, 0.359901, 0.468512, 0.465241, 0.465241, 0.465241, 0.465241, 0.374039, 0.36309, 0.342579, 0.30533, 0.295083, 0.394753, 0.387226, 0.366687, 0.359901, 0.349426, 0.324872, 0.268042, 0.377384, 0.384043, 0.346032, 0.25406, 0.243554, 0.346032, 0.311707, 0.398279, 0.398279, 0.494003, 0.480142, 0.497853, 0.414856, 0.422041, 0.387226, 0.301917, 0.311707, 0.390993, 0.390993, 0.335645, 0.30533, 0.324872, 0.328603, 0.377384, 0.454136, 0.454136, 0.4292, 0.454136, 0.384043, 0.436924, 0.40511, 0.387226, 0.359901, 0.440853, 0.394753, 0.384043, 0.472492, 0.59508, 0.545602, 0.549308], '')</t>
  </si>
  <si>
    <t>[268, 269, 270]</t>
  </si>
  <si>
    <t>UPI000037F929 status=activ</t>
  </si>
  <si>
    <t>([0.257454, 0.308712, 0.339168, 0.366687, 0.281712, 0.321458, 0.25031, 0.275179, 0.311707, 0.247041, 0.203355, 0.247041, 0.25406, 0.164327, 0.257454, 0.359901, 0.450668, 0.377384, 0.349426, 0.298791, 0.298791, 0.232838, 0.236433, 0.257454, 0.271506, 0.366687, 0.36309, 0.36309, 0.26085, 0.185198, 0.225814, 0.203355, 0.17593, 0.185198, 0.216401, 0.225814, 0.191378, 0.120615, 0.17593, 0.21291, 0.268042, 0.225814, 0.257454, 0.26085, 0.278302, 0.284882, 0.264545, 0.191378, 0.268042, 0.374039, 0.461924, 0.433034, 0.447574, 0.490133, 0.40511, 0.418646, 0.328603, 0.380708, 0.377384, 0.291804, 0.25031, 0.170161, 0.200174, 0.137348, 0.137348, 0.137348, 0.102787, 0.100716, 0.15008, 0.15284, 0.100716, 0.046336, 0.040537, 0.069024, 0.066181, 0.10481, 0.073402, 0.139895, 0.142424, 0.15008, 0.191378, 0.236433, 0.225814, 0.232838, 0.275179, 0.179055, 0.094817, 0.0704, 0.079919, 0.049374, 0.031287, 0.051831, 0.066181, 0.11371, 0.11371, 0.076542, 0.074921, 0.132295, 0.120615, 0.129801, 0.200174, 0.167087, 0.147574, 0.222385, 0.236433, 0.18812, 0.288399, 0.384043, 0.458154, 0.436924, 0.408655, 0.476583, 0.494003, 0.575842, 0.494003, 0.525368, 0.618285, 0.608892, 0.476583, 0.359901, 0.243554, 0.158265, 0.25031, 0.18812, 0.182256, 0.17593, 0.229226, 0.185198, 0.191378, 0.125101, 0.134866, 0.196879, 0.118441, 0.10481, 0.086953, 0.139895, 0.074921, 0.048328, 0.058088, 0.073402, 0.134866, 0.222385, 0.324872, 0.301917, 0.36309, 0.394753, 0.342579, 0.295083, 0.342579, 0.335645, 0.4292, 0.433034, 0.480142, 0.497853, 0.433034, 0.472492, 0.458154, 0.4292, 0.51388, 0.486429, 0.575842, 0.472492, 0.458154, 0.458154, 0.384043, 0.31487, 0.222385, 0.278302, 0.387226, 0.359901, 0.352862, 0.281712, 0.173081, 0.182256, 0.291804, 0.352862, 0.342579, 0.298791, 0.401658, 0.390993, 0.308712, 0.328603, 0.414856, 0.332115, 0.324872, 0.390993, 0.483068, 0.557691, 0.534167, 0.461924, 0.468512, 0.461924, 0.538167, 0.575842, 0.541878, 0.525368, 0.534167, 0.447574, 0.40511, 0.324872, 0.324872, 0.414856, 0.418646, 0.390993, 0.490133, 0.41194, 0.339168, 0.335645, 0.328603, 0.328603, 0.301917, 0.26085, 0.268042, 0.229226, 0.216401, 0.222385, 0.222385, 0.25031, 0.342579, 0.436924, 0.433034, 0.444081, 0.366687, 0.349426, 0.387226, 0.40511, 0.468512, 0.56648, 0.480142, 0.505461, 0.51388, 0.613573, 0.613573, 0.529623, 0.461924, 0.56648, 0.461924, 0.374039, 0.359901, 0.284882, 0.182256, 0.26085, 0.257454, 0.332115, 0.318242, 0.321458, 0.264545, 0.18812, 0.191378, 0.268042, 0.209395, 0.206376, 0.167087, 0.209395, 0.185198, 0.284882, 0.278302, 0.36309, 0.433034, 0.346032, 0.40511, 0.521092, 0.450668, 0.440853, 0.342579, 0.342579, 0.324872, 0.268042, 0.278302, 0.185198, 0.182256, 0.161087, 0.111485, 0.142424, 0.116183, 0.196879, 0.116183, 0.096677, 0.116183, 0.071867, 0.11371, 0.096677, 0.090864, 0.132295, 0.147574, 0.236433, 0.170161, 0.182256, 0.26085, 0.342579, 0.450668, 0.444081, 0.476583, 0.486429, 0.42561, 0.472492, 0.374039, 0.394753, 0.42561, 0.387226, 0.472492, 0.472492, 0.521092, 0.538167, 0.5017, 0.454136, 0.433034, 0.444081, 0.401658, 0.374039, 0.377384, 0.356642, 0.278302, 0.308712, 0.390993, 0.366687, 0.346032, 0.4292, 0.483068, 0.444081, 0.450668, 0.366687, 0.377384, 0.278302, 0.170161, 0.203355, 0.203355, 0.182256, 0.219301, 0.222385, 0.225814, 0.17593, 0.132295, 0.194234, 0.147574, 0.090864], '')</t>
  </si>
  <si>
    <t>[113, 115, 116, 117, 158, 160, 187, 188, 192, 193, 194, 195, 196, 227, 229, 230, 231, 232, 233, 235, 261, 302, 303, 304]</t>
  </si>
  <si>
    <t>UPI000037F93D status=activ</t>
  </si>
  <si>
    <t>([0.008002, 0.009096, 0.012727, 0.009865, 0.008409, 0.007177, 0.005872, 0.006421, 0.007877, 0.00777, 0.009187, 0.011518, 0.011669, 0.011669, 0.011669, 0.011669, 0.017797, 0.030611, 0.067594, 0.046336, 0.067594, 0.111485, 0.081712, 0.088832, 0.161087, 0.257454, 0.335645, 0.436924, 0.387226, 0.321458, 0.301917, 0.30533, 0.21291, 0.225814, 0.239899, 0.243554, 0.15284, 0.129801, 0.15008, 0.11371, 0.182256, 0.125101, 0.127496, 0.200174, 0.185198, 0.17593, 0.161087, 0.161087, 0.109221, 0.170161, 0.225814, 0.206376, 0.21291, 0.216401, 0.219301, 0.144935, 0.122885, 0.200174, 0.232838, 0.15008, 0.10481, 0.116183, 0.209395, 0.129801, 0.125101, 0.079919, 0.076542, 0.051831, 0.056825, 0.048328, 0.05306, 0.064632, 0.073402, 0.074921, 0.071867, 0.066181, 0.085092, 0.096677, 0.111485, 0.0704, 0.111485, 0.125101, 0.122885, 0.125101, 0.196879, 0.196879, 0.194234, 0.200174, 0.185198, 0.116183, 0.127496, 0.127496, 0.106997, 0.102787, 0.094817, 0.147574, 0.15284, 0.216401, 0.194234, 0.179055, 0.298791, 0.275179, 0.349426, 0.275179, 0.275179, 0.17593, 0.17593, 0.25031, 0.275179, 0.278302, 0.321458, 0.4292, 0.4292, 0.440853, 0.549308, 0.486429, 0.414856, 0.335645, 0.30533, 0.366687, 0.359901, 0.359901, 0.36309, 0.374039, 0.356642, 0.346032, 0.465241, 0.356642, 0.36309, 0.342579, 0.384043, 0.433034, 0.433034, 0.408655, 0.401658, 0.311707, 0.370445, 0.418646, 0.51388, 0.529623, 0.490133, 0.5017, 0.480142, 0.483068, 0.40511, 0.494003, 0.4292, 0.31487, 0.422041, 0.41194, 0.41194, 0.486429, 0.486429, 0.408655, 0.342579, 0.335645, 0.42561, 0.349426, 0.318242, 0.298791, 0.298791, 0.308712, 0.318242, 0.295083, 0.236433, 0.243554, 0.167087, 0.229226, 0.328603, 0.229226, 0.25406, 0.257454, 0.200174, 0.132295, 0.125101, 0.194234, 0.142424, 0.125101, 0.185198, 0.239899, 0.247041, 0.182256, 0.179055, 0.173081, 0.137348, 0.127496, 0.158265, 0.232838, 0.216401, 0.170161, 0.191378, 0.161087, 0.155435, 0.122885, 0.122885, 0.127496, 0.116183, 0.17593, 0.182256, 0.196879, 0.209395, 0.15008, 0.209395, 0.209395, 0.129801, 0.196879, 0.194234, 0.225814, 0.206376, 0.216401, 0.271506, 0.271506, 0.30533, 0.295083, 0.377384, 0.458154, 0.42561, 0.41194, 0.346032, 0.346032, 0.308712, 0.291804, 0.352862, 0.339168, 0.335645, 0.433034, 0.422041, 0.42561, 0.36309, 0.36309, 0.356642, 0.281712, 0.36309, 0.36309, 0.339168, 0.25406, 0.25406, 0.359901, 0.311707, 0.380708, 0.366687, 0.394753, 0.398279, 0.418646, 0.31487, 0.31487, 0.30533, 0.225814, 0.295083, 0.359901, 0.359901, 0.271506, 0.243554, 0.229226, 0.229226, 0.26085, 0.271506, 0.264545, 0.288399, 0.356642, 0.356642, 0.346032, 0.324872, 0.301917, 0.26085, 0.370445, 0.332115, 0.318242, 0.414856, 0.387226, 0.339168], '')</t>
  </si>
  <si>
    <t>[114, 138, 139, 141]</t>
  </si>
  <si>
    <t>UPI000037F93E status=activ</t>
  </si>
  <si>
    <t>([0.033407, 0.051831, 0.090864, 0.116183, 0.139895, 0.086953, 0.055536, 0.069024, 0.094817, 0.066181, 0.090864, 0.067594, 0.0704, 0.034068, 0.078022, 0.085092, 0.086953, 0.132295, 0.127496, 0.078022, 0.076542, 0.085092, 0.054297, 0.047319, 0.060549, 0.06184, 0.106997, 0.173081, 0.179055, 0.164327, 0.25031, 0.243554, 0.243554, 0.247041, 0.346032, 0.219301, 0.137348, 0.11371, 0.116183, 0.064632, 0.122885, 0.147574, 0.232838, 0.318242, 0.318242, 0.284882, 0.30533, 0.194234, 0.122885, 0.073402, 0.083462, 0.078022, 0.047319, 0.100716, 0.085092, 0.090864, 0.182256, 0.161087, 0.206376, 0.137348, 0.209395, 0.161087, 0.158265, 0.17593, 0.173081, 0.118441, 0.078022, 0.0704, 0.088832, 0.098513, 0.086953, 0.083462, 0.090864, 0.073402, 0.06312, 0.074921, 0.034068, 0.034884, 0.074921, 0.038042, 0.071867, 0.040537, 0.025762, 0.029376, 0.028695, 0.015694, 0.024393, 0.022306, 0.018787, 0.034884, 0.054297, 0.086953, 0.05306, 0.028107, 0.054297, 0.054297, 0.096677, 0.170161, 0.158265, 0.167087, 0.167087, 0.161087, 0.243554, 0.349426, 0.298791, 0.301917, 0.422041, 0.324872, 0.380708, 0.384043, 0.349426, 0.268042, 0.301917, 0.278302, 0.36309, 0.384043, 0.291804, 0.200174, 0.219301, 0.122885, 0.064632, 0.134866, 0.078022, 0.083462, 0.050641, 0.06184, 0.055536, 0.049374, 0.088832, 0.10481, 0.129801, 0.129801, 0.137348, 0.11371, 0.11371, 0.094817, 0.085092, 0.118441, 0.118441, 0.090864, 0.129801, 0.216401, 0.21291, 0.298791, 0.216401, 0.216401, 0.18812, 0.116183, 0.127496, 0.134866, 0.164327, 0.167087, 0.167087, 0.209395, 0.161087, 0.268042, 0.332115, 0.349426, 0.291804, 0.380708, 0.414856, 0.458154, 0.36309, 0.349426, 0.352862, 0.339168, 0.328603, 0.275179, 0.36309, 0.257454, 0.236433, 0.222385, 0.229226, 0.229226, 0.18812, 0.284882, 0.275179, 0.155435, 0.081712, 0.090864, 0.094817, 0.096677, 0.10481, 0.100716, 0.059222, 0.030003, 0.043307, 0.088832, 0.161087, 0.109221, 0.17593, 0.191378, 0.179055, 0.106997, 0.066181, 0.100716, 0.06184, 0.059222, 0.132295, 0.129801, 0.196879, 0.164327, 0.132295, 0.096677, 0.134866, 0.17593, 0.281712, 0.291804, 0.229226, 0.161087, 0.236433], '')</t>
  </si>
  <si>
    <t>UPI000037F93F status=activ</t>
  </si>
  <si>
    <t>([0.003555, 0.002512, 0.002138, 0.002881, 0.003079, 0.00243, 0.003298, 0.004315, 0.003461, 0.004208, 0.003478, 0.002761, 0.001692, 0.001597, 0.002529, 0.002662, 0.001597, 0.002336, 0.0028, 0.001709, 0.001872, 0.001936, 0.002881, 0.002623, 0.001936, 0.00155, 0.002035, 0.001305, 0.001249, 0.001267, 0.001267, 0.001267, 0.002014, 0.001786, 0.003014, 0.003177, 0.003212, 0.004689, 0.003431, 0.002435, 0.002482, 0.00231, 0.003461, 0.00246, 0.002688, 0.002512, 0.002688, 0.002606, 0.003821, 0.003821, 0.005734, 0.006374, 0.006421, 0.004513, 0.004899, 0.004976, 0.003246, 0.003212, 0.002014, 0.001872, 0.001743, 0.001786, 0.001748, 0.001159, 0.001808, 0.002623, 0.002606, 0.003512, 0.00292, 0.002194, 0.001374, 0.001391, 0.001305, 0.001202, 0.001906, 0.002435, 0.002057, 0.002117, 0.002117, 0.002761, 0.002623, 0.002727, 0.002688, 0.00283, 0.002976, 0.002336, 0.001855, 0.002014, 0.001271, 0.001597, 0.002396, 0.00246, 0.001434, 0.001434, 0.002336, 0.002138, 0.001602, 0.001906, 0.002705, 0.002705, 0.003512, 0.005318, 0.007877, 0.012727, 0.007645, 0.013265, 0.013265, 0.013265, 0.023963, 0.032017, 0.021381, 0.019109, 0.020165, 0.047319, 0.056825, 0.023963, 0.024826, 0.060549, 0.032017, 0.034884, 0.079919, 0.029376, 0.017138, 0.009728, 0.010672, 0.019109, 0.010509, 0.014075, 0.018415, 0.009977, 0.010131, 0.010221, 0.011342, 0.020522, 0.013016, 0.01078, 0.024826, 0.027463, 0.015344, 0.013613, 0.013821, 0.008723, 0.00962, 0.014586, 0.032677, 0.026338, 0.025762, 0.023534, 0.011903, 0.008075, 0.008156, 0.007495, 0.011342, 0.006701, 0.006701, 0.009728, 0.007091, 0.005683, 0.005318, 0.006142, 0.009015, 0.008525, 0.008409, 0.009865, 0.008156, 0.008409, 0.008723, 0.009187, 0.011903, 0.023534, 0.022667, 0.023963, 0.060549, 0.030611, 0.032677, 0.032677, 0.017447, 0.023087, 0.017138, 0.009728, 0.008409, 0.006039, 0.006194, 0.006482, 0.007645, 0.009294, 0.005992, 0.004358, 0.004247, 0.003555, 0.002623, 0.003246, 0.004388, 0.003997, 0.004358, 0.006374, 0.006374, 0.008624, 0.007031, 0.011342, 0.012491, 0.012491, 0.023087, 0.017138, 0.024826, 0.017797, 0.013821, 0.021816, 0.036378, 0.023534, 0.047319, 0.079919, 0.098513], '')</t>
  </si>
  <si>
    <t>UPI000037F940 status=activ</t>
  </si>
  <si>
    <t>([0.56648, 0.444081, 0.346032, 0.374039, 0.398279, 0.318242, 0.346032, 0.26085, 0.288399, 0.196879, 0.229226, 0.25406, 0.185198, 0.194234, 0.232838, 0.26085, 0.222385, 0.137348, 0.132295, 0.15284, 0.164327, 0.15284, 0.232838, 0.239899, 0.275179, 0.17593, 0.25031, 0.17593, 0.298791, 0.298791, 0.440853, 0.444081, 0.374039, 0.444081, 0.447574, 0.352862, 0.243554, 0.191378, 0.278302, 0.271506, 0.271506, 0.339168, 0.342579, 0.318242, 0.398279, 0.271506, 0.288399, 0.206376, 0.216401, 0.11371, 0.069024, 0.069024, 0.069024, 0.116183, 0.116183, 0.109221, 0.142424, 0.219301, 0.21291, 0.21291, 0.222385, 0.147574, 0.129801, 0.137348, 0.147574, 0.086953, 0.147574, 0.236433, 0.31487, 0.387226, 0.394753, 0.480142, 0.332115, 0.25406, 0.236433, 0.25406, 0.264545, 0.301917, 0.206376, 0.321458, 0.335645, 0.247041, 0.247041, 0.278302, 0.194234, 0.21291, 0.268042, 0.271506, 0.26085, 0.194234, 0.196879, 0.311707, 0.225814, 0.308712, 0.298791, 0.268042, 0.257454, 0.257454, 0.243554, 0.346032, 0.311707, 0.298791, 0.281712, 0.370445, 0.298791, 0.298791, 0.17593, 0.21291, 0.185198, 0.155435, 0.137348, 0.144935, 0.122885, 0.196879, 0.236433, 0.324872, 0.284882, 0.278302, 0.158265, 0.167087, 0.179055, 0.196879, 0.120615, 0.216401, 0.21291, 0.291804, 0.370445, 0.380708, 0.275179, 0.271506, 0.308712, 0.291804, 0.278302, 0.284882, 0.167087, 0.170161, 0.161087, 0.144935, 0.090864, 0.118441, 0.067594, 0.031287, 0.032017, 0.06184, 0.030611, 0.036378, 0.022667, 0.013613, 0.023534, 0.047319, 0.034068, 0.024393, 0.040537, 0.030003, 0.020522, 0.036378, 0.022667, 0.016257, 0.024826, 0.037156, 0.054297], '')</t>
  </si>
  <si>
    <t>UPI000037F950 status=activ</t>
  </si>
  <si>
    <t>([0.229226, 0.134866, 0.064632, 0.067594, 0.044297, 0.069024, 0.090864, 0.127496, 0.155435, 0.209395, 0.158265, 0.167087, 0.182256, 0.185198, 0.111485, 0.147574, 0.21291, 0.173081, 0.10481, 0.098513, 0.109221, 0.118441, 0.118441, 0.200174, 0.232838, 0.31487, 0.301917, 0.232838, 0.225814, 0.229226, 0.116183, 0.182256, 0.222385, 0.206376, 0.219301, 0.21291, 0.257454, 0.219301, 0.268042, 0.239899, 0.257454, 0.342579, 0.328603, 0.318242, 0.328603, 0.324872, 0.324872, 0.332115, 0.332115, 0.229226, 0.155435, 0.167087, 0.17593, 0.167087, 0.17593, 0.161087, 0.25031, 0.268042, 0.268042, 0.268042, 0.370445, 0.370445, 0.264545, 0.216401, 0.324872, 0.229226, 0.155435, 0.090864, 0.066181, 0.056825, 0.109221, 0.134866, 0.142424, 0.132295, 0.137348, 0.109221, 0.111485, 0.090864, 0.074921, 0.122885, 0.06184, 0.06312, 0.036378, 0.041405, 0.042364, 0.046336, 0.045352, 0.043307, 0.076542, 0.056825, 0.083462, 0.079919, 0.106997, 0.179055, 0.185198, 0.179055, 0.179055, 0.185198, 0.185198, 0.191378, 0.196879, 0.321458, 0.21291, 0.291804, 0.328603, 0.374039, 0.25406, 0.278302, 0.335645, 0.352862, 0.408655, 0.349426, 0.352862, 0.339168, 0.295083, 0.284882, 0.25031, 0.288399, 0.288399, 0.281712, 0.18812, 0.179055, 0.094817, 0.167087, 0.098513, 0.127496, 0.102787, 0.11371, 0.17593, 0.127496, 0.125101, 0.15284, 0.142424, 0.071867, 0.076542, 0.051831, 0.064632, 0.050641, 0.05306, 0.054297, 0.03976, 0.05306, 0.049374, 0.069024, 0.078022, 0.078022, 0.041405, 0.041405, 0.0704, 0.035586, 0.032677, 0.018787, 0.021381, 0.040537, 0.078022, 0.03976, 0.074921, 0.059222, 0.098513, 0.098513, 0.059222, 0.067594, 0.056825, 0.037156, 0.047319, 0.047319, 0.086953, 0.155435, 0.182256, 0.167087, 0.191378, 0.301917, 0.394753, 0.339168, 0.342579, 0.346032, 0.352862, 0.318242, 0.339168, 0.222385, 0.139895, 0.196879, 0.268042, 0.366687, 0.346032, 0.31487, 0.194234, 0.116183, 0.116183, 0.118441, 0.122885, 0.179055, 0.206376, 0.196879, 0.196879, 0.203355, 0.144935, 0.191378, 0.239899, 0.161087, 0.222385, 0.321458, 0.229226, 0.147574, 0.122885, 0.206376, 0.173081, 0.257454, 0.346032, 0.332115, 0.342579, 0.271506, 0.200174, 0.111485, 0.064632, 0.085092, 0.083462, 0.102787, 0.073402, 0.069024, 0.109221, 0.11371, 0.10481, 0.179055, 0.179055, 0.185198, 0.111485, 0.137348, 0.118441, 0.127496, 0.106997, 0.06184, 0.090864, 0.147574, 0.191378, 0.275179, 0.236433, 0.229226, 0.268042, 0.295083, 0.200174, 0.167087, 0.196879, 0.142424, 0.144935, 0.232838, 0.257454, 0.278302, 0.229226, 0.264545, 0.25031, 0.311707, 0.366687, 0.291804, 0.288399, 0.321458, 0.239899, 0.284882, 0.288399, 0.288399, 0.324872, 0.324872, 0.370445, 0.377384, 0.36309, 0.298791, 0.229226, 0.203355, 0.275179, 0.356642, 0.271506, 0.191378, 0.106997, 0.147574, 0.229226, 0.229226, 0.225814, 0.308712, 0.206376, 0.209395, 0.203355, 0.155435, 0.243554, 0.243554, 0.179055, 0.25406, 0.25031, 0.308712, 0.301917, 0.219301, 0.191378, 0.271506, 0.36309, 0.414856, 0.298791, 0.278302, 0.271506, 0.185198, 0.196879, 0.298791, 0.298791, 0.295083, 0.41194, 0.339168, 0.321458, 0.418646, 0.339168, 0.308712, 0.328603, 0.332115, 0.401658, 0.440853, 0.436924, 0.408655, 0.422041, 0.505461, 0.5017, 0.480142, 0.604312, 0.570702, 0.517562, 0.476583, 0.465241], '')</t>
  </si>
  <si>
    <t>[315, 316, 318, 319, 320]</t>
  </si>
  <si>
    <t>UPI000037F954 status=activ</t>
  </si>
  <si>
    <t>([0.185198, 0.25031, 0.17593, 0.194234, 0.147574, 0.111485, 0.137348, 0.179055, 0.216401, 0.257454, 0.271506, 0.30533, 0.229226, 0.206376, 0.18812, 0.288399, 0.216401, 0.318242, 0.232838, 0.25031, 0.30533, 0.200174, 0.200174, 0.275179, 0.275179, 0.374039, 0.476583, 0.468512, 0.36309, 0.36309, 0.278302, 0.275179, 0.284882, 0.281712, 0.275179, 0.311707, 0.308712, 0.380708, 0.384043, 0.450668, 0.476583, 0.483068, 0.585406, 0.575842, 0.486429, 0.509769, 0.401658, 0.377384, 0.398279, 0.505461, 0.505461, 0.483068, 0.51388, 0.51388, 0.541878, 0.58069, 0.534167, 0.5017, 0.42561, 0.422041, 0.444081, 0.444081, 0.422041, 0.41194, 0.384043, 0.454136, 0.422041, 0.509769, 0.476583, 0.433034, 0.380708, 0.321458], '')</t>
  </si>
  <si>
    <t>[42, 43, 45, 49, 50, 52, 53, 54, 55, 56, 57, 67]</t>
  </si>
  <si>
    <t>UPI000037F957 status=activ</t>
  </si>
  <si>
    <t>([0.071867, 0.102787, 0.17593, 0.21291, 0.247041, 0.196879, 0.229226, 0.239899, 0.268042, 0.301917, 0.25406, 0.295083, 0.281712, 0.225814, 0.161087, 0.090864, 0.15284, 0.216401, 0.308712, 0.384043, 0.468512, 0.486429, 0.377384, 0.356642, 0.275179, 0.275179, 0.257454, 0.257454, 0.232838, 0.239899, 0.239899, 0.301917, 0.295083, 0.271506, 0.298791, 0.394753, 0.505461, 0.505461, 0.436924, 0.436924, 0.422041, 0.346032, 0.342579, 0.370445, 0.264545, 0.247041, 0.239899, 0.324872, 0.311707, 0.370445, 0.377384, 0.268042, 0.291804, 0.30533, 0.301917, 0.225814, 0.225814, 0.196879, 0.179055, 0.26085, 0.203355, 0.137348, 0.209395, 0.129801, 0.167087, 0.278302, 0.295083, 0.236433, 0.236433, 0.264545, 0.167087, 0.096677, 0.173081, 0.164327, 0.18812, 0.155435, 0.229226, 0.139895, 0.116183, 0.125101, 0.10481, 0.137348, 0.134866, 0.129801, 0.21291, 0.243554, 0.21291, 0.308712, 0.30533, 0.200174, 0.125101, 0.203355, 0.200174, 0.216401, 0.147574, 0.132295, 0.196879, 0.167087, 0.232838, 0.308712, 0.229226, 0.232838, 0.239899, 0.308712, 0.225814, 0.236433, 0.247041, 0.26085, 0.182256, 0.15008, 0.170161, 0.147574, 0.085092, 0.147574, 0.155435, 0.243554, 0.247041, 0.173081, 0.173081, 0.200174, 0.125101, 0.167087, 0.179055, 0.158265, 0.10481, 0.10481, 0.088832, 0.079919, 0.079919, 0.125101, 0.225814, 0.275179, 0.394753, 0.494003, 0.414856, 0.298791, 0.288399, 0.295083, 0.366687, 0.352862, 0.321458, 0.332115, 0.311707, 0.298791, 0.321458, 0.42561, 0.401658, 0.422041, 0.384043, 0.342579, 0.301917, 0.206376, 0.158265, 0.161087, 0.088832, 0.111485, 0.122885, 0.071867, 0.0704, 0.079919, 0.116183, 0.081712, 0.142424, 0.106997, 0.094817, 0.054297, 0.054297, 0.092881, 0.047319, 0.059222, 0.083462, 0.059222, 0.056825, 0.079919, 0.074921, 0.137348, 0.167087, 0.137348, 0.191378, 0.122885, 0.120615, 0.106997, 0.106997, 0.051831, 0.088832, 0.102787, 0.092881, 0.047319, 0.045352, 0.06312, 0.038042, 0.033407, 0.064632, 0.086953, 0.085092, 0.067594, 0.046336, 0.032017, 0.058088, 0.043307, 0.059222, 0.036378, 0.024826, 0.035586], '')</t>
  </si>
  <si>
    <t>[36, 37]</t>
  </si>
  <si>
    <t>UPI000037F958 status=activ</t>
  </si>
  <si>
    <t>([0.374039, 0.433034, 0.447574, 0.387226, 0.436924, 0.465241, 0.480142, 0.414856, 0.440853, 0.394753, 0.36309, 0.30533, 0.257454, 0.30533, 0.311707, 0.271506, 0.26085, 0.31487, 0.318242, 0.321458, 0.321458, 0.390993, 0.36309, 0.374039, 0.414856, 0.41194, 0.440853, 0.454136, 0.461924, 0.468512, 0.541878, 0.497853, 0.59508, 0.680603, 0.622677, 0.608892, 0.622677, 0.562014, 0.59014, 0.585406, 0.553315, 0.553315, 0.549308, 0.58069, 0.490133, 0.521092, 0.494003, 0.465241, 0.472492, 0.480142, 0.41194, 0.422041, 0.529623, 0.553315, 0.56648, 0.694846, 0.712013, 0.622677, 0.690604, 0.671169, 0.675549, 0.685117, 0.685117, 0.666105, 0.632174, 0.73685, 0.73685, 0.767246, 0.771762, 0.745909, 0.81615, 0.856457, 0.852992, 0.837511, 0.812494, 0.791621, 0.76285, 0.76285, 0.846163, 0.862302, 0.805026, 0.801317, 0.812494, 0.868118, 0.801317, 0.805026, 0.808535, 0.808535, 0.812494, 0.795062, 0.788093, 0.771762, 0.788093, 0.767246, 0.767246, 0.741537, 0.741537, 0.712013, 0.680603, 0.622677, 0.575842], '')</t>
  </si>
  <si>
    <t>[30, 32, 33, 34, 35, 36, 37, 38, 39, 40, 41, 42, 43, 45, 52, 53, 54, 55, 56, 57, 58, 59, 60, 61, 62, 63, 64, 65, 66, 67, 68, 69, 70, 71, 72, 73, 74, 75, 76, 77, 78, 79, 80, 81, 82, 83, 84, 85, 86, 87, 88, 89, 90, 91, 92, 93, 94, 95, 96, 97, 98, 99, 100]</t>
  </si>
  <si>
    <t>(48</t>
  </si>
  <si>
    <t>62)</t>
  </si>
  <si>
    <t>UPI000037F95F status=activ</t>
  </si>
  <si>
    <t>([0.056825, 0.025316, 0.026338, 0.042364, 0.058088, 0.034068, 0.043307, 0.06184, 0.081712, 0.079919, 0.100716, 0.106997, 0.076542, 0.03976, 0.074921, 0.144935, 0.229226, 0.194234, 0.229226, 0.139895, 0.144935, 0.100716, 0.109221, 0.134866, 0.10481, 0.055536, 0.102787, 0.118441, 0.129801, 0.134866, 0.185198, 0.179055, 0.134866, 0.137348, 0.155435, 0.164327, 0.086953, 0.081712, 0.122885, 0.056825, 0.059222, 0.045352, 0.060549, 0.059222, 0.064632, 0.043307, 0.098513, 0.11371, 0.109221, 0.054297, 0.026892, 0.014315, 0.014783, 0.026892, 0.025762, 0.023534, 0.022306, 0.03976, 0.042364, 0.028107, 0.054297, 0.102787, 0.137348, 0.106997, 0.111485, 0.10481, 0.106997, 0.049374, 0.03976, 0.045352, 0.045352, 0.096677, 0.158265, 0.090864, 0.085092, 0.088832, 0.085092, 0.090864, 0.090864, 0.071867, 0.120615, 0.06312, 0.074921, 0.037156, 0.030003, 0.029376, 0.028695, 0.028107, 0.041405, 0.045352, 0.022667, 0.041405, 0.034884, 0.033407, 0.032677, 0.031287, 0.066181, 0.118441, 0.129801, 0.076542, 0.111485, 0.098513, 0.102787, 0.044297, 0.076542, 0.134866, 0.219301, 0.222385, 0.324872, 0.36309, 0.284882, 0.275179, 0.278302, 0.222385, 0.225814, 0.311707, 0.222385, 0.127496, 0.081712, 0.081712, 0.142424, 0.071867, 0.078022, 0.132295, 0.206376, 0.229226, 0.219301, 0.139895, 0.116183, 0.090864, 0.071867, 0.096677, 0.158265, 0.11371, 0.139895, 0.11371, 0.094817, 0.17593], '')</t>
  </si>
  <si>
    <t>UPI000037F960 status=activ</t>
  </si>
  <si>
    <t>([0.027463, 0.017138, 0.028107, 0.03976, 0.060549, 0.044297, 0.034884, 0.022306, 0.028695, 0.020522, 0.025762, 0.032017, 0.056825, 0.031287, 0.060549, 0.054297, 0.058088, 0.10481, 0.059222, 0.033407, 0.0198, 0.028107, 0.054297, 0.050641, 0.055536, 0.043307, 0.056825, 0.094817, 0.173081, 0.182256, 0.17593, 0.179055, 0.17593, 0.15008, 0.229226, 0.142424, 0.232838, 0.142424, 0.139895, 0.21291, 0.324872, 0.41194, 0.444081, 0.342579, 0.342579, 0.243554, 0.281712, 0.225814, 0.127496, 0.122885, 0.074921, 0.15008, 0.155435, 0.098513, 0.0704, 0.078022, 0.129801, 0.100716, 0.191378, 0.194234, 0.122885, 0.111485, 0.111485, 0.066181, 0.120615, 0.127496, 0.21291, 0.134866, 0.182256, 0.196879, 0.129801, 0.109221, 0.100716, 0.10481, 0.170161, 0.25031, 0.25031, 0.170161, 0.200174, 0.182256, 0.10481, 0.122885, 0.122885, 0.100716, 0.100716, 0.111485, 0.102787, 0.060549, 0.109221, 0.137348, 0.134866, 0.216401, 0.232838, 0.232838, 0.219301, 0.144935, 0.088832, 0.081712, 0.134866, 0.139895, 0.134866, 0.219301, 0.278302, 0.271506, 0.203355, 0.288399, 0.268042, 0.239899, 0.232838, 0.144935, 0.086953, 0.15284, 0.15284, 0.225814, 0.239899, 0.25031, 0.342579, 0.440853, 0.408655, 0.40511, 0.387226, 0.311707, 0.311707, 0.288399, 0.206376, 0.30533, 0.225814, 0.209395, 0.243554, 0.225814, 0.239899, 0.321458, 0.318242, 0.236433, 0.268042, 0.26085, 0.25031, 0.232838, 0.216401, 0.26085, 0.278302, 0.203355, 0.288399, 0.298791, 0.301917, 0.295083, 0.275179, 0.339168, 0.321458, 0.291804, 0.390993, 0.483068, 0.454136, 0.422041, 0.521092, 0.436924], '')</t>
  </si>
  <si>
    <t>[154]</t>
  </si>
  <si>
    <t>UPI000037F961 status=activ</t>
  </si>
  <si>
    <t>([0.003478, 0.004646, 0.004135, 0.003109, 0.003276, 0.002555, 0.00225, 0.003079, 0.003804, 0.004689, 0.00407, 0.003461, 0.004611, 0.006078, 0.004976, 0.005223, 0.005011, 0.005683, 0.008276, 0.009483, 0.00962, 0.009865, 0.007422, 0.010131, 0.020165, 0.015344, 0.018787, 0.034884, 0.016826, 0.010926, 0.007177, 0.010372, 0.019401, 0.015344, 0.017138, 0.023534, 0.021381, 0.023963, 0.011106, 0.008002, 0.006894, 0.008525, 0.013613, 0.011903, 0.013613, 0.008075, 0.00962, 0.014075, 0.008723, 0.013437, 0.011518, 0.012491, 0.013613, 0.007877, 0.009187, 0.007031, 0.006039, 0.005223, 0.008156, 0.015344, 0.026892, 0.0198, 0.028695, 0.020522, 0.030003, 0.024826, 0.024393, 0.017447, 0.013613, 0.027463, 0.021816, 0.0198, 0.025316, 0.012491, 0.013437, 0.013613, 0.018787, 0.018787, 0.026892, 0.017138, 0.016528, 0.011903, 0.012491, 0.007645, 0.009728, 0.007495, 0.006533, 0.006482, 0.010926, 0.008409, 0.008002, 0.006894, 0.007315, 0.008624, 0.014783, 0.014315, 0.008895, 0.008409, 0.006567, 0.004513, 0.004414, 0.004161, 0.004899, 0.003963, 0.003963, 0.003821, 0.005799, 0.004736, 0.007091, 0.006421, 0.007091, 0.006142, 0.008723, 0.014315, 0.008409, 0.005503, 0.008804, 0.014783, 0.014783, 0.029376, 0.024826, 0.035586, 0.036378, 0.024393, 0.055536, 0.116183, 0.054297, 0.048328, 0.045352, 0.020522, 0.011106, 0.017138, 0.022306, 0.0198, 0.010509, 0.011518, 0.016826, 0.008804, 0.006894, 0.004976, 0.003431, 0.003671, 0.003997, 0.002727, 0.002211, 0.001481, 0.001249, 0.001288, 0.000833, 0.000816, 0.001288, 0.001906, 0.002078, 0.001434, 0.001103, 0.001572, 0.002435, 0.001967, 0.002194, 0.002688, 0.003341, 0.003431, 0.005249, 0.005223, 0.00543, 0.005683, 0.008276, 0.010221, 0.017797, 0.017447, 0.03976, 0.023534, 0.017138, 0.015344, 0.028695, 0.024393, 0.013613, 0.015078, 0.021816, 0.019401, 0.017447, 0.011106, 0.016021, 0.008525, 0.00543, 0.005318, 0.00777, 0.00777, 0.006142, 0.004431, 0.006421, 0.006194, 0.008409, 0.008002, 0.006078, 0.006619, 0.006374, 0.006374, 0.004161, 0.003478, 0.004736, 0.003298, 0.003555, 0.002881, 0.004161, 0.004976, 0.005011, 0.004835, 0.004646, 0.003997, 0.00558, 0.003864, 0.002705, 0.002688, 0.002327, 0.002581, 0.002035, 0.002035, 0.00246, 0.002761, 0.002688, 0.002117, 0.002662, 0.002482, 0.002623, 0.002138, 0.001778, 0.002623, 0.002035, 0.002138, 0.00292, 0.00292, 0.004315, 0.005992, 0.006245, 0.009096, 0.011518, 0.015344, 0.035586, 0.059222, 0.109221, 0.216401, 0.339168, 0.275179, 0.433034, 0.549308, 0.505461, 0.613573, 0.59014, 0.728858, 0.712013, 0.720929, 0.720929, 0.694846, 0.699094, 0.657645, 0.661982], '')</t>
  </si>
  <si>
    <t>[245, 246, 247, 248, 249, 250, 251, 252, 253, 254, 255, 256]</t>
  </si>
  <si>
    <t>UPI000037F962 status=activ</t>
  </si>
  <si>
    <t>([0.26085, 0.298791, 0.352862, 0.229226, 0.170161, 0.096677, 0.122885, 0.147574, 0.086953, 0.090864, 0.0704, 0.109221, 0.092881, 0.081712, 0.041405, 0.040537, 0.020876, 0.021816, 0.025762, 0.056825, 0.040537, 0.081712, 0.059222, 0.05306, 0.050641, 0.058088, 0.060549, 0.060549, 0.036378, 0.060549, 0.085092, 0.081712, 0.045352, 0.06184, 0.066181, 0.078022, 0.037156, 0.0704, 0.066181, 0.078022, 0.083462, 0.125101, 0.132295, 0.147574, 0.109221, 0.18812, 0.232838, 0.352862, 0.318242, 0.291804, 0.346032, 0.321458, 0.398279, 0.418646, 0.346032, 0.232838, 0.21291, 0.328603, 0.268042, 0.26085, 0.26085, 0.25031, 0.239899, 0.216401, 0.21291, 0.161087, 0.11371, 0.069024, 0.058088, 0.041405, 0.083462, 0.056825, 0.055536, 0.038858, 0.06312, 0.102787, 0.18812, 0.18812, 0.100716, 0.158265, 0.167087, 0.15284, 0.161087, 0.167087, 0.086953, 0.116183, 0.229226, 0.321458, 0.40511, 0.31487, 0.398279, 0.352862, 0.318242, 0.318242, 0.384043, 0.359901, 0.243554, 0.173081, 0.264545, 0.394753, 0.278302, 0.26085, 0.243554, 0.155435, 0.142424, 0.268042, 0.25406, 0.127496, 0.054297, 0.059222, 0.102787, 0.106997, 0.074921, 0.122885, 0.079919, 0.042364, 0.032677, 0.028107, 0.041405, 0.023963, 0.020165, 0.0198, 0.021381, 0.013437, 0.015694, 0.017138, 0.016528, 0.016257, 0.031287, 0.034884, 0.019109, 0.019109, 0.021381, 0.020876, 0.01227, 0.014586, 0.016826, 0.013265, 0.014315, 0.014586, 0.012491, 0.009294, 0.016528, 0.015344, 0.013016, 0.010131, 0.007315, 0.007259, 0.005223, 0.003757, 0.004921, 0.006482, 0.006482, 0.004358, 0.005734, 0.005378, 0.006245, 0.006245, 0.008276, 0.013016, 0.012727, 0.013437, 0.011518, 0.010131, 0.010131, 0.01078, 0.009977, 0.015078, 0.016826, 0.031287, 0.032017, 0.022667, 0.025762, 0.025762, 0.029376, 0.020876, 0.020522, 0.01227, 0.01204, 0.01204, 0.007495, 0.005799, 0.008156, 0.008002, 0.006533, 0.004976, 0.004899, 0.006795, 0.006567, 0.004921, 0.003555, 0.004161, 0.004921, 0.003864, 0.002688, 0.003478, 0.002881, 0.004161, 0.00558, 0.007422, 0.00515, 0.007422, 0.007877, 0.00777, 0.011903, 0.012727, 0.009977, 0.010926, 0.007315, 0.007495, 0.009977, 0.010926, 0.008624, 0.009187, 0.011669, 0.011518, 0.008895, 0.017797, 0.017447, 0.008895, 0.00558, 0.009015, 0.006039, 0.007315, 0.005223, 0.005318, 0.004135, 0.004135, 0.004414, 0.004358, 0.003053, 0.002035, 0.001855, 0.002727, 0.002623, 0.002662, 0.002976, 0.003671, 0.003431, 0.003341, 0.003512, 0.003963, 0.002581, 0.003212, 0.002276, 0.002606, 0.001743, 0.002138, 0.003212, 0.003821, 0.003864, 0.003864, 0.003607, 0.005011, 0.00359, 0.002512, 0.002482, 0.002327, 0.001541, 0.001533, 0.001232, 0.001391, 0.001374, 0.00155, 0.001417, 0.001709, 0.001623, 0.002035, 0.00225, 0.001481], '')</t>
  </si>
  <si>
    <t>UPI000037F963 status=activ</t>
  </si>
  <si>
    <t>([0.219301, 0.209395, 0.236433, 0.26085, 0.318242, 0.264545, 0.284882, 0.30533, 0.236433, 0.200174, 0.137348, 0.118441, 0.106997, 0.073402, 0.074921, 0.054297, 0.086953, 0.118441, 0.100716, 0.096677, 0.098513, 0.085092, 0.120615, 0.102787, 0.102787, 0.055536, 0.041405, 0.026892, 0.029376, 0.051831, 0.081712, 0.122885, 0.161087, 0.170161, 0.158265, 0.164327, 0.125101, 0.125101, 0.134866, 0.102787, 0.098513, 0.125101, 0.18812, 0.179055, 0.122885, 0.137348, 0.134866, 0.194234, 0.275179, 0.288399, 0.247041, 0.229226, 0.200174, 0.219301, 0.232838, 0.308712, 0.308712, 0.332115, 0.275179, 0.185198, 0.26085, 0.222385, 0.25406, 0.182256, 0.164327, 0.264545, 0.25031, 0.335645, 0.398279, 0.41194, 0.387226, 0.359901, 0.380708, 0.414856, 0.414856, 0.36309, 0.30533, 0.271506, 0.324872, 0.40511, 0.483068, 0.483068, 0.483068, 0.490133, 0.505461, 0.42561, 0.42561, 0.346032, 0.346032, 0.318242, 0.298791, 0.21291, 0.288399, 0.268042, 0.324872, 0.229226, 0.264545, 0.318242, 0.36309, 0.335645, 0.328603, 0.25031, 0.194234, 0.15284, 0.092881, 0.134866, 0.206376, 0.118441, 0.147574, 0.164327, 0.170161, 0.109221, 0.144935, 0.116183, 0.111485, 0.059222, 0.111485, 0.10481, 0.111485, 0.102787, 0.073402, 0.042364, 0.045352, 0.076542, 0.078022, 0.109221, 0.073402, 0.081712, 0.100716, 0.074921, 0.067594, 0.067594, 0.076542, 0.106997, 0.127496, 0.078022, 0.134866, 0.120615, 0.073402, 0.083462, 0.069024, 0.092881, 0.15008, 0.239899, 0.216401, 0.18812, 0.18812, 0.25031, 0.155435, 0.147574, 0.225814, 0.15284, 0.120615, 0.179055, 0.15284, 0.15008, 0.200174, 0.209395, 0.203355, 0.26085, 0.236433, 0.257454, 0.308712, 0.264545, 0.232838, 0.225814, 0.222385, 0.222385, 0.239899, 0.321458, 0.298791, 0.281712, 0.370445, 0.422041, 0.401658, 0.346032, 0.264545, 0.206376, 0.134866, 0.10481, 0.122885, 0.120615, 0.127496, 0.098513, 0.120615, 0.125101, 0.147574, 0.182256, 0.179055, 0.096677, 0.092881, 0.179055, 0.182256, 0.109221, 0.060549, 0.036378, 0.041405, 0.051831, 0.10481, 0.11371, 0.155435, 0.085092, 0.049374, 0.055536, 0.067594, 0.066181, 0.069024, 0.028107, 0.043307, 0.05306, 0.092881, 0.106997, 0.049374, 0.024393, 0.041405, 0.064632, 0.129801, 0.083462, 0.125101, 0.066181, 0.058088, 0.056825, 0.109221, 0.182256, 0.116183, 0.139895, 0.069024, 0.038858, 0.048328, 0.028695, 0.022306, 0.024393, 0.022667, 0.047319, 0.096677, 0.100716, 0.098513, 0.092881, 0.11371, 0.10481, 0.142424, 0.196879, 0.164327, 0.10481, 0.102787, 0.074921, 0.035586, 0.086953, 0.139895, 0.11371, 0.182256, 0.232838, 0.21291, 0.209395, 0.225814, 0.173081, 0.118441, 0.122885, 0.092881, 0.092881, 0.090864, 0.060549, 0.06184, 0.042364, 0.071867, 0.069024, 0.134866, 0.132295, 0.098513, 0.096677, 0.203355, 0.139895, 0.081712, 0.086953, 0.045352, 0.019109, 0.030611, 0.055536, 0.024826, 0.020522, 0.020522, 0.020876, 0.030611, 0.020522, 0.017138, 0.017138, 0.01227, 0.008624, 0.010372, 0.013265, 0.014783, 0.009096, 0.011518, 0.020165, 0.016257, 0.027463, 0.069024, 0.060549, 0.060549, 0.073402, 0.11371, 0.173081, 0.164327, 0.191378, 0.170161, 0.243554, 0.139895, 0.191378, 0.196879, 0.236433, 0.137348, 0.10481, 0.15284, 0.132295, 0.092881, 0.094817, 0.074921, 0.044297, 0.033407, 0.016826, 0.027463], '')</t>
  </si>
  <si>
    <t>[84]</t>
  </si>
  <si>
    <t>UPI000037F96B status=activ</t>
  </si>
  <si>
    <t>([0.185198, 0.232838, 0.284882, 0.335645, 0.366687, 0.394753, 0.454136, 0.356642, 0.380708, 0.36309, 0.384043, 0.418646, 0.517562, 0.490133, 0.465241, 0.444081, 0.545602, 0.557691, 0.608892, 0.51388, 0.517562, 0.433034, 0.436924, 0.394753, 0.380708, 0.291804, 0.301917, 0.288399, 0.291804, 0.196879, 0.232838, 0.144935, 0.147574, 0.147574, 0.196879, 0.229226, 0.25031, 0.239899, 0.229226, 0.239899, 0.239899, 0.232838, 0.311707, 0.232838, 0.236433, 0.239899, 0.236433, 0.229226, 0.137348, 0.225814, 0.318242, 0.318242, 0.324872, 0.321458, 0.321458, 0.288399, 0.200174, 0.120615, 0.083462, 0.090864, 0.048328, 0.043307, 0.043307, 0.023534, 0.021816, 0.019109, 0.011669, 0.011903, 0.011106, 0.01078, 0.010672, 0.008276, 0.008276, 0.008276, 0.008156, 0.007177, 0.009187, 0.013821, 0.013821, 0.015344, 0.011518, 0.014075, 0.018106, 0.013265, 0.017797, 0.024826, 0.026892, 0.047319, 0.092881], '')</t>
  </si>
  <si>
    <t>[12, 16, 17, 18, 19, 20]</t>
  </si>
  <si>
    <t>UPI000037F96E status=activ</t>
  </si>
  <si>
    <t>([0.17593, 0.090864, 0.06184, 0.10481, 0.066181, 0.042364, 0.059222, 0.038042, 0.026338, 0.022667, 0.030003, 0.043307, 0.05306, 0.092881, 0.086953, 0.161087, 0.161087, 0.102787, 0.090864, 0.069024, 0.03976, 0.037156, 0.067594, 0.102787, 0.102787, 0.137348, 0.139895, 0.139895, 0.216401, 0.21291, 0.281712, 0.284882, 0.179055, 0.191378, 0.203355, 0.206376, 0.203355, 0.158265, 0.15008, 0.092881, 0.067594, 0.127496, 0.067594, 0.054297, 0.043307, 0.047319, 0.066181, 0.086953, 0.092881, 0.094817, 0.129801, 0.137348, 0.088832, 0.102787, 0.081712, 0.085092, 0.086953, 0.078022, 0.125101, 0.209395, 0.301917, 0.398279, 0.288399, 0.41194, 0.352862, 0.295083, 0.222385, 0.132295, 0.170161, 0.132295, 0.129801, 0.164327, 0.161087, 0.236433, 0.268042, 0.284882, 0.257454, 0.25406, 0.25031, 0.25406, 0.15284, 0.100716, 0.076542, 0.134866, 0.092881, 0.170161, 0.271506, 0.219301, 0.232838, 0.232838, 0.264545, 0.301917, 0.182256, 0.18812, 0.206376, 0.167087, 0.170161, 0.120615, 0.164327, 0.142424, 0.142424, 0.155435, 0.216401, 0.25031, 0.170161, 0.129801, 0.122885, 0.116183, 0.191378, 0.257454, 0.216401, 0.225814, 0.125101, 0.194234, 0.206376, 0.18812, 0.281712, 0.295083, 0.374039, 0.342579, 0.288399, 0.30533, 0.30533, 0.324872, 0.291804, 0.291804, 0.288399, 0.196879, 0.209395, 0.200174, 0.216401, 0.25406, 0.25031, 0.356642, 0.31487, 0.284882, 0.281712, 0.182256, 0.164327, 0.158265, 0.216401, 0.318242, 0.21291, 0.291804, 0.196879, 0.229226, 0.288399, 0.295083, 0.398279, 0.278302, 0.281712, 0.185198, 0.118441, 0.067594, 0.035586, 0.033407, 0.028695, 0.027463, 0.051831, 0.059222, 0.064632, 0.066181, 0.038042, 0.034068, 0.032677, 0.046336, 0.046336, 0.060549, 0.060549, 0.027463, 0.060549, 0.060549, 0.069024, 0.06312, 0.106997, 0.173081, 0.264545, 0.295083, 0.203355, 0.139895, 0.118441, 0.092881, 0.088832, 0.137348, 0.167087, 0.139895, 0.11371, 0.111485, 0.067594, 0.11371, 0.203355, 0.122885, 0.120615, 0.182256, 0.271506, 0.185198, 0.18812, 0.18812, 0.161087, 0.25031, 0.321458, 0.321458, 0.36309, 0.36309, 0.288399, 0.271506, 0.311707, 0.384043, 0.308712, 0.288399, 0.288399, 0.209395, 0.298791, 0.21291, 0.196879, 0.125101, 0.209395, 0.173081, 0.158265, 0.161087, 0.129801, 0.106997, 0.083462, 0.056825, 0.041405, 0.055536, 0.092881, 0.060549, 0.036378], '')</t>
  </si>
  <si>
    <t>UPI000037F96F status=activ</t>
  </si>
  <si>
    <t>([0.642678, 0.642678, 0.648219, 0.653063, 0.468512, 0.505461, 0.370445, 0.401658, 0.41194, 0.4292, 0.461924, 0.394753, 0.377384, 0.384043, 0.271506, 0.17593, 0.142424, 0.155435, 0.191378, 0.10481, 0.049374, 0.051831, 0.026892, 0.015694, 0.009728, 0.009728, 0.006533, 0.006701, 0.004689, 0.004976, 0.00389, 0.003727, 0.003804, 0.002761, 0.002155, 0.002366, 0.002396, 0.002606, 0.002503, 0.001936, 0.001967, 0.00283, 0.002705, 0.003701, 0.00543, 0.007422, 0.007422, 0.011342, 0.020876, 0.032017, 0.016528, 0.013613, 0.014315, 0.024826, 0.047319, 0.085092, 0.074921, 0.0704, 0.058088, 0.064632, 0.102787, 0.10481, 0.10481, 0.11371, 0.120615, 0.054297, 0.026892, 0.025316, 0.025762, 0.023963, 0.029376, 0.06184, 0.06312, 0.032677, 0.018787, 0.022306, 0.011342, 0.010509, 0.010509, 0.008409, 0.005799, 0.005992, 0.006039, 0.005799, 0.004513, 0.003366, 0.003512, 0.003478, 0.004835, 0.003512, 0.002581, 0.002555, 0.00246, 0.002688, 0.00359, 0.004835, 0.003924, 0.005734, 0.005992, 0.008624, 0.012727, 0.012727, 0.008276, 0.01204, 0.013265, 0.011518, 0.018787, 0.018415, 0.0198, 0.016528, 0.031287, 0.058088, 0.066181, 0.037156, 0.069024, 0.069024, 0.06312, 0.042364, 0.048328, 0.041405, 0.048328, 0.025316, 0.047319, 0.090864, 0.096677, 0.046336, 0.086953, 0.086953, 0.094817, 0.11371, 0.142424, 0.129801, 0.073402, 0.073402, 0.127496, 0.069024, 0.043307, 0.047319, 0.088832, 0.076542, 0.10481, 0.078022, 0.118441, 0.067594, 0.074921, 0.074921, 0.15008, 0.15008, 0.147574, 0.132295, 0.209395, 0.200174, 0.200174, 0.295083, 0.288399, 0.30533, 0.30533, 0.281712, 0.278302, 0.298791, 0.216401, 0.288399, 0.318242, 0.36309, 0.359901, 0.339168, 0.339168, 0.349426, 0.257454, 0.268042, 0.36309, 0.25031, 0.161087, 0.164327, 0.10481, 0.055536, 0.049374, 0.050641, 0.050641, 0.055536, 0.05306, 0.085092, 0.090864, 0.054297, 0.05306, 0.096677, 0.109221, 0.116183, 0.100716, 0.106997, 0.060549, 0.060549, 0.066181, 0.122885, 0.127496, 0.203355, 0.264545, 0.18812, 0.18812, 0.278302, 0.229226, 0.21291, 0.222385, 0.179055, 0.25031, 0.247041, 0.167087, 0.10481, 0.102787, 0.102787, 0.10481, 0.092881, 0.10481, 0.10481, 0.106997, 0.098513, 0.06184, 0.076542, 0.127496, 0.236433, 0.209395, 0.179055, 0.216401, 0.147574, 0.191378, 0.111485, 0.111485, 0.15008, 0.120615, 0.120615, 0.092881, 0.086953, 0.167087, 0.096677, 0.090864, 0.098513, 0.106997, 0.098513, 0.081712, 0.064632, 0.055536, 0.034884, 0.060549, 0.028107, 0.049374, 0.036378, 0.074921, 0.071867, 0.085092, 0.170161, 0.096677, 0.125101, 0.122885, 0.0704, 0.074921, 0.132295, 0.120615, 0.111485, 0.118441, 0.147574, 0.173081, 0.100716, 0.109221, 0.076542, 0.134866, 0.122885, 0.15284, 0.158265, 0.179055, 0.179055, 0.100716, 0.11371, 0.109221, 0.122885, 0.10481, 0.167087, 0.17593, 0.109221, 0.066181, 0.106997, 0.109221, 0.088832, 0.088832, 0.147574, 0.116183, 0.106997, 0.10481, 0.096677, 0.076542, 0.0704, 0.0704, 0.0704, 0.071867, 0.03976, 0.0704, 0.090864, 0.092881, 0.086953, 0.085092, 0.139895, 0.134866, 0.137348, 0.109221, 0.120615, 0.100716, 0.170161, 0.11371, 0.11371, 0.125101, 0.161087, 0.155435, 0.134866, 0.179055, 0.161087, 0.278302, 0.268042, 0.349426, 0.298791, 0.203355, 0.308712, 0.324872, 0.236433, 0.129801, 0.200174, 0.275179, 0.200174, 0.125101, 0.185198, 0.132295, 0.134866, 0.137348, 0.134866, 0.161087, 0.194234, 0.288399, 0.222385, 0.219301, 0.21291, 0.243554, 0.339168, 0.321458, 0.222385, 0.311707, 0.332115, 0.288399, 0.200174, 0.275179, 0.366687, 0.36309, 0.349426, 0.26085, 0.21291, 0.139895, 0.144935, 0.144935, 0.139895, 0.10481, 0.060549, 0.035586, 0.030003, 0.028107, 0.028107, 0.05306, 0.051831, 0.092881, 0.064632, 0.11371, 0.134866, 0.071867, 0.040537, 0.056825, 0.092881, 0.066181, 0.134866, 0.074921, 0.074921, 0.073402, 0.129801, 0.216401, 0.295083, 0.239899, 0.275179, 0.191378, 0.194234, 0.203355, 0.203355, 0.308712, 0.236433, 0.158265, 0.268042, 0.370445, 0.408655, 0.380708, 0.461924, 0.40511, 0.497853, 0.490133, 0.476583, 0.436924, 0.384043, 0.359901, 0.494003], '')</t>
  </si>
  <si>
    <t>[0, 1, 2, 3, 5]</t>
  </si>
  <si>
    <t>UPI000037F972 status=activ</t>
  </si>
  <si>
    <t>([0.377384, 0.41194, 0.26085, 0.30533, 0.18812, 0.236433, 0.278302, 0.225814, 0.173081, 0.129801, 0.094817, 0.137348, 0.118441, 0.120615, 0.194234, 0.182256, 0.127496, 0.076542, 0.167087, 0.173081, 0.191378, 0.134866, 0.142424, 0.203355, 0.200174, 0.236433, 0.236433, 0.15008, 0.182256, 0.257454, 0.349426, 0.346032, 0.311707, 0.257454, 0.25406, 0.173081, 0.194234, 0.17593, 0.17593, 0.15008, 0.118441, 0.106997, 0.125101, 0.122885, 0.155435, 0.10481, 0.158265, 0.155435, 0.232838, 0.26085, 0.222385, 0.182256, 0.18812, 0.164327, 0.203355, 0.164327, 0.25031, 0.232838, 0.318242, 0.408655, 0.321458, 0.352862, 0.288399, 0.243554, 0.236433, 0.229226, 0.311707, 0.271506, 0.264545, 0.179055, 0.182256, 0.229226, 0.271506, 0.324872, 0.36309, 0.422041, 0.384043, 0.384043, 0.370445, 0.301917, 0.301917, 0.387226, 0.387226, 0.472492, 0.575842, 0.570702, 0.494003, 0.394753, 0.346032, 0.349426, 0.472492, 0.36309, 0.25031, 0.161087, 0.191378, 0.21291, 0.206376, 0.278302, 0.194234, 0.137348, 0.167087, 0.179055, 0.147574, 0.161087, 0.161087, 0.100716, 0.081712, 0.120615, 0.18812, 0.185198, 0.182256, 0.096677, 0.173081, 0.271506, 0.288399, 0.31487, 0.196879, 0.132295, 0.137348, 0.21291, 0.196879, 0.243554, 0.247041, 0.281712, 0.264545, 0.167087, 0.182256, 0.21291, 0.139895, 0.085092, 0.144935, 0.15284, 0.232838, 0.239899, 0.206376, 0.278302, 0.15008, 0.170161, 0.236433, 0.229226, 0.147574, 0.232838, 0.185198, 0.203355, 0.127496, 0.109221, 0.179055, 0.179055, 0.15008, 0.232838, 0.318242, 0.321458, 0.321458, 0.232838, 0.164327, 0.200174, 0.170161, 0.301917, 0.298791, 0.291804, 0.288399, 0.380708, 0.284882, 0.31487, 0.291804, 0.349426, 0.398279, 0.384043, 0.36309, 0.311707, 0.318242, 0.31487, 0.31487, 0.295083, 0.291804, 0.374039, 0.36309, 0.308712, 0.308712, 0.288399, 0.219301, 0.222385, 0.232838, 0.339168, 0.342579, 0.335645, 0.275179, 0.257454, 0.26085, 0.264545, 0.257454, 0.25031, 0.170161, 0.158265, 0.170161, 0.167087, 0.170161, 0.170161, 0.185198, 0.094817, 0.173081, 0.142424, 0.161087, 0.161087, 0.120615, 0.100716, 0.096677, 0.164327, 0.182256, 0.191378, 0.271506, 0.36309, 0.275179, 0.281712, 0.219301, 0.182256, 0.236433, 0.18812, 0.137348, 0.18812, 0.209395, 0.196879, 0.298791, 0.275179, 0.268042, 0.194234, 0.247041, 0.25406, 0.21291, 0.206376, 0.170161, 0.109221, 0.06184, 0.118441, 0.15284, 0.209395, 0.206376, 0.25031, 0.247041, 0.222385, 0.147574, 0.129801, 0.134866, 0.137348, 0.106997, 0.111485, 0.191378, 0.185198, 0.179055, 0.179055, 0.164327, 0.137348, 0.129801, 0.206376, 0.185198, 0.134866, 0.147574, 0.194234, 0.111485, 0.137348, 0.21291, 0.308712, 0.295083, 0.247041, 0.25406, 0.25406, 0.247041, 0.170161, 0.094817, 0.076542, 0.092881, 0.102787, 0.100716, 0.139895, 0.139895, 0.118441, 0.21291, 0.170161, 0.158265, 0.239899, 0.200174, 0.129801, 0.071867, 0.142424, 0.142424, 0.129801, 0.106997, 0.111485, 0.122885, 0.137348, 0.161087, 0.11371, 0.102787, 0.092881, 0.111485, 0.132295, 0.155435, 0.137348, 0.102787, 0.064632, 0.0704, 0.090864, 0.15284, 0.17593, 0.116183, 0.118441, 0.118441, 0.120615, 0.109221, 0.111485, 0.191378, 0.206376, 0.191378, 0.200174, 0.25406, 0.17593, 0.088832, 0.098513, 0.078022, 0.109221, 0.158265, 0.106997, 0.083462, 0.083462, 0.129801, 0.11371, 0.134866, 0.134866, 0.158265, 0.098513, 0.086953, 0.055536, 0.055536, 0.092881, 0.086953, 0.06184, 0.102787, 0.100716, 0.094817, 0.11371, 0.144935, 0.088832, 0.086953, 0.106997, 0.081712, 0.044297, 0.06184, 0.050641, 0.050641, 0.06184, 0.111485, 0.147574, 0.125101, 0.090864, 0.055536, 0.055536, 0.096677, 0.073402, 0.078022, 0.06184, 0.06184, 0.059222, 0.111485, 0.17593, 0.182256, 0.25031, 0.328603, 0.387226, 0.321458, 0.346032, 0.268042, 0.164327, 0.206376, 0.268042, 0.318242, 0.41194, 0.31487, 0.311707, 0.366687, 0.359901, 0.40511, 0.408655, 0.356642, 0.339168, 0.318242, 0.239899, 0.203355, 0.179055, 0.129801, 0.232838, 0.209395, 0.291804, 0.394753, 0.380708, 0.40511, 0.40511, 0.308712, 0.308712, 0.321458, 0.311707, 0.40511, 0.332115, 0.346032, 0.41194, 0.380708, 0.390993, 0.468512, 0.390993, 0.359901, 0.436924, 0.436924, 0.436924, 0.356642, 0.374039, 0.374039, 0.36309, 0.291804, 0.349426, 0.359901, 0.346032, 0.346032, 0.346032, 0.349426, 0.308712, 0.301917, 0.257454, 0.173081, 0.102787, 0.173081, 0.194234, 0.106997, 0.092881, 0.094817, 0.098513, 0.090864, 0.094817, 0.088832, 0.10481, 0.122885, 0.122885, 0.086953, 0.086953, 0.071867, 0.090864, 0.116183, 0.067594, 0.118441, 0.191378, 0.21291, 0.206376, 0.264545, 0.359901, 0.332115, 0.346032, 0.328603, 0.25031, 0.26085, 0.225814, 0.268042, 0.268042, 0.359901, 0.422041, 0.352862, 0.377384, 0.42561, 0.414856, 0.505461, 0.525368, 0.525368, 0.63748, 0.545602, 0.541878, 0.440853, 0.480142, 0.465241, 0.59508, 0.653063, 0.680603, 0.741537, 0.626927, 0.632174, 0.545602, 0.56648, 0.671169, 0.666105, 0.632174, 0.618285, 0.585406, 0.517562, 0.483068, 0.440853, 0.525368, 0.476583, 0.622677], '')</t>
  </si>
  <si>
    <t>[84, 85, 466, 467, 468, 469, 470, 471, 475, 476, 477, 478, 479, 480, 481, 482, 483, 484, 485, 486, 487, 488, 491, 493]</t>
  </si>
  <si>
    <t>UPI000037F976 status=activ</t>
  </si>
  <si>
    <t>([0.109221, 0.15008, 0.222385, 0.264545, 0.264545, 0.18812, 0.236433, 0.264545, 0.298791, 0.328603, 0.26085, 0.291804, 0.335645, 0.275179, 0.349426, 0.311707, 0.311707, 0.352862, 0.398279, 0.328603, 0.366687, 0.295083, 0.298791, 0.191378, 0.158265, 0.18812, 0.18812, 0.173081, 0.17593, 0.120615, 0.086953, 0.122885, 0.100716, 0.134866, 0.191378, 0.194234, 0.222385, 0.144935, 0.170161, 0.17593, 0.243554, 0.170161, 0.236433, 0.232838, 0.271506, 0.236433, 0.232838, 0.318242, 0.328603, 0.301917, 0.370445, 0.42561, 0.458154, 0.476583, 0.461924, 0.440853, 0.414856, 0.398279, 0.509769, 0.483068, 0.454136, 0.42561, 0.549308], '')</t>
  </si>
  <si>
    <t>[58, 62]</t>
  </si>
  <si>
    <t>UPI000037F97A status=activ</t>
  </si>
  <si>
    <t>([0.035586, 0.027463, 0.042364, 0.06184, 0.038042, 0.051831, 0.066181, 0.083462, 0.058088, 0.048328, 0.050641, 0.054297, 0.05306, 0.032677, 0.05306, 0.090864, 0.102787, 0.092881, 0.086953, 0.096677, 0.102787, 0.142424, 0.129801, 0.127496, 0.086953, 0.147574, 0.092881, 0.102787, 0.100716, 0.090864, 0.134866, 0.185198, 0.147574, 0.090864, 0.155435, 0.109221, 0.111485, 0.196879, 0.275179, 0.284882, 0.229226, 0.222385, 0.257454, 0.257454, 0.271506, 0.339168, 0.332115, 0.436924, 0.36309, 0.264545, 0.30533, 0.301917, 0.281712, 0.370445, 0.454136, 0.40511, 0.494003, 0.490133, 0.468512, 0.387226, 0.394753, 0.352862, 0.349426, 0.321458, 0.321458, 0.332115, 0.332115, 0.232838, 0.139895, 0.203355, 0.21291, 0.291804, 0.203355, 0.206376, 0.194234, 0.127496, 0.15284, 0.15008, 0.102787, 0.098513, 0.158265, 0.15008, 0.216401, 0.144935, 0.086953, 0.142424, 0.142424, 0.096677, 0.11371, 0.185198, 0.170161, 0.275179, 0.268042, 0.346032, 0.328603, 0.352862, 0.356642, 0.278302, 0.264545, 0.298791, 0.301917, 0.232838, 0.247041, 0.191378, 0.191378, 0.30533, 0.311707, 0.209395, 0.275179, 0.370445, 0.380708, 0.301917, 0.281712, 0.291804, 0.295083, 0.21291, 0.167087, 0.243554, 0.295083, 0.268042, 0.295083, 0.25406, 0.321458, 0.321458, 0.387226, 0.486429, 0.390993, 0.301917, 0.308712, 0.308712, 0.311707, 0.236433, 0.318242, 0.321458, 0.311707, 0.25406, 0.339168, 0.387226, 0.301917, 0.346032, 0.377384, 0.30533, 0.370445, 0.268042, 0.182256, 0.196879, 0.161087, 0.15008, 0.219301, 0.30533, 0.268042, 0.239899, 0.271506, 0.284882, 0.219301, 0.21291, 0.281712, 0.291804, 0.291804, 0.308712, 0.257454, 0.182256, 0.17593, 0.155435, 0.25406, 0.335645, 0.239899, 0.18812, 0.295083, 0.21291, 0.142424, 0.164327, 0.15008, 0.15284, 0.142424, 0.21291, 0.18812, 0.17593, 0.170161, 0.15284, 0.243554, 0.278302, 0.36309, 0.454136, 0.450668, 0.377384, 0.366687, 0.461924, 0.468512, 0.436924, 0.521092, 0.517562, 0.529623, 0.461924, 0.494003, 0.525368, 0.521092, 0.461924, 0.387226, 0.318242, 0.257454, 0.225814, 0.225814, 0.239899, 0.236433, 0.264545, 0.264545, 0.271506, 0.26085, 0.339168, 0.275179, 0.268042, 0.356642, 0.349426, 0.356642, 0.321458, 0.298791, 0.182256, 0.203355, 0.295083, 0.295083, 0.380708, 0.41194, 0.422041, 0.377384, 0.301917, 0.185198, 0.268042, 0.264545, 0.291804, 0.30533, 0.30533, 0.324872, 0.318242, 0.247041, 0.243554, 0.275179, 0.185198, 0.318242, 0.301917, 0.219301, 0.209395, 0.196879, 0.147574, 0.137348, 0.161087, 0.191378, 0.291804, 0.281712, 0.194234, 0.120615, 0.074921, 0.120615, 0.116183, 0.069024, 0.10481, 0.106997, 0.116183, 0.18812, 0.18812, 0.278302, 0.318242, 0.41194, 0.374039, 0.408655, 0.418646, 0.324872, 0.352862, 0.352862, 0.268042, 0.366687, 0.447574, 0.509769, 0.42561, 0.342579, 0.433034, 0.359901, 0.433034, 0.408655, 0.394753, 0.295083, 0.275179, 0.21291, 0.17593, 0.134866, 0.085092, 0.078022, 0.127496, 0.081712, 0.047319, 0.086953, 0.046336, 0.051831, 0.059222, 0.074921, 0.073402, 0.038858, 0.064632, 0.044297, 0.031287, 0.036378, 0.048328, 0.030611, 0.050641, 0.060549, 0.100716, 0.147574, 0.081712, 0.071867, 0.071867, 0.116183, 0.106997, 0.182256, 0.094817, 0.098513, 0.069024, 0.125101, 0.125101, 0.074921, 0.10481, 0.127496, 0.122885, 0.158265, 0.15284, 0.167087, 0.161087, 0.179055, 0.18812, 0.222385, 0.271506, 0.374039, 0.356642, 0.275179, 0.25031, 0.352862, 0.301917, 0.398279, 0.380708, 0.384043, 0.390993, 0.339168, 0.401658, 0.387226, 0.36309, 0.346032, 0.335645, 0.356642, 0.328603, 0.31487, 0.318242, 0.31487, 0.295083, 0.295083, 0.291804, 0.31487, 0.278302, 0.225814, 0.206376, 0.142424, 0.191378, 0.26085, 0.339168, 0.31487, 0.328603, 0.268042, 0.398279, 0.301917, 0.216401, 0.219301, 0.147574, 0.137348, 0.078022, 0.078022, 0.064632, 0.11371, 0.083462, 0.083462, 0.085092, 0.060549, 0.106997, 0.067594, 0.059222, 0.051831, 0.050641, 0.032017, 0.032017, 0.025762, 0.030003, 0.054297, 0.059222, 0.085092, 0.132295, 0.196879, 0.173081, 0.219301, 0.219301, 0.264545, 0.324872, 0.41194, 0.486429, 0.444081, 0.570702, 0.622677, 0.529623, 0.433034, 0.51388, 0.497853, 0.468512, 0.529623, 0.521092, 0.517562, 0.570702, 0.585406, 0.486429, 0.538167, 0.534167, 0.440853, 0.4292, 0.398279, 0.394753, 0.308712, 0.332115, 0.247041, 0.236433, 0.239899, 0.239899, 0.26085, 0.25406, 0.278302, 0.225814, 0.206376, 0.194234, 0.182256, 0.179055, 0.247041, 0.243554, 0.206376, 0.295083, 0.268042, 0.191378, 0.191378, 0.264545, 0.243554, 0.328603, 0.264545, 0.278302, 0.366687, 0.346032, 0.433034, 0.444081, 0.525368, 0.541878, 0.545602, 0.454136, 0.461924, 0.36309, 0.366687, 0.40511, 0.387226, 0.332115, 0.41194, 0.41194, 0.335645, 0.264545, 0.268042, 0.346032, 0.414856, 0.40511, 0.31487, 0.257454, 0.161087, 0.164327, 0.158265, 0.116183, 0.179055, 0.191378, 0.301917, 0.301917, 0.288399, 0.222385, 0.247041, 0.26085, 0.179055, 0.191378, 0.30533, 0.219301, 0.236433, 0.239899, 0.236433, 0.30533, 0.271506, 0.278302, 0.219301, 0.222385, 0.206376, 0.219301, 0.11371, 0.11371, 0.125101, 0.134866, 0.132295, 0.120615, 0.111485, 0.167087, 0.247041, 0.25031, 0.318242, 0.318242, 0.311707, 0.311707, 0.247041, 0.264545, 0.352862, 0.384043, 0.284882, 0.301917, 0.291804, 0.36309, 0.352862, 0.25031, 0.21291, 0.295083, 0.380708, 0.387226, 0.394753, 0.359901, 0.324872, 0.30533, 0.247041, 0.206376, 0.182256, 0.239899, 0.318242, 0.288399, 0.295083, 0.444081], '')</t>
  </si>
  <si>
    <t>[190, 191, 192, 195, 196, 272, 401, 402, 403, 405, 408, 409, 410, 411, 412, 414, 415, 450, 451, 452]</t>
  </si>
  <si>
    <t>UPI000037F97B status=activ</t>
  </si>
  <si>
    <t>([0.26085, 0.284882, 0.308712, 0.216401, 0.144935, 0.194234, 0.243554, 0.291804, 0.324872, 0.275179, 0.291804, 0.232838, 0.222385, 0.225814, 0.158265, 0.120615, 0.106997, 0.106997, 0.111485, 0.060549, 0.031287, 0.054297, 0.060549, 0.036378, 0.059222, 0.10481, 0.06312, 0.064632, 0.037156, 0.041405, 0.040537, 0.041405, 0.088832, 0.086953, 0.094817, 0.144935, 0.125101, 0.139895, 0.147574, 0.15008, 0.21291, 0.26085, 0.222385, 0.125101, 0.200174, 0.209395, 0.196879, 0.264545, 0.167087, 0.25031, 0.222385, 0.18812, 0.134866, 0.120615, 0.122885, 0.129801, 0.15008, 0.209395, 0.301917, 0.247041, 0.155435, 0.10481, 0.076542, 0.116183, 0.209395, 0.132295, 0.129801, 0.134866, 0.074921, 0.100716, 0.05306, 0.026892, 0.066181, 0.05306, 0.06184, 0.100716, 0.074921, 0.06312, 0.064632, 0.058088, 0.048328, 0.071867, 0.111485, 0.116183, 0.059222, 0.037156, 0.067594, 0.040537, 0.022667, 0.045352, 0.069024, 0.120615, 0.209395, 0.185198, 0.31487, 0.191378, 0.167087, 0.196879, 0.21291, 0.243554, 0.243554, 0.311707, 0.349426, 0.271506, 0.342579, 0.414856, 0.450668, 0.356642, 0.42561, 0.534167, 0.476583, 0.436924, 0.440853, 0.349426, 0.346032, 0.203355, 0.31487, 0.342579, 0.229226, 0.229226, 0.132295, 0.139895, 0.161087, 0.170161, 0.281712, 0.311707, 0.21291, 0.144935, 0.147574, 0.083462, 0.073402, 0.056825, 0.06184, 0.066181, 0.118441, 0.118441, 0.209395, 0.134866, 0.139895, 0.243554, 0.236433, 0.236433, 0.243554, 0.222385, 0.196879, 0.170161, 0.155435, 0.170161, 0.170161, 0.25031, 0.25031, 0.229226, 0.342579, 0.335645, 0.324872, 0.239899, 0.236433, 0.257454, 0.349426, 0.26085, 0.25031, 0.243554, 0.335645, 0.247041, 0.182256, 0.125101, 0.139895, 0.086953, 0.164327, 0.264545, 0.179055, 0.288399, 0.206376, 0.200174, 0.142424, 0.15284, 0.194234, 0.191378, 0.170161, 0.155435, 0.25406, 0.200174, 0.17593, 0.196879, 0.271506, 0.349426, 0.42561, 0.42561, 0.42561, 0.41194, 0.30533, 0.380708, 0.291804, 0.370445, 0.356642, 0.356642, 0.278302, 0.31487, 0.288399, 0.200174, 0.209395, 0.203355, 0.182256, 0.222385, 0.196879, 0.109221, 0.094817, 0.059222, 0.034884, 0.03976, 0.036378, 0.074921, 0.046336, 0.067594, 0.079919, 0.071867, 0.102787, 0.144935, 0.088832, 0.10481, 0.147574, 0.144935, 0.071867, 0.096677, 0.10481, 0.098513, 0.209395, 0.147574, 0.125101, 0.173081, 0.155435, 0.170161, 0.164327, 0.239899, 0.271506, 0.232838, 0.243554, 0.164327, 0.17593, 0.209395, 0.209395, 0.167087, 0.086953, 0.173081, 0.216401, 0.203355, 0.209395, 0.194234, 0.206376, 0.206376, 0.134866, 0.21291, 0.200174, 0.209395, 0.209395, 0.225814, 0.18812, 0.203355, 0.21291, 0.200174, 0.25406, 0.264545, 0.311707, 0.335645, 0.328603, 0.206376, 0.127496, 0.129801, 0.120615, 0.109221, 0.132295, 0.203355, 0.194234, 0.170161, 0.164327, 0.142424, 0.078022, 0.129801, 0.100716, 0.111485, 0.069024, 0.067594, 0.076542, 0.094817, 0.111485, 0.118441, 0.206376, 0.196879, 0.196879, 0.200174, 0.200174, 0.21291, 0.243554, 0.239899, 0.18812, 0.200174, 0.196879, 0.311707, 0.243554, 0.18812, 0.18812, 0.236433, 0.132295, 0.11371, 0.106997, 0.155435, 0.155435, 0.158265, 0.236433, 0.268042, 0.191378, 0.203355, 0.268042, 0.182256, 0.209395, 0.311707, 0.295083, 0.324872, 0.295083, 0.278302, 0.36309, 0.433034, 0.465241, 0.494003, 0.51388, 0.4292, 0.42561, 0.408655, 0.342579, 0.352862, 0.352862, 0.433034, 0.468512, 0.480142, 0.585406, 0.454136, 0.356642, 0.328603, 0.288399, 0.26085, 0.278302, 0.203355, 0.129801, 0.137348, 0.179055, 0.167087, 0.164327, 0.179055, 0.179055, 0.158265, 0.144935, 0.134866, 0.142424, 0.100716, 0.098513, 0.098513, 0.182256, 0.229226, 0.229226, 0.206376, 0.247041, 0.30533, 0.401658, 0.390993, 0.295083, 0.257454, 0.216401, 0.311707, 0.311707, 0.324872, 0.4292, 0.433034, 0.4292, 0.390993, 0.454136, 0.447574, 0.332115, 0.31487, 0.356642, 0.30533, 0.398279, 0.384043, 0.398279, 0.295083, 0.387226, 0.490133, 0.534167, 0.480142, 0.465241, 0.465241, 0.366687, 0.346032, 0.346032, 0.349426, 0.390993, 0.352862, 0.31487, 0.31487, 0.318242, 0.278302, 0.278302, 0.257454, 0.268042, 0.26085, 0.264545, 0.164327, 0.15284, 0.191378, 0.17593, 0.125101, 0.125101, 0.170161, 0.173081, 0.167087, 0.098513, 0.098513, 0.074921, 0.078022, 0.11371, 0.054297, 0.060549, 0.106997, 0.111485, 0.069024, 0.066181, 0.122885, 0.118441, 0.132295, 0.118441, 0.219301, 0.298791, 0.194234, 0.144935, 0.161087, 0.102787, 0.098513, 0.071867, 0.120615, 0.116183, 0.111485, 0.18812, 0.164327, 0.120615, 0.079919, 0.116183, 0.081712], '')</t>
  </si>
  <si>
    <t>[109, 324, 334, 386]</t>
  </si>
  <si>
    <t>UPI000037F97C status=activ</t>
  </si>
  <si>
    <t>([0.56648, 0.468512, 0.332115, 0.414856, 0.324872, 0.352862, 0.384043, 0.335645, 0.318242, 0.339168, 0.288399, 0.324872, 0.335645, 0.25406, 0.257454, 0.219301, 0.291804, 0.30533, 0.225814, 0.222385, 0.182256, 0.118441, 0.170161, 0.275179, 0.25031, 0.339168, 0.268042, 0.203355, 0.271506, 0.339168, 0.352862, 0.4292, 0.42561, 0.42561, 0.5017, 0.51388, 0.545602, 0.545602, 0.494003, 0.497853, 0.5017, 0.505461, 0.626927, 0.622677, 0.509769, 0.505461, 0.461924, 0.465241, 0.450668, 0.454136, 0.339168, 0.324872, 0.332115, 0.25031, 0.173081, 0.17593, 0.173081, 0.170161, 0.116183, 0.147574, 0.185198, 0.161087, 0.229226, 0.147574, 0.137348, 0.203355, 0.144935, 0.11371, 0.173081, 0.209395, 0.17593, 0.26085, 0.236433, 0.225814, 0.301917, 0.384043, 0.394753, 0.356642, 0.352862, 0.444081, 0.42561, 0.458154, 0.521092, 0.440853, 0.529623, 0.545602, 0.553315, 0.653063, 0.675549, 0.661982, 0.720929, 0.653063, 0.51388, 0.545602, 0.557691, 0.575842, 0.472492, 0.387226, 0.387226, 0.401658, 0.384043, 0.387226, 0.31487, 0.284882, 0.356642, 0.352862, 0.342579, 0.346032, 0.26085, 0.332115, 0.335645, 0.335645, 0.41194, 0.436924, 0.447574, 0.436924, 0.436924, 0.418646, 0.398279, 0.436924, 0.408655, 0.387226, 0.366687, 0.440853, 0.41194, 0.394753, 0.359901, 0.328603, 0.275179, 0.377384], '')</t>
  </si>
  <si>
    <t>[0, 34, 35, 36, 37, 40, 41, 42, 43, 44, 45, 82, 84, 85, 86, 87, 88, 89, 90, 91, 92, 93, 94, 95]</t>
  </si>
  <si>
    <t>23)</t>
  </si>
  <si>
    <t>UPI000037F980 status=activ</t>
  </si>
  <si>
    <t>([0.380708, 0.422041, 0.458154, 0.359901, 0.401658, 0.4292, 0.321458, 0.359901, 0.271506, 0.185198, 0.137348, 0.158265, 0.155435, 0.236433, 0.225814, 0.301917, 0.321458, 0.301917, 0.380708, 0.390993, 0.384043, 0.275179, 0.191378, 0.11371, 0.11371, 0.059222, 0.058088, 0.067594, 0.067594, 0.132295, 0.229226, 0.225814, 0.229226, 0.200174, 0.194234, 0.194234, 0.122885, 0.064632, 0.060549, 0.036378, 0.034884, 0.023534, 0.042364, 0.071867, 0.076542, 0.122885, 0.200174, 0.196879, 0.271506, 0.25406, 0.271506, 0.191378, 0.196879, 0.144935, 0.185198, 0.185198, 0.182256, 0.257454, 0.335645, 0.328603, 0.41194, 0.408655, 0.509769, 0.42561, 0.321458, 0.324872, 0.328603, 0.339168, 0.257454, 0.26085, 0.271506, 0.25406, 0.25031, 0.247041, 0.222385, 0.144935, 0.147574, 0.158265, 0.155435, 0.15284, 0.164327, 0.17593, 0.191378, 0.167087, 0.139895, 0.15284, 0.134866, 0.155435, 0.144935, 0.219301, 0.232838, 0.232838, 0.225814, 0.301917, 0.387226, 0.390993, 0.480142, 0.476583, 0.468512, 0.465241, 0.401658, 0.30533, 0.308712, 0.216401, 0.142424, 0.209395, 0.295083, 0.31487, 0.25406, 0.268042, 0.264545, 0.170161, 0.158265, 0.161087, 0.161087, 0.161087, 0.161087, 0.158265, 0.161087, 0.158265, 0.164327, 0.142424, 0.216401, 0.200174, 0.281712, 0.264545, 0.291804, 0.21291, 0.298791, 0.25031, 0.164327, 0.164327, 0.239899, 0.243554, 0.243554, 0.243554, 0.167087, 0.216401, 0.216401, 0.142424, 0.118441, 0.064632, 0.071867, 0.038042, 0.042364, 0.042364, 0.079919, 0.079919, 0.137348, 0.11371, 0.116183, 0.179055, 0.179055, 0.182256, 0.118441, 0.073402, 0.073402, 0.074921, 0.090864, 0.094817, 0.15008, 0.191378, 0.203355, 0.275179, 0.342579, 0.328603, 0.239899, 0.239899, 0.239899, 0.139895, 0.155435, 0.15008, 0.147574, 0.15008, 0.127496, 0.170161, 0.219301, 0.191378, 0.257454, 0.219301, 0.173081, 0.137348, 0.090864, 0.15284], '')</t>
  </si>
  <si>
    <t>[62]</t>
  </si>
  <si>
    <t>UPI000037F984 status=activ</t>
  </si>
  <si>
    <t>([0.139895, 0.17593, 0.11371, 0.167087, 0.200174, 0.232838, 0.229226, 0.179055, 0.209395, 0.268042, 0.308712, 0.346032, 0.377384, 0.458154, 0.541878, 0.56648, 0.549308, 0.657645, 0.63748, 0.58069, 0.675549, 0.642678, 0.541878, 0.685117, 0.661982, 0.685117, 0.575842, 0.613573, 0.745909, 0.73685, 0.699094, 0.666105, 0.661982, 0.622677, 0.618285, 0.575842, 0.468512, 0.505461, 0.414856, 0.4292, 0.454136, 0.483068, 0.538167, 0.666105, 0.632174, 0.557691, 0.454136, 0.51388, 0.521092, 0.41194, 0.418646, 0.422041, 0.436924, 0.436924, 0.359901, 0.278302, 0.308712, 0.380708, 0.31487, 0.301917, 0.257454, 0.268042, 0.18812, 0.173081, 0.167087, 0.161087, 0.219301, 0.311707, 0.232838, 0.225814, 0.298791, 0.194234, 0.139895, 0.085092, 0.083462, 0.137348, 0.132295, 0.085092, 0.051831, 0.066181, 0.073402, 0.05306, 0.026892, 0.047319, 0.048328, 0.043307, 0.046336, 0.043307, 0.045352, 0.073402, 0.048328, 0.055536, 0.102787, 0.167087, 0.170161, 0.170161, 0.170161, 0.15284, 0.134866, 0.142424, 0.15284, 0.222385, 0.203355, 0.30533, 0.31487, 0.308712, 0.236433, 0.247041, 0.191378, 0.17593, 0.196879, 0.179055, 0.185198, 0.122885, 0.071867, 0.079919, 0.083462, 0.092881, 0.167087, 0.26085, 0.328603, 0.203355, 0.21291, 0.311707, 0.219301, 0.11371, 0.127496, 0.147574, 0.15284, 0.116183, 0.116183, 0.122885, 0.185198, 0.137348, 0.194234, 0.17593, 0.239899, 0.155435, 0.15008, 0.15284, 0.094817, 0.085092, 0.182256, 0.164327, 0.17593, 0.209395, 0.311707, 0.288399, 0.222385, 0.109221, 0.120615, 0.116183, 0.069024, 0.074921, 0.050641, 0.045352, 0.044297, 0.028695, 0.051831, 0.050641, 0.028107, 0.055536, 0.069024, 0.06312, 0.064632, 0.035586, 0.028107, 0.015344, 0.014586, 0.022306, 0.048328, 0.041405, 0.037156, 0.060549, 0.064632, 0.111485, 0.083462, 0.139895, 0.182256, 0.11371, 0.109221, 0.191378, 0.182256, 0.10481, 0.090864, 0.059222, 0.06312, 0.116183, 0.206376, 0.15008, 0.170161, 0.158265, 0.284882, 0.298791, 0.216401, 0.125101, 0.090864, 0.144935, 0.144935, 0.094817, 0.094817, 0.073402, 0.038042, 0.037156, 0.038858, 0.025316, 0.047319, 0.074921, 0.03976, 0.020165, 0.016528, 0.017797, 0.019401, 0.018106, 0.020165, 0.017797, 0.027463, 0.020165, 0.012727, 0.009096, 0.013613, 0.020522, 0.025316, 0.040537, 0.045352, 0.041405, 0.083462, 0.073402, 0.051831, 0.090864, 0.170161, 0.284882, 0.284882, 0.26085, 0.278302, 0.268042, 0.295083, 0.194234, 0.308712, 0.398279, 0.447574, 0.318242, 0.288399, 0.170161, 0.164327, 0.161087, 0.164327, 0.147574, 0.161087, 0.122885, 0.122885, 0.118441, 0.137348, 0.129801, 0.11371, 0.096677, 0.098513, 0.100716, 0.179055, 0.182256, 0.158265, 0.10481, 0.134866, 0.158265, 0.18812, 0.225814, 0.137348, 0.225814, 0.21291, 0.206376, 0.311707, 0.318242, 0.301917, 0.275179, 0.278302, 0.31487, 0.318242, 0.200174, 0.295083, 0.301917, 0.301917, 0.31487, 0.346032, 0.433034, 0.40511, 0.433034, 0.390993, 0.450668, 0.328603, 0.335645, 0.328603, 0.346032, 0.311707, 0.291804, 0.318242, 0.31487, 0.298791, 0.308712, 0.339168, 0.239899, 0.229226, 0.137348, 0.137348, 0.139895, 0.144935, 0.170161, 0.25031, 0.194234, 0.158265, 0.161087, 0.161087, 0.170161, 0.170161, 0.132295, 0.167087, 0.109221, 0.116183, 0.079919, 0.088832, 0.15284, 0.167087, 0.179055, 0.295083, 0.311707, 0.390993, 0.321458, 0.311707, 0.216401, 0.185198, 0.268042, 0.366687, 0.384043, 0.370445, 0.370445, 0.390993, 0.370445, 0.422041, 0.366687, 0.418646, 0.321458, 0.196879, 0.185198, 0.179055, 0.170161, 0.173081, 0.15008, 0.194234, 0.200174, 0.284882, 0.387226, 0.370445, 0.370445, 0.349426, 0.243554, 0.239899, 0.298791, 0.318242, 0.339168, 0.387226, 0.335645, 0.447574, 0.562014, 0.661982, 0.653063, 0.63748, 0.604312, 0.626927, 0.618285, 0.59508, 0.545602, 0.517562, 0.497853], '')</t>
  </si>
  <si>
    <t>[14, 15, 16, 17, 18, 19, 20, 21, 22, 23, 24, 25, 26, 27, 28, 29, 30, 31, 32, 33, 34, 35, 37, 42, 43, 44, 45, 47, 48, 361, 362, 363, 364, 365, 366, 367, 368, 369, 370]</t>
  </si>
  <si>
    <t>UPI000037F98A status=activ</t>
  </si>
  <si>
    <t>([0.122885, 0.06184, 0.060549, 0.037156, 0.023087, 0.030611, 0.020876, 0.014783, 0.019109, 0.023963, 0.029376, 0.042364, 0.102787, 0.120615, 0.071867, 0.041405, 0.030611, 0.038042, 0.035586, 0.071867, 0.076542, 0.066181, 0.069024, 0.083462, 0.081712, 0.142424, 0.088832, 0.158265, 0.209395, 0.120615, 0.071867, 0.074921, 0.076542, 0.069024, 0.067594, 0.076542, 0.076542, 0.06312, 0.048328, 0.067594, 0.059222, 0.029376, 0.023963, 0.026892, 0.029376, 0.058088, 0.027463, 0.026338, 0.016021, 0.020165, 0.03976, 0.073402, 0.041405, 0.03976, 0.040537, 0.040537, 0.06184, 0.086953, 0.170161, 0.173081, 0.161087, 0.118441, 0.18812, 0.239899, 0.194234, 0.122885, 0.116183, 0.139895, 0.120615, 0.18812, 0.179055, 0.200174, 0.164327, 0.243554, 0.15284, 0.144935, 0.078022, 0.076542, 0.078022, 0.073402, 0.049374, 0.029376, 0.042364, 0.048328, 0.048328, 0.048328, 0.054297, 0.064632, 0.109221, 0.173081, 0.147574, 0.15008, 0.085092, 0.086953, 0.085092, 0.137348, 0.118441, 0.179055, 0.185198, 0.144935, 0.125101, 0.15008, 0.155435, 0.134866, 0.127496, 0.098513, 0.129801, 0.191378, 0.164327, 0.137348, 0.10481, 0.122885, 0.074921, 0.120615, 0.088832, 0.098513, 0.106997, 0.079919, 0.079919, 0.048328, 0.078022, 0.094817, 0.056825, 0.076542, 0.092881, 0.090864, 0.109221, 0.155435, 0.147574, 0.139895, 0.142424, 0.15008, 0.155435, 0.225814, 0.15008, 0.129801, 0.125101, 0.118441, 0.098513, 0.0704, 0.129801, 0.074921, 0.085092, 0.161087, 0.18812, 0.194234, 0.203355, 0.21291, 0.15008, 0.147574, 0.147574, 0.106997, 0.134866, 0.134866, 0.167087, 0.185198, 0.328603, 0.324872, 0.332115, 0.440853, 0.390993, 0.387226, 0.497853, 0.486429, 0.408655, 0.380708, 0.346032, 0.278302, 0.167087, 0.185198, 0.127496, 0.079919, 0.144935, 0.17593, 0.18812, 0.155435, 0.206376, 0.191378, 0.142424, 0.134866, 0.134866, 0.232838, 0.229226, 0.219301, 0.179055, 0.257454, 0.288399, 0.321458, 0.321458, 0.447574, 0.51388, 0.604312, 0.712013, 0.553315, 0.447574, 0.447574, 0.450668, 0.352862, 0.26085, 0.332115, 0.332115, 0.275179, 0.288399, 0.278302, 0.288399, 0.247041, 0.164327, 0.173081, 0.11371, 0.15284, 0.15008, 0.127496, 0.081712, 0.081712, 0.15008, 0.222385, 0.222385, 0.132295, 0.225814, 0.225814, 0.15008, 0.155435, 0.222385, 0.21291, 0.182256, 0.18812, 0.26085, 0.359901, 0.352862, 0.349426, 0.349426, 0.301917, 0.328603, 0.41194, 0.422041, 0.422041, 0.349426, 0.31487, 0.394753, 0.394753, 0.509769, 0.648219, 0.509769, 0.497853, 0.40511, 0.342579, 0.321458, 0.352862, 0.352862, 0.349426, 0.349426, 0.352862, 0.359901, 0.324872, 0.335645, 0.30533, 0.239899, 0.31487, 0.349426, 0.298791, 0.288399, 0.25031, 0.225814, 0.332115, 0.247041, 0.36309, 0.398279, 0.311707, 0.185198, 0.17593, 0.15008, 0.229226, 0.209395, 0.236433, 0.301917, 0.30533, 0.268042, 0.324872, 0.264545, 0.18812, 0.203355, 0.216401, 0.236433, 0.225814, 0.229226, 0.232838, 0.200174, 0.281712, 0.301917, 0.41194, 0.42561, 0.465241, 0.346032, 0.374039, 0.36309, 0.257454, 0.15284, 0.203355, 0.203355, 0.284882, 0.366687, 0.36309, 0.268042, 0.25406, 0.229226, 0.229226, 0.278302, 0.284882, 0.295083, 0.359901, 0.275179, 0.229226, 0.155435, 0.182256, 0.194234, 0.17593, 0.222385, 0.311707, 0.288399, 0.264545, 0.206376, 0.158265, 0.206376, 0.301917, 0.25406], '')</t>
  </si>
  <si>
    <t>[190, 191, 192, 193, 240, 241, 242]</t>
  </si>
  <si>
    <t>UPI000037F98B status=activ</t>
  </si>
  <si>
    <t>([0.458154, 0.480142, 0.454136, 0.31487, 0.359901, 0.398279, 0.418646, 0.458154, 0.472492, 0.5017, 0.541878, 0.461924, 0.454136, 0.342579, 0.281712, 0.281712, 0.182256, 0.111485, 0.170161, 0.182256, 0.291804, 0.236433, 0.271506, 0.311707, 0.332115, 0.291804, 0.21291, 0.21291, 0.209395, 0.15008, 0.147574, 0.079919, 0.147574, 0.142424, 0.25031, 0.281712, 0.206376, 0.291804, 0.268042, 0.26085, 0.167087, 0.142424, 0.21291, 0.216401, 0.118441, 0.116183, 0.083462, 0.134866, 0.116183, 0.086953, 0.134866, 0.127496, 0.196879, 0.196879, 0.209395, 0.196879, 0.232838, 0.298791, 0.295083, 0.31487, 0.324872, 0.42561, 0.436924, 0.352862, 0.291804, 0.311707, 0.335645, 0.390993, 0.380708, 0.4292, 0.436924, 0.444081, 0.356642, 0.321458, 0.232838, 0.18812, 0.194234, 0.18812, 0.191378, 0.137348, 0.209395, 0.170161, 0.137348, 0.079919, 0.127496, 0.100716, 0.191378, 0.25406, 0.200174, 0.170161, 0.164327, 0.194234, 0.11371, 0.182256, 0.137348, 0.179055, 0.206376, 0.21291, 0.232838, 0.15008, 0.243554, 0.25031, 0.281712, 0.30533, 0.301917, 0.219301, 0.257454, 0.236433, 0.155435, 0.232838, 0.232838, 0.222385, 0.222385, 0.311707, 0.239899, 0.349426, 0.390993, 0.359901, 0.346032, 0.346032, 0.408655, 0.284882, 0.278302, 0.196879, 0.120615, 0.194234, 0.25031, 0.291804, 0.247041, 0.25406, 0.26085, 0.206376, 0.21291, 0.137348, 0.147574, 0.179055, 0.191378, 0.196879, 0.247041, 0.17593, 0.11371, 0.109221, 0.206376, 0.222385, 0.30533, 0.418646, 0.41194, 0.458154, 0.346032, 0.380708, 0.480142, 0.374039, 0.458154, 0.384043, 0.387226, 0.288399, 0.328603, 0.31487, 0.308712, 0.298791, 0.384043, 0.414856, 0.359901, 0.335645, 0.25031, 0.284882, 0.191378, 0.122885, 0.078022, 0.137348, 0.147574, 0.096677, 0.158265, 0.090864, 0.129801, 0.164327, 0.247041, 0.239899, 0.239899, 0.239899, 0.155435, 0.161087, 0.196879, 0.203355, 0.167087, 0.200174, 0.109221, 0.170161, 0.18812, 0.25406, 0.264545, 0.179055, 0.25031, 0.173081, 0.271506, 0.271506, 0.30533, 0.298791, 0.295083, 0.281712, 0.275179, 0.25031, 0.247041, 0.243554, 0.236433, 0.284882, 0.324872, 0.377384, 0.377384, 0.444081, 0.436924, 0.42561, 0.490133, 0.5017, 0.5017, 0.5017, 0.408655, 0.324872, 0.298791, 0.308712, 0.206376, 0.206376, 0.31487, 0.308712, 0.30533, 0.328603, 0.30533, 0.291804, 0.239899, 0.164327, 0.182256, 0.158265, 0.173081, 0.191378, 0.147574, 0.232838, 0.239899, 0.328603, 0.377384, 0.42561, 0.328603, 0.346032, 0.318242, 0.308712, 0.311707, 0.30533, 0.284882, 0.284882, 0.298791, 0.352862, 0.349426, 0.335645, 0.281712, 0.173081, 0.15008, 0.15284, 0.090864, 0.058088, 0.034884, 0.043307, 0.032017, 0.059222, 0.079919, 0.064632, 0.066181, 0.067594, 0.067594, 0.111485, 0.116183, 0.074921, 0.054297, 0.096677, 0.094817, 0.098513, 0.144935, 0.155435, 0.185198, 0.26085, 0.268042, 0.366687, 0.384043, 0.418646, 0.321458, 0.271506, 0.25406, 0.219301, 0.21291, 0.219301, 0.142424, 0.142424, 0.209395, 0.301917, 0.219301, 0.21291, 0.216401, 0.17593, 0.10481, 0.10481, 0.086953, 0.086953, 0.076542, 0.056825, 0.058088, 0.102787, 0.167087, 0.209395, 0.216401, 0.147574, 0.147574, 0.232838, 0.232838, 0.21291, 0.132295, 0.127496, 0.067594, 0.106997, 0.158265, 0.271506, 0.206376, 0.232838, 0.30533, 0.216401, 0.173081, 0.185198, 0.15008, 0.147574, 0.167087, 0.120615, 0.191378, 0.125101, 0.083462, 0.078022, 0.045352, 0.073402, 0.125101, 0.21291, 0.219301, 0.239899, 0.206376, 0.264545, 0.203355, 0.191378, 0.284882, 0.356642, 0.318242, 0.332115, 0.308712, 0.288399, 0.374039, 0.339168, 0.433034, 0.51388, 0.497853, 0.694846], '')</t>
  </si>
  <si>
    <t>[9, 10, 213, 214, 215, 351, 353]</t>
  </si>
  <si>
    <t>UPI000037F98D status=activ</t>
  </si>
  <si>
    <t>([0.626927, 0.716283, 0.754692, 0.775545, 0.648219, 0.653063, 0.666105, 0.553315, 0.570702, 0.59508, 0.626927, 0.685117, 0.575842, 0.549308, 0.570702, 0.570702, 0.458154, 0.398279, 0.41194, 0.422041, 0.408655, 0.346032, 0.222385, 0.222385, 0.243554, 0.318242, 0.31487, 0.243554, 0.318242, 0.247041, 0.247041, 0.161087, 0.158265, 0.222385, 0.243554, 0.268042, 0.247041, 0.30533, 0.301917, 0.268042, 0.25406, 0.268042, 0.268042, 0.366687, 0.380708, 0.356642, 0.370445, 0.370445, 0.461924, 0.387226, 0.476583, 0.398279, 0.483068, 0.401658, 0.408655, 0.387226, 0.394753, 0.321458, 0.356642, 0.366687, 0.476583, 0.398279, 0.301917, 0.291804, 0.301917, 0.275179, 0.268042, 0.268042, 0.206376, 0.191378, 0.203355, 0.129801, 0.200174, 0.134866, 0.194234, 0.185198, 0.216401, 0.200174, 0.182256, 0.122885, 0.182256, 0.118441, 0.185198, 0.275179, 0.352862, 0.328603, 0.346032, 0.36309, 0.311707, 0.374039, 0.36309, 0.433034, 0.521092, 0.509769, 0.5017, 0.422041, 0.349426, 0.321458, 0.31487, 0.42561, 0.509769, 0.490133, 0.575842, 0.490133, 0.4292, 0.318242, 0.328603, 0.311707, 0.30533, 0.349426, 0.332115, 0.356642, 0.356642, 0.370445, 0.342579, 0.41194, 0.387226, 0.380708, 0.308712, 0.31487, 0.301917, 0.236433, 0.264545, 0.236433, 0.295083, 0.352862, 0.447574, 0.36309, 0.387226, 0.390993, 0.321458, 0.342579, 0.25406, 0.243554, 0.155435, 0.18812, 0.206376, 0.247041, 0.318242, 0.414856, 0.374039, 0.390993, 0.458154, 0.433034, 0.476583, 0.480142, 0.401658, 0.414856, 0.418646, 0.40511, 0.41194, 0.472492, 0.472492, 0.472492, 0.380708, 0.468512, 0.366687, 0.281712, 0.339168, 0.370445, 0.352862, 0.332115, 0.232838, 0.247041, 0.247041, 0.158265, 0.167087, 0.167087, 0.173081, 0.203355, 0.191378, 0.109221, 0.109221, 0.074921, 0.076542, 0.139895, 0.15008, 0.225814, 0.298791, 0.275179, 0.158265, 0.158265, 0.21291, 0.25031, 0.25406, 0.17593, 0.25031, 0.236433, 0.308712, 0.31487, 0.366687, 0.370445, 0.41194, 0.42561, 0.472492, 0.450668, 0.374039, 0.264545, 0.170161, 0.182256, 0.129801, 0.191378, 0.191378, 0.206376, 0.264545, 0.243554, 0.332115, 0.278302, 0.182256, 0.179055, 0.127496, 0.096677, 0.094817, 0.120615, 0.122885, 0.15008, 0.25031, 0.308712, 0.394753, 0.490133, 0.40511, 0.444081, 0.414856, 0.414856, 0.40511, 0.41194, 0.418646, 0.390993, 0.374039, 0.401658, 0.40511, 0.476583, 0.525368, 0.418646, 0.422041, 0.328603, 0.311707, 0.291804, 0.288399, 0.236433, 0.239899, 0.311707, 0.366687, 0.4292, 0.318242, 0.308712, 0.18812, 0.122885, 0.076542, 0.098513, 0.111485, 0.06312, 0.054297, 0.06312, 0.122885, 0.079919, 0.122885, 0.0704, 0.071867, 0.078022, 0.079919, 0.086953, 0.06312, 0.045352, 0.047319, 0.06184, 0.067594, 0.134866, 0.132295, 0.216401, 0.219301, 0.247041, 0.328603, 0.30533, 0.247041, 0.203355, 0.275179, 0.232838, 0.366687, 0.324872], '')</t>
  </si>
  <si>
    <t>[0, 1, 2, 3, 4, 5, 6, 7, 8, 9, 10, 11, 12, 13, 14, 15, 92, 93, 94, 100, 102, 232]</t>
  </si>
  <si>
    <t>UPI000037F98E status=activ</t>
  </si>
  <si>
    <t>([0.116183, 0.073402, 0.109221, 0.073402, 0.098513, 0.129801, 0.179055, 0.222385, 0.243554, 0.275179, 0.301917, 0.25406, 0.271506, 0.275179, 0.328603, 0.41194, 0.408655, 0.380708, 0.356642, 0.30533, 0.390993, 0.339168, 0.414856, 0.40511, 0.480142, 0.5017, 0.461924, 0.450668, 0.374039, 0.346032, 0.257454, 0.25406, 0.25406, 0.21291, 0.225814, 0.147574, 0.129801, 0.132295, 0.236433, 0.236433, 0.191378, 0.106997, 0.15008, 0.155435, 0.15284, 0.111485, 0.118441, 0.147574, 0.147574, 0.17593, 0.137348, 0.203355, 0.203355, 0.25031, 0.216401, 0.200174, 0.288399, 0.291804, 0.206376, 0.200174, 0.161087, 0.15284, 0.247041, 0.21291, 0.216401, 0.222385, 0.281712, 0.26085, 0.191378, 0.118441, 0.137348, 0.203355, 0.203355, 0.203355, 0.239899, 0.219301, 0.222385, 0.229226, 0.144935, 0.139895, 0.10481, 0.170161, 0.26085, 0.26085, 0.318242, 0.308712, 0.324872, 0.332115, 0.291804, 0.318242, 0.398279, 0.335645, 0.25031, 0.164327, 0.17593, 0.17593, 0.222385, 0.219301, 0.21291, 0.30533, 0.288399, 0.295083, 0.295083, 0.25406, 0.271506, 0.278302, 0.200174, 0.200174, 0.120615, 0.142424, 0.10481, 0.118441, 0.185198, 0.18812, 0.17593, 0.173081, 0.167087, 0.125101, 0.137348, 0.083462, 0.043307, 0.086953, 0.069024, 0.060549, 0.074921, 0.038858, 0.038858, 0.078022, 0.055536, 0.059222, 0.059222, 0.096677, 0.083462, 0.03976, 0.071867, 0.132295, 0.100716, 0.10481, 0.164327, 0.158265, 0.17593, 0.196879, 0.209395, 0.247041, 0.219301, 0.216401, 0.301917, 0.268042, 0.236433, 0.196879, 0.200174, 0.134866, 0.137348, 0.073402, 0.142424, 0.083462, 0.092881, 0.067594, 0.066181, 0.067594, 0.06184, 0.055536, 0.050641, 0.046336, 0.060549, 0.076542, 0.086953, 0.074921, 0.088832, 0.100716, 0.106997, 0.10481, 0.167087, 0.17593, 0.196879, 0.120615, 0.21291, 0.129801, 0.147574, 0.158265, 0.098513, 0.066181, 0.109221, 0.161087, 0.155435, 0.147574, 0.11371, 0.111485, 0.109221, 0.064632, 0.032017, 0.027463, 0.026338, 0.026338, 0.016021, 0.028107, 0.047319, 0.032017, 0.067594, 0.11371, 0.086953, 0.158265, 0.239899, 0.25031, 0.308712, 0.222385, 0.15008, 0.11371, 0.058088, 0.038858, 0.071867, 0.122885, 0.158265, 0.243554, 0.264545, 0.346032, 0.219301, 0.25031, 0.295083, 0.182256, 0.173081, 0.144935, 0.0704, 0.034068, 0.032017, 0.027463, 0.046336, 0.081712, 0.144935, 0.164327, 0.257454, 0.247041, 0.219301, 0.257454, 0.271506, 0.26085, 0.284882, 0.30533, 0.275179, 0.26085, 0.349426, 0.257454, 0.229226, 0.295083, 0.401658, 0.40511, 0.418646, 0.332115, 0.26085, 0.275179, 0.342579, 0.346032, 0.278302, 0.311707, 0.31487, 0.21291, 0.206376, 0.216401, 0.219301, 0.161087, 0.17593, 0.173081, 0.18812, 0.278302, 0.31487, 0.30533, 0.318242, 0.268042, 0.25406, 0.291804, 0.271506, 0.271506, 0.196879, 0.185198, 0.185198, 0.182256, 0.185198, 0.118441, 0.098513, 0.164327, 0.191378, 0.173081, 0.196879, 0.275179, 0.295083, 0.21291, 0.142424, 0.142424, 0.092881, 0.144935, 0.173081, 0.15008, 0.129801, 0.185198, 0.236433, 0.161087, 0.158265, 0.239899, 0.328603, 0.25031, 0.247041, 0.284882, 0.301917, 0.194234, 0.196879, 0.18812, 0.167087, 0.243554, 0.236433, 0.359901, 0.40511, 0.335645, 0.335645, 0.374039, 0.275179, 0.222385, 0.275179, 0.200174, 0.196879, 0.18812, 0.264545, 0.257454, 0.185198, 0.11371, 0.179055, 0.142424, 0.11371, 0.182256, 0.155435, 0.120615, 0.079919, 0.049374, 0.064632, 0.059222, 0.034068], '')</t>
  </si>
  <si>
    <t>[25]</t>
  </si>
  <si>
    <t>UPI000037F991 status=activ</t>
  </si>
  <si>
    <t>([0.018787, 0.015078, 0.010672, 0.016257, 0.024393, 0.036378, 0.038042, 0.058088, 0.033407, 0.045352, 0.032677, 0.041405, 0.0704, 0.038042, 0.036378, 0.054297, 0.05306, 0.10481, 0.109221, 0.18812, 0.111485, 0.111485, 0.096677, 0.164327, 0.096677, 0.096677, 0.092881, 0.116183, 0.050641, 0.11371, 0.122885, 0.206376, 0.137348, 0.155435, 0.257454, 0.194234, 0.196879, 0.281712, 0.301917, 0.301917, 0.281712, 0.288399, 0.284882, 0.295083, 0.206376, 0.21291, 0.179055, 0.109221, 0.106997, 0.196879, 0.179055, 0.179055, 0.167087, 0.247041, 0.15008, 0.147574, 0.200174, 0.219301, 0.243554, 0.127496, 0.098513, 0.11371, 0.11371, 0.094817, 0.144935, 0.21291, 0.288399, 0.332115, 0.436924, 0.342579, 0.25031, 0.173081, 0.17593, 0.139895, 0.085092, 0.173081, 0.179055, 0.116183, 0.116183, 0.125101, 0.21291, 0.257454, 0.173081, 0.15284, 0.209395, 0.219301, 0.158265, 0.116183, 0.129801, 0.073402, 0.078022, 0.144935, 0.219301, 0.129801, 0.15284, 0.257454, 0.268042, 0.25031, 0.25406, 0.222385, 0.122885, 0.106997, 0.059222, 0.074921, 0.139895, 0.096677, 0.096677, 0.137348, 0.203355, 0.17593, 0.288399, 0.268042, 0.179055, 0.116183, 0.203355, 0.203355, 0.15284, 0.137348, 0.088832, 0.15284, 0.191378, 0.191378, 0.129801, 0.21291, 0.21291, 0.142424, 0.142424, 0.155435, 0.191378, 0.155435, 0.173081, 0.122885, 0.21291, 0.30533, 0.390993, 0.356642, 0.401658, 0.40511, 0.436924, 0.541878, 0.436924, 0.295083, 0.301917, 0.324872, 0.281712, 0.281712, 0.356642, 0.356642, 0.275179, 0.243554, 0.194234, 0.167087, 0.167087, 0.182256, 0.191378, 0.137348, 0.086953, 0.071867, 0.048328, 0.046336, 0.046336, 0.067594, 0.139895, 0.179055, 0.257454, 0.196879, 0.243554, 0.222385, 0.167087, 0.15284, 0.15284, 0.222385, 0.236433, 0.236433, 0.225814, 0.236433, 0.21291, 0.301917, 0.232838, 0.324872, 0.298791, 0.25031, 0.30533, 0.308712, 0.257454, 0.257454, 0.370445, 0.380708, 0.318242, 0.444081, 0.447574, 0.380708, 0.414856, 0.4292, 0.468512, 0.461924, 0.324872, 0.332115, 0.339168, 0.31487, 0.332115, 0.239899, 0.194234, 0.164327, 0.173081, 0.243554, 0.170161, 0.155435, 0.15008, 0.232838, 0.203355, 0.26085, 0.30533, 0.243554, 0.194234, 0.155435, 0.120615, 0.203355, 0.295083, 0.243554, 0.370445], '')</t>
  </si>
  <si>
    <t>[139]</t>
  </si>
  <si>
    <t>UPI000037F992 status=activ</t>
  </si>
  <si>
    <t>([0.370445, 0.450668, 0.497853, 0.529623, 0.56648, 0.458154, 0.468512, 0.476583, 0.401658, 0.422041, 0.359901, 0.384043, 0.387226, 0.384043, 0.268042, 0.17593, 0.264545, 0.200174, 0.196879, 0.17593, 0.096677, 0.147574, 0.073402, 0.0704, 0.056825, 0.050641, 0.050641, 0.050641, 0.058088, 0.058088, 0.027463, 0.038858, 0.047319, 0.046336, 0.041405, 0.081712, 0.132295, 0.118441, 0.161087, 0.232838, 0.324872, 0.346032, 0.25406, 0.264545, 0.257454, 0.200174, 0.21291, 0.291804, 0.191378, 0.194234, 0.281712, 0.328603, 0.278302, 0.257454, 0.257454, 0.257454, 0.236433, 0.142424, 0.081712, 0.085092, 0.066181, 0.06184, 0.06312, 0.102787, 0.179055, 0.134866, 0.182256, 0.17593, 0.17593, 0.203355, 0.18812, 0.18812, 0.219301, 0.291804, 0.191378, 0.182256, 0.206376, 0.206376, 0.308712, 0.335645, 0.352862, 0.370445, 0.380708, 0.366687, 0.366687, 0.339168, 0.394753, 0.418646, 0.335645, 0.332115, 0.414856, 0.414856, 0.41194, 0.433034, 0.436924, 0.436924, 0.4292, 0.30533, 0.318242, 0.21291, 0.194234, 0.194234, 0.15008, 0.15008, 0.161087, 0.088832, 0.086953, 0.090864, 0.109221, 0.167087, 0.164327, 0.106997, 0.106997, 0.071867, 0.05306, 0.026892, 0.030611, 0.0198, 0.035586, 0.035586, 0.076542, 0.073402, 0.064632, 0.094817, 0.050641, 0.086953, 0.161087, 0.191378, 0.127496, 0.111485, 0.098513, 0.102787, 0.102787, 0.102787, 0.086953, 0.120615, 0.139895, 0.21291, 0.281712, 0.301917, 0.311707, 0.216401, 0.335645, 0.30533, 0.30533, 0.394753, 0.359901, 0.332115, 0.298791, 0.370445, 0.291804, 0.26085, 0.275179, 0.352862, 0.275179, 0.278302, 0.295083, 0.401658, 0.401658, 0.422041, 0.40511, 0.366687, 0.359901, 0.239899, 0.288399, 0.209395, 0.203355, 0.209395, 0.247041, 0.257454, 0.264545, 0.339168, 0.401658, 0.308712, 0.219301, 0.31487, 0.390993, 0.387226, 0.284882, 0.284882, 0.21291, 0.127496, 0.096677, 0.158265, 0.257454, 0.191378, 0.191378, 0.21291, 0.142424, 0.137348, 0.142424, 0.158265, 0.15008, 0.094817, 0.167087, 0.25406, 0.236433, 0.257454, 0.147574, 0.219301, 0.209395, 0.26085, 0.384043, 0.454136, 0.370445, 0.394753, 0.374039, 0.461924, 0.332115, 0.414856, 0.401658, 0.387226, 0.398279, 0.408655, 0.41194, 0.398279, 0.414856, 0.335645, 0.25031, 0.332115, 0.25406, 0.182256, 0.21291, 0.203355, 0.21291, 0.21291, 0.196879, 0.284882, 0.216401, 0.222385, 0.15284, 0.106997, 0.109221, 0.092881, 0.109221, 0.167087, 0.102787, 0.090864, 0.137348, 0.200174, 0.219301, 0.219301, 0.31487, 0.21291, 0.120615, 0.132295, 0.18812, 0.182256, 0.170161, 0.225814, 0.332115, 0.414856, 0.461924, 0.461924, 0.377384, 0.321458, 0.321458, 0.394753, 0.414856, 0.414856, 0.408655, 0.377384, 0.390993, 0.301917, 0.275179, 0.374039, 0.359901, 0.366687, 0.370445, 0.268042, 0.281712, 0.25406, 0.25031, 0.179055, 0.17593, 0.18812, 0.225814, 0.225814, 0.225814, 0.222385, 0.196879, 0.200174, 0.232838, 0.308712, 0.298791, 0.40511, 0.332115, 0.30533, 0.222385, 0.236433, 0.374039, 0.370445, 0.41194, 0.318242, 0.461924, 0.472492, 0.458154, 0.377384, 0.377384, 0.275179, 0.291804, 0.321458, 0.21291, 0.219301, 0.203355, 0.209395, 0.219301, 0.21291, 0.239899, 0.346032, 0.335645, 0.318242, 0.324872, 0.318242, 0.311707, 0.281712, 0.288399, 0.366687, 0.349426, 0.257454, 0.370445, 0.229226, 0.229226, 0.311707, 0.321458, 0.30533, 0.370445, 0.332115, 0.408655, 0.384043, 0.31487, 0.278302, 0.219301, 0.15008, 0.102787], '')</t>
  </si>
  <si>
    <t>[3, 4]</t>
  </si>
  <si>
    <t>UPI000037F993 status=activ</t>
  </si>
  <si>
    <t>([0.21291, 0.203355, 0.243554, 0.191378, 0.18812, 0.225814, 0.26085, 0.295083, 0.25031, 0.278302, 0.308712, 0.281712, 0.229226, 0.321458, 0.324872, 0.398279, 0.42561, 0.422041, 0.390993, 0.422041, 0.440853, 0.450668, 0.486429, 0.486429, 0.553315, 0.59014, 0.505461, 0.509769, 0.497853, 0.472492, 0.4292, 0.433034, 0.51388, 0.51388, 0.497853, 0.401658, 0.321458, 0.321458, 0.335645, 0.380708, 0.384043, 0.335645, 0.335645, 0.342579, 0.264545, 0.264545, 0.264545, 0.332115, 0.239899, 0.247041, 0.332115, 0.342579, 0.243554, 0.225814, 0.243554, 0.164327, 0.167087, 0.257454, 0.25406, 0.164327, 0.21291, 0.209395, 0.239899, 0.25406, 0.243554, 0.239899, 0.239899, 0.257454, 0.281712, 0.264545, 0.185198, 0.120615, 0.155435, 0.155435, 0.125101, 0.191378, 0.243554, 0.236433, 0.222385, 0.21291, 0.311707, 0.268042, 0.275179, 0.291804, 0.191378, 0.194234, 0.239899, 0.247041, 0.236433, 0.179055, 0.194234, 0.243554, 0.328603, 0.281712, 0.36309, 0.418646, 0.295083, 0.342579, 0.349426, 0.25406, 0.161087, 0.161087, 0.203355, 0.142424, 0.139895, 0.21291, 0.164327, 0.203355, 0.129801, 0.134866, 0.155435, 0.243554, 0.206376, 0.21291, 0.243554, 0.144935, 0.079919, 0.094817, 0.055536, 0.054297, 0.088832, 0.15284, 0.137348, 0.132295, 0.200174, 0.194234, 0.132295, 0.102787, 0.109221, 0.106997, 0.059222, 0.034884, 0.034884, 0.060549, 0.056825, 0.031287, 0.076542, 0.064632, 0.111485, 0.100716, 0.096677, 0.094817, 0.092881, 0.111485, 0.06184, 0.056825, 0.055536, 0.098513, 0.179055, 0.18812, 0.179055, 0.185198, 0.182256, 0.116183, 0.116183, 0.125101, 0.216401, 0.203355, 0.324872, 0.229226, 0.229226, 0.321458, 0.31487, 0.31487, 0.247041, 0.339168, 0.36309, 0.243554, 0.142424, 0.073402, 0.066181, 0.129801, 0.18812, 0.271506, 0.339168, 0.342579, 0.229226, 0.139895, 0.06312, 0.036378, 0.066181, 0.125101, 0.127496, 0.137348, 0.127496, 0.179055, 0.170161, 0.088832, 0.106997, 0.086953, 0.173081, 0.167087, 0.092881, 0.043307, 0.043307, 0.025316, 0.023963, 0.041405, 0.058088, 0.088832, 0.102787, 0.073402, 0.05306, 0.051831, 0.027463, 0.034068, 0.023534, 0.014586, 0.023534, 0.040537, 0.054297, 0.028695, 0.016826, 0.032017, 0.0704, 0.083462, 0.161087, 0.164327, 0.10481, 0.074921, 0.102787, 0.066181, 0.102787, 0.122885, 0.129801, 0.129801, 0.106997, 0.147574, 0.243554, 0.268042, 0.236433, 0.318242, 0.36309, 0.366687, 0.271506, 0.200174, 0.102787, 0.096677, 0.096677, 0.090864, 0.076542, 0.06312, 0.078022, 0.067594, 0.073402, 0.051831, 0.096677, 0.056825, 0.038858, 0.037156, 0.024393, 0.018106, 0.017447, 0.013265, 0.014315, 0.012491, 0.021381, 0.044297, 0.042364, 0.022667, 0.040537, 0.05306, 0.034884, 0.06184, 0.028107, 0.029376, 0.043307, 0.040537, 0.038042, 0.022667, 0.021816, 0.030003, 0.029376, 0.030611, 0.054297, 0.100716, 0.102787, 0.048328, 0.044297, 0.042364, 0.040537, 0.044297, 0.037156, 0.076542, 0.040537, 0.086953, 0.090864, 0.044297, 0.045352, 0.085092, 0.111485, 0.090864, 0.06312, 0.116183, 0.109221, 0.06184, 0.051831, 0.106997, 0.109221, 0.055536, 0.055536, 0.116183, 0.122885, 0.127496, 0.118441, 0.196879, 0.200174, 0.120615, 0.196879, 0.122885, 0.079919, 0.069024, 0.102787, 0.134866, 0.127496, 0.076542, 0.073402, 0.0704, 0.060549, 0.118441, 0.206376, 0.142424, 0.081712, 0.085092, 0.083462, 0.094817, 0.10481, 0.122885, 0.11371, 0.094817, 0.137348, 0.182256, 0.268042, 0.200174, 0.170161, 0.139895, 0.222385, 0.352862, 0.328603], '')</t>
  </si>
  <si>
    <t>[24, 25, 26, 27, 32, 33]</t>
  </si>
  <si>
    <t>UPI000037F994 status=activ</t>
  </si>
  <si>
    <t>([0.024826, 0.021381, 0.01227, 0.007495, 0.005318, 0.004431, 0.003431, 0.002606, 0.002705, 0.00225, 0.001748, 0.00225, 0.001499, 0.000906, 0.000468, 0.000468, 0.000477, 0.000451, 0.000451, 0.000202, 0.000202, 0.000451, 0.00055, 0.000485, 0.001048, 0.001061, 0.000906, 0.001305, 0.001649, 0.001249, 0.001541, 0.001967, 0.001305, 0.001202, 0.001103, 0.001112, 0.001692, 0.001743, 0.001748, 0.001722, 0.002662, 0.001692, 0.001602, 0.001202, 0.001855, 0.001855, 0.001855, 0.002761, 0.003431, 0.003924, 0.004247, 0.003555, 0.004247, 0.006194, 0.006374, 0.01078, 0.024393, 0.023963, 0.01227, 0.014075, 0.016528, 0.009483, 0.010509, 0.006701, 0.006142, 0.004247, 0.002705, 0.002761, 0.0028, 0.002078, 0.001408, 0.00155, 0.002035, 0.001967, 0.001434, 0.001434, 0.000893, 0.00076, 0.00076, 0.001335, 0.001335, 0.001335, 0.002035, 0.002035, 0.00246, 0.0028, 0.0028, 0.003963, 0.003757, 0.003804, 0.003512, 0.003757, 0.004775, 0.004247, 0.004414, 0.00389, 0.003671, 0.003607, 0.003963, 0.004161, 0.003478, 0.003298, 0.002057, 0.00146, 0.001687, 0.001709, 0.001572, 0.001722, 0.001722, 0.002117, 0.002194, 0.002366, 0.00316, 0.00316, 0.003997, 0.002606, 0.004161, 0.006533, 0.006701, 0.006039, 0.006039, 0.004976, 0.00777, 0.008002, 0.009401, 0.007555, 0.006194, 0.009096, 0.008525, 0.008525, 0.011518, 0.007315, 0.006701, 0.006701, 0.004577, 0.004775, 0.007495, 0.006374, 0.00515, 0.007422, 0.007877, 0.007555, 0.00962, 0.007177, 0.00777, 0.009015, 0.016528, 0.023534, 0.011903, 0.011669, 0.011669, 0.013265, 0.025762, 0.035586, 0.034068, 0.098513, 0.044297, 0.03976, 0.058088, 0.088832, 0.090864, 0.092881, 0.045352, 0.045352, 0.058088, 0.098513, 0.050641, 0.050641, 0.067594, 0.092881, 0.185198, 0.10481, 0.042364, 0.047319, 0.071867, 0.036378, 0.023534, 0.047319, 0.034068, 0.033407, 0.016528, 0.016528, 0.016528, 0.015078, 0.022667, 0.023534, 0.011903, 0.014315, 0.009294, 0.009187, 0.008624, 0.005932, 0.005623, 0.005992, 0.005623, 0.004208, 0.004315, 0.004835, 0.004835, 0.006039, 0.005799, 0.008276, 0.007877, 0.006619, 0.010926, 0.006988, 0.007031, 0.01078, 0.009728, 0.016826, 0.020165, 0.026892, 0.026338, 0.066181, 0.137348, 0.094817, 0.173081, 0.222385, 0.222385, 0.118441, 0.058088, 0.028695, 0.028695, 0.036378, 0.024393, 0.023963, 0.023534, 0.016257, 0.020165, 0.020522, 0.013016, 0.007495, 0.006533, 0.006194, 0.005872, 0.005623, 0.005872, 0.004315, 0.004835, 0.004899, 0.005223, 0.008002, 0.010221, 0.007091, 0.007091, 0.010509, 0.007259, 0.007259, 0.009187, 0.008075, 0.011669, 0.018106, 0.025762, 0.037156, 0.042364, 0.026338, 0.015078, 0.018415, 0.016528, 0.009728, 0.009728, 0.018787, 0.016021, 0.019401, 0.019401, 0.017138, 0.010926, 0.017797, 0.032017, 0.031287, 0.024826, 0.026892, 0.014075, 0.010672, 0.010221, 0.018106, 0.028107, 0.027463, 0.017797, 0.028107, 0.06312, 0.067594, 0.069024, 0.073402, 0.090864, 0.164327, 0.086953, 0.15008, 0.173081, 0.098513, 0.069024, 0.088832, 0.085092, 0.158265, 0.25031, 0.196879, 0.147574, 0.147574, 0.196879, 0.182256, 0.219301, 0.203355, 0.161087, 0.134866, 0.0704, 0.028695, 0.016528, 0.017138, 0.013265, 0.008075, 0.009865, 0.009977, 0.009977, 0.009728, 0.007031, 0.005223, 0.005223, 0.005992, 0.004414, 0.003757, 0.003671, 0.002881, 0.003079, 0.003512, 0.002512, 0.002662, 0.003804, 0.005503, 0.00543, 0.006142, 0.009187, 0.010672, 0.013437, 0.014315, 0.015078, 0.032017, 0.058088, 0.118441, 0.064632, 0.074921, 0.134866, 0.120615, 0.191378, 0.144935, 0.076542, 0.144935, 0.158265, 0.079919, 0.067594, 0.064632, 0.0704, 0.031287, 0.016826, 0.014586, 0.013613, 0.014586, 0.013265, 0.008804, 0.006194, 0.008624, 0.00777, 0.005683, 0.006194, 0.006619, 0.007555, 0.011903, 0.012491, 0.009483, 0.016021, 0.016528, 0.030003, 0.013613, 0.024393, 0.051831, 0.051831, 0.051831, 0.023963, 0.022306, 0.041405, 0.081712, 0.043307, 0.045352, 0.094817, 0.167087, 0.144935, 0.081712, 0.05306, 0.05306, 0.116183, 0.11371, 0.083462, 0.088832, 0.118441, 0.120615, 0.111485, 0.094817, 0.056825, 0.129801, 0.064632, 0.06312, 0.034884, 0.064632, 0.118441, 0.118441, 0.049374, 0.023534, 0.032677, 0.042364, 0.042364, 0.032017, 0.032017, 0.025762, 0.023963, 0.030611, 0.016021, 0.016021, 0.016528, 0.015078, 0.014783, 0.014075, 0.011903, 0.010131, 0.006701, 0.006701, 0.004835, 0.005503, 0.006795, 0.009015, 0.006988, 0.004646, 0.00558, 0.004161, 0.003924, 0.003963, 0.004483, 0.004208, 0.003177, 0.00316, 0.004358, 0.003997, 0.005992, 0.006795, 0.00777, 0.012491, 0.013613, 0.018415, 0.024826, 0.024826, 0.015344, 0.018787, 0.037156, 0.024393, 0.045352, 0.090864, 0.06312], '')</t>
  </si>
  <si>
    <t>UPI000037F996 status=activ</t>
  </si>
  <si>
    <t>([0.349426, 0.408655, 0.394753, 0.311707, 0.196879, 0.137348, 0.167087, 0.206376, 0.236433, 0.236433, 0.281712, 0.328603, 0.332115, 0.328603, 0.25031, 0.225814, 0.225814, 0.203355, 0.134866, 0.137348, 0.134866, 0.216401, 0.144935, 0.122885, 0.191378, 0.31487, 0.398279, 0.328603, 0.318242, 0.209395, 0.232838, 0.229226, 0.229226, 0.144935, 0.10481, 0.185198, 0.291804, 0.301917, 0.281712, 0.377384, 0.374039, 0.281712, 0.268042, 0.36309, 0.436924, 0.447574, 0.422041, 0.418646, 0.490133, 0.461924, 0.585406, 0.461924, 0.468512, 0.458154, 0.570702, 0.553315, 0.534167, 0.51388, 0.509769, 0.562014, 0.541878, 0.56648, 0.570702, 0.562014, 0.553315, 0.436924, 0.41194, 0.384043, 0.384043, 0.339168, 0.36309, 0.370445, 0.480142, 0.454136, 0.390993, 0.414856, 0.366687, 0.356642, 0.370445, 0.339168, 0.339168, 0.324872, 0.284882, 0.257454, 0.26085, 0.239899, 0.278302, 0.295083, 0.318242, 0.339168, 0.394753, 0.321458, 0.271506, 0.298791, 0.298791, 0.281712, 0.182256, 0.257454, 0.164327, 0.164327, 0.10481, 0.090864, 0.0704, 0.079919, 0.079919, 0.086953, 0.086953, 0.122885, 0.122885, 0.088832, 0.069024, 0.035586, 0.066181, 0.086953, 0.071867, 0.085092, 0.118441, 0.182256, 0.203355, 0.31487, 0.26085, 0.384043, 0.4292, 0.497853, 0.517562, 0.657645, 0.58069, 0.604312, 0.465241, 0.4292, 0.490133, 0.436924, 0.490133, 0.468512, 0.366687, 0.370445, 0.352862, 0.380708, 0.268042, 0.271506, 0.257454, 0.216401, 0.15008, 0.120615, 0.11371, 0.155435, 0.15008, 0.122885, 0.096677, 0.179055, 0.132295, 0.144935, 0.209395, 0.179055, 0.10481, 0.106997, 0.092881, 0.085092, 0.090864, 0.100716, 0.098513, 0.096677, 0.096677, 0.15284, 0.11371, 0.090864, 0.067594, 0.069024, 0.122885, 0.100716, 0.096677, 0.173081, 0.173081, 0.111485, 0.122885, 0.182256, 0.275179, 0.298791, 0.298791, 0.301917, 0.284882, 0.30533, 0.222385, 0.257454, 0.243554, 0.243554, 0.268042, 0.321458, 0.342579, 0.342579, 0.311707, 0.26085, 0.247041, 0.15284, 0.15284, 0.216401, 0.243554, 0.179055, 0.206376, 0.229226, 0.21291, 0.222385, 0.216401, 0.318242, 0.275179, 0.257454, 0.311707, 0.318242, 0.308712, 0.26085, 0.236433, 0.328603, 0.370445, 0.356642, 0.444081, 0.440853, 0.444081, 0.440853, 0.414856, 0.387226, 0.359901, 0.268042, 0.271506, 0.191378, 0.203355, 0.301917, 0.31487, 0.339168, 0.335645, 0.239899, 0.268042, 0.179055, 0.11371, 0.109221, 0.092881, 0.074921, 0.134866, 0.067594, 0.038042, 0.066181, 0.035586, 0.036378, 0.038042, 0.071867, 0.116183, 0.064632, 0.032677, 0.037156, 0.024826, 0.028695, 0.033407, 0.035586, 0.067594, 0.125101, 0.074921, 0.088832, 0.081712, 0.081712, 0.081712, 0.15284, 0.167087, 0.173081, 0.191378, 0.275179, 0.173081, 0.11371, 0.158265, 0.247041, 0.142424, 0.173081, 0.125101, 0.200174, 0.182256, 0.18812, 0.203355, 0.200174, 0.132295, 0.167087, 0.109221, 0.127496, 0.118441, 0.0704, 0.079919, 0.069024, 0.071867, 0.132295, 0.203355, 0.225814, 0.225814, 0.281712, 0.219301, 0.26085, 0.239899, 0.161087, 0.164327, 0.137348, 0.137348, 0.15008, 0.127496, 0.111485, 0.161087, 0.158265, 0.158265, 0.139895, 0.155435, 0.15284, 0.155435, 0.137348, 0.0704, 0.040537, 0.023963, 0.024826, 0.014075, 0.014315, 0.016021, 0.015694, 0.013613, 0.018106, 0.016021, 0.018787, 0.030611, 0.018415, 0.018106, 0.026338, 0.036378, 0.018415, 0.010509, 0.007259, 0.007555, 0.011669, 0.0198, 0.042364, 0.081712, 0.0704, 0.037156, 0.071867, 0.031287, 0.045352, 0.06312, 0.060549, 0.059222, 0.066181, 0.073402, 0.074921, 0.042364, 0.05306, 0.054297, 0.122885, 0.139895, 0.06312, 0.058088, 0.06184, 0.06184, 0.054297, 0.120615, 0.125101, 0.058088, 0.069024, 0.069024, 0.071867, 0.081712, 0.086953, 0.079919, 0.098513, 0.054297, 0.092881, 0.074921, 0.073402, 0.076542, 0.134866, 0.200174, 0.21291, 0.191378, 0.120615, 0.129801, 0.066181, 0.122885, 0.225814, 0.318242, 0.288399, 0.206376, 0.278302, 0.185198, 0.127496, 0.182256, 0.182256, 0.185198, 0.185198, 0.275179, 0.247041, 0.139895, 0.118441, 0.056825, 0.055536, 0.096677, 0.049374, 0.092881, 0.058088, 0.049374, 0.05306, 0.035586, 0.028107, 0.028107, 0.028107, 0.021381, 0.014783, 0.025316, 0.015344, 0.013265, 0.008075, 0.008895, 0.013016, 0.018106, 0.025316, 0.028107, 0.015694, 0.032017, 0.025316, 0.022306, 0.013821, 0.012727, 0.015344, 0.015694, 0.010221, 0.010372, 0.021381, 0.025762, 0.024826, 0.043307, 0.054297, 0.11371, 0.078022, 0.085092, 0.067594, 0.067594, 0.06184, 0.073402, 0.030611, 0.030611, 0.041405, 0.071867, 0.073402, 0.060549, 0.06184, 0.125101, 0.125101, 0.120615, 0.081712, 0.085092, 0.086953, 0.06312, 0.06312, 0.078022, 0.042364, 0.038042, 0.047319, 0.037156, 0.056825, 0.064632, 0.094817, 0.116183, 0.094817, 0.092881, 0.139895, 0.118441, 0.058088, 0.106997, 0.046336, 0.042364, 0.044297, 0.049374, 0.050641, 0.050641, 0.024393, 0.041405, 0.038042, 0.038858, 0.05306, 0.05306, 0.109221, 0.051831, 0.060549, 0.049374, 0.049374, 0.059222, 0.071867, 0.127496, 0.067594, 0.158265, 0.247041, 0.127496, 0.129801, 0.15284, 0.109221, 0.21291, 0.137348, 0.139895, 0.0704, 0.06312, 0.074921, 0.06312, 0.111485, 0.106997, 0.164327, 0.17593, 0.096677, 0.111485, 0.088832, 0.116183, 0.106997, 0.096677, 0.122885, 0.122885, 0.164327, 0.236433, 0.167087, 0.170161, 0.239899, 0.271506, 0.275179, 0.247041, 0.170161, 0.122885, 0.106997, 0.100716, 0.092881, 0.088832, 0.078022, 0.094817, 0.137348, 0.142424, 0.074921, 0.076542, 0.071867, 0.0704, 0.064632, 0.100716, 0.17593, 0.086953, 0.122885, 0.074921, 0.090864, 0.158265, 0.142424, 0.144935, 0.158265, 0.158265, 0.264545, 0.275179, 0.291804, 0.167087, 0.106997, 0.209395, 0.301917, 0.219301, 0.222385, 0.125101, 0.120615, 0.118441, 0.232838, 0.281712, 0.25406, 0.243554, 0.229226, 0.284882, 0.284882, 0.26085, 0.200174, 0.179055, 0.194234, 0.122885, 0.216401, 0.25031, 0.232838, 0.164327, 0.191378, 0.196879, 0.339168, 0.26085, 0.206376, 0.203355, 0.179055, 0.308712, 0.311707, 0.31487, 0.232838, 0.25406, 0.281712, 0.264545, 0.229226, 0.308712, 0.377384, 0.295083, 0.31487, 0.288399, 0.318242, 0.291804, 0.301917, 0.291804, 0.36309, 0.332115, 0.339168, 0.339168, 0.236433, 0.144935, 0.122885, 0.229226, 0.222385, 0.142424, 0.15008, 0.15284, 0.134866, 0.155435, 0.200174, 0.200174, 0.203355, 0.206376, 0.264545, 0.219301, 0.167087, 0.144935, 0.203355, 0.139895, 0.11371, 0.191378], '')</t>
  </si>
  <si>
    <t>[50, 54, 55, 56, 57, 58, 59, 60, 61, 62, 63, 64, 124, 125, 126, 127]</t>
  </si>
  <si>
    <t>UPI000037F99C status=activ</t>
  </si>
  <si>
    <t>([0.21291, 0.25031, 0.298791, 0.332115, 0.206376, 0.120615, 0.056825, 0.033407, 0.020876, 0.026338, 0.033407, 0.022667, 0.01078, 0.008002, 0.007877, 0.005683, 0.004161, 0.005872, 0.005872, 0.004315, 0.004611, 0.003512, 0.003478, 0.00246, 0.001602, 0.002349, 0.002327, 0.003366, 0.003341, 0.004736, 0.004736, 0.003555, 0.004736, 0.007259, 0.006894, 0.005378, 0.007555, 0.011106, 0.007422, 0.005503, 0.008075, 0.009294, 0.013265, 0.013613, 0.026338, 0.060549, 0.071867, 0.074921, 0.040537, 0.042364, 0.020876, 0.020876, 0.021381, 0.017797, 0.010131, 0.012491, 0.014315, 0.009096, 0.006567, 0.008156, 0.010131, 0.006482, 0.00515, 0.004161, 0.00407, 0.002881, 0.002078, 0.001417, 0.002014, 0.002761, 0.003963, 0.005932, 0.006194, 0.006078, 0.006894, 0.00962, 0.01204, 0.016257, 0.016021, 0.034068, 0.046336, 0.034884, 0.083462, 0.161087, 0.243554, 0.15008, 0.243554, 0.346032, 0.450668, 0.342579, 0.324872, 0.264545, 0.243554, 0.142424, 0.125101, 0.122885, 0.073402, 0.038042, 0.020522, 0.038042, 0.030611, 0.014075, 0.01227, 0.011106, 0.011106, 0.007877, 0.00777, 0.007495, 0.005734, 0.00543, 0.006533, 0.006567, 0.005503, 0.003607, 0.003555, 0.00515, 0.005249, 0.007315, 0.010672, 0.020876, 0.020522, 0.011669, 0.024826, 0.025316, 0.025316, 0.0198, 0.032017, 0.032017, 0.033407, 0.06184, 0.06184, 0.06184, 0.060549, 0.122885, 0.137348, 0.118441, 0.118441, 0.11371, 0.118441, 0.11371, 0.092881, 0.109221, 0.219301, 0.209395, 0.200174, 0.11371, 0.071867, 0.071867, 0.132295, 0.132295, 0.096677, 0.092881, 0.116183, 0.116183, 0.055536, 0.083462, 0.139895, 0.109221, 0.047319, 0.043307, 0.034068, 0.042364, 0.018415, 0.013016, 0.013016, 0.013437, 0.013613, 0.012491, 0.009015, 0.006482, 0.006988, 0.008895, 0.006142, 0.006142, 0.006078, 0.008525, 0.006194, 0.006988, 0.009015, 0.009977, 0.006988, 0.00558, 0.003701, 0.005378, 0.006039, 0.00389, 0.004646, 0.006245, 0.008525, 0.007422, 0.011518, 0.008804, 0.008624, 0.00777, 0.005992, 0.005992, 0.004315, 0.004611, 0.00316, 0.001778, 0.002529, 0.002349, 0.003431, 0.005086, 0.003757, 0.002662, 0.00292, 0.002396, 0.002435, 0.002976, 0.002976, 0.00316, 0.003512, 0.002366, 0.003924, 0.003701, 0.003757, 0.003757, 0.003757, 0.005683, 0.008804, 0.005992, 0.006421, 0.004358, 0.002727, 0.003701, 0.00389, 0.003864, 0.003864, 0.003821, 0.002482, 0.002482, 0.00231, 0.001391, 0.001335, 0.000721, 0.001271, 0.001335, 0.001391, 0.001374, 0.000842, 0.000687, 0.000674, 0.001155, 0.001709, 0.001533, 0.000958, 0.001481, 0.00231, 0.00225, 0.00243, 0.002435, 0.003757, 0.003246, 0.003478, 0.003246, 0.004388, 0.004161, 0.002482, 0.00246, 0.003804, 0.003461, 0.002705, 0.002688, 0.001602, 0.00103, 0.001936, 0.001855, 0.001722, 0.001155, 0.001155, 0.000537, 0.001112, 0.000936, 0.001288, 0.001271, 0.002117, 0.002194, 0.002194, 0.003671, 0.005086, 0.003246, 0.003804, 0.003821, 0.004689, 0.004414, 0.006374, 0.005683, 0.007091, 0.007031, 0.007031, 0.012491, 0.01204, 0.006701, 0.005378, 0.003512, 0.003431, 0.003405, 0.002366, 0.001434, 0.000906, 0.000477, 0.000936, 0.00076, 0.000854, 0.000532, 0.001103, 0.000816, 0.000447, 0.000567, 0.000318, 0.000575, 0.000485, 0.000906, 0.000945, 0.001434, 0.002276, 0.003366, 0.00231, 0.002138, 0.002349, 0.003461, 0.003405, 0.002327, 0.003757, 0.003555, 0.00543, 0.004646, 0.004208, 0.004315, 0.004315, 0.006078, 0.00407, 0.00292, 0.002976, 0.004431, 0.00283, 0.002396, 0.001748, 0.002881, 0.00292, 0.004161, 0.003177, 0.004775, 0.007645, 0.005011, 0.00515, 0.003701, 0.004358, 0.006421, 0.006142, 0.004736, 0.003757, 0.003997, 0.004921, 0.004135, 0.003431, 0.004835, 0.004208, 0.003701, 0.003607, 0.004736, 0.003431, 0.004135, 0.00389, 0.003177, 0.004835, 0.004921, 0.007422, 0.006421, 0.004388, 0.004736, 0.004513, 0.004577, 0.006701, 0.008723, 0.008895, 0.007877, 0.00777, 0.01227, 0.013821, 0.014075, 0.017797, 0.018415, 0.013613, 0.016257, 0.011903, 0.010221, 0.010221, 0.008525, 0.008525, 0.008723, 0.009483, 0.01204, 0.010926, 0.007091, 0.005086, 0.006421, 0.008804, 0.006421, 0.004736, 0.006533, 0.006245, 0.006567, 0.010926, 0.009294, 0.006039, 0.009401, 0.009401, 0.009865, 0.008156, 0.010672, 0.018787, 0.017447, 0.013265, 0.023087, 0.050641, 0.090864, 0.090864, 0.088832, 0.127496, 0.209395, 0.129801, 0.129801, 0.120615, 0.076542, 0.147574, 0.247041, 0.225814, 0.127496, 0.219301, 0.200174, 0.206376, 0.137348, 0.229226, 0.291804, 0.318242, 0.30533, 0.295083, 0.191378, 0.194234, 0.229226, 0.147574, 0.194234, 0.132295, 0.137348, 0.182256, 0.092881, 0.096677, 0.047319, 0.122885, 0.11371, 0.222385, 0.15284, 0.144935, 0.081712, 0.056825, 0.047319, 0.025316, 0.025762, 0.048328, 0.044297, 0.049374, 0.096677, 0.142424, 0.125101, 0.071867, 0.0704, 0.142424, 0.129801, 0.232838, 0.206376, 0.125101, 0.092881, 0.129801, 0.144935, 0.222385, 0.332115, 0.236433, 0.25406, 0.18812, 0.11371, 0.067594, 0.064632, 0.064632, 0.064632, 0.096677, 0.170161, 0.098513, 0.120615, 0.120615, 0.06312, 0.059222, 0.116183, 0.158265, 0.086953, 0.144935, 0.125101, 0.116183, 0.191378, 0.275179, 0.25406, 0.352862, 0.458154, 0.36309, 0.346032, 0.339168, 0.374039, 0.257454, 0.328603, 0.268042, 0.243554, 0.332115, 0.311707, 0.268042, 0.206376, 0.311707, 0.243554, 0.257454], '')</t>
  </si>
  <si>
    <t>UPI000037F99E status=activ</t>
  </si>
  <si>
    <t>([0.073402, 0.11371, 0.0704, 0.046336, 0.037156, 0.050641, 0.040537, 0.056825, 0.073402, 0.05306, 0.06312, 0.045352, 0.076542, 0.129801, 0.078022, 0.125101, 0.120615, 0.161087, 0.144935, 0.132295, 0.139895, 0.129801, 0.118441, 0.116183, 0.206376, 0.271506, 0.275179, 0.328603, 0.324872, 0.236433, 0.332115, 0.278302, 0.356642, 0.356642, 0.268042, 0.268042, 0.247041, 0.25031, 0.194234, 0.209395, 0.194234, 0.194234, 0.291804, 0.30533, 0.359901, 0.236433, 0.236433, 0.147574, 0.096677, 0.096677, 0.15284, 0.079919, 0.122885, 0.122885, 0.134866, 0.125101, 0.122885, 0.127496, 0.122885, 0.120615, 0.069024, 0.078022, 0.0704, 0.078022, 0.081712, 0.056825, 0.102787, 0.100716, 0.111485, 0.100716, 0.102787, 0.10481, 0.129801, 0.120615, 0.132295, 0.127496, 0.21291, 0.295083, 0.206376, 0.229226, 0.229226, 0.30533, 0.203355, 0.203355, 0.18812, 0.18812, 0.275179, 0.281712, 0.288399, 0.387226, 0.401658, 0.41194, 0.408655, 0.390993, 0.401658, 0.418646, 0.408655, 0.318242, 0.318242, 0.414856, 0.418646, 0.534167, 0.447574, 0.549308, 0.58069, 0.483068, 0.465241, 0.472492, 0.422041, 0.335645, 0.321458, 0.41194, 0.332115, 0.332115, 0.42561, 0.42561, 0.398279, 0.31487, 0.335645, 0.271506, 0.182256, 0.167087, 0.15284, 0.229226, 0.194234, 0.21291, 0.264545, 0.271506, 0.182256, 0.206376, 0.278302, 0.278302, 0.17593, 0.167087, 0.173081, 0.182256, 0.118441, 0.067594, 0.120615, 0.109221, 0.096677, 0.15284, 0.173081, 0.164327, 0.167087, 0.164327, 0.144935, 0.096677, 0.064632, 0.064632, 0.0704, 0.076542, 0.078022, 0.139895, 0.216401, 0.219301, 0.137348, 0.194234, 0.291804, 0.25031, 0.25406, 0.275179, 0.268042, 0.236433, 0.281712, 0.200174, 0.158265, 0.092881, 0.155435, 0.247041, 0.346032, 0.346032, 0.346032, 0.359901, 0.281712, 0.236433, 0.247041, 0.247041, 0.17593, 0.17593, 0.206376, 0.288399, 0.25031, 0.271506, 0.278302, 0.182256, 0.281712, 0.380708, 0.377384, 0.295083, 0.298791, 0.203355, 0.191378, 0.179055, 0.15284, 0.15008, 0.11371, 0.081712, 0.15008, 0.219301, 0.179055, 0.185198, 0.191378, 0.222385, 0.139895, 0.083462, 0.122885, 0.085092, 0.060549, 0.102787, 0.179055, 0.147574, 0.191378, 0.122885, 0.079919, 0.042364, 0.074921, 0.139895, 0.173081, 0.155435, 0.161087, 0.120615, 0.106997, 0.10481, 0.161087, 0.173081, 0.182256, 0.127496, 0.155435, 0.21291, 0.142424, 0.125101, 0.134866, 0.158265, 0.173081, 0.25031, 0.321458, 0.31487, 0.30533, 0.291804, 0.257454, 0.170161, 0.219301, 0.225814, 0.129801, 0.071867, 0.106997, 0.142424, 0.129801, 0.129801, 0.106997, 0.173081, 0.17593, 0.17593, 0.209395, 0.185198, 0.206376, 0.206376, 0.120615, 0.109221, 0.06184, 0.078022, 0.088832, 0.086953, 0.059222, 0.11371, 0.179055, 0.15284, 0.185198, 0.236433, 0.144935, 0.144935, 0.15008, 0.167087, 0.096677, 0.06312, 0.092881, 0.081712, 0.11371, 0.129801, 0.081712, 0.147574, 0.170161, 0.15284, 0.116183, 0.191378, 0.21291, 0.155435, 0.203355, 0.122885, 0.15008, 0.236433, 0.155435, 0.155435, 0.122885, 0.170161, 0.17593, 0.185198, 0.155435, 0.10481, 0.161087, 0.25031, 0.18812, 0.116183], '')</t>
  </si>
  <si>
    <t>[101, 103, 104]</t>
  </si>
  <si>
    <t>UPI000037F9A6 status=activ</t>
  </si>
  <si>
    <t>([0.191378, 0.088832, 0.129801, 0.17593, 0.21291, 0.236433, 0.26085, 0.281712, 0.321458, 0.275179, 0.298791, 0.352862, 0.359901, 0.387226, 0.349426, 0.26085, 0.191378, 0.122885, 0.170161, 0.15008, 0.170161, 0.182256, 0.298791, 0.288399, 0.281712, 0.203355, 0.222385, 0.257454, 0.182256, 0.182256, 0.257454, 0.17593, 0.118441, 0.11371, 0.118441, 0.088832, 0.088832, 0.127496, 0.18812, 0.196879, 0.25406, 0.30533, 0.219301, 0.137348, 0.161087, 0.158265, 0.158265, 0.144935, 0.129801, 0.173081, 0.155435, 0.155435, 0.158265, 0.142424, 0.139895, 0.196879, 0.275179, 0.370445, 0.36309, 0.374039, 0.380708, 0.268042, 0.257454, 0.339168, 0.359901, 0.25406, 0.196879, 0.268042, 0.278302, 0.196879, 0.155435, 0.161087, 0.161087, 0.232838, 0.31487, 0.25406, 0.271506, 0.191378, 0.155435, 0.132295, 0.102787, 0.074921, 0.111485, 0.120615, 0.081712, 0.109221, 0.173081, 0.232838], '')</t>
  </si>
  <si>
    <t>UPI000037F9A7 status=activ</t>
  </si>
  <si>
    <t>([0.203355, 0.268042, 0.196879, 0.239899, 0.185198, 0.185198, 0.132295, 0.161087, 0.196879, 0.257454, 0.185198, 0.219301, 0.144935, 0.209395, 0.216401, 0.222385, 0.30533, 0.222385, 0.30533, 0.219301, 0.144935, 0.147574, 0.085092, 0.137348, 0.144935, 0.173081, 0.209395, 0.301917, 0.31487, 0.203355, 0.173081, 0.170161, 0.182256, 0.271506, 0.182256, 0.203355, 0.209395, 0.139895, 0.139895, 0.109221, 0.179055, 0.17593, 0.191378, 0.206376, 0.206376, 0.191378, 0.132295, 0.083462, 0.048328, 0.044297, 0.050641, 0.06312, 0.116183, 0.116183, 0.094817, 0.161087, 0.17593, 0.164327, 0.158265, 0.216401, 0.281712, 0.271506, 0.328603, 0.328603, 0.366687, 0.352862, 0.318242, 0.422041, 0.401658, 0.472492, 0.486429, 0.58069, 0.444081, 0.444081, 0.447574, 0.401658, 0.284882, 0.271506, 0.191378, 0.308712, 0.239899, 0.219301, 0.144935, 0.17593, 0.173081, 0.21291, 0.21291, 0.173081, 0.179055, 0.271506, 0.203355, 0.196879, 0.173081, 0.271506, 0.275179, 0.222385, 0.225814, 0.26085, 0.275179, 0.36309, 0.301917, 0.384043, 0.380708, 0.472492, 0.458154, 0.418646, 0.394753, 0.390993, 0.468512, 0.454136, 0.374039, 0.359901, 0.36309, 0.390993, 0.295083, 0.271506, 0.275179, 0.284882, 0.321458, 0.222385, 0.15008, 0.182256, 0.182256, 0.11371, 0.071867, 0.079919, 0.094817, 0.098513, 0.100716, 0.10481, 0.11371, 0.106997, 0.096677, 0.071867, 0.059222, 0.081712, 0.076542, 0.073402, 0.098513, 0.098513, 0.155435, 0.232838, 0.173081], '')</t>
  </si>
  <si>
    <t>[71]</t>
  </si>
  <si>
    <t>UPI000037F9A8 status=activ</t>
  </si>
  <si>
    <t>([0.924947, 0.922952, 0.915074, 0.938133, 0.93079, 0.862302, 0.871313, 0.795062, 0.724957, 0.759478, 0.788093, 0.83125, 0.823549, 0.805026, 0.84206, 0.84206, 0.775545, 0.690604, 0.733139, 0.618285, 0.541878, 0.436924, 0.444081, 0.390993, 0.377384, 0.384043, 0.465241, 0.490133, 0.608892, 0.557691, 0.538167, 0.486429, 0.486429, 0.41194, 0.349426, 0.257454, 0.18812, 0.18812, 0.288399, 0.239899, 0.311707, 0.31487, 0.384043, 0.40511, 0.483068, 0.494003, 0.51388, 0.440853, 0.440853, 0.342579, 0.447574, 0.42561, 0.384043, 0.359901, 0.36309, 0.346032, 0.444081, 0.521092, 0.648219, 0.622677, 0.653063, 0.661982, 0.771762, 0.771762, 0.771762, 0.661982, 0.661982, 0.653063, 0.632174, 0.632174, 0.733139, 0.745909, 0.741537, 0.849326, 0.750527, 0.846163, 0.879233, 0.779859, 0.801317, 0.801317, 0.716283, 0.585406, 0.59014, 0.562014, 0.458154, 0.394753, 0.444081, 0.444081, 0.465241, 0.58069, 0.58069, 0.553315, 0.51388, 0.521092, 0.461924, 0.59917, 0.541878, 0.58069, 0.707965, 0.622677, 0.525368], '')</t>
  </si>
  <si>
    <t>[0, 1, 2, 3, 4, 5, 6, 7, 8, 9, 10, 11, 12, 13, 14, 15, 16, 17, 18, 19, 20, 28, 29, 30, 46, 57, 58, 59, 60, 61, 62, 63, 64, 65, 66, 67, 68, 69, 70, 71, 72, 73, 74, 75, 76, 77, 78, 79, 80, 81, 82, 83, 89, 90, 91, 92, 93, 95, 96, 97, 98, 99, 100]</t>
  </si>
  <si>
    <t>(26</t>
  </si>
  <si>
    <t>51)</t>
  </si>
  <si>
    <t>UPI000037F9A9 status=activ</t>
  </si>
  <si>
    <t>([0.232838, 0.271506, 0.301917, 0.185198, 0.109221, 0.083462, 0.056825, 0.073402, 0.078022, 0.056825, 0.045352, 0.058088, 0.05306, 0.060549, 0.111485, 0.086953, 0.081712, 0.137348, 0.132295, 0.15284, 0.15284, 0.15284, 0.116183, 0.120615, 0.203355, 0.30533, 0.370445, 0.370445, 0.366687, 0.394753, 0.476583, 0.553315, 0.562014, 0.58069, 0.56648, 0.483068, 0.497853, 0.422041, 0.422041, 0.4292, 0.328603, 0.335645, 0.281712, 0.335645, 0.247041, 0.243554, 0.236433, 0.25406, 0.332115, 0.25406, 0.25406, 0.25406, 0.225814, 0.239899, 0.284882, 0.284882, 0.356642, 0.281712, 0.356642, 0.366687, 0.30533, 0.301917, 0.295083, 0.281712, 0.18812, 0.200174, 0.203355, 0.206376, 0.127496, 0.127496, 0.191378, 0.191378, 0.147574, 0.17593, 0.167087, 0.132295, 0.127496, 0.069024, 0.100716, 0.098513, 0.094817, 0.132295, 0.137348, 0.134866, 0.11371, 0.194234, 0.257454, 0.158265, 0.106997, 0.11371, 0.132295, 0.129801, 0.083462, 0.116183, 0.122885, 0.076542, 0.092881, 0.066181, 0.134866, 0.170161, 0.125101, 0.125101, 0.085092, 0.132295, 0.132295, 0.191378, 0.191378, 0.203355, 0.222385, 0.236433, 0.324872, 0.295083, 0.196879, 0.243554, 0.25031, 0.232838, 0.308712, 0.30533, 0.370445, 0.275179, 0.268042, 0.268042, 0.191378, 0.25031, 0.25031, 0.25406, 0.278302, 0.264545, 0.257454, 0.257454, 0.21291, 0.191378, 0.132295, 0.194234, 0.147574, 0.155435, 0.100716, 0.100716, 0.06184, 0.034884, 0.06184, 0.06184, 0.098513, 0.17593, 0.11371, 0.118441, 0.129801, 0.094817, 0.06184, 0.048328, 0.094817, 0.164327, 0.167087, 0.239899, 0.268042, 0.349426, 0.328603, 0.40511, 0.401658, 0.494003, 0.585406, 0.5017, 0.497853, 0.418646, 0.311707, 0.384043, 0.377384, 0.370445, 0.436924, 0.436924, 0.390993, 0.36309, 0.291804, 0.18812, 0.191378, 0.125101, 0.078022, 0.088832, 0.088832, 0.088832, 0.098513, 0.106997, 0.15008, 0.096677, 0.139895, 0.219301, 0.229226, 0.137348, 0.134866, 0.127496, 0.191378, 0.191378, 0.127496, 0.194234, 0.194234, 0.127496, 0.111485, 0.109221, 0.096677, 0.098513, 0.067594, 0.059222, 0.032017, 0.031287, 0.058088, 0.045352, 0.024826, 0.020165, 0.023087, 0.023963, 0.013821, 0.013437, 0.020876, 0.0198, 0.0198, 0.019109, 0.032017, 0.067594, 0.120615, 0.125101, 0.085092, 0.125101, 0.0704, 0.127496, 0.129801, 0.122885, 0.088832, 0.139895, 0.173081, 0.25031, 0.232838, 0.352862, 0.356642, 0.264545, 0.349426, 0.257454, 0.366687, 0.359901, 0.374039, 0.359901, 0.359901, 0.4292, 0.352862, 0.444081, 0.398279, 0.398279, 0.332115, 0.335645, 0.366687, 0.275179, 0.281712, 0.298791, 0.291804, 0.291804, 0.295083, 0.295083, 0.298791, 0.216401, 0.209395, 0.182256, 0.10481, 0.106997, 0.06184, 0.106997, 0.11371, 0.137348, 0.134866, 0.118441, 0.15008, 0.078022, 0.129801, 0.076542, 0.0704, 0.044297, 0.044297, 0.079919, 0.096677, 0.155435, 0.194234, 0.129801, 0.069024, 0.079919, 0.076542, 0.074921, 0.03976, 0.037156, 0.040537, 0.024393, 0.024393, 0.030611, 0.05306, 0.054297, 0.074921, 0.043307, 0.037156, 0.030611, 0.030611, 0.016528, 0.010926, 0.013265, 0.013016, 0.014783, 0.024826, 0.024826, 0.035586, 0.050641, 0.034068, 0.037156, 0.032677, 0.034068, 0.034068, 0.023087, 0.023534, 0.020165, 0.027463, 0.051831, 0.064632, 0.06312, 0.106997, 0.142424, 0.142424, 0.185198, 0.185198, 0.111485, 0.116183, 0.11371, 0.137348, 0.161087, 0.139895, 0.194234, 0.209395, 0.225814, 0.225814, 0.229226, 0.291804, 0.328603, 0.236433, 0.239899, 0.239899, 0.236433, 0.268042, 0.182256, 0.21291, 0.298791, 0.380708, 0.284882, 0.318242, 0.243554, 0.182256, 0.179055, 0.216401, 0.194234, 0.15284, 0.209395, 0.216401, 0.219301, 0.21291, 0.31487, 0.311707, 0.308712, 0.239899, 0.257454, 0.349426, 0.268042, 0.196879, 0.203355, 0.298791, 0.206376, 0.298791, 0.298791, 0.30533, 0.281712, 0.352862, 0.370445, 0.346032, 0.301917, 0.271506, 0.232838, 0.173081, 0.129801, 0.092881], '')</t>
  </si>
  <si>
    <t>[31, 32, 33, 34, 160, 161]</t>
  </si>
  <si>
    <t>UPI000037F9AA status=activ</t>
  </si>
  <si>
    <t>([0.690604, 0.534167, 0.618285, 0.653063, 0.622677, 0.545602, 0.575842, 0.59917, 0.608892, 0.63748, 0.657645, 0.59014, 0.58069, 0.505461, 0.483068, 0.480142, 0.387226, 0.450668, 0.476583, 0.468512, 0.40511, 0.401658, 0.447574, 0.4292, 0.4292, 0.387226, 0.440853, 0.42561, 0.422041, 0.359901, 0.349426, 0.374039, 0.483068, 0.450668, 0.517562, 0.545602, 0.534167, 0.59917, 0.517562, 0.517562, 0.534167, 0.494003, 0.5017, 0.549308, 0.538167, 0.447574, 0.529623, 0.458154, 0.494003, 0.505461, 0.604312, 0.608892, 0.575842, 0.461924, 0.490133, 0.5017, 0.42561, 0.4292, 0.454136, 0.450668, 0.377384, 0.374039, 0.414856, 0.401658, 0.394753, 0.401658, 0.398279, 0.31487, 0.308712, 0.295083, 0.278302, 0.264545, 0.18812, 0.18812, 0.18812, 0.191378, 0.191378, 0.225814, 0.239899, 0.209395, 0.236433, 0.335645, 0.339168, 0.318242, 0.31487, 0.311707, 0.318242, 0.339168, 0.342579, 0.42561, 0.408655, 0.422041, 0.352862, 0.422041, 0.414856, 0.490133, 0.398279, 0.40511, 0.433034, 0.433034, 0.480142, 0.51388, 0.394753, 0.298791, 0.387226, 0.387226, 0.401658, 0.31487, 0.366687, 0.454136, 0.41194, 0.328603, 0.332115, 0.418646, 0.339168, 0.356642, 0.366687, 0.458154, 0.461924, 0.390993, 0.380708, 0.308712, 0.308712, 0.401658, 0.480142, 0.387226, 0.318242, 0.236433, 0.308712, 0.324872, 0.284882, 0.229226, 0.308712, 0.222385, 0.147574, 0.216401, 0.206376, 0.18812, 0.179055, 0.167087, 0.155435, 0.167087, 0.132295, 0.155435, 0.15008, 0.15008, 0.222385, 0.291804, 0.390993, 0.30533, 0.264545, 0.222385, 0.229226, 0.206376, 0.247041, 0.243554, 0.179055, 0.18812, 0.194234, 0.134866, 0.088832, 0.144935, 0.088832, 0.161087, 0.137348, 0.086953, 0.05306, 0.059222, 0.06184, 0.049374, 0.094817, 0.106997, 0.167087, 0.236433, 0.275179, 0.318242, 0.384043, 0.454136, 0.454136, 0.380708, 0.468512, 0.56648, 0.454136, 0.461924, 0.468512, 0.486429, 0.58069, 0.59508, 0.490133, 0.472492, 0.494003, 0.370445, 0.377384, 0.332115, 0.26085, 0.196879, 0.185198, 0.206376, 0.144935, 0.144935, 0.194234, 0.18812, 0.122885, 0.196879, 0.25031, 0.209395, 0.170161, 0.137348, 0.182256, 0.236433, 0.216401, 0.161087, 0.275179, 0.232838, 0.239899], '')</t>
  </si>
  <si>
    <t>[0, 1, 2, 3, 4, 5, 6, 7, 8, 9, 10, 11, 12, 13, 34, 35, 36, 37, 38, 39, 40, 42, 43, 44, 46, 49, 50, 51, 52, 55, 101, 181, 186, 187]</t>
  </si>
  <si>
    <t>UPI000037F9AB status=activ</t>
  </si>
  <si>
    <t>([0.10481, 0.158265, 0.243554, 0.229226, 0.129801, 0.155435, 0.10481, 0.0704, 0.096677, 0.127496, 0.15284, 0.137348, 0.085092, 0.142424, 0.15008, 0.167087, 0.167087, 0.17593, 0.25406, 0.257454, 0.335645, 0.324872, 0.232838, 0.137348, 0.164327, 0.191378, 0.129801, 0.216401, 0.298791, 0.281712, 0.182256, 0.182256, 0.147574, 0.236433, 0.225814, 0.147574, 0.170161, 0.173081, 0.164327, 0.134866, 0.134866, 0.116183, 0.094817, 0.142424, 0.139895, 0.109221, 0.182256, 0.191378, 0.179055, 0.116183, 0.129801, 0.203355, 0.161087, 0.219301, 0.194234, 0.194234, 0.194234, 0.167087, 0.182256, 0.200174, 0.229226, 0.15284, 0.17593, 0.139895, 0.088832, 0.088832, 0.074921, 0.073402, 0.109221, 0.071867, 0.079919, 0.074921, 0.042364, 0.055536, 0.074921, 0.078022, 0.088832, 0.102787, 0.161087, 0.142424, 0.069024, 0.05306, 0.096677, 0.106997, 0.100716, 0.164327, 0.236433, 0.284882, 0.247041, 0.222385, 0.278302, 0.339168, 0.30533, 0.408655, 0.380708, 0.342579, 0.284882], '')</t>
  </si>
  <si>
    <t>UPI000037F9AC status=activ</t>
  </si>
  <si>
    <t>([0.538167, 0.422041, 0.321458, 0.352862, 0.394753, 0.298791, 0.229226, 0.271506, 0.318242, 0.36309, 0.390993, 0.390993, 0.339168, 0.36309, 0.275179, 0.25031, 0.25031, 0.191378, 0.239899, 0.332115, 0.291804, 0.278302, 0.271506, 0.370445, 0.394753, 0.394753, 0.377384, 0.480142, 0.40511, 0.30533, 0.21291, 0.225814, 0.25031, 0.25031, 0.25031, 0.25406, 0.278302, 0.247041, 0.25031, 0.158265, 0.191378, 0.203355, 0.25406, 0.370445, 0.356642, 0.26085, 0.25031, 0.356642, 0.264545, 0.25031, 0.311707, 0.384043, 0.284882, 0.298791, 0.346032, 0.25031, 0.257454, 0.257454, 0.243554, 0.342579, 0.31487, 0.26085, 0.288399, 0.25406, 0.147574, 0.139895, 0.125101, 0.142424, 0.158265, 0.155435, 0.219301, 0.257454, 0.173081, 0.17593, 0.111485, 0.096677, 0.15008, 0.147574, 0.167087, 0.132295, 0.073402, 0.118441, 0.127496, 0.0704, 0.046336, 0.076542, 0.046336, 0.098513, 0.051831, 0.051831, 0.092881, 0.060549, 0.060549, 0.086953, 0.11371, 0.147574, 0.122885, 0.096677, 0.132295, 0.083462, 0.125101, 0.18812, 0.191378], '')</t>
  </si>
  <si>
    <t>UPI000037F9AD status=activ</t>
  </si>
  <si>
    <t>([0.129801, 0.173081, 0.092881, 0.071867, 0.102787, 0.067594, 0.096677, 0.125101, 0.161087, 0.118441, 0.086953, 0.092881, 0.064632, 0.054297, 0.050641, 0.088832, 0.100716, 0.079919, 0.083462, 0.0704, 0.069024, 0.11371, 0.067594, 0.120615, 0.17593, 0.122885, 0.191378, 0.17593, 0.15284, 0.090864, 0.147574, 0.222385, 0.164327, 0.247041, 0.271506, 0.278302, 0.275179, 0.271506, 0.298791, 0.291804, 0.31487, 0.398279, 0.335645, 0.339168, 0.346032, 0.335645, 0.311707, 0.311707, 0.311707, 0.339168, 0.4292, 0.4292, 0.366687, 0.468512, 0.356642, 0.278302, 0.284882, 0.295083, 0.356642, 0.352862, 0.26085, 0.179055, 0.206376, 0.271506, 0.352862, 0.264545, 0.275179, 0.359901, 0.387226, 0.370445, 0.349426, 0.31487, 0.284882, 0.339168, 0.295083, 0.384043, 0.490133, 0.444081, 0.390993], '')</t>
  </si>
  <si>
    <t>UPI000037F9AE status=activ</t>
  </si>
  <si>
    <t>([0.42561, 0.41194, 0.275179, 0.324872, 0.359901, 0.257454, 0.194234, 0.120615, 0.15008, 0.11371, 0.085092, 0.102787, 0.127496, 0.144935, 0.147574, 0.155435, 0.155435, 0.161087, 0.167087, 0.100716, 0.125101, 0.118441, 0.071867, 0.139895, 0.092881, 0.047319, 0.088832, 0.116183, 0.134866, 0.134866, 0.196879, 0.288399, 0.301917, 0.295083, 0.370445, 0.380708, 0.342579, 0.311707, 0.311707, 0.30533, 0.30533, 0.295083, 0.301917, 0.380708, 0.291804, 0.352862, 0.472492, 0.497853, 0.534167, 0.671169, 0.575842, 0.59014, 0.468512, 0.380708, 0.366687, 0.346032, 0.349426, 0.311707, 0.271506, 0.243554, 0.264545, 0.332115, 0.308712, 0.236433, 0.264545, 0.342579, 0.264545, 0.170161, 0.147574, 0.158265, 0.134866, 0.182256, 0.147574, 0.170161, 0.232838, 0.232838, 0.25406, 0.247041, 0.275179, 0.352862, 0.40511, 0.40511, 0.374039, 0.324872, 0.328603, 0.335645, 0.335645, 0.42561, 0.553315, 0.468512, 0.384043, 0.390993, 0.408655, 0.444081, 0.444081, 0.465241, 0.394753, 0.366687, 0.359901, 0.332115, 0.321458, 0.308712, 0.291804, 0.239899, 0.31487, 0.301917, 0.301917, 0.200174, 0.18812, 0.118441, 0.179055, 0.26085, 0.25031, 0.167087, 0.106997, 0.164327, 0.158265, 0.225814, 0.232838, 0.243554, 0.239899, 0.25406, 0.243554, 0.25031, 0.31487, 0.291804, 0.352862, 0.318242, 0.42561, 0.401658, 0.468512, 0.444081, 0.394753, 0.370445], '')</t>
  </si>
  <si>
    <t>[48, 49, 50, 51, 88]</t>
  </si>
  <si>
    <t>UPI000037F9B0 status=activ</t>
  </si>
  <si>
    <t>([0.102787, 0.134866, 0.079919, 0.118441, 0.074921, 0.106997, 0.144935, 0.094817, 0.127496, 0.15008, 0.170161, 0.127496, 0.170161, 0.182256, 0.11371, 0.125101, 0.203355, 0.301917, 0.196879, 0.194234, 0.271506, 0.271506, 0.194234, 0.179055, 0.167087, 0.26085, 0.247041, 0.142424, 0.236433, 0.232838, 0.229226, 0.155435, 0.243554, 0.203355, 0.129801, 0.132295, 0.083462, 0.045352, 0.03976, 0.067594, 0.0704, 0.060549, 0.06312, 0.10481, 0.179055, 0.11371, 0.060549, 0.040537, 0.078022, 0.076542, 0.03976, 0.045352, 0.083462, 0.047319, 0.0704, 0.122885, 0.18812, 0.170161, 0.170161, 0.179055, 0.158265, 0.086953, 0.06312, 0.064632, 0.034884, 0.038042, 0.0704, 0.096677, 0.139895, 0.15008, 0.118441, 0.18812, 0.122885, 0.109221, 0.17593, 0.102787, 0.102787, 0.10481, 0.094817, 0.102787, 0.096677, 0.0704, 0.129801, 0.209395, 0.196879, 0.203355, 0.194234, 0.185198, 0.191378, 0.203355, 0.109221, 0.088832, 0.088832, 0.137348, 0.139895, 0.083462, 0.147574, 0.086953, 0.090864, 0.102787, 0.158265, 0.164327, 0.164327, 0.155435, 0.090864, 0.071867, 0.127496, 0.086953, 0.086953, 0.111485, 0.085092, 0.134866, 0.170161, 0.144935, 0.111485, 0.088832, 0.137348, 0.11371, 0.179055, 0.120615], '')</t>
  </si>
  <si>
    <t>UPI000037F9B1 status=activ</t>
  </si>
  <si>
    <t>([0.390993, 0.450668, 0.465241, 0.483068, 0.505461, 0.394753, 0.414856, 0.352862, 0.275179, 0.328603, 0.275179, 0.311707, 0.359901, 0.349426, 0.342579, 0.418646, 0.328603, 0.380708, 0.324872, 0.31487, 0.298791, 0.366687, 0.349426, 0.356642, 0.271506, 0.281712, 0.384043, 0.36309, 0.436924, 0.545602, 0.525368, 0.618285, 0.63748, 0.618285, 0.521092, 0.529623, 0.562014, 0.545602, 0.422041, 0.497853, 0.529623, 0.541878, 0.51388, 0.521092, 0.517562, 0.648219, 0.534167, 0.521092, 0.461924, 0.422041, 0.332115, 0.339168, 0.352862, 0.342579, 0.342579, 0.377384, 0.308712, 0.229226, 0.257454, 0.356642, 0.278302, 0.271506, 0.275179, 0.298791, 0.295083, 0.31487, 0.30533, 0.384043, 0.390993, 0.472492, 0.450668, 0.562014, 0.553315, 0.440853, 0.433034, 0.41194, 0.370445, 0.401658, 0.458154, 0.480142, 0.374039, 0.468512, 0.483068, 0.370445, 0.398279, 0.398279, 0.384043, 0.291804, 0.295083, 0.301917, 0.219301, 0.284882, 0.291804, 0.281712, 0.36309, 0.374039, 0.30533, 0.387226, 0.321458, 0.232838, 0.182256, 0.26085, 0.173081, 0.173081, 0.278302, 0.25031, 0.194234, 0.129801, 0.137348, 0.147574, 0.142424, 0.225814, 0.225814, 0.203355, 0.179055, 0.11371, 0.096677, 0.158265, 0.102787, 0.100716, 0.167087, 0.257454, 0.271506, 0.359901, 0.328603, 0.318242, 0.311707, 0.370445, 0.366687, 0.444081, 0.4292, 0.332115, 0.324872, 0.239899, 0.164327, 0.18812, 0.275179, 0.298791, 0.222385, 0.332115, 0.339168, 0.311707, 0.339168, 0.332115, 0.281712, 0.203355, 0.132295, 0.134866, 0.137348, 0.203355, 0.15008, 0.15008, 0.222385, 0.18812, 0.185198, 0.278302, 0.30533, 0.225814, 0.239899, 0.31487, 0.222385, 0.30533, 0.25406, 0.236433, 0.243554, 0.203355, 0.257454, 0.370445, 0.339168, 0.36309, 0.377384, 0.346032, 0.268042, 0.203355, 0.243554, 0.247041, 0.158265, 0.085092, 0.137348, 0.122885, 0.132295, 0.196879, 0.21291, 0.206376, 0.194234, 0.18812, 0.278302, 0.219301, 0.196879, 0.25406, 0.167087, 0.137348, 0.21291, 0.295083, 0.356642, 0.349426, 0.401658, 0.480142, 0.570702, 0.480142, 0.494003, 0.4292, 0.332115, 0.257454, 0.352862, 0.352862, 0.321458, 0.308712, 0.41194, 0.408655, 0.377384, 0.447574, 0.490133, 0.5017, 0.505461, 0.422041, 0.422041, 0.450668, 0.374039, 0.31487, 0.398279, 0.301917, 0.26085, 0.268042, 0.243554, 0.239899, 0.239899, 0.206376, 0.219301, 0.216401, 0.229226, 0.232838, 0.161087, 0.129801, 0.132295, 0.083462, 0.081712, 0.046336, 0.048328, 0.067594, 0.10481, 0.090864, 0.092881, 0.15008, 0.225814, 0.339168, 0.359901, 0.288399, 0.349426, 0.349426, 0.339168, 0.342579, 0.278302, 0.370445, 0.408655, 0.31487, 0.30533, 0.387226, 0.476583, 0.436924, 0.377384, 0.36309, 0.390993, 0.490133, 0.398279, 0.390993, 0.359901, 0.332115, 0.380708, 0.387226, 0.374039, 0.370445, 0.339168, 0.380708, 0.342579, 0.30533, 0.387226, 0.480142, 0.454136, 0.433034, 0.465241, 0.632174], '')</t>
  </si>
  <si>
    <t>[4, 29, 30, 31, 32, 33, 34, 35, 36, 37, 40, 41, 42, 43, 44, 45, 46, 47, 71, 72, 198, 213, 214, 281]</t>
  </si>
  <si>
    <t>UPI000037F9B2 status=activ</t>
  </si>
  <si>
    <t>([0.144935, 0.200174, 0.102787, 0.170161, 0.225814, 0.225814, 0.25031, 0.298791, 0.318242, 0.356642, 0.384043, 0.4292, 0.374039, 0.298791, 0.324872, 0.247041, 0.25031, 0.335645, 0.232838, 0.203355, 0.275179, 0.346032, 0.257454, 0.356642, 0.268042, 0.264545, 0.284882, 0.295083, 0.281712, 0.298791, 0.203355, 0.194234, 0.179055, 0.268042, 0.342579, 0.271506, 0.298791, 0.31487, 0.284882, 0.394753, 0.349426, 0.275179, 0.200174, 0.284882, 0.301917, 0.370445, 0.352862, 0.370445, 0.281712, 0.25406, 0.239899, 0.321458, 0.247041, 0.225814, 0.144935, 0.158265, 0.219301, 0.17593, 0.161087, 0.185198, 0.11371, 0.111485, 0.170161, 0.170161, 0.10481, 0.094817, 0.094817, 0.094817, 0.102787, 0.094817, 0.066181, 0.0704, 0.066181, 0.111485, 0.109221, 0.167087, 0.167087, 0.088832, 0.173081, 0.182256, 0.179055, 0.155435, 0.239899, 0.25031, 0.30533, 0.301917, 0.311707, 0.281712, 0.203355, 0.11371, 0.203355, 0.298791, 0.298791, 0.222385, 0.229226, 0.194234, 0.142424, 0.071867, 0.134866, 0.132295, 0.137348, 0.132295, 0.147574, 0.137348, 0.125101, 0.125101, 0.139895, 0.094817, 0.118441, 0.129801, 0.173081, 0.155435, 0.139895, 0.139895, 0.155435, 0.076542, 0.122885, 0.196879, 0.236433, 0.222385, 0.229226, 0.209395, 0.142424, 0.232838, 0.225814, 0.173081, 0.191378, 0.161087, 0.229226, 0.225814, 0.298791, 0.356642, 0.359901, 0.281712, 0.284882, 0.352862, 0.377384, 0.257454, 0.15008, 0.216401, 0.144935, 0.081712, 0.083462, 0.096677, 0.092881, 0.102787, 0.158265, 0.10481, 0.111485, 0.106997, 0.098513, 0.102787, 0.055536, 0.059222, 0.096677, 0.085092, 0.045352, 0.044297, 0.058088, 0.098513, 0.092881, 0.102787, 0.142424, 0.139895, 0.125101, 0.071867, 0.064632, 0.071867, 0.120615, 0.118441, 0.111485, 0.060549, 0.059222, 0.05306, 0.034068, 0.042364, 0.028695, 0.030611, 0.056825, 0.085092, 0.100716, 0.106997, 0.155435, 0.11371, 0.116183, 0.17593, 0.25406, 0.264545, 0.17593, 0.200174, 0.25406, 0.182256, 0.203355, 0.127496, 0.200174, 0.271506, 0.25031, 0.216401, 0.203355, 0.196879, 0.203355, 0.17593, 0.109221, 0.116183, 0.179055, 0.118441, 0.120615, 0.129801, 0.122885, 0.173081, 0.155435, 0.185198, 0.185198, 0.229226, 0.318242, 0.232838, 0.236433, 0.229226, 0.342579, 0.377384, 0.295083, 0.203355, 0.216401, 0.21291, 0.206376, 0.219301, 0.216401, 0.21291, 0.203355, 0.173081, 0.18812, 0.17593, 0.170161, 0.239899, 0.194234, 0.196879, 0.288399, 0.194234, 0.18812, 0.18812, 0.15284, 0.15284, 0.225814, 0.18812, 0.26085, 0.185198, 0.182256, 0.257454, 0.182256, 0.185198, 0.25031, 0.264545, 0.191378, 0.18812, 0.196879, 0.291804, 0.21291, 0.137348, 0.182256, 0.11371, 0.088832, 0.161087, 0.25031, 0.185198, 0.158265, 0.094817, 0.096677, 0.090864, 0.096677, 0.15008, 0.158265, 0.144935, 0.125101, 0.203355, 0.134866, 0.086953, 0.076542, 0.120615, 0.194234, 0.222385, 0.318242, 0.36309, 0.359901, 0.346032, 0.311707, 0.295083, 0.422041, 0.42561, 0.454136, 0.374039, 0.366687, 0.366687, 0.346032, 0.370445, 0.349426, 0.394753, 0.483068, 0.521092, 0.40511, 0.387226, 0.387226, 0.380708, 0.380708, 0.390993, 0.311707, 0.31487, 0.324872, 0.311707, 0.324872, 0.225814, 0.275179, 0.295083, 0.25031, 0.25406, 0.170161, 0.120615, 0.083462, 0.083462, 0.069024, 0.122885, 0.134866, 0.132295, 0.088832, 0.049374, 0.024393, 0.03976, 0.085092, 0.137348, 0.137348, 0.194234, 0.26085, 0.301917, 0.229226, 0.185198, 0.203355, 0.191378, 0.236433, 0.328603, 0.324872, 0.25031, 0.264545, 0.268042, 0.278302, 0.321458, 0.398279, 0.458154, 0.476583, 0.461924, 0.480142, 0.387226, 0.370445, 0.387226, 0.349426, 0.332115, 0.41194, 0.390993, 0.384043, 0.335645, 0.352862, 0.30533, 0.398279, 0.311707, 0.324872, 0.236433, 0.257454, 0.170161, 0.216401, 0.216401, 0.179055, 0.182256, 0.225814, 0.144935, 0.118441, 0.137348, 0.200174, 0.194234, 0.137348, 0.142424, 0.216401, 0.219301, 0.182256, 0.196879, 0.275179, 0.243554, 0.321458, 0.257454, 0.370445, 0.370445, 0.356642, 0.394753, 0.298791, 0.339168, 0.447574, 0.374039, 0.298791, 0.311707, 0.31487, 0.366687, 0.447574, 0.394753, 0.390993, 0.486429, 0.468512, 0.359901, 0.288399, 0.219301, 0.232838, 0.225814, 0.216401, 0.170161, 0.109221, 0.158265, 0.129801, 0.132295, 0.15008, 0.158265, 0.15284, 0.134866, 0.116183, 0.066181, 0.086953, 0.079919, 0.079919, 0.064632, 0.11371, 0.182256, 0.185198, 0.179055, 0.182256, 0.185198, 0.236433, 0.30533, 0.308712, 0.308712, 0.308712, 0.384043, 0.450668, 0.436924, 0.390993, 0.418646, 0.447574, 0.370445, 0.30533, 0.288399, 0.311707, 0.243554, 0.257454, 0.321458, 0.284882, 0.278302, 0.281712, 0.278302, 0.295083, 0.21291, 0.264545, 0.25406, 0.25031, 0.271506, 0.271506, 0.342579, 0.366687, 0.4292, 0.40511, 0.398279, 0.414856, 0.418646, 0.490133, 0.480142, 0.458154, 0.486429, 0.483068, 0.494003, 0.497853, 0.5017, 0.59917, 0.534167, 0.534167, 0.534167, 0.440853, 0.440853, 0.440853, 0.422041, 0.40511, 0.5017, 0.59508, 0.557691, 0.541878, 0.529623, 0.483068, 0.505461, 0.661982], '')</t>
  </si>
  <si>
    <t>[297, 473, 474, 475, 476, 477, 483, 484, 485, 486, 487, 489, 490]</t>
  </si>
  <si>
    <t>5)</t>
  </si>
  <si>
    <t>UPI000037F9B3 status=activ</t>
  </si>
  <si>
    <t>([0.219301, 0.281712, 0.144935, 0.194234, 0.127496, 0.164327, 0.206376, 0.26085, 0.239899, 0.278302, 0.288399, 0.21291, 0.209395, 0.164327, 0.25406, 0.339168, 0.26085, 0.222385, 0.120615, 0.127496, 0.102787, 0.083462, 0.046336, 0.06184, 0.060549, 0.118441, 0.122885, 0.067594, 0.058088, 0.078022, 0.034068, 0.038858, 0.102787, 0.182256, 0.161087, 0.094817, 0.085092, 0.079919, 0.074921, 0.167087, 0.191378, 0.281712, 0.31487, 0.41194, 0.36309, 0.278302, 0.264545, 0.275179, 0.356642, 0.295083, 0.257454, 0.26085, 0.182256, 0.158265, 0.137348, 0.125101, 0.137348, 0.102787, 0.170161, 0.203355, 0.118441, 0.067594, 0.06312, 0.048328, 0.045352, 0.098513, 0.096677, 0.096677, 0.090864, 0.094817, 0.139895, 0.185198, 0.21291, 0.243554, 0.243554, 0.275179, 0.236433, 0.31487, 0.311707, 0.229226, 0.158265, 0.243554, 0.225814, 0.142424, 0.15284, 0.144935, 0.11371, 0.167087, 0.164327, 0.144935, 0.161087, 0.100716, 0.088832, 0.142424, 0.185198, 0.194234, 0.185198, 0.311707, 0.216401, 0.17593, 0.17593, 0.268042, 0.167087, 0.232838, 0.332115, 0.30533, 0.203355, 0.158265, 0.144935, 0.085092, 0.055536, 0.026892, 0.048328, 0.050641, 0.056825, 0.06184, 0.030611, 0.017138, 0.016528, 0.027463, 0.033407, 0.033407, 0.036378, 0.043307, 0.055536, 0.03976, 0.033407, 0.059222, 0.085092, 0.081712, 0.125101, 0.18812, 0.281712, 0.232838, 0.167087], '')</t>
  </si>
  <si>
    <t>UPI000037F9B4 status=activ</t>
  </si>
  <si>
    <t>([0.167087, 0.236433, 0.247041, 0.26085, 0.209395, 0.26085, 0.191378, 0.216401, 0.25406, 0.278302, 0.31487, 0.36309, 0.377384, 0.356642, 0.352862, 0.26085, 0.26085, 0.275179, 0.25031, 0.356642, 0.36309, 0.366687, 0.335645, 0.295083, 0.308712, 0.349426, 0.281712, 0.370445, 0.275179, 0.25031, 0.257454, 0.243554, 0.232838, 0.179055, 0.164327, 0.144935, 0.17593, 0.182256, 0.182256, 0.30533, 0.216401, 0.15284, 0.161087, 0.11371, 0.144935, 0.142424, 0.139895, 0.106997, 0.111485, 0.200174, 0.219301, 0.219301, 0.209395, 0.216401, 0.281712, 0.342579, 0.370445, 0.41194, 0.36309, 0.370445, 0.239899, 0.295083, 0.335645, 0.298791, 0.370445, 0.366687, 0.349426, 0.346032, 0.486429, 0.436924, 0.380708], '')</t>
  </si>
  <si>
    <t>UPI000037F9B5 status=activ</t>
  </si>
  <si>
    <t>([0.31487, 0.144935, 0.18812, 0.219301, 0.170161, 0.137348, 0.161087, 0.120615, 0.147574, 0.179055, 0.206376, 0.164327, 0.096677, 0.127496, 0.129801, 0.134866, 0.132295, 0.219301, 0.21291, 0.216401, 0.236433, 0.222385, 0.288399, 0.288399, 0.295083, 0.352862, 0.41194, 0.418646, 0.497853, 0.505461, 0.494003, 0.486429, 0.562014, 0.724957, 0.63748, 0.521092, 0.521092, 0.42561, 0.377384, 0.380708, 0.370445, 0.377384, 0.390993, 0.352862, 0.352862, 0.352862, 0.335645, 0.335645, 0.264545, 0.206376, 0.139895, 0.144935, 0.10481, 0.11371, 0.116183, 0.191378, 0.229226, 0.125101, 0.191378, 0.25406, 0.142424, 0.102787, 0.098513, 0.098513, 0.164327, 0.118441, 0.083462, 0.094817, 0.096677, 0.129801, 0.173081, 0.196879, 0.155435, 0.206376, 0.203355, 0.196879, 0.127496, 0.158265, 0.206376, 0.21291, 0.21291, 0.324872, 0.288399, 0.30533, 0.308712, 0.31487, 0.311707, 0.36309, 0.359901, 0.352862, 0.384043, 0.301917, 0.346032, 0.384043, 0.328603, 0.203355, 0.209395, 0.25031, 0.26085, 0.328603, 0.335645, 0.339168, 0.342579, 0.440853, 0.41194, 0.422041, 0.418646, 0.480142, 0.494003, 0.497853, 0.5017, 0.490133, 0.59917, 0.59508, 0.59917, 0.59917, 0.754692, 0.73685, 0.759478, 0.745909, 0.733139, 0.707965, 0.707965, 0.694846, 0.685117, 0.716283], '')</t>
  </si>
  <si>
    <t>[29, 32, 33, 34, 35, 36, 110, 112, 113, 114, 115, 116, 117, 118, 119, 120, 121, 122, 123, 124, 125]</t>
  </si>
  <si>
    <t>UPI000037F9B7 status=activ</t>
  </si>
  <si>
    <t>([0.509769, 0.538167, 0.58069, 0.465241, 0.483068, 0.5017, 0.538167, 0.570702, 0.585406, 0.562014, 0.486429, 0.525368, 0.461924, 0.472492, 0.418646, 0.42561, 0.517562, 0.622677, 0.525368, 0.418646, 0.41194, 0.42561, 0.436924, 0.454136, 0.461924, 0.390993, 0.40511, 0.31487, 0.30533, 0.335645, 0.390993, 0.476583, 0.380708, 0.41194, 0.380708, 0.380708, 0.374039, 0.339168, 0.328603, 0.398279, 0.509769, 0.418646, 0.414856, 0.408655, 0.30533, 0.321458, 0.422041, 0.41194, 0.422041, 0.414856, 0.384043, 0.366687, 0.275179, 0.390993, 0.349426, 0.374039, 0.408655, 0.387226, 0.418646, 0.328603, 0.332115, 0.318242, 0.342579, 0.278302, 0.25406, 0.243554, 0.225814, 0.144935, 0.125101, 0.109221, 0.096677, 0.100716, 0.079919, 0.129801, 0.11371, 0.142424, 0.15284, 0.127496, 0.15284, 0.096677, 0.158265, 0.15284, 0.15284, 0.21291, 0.268042, 0.196879, 0.209395, 0.281712, 0.278302, 0.311707, 0.414856, 0.440853, 0.384043, 0.408655, 0.40511, 0.377384, 0.414856, 0.433034, 0.433034, 0.366687, 0.444081, 0.384043, 0.398279, 0.398279, 0.408655, 0.380708, 0.450668, 0.525368, 0.529623, 0.529623, 0.509769, 0.494003, 0.505461, 0.538167, 0.545602, 0.549308, 0.497853, 0.486429, 0.42561, 0.450668, 0.436924, 0.450668, 0.505461, 0.494003, 0.494003, 0.480142, 0.433034, 0.436924, 0.374039, 0.377384, 0.444081, 0.394753, 0.394753, 0.394753, 0.42561, 0.433034, 0.465241, 0.553315, 0.557691, 0.63748, 0.509769, 0.59014, 0.59014, 0.51388, 0.480142, 0.497853, 0.497853, 0.562014, 0.58069, 0.671169, 0.63748, 0.632174, 0.720929, 0.716283, 0.680603, 0.648219, 0.604312], '')</t>
  </si>
  <si>
    <t>[0, 1, 2, 5, 6, 7, 8, 9, 11, 16, 17, 18, 40, 107, 108, 109, 110, 112, 113, 114, 115, 122, 137, 138, 139, 140, 141, 142, 143, 147, 148, 149, 150, 151, 152, 153, 154, 155, 156]</t>
  </si>
  <si>
    <t>38)</t>
  </si>
  <si>
    <t>UPI000037F9C4 status=activ</t>
  </si>
  <si>
    <t>([0.001344, 0.000958, 0.000713, 0.001305, 0.002014, 0.002705, 0.003478, 0.002761, 0.002336, 0.001872, 0.002503, 0.001936, 0.003177, 0.002194, 0.00231, 0.003366, 0.003053, 0.004358, 0.006795, 0.009096, 0.006078, 0.005011, 0.007259, 0.011106, 0.006194, 0.003963, 0.00389, 0.002662, 0.002662, 0.002581, 0.003246, 0.001855, 0.002138, 0.002336, 0.00359, 0.002336, 0.001335, 0.002349, 0.001675, 0.001155, 0.000648, 0.000661, 0.000447, 0.000245, 0.000146, 0.000146, 0.000275, 0.000146, 0.000305, 0.000301, 0.000575, 0.000567, 0.001232, 0.001417, 0.000816, 0.000747, 0.000983, 0.001722, 0.001112, 0.001675, 0.001499, 0.001499, 0.001602, 0.001649, 0.001649, 0.001675, 0.00283, 0.002881, 0.003109, 0.002155, 0.003461, 0.002336, 0.001649, 0.000906, 0.000648, 0.001103, 0.001112, 0.001112, 0.000532, 0.00076, 0.000661, 0.001335, 0.002057, 0.002035, 0.00225, 0.002014, 0.002705, 0.00292, 0.001967, 0.002555, 0.002555, 0.001541, 0.001722, 0.002881, 0.004513, 0.00543, 0.004208, 0.002529, 0.003246, 0.003512, 0.004208, 0.002976, 0.001936, 0.002078, 0.002881, 0.003963, 0.006421, 0.004358, 0.002688, 0.00389, 0.003963, 0.003963, 0.003997, 0.005503, 0.005223, 0.003607, 0.003079, 0.002555, 0.002761, 0.001748, 0.001748, 0.001722, 0.001722, 0.00231, 0.001481, 0.001249, 0.000704, 0.000378, 0.00076, 0.001305, 0.000816, 0.000412, 0.000833, 0.001335, 0.001048, 0.000816, 0.001305, 0.001408, 0.002396, 0.002366, 0.002366, 0.002366, 0.001541, 0.00155, 0.001112, 0.001271, 0.001159, 0.001434, 0.001786, 0.000983, 0.000558, 0.001048, 0.001602, 0.000923, 0.00103, 0.000721, 0.000567, 0.000648, 0.000893, 0.000854, 0.000854, 0.001417, 0.002349, 0.002155, 0.002155, 0.003671, 0.004513, 0.003963, 0.003821, 0.004513, 0.004921, 0.004976, 0.004976, 0.003512, 0.003864, 0.002606, 0.003924, 0.003963, 0.002662, 0.002529, 0.001692, 0.002606, 0.001709, 0.001709, 0.001906, 0.001936, 0.001159, 0.001061, 0.001722, 0.002366, 0.002366, 0.002138, 0.003246, 0.003079, 0.004388, 0.003924, 0.004247, 0.00407, 0.00407, 0.003997, 0.004899, 0.004976, 0.005086, 0.008156, 0.00515, 0.005086, 0.005011, 0.005683, 0.004388, 0.004208, 0.003963, 0.002623, 0.004247, 0.004431, 0.004431, 0.002727, 0.002727, 0.00359, 0.003963, 0.004899, 0.004835, 0.00316, 0.003079, 0.003212, 0.002705, 0.003963, 0.005932, 0.005932, 0.008276, 0.007495, 0.004976, 0.003276, 0.003246, 0.002435, 0.001335, 0.001408, 0.00155, 0.001722, 0.001434, 0.000704, 0.000558, 0.00061, 0.001202, 0.001743, 0.001408, 0.001142, 0.00055, 0.000507, 0.000923, 0.000485, 0.000893, 0.00155, 0.002435, 0.002336, 0.002976, 0.004835, 0.003671, 0.003727, 0.00407, 0.004247, 0.005932, 0.006619, 0.009096, 0.007091, 0.005932, 0.005623, 0.006619, 0.013613], '')</t>
  </si>
  <si>
    <t>UPI000037F9C7 status=activ</t>
  </si>
  <si>
    <t>([0.013265, 0.020165, 0.013821, 0.014315, 0.01078, 0.007495, 0.006039, 0.007315, 0.006142, 0.005249, 0.006194, 0.005623, 0.004921, 0.005318, 0.006421, 0.006795, 0.005992, 0.00515, 0.005223, 0.003821, 0.00283, 0.003924, 0.004388, 0.005683, 0.004646, 0.004388, 0.006421, 0.009401, 0.007031, 0.006988, 0.010672, 0.009187, 0.008409, 0.006533, 0.008895, 0.011342, 0.018787, 0.025316, 0.035586, 0.05306, 0.073402, 0.134866, 0.137348, 0.054297, 0.054297, 0.050641, 0.048328, 0.023087, 0.011903, 0.018415, 0.017797, 0.012491, 0.009187, 0.009096, 0.014783, 0.008624, 0.006795, 0.005683, 0.005378, 0.00389, 0.003757, 0.004611, 0.004689, 0.003246, 0.003053, 0.003014, 0.003671, 0.005086, 0.00543, 0.006701, 0.006988, 0.010372, 0.008723, 0.014075, 0.020165, 0.021816, 0.021816, 0.029376, 0.046336, 0.05306, 0.073402, 0.028695, 0.026892, 0.026338, 0.026338, 0.066181, 0.071867, 0.040537, 0.038858, 0.030003, 0.03976, 0.042364, 0.020522, 0.042364, 0.044297, 0.025762, 0.023534, 0.037156, 0.035586, 0.034068, 0.015344, 0.01227, 0.015078, 0.015078, 0.008895, 0.015694, 0.016528, 0.017138, 0.019109, 0.020165, 0.047319, 0.023963, 0.022306, 0.051831, 0.022667, 0.013821, 0.022306, 0.013016, 0.016021, 0.00962, 0.009187, 0.015344, 0.014075, 0.01204, 0.01204, 0.012491, 0.014075, 0.007877, 0.005318, 0.00515, 0.003701, 0.003607, 0.004431, 0.003053, 0.002078, 0.002078, 0.00243, 0.002366, 0.002349, 0.002435, 0.002881, 0.003212, 0.003276, 0.003212, 0.003405, 0.00243, 0.002396, 0.001434, 0.001602, 0.002057, 0.002138, 0.002117, 0.001533, 0.001778, 0.002078, 0.001906, 0.001906, 0.001533, 0.001808, 0.002366, 0.001541, 0.001786, 0.00103, 0.001048, 0.001597, 0.001906, 0.002688, 0.003821, 0.005378, 0.004736, 0.004611, 0.004646, 0.004646, 0.006374, 0.006194, 0.005683, 0.005992, 0.008895, 0.014586, 0.009294, 0.011518, 0.020522, 0.011518, 0.017797, 0.017447, 0.019401, 0.028107, 0.014586, 0.008804, 0.008804, 0.009294, 0.011669, 0.013016, 0.014315, 0.014075, 0.013821, 0.012491, 0.014075, 0.013821, 0.015078, 0.029376, 0.029376, 0.032017, 0.032017, 0.044297, 0.043307, 0.016257, 0.015078, 0.029376, 0.034068, 0.034068, 0.085092, 0.086953, 0.076542, 0.139895, 0.137348, 0.137348, 0.275179, 0.25406, 0.142424, 0.071867, 0.06184, 0.059222, 0.026892, 0.024393, 0.023963, 0.014783, 0.022667, 0.012491, 0.014315, 0.023963, 0.01204, 0.008804, 0.005992, 0.007495, 0.006421, 0.006619, 0.004899, 0.004208, 0.004611, 0.005011, 0.006619, 0.005992, 0.004247, 0.00407, 0.004208, 0.003341, 0.004358, 0.005318, 0.00558, 0.003963, 0.003963, 0.006142, 0.007555, 0.013265, 0.016826, 0.012727, 0.008156, 0.01227, 0.015078, 0.013821, 0.017447, 0.017797, 0.011903, 0.016257, 0.036378, 0.042364, 0.038858, 0.028695, 0.028695, 0.028695, 0.036378, 0.027463, 0.020876, 0.01204, 0.007422, 0.00543, 0.007259, 0.010221, 0.008804, 0.007555, 0.009187, 0.009015, 0.007555, 0.01227, 0.016021, 0.015078, 0.021816, 0.030611, 0.026338, 0.024826, 0.026338, 0.034068, 0.046336, 0.032677, 0.048328, 0.102787, 0.10481, 0.060549, 0.066181, 0.0704, 0.10481, 0.164327, 0.21291, 0.170161, 0.170161, 0.096677, 0.05306, 0.071867, 0.055536, 0.109221, 0.127496, 0.21291, 0.243554, 0.15284, 0.243554, 0.278302, 0.25406, 0.271506, 0.366687, 0.236433, 0.284882, 0.268042, 0.161087, 0.15284, 0.137348, 0.137348, 0.139895, 0.25406, 0.239899, 0.342579, 0.321458, 0.301917, 0.30533, 0.288399, 0.298791, 0.284882, 0.301917, 0.209395, 0.288399, 0.179055, 0.295083, 0.191378, 0.185198, 0.291804, 0.291804, 0.4292, 0.384043, 0.418646, 0.384043, 0.298791, 0.209395, 0.200174, 0.167087, 0.161087, 0.155435, 0.206376, 0.209395, 0.194234, 0.284882, 0.291804, 0.318242, 0.291804, 0.390993, 0.318242, 0.206376, 0.239899, 0.222385, 0.18812, 0.161087, 0.173081, 0.288399, 0.359901, 0.377384, 0.408655, 0.398279, 0.332115, 0.384043, 0.318242, 0.324872, 0.328603, 0.257454, 0.349426, 0.301917, 0.291804, 0.380708, 0.398279, 0.377384, 0.390993, 0.461924, 0.570702, 0.472492, 0.436924, 0.440853, 0.4292, 0.36309, 0.370445, 0.339168, 0.26085, 0.25406, 0.26085, 0.25031, 0.291804, 0.203355, 0.209395, 0.129801, 0.125101, 0.17593, 0.170161, 0.100716, 0.090864, 0.096677, 0.155435, 0.10481, 0.098513, 0.100716, 0.144935, 0.139895, 0.216401, 0.288399, 0.332115, 0.328603, 0.349426, 0.366687, 0.458154, 0.509769, 0.648219, 0.666105, 0.622677, 0.618285, 0.720929, 0.642678, 0.59508, 0.585406, 0.653063, 0.642678, 0.653063, 0.521092, 0.440853, 0.461924, 0.444081, 0.390993, 0.387226, 0.384043, 0.390993, 0.301917, 0.335645, 0.298791, 0.321458, 0.268042, 0.278302, 0.288399, 0.370445, 0.398279, 0.390993, 0.433034, 0.342579, 0.332115, 0.4292, 0.517562, 0.509769, 0.505461, 0.608892, 0.604312, 0.497853, 0.497853, 0.494003, 0.490133, 0.517562, 0.480142, 0.5017, 0.408655, 0.398279, 0.41194, 0.450668, 0.444081, 0.349426, 0.374039, 0.295083, 0.219301, 0.225814, 0.232838, 0.239899, 0.239899, 0.243554, 0.295083, 0.219301, 0.30533, 0.275179, 0.278302, 0.275179, 0.346032, 0.418646, 0.339168, 0.264545, 0.225814, 0.247041, 0.298791, 0.295083, 0.380708, 0.458154, 0.458154, 0.370445, 0.36309, 0.359901, 0.36309, 0.394753, 0.480142, 0.394753, 0.359901, 0.291804, 0.271506, 0.264545, 0.264545, 0.268042, 0.308712, 0.311707, 0.239899, 0.206376, 0.275179, 0.239899, 0.25031, 0.236433, 0.236433, 0.17593, 0.129801, 0.079919, 0.081712, 0.085092, 0.129801, 0.170161, 0.167087, 0.134866, 0.132295, 0.147574, 0.209395, 0.236433, 0.247041, 0.31487, 0.387226, 0.321458, 0.288399, 0.25406, 0.26085, 0.346032, 0.414856, 0.41194, 0.418646, 0.414856, 0.414856, 0.335645, 0.25406, 0.339168, 0.408655, 0.41194, 0.390993, 0.390993, 0.387226, 0.387226, 0.387226, 0.356642, 0.418646, 0.472492, 0.483068, 0.461924, 0.422041, 0.408655, 0.483068, 0.59508, 0.557691], '')</t>
  </si>
  <si>
    <t>[390, 425, 426, 427, 428, 429, 430, 431, 432, 433, 434, 435, 436, 437, 459, 460, 461, 462, 463, 468, 470, 568, 569]</t>
  </si>
  <si>
    <t>UPI000037F9C9 status=activ</t>
  </si>
  <si>
    <t>([0.21291, 0.127496, 0.076542, 0.11371, 0.170161, 0.11371, 0.079919, 0.106997, 0.164327, 0.191378, 0.229226, 0.268042, 0.288399, 0.216401, 0.219301, 0.219301, 0.308712, 0.268042, 0.374039, 0.387226, 0.380708, 0.384043, 0.483068, 0.59508, 0.497853, 0.374039, 0.377384, 0.4292, 0.440853, 0.408655, 0.31487, 0.301917, 0.291804, 0.36309, 0.433034, 0.4292, 0.384043, 0.295083, 0.328603, 0.222385, 0.219301, 0.139895, 0.137348, 0.134866, 0.134866, 0.167087, 0.179055, 0.268042, 0.268042, 0.25406, 0.247041, 0.359901, 0.356642, 0.281712, 0.291804, 0.298791, 0.288399, 0.36309, 0.36309, 0.380708, 0.505461, 0.494003, 0.517562, 0.509769, 0.414856, 0.301917, 0.25031, 0.346032, 0.335645, 0.370445, 0.380708, 0.387226, 0.284882, 0.284882, 0.384043, 0.295083, 0.203355, 0.182256, 0.18812, 0.275179, 0.264545, 0.257454, 0.179055, 0.243554, 0.21291, 0.295083, 0.308712, 0.284882, 0.295083, 0.209395, 0.206376, 0.125101, 0.074921, 0.144935, 0.142424, 0.129801, 0.194234, 0.275179, 0.275179, 0.179055, 0.109221, 0.109221, 0.081712, 0.155435, 0.173081, 0.203355, 0.209395, 0.295083, 0.40511, 0.36309, 0.41194, 0.422041, 0.525368, 0.521092, 0.408655, 0.40511, 0.40511, 0.31487, 0.25406, 0.308712, 0.390993, 0.480142, 0.472492, 0.422041, 0.30533, 0.21291, 0.15008, 0.100716, 0.06184, 0.036378, 0.043307, 0.055536, 0.055536, 0.049374, 0.083462, 0.142424, 0.142424, 0.15284, 0.15008, 0.219301, 0.164327, 0.116183, 0.122885, 0.125101, 0.11371, 0.120615, 0.185198, 0.239899, 0.229226, 0.332115, 0.414856, 0.42561, 0.4292, 0.335645, 0.349426, 0.281712, 0.191378, 0.206376, 0.127496, 0.194234, 0.10481, 0.073402, 0.120615, 0.116183, 0.111485, 0.196879, 0.271506, 0.295083, 0.328603, 0.321458, 0.219301, 0.147574, 0.090864, 0.049374, 0.088832, 0.079919, 0.116183, 0.179055, 0.144935, 0.194234, 0.167087, 0.25406, 0.339168, 0.295083, 0.25406, 0.222385, 0.164327, 0.118441], '')</t>
  </si>
  <si>
    <t>[23, 60, 62, 63, 112, 113]</t>
  </si>
  <si>
    <t>UPI000037F9D3 status=activ</t>
  </si>
  <si>
    <t>([0.179055, 0.122885, 0.15008, 0.209395, 0.257454, 0.200174, 0.134866, 0.155435, 0.111485, 0.132295, 0.164327, 0.209395, 0.139895, 0.209395, 0.239899, 0.335645, 0.264545, 0.206376, 0.129801, 0.090864, 0.092881, 0.076542, 0.079919, 0.086953, 0.079919, 0.045352, 0.071867, 0.125101, 0.127496, 0.209395, 0.142424, 0.111485, 0.120615, 0.191378, 0.139895, 0.222385, 0.144935, 0.147574, 0.132295, 0.147574, 0.206376, 0.209395, 0.206376, 0.239899, 0.239899, 0.232838, 0.284882, 0.288399, 0.200174, 0.200174, 0.120615, 0.134866, 0.155435, 0.116183, 0.076542, 0.109221, 0.098513, 0.170161, 0.232838, 0.206376, 0.194234, 0.122885, 0.120615, 0.132295, 0.158265, 0.096677, 0.096677, 0.0704, 0.056825, 0.096677, 0.059222, 0.069024, 0.06184, 0.074921, 0.094817, 0.134866, 0.094817, 0.100716, 0.06184, 0.030003, 0.06312, 0.10481, 0.164327, 0.161087, 0.15008, 0.155435, 0.134866, 0.139895, 0.219301, 0.219301, 0.232838, 0.229226, 0.288399, 0.370445, 0.26085, 0.191378, 0.203355, 0.281712, 0.281712, 0.264545, 0.380708, 0.374039, 0.36309, 0.359901, 0.281712, 0.291804, 0.275179, 0.352862, 0.346032, 0.25031, 0.288399, 0.275179, 0.356642, 0.356642, 0.387226, 0.465241, 0.59014, 0.447574, 0.436924, 0.440853, 0.529623, 0.521092, 0.538167, 0.494003, 0.497853, 0.472492, 0.472492, 0.490133, 0.494003, 0.414856, 0.5017, 0.497853, 0.465241, 0.380708, 0.387226, 0.339168, 0.318242, 0.26085, 0.366687, 0.342579, 0.298791, 0.268042, 0.222385, 0.167087, 0.185198], '')</t>
  </si>
  <si>
    <t>[116, 120, 121, 122, 130]</t>
  </si>
  <si>
    <t>UPI000037F9D5 status=activ</t>
  </si>
  <si>
    <t>([0.25406, 0.31487, 0.370445, 0.271506, 0.25031, 0.239899, 0.185198, 0.127496, 0.15008, 0.185198, 0.147574, 0.102787, 0.11371, 0.127496, 0.17593, 0.106997, 0.109221, 0.125101, 0.067594, 0.034884, 0.032017, 0.054297, 0.047319, 0.043307, 0.047319, 0.066181, 0.047319, 0.059222, 0.060549, 0.058088, 0.055536, 0.05306, 0.102787, 0.085092, 0.073402, 0.083462, 0.15008, 0.137348, 0.118441, 0.17593, 0.275179, 0.194234, 0.200174, 0.222385, 0.219301, 0.219301, 0.206376, 0.203355, 0.147574, 0.15008, 0.098513, 0.090864, 0.142424, 0.15284, 0.167087, 0.170161, 0.185198, 0.127496, 0.196879, 0.127496, 0.139895, 0.106997, 0.109221, 0.11371, 0.11371, 0.066181, 0.11371, 0.11371, 0.167087, 0.182256, 0.179055, 0.179055, 0.185198, 0.179055, 0.10481, 0.058088, 0.035586, 0.020876, 0.034884, 0.033407, 0.035586, 0.034068, 0.040537, 0.0704, 0.06312, 0.033407, 0.06184, 0.055536, 0.055536, 0.037156, 0.032677, 0.055536, 0.049374, 0.030003, 0.034884, 0.064632, 0.064632, 0.088832, 0.120615, 0.111485, 0.122885, 0.170161, 0.18812, 0.191378, 0.203355, 0.129801, 0.116183, 0.066181, 0.066181, 0.041405, 0.073402, 0.137348, 0.137348, 0.239899, 0.324872, 0.311707, 0.264545, 0.26085, 0.30533, 0.268042, 0.191378, 0.179055, 0.191378, 0.18812, 0.185198, 0.092881, 0.164327, 0.179055, 0.264545, 0.278302, 0.36309, 0.264545, 0.185198, 0.185198, 0.179055, 0.106997, 0.106997, 0.129801, 0.196879, 0.102787, 0.15284, 0.182256, 0.132295, 0.134866, 0.074921, 0.073402, 0.109221, 0.094817, 0.15008, 0.122885, 0.0704, 0.05306, 0.071867, 0.100716, 0.081712, 0.059222, 0.090864, 0.0704, 0.049374, 0.034884, 0.078022, 0.050641], '')</t>
  </si>
  <si>
    <t>UPI000037F9DF status=activ</t>
  </si>
  <si>
    <t>([0.002606, 0.003671, 0.00389, 0.004161, 0.003405, 0.004247, 0.004414, 0.005318, 0.004388, 0.005223, 0.006482, 0.00777, 0.007645, 0.008624, 0.008525, 0.010131, 0.012727, 0.017797, 0.017447, 0.026338, 0.055536, 0.054297, 0.040537, 0.060549, 0.086953, 0.191378, 0.222385, 0.209395, 0.21291, 0.324872, 0.339168, 0.200174, 0.219301, 0.225814, 0.332115, 0.380708, 0.26085, 0.15284, 0.137348, 0.155435, 0.100716, 0.050641, 0.042364, 0.071867, 0.047319, 0.025316, 0.025762, 0.01227, 0.010131, 0.009865, 0.007422, 0.00558, 0.006142, 0.005086, 0.00359, 0.002482, 0.002211, 0.00243, 0.002366, 0.002349, 0.002349, 0.002194, 0.00246, 0.002606, 0.001743, 0.001572, 0.001692, 0.000936, 0.001159, 0.001374, 0.000773], '')</t>
  </si>
  <si>
    <t>UPI000037F9E0 status=activ</t>
  </si>
  <si>
    <t>([0.074921, 0.122885, 0.125101, 0.132295, 0.085092, 0.111485, 0.15284, 0.118441, 0.083462, 0.067594, 0.054297, 0.064632, 0.111485, 0.10481, 0.05306, 0.056825, 0.03976, 0.042364, 0.030611, 0.023534, 0.022306, 0.014586, 0.013437, 0.017138, 0.011669, 0.015344, 0.010221, 0.009728, 0.016021, 0.015694, 0.022306, 0.036378, 0.021381, 0.013821, 0.013613, 0.022667, 0.035586, 0.067594, 0.118441, 0.179055, 0.127496, 0.170161, 0.26085, 0.275179, 0.179055, 0.288399, 0.31487, 0.377384, 0.394753, 0.36309, 0.454136, 0.454136, 0.349426, 0.454136, 0.541878, 0.51388, 0.51388, 0.486429, 0.486429, 0.483068, 0.505461, 0.618285, 0.680603, 0.675549, 0.671169, 0.675549, 0.549308, 0.521092, 0.549308, 0.529623, 0.517562, 0.534167, 0.505461, 0.585406, 0.585406, 0.483068, 0.422041, 0.422041, 0.461924, 0.418646, 0.40511, 0.40511, 0.40511, 0.387226, 0.394753, 0.301917, 0.380708, 0.458154, 0.497853, 0.509769, 0.422041, 0.346032, 0.328603, 0.370445, 0.366687, 0.36309, 0.468512, 0.585406, 0.557691, 0.51388, 0.541878, 0.458154, 0.436924, 0.436924, 0.433034, 0.390993, 0.483068, 0.458154, 0.472492, 0.380708, 0.374039, 0.398279, 0.494003, 0.494003, 0.490133, 0.521092, 0.486429, 0.398279, 0.398279, 0.422041, 0.390993, 0.390993, 0.483068, 0.5017, 0.444081, 0.4292, 0.468512, 0.390993, 0.418646, 0.339168, 0.436924, 0.359901, 0.40511, 0.401658, 0.401658, 0.321458, 0.26085, 0.291804, 0.359901, 0.359901, 0.295083, 0.352862, 0.398279, 0.398279, 0.377384, 0.458154, 0.490133, 0.480142, 0.483068, 0.408655, 0.494003, 0.490133, 0.497853, 0.444081, 0.444081, 0.450668, 0.450668, 0.521092, 0.509769, 0.517562, 0.517562, 0.618285, 0.622677, 0.562014, 0.534167, 0.529623, 0.486429, 0.450668, 0.4292, 0.494003, 0.59917, 0.549308, 0.509769, 0.63748], '')</t>
  </si>
  <si>
    <t>[54, 55, 56, 60, 61, 62, 63, 64, 65, 66, 67, 68, 69, 70, 71, 72, 73, 74, 89, 97, 98, 99, 100, 115, 123, 157, 158, 159, 160, 161, 162, 163, 164, 165, 170, 171, 172, 173]</t>
  </si>
  <si>
    <t>UPI000037F9E2 status=activ</t>
  </si>
  <si>
    <t>([0.102787, 0.056825, 0.076542, 0.127496, 0.170161, 0.109221, 0.158265, 0.196879, 0.144935, 0.17593, 0.209395, 0.17593, 0.132295, 0.209395, 0.155435, 0.206376, 0.206376, 0.118441, 0.18812, 0.194234, 0.161087, 0.25031, 0.25406, 0.196879, 0.173081, 0.185198, 0.268042, 0.164327, 0.134866, 0.203355, 0.167087, 0.170161, 0.232838, 0.236433, 0.25406, 0.335645, 0.284882, 0.229226, 0.321458, 0.321458, 0.328603, 0.321458, 0.232838, 0.335645, 0.311707, 0.318242, 0.311707, 0.311707, 0.40511, 0.349426, 0.349426, 0.346032, 0.30533, 0.31487, 0.40511, 0.30533, 0.31487, 0.349426, 0.394753, 0.408655, 0.339168, 0.318242, 0.311707, 0.308712, 0.206376, 0.222385, 0.216401, 0.222385, 0.144935, 0.155435, 0.236433, 0.161087, 0.191378, 0.236433, 0.225814, 0.232838, 0.308712, 0.222385, 0.21291, 0.203355, 0.194234, 0.26085, 0.25406, 0.25406, 0.301917, 0.401658, 0.41194, 0.447574, 0.359901, 0.450668, 0.447574, 0.41194, 0.418646, 0.332115, 0.311707, 0.31487, 0.232838, 0.17593, 0.247041, 0.288399, 0.206376, 0.196879, 0.203355, 0.243554, 0.243554, 0.295083, 0.271506, 0.264545, 0.225814, 0.311707, 0.232838, 0.158265, 0.191378, 0.281712, 0.359901, 0.328603, 0.332115, 0.433034, 0.436924, 0.444081, 0.377384, 0.422041, 0.394753, 0.422041, 0.387226, 0.40511, 0.352862, 0.36309, 0.447574, 0.447574, 0.433034, 0.447574, 0.529623, 0.545602, 0.56648, 0.525368, 0.575842, 0.58069, 0.538167, 0.517562, 0.490133, 0.486429, 0.436924, 0.483068, 0.414856, 0.339168, 0.339168, 0.408655, 0.311707, 0.30533, 0.311707, 0.308712, 0.384043, 0.377384, 0.377384, 0.26085, 0.232838, 0.147574, 0.139895, 0.15284, 0.229226, 0.232838, 0.271506, 0.352862, 0.332115, 0.370445, 0.454136, 0.4292, 0.36309, 0.36309, 0.384043, 0.384043, 0.301917, 0.206376, 0.21291, 0.206376, 0.284882, 0.349426, 0.447574, 0.465241, 0.408655, 0.311707, 0.25406, 0.164327, 0.102787, 0.069024, 0.05306, 0.029376, 0.050641, 0.066181, 0.111485, 0.111485, 0.109221, 0.179055, 0.194234, 0.18812, 0.185198, 0.196879, 0.142424, 0.15008, 0.142424, 0.11371, 0.182256, 0.232838, 0.236433, 0.321458, 0.356642, 0.346032, 0.454136, 0.366687, 0.359901, 0.275179, 0.196879, 0.139895, 0.144935, 0.173081, 0.167087, 0.134866, 0.127496, 0.191378, 0.200174, 0.164327, 0.271506, 0.194234, 0.129801, 0.129801, 0.076542, 0.076542, 0.120615, 0.066181, 0.092881, 0.086953, 0.147574, 0.170161, 0.18812, 0.17593, 0.225814, 0.247041, 0.17593, 0.137348, 0.076542, 0.067594, 0.083462, 0.066181, 0.109221, 0.118441, 0.118441, 0.120615, 0.086953, 0.035586, 0.067594, 0.090864, 0.05306, 0.051831, 0.06184, 0.088832, 0.071867, 0.03976, 0.028107, 0.032017, 0.044297, 0.090864, 0.047319, 0.048328, 0.028695, 0.017447, 0.016021, 0.026338, 0.047319, 0.102787, 0.209395, 0.194234, 0.18812, 0.295083, 0.257454, 0.17593, 0.196879, 0.229226, 0.311707, 0.278302, 0.25031, 0.161087, 0.088832, 0.15008, 0.147574, 0.229226, 0.232838, 0.232838, 0.25031, 0.25031, 0.185198, 0.129801, 0.127496, 0.073402, 0.06312, 0.086953, 0.158265, 0.079919, 0.081712, 0.073402, 0.109221, 0.196879, 0.236433, 0.328603, 0.288399, 0.206376, 0.236433, 0.206376, 0.222385, 0.222385, 0.225814, 0.275179, 0.275179, 0.281712, 0.380708, 0.284882, 0.271506, 0.222385, 0.219301, 0.139895, 0.167087, 0.17593, 0.191378, 0.170161, 0.098513, 0.120615, 0.11371, 0.096677, 0.18812, 0.25406, 0.243554, 0.15008, 0.071867, 0.051831, 0.059222, 0.054297, 0.102787, 0.060549, 0.035586, 0.035586, 0.05306, 0.042364, 0.042364, 0.038858, 0.076542, 0.109221, 0.0704, 0.132295, 0.10481, 0.098513, 0.058088, 0.05306, 0.06184, 0.120615, 0.18812, 0.118441, 0.118441, 0.111485, 0.179055, 0.257454, 0.356642, 0.295083, 0.291804, 0.25031, 0.209395, 0.173081, 0.200174, 0.206376, 0.167087, 0.196879, 0.203355, 0.203355, 0.203355, 0.191378, 0.203355, 0.132295, 0.164327, 0.164327, 0.102787, 0.102787, 0.139895, 0.078022, 0.155435, 0.134866, 0.086953, 0.11371, 0.125101, 0.066181, 0.100716, 0.118441, 0.127496, 0.073402, 0.132295, 0.111485, 0.15008, 0.144935, 0.229226, 0.229226, 0.222385, 0.225814, 0.239899, 0.219301, 0.30533, 0.284882, 0.31487, 0.4292, 0.356642, 0.366687, 0.390993, 0.311707, 0.30533, 0.30533, 0.384043, 0.288399, 0.324872, 0.324872, 0.356642, 0.26085, 0.264545, 0.206376, 0.308712, 0.288399, 0.301917, 0.232838, 0.173081, 0.111485, 0.066181, 0.06184, 0.044297, 0.046336, 0.079919, 0.086953, 0.081712, 0.042364, 0.044297, 0.045352, 0.055536, 0.024826, 0.05306, 0.042364, 0.069024, 0.060549, 0.036378, 0.021816, 0.034068, 0.025762, 0.049374, 0.086953, 0.15284, 0.116183, 0.100716, 0.109221, 0.06312, 0.038042, 0.079919, 0.129801, 0.134866, 0.142424, 0.216401, 0.18812, 0.170161, 0.088832, 0.100716, 0.161087, 0.15284, 0.144935, 0.243554, 0.229226, 0.216401, 0.206376, 0.206376, 0.349426, 0.349426, 0.450668, 0.562014, 0.517562, 0.4292, 0.4292, 0.422041, 0.398279, 0.30533, 0.40511, 0.541878, 0.433034, 0.422041, 0.529623, 0.497853, 0.387226, 0.311707, 0.291804, 0.288399, 0.359901, 0.324872, 0.321458, 0.318242, 0.298791, 0.324872, 0.408655, 0.408655, 0.418646, 0.436924, 0.444081, 0.418646, 0.398279, 0.390993, 0.408655, 0.414856, 0.414856, 0.51388, 0.59917, 0.626927, 0.608892, 0.604312, 0.585406, 0.538167, 0.490133, 0.468512, 0.447574], '')</t>
  </si>
  <si>
    <t>[132, 133, 134, 135, 136, 137, 138, 139, 474, 475, 482, 485, 508, 509, 510, 511, 512, 513, 514]</t>
  </si>
  <si>
    <t>UPI000037F9E7 status=activ</t>
  </si>
  <si>
    <t>([0.129801, 0.222385, 0.222385, 0.264545, 0.18812, 0.15284, 0.111485, 0.147574, 0.185198, 0.222385, 0.225814, 0.239899, 0.158265, 0.111485, 0.125101, 0.173081, 0.161087, 0.225814, 0.222385, 0.26085, 0.324872, 0.328603, 0.219301, 0.247041, 0.167087, 0.167087, 0.25406, 0.328603, 0.332115, 0.295083, 0.318242, 0.26085, 0.203355, 0.219301, 0.308712, 0.288399, 0.318242, 0.239899, 0.239899, 0.239899, 0.203355, 0.203355, 0.142424, 0.206376, 0.206376, 0.295083, 0.380708, 0.349426, 0.359901, 0.352862, 0.394753, 0.298791, 0.387226, 0.380708, 0.356642, 0.30533, 0.321458, 0.332115, 0.414856, 0.41194, 0.318242, 0.352862, 0.36309, 0.36309, 0.36309, 0.374039, 0.380708, 0.311707, 0.25031, 0.247041, 0.164327, 0.109221, 0.134866, 0.134866, 0.21291, 0.268042, 0.301917, 0.36309, 0.359901, 0.36309, 0.366687, 0.366687, 0.401658, 0.328603, 0.394753, 0.394753, 0.359901, 0.356642, 0.418646, 0.454136, 0.450668, 0.553315, 0.632174, 0.626927, 0.632174, 0.626927, 0.675549, 0.549308, 0.557691, 0.553315, 0.529623, 0.517562, 0.59508, 0.585406, 0.685117, 0.685117, 0.699094, 0.745909, 0.741537, 0.63748, 0.671169, 0.666105, 0.626927, 0.63748, 0.59014, 0.553315, 0.472492, 0.483068, 0.570702, 0.538167, 0.447574, 0.486429, 0.483068, 0.4292, 0.4292, 0.36309, 0.359901, 0.352862, 0.356642, 0.352862, 0.414856, 0.398279, 0.380708, 0.384043, 0.349426, 0.401658, 0.401658, 0.494003, 0.436924, 0.41194], '')</t>
  </si>
  <si>
    <t>[91, 92, 93, 94, 95, 96, 97, 98, 99, 100, 101, 102, 103, 104, 105, 106, 107, 108, 109, 110, 111, 112, 113, 114, 115, 118, 119]</t>
  </si>
  <si>
    <t>(24</t>
  </si>
  <si>
    <t>UPI000037F9E8 status=activ</t>
  </si>
  <si>
    <t>([0.284882, 0.173081, 0.236433, 0.271506, 0.318242, 0.25031, 0.281712, 0.196879, 0.247041, 0.271506, 0.257454, 0.295083, 0.288399, 0.232838, 0.26085, 0.271506, 0.377384, 0.288399, 0.206376, 0.179055, 0.142424, 0.139895, 0.139895, 0.078022, 0.064632, 0.067594, 0.118441, 0.116183, 0.116183, 0.109221, 0.118441, 0.085092, 0.094817, 0.094817, 0.073402, 0.134866, 0.127496, 0.06184, 0.111485, 0.185198, 0.15008, 0.100716, 0.10481, 0.134866, 0.216401, 0.257454, 0.173081, 0.092881, 0.094817, 0.167087, 0.096677, 0.096677, 0.10481, 0.10481, 0.06184, 0.106997, 0.044297, 0.088832, 0.161087, 0.167087, 0.15284, 0.229226, 0.342579, 0.257454, 0.30533, 0.196879, 0.203355, 0.239899, 0.335645, 0.339168, 0.339168, 0.339168, 0.349426, 0.328603, 0.335645, 0.374039, 0.390993, 0.40511, 0.41194, 0.298791, 0.216401, 0.219301, 0.219301, 0.173081, 0.243554, 0.203355, 0.301917, 0.191378, 0.161087, 0.106997, 0.081712, 0.074921, 0.15008, 0.079919, 0.083462, 0.059222, 0.076542, 0.067594, 0.11371, 0.106997, 0.144935, 0.206376, 0.142424, 0.111485, 0.111485, 0.132295, 0.155435, 0.15008, 0.179055, 0.21291, 0.191378, 0.225814, 0.225814, 0.200174, 0.321458, 0.31487, 0.36309, 0.271506, 0.268042, 0.18812, 0.17593, 0.206376, 0.122885, 0.18812, 0.191378, 0.15284, 0.125101, 0.106997, 0.106997, 0.090864, 0.06312, 0.120615, 0.122885, 0.134866, 0.129801, 0.060549, 0.06184, 0.06312, 0.090864, 0.047319, 0.067594, 0.074921, 0.086953, 0.096677, 0.051831, 0.06184, 0.11371, 0.120615, 0.085092, 0.047319, 0.048328, 0.096677, 0.046336, 0.058088, 0.054297, 0.034884, 0.06312, 0.090864, 0.085092, 0.109221, 0.18812, 0.139895, 0.100716, 0.066181, 0.092881, 0.129801, 0.085092, 0.078022, 0.060549, 0.10481, 0.170161, 0.264545, 0.257454, 0.268042, 0.15008, 0.167087, 0.243554, 0.179055, 0.17593, 0.17593, 0.18812, 0.203355, 0.318242, 0.271506, 0.243554, 0.291804, 0.239899, 0.278302, 0.291804, 0.232838, 0.158265, 0.173081, 0.164327, 0.122885, 0.194234, 0.25406, 0.247041, 0.173081, 0.15284, 0.182256, 0.147574, 0.129801, 0.11371, 0.116183, 0.194234, 0.222385, 0.21291, 0.21291, 0.271506, 0.257454, 0.278302, 0.377384, 0.377384, 0.291804, 0.346032, 0.31487, 0.278302, 0.275179, 0.352862, 0.454136, 0.366687, 0.328603, 0.342579, 0.349426, 0.332115, 0.236433, 0.301917, 0.264545, 0.356642, 0.342579, 0.247041, 0.278302, 0.196879, 0.161087, 0.21291, 0.17593, 0.170161, 0.243554, 0.243554, 0.232838, 0.243554, 0.264545, 0.25406, 0.164327, 0.129801, 0.137348, 0.185198, 0.102787, 0.127496, 0.144935, 0.147574, 0.247041, 0.291804, 0.390993, 0.342579, 0.288399, 0.321458, 0.36309, 0.275179, 0.182256, 0.203355, 0.158265, 0.216401, 0.268042, 0.377384, 0.321458, 0.222385, 0.275179, 0.384043, 0.401658, 0.377384, 0.366687, 0.284882, 0.281712, 0.185198, 0.179055, 0.25406, 0.284882, 0.284882, 0.374039, 0.370445, 0.268042, 0.342579, 0.352862, 0.390993, 0.301917, 0.387226, 0.483068, 0.414856, 0.42561, 0.414856, 0.450668, 0.447574, 0.41194, 0.444081, 0.525368, 0.657645, 0.59917, 0.56648, 0.534167, 0.534167, 0.59014, 0.712013, 0.626927, 0.5017, 0.5017, 0.483068, 0.41194, 0.374039, 0.436924, 0.401658, 0.398279, 0.366687, 0.301917, 0.339168, 0.311707, 0.324872, 0.318242, 0.298791, 0.191378, 0.239899, 0.239899, 0.284882, 0.182256, 0.216401, 0.318242, 0.225814, 0.328603, 0.422041, 0.408655, 0.390993, 0.394753, 0.346032, 0.356642, 0.394753, 0.476583, 0.401658, 0.377384, 0.281712, 0.359901, 0.461924, 0.454136, 0.374039, 0.342579, 0.359901, 0.311707, 0.311707, 0.394753, 0.387226, 0.377384, 0.440853, 0.356642, 0.36309, 0.401658, 0.359901, 0.408655, 0.332115, 0.311707, 0.288399, 0.380708, 0.384043, 0.30533, 0.295083, 0.332115, 0.335645, 0.390993, 0.40511, 0.318242, 0.257454, 0.173081, 0.142424, 0.127496, 0.127496, 0.120615, 0.102787, 0.132295, 0.118441, 0.10481, 0.170161, 0.196879, 0.137348, 0.132295, 0.209395, 0.142424, 0.17593, 0.127496, 0.096677, 0.120615, 0.182256, 0.236433, 0.225814, 0.170161, 0.185198, 0.161087, 0.17593, 0.127496, 0.116183, 0.071867, 0.125101, 0.127496, 0.076542, 0.109221, 0.088832, 0.086953, 0.090864, 0.092881, 0.15284, 0.161087, 0.158265, 0.125101, 0.132295, 0.209395, 0.30533, 0.291804, 0.36309, 0.366687, 0.458154, 0.468512, 0.521092, 0.525368, 0.525368, 0.51388, 0.486429, 0.505461, 0.480142, 0.553315, 0.509769, 0.490133, 0.575842, 0.541878, 0.59917, 0.562014, 0.521092], '')</t>
  </si>
  <si>
    <t>[295, 296, 297, 298, 299, 300, 301, 302, 303, 304, 305, 418, 419, 420, 421, 423, 425, 426, 428, 429, 430, 431, 432]</t>
  </si>
  <si>
    <t>UPI000037F9F4 status=activ</t>
  </si>
  <si>
    <t>([0.03976, 0.0704, 0.106997, 0.056825, 0.032677, 0.051831, 0.0704, 0.066181, 0.079919, 0.106997, 0.071867, 0.049374, 0.042364, 0.038858, 0.03976, 0.074921, 0.134866, 0.21291, 0.194234, 0.18812, 0.109221, 0.051831, 0.049374, 0.049374, 0.043307, 0.081712, 0.073402, 0.088832, 0.066181, 0.067594, 0.050641, 0.05306, 0.106997, 0.048328, 0.098513, 0.058088, 0.031287, 0.032017, 0.026338, 0.031287, 0.032017, 0.031287, 0.036378, 0.023087, 0.023087, 0.05306, 0.033407, 0.027463, 0.019109, 0.03976, 0.046336, 0.031287, 0.06184, 0.058088, 0.064632, 0.073402, 0.073402, 0.111485, 0.111485, 0.076542, 0.078022, 0.069024, 0.127496, 0.191378, 0.271506, 0.298791, 0.301917, 0.380708, 0.422041, 0.359901, 0.243554, 0.144935, 0.147574, 0.134866, 0.129801, 0.132295, 0.127496, 0.219301, 0.125101, 0.134866, 0.182256, 0.200174, 0.203355, 0.206376, 0.196879, 0.102787, 0.085092, 0.083462, 0.083462, 0.049374, 0.073402, 0.132295, 0.134866, 0.137348, 0.083462, 0.083462, 0.167087, 0.158265, 0.090864, 0.167087, 0.182256, 0.225814, 0.191378, 0.106997, 0.059222, 0.066181, 0.127496, 0.076542, 0.0704, 0.058088, 0.058088, 0.069024, 0.067594, 0.116183, 0.111485, 0.17593, 0.17593, 0.147574, 0.173081, 0.264545, 0.268042, 0.232838, 0.25031, 0.271506, 0.387226, 0.486429, 0.476583, 0.390993, 0.494003, 0.5017, 0.436924, 0.4292, 0.450668, 0.454136, 0.374039, 0.465241, 0.476583, 0.490133, 0.401658, 0.342579, 0.328603, 0.339168, 0.349426, 0.321458, 0.444081, 0.36309, 0.271506, 0.278302, 0.394753, 0.30533, 0.219301, 0.206376, 0.295083, 0.288399, 0.275179, 0.281712, 0.185198, 0.100716, 0.058088, 0.060549, 0.042364, 0.050641, 0.047319, 0.050641, 0.050641, 0.042364, 0.067594, 0.071867, 0.071867, 0.066181, 0.102787, 0.134866, 0.155435, 0.158265, 0.15284, 0.164327, 0.225814, 0.335645, 0.433034, 0.553315, 0.549308, 0.671169, 0.618285, 0.608892, 0.575842, 0.557691, 0.538167, 0.525368, 0.632174, 0.59014, 0.541878, 0.517562], '')</t>
  </si>
  <si>
    <t>[129, 179, 180, 181, 182, 183, 184, 185, 186, 187, 188, 189, 190, 191]</t>
  </si>
  <si>
    <t>UPI000037F9F5 status=activ</t>
  </si>
  <si>
    <t>([0.264545, 0.18812, 0.219301, 0.257454, 0.139895, 0.167087, 0.21291, 0.26085, 0.278302, 0.30533, 0.243554, 0.209395, 0.132295, 0.15008, 0.142424, 0.142424, 0.142424, 0.232838, 0.239899, 0.318242, 0.311707, 0.281712, 0.339168, 0.229226, 0.167087, 0.288399, 0.284882, 0.161087, 0.147574, 0.161087, 0.173081, 0.185198, 0.147574, 0.247041, 0.229226, 0.239899, 0.129801, 0.069024, 0.046336, 0.027463, 0.026338, 0.048328, 0.046336, 0.023963, 0.03976, 0.035586, 0.035586, 0.040537, 0.048328, 0.054297, 0.056825, 0.029376, 0.021816, 0.046336, 0.043307, 0.024826, 0.023534, 0.054297, 0.0704, 0.111485, 0.158265, 0.161087, 0.164327, 0.167087, 0.167087, 0.125101, 0.194234, 0.179055, 0.170161, 0.239899, 0.239899, 0.144935, 0.18812, 0.216401, 0.216401, 0.200174, 0.30533, 0.219301, 0.129801, 0.216401, 0.137348, 0.085092, 0.086953, 0.090864, 0.088832, 0.191378, 0.281712, 0.291804, 0.268042, 0.264545, 0.268042, 0.173081, 0.17593, 0.206376, 0.284882, 0.185198, 0.127496, 0.11371, 0.17593, 0.271506, 0.161087, 0.209395, 0.206376, 0.173081, 0.106997, 0.102787, 0.100716, 0.054297, 0.056825, 0.076542, 0.036378, 0.018787, 0.030611, 0.055536, 0.029376, 0.018415, 0.034884, 0.059222, 0.071867, 0.040537, 0.03976, 0.083462, 0.083462, 0.085092, 0.058088, 0.088832, 0.092881, 0.092881, 0.127496, 0.06312, 0.06312, 0.129801, 0.125101, 0.071867, 0.056825, 0.056825, 0.055536, 0.054297, 0.040537, 0.019401, 0.027463, 0.027463, 0.025762, 0.032017, 0.034068, 0.060549, 0.071867, 0.079919, 0.079919, 0.055536, 0.098513, 0.049374, 0.028107, 0.06184, 0.055536, 0.055536, 0.055536, 0.118441, 0.10481, 0.074921, 0.074921, 0.074921, 0.073402, 0.050641, 0.058088, 0.05306, 0.024393, 0.024393, 0.023087, 0.010926, 0.016826, 0.010509, 0.010509, 0.011342, 0.011106, 0.020522, 0.025762, 0.025316, 0.023963, 0.023963, 0.023534, 0.041405, 0.05306, 0.023087, 0.027463, 0.0198, 0.036378, 0.064632, 0.054297, 0.048328, 0.111485, 0.127496, 0.109221, 0.182256, 0.164327, 0.10481, 0.094817, 0.05306, 0.05306, 0.026892, 0.031287, 0.025762, 0.017138, 0.017797, 0.041405, 0.048328, 0.034884, 0.035586, 0.042364, 0.051831, 0.029376, 0.031287, 0.016826, 0.037156, 0.020876, 0.021816, 0.035586, 0.038858, 0.066181, 0.069024, 0.118441, 0.047319, 0.100716, 0.092881, 0.085092, 0.043307, 0.022667, 0.037156, 0.025762, 0.016257, 0.008723, 0.013016, 0.013265, 0.020165, 0.010221, 0.015694, 0.015078, 0.017138, 0.009015, 0.009015, 0.01227, 0.008804, 0.009977, 0.009865, 0.014075, 0.010221, 0.015344, 0.015078, 0.014783, 0.017447, 0.023534, 0.048328, 0.026892, 0.012727, 0.009096, 0.016257, 0.017797, 0.030611, 0.027463, 0.034884, 0.036378, 0.022667, 0.038042, 0.073402, 0.043307, 0.030003, 0.05306, 0.049374, 0.058088, 0.060549, 0.037156, 0.048328, 0.055536, 0.056825, 0.120615, 0.125101, 0.060549, 0.051831, 0.051831, 0.033407, 0.027463, 0.025762, 0.049374, 0.05306, 0.048328, 0.083462, 0.098513, 0.090864, 0.111485, 0.155435, 0.161087, 0.158265, 0.158265, 0.139895, 0.209395, 0.21291, 0.17593, 0.219301, 0.216401, 0.191378, 0.236433, 0.352862, 0.342579, 0.301917, 0.257454, 0.222385, 0.191378, 0.222385, 0.179055], '')</t>
  </si>
  <si>
    <t>UPI000037F9F6 status=activ</t>
  </si>
  <si>
    <t>([0.127496, 0.120615, 0.158265, 0.088832, 0.050641, 0.025316, 0.017447, 0.013265, 0.009294, 0.00777, 0.009401, 0.007645, 0.005223, 0.00389, 0.00407, 0.004899, 0.003701, 0.002761, 0.002057, 0.001872, 0.001872, 0.001872, 0.001541, 0.001155, 0.00155, 0.002211, 0.00316, 0.004208, 0.005683, 0.007315, 0.007495, 0.005623, 0.008002, 0.008804, 0.008002, 0.008156, 0.00962, 0.014586, 0.023963, 0.046336, 0.028695, 0.032677, 0.038042, 0.069024, 0.120615, 0.066181, 0.0704, 0.0704, 0.076542, 0.032677, 0.046336, 0.083462, 0.083462, 0.085092, 0.155435, 0.278302, 0.170161, 0.179055, 0.196879, 0.185198, 0.10481, 0.137348, 0.173081, 0.15284, 0.161087, 0.161087, 0.268042, 0.291804, 0.26085, 0.170161, 0.284882, 0.264545, 0.173081, 0.15284, 0.137348, 0.142424, 0.144935, 0.264545, 0.209395, 0.206376, 0.206376, 0.257454, 0.308712, 0.352862, 0.380708, 0.384043, 0.398279, 0.288399, 0.257454, 0.295083, 0.275179, 0.288399, 0.291804, 0.342579, 0.486429, 0.497853, 0.476583, 0.366687, 0.328603, 0.366687, 0.25406, 0.25031, 0.328603, 0.268042, 0.164327, 0.264545, 0.164327, 0.164327, 0.179055, 0.106997, 0.059222, 0.050641, 0.047319, 0.05306, 0.078022, 0.0704, 0.0704, 0.073402, 0.066181, 0.043307, 0.043307, 0.092881, 0.096677, 0.06184, 0.048328, 0.092881, 0.073402, 0.085092, 0.078022, 0.10481, 0.179055, 0.268042, 0.281712, 0.17593, 0.170161, 0.155435, 0.132295, 0.078022, 0.06312, 0.134866, 0.196879, 0.139895, 0.139895, 0.144935, 0.182256, 0.229226, 0.200174, 0.239899, 0.311707, 0.324872, 0.321458, 0.229226, 0.139895, 0.206376, 0.324872, 0.321458, 0.324872, 0.275179, 0.359901, 0.308712, 0.308712, 0.311707, 0.380708, 0.36309, 0.31487, 0.339168, 0.366687, 0.328603, 0.21291, 0.120615, 0.076542, 0.094817, 0.147574, 0.164327, 0.191378, 0.196879, 0.194234, 0.125101, 0.203355, 0.206376, 0.219301, 0.134866, 0.127496, 0.074921, 0.06184, 0.047319, 0.022306, 0.022306, 0.019109, 0.035586, 0.069024, 0.102787, 0.109221, 0.06312, 0.083462, 0.090864, 0.046336, 0.021816, 0.038042, 0.033407, 0.020165, 0.0198, 0.036378, 0.044297, 0.088832, 0.059222, 0.088832, 0.147574, 0.086953, 0.144935, 0.073402, 0.056825, 0.06312, 0.066181, 0.125101, 0.158265, 0.15008, 0.144935, 0.164327, 0.132295, 0.132295, 0.209395, 0.301917, 0.301917, 0.284882, 0.271506, 0.271506, 0.275179, 0.271506, 0.374039, 0.374039, 0.458154, 0.401658, 0.271506, 0.25406, 0.236433, 0.15008, 0.15008, 0.170161, 0.26085, 0.308712, 0.318242, 0.308712, 0.194234, 0.179055, 0.179055, 0.173081, 0.271506, 0.278302, 0.194234, 0.191378, 0.203355, 0.158265, 0.275179, 0.30533, 0.219301, 0.225814, 0.321458, 0.324872, 0.328603, 0.335645, 0.236433, 0.15284, 0.147574, 0.239899, 0.17593, 0.170161, 0.106997, 0.106997, 0.102787, 0.10481, 0.102787, 0.106997, 0.17593, 0.125101, 0.194234, 0.206376, 0.127496, 0.064632, 0.073402, 0.064632, 0.034884, 0.034884, 0.035586, 0.03976, 0.022306, 0.022306, 0.021816, 0.021816, 0.017797, 0.010509, 0.013613, 0.013613, 0.012491, 0.008804, 0.007645, 0.005623, 0.006245, 0.006482, 0.006988, 0.006533, 0.009015, 0.013437, 0.021381, 0.034068, 0.030611, 0.031287, 0.028695, 0.028695, 0.028695, 0.020522, 0.042364, 0.050641, 0.028695, 0.028695, 0.051831, 0.045352, 0.098513, 0.129801, 0.203355, 0.288399, 0.191378, 0.185198, 0.15284, 0.15284, 0.10481, 0.127496, 0.139895, 0.216401, 0.21291, 0.295083, 0.390993, 0.398279, 0.324872, 0.414856, 0.328603, 0.236433, 0.324872, 0.324872, 0.311707, 0.209395, 0.222385, 0.31487, 0.225814, 0.173081, 0.170161, 0.25406, 0.191378, 0.26085, 0.264545, 0.268042, 0.185198, 0.194234, 0.185198, 0.26085, 0.167087, 0.25406, 0.356642, 0.374039, 0.352862, 0.349426, 0.444081, 0.4292, 0.42561, 0.422041, 0.538167, 0.436924, 0.42561, 0.465241, 0.422041, 0.422041, 0.384043, 0.480142, 0.36309, 0.36309, 0.390993, 0.494003, 0.374039, 0.268042, 0.167087, 0.185198, 0.18812, 0.120615, 0.120615, 0.120615, 0.120615, 0.109221, 0.100716, 0.056825, 0.031287, 0.020522, 0.020522, 0.024393, 0.023534, 0.044297, 0.045352, 0.041405, 0.033407, 0.043307, 0.081712, 0.137348, 0.073402, 0.076542, 0.132295, 0.069024, 0.038858, 0.071867, 0.042364, 0.049374, 0.086953, 0.144935, 0.247041, 0.164327, 0.167087, 0.164327, 0.158265, 0.164327, 0.164327, 0.134866, 0.127496, 0.147574, 0.100716, 0.161087, 0.167087, 0.182256, 0.196879, 0.281712, 0.278302, 0.295083, 0.387226, 0.384043, 0.301917, 0.216401, 0.311707, 0.222385, 0.15284, 0.155435, 0.11371, 0.106997, 0.096677, 0.15284, 0.139895, 0.203355, 0.134866, 0.120615, 0.092881, 0.144935, 0.092881, 0.073402, 0.066181, 0.076542, 0.081712, 0.144935, 0.144935, 0.142424, 0.21291, 0.209395, 0.209395, 0.209395, 0.236433, 0.332115, 0.295083, 0.191378, 0.118441, 0.191378, 0.219301, 0.167087, 0.106997, 0.185198, 0.232838, 0.284882, 0.173081, 0.102787, 0.092881, 0.127496, 0.064632, 0.066181, 0.120615, 0.118441, 0.147574, 0.129801, 0.120615, 0.079919, 0.079919, 0.137348, 0.086953, 0.042364, 0.073402, 0.120615, 0.109221, 0.098513, 0.127496, 0.203355, 0.206376, 0.137348, 0.102787, 0.10481, 0.116183, 0.0704, 0.042364, 0.044297, 0.046336, 0.046336, 0.096677, 0.155435, 0.083462, 0.134866, 0.209395, 0.229226, 0.247041, 0.247041, 0.247041, 0.243554, 0.229226, 0.324872, 0.422041, 0.51388, 0.51388, 0.490133, 0.570702, 0.570702, 0.553315, 0.444081, 0.447574, 0.436924, 0.366687, 0.486429, 0.497853, 0.5017, 0.390993, 0.384043, 0.295083, 0.26085, 0.173081, 0.17593, 0.173081, 0.137348, 0.081712, 0.147574, 0.092881, 0.094817, 0.094817, 0.102787, 0.164327, 0.116183, 0.067594, 0.102787, 0.098513, 0.085092, 0.083462, 0.139895, 0.092881, 0.15284, 0.118441, 0.125101, 0.078022, 0.088832, 0.064632, 0.066181, 0.081712, 0.127496, 0.134866, 0.21291, 0.203355, 0.219301, 0.206376, 0.298791, 0.291804, 0.268042, 0.243554, 0.21291, 0.182256, 0.232838, 0.196879, 0.288399, 0.366687, 0.486429, 0.398279], '')</t>
  </si>
  <si>
    <t>[365, 516, 517, 519, 520, 521, 528]</t>
  </si>
  <si>
    <t>UPI000037F9F7 status=activ</t>
  </si>
  <si>
    <t>([0.318242, 0.161087, 0.21291, 0.132295, 0.167087, 0.164327, 0.164327, 0.116183, 0.144935, 0.106997, 0.066181, 0.094817, 0.090864, 0.15284, 0.158265, 0.164327, 0.247041, 0.219301, 0.125101, 0.094817, 0.094817, 0.05306, 0.127496, 0.079919, 0.083462, 0.049374, 0.06184, 0.06184, 0.064632, 0.031287, 0.054297, 0.106997, 0.094817, 0.058088, 0.059222, 0.034068, 0.047319, 0.030003, 0.023534, 0.048328, 0.037156, 0.043307, 0.088832, 0.073402, 0.0704, 0.129801, 0.196879, 0.164327, 0.132295, 0.203355, 0.321458, 0.324872, 0.232838, 0.247041, 0.236433, 0.15008, 0.219301, 0.243554, 0.321458, 0.422041, 0.41194, 0.41194, 0.41194, 0.324872, 0.321458, 0.401658, 0.401658, 0.308712, 0.271506, 0.26085, 0.281712, 0.185198, 0.17593, 0.271506, 0.25406, 0.257454, 0.257454, 0.26085, 0.281712, 0.301917, 0.243554, 0.225814, 0.295083, 0.185198, 0.257454, 0.257454, 0.17593, 0.100716, 0.164327, 0.236433, 0.346032, 0.321458, 0.384043, 0.308712, 0.278302, 0.278302, 0.356642, 0.440853, 0.447574, 0.321458, 0.209395, 0.257454, 0.257454, 0.271506, 0.271506, 0.295083, 0.311707, 0.332115, 0.444081, 0.36309, 0.284882, 0.229226, 0.229226, 0.278302, 0.356642, 0.390993, 0.394753, 0.366687, 0.332115, 0.301917, 0.377384, 0.370445, 0.284882, 0.25031, 0.257454, 0.359901, 0.359901, 0.346032, 0.436924, 0.418646, 0.476583, 0.521092, 0.521092, 0.414856, 0.366687, 0.366687, 0.278302, 0.288399, 0.324872, 0.324872, 0.359901, 0.398279, 0.418646, 0.490133, 0.433034, 0.433034, 0.328603, 0.216401, 0.191378, 0.194234, 0.194234, 0.139895, 0.167087, 0.206376, 0.311707, 0.359901, 0.278302, 0.374039, 0.36309, 0.36309, 0.390993, 0.275179, 0.170161, 0.15008, 0.100716, 0.161087, 0.158265, 0.243554, 0.324872, 0.31487, 0.30533, 0.288399, 0.387226, 0.387226, 0.370445, 0.324872, 0.335645, 0.352862, 0.335645, 0.291804, 0.281712, 0.21291, 0.229226, 0.25031, 0.349426, 0.335645, 0.366687, 0.321458, 0.332115, 0.335645, 0.40511, 0.398279, 0.359901, 0.271506, 0.268042, 0.264545, 0.257454, 0.15284, 0.185198, 0.164327, 0.111485, 0.11371, 0.090864, 0.15008, 0.243554, 0.15284, 0.239899, 0.137348, 0.161087, 0.144935, 0.086953, 0.079919, 0.079919, 0.098513, 0.182256, 0.11371, 0.11371, 0.147574, 0.219301, 0.167087, 0.194234, 0.31487, 0.222385, 0.225814, 0.137348, 0.081712, 0.081712, 0.081712, 0.081712, 0.047319, 0.028107, 0.055536, 0.047319, 0.059222, 0.047319, 0.040537, 0.040537, 0.026338, 0.028107, 0.030003, 0.043307, 0.024826, 0.023534, 0.045352, 0.047319, 0.088832, 0.10481, 0.109221, 0.102787, 0.164327, 0.257454, 0.342579, 0.335645, 0.25031, 0.144935, 0.17593, 0.127496, 0.118441, 0.200174, 0.127496, 0.0704, 0.088832, 0.096677, 0.102787, 0.100716, 0.179055, 0.182256, 0.216401, 0.278302, 0.25031, 0.222385, 0.179055, 0.15008, 0.11371, 0.179055, 0.268042, 0.222385, 0.278302], '')</t>
  </si>
  <si>
    <t>[131, 132]</t>
  </si>
  <si>
    <t>UPI000037F9F8 status=activ</t>
  </si>
  <si>
    <t>([0.008525, 0.009401, 0.013265, 0.017797, 0.026338, 0.038042, 0.025762, 0.034068, 0.043307, 0.055536, 0.038858, 0.040537, 0.05306, 0.034068, 0.034068, 0.06184, 0.102787, 0.182256, 0.122885, 0.15008, 0.191378, 0.125101, 0.158265, 0.167087, 0.167087, 0.098513, 0.106997, 0.185198, 0.191378, 0.125101, 0.129801, 0.129801, 0.155435, 0.090864, 0.116183, 0.196879, 0.125101, 0.0704, 0.066181, 0.066181, 0.06184, 0.058088, 0.109221, 0.098513, 0.096677, 0.054297, 0.092881, 0.081712, 0.048328, 0.051831, 0.090864, 0.092881, 0.096677, 0.058088, 0.098513, 0.11371, 0.060549, 0.100716, 0.18812, 0.194234, 0.281712, 0.356642, 0.275179, 0.179055, 0.158265, 0.164327, 0.257454, 0.257454, 0.264545, 0.247041, 0.170161, 0.17593, 0.167087, 0.216401, 0.311707, 0.328603, 0.332115, 0.418646, 0.318242, 0.222385, 0.203355, 0.196879, 0.209395, 0.324872, 0.321458, 0.288399, 0.200174, 0.134866, 0.081712, 0.090864, 0.122885, 0.18812, 0.155435, 0.164327, 0.137348, 0.076542, 0.046336, 0.050641, 0.050641, 0.056825, 0.100716, 0.106997, 0.109221, 0.11371, 0.096677, 0.15284, 0.139895, 0.209395, 0.318242, 0.321458, 0.281712, 0.229226, 0.216401, 0.236433, 0.232838, 0.295083, 0.394753, 0.476583, 0.380708, 0.377384, 0.4292, 0.342579, 0.257454, 0.222385, 0.216401, 0.206376, 0.137348, 0.206376, 0.127496, 0.069024, 0.122885, 0.15008, 0.222385, 0.196879, 0.209395, 0.209395, 0.209395, 0.132295, 0.129801, 0.203355, 0.216401, 0.25406, 0.342579, 0.4292, 0.490133, 0.497853, 0.497853, 0.505461, 0.422041, 0.541878, 0.648219, 0.525368, 0.4292, 0.444081, 0.468512, 0.384043, 0.370445, 0.374039, 0.377384, 0.342579, 0.318242, 0.288399, 0.247041, 0.206376, 0.170161, 0.102787, 0.067594, 0.048328, 0.078022], '')</t>
  </si>
  <si>
    <t>[147, 149, 150, 151]</t>
  </si>
  <si>
    <t>UPI000037F9FB status=activ</t>
  </si>
  <si>
    <t>([0.045352, 0.0704, 0.106997, 0.058088, 0.078022, 0.046336, 0.034884, 0.047319, 0.06184, 0.078022, 0.102787, 0.076542, 0.132295, 0.125101, 0.161087, 0.18812, 0.161087, 0.076542, 0.129801, 0.173081, 0.142424, 0.161087, 0.127496, 0.120615, 0.111485, 0.106997, 0.120615, 0.179055, 0.122885, 0.0704, 0.078022, 0.088832, 0.098513, 0.098513, 0.109221, 0.100716, 0.15008, 0.15008, 0.203355, 0.21291, 0.182256, 0.15284, 0.147574, 0.116183, 0.116183, 0.127496, 0.15008, 0.216401, 0.15284, 0.139895, 0.232838, 0.232838, 0.206376, 0.17593, 0.147574, 0.079919, 0.109221, 0.102787, 0.074921, 0.076542, 0.071867, 0.11371, 0.144935, 0.144935, 0.161087, 0.094817, 0.167087, 0.085092, 0.098513, 0.076542, 0.15284, 0.147574, 0.090864, 0.086953, 0.111485, 0.15284, 0.196879, 0.129801, 0.120615, 0.158265, 0.118441, 0.069024, 0.081712, 0.060549, 0.054297, 0.041405, 0.041405, 0.048328, 0.092881, 0.079919, 0.155435, 0.15008, 0.085092, 0.078022, 0.06312, 0.055536, 0.049374, 0.066181, 0.125101, 0.118441, 0.086953, 0.088832, 0.167087, 0.134866, 0.170161, 0.092881, 0.106997, 0.200174, 0.17593, 0.179055, 0.191378, 0.11371, 0.069024, 0.069024, 0.096677, 0.137348, 0.139895, 0.111485, 0.109221, 0.056825, 0.037156, 0.064632, 0.132295, 0.118441, 0.134866, 0.079919, 0.158265, 0.25406, 0.200174, 0.122885, 0.127496, 0.120615, 0.120615, 0.173081, 0.173081, 0.232838, 0.147574, 0.164327, 0.120615, 0.109221, 0.185198, 0.257454, 0.25406, 0.222385, 0.216401, 0.129801, 0.219301, 0.209395, 0.18812, 0.21291, 0.311707, 0.206376, 0.144935, 0.144935, 0.137348, 0.21291, 0.182256, 0.209395, 0.291804, 0.291804, 0.268042, 0.291804, 0.25031, 0.21291, 0.229226, 0.15008, 0.15008, 0.137348, 0.158265, 0.164327, 0.173081, 0.11371, 0.127496, 0.116183, 0.209395, 0.185198, 0.11371, 0.067594, 0.100716, 0.046336, 0.094817, 0.11371, 0.109221, 0.078022, 0.100716, 0.051831, 0.071867, 0.081712, 0.067594, 0.056825, 0.060549, 0.056825, 0.092881, 0.137348, 0.225814, 0.120615, 0.15008, 0.239899, 0.225814, 0.222385, 0.264545, 0.17593, 0.200174, 0.185198, 0.18812, 0.18812, 0.275179, 0.321458, 0.398279, 0.342579, 0.25406, 0.247041, 0.271506, 0.268042, 0.182256, 0.142424, 0.268042, 0.225814, 0.18812, 0.203355, 0.18812, 0.264545, 0.346032, 0.257454, 0.164327, 0.268042, 0.288399, 0.25406, 0.264545, 0.25406, 0.25406, 0.308712, 0.30533, 0.216401, 0.134866, 0.185198, 0.229226, 0.17593, 0.147574, 0.173081, 0.17593, 0.164327, 0.155435, 0.098513, 0.088832, 0.147574, 0.088832, 0.088832, 0.083462, 0.037156, 0.022306, 0.040537, 0.049374, 0.05306, 0.079919, 0.134866, 0.098513, 0.048328, 0.038042, 0.06312, 0.071867, 0.071867, 0.059222, 0.071867, 0.106997, 0.194234, 0.196879, 0.275179, 0.25406, 0.295083, 0.40511, 0.398279, 0.387226, 0.30533, 0.31487, 0.284882, 0.219301, 0.30533, 0.359901, 0.4292, 0.42561, 0.30533, 0.40511, 0.40511, 0.377384, 0.295083, 0.264545, 0.264545, 0.173081, 0.120615, 0.122885, 0.067594, 0.139895, 0.085092, 0.142424, 0.142424, 0.161087, 0.158265, 0.158265, 0.125101, 0.074921, 0.0704, 0.139895, 0.111485, 0.088832, 0.069024, 0.078022, 0.083462, 0.054297, 0.054297, 0.083462, 0.092881, 0.161087, 0.085092, 0.085092, 0.092881, 0.083462, 0.047319, 0.071867, 0.042364, 0.042364, 0.079919, 0.086953, 0.078022, 0.109221, 0.167087, 0.120615, 0.179055, 0.094817, 0.142424, 0.129801, 0.076542, 0.069024, 0.064632, 0.106997, 0.17593, 0.139895, 0.139895, 0.216401, 0.216401, 0.301917, 0.380708, 0.328603, 0.31487, 0.321458, 0.209395, 0.206376, 0.222385, 0.144935, 0.243554, 0.25031, 0.36309, 0.374039, 0.384043, 0.394753, 0.401658, 0.311707, 0.352862, 0.366687, 0.288399, 0.288399, 0.298791, 0.30533, 0.356642, 0.281712, 0.185198, 0.271506, 0.243554, 0.30533, 0.377384, 0.349426, 0.308712, 0.268042, 0.356642, 0.311707, 0.257454, 0.206376], '')</t>
  </si>
  <si>
    <t>UPI000037F9FC status=activ</t>
  </si>
  <si>
    <t>([0.366687, 0.418646, 0.311707, 0.18812, 0.232838, 0.284882, 0.332115, 0.370445, 0.377384, 0.308712, 0.311707, 0.321458, 0.298791, 0.200174, 0.229226, 0.25031, 0.257454, 0.196879, 0.111485, 0.088832, 0.118441, 0.122885, 0.098513, 0.086953, 0.139895, 0.142424, 0.081712, 0.074921, 0.074921, 0.048328, 0.098513, 0.11371, 0.139895, 0.236433, 0.257454, 0.232838, 0.288399, 0.200174, 0.268042, 0.36309, 0.387226, 0.356642, 0.342579, 0.268042, 0.377384, 0.321458, 0.311707, 0.384043, 0.30533, 0.21291, 0.308712, 0.200174, 0.206376, 0.18812, 0.120615, 0.170161, 0.170161, 0.17593, 0.25406, 0.206376, 0.144935, 0.127496, 0.081712, 0.083462, 0.142424, 0.122885, 0.137348, 0.132295, 0.15008, 0.225814, 0.222385, 0.21291, 0.30533, 0.30533, 0.30533, 0.377384, 0.271506, 0.222385, 0.225814, 0.147574, 0.196879, 0.179055, 0.206376, 0.30533, 0.30533, 0.321458, 0.284882, 0.281712, 0.288399, 0.281712, 0.25031, 0.243554, 0.243554, 0.15284, 0.090864, 0.059222, 0.059222, 0.11371, 0.137348, 0.144935, 0.225814, 0.155435, 0.15284, 0.142424, 0.155435, 0.155435, 0.094817, 0.129801, 0.173081, 0.092881, 0.092881, 0.118441, 0.120615, 0.073402, 0.125101, 0.203355, 0.271506, 0.25031, 0.232838, 0.278302, 0.268042, 0.25406, 0.243554, 0.328603, 0.275179, 0.222385, 0.185198, 0.264545, 0.268042, 0.281712, 0.387226, 0.384043, 0.301917, 0.387226, 0.440853, 0.454136, 0.465241, 0.480142, 0.517562, 0.414856, 0.398279, 0.311707, 0.311707, 0.318242, 0.284882, 0.356642, 0.291804, 0.243554, 0.239899, 0.257454, 0.216401, 0.206376, 0.203355, 0.281712, 0.196879, 0.243554, 0.229226, 0.120615, 0.125101, 0.125101, 0.18812, 0.164327, 0.232838, 0.243554, 0.268042, 0.308712, 0.278302, 0.377384, 0.458154, 0.380708, 0.366687, 0.401658, 0.384043, 0.321458, 0.311707, 0.398279, 0.281712, 0.25406, 0.370445, 0.275179, 0.298791, 0.352862, 0.281712, 0.209395, 0.222385, 0.301917, 0.196879, 0.164327, 0.116183, 0.118441, 0.18812, 0.127496, 0.127496, 0.094817, 0.134866, 0.155435, 0.161087, 0.268042, 0.219301, 0.206376, 0.295083, 0.278302, 0.18812, 0.209395, 0.311707, 0.301917, 0.291804, 0.30533, 0.377384, 0.41194, 0.433034, 0.328603, 0.308712, 0.308712, 0.359901, 0.321458, 0.271506, 0.185198, 0.11371, 0.147574, 0.15284, 0.147574, 0.086953, 0.134866, 0.200174, 0.100716, 0.085092, 0.085092, 0.144935, 0.085092, 0.102787, 0.094817, 0.098513, 0.182256, 0.179055, 0.200174, 0.25031, 0.284882, 0.36309, 0.458154, 0.418646, 0.42561, 0.444081, 0.418646, 0.301917, 0.268042, 0.370445, 0.398279, 0.401658, 0.387226, 0.468512, 0.468512, 0.465241, 0.521092, 0.465241, 0.497853, 0.505461, 0.486429, 0.483068, 0.494003, 0.509769, 0.486429, 0.468512, 0.454136, 0.59508, 0.745909, 0.733139, 0.699094, 0.699094, 0.570702, 0.534167, 0.538167, 0.465241, 0.398279, 0.4292, 0.468512, 0.444081, 0.398279, 0.332115, 0.335645, 0.295083, 0.179055, 0.275179, 0.288399, 0.222385, 0.216401, 0.137348, 0.092881, 0.116183, 0.125101, 0.194234, 0.232838, 0.15284, 0.209395, 0.281712, 0.281712, 0.278302, 0.247041, 0.301917, 0.370445, 0.281712, 0.225814, 0.236433, 0.25031, 0.247041, 0.318242, 0.318242, 0.31487, 0.342579, 0.257454, 0.25406, 0.170161, 0.132295, 0.134866, 0.147574, 0.142424, 0.076542, 0.078022, 0.100716, 0.054297, 0.036378, 0.060549, 0.109221, 0.111485, 0.096677, 0.06184, 0.030611, 0.034884, 0.066181, 0.116183, 0.144935, 0.132295, 0.206376, 0.257454, 0.298791, 0.284882, 0.257454, 0.370445, 0.26085, 0.247041, 0.247041, 0.225814, 0.15008, 0.137348, 0.216401, 0.21291, 0.21291, 0.278302, 0.173081, 0.161087, 0.094817, 0.0704, 0.074921, 0.074921, 0.069024, 0.067594, 0.0704, 0.081712, 0.086953, 0.17593, 0.15008, 0.142424, 0.219301, 0.225814, 0.167087, 0.164327, 0.18812, 0.247041, 0.291804, 0.342579, 0.257454, 0.30533, 0.275179, 0.275179, 0.288399, 0.298791, 0.275179, 0.281712, 0.170161, 0.155435, 0.164327, 0.122885, 0.127496, 0.132295, 0.216401, 0.288399, 0.30533, 0.281712, 0.194234, 0.194234, 0.219301, 0.239899, 0.185198, 0.301917, 0.291804, 0.291804, 0.295083, 0.268042, 0.264545, 0.384043, 0.356642, 0.209395, 0.301917, 0.298791, 0.281712, 0.264545, 0.257454, 0.15008, 0.144935, 0.239899, 0.170161, 0.17593, 0.17593, 0.17593, 0.098513, 0.096677, 0.085092, 0.050641, 0.092881, 0.05306, 0.055536, 0.05306, 0.092881, 0.069024, 0.102787, 0.079919, 0.060549, 0.043307, 0.071867, 0.050641, 0.026338], '')</t>
  </si>
  <si>
    <t>[138, 253, 256, 260, 264, 265, 266, 267, 268, 269, 270, 271]</t>
  </si>
  <si>
    <t>UPI000037F9FD status=activ</t>
  </si>
  <si>
    <t>([0.137348, 0.081712, 0.106997, 0.147574, 0.096677, 0.125101, 0.125101, 0.158265, 0.194234, 0.222385, 0.239899, 0.170161, 0.106997, 0.064632, 0.085092, 0.137348, 0.086953, 0.050641, 0.050641, 0.029376, 0.048328, 0.096677, 0.10481, 0.066181, 0.036378, 0.032017, 0.034884, 0.041405, 0.040537, 0.038858, 0.037156, 0.0198, 0.022667, 0.037156, 0.030611, 0.028695, 0.027463, 0.027463, 0.047319, 0.049374, 0.069024, 0.069024, 0.067594, 0.100716, 0.086953, 0.118441, 0.209395, 0.11371, 0.118441, 0.111485, 0.111485, 0.116183, 0.116183, 0.116183, 0.069024, 0.139895, 0.139895, 0.147574, 0.222385, 0.216401, 0.21291, 0.25406, 0.173081, 0.170161, 0.106997, 0.182256, 0.216401, 0.137348, 0.232838, 0.239899, 0.247041, 0.243554, 0.247041, 0.243554, 0.321458, 0.414856, 0.41194, 0.328603, 0.321458, 0.239899, 0.247041, 0.17593, 0.109221, 0.092881, 0.10481, 0.161087, 0.170161, 0.173081, 0.21291, 0.219301, 0.142424, 0.118441, 0.060549, 0.034884, 0.076542, 0.083462, 0.045352, 0.026338, 0.045352, 0.044297, 0.044297, 0.042364, 0.076542, 0.127496, 0.219301, 0.118441, 0.118441, 0.0704, 0.071867, 0.086953, 0.085092, 0.11371, 0.081712, 0.098513, 0.134866, 0.109221, 0.079919, 0.11371, 0.161087, 0.129801, 0.102787, 0.158265, 0.125101, 0.079919, 0.050641], '')</t>
  </si>
  <si>
    <t>UPI000037F9FE status=activ</t>
  </si>
  <si>
    <t>([0.232838, 0.222385, 0.25406, 0.284882, 0.194234, 0.137348, 0.090864, 0.118441, 0.139895, 0.173081, 0.206376, 0.25406, 0.161087, 0.102787, 0.055536, 0.030003, 0.055536, 0.058088, 0.055536, 0.055536, 0.059222, 0.048328, 0.060549, 0.050641, 0.030003, 0.056825, 0.094817, 0.127496, 0.122885, 0.120615, 0.120615, 0.118441, 0.06184, 0.10481, 0.167087, 0.25406, 0.339168, 0.342579, 0.335645, 0.436924, 0.440853, 0.440853, 0.384043, 0.384043, 0.414856, 0.472492, 0.366687, 0.26085, 0.295083, 0.21291, 0.142424, 0.139895, 0.139895, 0.216401, 0.216401, 0.137348, 0.137348, 0.147574, 0.142424, 0.132295, 0.069024, 0.0704, 0.069024, 0.067594, 0.064632, 0.06184, 0.078022, 0.142424, 0.243554, 0.158265, 0.200174, 0.278302, 0.268042, 0.185198, 0.194234, 0.120615, 0.120615, 0.147574, 0.078022, 0.081712, 0.098513, 0.109221, 0.055536, 0.051831, 0.100716, 0.056825, 0.048328, 0.038042, 0.034068, 0.032677, 0.029376, 0.035586, 0.035586, 0.035586, 0.032677, 0.031287, 0.034884, 0.078022, 0.0704, 0.125101, 0.109221, 0.182256, 0.15284, 0.158265, 0.15284, 0.170161, 0.173081, 0.129801, 0.167087, 0.092881, 0.056825, 0.067594, 0.066181, 0.074921, 0.083462, 0.147574, 0.088832, 0.144935, 0.129801, 0.142424, 0.076542, 0.045352, 0.044297, 0.096677, 0.173081, 0.182256, 0.094817, 0.100716, 0.092881, 0.048328, 0.098513, 0.096677, 0.132295, 0.129801, 0.144935, 0.147574, 0.15284, 0.15008, 0.139895, 0.142424, 0.069024, 0.122885, 0.170161, 0.161087, 0.127496, 0.069024, 0.055536, 0.055536, 0.098513, 0.18812, 0.182256, 0.111485, 0.185198, 0.225814, 0.155435, 0.069024, 0.051831, 0.044297, 0.050641, 0.051831, 0.026892, 0.030611, 0.019401, 0.015694, 0.016257, 0.010926, 0.016257, 0.011903, 0.020522, 0.01078, 0.010221, 0.014783, 0.023534, 0.023963, 0.022667, 0.040537, 0.045352, 0.032017, 0.020522, 0.026338, 0.027463, 0.05306, 0.05306, 0.094817, 0.167087, 0.167087, 0.281712, 0.229226, 0.308712, 0.209395, 0.21291, 0.222385, 0.25031, 0.239899, 0.232838, 0.247041, 0.25406, 0.342579, 0.390993, 0.494003, 0.51388, 0.51388, 0.422041, 0.414856, 0.390993, 0.346032, 0.349426, 0.25406, 0.31487, 0.339168, 0.342579, 0.36309, 0.387226, 0.30533, 0.243554, 0.239899, 0.243554, 0.167087, 0.111485, 0.144935, 0.125101, 0.081712, 0.074921, 0.127496, 0.122885, 0.137348, 0.161087, 0.164327, 0.232838, 0.25031, 0.222385, 0.239899, 0.30533, 0.243554, 0.295083, 0.359901, 0.324872, 0.275179, 0.342579, 0.440853, 0.387226, 0.384043], '')</t>
  </si>
  <si>
    <t>[200, 201]</t>
  </si>
  <si>
    <t>UPI000037F9FF status=activ</t>
  </si>
  <si>
    <t>([0.006795, 0.010372, 0.015344, 0.013265, 0.010372, 0.015344, 0.024393, 0.034068, 0.043307, 0.06312, 0.06312, 0.054297, 0.079919, 0.137348, 0.161087, 0.120615, 0.170161, 0.239899, 0.26085, 0.25031, 0.25031, 0.278302, 0.271506, 0.185198, 0.268042, 0.36309, 0.264545, 0.236433, 0.15284, 0.155435, 0.132295, 0.102787, 0.079919, 0.098513, 0.06184, 0.081712, 0.073402, 0.060549, 0.067594, 0.073402, 0.083462, 0.147574, 0.15284, 0.090864, 0.161087, 0.15008, 0.096677, 0.098513, 0.111485, 0.182256, 0.118441, 0.092881, 0.155435, 0.243554, 0.15284, 0.158265, 0.125101, 0.206376, 0.173081, 0.17593, 0.161087, 0.161087, 0.15284, 0.081712, 0.134866, 0.074921, 0.081712, 0.071867, 0.111485, 0.090864, 0.06312, 0.120615, 0.17593, 0.11371, 0.100716, 0.139895, 0.191378, 0.200174, 0.155435, 0.209395, 0.161087, 0.194234, 0.132295, 0.088832], '')</t>
  </si>
  <si>
    <t>UPI000037FA00 status=activ</t>
  </si>
  <si>
    <t>([0.012491, 0.020876, 0.013613, 0.021381, 0.022306, 0.034068, 0.032677, 0.023087, 0.016826, 0.017797, 0.015344, 0.019401, 0.023087, 0.027463, 0.026338, 0.041405, 0.056825, 0.092881, 0.144935, 0.137348, 0.0704, 0.046336, 0.042364, 0.073402, 0.074921, 0.106997, 0.098513, 0.122885, 0.122885, 0.216401, 0.25406, 0.206376, 0.222385, 0.200174, 0.219301, 0.179055, 0.111485, 0.155435, 0.147574, 0.17593, 0.083462, 0.155435, 0.134866, 0.137348, 0.15284, 0.083462, 0.041405, 0.041405, 0.023963, 0.042364, 0.030003, 0.018787, 0.030003, 0.026892, 0.014783, 0.020876, 0.037156, 0.038042, 0.024826, 0.028695, 0.033407, 0.045352, 0.026892, 0.049374, 0.024826, 0.019109, 0.038858, 0.076542, 0.078022, 0.129801, 0.15008, 0.125101, 0.109221, 0.129801, 0.139895, 0.155435, 0.167087, 0.158265, 0.139895, 0.182256, 0.10481, 0.054297, 0.086953, 0.158265, 0.134866, 0.229226, 0.185198, 0.106997, 0.111485, 0.111485, 0.079919, 0.038858, 0.059222, 0.111485, 0.120615, 0.129801, 0.203355, 0.132295, 0.134866, 0.139895, 0.081712, 0.078022, 0.122885, 0.125101, 0.073402, 0.106997, 0.066181, 0.102787, 0.11371, 0.100716, 0.122885, 0.167087, 0.25031, 0.222385, 0.134866, 0.134866, 0.118441, 0.132295, 0.125101, 0.139895, 0.196879, 0.288399, 0.398279, 0.321458, 0.232838, 0.216401, 0.122885, 0.216401, 0.164327, 0.194234, 0.185198, 0.155435, 0.179055, 0.170161, 0.206376, 0.222385, 0.129801, 0.078022, 0.073402, 0.137348, 0.134866, 0.167087, 0.100716, 0.096677, 0.167087, 0.167087, 0.239899, 0.311707, 0.295083, 0.370445, 0.414856, 0.332115, 0.30533, 0.18812, 0.200174, 0.122885, 0.200174, 0.311707, 0.414856, 0.321458, 0.31487, 0.295083, 0.284882, 0.30533, 0.311707, 0.30533, 0.30533, 0.284882, 0.291804, 0.200174, 0.196879, 0.196879, 0.271506, 0.271506, 0.370445, 0.370445, 0.394753, 0.30533, 0.291804, 0.25031, 0.298791, 0.31487, 0.321458, 0.356642, 0.440853, 0.422041, 0.380708, 0.401658, 0.447574, 0.458154, 0.468512, 0.384043, 0.370445, 0.377384, 0.42561, 0.440853, 0.42561, 0.483068, 0.575842, 0.465241, 0.401658, 0.408655, 0.377384, 0.295083, 0.196879, 0.173081, 0.179055, 0.127496, 0.173081, 0.15284, 0.102787, 0.161087, 0.170161, 0.147574, 0.127496, 0.090864, 0.066181, 0.049374, 0.038042, 0.025762, 0.045352, 0.085092, 0.079919], '')</t>
  </si>
  <si>
    <t>[198]</t>
  </si>
  <si>
    <t>UPI000037FA09 status=activ</t>
  </si>
  <si>
    <t>([0.390993, 0.401658, 0.447574, 0.352862, 0.398279, 0.40511, 0.433034, 0.359901, 0.387226, 0.394753, 0.335645, 0.298791, 0.239899, 0.25031, 0.225814, 0.25031, 0.239899, 0.179055, 0.196879, 0.200174, 0.281712, 0.222385, 0.222385, 0.219301, 0.284882, 0.26085, 0.219301, 0.225814, 0.311707, 0.257454, 0.271506, 0.335645, 0.408655, 0.509769, 0.472492, 0.604312, 0.604312, 0.509769, 0.575842, 0.450668, 0.447574, 0.380708, 0.454136, 0.356642, 0.356642, 0.377384, 0.31487, 0.298791, 0.21291, 0.194234, 0.15008, 0.155435, 0.17593, 0.179055, 0.164327, 0.17593, 0.17593, 0.167087, 0.164327, 0.179055, 0.200174, 0.185198, 0.239899, 0.264545, 0.36309, 0.359901, 0.356642, 0.324872, 0.394753, 0.36309, 0.387226, 0.5017, 0.408655, 0.398279, 0.40511, 0.31487, 0.239899, 0.219301, 0.129801, 0.11371, 0.116183, 0.170161, 0.179055, 0.111485, 0.083462, 0.085092, 0.051831, 0.058088, 0.067594, 0.067594, 0.132295, 0.076542, 0.076542, 0.127496, 0.079919, 0.046336, 0.083462, 0.127496, 0.142424, 0.158265, 0.25406, 0.25406, 0.167087, 0.17593, 0.219301, 0.203355, 0.137348, 0.206376, 0.179055, 0.21291, 0.21291, 0.206376, 0.295083, 0.288399, 0.203355, 0.179055, 0.25406, 0.219301, 0.225814, 0.203355, 0.275179, 0.268042, 0.170161, 0.222385, 0.209395, 0.257454, 0.271506, 0.352862, 0.346032, 0.356642, 0.374039, 0.318242, 0.216401, 0.216401, 0.161087, 0.144935, 0.232838, 0.134866, 0.094817, 0.092881, 0.067594, 0.078022, 0.079919, 0.102787, 0.100716, 0.118441, 0.055536, 0.066181, 0.066181, 0.033407, 0.031287, 0.036378, 0.051831, 0.059222, 0.05306, 0.074921, 0.071867, 0.071867, 0.132295, 0.132295, 0.120615, 0.10481, 0.079919, 0.06312, 0.074921, 0.069024, 0.040537, 0.078022, 0.055536, 0.037156, 0.079919, 0.059222], '')</t>
  </si>
  <si>
    <t>[33, 35, 36, 37, 38, 71]</t>
  </si>
  <si>
    <t>UPI000037FA0D status=activ</t>
  </si>
  <si>
    <t>([0.127496, 0.170161, 0.161087, 0.203355, 0.158265, 0.209395, 0.247041, 0.236433, 0.281712, 0.219301, 0.25406, 0.219301, 0.173081, 0.222385, 0.219301, 0.182256, 0.26085, 0.209395, 0.222385, 0.194234, 0.284882, 0.206376, 0.139895, 0.179055, 0.147574, 0.173081, 0.15284, 0.092881, 0.0704, 0.0704, 0.069024, 0.071867, 0.111485, 0.111485, 0.120615, 0.071867, 0.081712, 0.083462, 0.081712, 0.081712, 0.111485, 0.100716, 0.164327, 0.236433, 0.132295, 0.170161, 0.203355, 0.142424, 0.216401, 0.21291, 0.173081, 0.243554, 0.243554, 0.25031, 0.30533, 0.301917, 0.377384, 0.401658, 0.308712, 0.295083, 0.206376, 0.206376, 0.206376, 0.170161, 0.142424, 0.203355, 0.18812, 0.122885, 0.134866, 0.132295, 0.206376, 0.229226, 0.243554, 0.222385, 0.147574, 0.098513, 0.059222, 0.048328, 0.050641, 0.051831, 0.05306, 0.094817, 0.054297, 0.060549, 0.081712, 0.10481, 0.137348, 0.094817, 0.144935, 0.206376, 0.209395, 0.203355, 0.236433, 0.222385, 0.173081, 0.194234, 0.179055, 0.194234, 0.236433, 0.278302, 0.36309, 0.454136, 0.4292, 0.447574, 0.454136, 0.436924, 0.359901, 0.352862, 0.414856, 0.342579, 0.349426, 0.339168, 0.339168, 0.301917, 0.308712, 0.291804, 0.349426, 0.454136, 0.436924, 0.346032, 0.264545, 0.229226, 0.194234, 0.179055, 0.216401, 0.167087, 0.139895, 0.179055, 0.137348, 0.102787, 0.167087], '')</t>
  </si>
  <si>
    <t>UPI000037FA13 status=activ</t>
  </si>
  <si>
    <t>([0.022306, 0.040537, 0.059222, 0.092881, 0.120615, 0.076542, 0.098513, 0.132295, 0.173081, 0.125101, 0.090864, 0.116183, 0.102787, 0.173081, 0.170161, 0.243554, 0.239899, 0.332115, 0.408655, 0.311707, 0.301917, 0.308712, 0.301917, 0.30533, 0.295083, 0.194234, 0.194234, 0.18812, 0.15008, 0.137348, 0.219301, 0.30533, 0.298791, 0.225814, 0.144935, 0.158265, 0.161087, 0.120615, 0.127496, 0.139895, 0.229226, 0.229226, 0.164327, 0.17593, 0.191378, 0.164327, 0.17593, 0.278302, 0.200174, 0.155435, 0.147574, 0.132295, 0.139895, 0.096677, 0.18812, 0.268042, 0.335645, 0.324872, 0.422041, 0.298791, 0.216401, 0.203355, 0.209395, 0.31487, 0.222385, 0.21291, 0.164327, 0.25406, 0.155435, 0.232838, 0.288399, 0.308712, 0.318242, 0.308712, 0.295083, 0.311707, 0.225814, 0.264545, 0.203355, 0.21291, 0.247041, 0.332115, 0.264545, 0.257454, 0.225814, 0.264545, 0.264545, 0.284882, 0.17593, 0.194234, 0.125101, 0.17593, 0.111485, 0.125101, 0.125101, 0.10481, 0.086953, 0.147574, 0.067594, 0.085092, 0.059222, 0.076542, 0.050641, 0.067594, 0.049374, 0.034068, 0.031287, 0.019401, 0.025316], '')</t>
  </si>
  <si>
    <t>UPI000037FA17 status=activ</t>
  </si>
  <si>
    <t>([0.374039, 0.414856, 0.332115, 0.380708, 0.408655, 0.447574, 0.380708, 0.390993, 0.42561, 0.450668, 0.398279, 0.4292, 0.4292, 0.370445, 0.324872, 0.335645, 0.374039, 0.433034, 0.4292, 0.408655, 0.414856, 0.408655, 0.41194, 0.40511, 0.339168, 0.352862, 0.335645, 0.41194, 0.4292, 0.4292, 0.352862, 0.4292, 0.398279, 0.398279, 0.476583, 0.541878, 0.517562, 0.472492, 0.472492, 0.480142, 0.509769, 0.509769, 0.494003, 0.494003, 0.505461, 0.58069, 0.575842, 0.517562, 0.480142, 0.476583, 0.444081, 0.549308, 0.51388, 0.553315, 0.557691, 0.480142, 0.468512, 0.483068, 0.570702, 0.5017, 0.490133, 0.476583, 0.553315, 0.549308, 0.509769, 0.604312, 0.509769, 0.51388, 0.570702, 0.509769, 0.433034, 0.465241, 0.447574, 0.468512, 0.359901, 0.356642, 0.356642, 0.275179, 0.203355, 0.200174, 0.203355, 0.144935, 0.15008, 0.15008, 0.15008, 0.161087, 0.161087, 0.229226, 0.225814, 0.243554, 0.346032, 0.324872, 0.298791, 0.194234, 0.125101, 0.144935, 0.147574, 0.15008, 0.161087, 0.164327, 0.15008, 0.216401, 0.281712, 0.281712, 0.271506, 0.257454, 0.239899, 0.200174, 0.158265, 0.122885, 0.086953, 0.047319, 0.078022, 0.066181, 0.127496], '')</t>
  </si>
  <si>
    <t>[35, 36, 40, 41, 44, 45, 46, 47, 51, 52, 53, 54, 58, 59, 62, 63, 64, 65, 66, 67, 68, 69]</t>
  </si>
  <si>
    <t>UPI000037FA18 status=activ</t>
  </si>
  <si>
    <t>([0.529623, 0.436924, 0.328603, 0.359901, 0.408655, 0.335645, 0.264545, 0.209395, 0.173081, 0.229226, 0.26085, 0.318242, 0.311707, 0.295083, 0.295083, 0.222385, 0.236433, 0.349426, 0.31487, 0.31487, 0.21291, 0.191378, 0.25031, 0.268042, 0.271506, 0.222385, 0.219301, 0.308712, 0.401658, 0.465241, 0.450668, 0.370445, 0.257454, 0.311707, 0.308712, 0.31487, 0.40511, 0.394753, 0.384043, 0.436924, 0.440853, 0.549308, 0.538167, 0.454136, 0.440853, 0.447574, 0.494003, 0.465241, 0.468512, 0.359901, 0.366687, 0.356642, 0.461924, 0.570702, 0.608892, 0.608892, 0.490133, 0.483068, 0.494003, 0.494003, 0.494003, 0.398279, 0.384043, 0.401658, 0.486429, 0.497853, 0.51388, 0.517562, 0.549308, 0.440853, 0.497853, 0.41194, 0.332115, 0.301917, 0.308712, 0.308712, 0.30533, 0.384043, 0.288399, 0.243554, 0.247041, 0.170161, 0.25031, 0.264545, 0.216401, 0.209395, 0.239899, 0.239899, 0.225814, 0.216401, 0.298791, 0.335645, 0.440853, 0.521092, 0.534167, 0.529623, 0.444081, 0.380708, 0.295083, 0.352862, 0.311707, 0.21291, 0.275179, 0.291804, 0.281712, 0.222385, 0.222385, 0.194234, 0.10481, 0.106997, 0.106997, 0.127496, 0.120615, 0.120615, 0.125101, 0.102787, 0.094817, 0.127496, 0.182256, 0.229226, 0.182256, 0.170161, 0.225814, 0.229226, 0.21291, 0.142424, 0.161087, 0.185198, 0.25406, 0.366687, 0.264545, 0.271506, 0.15008, 0.094817, 0.079919, 0.03976, 0.028695, 0.034068, 0.040537, 0.037156, 0.043307, 0.067594, 0.125101, 0.147574, 0.144935, 0.158265, 0.236433, 0.222385, 0.191378, 0.179055, 0.100716, 0.170161, 0.257454, 0.366687, 0.458154, 0.387226, 0.5017, 0.5017, 0.384043, 0.284882, 0.209395, 0.232838, 0.239899, 0.25031, 0.164327, 0.173081, 0.094817, 0.094817, 0.125101, 0.134866, 0.090864, 0.147574, 0.164327, 0.083462, 0.049374, 0.05306, 0.046336, 0.023534, 0.037156, 0.069024, 0.125101, 0.196879, 0.129801, 0.088832, 0.045352, 0.046336, 0.046336, 0.090864, 0.05306, 0.069024, 0.06184, 0.066181, 0.064632, 0.066181, 0.132295, 0.127496, 0.071867, 0.120615, 0.200174, 0.200174, 0.194234, 0.209395, 0.219301, 0.209395, 0.196879, 0.247041, 0.247041, 0.167087, 0.164327, 0.25406, 0.25031, 0.288399, 0.288399, 0.275179, 0.257454, 0.257454, 0.268042, 0.278302, 0.203355, 0.139895, 0.096677, 0.100716, 0.090864, 0.090864, 0.092881, 0.078022, 0.098513, 0.132295, 0.232838, 0.158265, 0.15284, 0.158265, 0.092881, 0.142424, 0.158265, 0.170161, 0.106997, 0.158265, 0.229226, 0.232838, 0.298791, 0.380708, 0.366687, 0.301917, 0.301917, 0.349426, 0.444081, 0.342579, 0.346032, 0.31487, 0.380708, 0.390993, 0.366687, 0.465241, 0.465241, 0.42561, 0.384043, 0.366687, 0.356642, 0.321458, 0.332115, 0.318242, 0.229226, 0.219301, 0.295083, 0.281712, 0.232838, 0.232838, 0.308712, 0.335645, 0.352862, 0.291804, 0.200174, 0.203355, 0.179055, 0.11371, 0.139895, 0.173081, 0.191378, 0.21291, 0.216401, 0.257454, 0.26085, 0.321458, 0.311707, 0.268042, 0.232838, 0.31487, 0.301917, 0.284882], '')</t>
  </si>
  <si>
    <t>[0, 41, 42, 53, 54, 55, 66, 67, 68, 93, 94, 95, 156, 157]</t>
  </si>
  <si>
    <t>UPI000037FA19 status=activ</t>
  </si>
  <si>
    <t>([0.298791, 0.342579, 0.377384, 0.408655, 0.4292, 0.352862, 0.284882, 0.31487, 0.25406, 0.288399, 0.271506, 0.31487, 0.321458, 0.200174, 0.173081, 0.137348, 0.232838, 0.15284, 0.239899, 0.25406, 0.243554, 0.243554, 0.243554, 0.268042, 0.281712, 0.179055, 0.25406, 0.328603, 0.328603, 0.4292, 0.339168, 0.318242, 0.232838, 0.232838, 0.342579, 0.450668, 0.505461, 0.505461, 0.59014, 0.575842, 0.553315, 0.549308, 0.541878, 0.538167, 0.440853, 0.359901, 0.472492, 0.472492, 0.440853, 0.450668, 0.332115, 0.4292, 0.461924, 0.545602, 0.575842, 0.447574, 0.447574, 0.335645, 0.339168, 0.328603, 0.295083, 0.25406, 0.25031, 0.219301, 0.229226, 0.291804, 0.324872, 0.229226, 0.239899, 0.191378, 0.120615, 0.216401, 0.21291, 0.21291, 0.144935, 0.078022, 0.147574, 0.167087, 0.243554, 0.25031, 0.257454, 0.291804, 0.324872, 0.239899, 0.268042, 0.264545, 0.185198, 0.209395, 0.295083, 0.295083, 0.311707, 0.394753, 0.384043, 0.308712, 0.229226, 0.222385, 0.332115, 0.247041, 0.225814, 0.232838, 0.15284, 0.10481, 0.111485, 0.129801, 0.15008, 0.15008, 0.088832, 0.15008, 0.164327, 0.142424, 0.078022, 0.071867, 0.073402, 0.044297, 0.069024, 0.139895, 0.225814, 0.219301, 0.225814, 0.236433, 0.15284, 0.222385, 0.284882, 0.239899, 0.144935, 0.196879, 0.129801, 0.167087, 0.164327, 0.120615, 0.086953, 0.15284, 0.191378, 0.18812, 0.173081, 0.098513, 0.098513, 0.088832, 0.06184, 0.106997, 0.059222, 0.100716, 0.06184, 0.06184, 0.060549, 0.098513, 0.067594, 0.111485, 0.079919, 0.081712, 0.10481, 0.092881, 0.05306, 0.054297, 0.050641, 0.050641, 0.078022, 0.071867, 0.076542, 0.066181, 0.066181, 0.106997, 0.120615, 0.191378, 0.18812, 0.147574, 0.15284, 0.15284, 0.109221, 0.15008, 0.161087, 0.170161, 0.281712, 0.328603, 0.295083, 0.321458, 0.301917, 0.257454, 0.25406, 0.216401, 0.225814, 0.243554, 0.167087, 0.155435, 0.15008, 0.085092, 0.142424, 0.139895, 0.139895, 0.191378, 0.21291, 0.18812, 0.18812, 0.127496, 0.170161, 0.232838, 0.17593, 0.281712, 0.366687, 0.295083, 0.321458, 0.318242, 0.21291, 0.298791, 0.284882, 0.284882, 0.398279, 0.311707, 0.232838, 0.308712, 0.232838, 0.239899, 0.25406, 0.21291, 0.243554, 0.15284, 0.094817, 0.120615, 0.127496, 0.06184, 0.098513, 0.098513, 0.127496, 0.191378, 0.118441, 0.120615, 0.074921, 0.042364, 0.069024, 0.111485, 0.0704, 0.111485, 0.106997, 0.060549, 0.078022, 0.100716, 0.15008, 0.25031, 0.179055, 0.182256, 0.216401, 0.225814, 0.229226, 0.281712, 0.288399, 0.370445, 0.370445, 0.384043, 0.468512, 0.465241, 0.480142, 0.562014, 0.56648, 0.476583, 0.575842, 0.570702, 0.59508, 0.497853, 0.476583, 0.557691, 0.553315, 0.657645, 0.608892, 0.521092, 0.422041, 0.42561, 0.433034, 0.352862, 0.418646, 0.422041, 0.346032, 0.30533, 0.311707, 0.301917, 0.318242, 0.328603, 0.335645, 0.281712, 0.281712, 0.278302, 0.271506, 0.196879, 0.191378, 0.21291, 0.281712, 0.359901, 0.349426, 0.352862, 0.370445, 0.308712, 0.225814, 0.298791, 0.264545, 0.25031, 0.17593, 0.247041, 0.243554, 0.161087, 0.185198, 0.268042, 0.203355, 0.209395, 0.268042, 0.26085, 0.200174, 0.203355, 0.137348, 0.158265, 0.164327, 0.15008, 0.132295, 0.132295, 0.132295, 0.182256, 0.194234, 0.243554, 0.164327, 0.088832, 0.090864, 0.090864, 0.073402, 0.111485, 0.066181, 0.03976, 0.020165, 0.031287, 0.032017, 0.030611, 0.017447, 0.016528, 0.017797, 0.030611, 0.049374, 0.050641, 0.030003, 0.026892, 0.020522, 0.020522, 0.038042, 0.034884, 0.036378, 0.026338, 0.027463, 0.049374, 0.050641, 0.109221, 0.122885, 0.092881, 0.158265, 0.155435, 0.164327, 0.239899, 0.144935, 0.102787, 0.060549, 0.122885, 0.074921, 0.060549, 0.10481, 0.116183, 0.182256, 0.185198, 0.167087, 0.137348, 0.102787, 0.144935, 0.111485, 0.069024, 0.0704, 0.047319, 0.071867, 0.041405, 0.021816], '')</t>
  </si>
  <si>
    <t>[36, 37, 38, 39, 40, 41, 42, 43, 53, 54, 251, 252, 254, 255, 256, 259, 260, 261, 262, 263]</t>
  </si>
  <si>
    <t>UPI000037FA1A status=activ</t>
  </si>
  <si>
    <t>([0.377384, 0.394753, 0.436924, 0.332115, 0.349426, 0.384043, 0.414856, 0.332115, 0.268042, 0.257454, 0.288399, 0.239899, 0.236433, 0.25406, 0.132295, 0.144935, 0.066181, 0.045352, 0.044297, 0.081712, 0.137348, 0.161087, 0.120615, 0.109221, 0.179055, 0.179055, 0.11371, 0.064632, 0.074921, 0.116183, 0.137348, 0.076542, 0.079919, 0.043307, 0.030003, 0.034068, 0.035586, 0.0704, 0.059222, 0.028107, 0.030003, 0.025762, 0.022306, 0.026338, 0.028695, 0.029376, 0.016257, 0.023963, 0.023963, 0.034884, 0.034068, 0.042364, 0.037156, 0.064632, 0.144935, 0.179055, 0.185198, 0.182256, 0.191378, 0.284882, 0.31487, 0.222385, 0.203355, 0.243554, 0.191378, 0.179055, 0.182256, 0.295083, 0.222385, 0.243554, 0.247041, 0.257454, 0.15008, 0.25406, 0.173081, 0.092881, 0.086953, 0.142424, 0.142424, 0.155435, 0.083462, 0.083462, 0.142424, 0.167087, 0.167087, 0.185198, 0.120615, 0.0704, 0.069024, 0.076542, 0.076542, 0.0704, 0.067594, 0.069024, 0.06312, 0.098513, 0.167087, 0.090864, 0.090864, 0.085092, 0.071867, 0.125101, 0.196879, 0.122885, 0.069024, 0.06312, 0.051831, 0.090864, 0.142424, 0.086953, 0.129801, 0.100716, 0.111485, 0.125101, 0.122885, 0.078022, 0.085092, 0.081712, 0.147574, 0.158265, 0.164327, 0.15284, 0.102787, 0.102787, 0.100716, 0.106997, 0.106997, 0.179055, 0.116183, 0.120615, 0.120615, 0.071867, 0.092881, 0.092881, 0.085092, 0.132295, 0.120615, 0.127496, 0.073402, 0.073402, 0.064632, 0.056825, 0.064632, 0.066181, 0.056825, 0.056825, 0.096677, 0.05306, 0.048328, 0.083462, 0.078022, 0.125101, 0.200174, 0.268042, 0.243554, 0.167087, 0.111485, 0.200174, 0.132295, 0.206376, 0.196879, 0.206376, 0.139895, 0.142424, 0.209395, 0.232838, 0.318242, 0.25031, 0.288399, 0.216401, 0.134866, 0.144935, 0.139895, 0.090864, 0.092881, 0.10481, 0.144935, 0.216401, 0.216401, 0.284882, 0.206376, 0.225814, 0.229226, 0.232838, 0.21291, 0.206376, 0.194234, 0.196879, 0.182256, 0.173081, 0.225814, 0.30533, 0.264545, 0.25031, 0.30533, 0.271506, 0.225814, 0.225814, 0.18812, 0.132295], '')</t>
  </si>
  <si>
    <t>UPI000037FA27 status=activ</t>
  </si>
  <si>
    <t>([0.045352, 0.0704, 0.106997, 0.142424, 0.164327, 0.118441, 0.067594, 0.092881, 0.118441, 0.098513, 0.127496, 0.100716, 0.155435, 0.081712, 0.122885, 0.137348, 0.129801, 0.191378, 0.139895, 0.134866, 0.134866, 0.164327, 0.106997, 0.100716, 0.085092, 0.096677, 0.144935, 0.21291, 0.203355, 0.18812, 0.247041, 0.239899, 0.216401, 0.158265, 0.247041, 0.185198, 0.10481, 0.106997, 0.098513, 0.147574, 0.15284, 0.164327, 0.264545, 0.342579, 0.349426, 0.377384, 0.366687, 0.30533, 0.342579, 0.30533, 0.31487, 0.349426, 0.356642, 0.486429, 0.570702, 0.538167, 0.58069, 0.59917, 0.505461, 0.497853, 0.497853, 0.604312, 0.59508, 0.454136, 0.468512, 0.374039, 0.394753, 0.40511, 0.380708, 0.380708, 0.352862, 0.278302, 0.268042, 0.26085, 0.179055, 0.116183, 0.118441, 0.137348, 0.18812, 0.25031, 0.257454, 0.17593, 0.102787, 0.11371, 0.129801, 0.076542, 0.120615, 0.122885, 0.109221, 0.185198, 0.155435, 0.137348, 0.134866, 0.096677, 0.088832, 0.142424, 0.229226, 0.164327, 0.170161, 0.179055, 0.206376, 0.222385, 0.298791, 0.295083, 0.268042, 0.30533, 0.352862, 0.384043, 0.281712, 0.308712, 0.295083, 0.342579, 0.324872, 0.380708, 0.436924, 0.366687, 0.356642, 0.342579, 0.352862, 0.366687, 0.324872, 0.324872, 0.346032, 0.366687, 0.4292, 0.408655, 0.370445, 0.318242, 0.216401, 0.30533, 0.284882, 0.203355, 0.196879, 0.209395, 0.271506, 0.271506, 0.370445, 0.278302, 0.275179, 0.374039, 0.359901, 0.398279, 0.335645, 0.298791, 0.298791, 0.243554, 0.278302, 0.342579, 0.422041, 0.517562, 0.497853, 0.42561, 0.505461, 0.418646, 0.4292, 0.311707, 0.264545, 0.247041, 0.335645, 0.25406, 0.15284, 0.147574, 0.132295, 0.194234, 0.206376, 0.129801, 0.129801, 0.076542, 0.045352, 0.048328, 0.051831, 0.067594, 0.106997, 0.120615, 0.173081, 0.173081, 0.26085, 0.203355, 0.203355, 0.196879, 0.191378, 0.31487, 0.219301, 0.155435, 0.144935, 0.147574, 0.122885, 0.125101, 0.125101, 0.203355, 0.111485, 0.111485, 0.098513, 0.098513, 0.060549, 0.034884, 0.038858, 0.023963, 0.040537, 0.03976, 0.044297, 0.074921, 0.071867, 0.067594, 0.067594, 0.066181, 0.056825, 0.071867, 0.078022, 0.134866, 0.129801, 0.191378, 0.155435, 0.15284, 0.092881, 0.144935, 0.127496, 0.182256, 0.243554, 0.161087, 0.15284, 0.090864, 0.055536, 0.034068, 0.066181, 0.120615, 0.064632, 0.071867, 0.056825, 0.046336, 0.026338, 0.027463, 0.032677, 0.038042, 0.037156, 0.037156, 0.029376, 0.048328, 0.046336, 0.028107, 0.051831, 0.044297, 0.079919, 0.111485, 0.17593, 0.15008, 0.134866, 0.200174, 0.203355, 0.321458, 0.4292, 0.418646, 0.401658, 0.418646, 0.332115, 0.332115, 0.4292, 0.346032, 0.288399, 0.26085, 0.342579, 0.229226, 0.25406, 0.21291, 0.25406, 0.21291, 0.236433, 0.236433, 0.236433, 0.216401, 0.21291, 0.179055, 0.268042, 0.268042, 0.25406, 0.332115, 0.31487, 0.268042, 0.295083, 0.398279, 0.418646, 0.339168, 0.450668, 0.374039, 0.40511, 0.398279, 0.346032, 0.359901, 0.398279, 0.398279, 0.401658, 0.394753, 0.422041, 0.335645, 0.374039, 0.271506, 0.219301, 0.225814, 0.164327, 0.232838, 0.25031, 0.271506, 0.352862, 0.366687, 0.366687, 0.36309, 0.374039, 0.461924, 0.374039, 0.268042, 0.281712, 0.225814, 0.239899, 0.25406, 0.275179, 0.236433, 0.281712, 0.339168, 0.26085, 0.370445, 0.377384, 0.335645, 0.311707, 0.236433, 0.155435, 0.229226, 0.236433, 0.15284, 0.147574, 0.127496, 0.200174, 0.129801, 0.17593, 0.155435, 0.155435, 0.216401, 0.21291, 0.216401, 0.194234, 0.179055, 0.127496, 0.111485, 0.125101, 0.142424, 0.21291, 0.209395, 0.203355, 0.200174, 0.281712, 0.284882, 0.311707, 0.194234, 0.26085, 0.203355, 0.142424, 0.11371, 0.109221, 0.125101, 0.111485, 0.127496, 0.239899, 0.301917, 0.328603, 0.318242, 0.308712, 0.243554, 0.321458, 0.222385, 0.219301, 0.164327, 0.164327, 0.236433, 0.339168, 0.359901, 0.418646, 0.414856, 0.366687, 0.398279, 0.377384, 0.465241, 0.465241, 0.436924, 0.422041, 0.440853, 0.324872, 0.332115, 0.394753, 0.401658, 0.418646, 0.418646, 0.394753, 0.308712, 0.311707, 0.216401, 0.137348, 0.137348, 0.216401, 0.206376, 0.15284, 0.158265, 0.144935, 0.158265, 0.173081, 0.185198, 0.173081, 0.288399, 0.284882, 0.17593, 0.106997, 0.164327, 0.161087, 0.139895, 0.142424, 0.137348, 0.219301, 0.26085, 0.185198, 0.098513, 0.155435, 0.179055, 0.200174, 0.229226, 0.15284, 0.086953, 0.078022, 0.094817, 0.059222, 0.064632, 0.086953, 0.086953, 0.086953, 0.088832, 0.164327, 0.257454, 0.25031, 0.191378, 0.222385, 0.243554, 0.31487, 0.236433, 0.232838, 0.203355, 0.155435, 0.17593, 0.179055, 0.182256, 0.144935, 0.173081, 0.173081, 0.173081, 0.170161, 0.125101, 0.076542, 0.079919, 0.073402, 0.096677, 0.139895, 0.15284, 0.200174, 0.164327, 0.247041, 0.173081, 0.196879, 0.225814, 0.179055, 0.257454, 0.232838, 0.164327, 0.200174, 0.196879, 0.257454, 0.257454, 0.284882, 0.335645, 0.216401, 0.21291, 0.179055, 0.17593, 0.102787, 0.06312, 0.050641, 0.040537, 0.067594, 0.058088, 0.06312, 0.106997, 0.111485, 0.066181, 0.060549, 0.060549, 0.059222, 0.033407, 0.047319, 0.064632, 0.074921, 0.088832, 0.049374, 0.040537, 0.026892, 0.046336, 0.081712, 0.15008, 0.17593, 0.125101, 0.071867, 0.071867, 0.073402, 0.054297, 0.118441, 0.196879, 0.191378, 0.11371, 0.18812, 0.236433, 0.125101, 0.076542, 0.144935, 0.236433, 0.236433, 0.31487, 0.219301, 0.222385, 0.225814, 0.236433, 0.219301, 0.324872, 0.339168, 0.25406, 0.191378, 0.155435, 0.129801, 0.10481, 0.158265, 0.125101, 0.083462, 0.158265, 0.239899, 0.173081, 0.118441, 0.118441], '')</t>
  </si>
  <si>
    <t>[54, 55, 56, 57, 58, 61, 62, 149, 152]</t>
  </si>
  <si>
    <t>UPI000037FA28 status=activ</t>
  </si>
  <si>
    <t>([0.055536, 0.032677, 0.069024, 0.043307, 0.059222, 0.045352, 0.032017, 0.032677, 0.040537, 0.06184, 0.071867, 0.06312, 0.116183, 0.054297, 0.056825, 0.085092, 0.06184, 0.06184, 0.036378, 0.060549, 0.055536, 0.054297, 0.100716, 0.086953, 0.155435, 0.098513, 0.096677, 0.164327, 0.209395, 0.144935, 0.127496, 0.127496, 0.18812, 0.088832, 0.185198, 0.182256, 0.200174, 0.247041, 0.158265, 0.196879, 0.200174, 0.291804, 0.194234, 0.173081, 0.179055, 0.158265, 0.200174, 0.225814, 0.243554, 0.232838, 0.321458, 0.321458, 0.335645, 0.236433, 0.370445, 0.288399, 0.370445, 0.349426, 0.268042, 0.264545, 0.321458, 0.194234, 0.100716, 0.155435, 0.161087, 0.094817, 0.078022, 0.106997, 0.132295, 0.116183, 0.06312, 0.073402, 0.049374, 0.028695, 0.030611, 0.019401, 0.023534, 0.012727, 0.013016, 0.019401, 0.031287, 0.017447, 0.034068, 0.0704, 0.071867, 0.042364, 0.0704, 0.085092, 0.06184, 0.038042, 0.038042, 0.056825, 0.030003, 0.051831, 0.051831, 0.05306, 0.076542, 0.102787, 0.206376, 0.142424, 0.155435, 0.164327, 0.275179, 0.291804, 0.206376, 0.142424, 0.158265, 0.086953, 0.094817, 0.118441, 0.179055, 0.147574, 0.15008, 0.206376, 0.118441, 0.182256, 0.271506, 0.278302, 0.185198, 0.11371, 0.125101, 0.0704, 0.073402, 0.048328, 0.028695, 0.051831, 0.049374, 0.0704, 0.132295, 0.134866, 0.127496, 0.127496, 0.15008, 0.106997, 0.118441, 0.200174, 0.209395, 0.127496, 0.139895, 0.125101, 0.122885, 0.185198, 0.26085, 0.26085, 0.21291, 0.200174, 0.194234, 0.206376, 0.219301, 0.225814, 0.127496, 0.085092, 0.092881, 0.060549, 0.116183, 0.111485, 0.060549, 0.055536, 0.056825, 0.030003, 0.06312, 0.102787, 0.094817, 0.094817, 0.086953, 0.078022, 0.127496, 0.127496, 0.15284, 0.147574, 0.122885, 0.21291, 0.196879, 0.18812, 0.25406, 0.164327, 0.098513, 0.155435, 0.11371, 0.167087, 0.278302, 0.17593, 0.109221, 0.11371, 0.076542, 0.081712, 0.137348, 0.147574, 0.15284, 0.179055, 0.116183, 0.144935, 0.15008, 0.167087, 0.17593, 0.173081, 0.18812, 0.268042, 0.268042, 0.328603, 0.349426, 0.31487, 0.40511, 0.401658, 0.401658, 0.476583, 0.370445, 0.311707, 0.308712, 0.324872, 0.332115, 0.349426, 0.339168, 0.332115, 0.308712, 0.232838, 0.209395, 0.30533, 0.219301, 0.229226, 0.236433, 0.144935, 0.106997, 0.066181, 0.078022, 0.06312, 0.037156, 0.055536, 0.081712, 0.079919, 0.043307, 0.045352, 0.069024, 0.058088, 0.060549, 0.10481, 0.125101, 0.144935, 0.125101, 0.125101, 0.073402, 0.076542, 0.137348, 0.194234, 0.185198, 0.243554, 0.236433, 0.311707, 0.349426, 0.284882, 0.275179, 0.275179, 0.18812, 0.216401, 0.170161, 0.155435, 0.185198, 0.219301, 0.144935, 0.120615, 0.18812, 0.278302, 0.271506, 0.257454, 0.173081, 0.257454, 0.200174, 0.155435, 0.132295, 0.074921, 0.059222, 0.06184, 0.081712, 0.127496, 0.060549, 0.102787, 0.109221, 0.073402, 0.056825, 0.083462, 0.083462, 0.06312, 0.041405, 0.027463, 0.019401, 0.028107, 0.018415], '')</t>
  </si>
  <si>
    <t>UPI000037FA29 status=activ</t>
  </si>
  <si>
    <t>([0.066181, 0.092881, 0.134866, 0.18812, 0.219301, 0.247041, 0.275179, 0.298791, 0.219301, 0.25031, 0.284882, 0.219301, 0.15008, 0.15008, 0.219301, 0.298791, 0.332115, 0.41194, 0.349426, 0.26085, 0.222385, 0.324872, 0.247041, 0.25031, 0.232838, 0.232838, 0.243554, 0.26085, 0.232838, 0.318242, 0.324872, 0.318242, 0.335645, 0.414856, 0.311707, 0.308712, 0.291804, 0.257454, 0.247041, 0.225814, 0.308712, 0.25406, 0.257454, 0.257454, 0.167087, 0.196879, 0.200174, 0.18812, 0.111485, 0.071867, 0.044297, 0.040537, 0.041405, 0.071867, 0.041405, 0.079919, 0.048328, 0.028695, 0.042364, 0.045352, 0.076542, 0.050641, 0.058088, 0.035586, 0.066181, 0.134866, 0.111485, 0.111485, 0.069024, 0.078022, 0.139895, 0.222385, 0.15008, 0.122885, 0.076542, 0.079919, 0.081712, 0.132295, 0.200174, 0.200174, 0.132295, 0.144935, 0.206376, 0.271506, 0.349426, 0.25031, 0.219301, 0.144935, 0.144935, 0.225814, 0.295083, 0.264545, 0.25406, 0.271506, 0.216401, 0.21291, 0.332115, 0.247041, 0.236433, 0.161087, 0.158265, 0.144935, 0.139895, 0.144935, 0.088832, 0.088832, 0.155435, 0.164327, 0.209395, 0.203355, 0.194234, 0.206376, 0.25406, 0.239899, 0.219301, 0.298791, 0.387226, 0.359901, 0.346032, 0.335645, 0.422041, 0.339168, 0.418646, 0.447574, 0.401658, 0.40511, 0.352862, 0.346032, 0.332115, 0.332115, 0.30533, 0.308712, 0.222385, 0.206376, 0.134866, 0.21291, 0.137348, 0.111485, 0.11371, 0.118441, 0.073402, 0.079919, 0.132295, 0.147574, 0.071867, 0.045352, 0.083462, 0.118441, 0.11371, 0.0704, 0.086953, 0.06312, 0.069024, 0.06312, 0.0704, 0.129801, 0.125101, 0.209395, 0.243554, 0.239899, 0.222385, 0.243554, 0.222385, 0.194234, 0.102787, 0.17593, 0.278302, 0.278302, 0.291804, 0.209395, 0.30533, 0.200174, 0.295083, 0.291804, 0.295083, 0.185198, 0.191378, 0.21291, 0.134866, 0.085092, 0.090864, 0.106997, 0.15284, 0.170161, 0.21291, 0.232838, 0.209395, 0.222385, 0.139895, 0.079919, 0.132295, 0.132295, 0.229226, 0.219301, 0.15284, 0.158265, 0.182256, 0.17593, 0.170161, 0.216401, 0.219301, 0.21291, 0.264545, 0.264545, 0.243554, 0.225814, 0.25031, 0.18812, 0.106997, 0.173081, 0.232838, 0.200174, 0.200174, 0.194234, 0.142424, 0.164327, 0.161087, 0.239899, 0.155435, 0.15284, 0.185198, 0.257454, 0.25406, 0.203355, 0.232838, 0.15284, 0.109221, 0.155435, 0.222385, 0.318242, 0.31487, 0.349426, 0.31487, 0.275179, 0.275179, 0.335645, 0.308712, 0.390993, 0.301917, 0.380708, 0.370445, 0.359901, 0.298791, 0.291804, 0.401658, 0.366687, 0.461924, 0.444081, 0.447574, 0.436924, 0.374039, 0.301917, 0.268042, 0.271506, 0.229226, 0.219301, 0.191378, 0.179055, 0.179055, 0.25406, 0.25031, 0.191378, 0.191378, 0.264545, 0.264545, 0.26085, 0.167087, 0.200174, 0.284882, 0.291804, 0.225814, 0.191378, 0.26085, 0.278302, 0.346032, 0.41194, 0.440853, 0.480142, 0.476583, 0.468512, 0.490133, 0.4292, 0.494003, 0.494003, 0.497853, 0.418646, 0.387226, 0.5017, 0.476583, 0.480142, 0.458154, 0.541878, 0.712013, 0.694846, 0.666105, 0.58069, 0.58069, 0.458154, 0.352862, 0.444081, 0.444081, 0.366687, 0.366687, 0.335645, 0.335645, 0.31487, 0.394753, 0.384043, 0.377384, 0.31487, 0.30533, 0.308712, 0.232838, 0.21291, 0.222385, 0.158265, 0.209395, 0.147574, 0.232838, 0.328603, 0.243554, 0.25406, 0.257454, 0.239899, 0.268042, 0.271506, 0.200174, 0.21291, 0.225814, 0.17593, 0.222385, 0.15284, 0.098513, 0.158265, 0.132295, 0.079919, 0.132295, 0.086953, 0.139895, 0.134866, 0.144935, 0.147574, 0.090864, 0.081712, 0.125101, 0.081712, 0.096677, 0.125101, 0.116183, 0.069024, 0.094817, 0.106997, 0.106997, 0.173081, 0.161087, 0.125101, 0.179055, 0.191378, 0.191378, 0.125101, 0.134866, 0.134866, 0.132295, 0.219301, 0.295083, 0.196879, 0.268042, 0.25406, 0.291804, 0.216401, 0.298791, 0.308712, 0.219301, 0.291804, 0.288399, 0.219301, 0.264545, 0.284882, 0.182256, 0.278302, 0.36309, 0.359901, 0.318242, 0.387226, 0.370445, 0.291804, 0.332115, 0.328603, 0.311707, 0.219301, 0.295083, 0.298791, 0.21291, 0.225814, 0.232838, 0.167087, 0.232838, 0.17593, 0.164327, 0.243554, 0.132295, 0.120615, 0.078022, 0.092881, 0.111485, 0.111485, 0.167087, 0.225814, 0.232838, 0.247041, 0.339168, 0.257454, 0.170161, 0.264545, 0.318242, 0.257454, 0.219301, 0.194234, 0.284882, 0.203355, 0.173081, 0.25406, 0.229226, 0.275179, 0.247041, 0.185198, 0.139895, 0.111485, 0.074921, 0.047319], '')</t>
  </si>
  <si>
    <t>[287, 291, 292, 293, 294, 295, 296]</t>
  </si>
  <si>
    <t>UPI000037FA2A status=activ</t>
  </si>
  <si>
    <t>([0.377384, 0.422041, 0.472492, 0.346032, 0.401658, 0.377384, 0.4292, 0.458154, 0.433034, 0.370445, 0.298791, 0.335645, 0.321458, 0.225814, 0.196879, 0.209395, 0.216401, 0.167087, 0.194234, 0.298791, 0.17593, 0.086953, 0.090864, 0.069024, 0.098513, 0.098513, 0.073402, 0.035586, 0.038858, 0.060549, 0.088832, 0.164327, 0.090864, 0.055536, 0.081712, 0.144935, 0.222385, 0.209395, 0.25031, 0.147574, 0.083462, 0.078022, 0.15284, 0.147574, 0.144935, 0.111485, 0.109221, 0.106997, 0.185198, 0.182256, 0.144935, 0.164327, 0.167087, 0.232838, 0.225814, 0.25031, 0.18812, 0.132295, 0.137348, 0.086953, 0.137348, 0.229226, 0.324872, 0.216401, 0.229226, 0.271506, 0.328603, 0.321458, 0.318242, 0.222385, 0.225814, 0.25031, 0.206376, 0.191378, 0.219301, 0.222385, 0.209395, 0.203355, 0.194234, 0.185198, 0.271506, 0.200174, 0.161087, 0.106997, 0.147574, 0.088832, 0.10481, 0.132295, 0.10481, 0.142424, 0.229226, 0.137348, 0.085092, 0.06312, 0.038858, 0.032017, 0.051831, 0.029376, 0.030003, 0.059222, 0.069024, 0.058088, 0.096677, 0.069024, 0.067594, 0.078022, 0.122885, 0.059222, 0.031287, 0.03976, 0.050641, 0.038042, 0.069024, 0.10481, 0.096677, 0.098513, 0.122885, 0.125101, 0.196879, 0.170161, 0.167087, 0.155435, 0.164327, 0.179055, 0.281712, 0.298791, 0.311707, 0.311707, 0.308712, 0.31487, 0.321458, 0.324872, 0.324872, 0.339168, 0.335645, 0.42561, 0.408655, 0.31487, 0.346032, 0.275179, 0.377384, 0.377384, 0.359901, 0.359901, 0.349426, 0.324872, 0.394753, 0.384043, 0.278302, 0.284882, 0.366687, 0.264545, 0.219301, 0.275179, 0.18812, 0.125101, 0.132295, 0.206376, 0.298791, 0.191378, 0.278302, 0.291804, 0.182256, 0.203355, 0.203355, 0.127496, 0.109221, 0.11371, 0.122885, 0.21291, 0.31487, 0.339168, 0.335645, 0.377384, 0.356642, 0.339168, 0.458154, 0.454136, 0.454136, 0.359901, 0.458154, 0.436924, 0.339168, 0.444081, 0.418646, 0.390993, 0.483068, 0.483068, 0.480142, 0.36309, 0.359901, 0.370445, 0.370445, 0.483068, 0.390993, 0.311707, 0.31487, 0.200174, 0.170161, 0.147574, 0.216401, 0.247041, 0.219301, 0.239899, 0.222385, 0.225814, 0.264545, 0.229226, 0.170161, 0.147574, 0.161087, 0.164327, 0.083462, 0.06184, 0.056825, 0.100716, 0.109221, 0.167087, 0.25031, 0.271506, 0.308712, 0.324872, 0.284882, 0.31487, 0.311707, 0.284882, 0.206376, 0.122885, 0.144935, 0.15284, 0.194234, 0.247041, 0.236433, 0.295083, 0.339168, 0.332115, 0.239899, 0.243554, 0.25406, 0.243554, 0.225814, 0.147574, 0.092881, 0.078022, 0.086953, 0.127496, 0.147574, 0.142424, 0.243554, 0.21291, 0.291804, 0.284882, 0.229226, 0.229226, 0.264545, 0.247041, 0.25406, 0.25406, 0.318242, 0.324872, 0.339168, 0.380708, 0.370445, 0.444081, 0.486429, 0.387226, 0.30533, 0.239899, 0.301917, 0.26085, 0.291804, 0.295083, 0.203355, 0.284882, 0.284882, 0.247041, 0.26085, 0.17593, 0.164327, 0.102787, 0.102787, 0.100716, 0.096677, 0.18812, 0.18812, 0.111485, 0.167087, 0.164327, 0.219301, 0.26085, 0.200174, 0.196879, 0.170161, 0.239899, 0.179055, 0.17593, 0.196879, 0.122885, 0.167087, 0.264545, 0.36309, 0.346032, 0.332115, 0.335645, 0.222385, 0.222385, 0.236433, 0.167087, 0.179055, 0.118441, 0.118441, 0.132295, 0.085092, 0.106997, 0.069024, 0.06312, 0.0704, 0.071867, 0.125101, 0.147574, 0.134866, 0.134866, 0.147574, 0.142424, 0.139895, 0.21291, 0.225814, 0.239899, 0.318242, 0.40511, 0.40511, 0.394753, 0.458154, 0.553315, 0.458154, 0.538167, 0.632174, 0.51388, 0.486429, 0.468512, 0.480142, 0.40511, 0.384043, 0.311707, 0.352862, 0.284882, 0.200174, 0.167087, 0.155435, 0.155435, 0.15284, 0.155435, 0.15284, 0.15284, 0.147574, 0.158265, 0.17593, 0.18812, 0.25406, 0.288399, 0.308712, 0.288399, 0.359901, 0.401658, 0.398279, 0.284882, 0.346032, 0.436924, 0.380708, 0.454136, 0.465241, 0.458154, 0.541878, 0.545602, 0.465241, 0.476583, 0.557691, 0.557691, 0.517562, 0.541878, 0.447574, 0.374039, 0.359901, 0.278302, 0.173081, 0.173081, 0.243554, 0.25406, 0.25406, 0.268042, 0.209395, 0.209395, 0.203355, 0.209395, 0.209395, 0.291804, 0.291804, 0.298791, 0.301917, 0.339168, 0.328603, 0.418646, 0.490133, 0.562014, 0.671169, 0.779859, 0.859585, 0.876521, 0.805026, 0.703578, 0.791621, 0.798249, 0.703578, 0.613573, 0.613573, 0.59917, 0.618285, 0.59014, 0.570702, 0.562014, 0.521092, 0.505461, 0.497853, 0.494003, 0.390993, 0.41194, 0.324872, 0.243554, 0.15008, 0.139895, 0.194234, 0.194234, 0.191378, 0.271506, 0.332115, 0.229226, 0.239899, 0.229226, 0.173081, 0.170161, 0.200174, 0.209395, 0.229226, 0.239899, 0.15008, 0.179055, 0.144935, 0.185198, 0.232838, 0.318242, 0.390993, 0.377384, 0.332115, 0.41194, 0.352862], '')</t>
  </si>
  <si>
    <t>[333, 335, 336, 337, 372, 373, 376, 377, 378, 379, 403, 404, 405, 406, 407, 408, 409, 410, 411, 412, 413, 414, 415, 416, 417, 418, 419, 420, 421]</t>
  </si>
  <si>
    <t>UPI000037FA2B status=activ</t>
  </si>
  <si>
    <t>([0.094817, 0.127496, 0.161087, 0.191378, 0.219301, 0.25031, 0.288399, 0.222385, 0.247041, 0.278302, 0.239899, 0.291804, 0.275179, 0.332115, 0.335645, 0.398279, 0.472492, 0.483068, 0.398279, 0.394753, 0.321458, 0.318242, 0.339168, 0.356642, 0.291804, 0.271506, 0.275179, 0.275179, 0.324872, 0.332115, 0.321458, 0.384043, 0.352862, 0.298791, 0.298791, 0.377384, 0.328603, 0.298791, 0.284882, 0.359901, 0.42561, 0.5017, 0.480142, 0.468512, 0.461924, 0.534167, 0.59014, 0.604312, 0.562014, 0.604312, 0.5017, 0.4292, 0.436924, 0.444081, 0.5017, 0.494003, 0.483068, 0.483068, 0.505461, 0.517562, 0.414856, 0.346032, 0.356642, 0.380708, 0.380708, 0.380708, 0.387226, 0.30533, 0.239899, 0.271506, 0.194234, 0.268042, 0.311707, 0.301917, 0.275179, 0.295083, 0.30533, 0.31487, 0.387226, 0.394753, 0.318242, 0.318242, 0.387226, 0.380708, 0.301917, 0.324872, 0.318242, 0.31487, 0.380708, 0.36309, 0.332115, 0.41194, 0.41194, 0.366687, 0.384043, 0.40511, 0.41194, 0.335645, 0.324872, 0.25031, 0.239899, 0.243554, 0.342579, 0.339168, 0.342579, 0.418646, 0.308712, 0.31487, 0.247041, 0.25031, 0.346032, 0.401658, 0.31487, 0.321458, 0.390993, 0.30533, 0.311707, 0.232838, 0.308712, 0.328603, 0.342579, 0.380708, 0.387226, 0.374039, 0.311707, 0.328603, 0.356642, 0.447574, 0.377384, 0.450668, 0.422041, 0.408655, 0.298791, 0.374039, 0.308712, 0.332115, 0.339168, 0.281712, 0.356642, 0.359901, 0.321458, 0.366687, 0.308712, 0.352862, 0.335645, 0.40511, 0.342579, 0.278302, 0.222385, 0.291804], '')</t>
  </si>
  <si>
    <t>[41, 45, 46, 47, 48, 49, 50, 54, 58, 59]</t>
  </si>
  <si>
    <t>UPI000037FA2E status=activ</t>
  </si>
  <si>
    <t>([0.045352, 0.025316, 0.018787, 0.012727, 0.018787, 0.028695, 0.040537, 0.067594, 0.06184, 0.056825, 0.038858, 0.056825, 0.050641, 0.024393, 0.056825, 0.028107, 0.030003, 0.029376, 0.056825, 0.116183, 0.109221, 0.064632, 0.058088, 0.102787, 0.167087, 0.096677, 0.048328, 0.047319, 0.042364, 0.056825, 0.043307, 0.044297, 0.032677, 0.033407, 0.038042, 0.018787, 0.019109, 0.018787, 0.018787, 0.020165, 0.011669, 0.012491, 0.018415, 0.020165, 0.012491, 0.008723, 0.013613, 0.014586, 0.014783, 0.013821, 0.013613, 0.011342, 0.020165, 0.024393, 0.024393, 0.046336, 0.092881, 0.090864, 0.056825, 0.054297, 0.044297, 0.081712, 0.054297, 0.030611, 0.027463, 0.044297, 0.088832, 0.041405, 0.073402, 0.078022, 0.045352, 0.023963, 0.051831, 0.024393, 0.013821, 0.013821, 0.013265, 0.015078, 0.026892, 0.034068, 0.054297, 0.041405, 0.031287, 0.034068, 0.055536, 0.10481, 0.078022, 0.045352, 0.106997], '')</t>
  </si>
  <si>
    <t>UPI000037FA2F status=activ</t>
  </si>
  <si>
    <t>([0.001155, 0.000842, 0.000773, 0.000958, 0.000773, 0.000614, 0.00076, 0.001172, 0.001623, 0.002211, 0.002662, 0.002211, 0.001649, 0.001112, 0.001318, 0.001623, 0.002211, 0.002117, 0.001533, 0.00152, 0.001481, 0.001786, 0.002688, 0.002482, 0.001906, 0.003177, 0.003821, 0.004414, 0.004431, 0.004247, 0.002727, 0.001786, 0.003053, 0.002662, 0.002688, 0.003246, 0.003701, 0.004315, 0.006421, 0.005872, 0.009096, 0.009015, 0.010926, 0.007645, 0.013265, 0.013265, 0.007091, 0.008895, 0.007495, 0.006245, 0.004414, 0.004577, 0.004689, 0.004689, 0.004315, 0.005249, 0.005378, 0.005378, 0.005799, 0.003997, 0.005799, 0.003864, 0.005734, 0.006078, 0.005623, 0.003757, 0.005872, 0.007315, 0.004646, 0.005503, 0.006245, 0.010672, 0.010372, 0.019109, 0.010372, 0.011669, 0.011669, 0.00777, 0.00515, 0.003963, 0.005799, 0.005799, 0.005799, 0.004315, 0.003512, 0.003804, 0.003804, 0.003478, 0.003924, 0.006039, 0.005932, 0.004483, 0.003997, 0.00407, 0.0028, 0.003212, 0.004208, 0.005086, 0.007495, 0.013265, 0.009865, 0.010372, 0.007495, 0.009728, 0.009015, 0.00777, 0.006988, 0.010672, 0.011518, 0.007495, 0.00515, 0.00515, 0.005223, 0.003997, 0.003924, 0.003997, 0.004775, 0.004775, 0.003276, 0.002529, 0.002194, 0.003177, 0.003366, 0.003405, 0.002727, 0.003461, 0.004431, 0.006482, 0.004611, 0.004577, 0.004646, 0.005503, 0.00389, 0.003671, 0.004835, 0.005503, 0.00543, 0.004577, 0.003276, 0.004513, 0.005223, 0.005086, 0.004315, 0.003177, 0.003461, 0.004208, 0.003963, 0.00316, 0.002327, 0.002976, 0.001786], '')</t>
  </si>
  <si>
    <t>UPI000037FA32 status=activ</t>
  </si>
  <si>
    <t>([0.001541, 0.001249, 0.001855, 0.001533, 0.001318, 0.002057, 0.002662, 0.002327, 0.003014, 0.003924, 0.003512, 0.002881, 0.004646, 0.004899, 0.005503, 0.00515, 0.007495, 0.011518, 0.010926, 0.008276, 0.007422, 0.007091, 0.009015, 0.009401, 0.017797, 0.015078, 0.008276, 0.008156, 0.008002, 0.008075, 0.006421, 0.008804, 0.014315, 0.013265, 0.01204, 0.009865, 0.009865, 0.007877, 0.00515, 0.00558, 0.006194, 0.006795, 0.007177, 0.008804, 0.005799, 0.005378, 0.007315, 0.007495, 0.005249, 0.006701, 0.004921, 0.004388, 0.003461, 0.00246, 0.001602, 0.001597, 0.001855, 0.001936, 0.00155, 0.002529, 0.002623, 0.002327, 0.00292, 0.004388, 0.004161, 0.005932, 0.005799, 0.006701, 0.007259, 0.01227, 0.015344, 0.024826, 0.047319, 0.088832, 0.098513, 0.194234, 0.216401, 0.134866, 0.059222, 0.125101, 0.066181, 0.026892, 0.037156, 0.029376, 0.018415, 0.010672, 0.01204, 0.010221, 0.006701, 0.006245, 0.004161, 0.004161, 0.00292, 0.003109, 0.002117, 0.002976, 0.003014, 0.00316, 0.003053, 0.004775, 0.004208, 0.005734, 0.005249, 0.006795, 0.00777, 0.006039, 0.006078, 0.006078, 0.005378, 0.006619, 0.006701, 0.007315, 0.005249, 0.00543, 0.00389, 0.003963, 0.003821, 0.002606, 0.003212, 0.00292, 0.001872, 0.001533, 0.001069, 0.001786, 0.001855, 0.001872, 0.003109, 0.004315, 0.004135, 0.005249, 0.006194, 0.009865, 0.014783, 0.015344, 0.030003, 0.048328, 0.047319, 0.05306, 0.11371, 0.060549, 0.147574, 0.147574, 0.25406, 0.295083, 0.229226, 0.132295, 0.066181, 0.033407, 0.033407, 0.016021, 0.008624, 0.008624, 0.005932, 0.004161, 0.004899, 0.003461, 0.002688, 0.004161, 0.003924, 0.00389, 0.005932, 0.005734, 0.008002, 0.00777, 0.007645, 0.009294, 0.009096, 0.008804, 0.012491, 0.011903, 0.011518, 0.012727, 0.00777, 0.010372, 0.014075, 0.016826, 0.032677, 0.022306, 0.011669, 0.00962, 0.00962, 0.01078, 0.006482, 0.006482, 0.004247, 0.003212, 0.002155, 0.003109, 0.003079, 0.003366, 0.002529, 0.003079, 0.0028, 0.003997, 0.003478, 0.003924, 0.003997, 0.002727, 0.004358, 0.003963, 0.003512, 0.003431, 0.002276, 0.002435, 0.002117, 0.003478, 0.005249, 0.008075, 0.008002, 0.007259, 0.006619, 0.007259, 0.009728, 0.022306, 0.023963, 0.018787, 0.01227, 0.007877, 0.008075, 0.006039, 0.008804, 0.013613, 0.007645, 0.008624, 0.013613, 0.009294, 0.006421, 0.004899, 0.004577, 0.00359, 0.003864, 0.003366, 0.002761, 0.002581, 0.001499, 0.000906, 0.000816, 0.001155, 0.001142, 0.001069, 0.00146, 0.00146, 0.001499, 0.002482, 0.002014, 0.002138, 0.002727, 0.002327, 0.003014, 0.002194, 0.001967, 0.00292, 0.002349, 0.002366, 0.00155, 0.002529, 0.002529, 0.002581, 0.001778, 0.001778, 0.002688, 0.001786, 0.001305, 0.000631, 0.000309, 0.000507, 0.000335, 0.000283, 0.000399, 0.000245, 0.000262, 0.000309, 0.000146, 0.000185, 0.000232, 0.000292, 0.000129], '')</t>
  </si>
  <si>
    <t>UPI000037FA33 status=activ</t>
  </si>
  <si>
    <t>([0.127496, 0.167087, 0.196879, 0.239899, 0.216401, 0.129801, 0.167087, 0.196879, 0.15008, 0.18812, 0.209395, 0.191378, 0.196879, 0.182256, 0.100716, 0.064632, 0.11371, 0.185198, 0.281712, 0.257454, 0.264545, 0.264545, 0.271506, 0.278302, 0.281712, 0.339168, 0.444081, 0.356642, 0.346032, 0.332115, 0.229226, 0.232838, 0.288399, 0.278302, 0.196879, 0.288399, 0.366687, 0.298791, 0.301917, 0.17593, 0.25406, 0.15284, 0.139895, 0.078022, 0.076542, 0.0704, 0.066181, 0.06312, 0.102787, 0.102787, 0.147574, 0.15284, 0.167087, 0.17593, 0.15284, 0.219301, 0.164327, 0.106997, 0.096677, 0.092881, 0.179055, 0.17593, 0.271506, 0.288399, 0.380708, 0.377384, 0.398279, 0.31487, 0.346032, 0.257454, 0.167087, 0.127496, 0.203355, 0.182256, 0.173081, 0.129801, 0.132295, 0.209395, 0.182256, 0.18812, 0.106997, 0.096677, 0.098513, 0.059222, 0.0704, 0.0704, 0.073402, 0.036378, 0.06312, 0.03976, 0.078022, 0.11371, 0.102787, 0.090864, 0.064632, 0.03976, 0.079919, 0.079919, 0.048328, 0.054297, 0.090864, 0.090864, 0.086953, 0.092881, 0.088832, 0.083462, 0.092881, 0.071867, 0.066181, 0.064632, 0.086953, 0.088832, 0.076542, 0.132295, 0.0704, 0.116183, 0.191378, 0.106997, 0.090864, 0.137348, 0.182256, 0.125101, 0.137348, 0.15008, 0.090864, 0.155435, 0.155435, 0.120615, 0.147574, 0.15008, 0.122885, 0.132295, 0.122885, 0.10481, 0.118441, 0.209395, 0.122885, 0.11371, 0.182256, 0.206376, 0.144935, 0.096677, 0.139895, 0.21291, 0.118441, 0.203355, 0.200174, 0.129801, 0.132295, 0.129801, 0.21291, 0.179055, 0.179055, 0.170161, 0.264545, 0.247041, 0.243554, 0.328603, 0.342579, 0.275179, 0.196879, 0.196879, 0.236433, 0.225814, 0.219301, 0.324872, 0.219301, 0.219301, 0.219301, 0.219301, 0.129801, 0.081712, 0.074921, 0.071867, 0.043307, 0.024393, 0.025316, 0.030611, 0.029376, 0.029376, 0.051831, 0.059222, 0.085092, 0.102787, 0.10481, 0.066181, 0.038858, 0.073402, 0.071867, 0.116183, 0.096677, 0.17593, 0.25031, 0.271506, 0.264545, 0.264545, 0.31487, 0.321458, 0.295083, 0.301917, 0.185198, 0.155435, 0.139895, 0.139895, 0.164327, 0.10481, 0.173081, 0.257454, 0.25031, 0.247041, 0.173081, 0.155435, 0.158265, 0.173081, 0.229226, 0.222385, 0.311707, 0.339168, 0.321458, 0.324872, 0.332115, 0.436924, 0.335645, 0.342579, 0.321458, 0.301917, 0.377384, 0.339168, 0.30533, 0.275179, 0.243554, 0.339168, 0.454136, 0.414856], '')</t>
  </si>
  <si>
    <t>UPI000037FA36 status=activ</t>
  </si>
  <si>
    <t>([0.18812, 0.25406, 0.194234, 0.25406, 0.288399, 0.332115, 0.370445, 0.318242, 0.335645, 0.370445, 0.366687, 0.308712, 0.342579, 0.359901, 0.352862, 0.380708, 0.377384, 0.486429, 0.401658, 0.480142, 0.56648, 0.570702, 0.450668, 0.525368, 0.41194, 0.40511, 0.398279, 0.387226, 0.450668, 0.398279, 0.390993, 0.339168, 0.41194, 0.324872, 0.324872, 0.335645, 0.335645, 0.352862, 0.268042, 0.281712, 0.219301, 0.142424, 0.139895, 0.225814, 0.225814, 0.321458, 0.232838, 0.222385, 0.15008, 0.155435, 0.216401, 0.137348, 0.196879, 0.206376, 0.216401, 0.142424, 0.074921, 0.074921, 0.066181, 0.066181, 0.058088, 0.083462, 0.129801, 0.139895, 0.094817, 0.11371, 0.067594, 0.118441, 0.129801, 0.132295, 0.134866, 0.073402, 0.120615, 0.129801, 0.125101, 0.182256, 0.268042, 0.339168, 0.26085, 0.268042, 0.342579, 0.422041, 0.401658, 0.401658, 0.394753, 0.461924, 0.398279, 0.490133, 0.41194, 0.332115, 0.4292, 0.414856, 0.433034, 0.436924, 0.4292, 0.440853, 0.447574, 0.408655, 0.42561, 0.505461, 0.418646, 0.422041, 0.4292, 0.433034, 0.349426, 0.339168, 0.352862, 0.384043, 0.377384, 0.374039, 0.436924, 0.352862, 0.349426, 0.40511, 0.408655, 0.321458, 0.321458, 0.31487, 0.339168, 0.352862, 0.271506, 0.352862, 0.281712, 0.281712, 0.30533, 0.380708, 0.401658, 0.387226, 0.384043, 0.390993, 0.387226, 0.398279, 0.440853, 0.377384, 0.318242, 0.284882, 0.288399, 0.200174, 0.194234, 0.18812, 0.118441, 0.18812, 0.122885, 0.209395, 0.134866, 0.139895, 0.086953, 0.083462, 0.044297, 0.044297, 0.047319, 0.049374, 0.048328, 0.045352, 0.054297, 0.076542, 0.071867, 0.10481, 0.15284, 0.120615, 0.092881, 0.15284, 0.109221], '')</t>
  </si>
  <si>
    <t>[20, 21, 23, 99]</t>
  </si>
  <si>
    <t>UPI000037FA37 status=activ</t>
  </si>
  <si>
    <t>([0.127496, 0.167087, 0.066181, 0.037156, 0.023087, 0.013437, 0.009187, 0.006894, 0.008723, 0.010221, 0.008002, 0.010372, 0.008409, 0.008409, 0.009187, 0.00777, 0.005318, 0.005318, 0.003555, 0.002276, 0.002327, 0.001481, 0.001602, 0.002078, 0.002881, 0.00283, 0.002662, 0.003727, 0.004611, 0.004414, 0.003757, 0.00558, 0.005249, 0.004315, 0.004315, 0.005799, 0.004611, 0.004577, 0.004358, 0.006078, 0.006533, 0.006567, 0.006894, 0.006701, 0.005799, 0.003727, 0.004899, 0.005223, 0.005249, 0.004315, 0.004483, 0.00558, 0.005223, 0.005503, 0.005249, 0.004315, 0.0028, 0.00292, 0.003053, 0.003212, 0.002211, 0.003431, 0.003607, 0.003366, 0.002366, 0.00231, 0.003366, 0.002211, 0.00225, 0.00225, 0.00243, 0.002327, 0.002276, 0.002349, 0.001906, 0.003053, 0.003014, 0.003212, 0.004358, 0.003997, 0.002976, 0.004431, 0.003109, 0.003109, 0.00389, 0.003864, 0.00543, 0.004208, 0.005223, 0.007645, 0.006194, 0.005872, 0.004208, 0.004577, 0.003431, 0.00389, 0.003864, 0.003821, 0.005623, 0.005872, 0.009728, 0.008804, 0.005734, 0.006245, 0.009015, 0.009187, 0.008624, 0.006482, 0.008723, 0.01078, 0.007645, 0.006567, 0.006619, 0.009728, 0.006078, 0.008002, 0.006142, 0.006039, 0.006194, 0.006039, 0.004208, 0.003997, 0.004775, 0.006701, 0.005503, 0.00543, 0.006482, 0.009401, 0.013437, 0.010509, 0.011342, 0.010221, 0.010221, 0.017797, 0.010509, 0.01204, 0.008156, 0.011106, 0.011669, 0.022306, 0.023534, 0.045352, 0.046336, 0.0704, 0.042364, 0.094817, 0.098513, 0.046336, 0.033407, 0.018415, 0.014315, 0.008804, 0.015078, 0.026892, 0.014783, 0.014783, 0.015078, 0.017447, 0.010372, 0.008804, 0.008409, 0.00543, 0.003821, 0.002606, 0.002662, 0.002512, 0.002727, 0.002623, 0.003298, 0.002881, 0.00283, 0.00407, 0.003997, 0.00283, 0.002881, 0.002976, 0.003053, 0.003431, 0.003701, 0.00515, 0.006039, 0.004835, 0.005249, 0.008075, 0.010926, 0.007315, 0.010672, 0.009977, 0.009977, 0.01204, 0.021381, 0.03976, 0.023963, 0.048328, 0.074921, 0.054297, 0.058088, 0.0704, 0.094817, 0.083462, 0.079919, 0.092881, 0.161087, 0.278302, 0.194234, 0.239899, 0.36309, 0.387226, 0.288399, 0.247041, 0.247041, 0.243554, 0.196879, 0.200174, 0.200174, 0.236433, 0.236433, 0.335645, 0.321458, 0.222385, 0.328603, 0.332115, 0.225814, 0.203355, 0.182256, 0.164327, 0.161087, 0.142424, 0.125101, 0.206376, 0.243554, 0.257454, 0.203355, 0.167087, 0.18812, 0.142424, 0.096677, 0.076542, 0.076542, 0.137348, 0.132295, 0.125101, 0.092881, 0.079919, 0.086953, 0.048328, 0.094817, 0.098513, 0.056825, 0.035586, 0.034884, 0.03976, 0.021381, 0.030611, 0.058088, 0.085092, 0.092881, 0.073402, 0.074921, 0.079919, 0.044297, 0.048328, 0.050641, 0.073402, 0.134866, 0.127496, 0.15008, 0.078022, 0.073402, 0.132295, 0.11371, 0.094817, 0.090864, 0.167087, 0.173081, 0.179055, 0.179055, 0.209395, 0.281712, 0.281712, 0.275179, 0.36309, 0.458154, 0.4292, 0.36309, 0.288399, 0.311707, 0.394753, 0.418646, 0.418646, 0.42561, 0.545602, 0.59014, 0.585406, 0.557691, 0.534167, 0.5017, 0.476583, 0.461924, 0.494003, 0.608892, 0.58069, 0.553315, 0.525368, 0.5017, 0.618285], '')</t>
  </si>
  <si>
    <t>[291, 292, 293, 294, 295, 296, 300, 301, 302, 303, 304, 305]</t>
  </si>
  <si>
    <t>UPI000037FA38 status=activ</t>
  </si>
  <si>
    <t>([0.812494, 0.856457, 0.675549, 0.728858, 0.570702, 0.454136, 0.461924, 0.509769, 0.51388, 0.42561, 0.356642, 0.36309, 0.332115, 0.222385, 0.275179, 0.222385, 0.158265, 0.081712, 0.092881, 0.109221, 0.125101, 0.0704, 0.060549, 0.060549, 0.058088, 0.056825, 0.064632, 0.073402, 0.035586, 0.037156, 0.038042, 0.037156, 0.025316, 0.033407, 0.032677, 0.032677, 0.022306, 0.034884, 0.074921, 0.078022, 0.0704, 0.06184, 0.120615, 0.125101, 0.142424, 0.078022, 0.125101, 0.144935, 0.144935, 0.144935, 0.15008, 0.236433, 0.284882, 0.377384, 0.311707, 0.436924, 0.324872, 0.401658, 0.40511, 0.284882, 0.182256, 0.182256, 0.200174, 0.182256, 0.106997, 0.155435, 0.25031, 0.229226, 0.185198, 0.170161, 0.278302, 0.200174, 0.216401, 0.278302, 0.209395, 0.268042, 0.225814, 0.281712, 0.335645, 0.25406, 0.332115, 0.328603, 0.25406, 0.15008, 0.090864, 0.17593, 0.15008, 0.078022, 0.100716, 0.170161, 0.191378, 0.161087, 0.18812, 0.161087, 0.139895, 0.122885, 0.096677, 0.098513, 0.066181, 0.046336, 0.03976, 0.042364, 0.038858, 0.056825, 0.083462, 0.118441, 0.078022, 0.076542, 0.125101, 0.090864, 0.060549, 0.035586, 0.025762, 0.024826], '')</t>
  </si>
  <si>
    <t>[0, 1, 2, 3, 4, 7, 8]</t>
  </si>
  <si>
    <t>UPI000037FA3D status=activ</t>
  </si>
  <si>
    <t>([0.118441, 0.15284, 0.194234, 0.229226, 0.161087, 0.15284, 0.147574, 0.139895, 0.17593, 0.200174, 0.167087, 0.21291, 0.203355, 0.25031, 0.284882, 0.346032, 0.359901, 0.349426, 0.390993, 0.318242, 0.346032, 0.268042, 0.275179, 0.275179, 0.196879, 0.281712, 0.324872, 0.291804, 0.298791, 0.209395, 0.209395, 0.284882, 0.268042, 0.268042, 0.295083, 0.332115, 0.298791, 0.281712, 0.366687, 0.257454, 0.324872, 0.239899, 0.26085, 0.161087, 0.164327, 0.26085, 0.191378, 0.191378, 0.161087, 0.127496, 0.200174, 0.170161, 0.088832, 0.094817, 0.096677, 0.079919, 0.088832, 0.106997, 0.109221, 0.10481, 0.127496, 0.125101, 0.125101, 0.11371, 0.191378, 0.125101, 0.109221, 0.161087, 0.109221, 0.155435, 0.219301, 0.155435, 0.18812, 0.301917, 0.216401, 0.209395, 0.25406, 0.243554, 0.147574, 0.125101, 0.137348, 0.191378, 0.191378, 0.170161, 0.155435, 0.164327, 0.239899, 0.247041, 0.239899, 0.278302, 0.298791, 0.275179, 0.324872, 0.298791, 0.25031, 0.335645, 0.308712, 0.25031, 0.206376], '')</t>
  </si>
  <si>
    <t>UPI000037FA40 status=activ</t>
  </si>
  <si>
    <t>([0.268042, 0.31487, 0.346032, 0.284882, 0.206376, 0.26085, 0.257454, 0.298791, 0.232838, 0.229226, 0.179055, 0.239899, 0.239899, 0.216401, 0.200174, 0.122885, 0.088832, 0.139895, 0.10481, 0.125101, 0.086953, 0.088832, 0.092881, 0.064632, 0.092881, 0.161087, 0.102787, 0.129801, 0.125101, 0.206376, 0.164327, 0.236433, 0.155435, 0.102787, 0.122885, 0.076542, 0.116183, 0.185198, 0.18812, 0.268042, 0.203355, 0.301917, 0.216401, 0.222385, 0.209395, 0.17593, 0.164327, 0.194234, 0.194234, 0.194234, 0.15008, 0.164327, 0.118441, 0.167087, 0.25031, 0.232838, 0.311707, 0.318242, 0.30533, 0.225814, 0.155435, 0.222385, 0.239899, 0.339168, 0.318242, 0.321458, 0.352862, 0.374039, 0.401658, 0.390993, 0.398279, 0.356642, 0.444081, 0.51388, 0.509769, 0.436924, 0.454136, 0.380708, 0.291804, 0.288399, 0.370445, 0.349426, 0.349426, 0.346032, 0.25031, 0.257454, 0.30533, 0.229226, 0.209395, 0.209395, 0.216401, 0.203355, 0.278302, 0.257454, 0.25406, 0.25406, 0.25031, 0.271506, 0.247041, 0.30533, 0.30533, 0.275179, 0.377384, 0.352862, 0.356642, 0.36309, 0.384043, 0.380708, 0.380708, 0.374039, 0.380708, 0.380708, 0.377384, 0.352862, 0.356642, 0.328603, 0.225814, 0.206376, 0.243554, 0.332115, 0.298791, 0.31487, 0.26085, 0.268042, 0.268042, 0.264545, 0.264545, 0.243554, 0.26085, 0.366687, 0.384043, 0.318242, 0.311707, 0.332115, 0.335645, 0.236433, 0.284882, 0.328603, 0.408655, 0.41194, 0.418646, 0.494003, 0.40511, 0.41194, 0.346032, 0.370445, 0.36309, 0.335645, 0.324872, 0.352862, 0.332115, 0.30533, 0.291804, 0.301917, 0.30533, 0.346032, 0.450668, 0.370445, 0.454136, 0.458154, 0.394753, 0.324872, 0.257454, 0.229226, 0.30533, 0.36309, 0.342579, 0.36309, 0.359901, 0.370445, 0.243554, 0.243554, 0.26085, 0.332115, 0.346032, 0.275179, 0.257454, 0.209395, 0.209395, 0.203355, 0.216401, 0.271506, 0.271506, 0.25031, 0.26085, 0.271506, 0.291804, 0.21291, 0.120615, 0.144935, 0.11371, 0.173081, 0.170161, 0.17593, 0.18812, 0.182256, 0.158265, 0.106997, 0.134866, 0.200174, 0.194234, 0.120615, 0.071867, 0.120615, 0.116183, 0.191378, 0.191378, 0.11371, 0.118441, 0.127496, 0.196879, 0.229226, 0.25406, 0.182256, 0.094817, 0.086953, 0.073402, 0.11371, 0.170161, 0.155435, 0.085092, 0.067594, 0.069024, 0.073402, 0.066181, 0.11371, 0.081712, 0.060549, 0.083462, 0.111485, 0.147574, 0.109221, 0.086953, 0.06312, 0.102787, 0.209395], '')</t>
  </si>
  <si>
    <t>UPI000037FA41 status=activ</t>
  </si>
  <si>
    <t>([0.054297, 0.078022, 0.127496, 0.073402, 0.047319, 0.060549, 0.078022, 0.059222, 0.074921, 0.047319, 0.06312, 0.088832, 0.047319, 0.088832, 0.079919, 0.086953, 0.15284, 0.155435, 0.232838, 0.144935, 0.109221, 0.170161, 0.144935, 0.0704, 0.134866, 0.209395, 0.216401, 0.229226, 0.301917, 0.209395, 0.225814, 0.21291, 0.200174, 0.298791, 0.291804, 0.311707, 0.298791, 0.288399, 0.236433, 0.158265, 0.243554, 0.194234, 0.139895, 0.167087, 0.173081, 0.100716, 0.098513, 0.102787, 0.049374, 0.040537, 0.073402, 0.074921, 0.064632, 0.033407, 0.018787, 0.019401, 0.018787, 0.01227, 0.008895, 0.008895, 0.012727, 0.014783, 0.023534, 0.021381, 0.022306, 0.03976, 0.071867, 0.0704, 0.038858, 0.074921, 0.086953, 0.055536, 0.055536, 0.038042, 0.079919, 0.142424, 0.11371, 0.06312, 0.116183, 0.179055, 0.17593, 0.17593, 0.15008, 0.092881, 0.15008, 0.170161, 0.118441, 0.118441, 0.0704, 0.127496, 0.074921, 0.044297, 0.0704, 0.125101, 0.203355, 0.196879, 0.194234, 0.219301, 0.31487, 0.291804, 0.291804, 0.278302, 0.194234, 0.203355, 0.284882, 0.216401, 0.18812, 0.161087, 0.106997, 0.179055, 0.116183, 0.179055, 0.278302, 0.239899, 0.232838, 0.225814, 0.144935, 0.134866, 0.086953, 0.05306, 0.032017, 0.034884, 0.0704, 0.11371, 0.106997, 0.10481, 0.147574, 0.098513, 0.10481, 0.083462, 0.078022, 0.129801, 0.137348, 0.125101, 0.127496, 0.106997, 0.085092, 0.127496, 0.102787, 0.15284, 0.21291, 0.311707, 0.264545, 0.21291], '')</t>
  </si>
  <si>
    <t>UPI000037FA42 status=activ</t>
  </si>
  <si>
    <t>([0.041405, 0.024393, 0.036378, 0.059222, 0.026892, 0.044297, 0.064632, 0.086953, 0.111485, 0.139895, 0.081712, 0.083462, 0.047319, 0.086953, 0.088832, 0.11371, 0.064632, 0.132295, 0.134866, 0.137348, 0.086953, 0.144935, 0.229226, 0.147574, 0.083462, 0.170161, 0.158265, 0.167087, 0.081712, 0.037156, 0.037156, 0.046336, 0.059222, 0.118441, 0.073402, 0.074921, 0.094817, 0.158265, 0.158265, 0.129801, 0.129801, 0.18812, 0.120615, 0.067594, 0.120615, 0.15008, 0.144935, 0.092881, 0.083462, 0.100716, 0.206376, 0.196879, 0.284882, 0.301917, 0.191378, 0.271506, 0.179055, 0.15008, 0.071867, 0.060549, 0.041405, 0.041405, 0.041405, 0.081712, 0.142424, 0.092881, 0.059222, 0.034068, 0.026338, 0.016257, 0.016528, 0.014586, 0.014315, 0.016021, 0.00962, 0.015344, 0.014783, 0.014783, 0.01227, 0.01227, 0.014586, 0.023534, 0.024826, 0.016528, 0.014783, 0.014315, 0.020876, 0.024826, 0.041405, 0.071867, 0.102787, 0.147574, 0.125101, 0.102787, 0.067594, 0.11371, 0.076542, 0.05306, 0.094817], '')</t>
  </si>
  <si>
    <t>UPI000037FA43 status=activ</t>
  </si>
  <si>
    <t>([0.06312, 0.085092, 0.127496, 0.15008, 0.18812, 0.125101, 0.100716, 0.118441, 0.137348, 0.100716, 0.118441, 0.147574, 0.222385, 0.219301, 0.298791, 0.219301, 0.209395, 0.209395, 0.203355, 0.142424, 0.142424, 0.200174, 0.179055, 0.144935, 0.164327, 0.092881, 0.147574, 0.191378, 0.216401, 0.155435, 0.200174, 0.137348, 0.122885, 0.073402, 0.118441, 0.111485, 0.170161, 0.167087, 0.179055, 0.179055, 0.26085, 0.191378, 0.18812, 0.15008, 0.173081, 0.15284, 0.21291, 0.161087, 0.122885, 0.116183, 0.11371, 0.085092, 0.139895, 0.142424, 0.18812, 0.170161, 0.137348, 0.106997, 0.15008, 0.11371, 0.090864, 0.060549, 0.094817, 0.06184], '')</t>
  </si>
  <si>
    <t>UPI000037FA45 status=activ</t>
  </si>
  <si>
    <t>([0.370445, 0.25031, 0.15284, 0.094817, 0.059222, 0.044297, 0.06312, 0.06312, 0.079919, 0.10481, 0.147574, 0.120615, 0.120615, 0.066181, 0.116183, 0.111485, 0.064632, 0.054297, 0.055536, 0.056825, 0.059222, 0.11371, 0.122885, 0.194234, 0.209395, 0.295083, 0.366687, 0.268042, 0.301917, 0.216401, 0.21291, 0.116183, 0.173081, 0.173081, 0.173081, 0.170161, 0.182256, 0.161087, 0.120615, 0.125101, 0.129801, 0.122885, 0.111485, 0.170161, 0.116183, 0.10481, 0.06184, 0.060549, 0.106997, 0.10481, 0.167087, 0.167087, 0.25031, 0.158265, 0.083462, 0.120615, 0.129801, 0.0704, 0.134866, 0.206376, 0.191378, 0.18812, 0.185198, 0.11371, 0.106997, 0.094817, 0.15284, 0.229226, 0.239899, 0.161087, 0.134866, 0.139895, 0.088832, 0.096677, 0.158265, 0.155435, 0.194234, 0.106997, 0.096677, 0.079919, 0.081712, 0.085092, 0.081712, 0.047319, 0.083462, 0.046336, 0.079919, 0.078022, 0.044297, 0.024393, 0.023963, 0.023963, 0.014586, 0.013437, 0.009401, 0.009728, 0.016257, 0.016528, 0.023534, 0.025316, 0.032017, 0.031287, 0.023534, 0.022667, 0.030611, 0.025762, 0.051831, 0.043307, 0.025316, 0.045352, 0.049374, 0.088832, 0.109221, 0.179055, 0.268042, 0.243554, 0.200174, 0.216401, 0.209395, 0.155435, 0.25031, 0.17593, 0.106997, 0.144935, 0.161087, 0.209395, 0.137348, 0.071867, 0.086953, 0.158265, 0.15008, 0.132295, 0.139895, 0.081712, 0.085092, 0.078022, 0.139895, 0.142424, 0.129801, 0.122885, 0.196879, 0.102787, 0.078022, 0.076542, 0.036378, 0.032677, 0.033407, 0.076542, 0.132295, 0.076542, 0.042364, 0.041405, 0.041405, 0.042364, 0.040537, 0.041405, 0.047319, 0.024826, 0.018106, 0.019109, 0.019109, 0.020876, 0.020522, 0.044297, 0.086953, 0.092881, 0.098513, 0.047319, 0.024826, 0.024393, 0.024393, 0.029376, 0.030003, 0.030003, 0.016826, 0.017138, 0.017138, 0.015694, 0.026338, 0.05306, 0.05306, 0.060549, 0.031287, 0.030611, 0.032677, 0.023087, 0.023534, 0.022306, 0.032677, 0.060549, 0.048328, 0.092881, 0.144935, 0.083462, 0.15008, 0.257454, 0.281712, 0.155435, 0.170161, 0.17593, 0.109221, 0.056825, 0.026892, 0.045352, 0.071867, 0.06184, 0.083462, 0.079919, 0.044297, 0.06312, 0.028107, 0.03976, 0.041405, 0.019401, 0.038858, 0.035586, 0.018106, 0.030611, 0.038042, 0.027463, 0.029376, 0.025762, 0.026338, 0.055536, 0.030611, 0.023534, 0.014315, 0.014315, 0.015344, 0.026338, 0.014075, 0.021816, 0.020522, 0.012491, 0.020165, 0.011342, 0.011669, 0.018415, 0.018415, 0.023534, 0.030003, 0.015694, 0.025316, 0.045352, 0.023963, 0.046336, 0.047319, 0.055536, 0.044297, 0.081712, 0.081712, 0.158265, 0.118441, 0.120615, 0.17593, 0.194234, 0.298791, 0.209395, 0.21291, 0.129801, 0.158265, 0.100716, 0.132295, 0.139895, 0.147574, 0.15284, 0.073402, 0.134866, 0.127496, 0.098513, 0.092881, 0.050641, 0.055536, 0.055536, 0.024393, 0.028107, 0.026892, 0.027463, 0.029376, 0.030003, 0.030611, 0.017797, 0.017138, 0.022667, 0.023534, 0.023087, 0.017797, 0.038858, 0.037156, 0.034068, 0.058088, 0.058088, 0.10481, 0.094817, 0.100716, 0.147574, 0.132295, 0.0704, 0.038858, 0.071867, 0.079919, 0.081712, 0.081712, 0.083462, 0.081712, 0.046336, 0.043307, 0.092881, 0.069024, 0.035586, 0.074921, 0.074921, 0.071867, 0.031287, 0.018787, 0.030003, 0.043307, 0.05306, 0.098513, 0.088832, 0.045352, 0.041405, 0.074921, 0.078022, 0.078022, 0.064632, 0.106997, 0.06184, 0.06312, 0.059222, 0.109221, 0.055536, 0.054297, 0.055536, 0.11371, 0.170161, 0.161087, 0.076542, 0.03976, 0.042364, 0.086953, 0.090864, 0.098513, 0.10481, 0.086953, 0.134866, 0.17593, 0.185198, 0.182256, 0.179055, 0.225814, 0.219301, 0.229226, 0.26085, 0.278302, 0.191378, 0.100716, 0.11371, 0.17593, 0.155435, 0.139895, 0.132295, 0.170161, 0.100716, 0.085092, 0.17593, 0.196879, 0.106997, 0.096677, 0.179055, 0.191378, 0.200174, 0.129801, 0.125101, 0.059222, 0.059222, 0.116183, 0.21291, 0.109221, 0.086953, 0.127496, 0.078022, 0.041405, 0.043307, 0.038858, 0.040537, 0.019401, 0.011106, 0.01227, 0.012491, 0.008409, 0.008525, 0.008156, 0.01227, 0.020876, 0.03976, 0.020522, 0.0198, 0.0198, 0.024826, 0.040537, 0.041405, 0.044297, 0.047319, 0.032677, 0.038858, 0.037156, 0.079919, 0.137348, 0.129801, 0.129801, 0.139895, 0.132295, 0.127496, 0.0704, 0.037156, 0.033407, 0.064632, 0.06184, 0.034068, 0.06184, 0.064632, 0.086953, 0.076542, 0.137348, 0.229226, 0.203355, 0.209395, 0.129801, 0.083462, 0.118441, 0.059222, 0.076542, 0.073402, 0.045352, 0.043307, 0.083462, 0.069024, 0.067594, 0.074921, 0.109221, 0.054297, 0.040537, 0.038858, 0.069024, 0.067594, 0.073402, 0.134866, 0.073402, 0.078022, 0.067594, 0.081712, 0.085092, 0.049374, 0.06184, 0.051831, 0.102787, 0.092881, 0.06184, 0.064632, 0.058088, 0.086953, 0.074921, 0.049374, 0.046336, 0.028695, 0.026892, 0.026892, 0.014783, 0.030611, 0.05306, 0.111485, 0.116183, 0.203355, 0.222385, 0.191378, 0.284882, 0.173081, 0.179055, 0.281712, 0.173081, 0.100716, 0.081712, 0.155435, 0.155435, 0.092881, 0.122885, 0.118441, 0.098513, 0.182256, 0.158265, 0.158265, 0.158265, 0.15284, 0.15008, 0.25406, 0.167087, 0.182256, 0.18812, 0.185198, 0.196879, 0.301917, 0.398279, 0.301917, 0.321458, 0.414856, 0.534167, 0.59014, 0.472492, 0.494003, 0.490133, 0.370445, 0.36309, 0.342579, 0.359901, 0.26085, 0.158265, 0.161087, 0.144935, 0.200174, 0.129801, 0.122885, 0.064632, 0.037156, 0.079919, 0.073402, 0.040537, 0.020876, 0.013437, 0.013437, 0.008525, 0.008723, 0.011518, 0.012727, 0.008804, 0.006078, 0.008525, 0.013437, 0.013821, 0.014075, 0.018787, 0.024826, 0.013265, 0.013613, 0.013265, 0.01227, 0.008895, 0.008525, 0.008525, 0.009728, 0.010372, 0.017138, 0.015344, 0.011342, 0.01078, 0.010131, 0.016826, 0.016826, 0.015694, 0.016257, 0.013613, 0.010672, 0.013437, 0.024393, 0.042364, 0.079919, 0.047319, 0.085092, 0.161087, 0.164327, 0.120615, 0.111485, 0.116183, 0.11371, 0.18812, 0.18812, 0.200174, 0.125101, 0.120615, 0.11371, 0.100716, 0.134866, 0.132295, 0.076542, 0.037156, 0.030003, 0.032677, 0.059222, 0.060549, 0.032017, 0.058088, 0.055536, 0.109221, 0.10481, 0.10481, 0.118441, 0.060549, 0.106997, 0.137348, 0.078022, 0.037156, 0.0704, 0.035586, 0.023534, 0.035586, 0.085092, 0.102787, 0.071867, 0.06312, 0.056825, 0.083462, 0.067594, 0.106997, 0.074921, 0.055536, 0.040537, 0.023963, 0.044297, 0.030003, 0.029376], '')</t>
  </si>
  <si>
    <t>[506, 507]</t>
  </si>
  <si>
    <t>UPI000037FA4A status=activ</t>
  </si>
  <si>
    <t>([0.007259, 0.005799, 0.004775, 0.006194, 0.008624, 0.011903, 0.009187, 0.011669, 0.017797, 0.024393, 0.018106, 0.024826, 0.028107, 0.017138, 0.026338, 0.058088, 0.059222, 0.060549, 0.064632, 0.031287, 0.027463, 0.028695, 0.032677, 0.060549, 0.071867, 0.05306, 0.048328, 0.098513, 0.100716, 0.098513, 0.067594, 0.100716, 0.05306, 0.086953, 0.15008, 0.088832, 0.049374, 0.098513, 0.098513, 0.086953, 0.179055, 0.185198, 0.182256, 0.167087, 0.100716, 0.090864, 0.120615, 0.066181, 0.064632, 0.048328, 0.051831, 0.032677, 0.031287, 0.06184, 0.06184, 0.034068, 0.06312, 0.054297, 0.048328, 0.085092, 0.090864, 0.059222, 0.054297, 0.094817, 0.094817, 0.096677, 0.116183, 0.054297, 0.100716, 0.094817, 0.071867, 0.031287, 0.031287, 0.023087, 0.021381, 0.021381, 0.018787, 0.019401, 0.042364, 0.020876, 0.023087, 0.012727, 0.01227, 0.011903, 0.012491, 0.016528, 0.016257, 0.014315, 0.017797, 0.018415, 0.015078, 0.026338, 0.051831, 0.060549, 0.06312, 0.035586, 0.034068, 0.090864, 0.047319, 0.042364, 0.088832, 0.079919, 0.15284, 0.118441, 0.118441, 0.125101, 0.127496, 0.127496, 0.134866, 0.18812, 0.147574, 0.120615, 0.116183, 0.086953, 0.086953, 0.155435, 0.15008, 0.167087, 0.147574, 0.222385, 0.25031, 0.257454, 0.26085, 0.247041, 0.332115, 0.332115, 0.332115, 0.275179, 0.295083, 0.155435, 0.179055, 0.129801, 0.18812, 0.179055, 0.225814, 0.321458, 0.194234, 0.196879, 0.200174, 0.191378, 0.125101, 0.051831, 0.049374, 0.049374, 0.046336, 0.027463, 0.028695, 0.016021, 0.025762, 0.046336, 0.102787, 0.050641, 0.090864, 0.05306, 0.045352, 0.045352, 0.043307, 0.044297, 0.086953, 0.078022, 0.076542, 0.076542, 0.129801, 0.134866, 0.129801, 0.127496, 0.170161, 0.170161, 0.18812, 0.120615, 0.06312, 0.049374, 0.073402, 0.083462, 0.144935, 0.116183, 0.102787, 0.109221, 0.216401, 0.106997, 0.120615, 0.129801, 0.134866, 0.134866, 0.139895, 0.086953, 0.086953, 0.118441, 0.069024, 0.064632, 0.106997, 0.092881, 0.067594, 0.03976, 0.035586, 0.038042, 0.069024, 0.073402, 0.073402, 0.042364, 0.049374, 0.021381, 0.0198, 0.026338, 0.020522, 0.019109, 0.031287, 0.031287, 0.014783, 0.013821, 0.021381, 0.011903, 0.013613, 0.013016, 0.016257, 0.017138, 0.015078, 0.009401, 0.009728, 0.010221, 0.016021, 0.017447, 0.0198, 0.022306, 0.028107, 0.043307, 0.026338, 0.028107, 0.018787, 0.031287, 0.060549, 0.064632, 0.079919, 0.086953, 0.15284, 0.236433, 0.144935, 0.164327, 0.243554, 0.225814, 0.21291, 0.191378, 0.278302, 0.390993, 0.25031, 0.243554, 0.17593, 0.225814, 0.137348, 0.200174, 0.26085, 0.185198, 0.15008, 0.247041, 0.318242, 0.219301, 0.200174, 0.30533, 0.200174, 0.232838, 0.200174, 0.194234, 0.106997, 0.106997, 0.054297, 0.118441, 0.122885, 0.155435, 0.111485, 0.116183, 0.127496, 0.109221, 0.139895, 0.161087, 0.144935, 0.086953, 0.144935, 0.161087, 0.15284, 0.15008, 0.073402, 0.088832, 0.05306, 0.120615, 0.118441, 0.120615, 0.066181, 0.066181, 0.088832, 0.125101, 0.191378, 0.109221, 0.125101, 0.098513, 0.109221, 0.109221, 0.120615, 0.06184, 0.033407, 0.016528, 0.030003, 0.030611, 0.030611, 0.030611, 0.030003, 0.017447, 0.028107, 0.050641, 0.028107, 0.024826, 0.030003, 0.034068, 0.069024, 0.036378, 0.056825, 0.050641, 0.031287, 0.028107, 0.066181, 0.109221, 0.132295, 0.127496, 0.194234, 0.222385, 0.31487, 0.30533, 0.394753, 0.4292, 0.436924, 0.538167, 0.545602, 0.553315, 0.444081, 0.339168, 0.414856, 0.335645, 0.225814, 0.243554, 0.247041, 0.229226, 0.222385, 0.222385, 0.144935, 0.15284, 0.132295, 0.083462, 0.05306, 0.029376, 0.023963, 0.026338, 0.025316, 0.023963, 0.014586, 0.026892, 0.048328, 0.054297, 0.073402, 0.094817, 0.137348, 0.147574, 0.144935, 0.144935, 0.219301, 0.301917, 0.298791, 0.301917, 0.288399, 0.324872, 0.324872, 0.321458, 0.271506, 0.288399, 0.30533, 0.387226, 0.271506, 0.182256, 0.167087, 0.194234, 0.264545, 0.194234, 0.182256, 0.15008, 0.079919, 0.044297, 0.044297, 0.020876, 0.013016, 0.020522, 0.020165, 0.020522, 0.024393, 0.028695, 0.028107, 0.031287, 0.031287, 0.056825, 0.10481, 0.102787, 0.06184, 0.064632, 0.120615, 0.118441, 0.090864, 0.18812, 0.271506, 0.243554, 0.281712, 0.377384, 0.26085, 0.209395, 0.295083, 0.281712, 0.30533, 0.185198, 0.161087, 0.173081, 0.194234, 0.185198, 0.155435, 0.229226, 0.147574, 0.127496, 0.10481, 0.11371, 0.085092, 0.090864, 0.116183, 0.125101, 0.098513, 0.116183, 0.17593, 0.203355, 0.185198, 0.170161, 0.167087, 0.161087, 0.155435, 0.081712, 0.037156, 0.045352, 0.049374, 0.081712, 0.038858, 0.092881, 0.142424, 0.170161, 0.085092, 0.047319, 0.078022, 0.055536, 0.056825, 0.059222, 0.055536, 0.06184, 0.064632, 0.078022, 0.090864, 0.05306, 0.073402, 0.142424, 0.142424, 0.081712, 0.049374, 0.109221, 0.106997, 0.096677, 0.102787, 0.118441, 0.18812, 0.11371, 0.173081, 0.26085, 0.179055, 0.137348, 0.06312, 0.067594, 0.066181, 0.060549, 0.059222, 0.081712, 0.088832, 0.109221, 0.18812, 0.18812, 0.096677, 0.086953, 0.05306, 0.030003, 0.026338, 0.024826, 0.042364, 0.043307, 0.043307, 0.076542, 0.055536, 0.111485, 0.120615, 0.18812, 0.200174, 0.200174, 0.18812, 0.179055, 0.164327, 0.092881, 0.079919, 0.092881, 0.092881, 0.161087, 0.225814, 0.352862, 0.374039, 0.359901, 0.342579, 0.308712, 0.281712, 0.36309, 0.346032, 0.275179, 0.247041, 0.179055, 0.295083], '')</t>
  </si>
  <si>
    <t>[329, 330, 331]</t>
  </si>
  <si>
    <t>UPI000037FA4B status=activ</t>
  </si>
  <si>
    <t>([0.356642, 0.370445, 0.342579, 0.318242, 0.298791, 0.236433, 0.167087, 0.116183, 0.137348, 0.102787, 0.098513, 0.120615, 0.076542, 0.086953, 0.144935, 0.11371, 0.196879, 0.209395, 0.236433, 0.17593, 0.161087, 0.106997, 0.067594, 0.094817, 0.120615, 0.122885, 0.111485, 0.191378, 0.284882, 0.284882, 0.284882, 0.332115, 0.225814, 0.206376, 0.206376, 0.196879, 0.196879, 0.191378, 0.118441, 0.058088, 0.088832, 0.100716, 0.144935, 0.236433, 0.15008, 0.161087, 0.203355, 0.206376, 0.106997, 0.083462, 0.088832, 0.120615, 0.0704, 0.111485, 0.18812, 0.185198, 0.182256, 0.139895, 0.127496, 0.194234, 0.291804, 0.30533, 0.209395, 0.122885, 0.066181, 0.109221, 0.102787, 0.088832, 0.094817, 0.170161, 0.127496, 0.081712, 0.118441, 0.179055, 0.147574, 0.127496, 0.064632, 0.069024, 0.060549, 0.06312, 0.06184, 0.05306, 0.050641, 0.050641, 0.059222, 0.111485, 0.10481, 0.067594, 0.078022, 0.118441, 0.120615, 0.120615, 0.17593, 0.15008, 0.094817, 0.137348, 0.134866, 0.239899, 0.15008, 0.185198, 0.194234, 0.173081, 0.11371, 0.067594, 0.067594, 0.11371, 0.100716, 0.118441, 0.179055, 0.167087, 0.109221, 0.073402, 0.134866, 0.15284, 0.170161, 0.268042, 0.206376, 0.21291, 0.219301, 0.275179, 0.229226, 0.229226, 0.278302, 0.278302, 0.380708, 0.465241, 0.461924, 0.465241, 0.42561, 0.346032, 0.335645, 0.332115, 0.288399, 0.268042, 0.173081, 0.155435, 0.15284, 0.222385, 0.243554, 0.257454, 0.25031, 0.374039, 0.278302, 0.275179, 0.281712, 0.182256, 0.17593, 0.173081, 0.10481, 0.073402, 0.111485, 0.120615, 0.219301, 0.25031, 0.185198, 0.222385, 0.239899, 0.236433, 0.15008, 0.167087, 0.073402, 0.092881, 0.051831, 0.085092, 0.078022, 0.129801, 0.200174, 0.170161, 0.109221, 0.18812, 0.264545, 0.268042, 0.17593, 0.15284, 0.164327, 0.236433, 0.225814, 0.216401, 0.219301, 0.321458, 0.284882, 0.398279, 0.308712, 0.408655, 0.414856, 0.4292, 0.42561, 0.422041, 0.398279, 0.40511, 0.408655, 0.30533, 0.30533, 0.390993, 0.301917, 0.377384, 0.377384, 0.374039, 0.374039, 0.275179, 0.268042, 0.268042, 0.164327, 0.247041, 0.264545, 0.17593, 0.173081, 0.10481, 0.106997, 0.085092, 0.073402, 0.074921, 0.129801, 0.088832, 0.047319, 0.046336, 0.045352, 0.045352, 0.067594, 0.064632, 0.056825, 0.064632, 0.086953, 0.098513, 0.106997, 0.094817, 0.161087, 0.094817, 0.170161, 0.18812, 0.203355, 0.278302, 0.225814, 0.222385, 0.196879, 0.308712, 0.401658, 0.408655, 0.422041, 0.408655, 0.41194, 0.433034, 0.370445, 0.352862, 0.408655, 0.288399, 0.194234, 0.122885, 0.191378, 0.17593, 0.18812, 0.239899, 0.281712, 0.264545, 0.278302, 0.308712, 0.21291, 0.182256, 0.179055, 0.155435, 0.116183, 0.125101, 0.139895, 0.164327, 0.164327, 0.122885, 0.206376, 0.311707, 0.311707, 0.281712, 0.295083, 0.232838, 0.26085, 0.271506, 0.232838, 0.232838, 0.247041, 0.328603, 0.352862, 0.377384, 0.387226, 0.332115, 0.225814, 0.311707, 0.225814, 0.144935, 0.21291, 0.18812, 0.142424, 0.216401, 0.257454, 0.164327, 0.125101, 0.144935, 0.106997, 0.147574, 0.11371, 0.127496, 0.10481, 0.081712, 0.047319, 0.026892, 0.054297, 0.10481], '')</t>
  </si>
  <si>
    <t>UPI000037FA4C status=activ</t>
  </si>
  <si>
    <t>([0.06312, 0.116183, 0.155435, 0.15008, 0.092881, 0.118441, 0.142424, 0.167087, 0.118441, 0.085092, 0.085092, 0.106997, 0.120615, 0.18812, 0.203355, 0.278302, 0.370445, 0.308712, 0.247041, 0.173081, 0.147574, 0.164327, 0.144935, 0.147574, 0.200174, 0.284882, 0.243554, 0.25406, 0.25406, 0.349426, 0.433034, 0.377384, 0.387226, 0.281712, 0.216401, 0.25031, 0.161087, 0.155435, 0.232838, 0.335645, 0.4292, 0.472492, 0.444081, 0.41194, 0.318242, 0.206376, 0.216401, 0.158265, 0.109221, 0.106997, 0.098513, 0.111485, 0.15008, 0.083462, 0.142424, 0.137348, 0.161087, 0.161087, 0.11371, 0.098513, 0.111485, 0.116183, 0.073402, 0.090864, 0.067594, 0.067594, 0.120615, 0.11371, 0.127496, 0.127496, 0.139895, 0.15008, 0.073402, 0.071867, 0.100716, 0.10481, 0.155435, 0.098513, 0.155435, 0.139895, 0.076542, 0.06312, 0.067594, 0.10481, 0.085092, 0.11371, 0.15008, 0.118441, 0.071867, 0.0704, 0.116183, 0.106997, 0.098513, 0.170161, 0.200174, 0.139895, 0.10481, 0.10481, 0.173081, 0.11371, 0.15008, 0.257454, 0.268042, 0.15008, 0.155435, 0.098513, 0.139895, 0.170161, 0.170161, 0.243554, 0.328603, 0.31487, 0.318242, 0.21291, 0.236433, 0.167087, 0.182256, 0.225814, 0.229226, 0.18812, 0.239899, 0.247041, 0.15284, 0.092881, 0.155435, 0.161087, 0.25406, 0.225814, 0.191378, 0.25406, 0.17593, 0.127496, 0.083462, 0.083462, 0.129801, 0.125101, 0.185198, 0.194234, 0.15284, 0.134866, 0.155435, 0.179055, 0.206376, 0.229226, 0.243554, 0.185198, 0.142424, 0.137348, 0.142424, 0.118441, 0.096677, 0.173081, 0.203355, 0.191378, 0.206376, 0.206376, 0.167087, 0.185198, 0.275179, 0.264545, 0.216401, 0.229226, 0.243554, 0.25406, 0.328603, 0.288399, 0.352862, 0.394753, 0.387226, 0.380708, 0.444081, 0.444081, 0.335645, 0.30533, 0.318242, 0.321458, 0.370445, 0.298791, 0.203355, 0.164327, 0.196879, 0.291804, 0.295083, 0.185198, 0.17593, 0.11371, 0.134866, 0.116183, 0.058088, 0.038042, 0.03976, 0.044297, 0.047319, 0.079919, 0.079919, 0.069024, 0.074921, 0.054297, 0.069024, 0.066181, 0.079919, 0.086953, 0.083462, 0.079919, 0.142424, 0.144935, 0.182256, 0.158265, 0.194234, 0.311707, 0.387226, 0.377384, 0.36309, 0.387226, 0.40511, 0.480142, 0.59014, 0.545602, 0.545602, 0.632174, 0.712013, 0.59014, 0.575842, 0.608892, 0.509769, 0.553315, 0.562014, 0.490133, 0.622677, 0.59917, 0.570702, 0.51388, 0.42561, 0.444081, 0.40511, 0.359901, 0.288399, 0.30533, 0.321458, 0.291804, 0.216401, 0.236433, 0.356642, 0.328603, 0.268042, 0.257454, 0.225814, 0.185198, 0.264545, 0.281712, 0.209395, 0.216401, 0.25031, 0.335645, 0.21291, 0.225814, 0.257454, 0.257454, 0.170161, 0.096677, 0.118441, 0.179055, 0.122885, 0.060549, 0.060549, 0.074921, 0.116183, 0.127496, 0.15284, 0.185198, 0.161087, 0.170161, 0.102787, 0.116183, 0.059222, 0.125101, 0.096677, 0.096677, 0.074921, 0.116183, 0.196879, 0.25406, 0.271506, 0.356642, 0.450668, 0.414856, 0.339168, 0.271506, 0.25031, 0.25406, 0.155435, 0.155435, 0.219301, 0.324872, 0.203355, 0.284882, 0.278302, 0.247041, 0.170161, 0.288399, 0.301917, 0.21291, 0.127496, 0.127496, 0.132295, 0.125101, 0.182256, 0.185198, 0.278302, 0.203355, 0.194234, 0.182256, 0.194234, 0.200174, 0.206376, 0.30533, 0.25031, 0.25406, 0.25031, 0.332115, 0.25406, 0.179055, 0.185198, 0.222385, 0.179055, 0.139895, 0.139895, 0.083462, 0.144935, 0.142424, 0.222385, 0.155435, 0.257454, 0.257454, 0.247041, 0.18812, 0.137348, 0.139895, 0.155435, 0.225814, 0.137348, 0.127496, 0.196879, 0.281712, 0.332115, 0.281712, 0.31487, 0.25031, 0.25406, 0.15284, 0.116183, 0.102787, 0.11371, 0.100716, 0.094817, 0.10481, 0.142424, 0.194234, 0.26085, 0.158265, 0.102787, 0.182256, 0.222385, 0.203355, 0.182256, 0.164327, 0.167087, 0.111485, 0.10481, 0.11371, 0.191378, 0.191378, 0.129801, 0.182256, 0.200174, 0.206376, 0.125101, 0.106997, 0.122885, 0.109221, 0.170161, 0.216401, 0.206376, 0.155435, 0.102787, 0.109221, 0.092881, 0.090864, 0.111485, 0.179055, 0.225814, 0.216401, 0.25406, 0.349426, 0.346032, 0.332115, 0.222385, 0.236433, 0.243554, 0.229226, 0.278302, 0.18812, 0.194234, 0.225814, 0.301917, 0.346032, 0.30533, 0.352862, 0.4292, 0.497853, 0.40511, 0.332115, 0.264545, 0.243554, 0.203355, 0.182256, 0.15008, 0.229226, 0.298791, 0.278302, 0.232838, 0.17593, 0.278302, 0.247041], '')</t>
  </si>
  <si>
    <t>[216, 217, 218, 219, 220, 221, 222, 223, 224, 225, 226, 228, 229, 230, 231]</t>
  </si>
  <si>
    <t>UPI000037FA4D status=activ</t>
  </si>
  <si>
    <t>([0.239899, 0.295083, 0.328603, 0.239899, 0.18812, 0.18812, 0.118441, 0.120615, 0.155435, 0.182256, 0.142424, 0.106997, 0.118441, 0.122885, 0.144935, 0.15284, 0.25031, 0.170161, 0.158265, 0.161087, 0.158265, 0.161087, 0.158265, 0.164327, 0.232838, 0.301917, 0.301917, 0.318242, 0.359901, 0.342579, 0.31487, 0.394753, 0.394753, 0.366687, 0.359901, 0.281712, 0.349426, 0.243554, 0.346032, 0.454136, 0.384043, 0.384043, 0.384043, 0.281712, 0.30533, 0.332115, 0.295083, 0.291804, 0.384043, 0.370445, 0.377384, 0.342579, 0.335645, 0.42561, 0.349426, 0.349426, 0.461924, 0.454136, 0.454136, 0.436924, 0.414856, 0.483068, 0.394753, 0.31487, 0.418646, 0.387226, 0.370445, 0.41194, 0.36309, 0.380708, 0.380708, 0.387226, 0.414856, 0.444081, 0.40511, 0.447574, 0.461924, 0.436924, 0.465241, 0.570702, 0.465241, 0.476583, 0.509769, 0.497853, 0.613573, 0.483068, 0.414856, 0.349426, 0.275179, 0.366687, 0.257454, 0.173081, 0.196879, 0.139895, 0.120615, 0.158265, 0.194234, 0.11371, 0.090864, 0.074921, 0.085092, 0.147574, 0.094817, 0.088832, 0.090864, 0.071867, 0.147574, 0.179055, 0.164327, 0.243554, 0.243554, 0.243554, 0.339168, 0.229226, 0.335645, 0.342579, 0.352862, 0.346032, 0.390993, 0.349426, 0.359901, 0.328603, 0.291804, 0.328603, 0.30533, 0.401658, 0.433034, 0.433034, 0.352862, 0.366687, 0.356642, 0.342579, 0.356642, 0.284882, 0.377384, 0.40511, 0.401658, 0.384043, 0.301917, 0.352862, 0.447574, 0.384043, 0.308712, 0.335645, 0.380708, 0.311707, 0.298791, 0.30533, 0.203355, 0.308712, 0.377384, 0.377384, 0.377384, 0.359901, 0.422041, 0.30533, 0.275179, 0.288399, 0.271506, 0.278302, 0.229226, 0.18812, 0.239899, 0.25406, 0.155435, 0.139895, 0.209395, 0.21291, 0.17593, 0.225814, 0.15284, 0.155435, 0.129801, 0.083462, 0.081712, 0.067594, 0.134866, 0.083462, 0.046336, 0.049374, 0.088832, 0.055536, 0.044297, 0.051831, 0.086953, 0.15284, 0.170161, 0.191378, 0.203355, 0.222385, 0.17593, 0.26085, 0.173081, 0.206376, 0.194234, 0.295083, 0.324872, 0.308712, 0.401658, 0.494003, 0.401658, 0.384043, 0.401658, 0.468512, 0.468512, 0.465241, 0.468512, 0.454136, 0.436924, 0.384043, 0.36309, 0.414856, 0.301917, 0.291804, 0.298791, 0.380708, 0.328603, 0.247041, 0.17593, 0.182256, 0.173081, 0.167087, 0.167087, 0.167087, 0.142424, 0.106997, 0.081712, 0.078022, 0.079919, 0.043307, 0.054297, 0.064632, 0.074921, 0.155435, 0.161087, 0.15008, 0.092881, 0.122885, 0.200174, 0.194234, 0.17593, 0.191378, 0.243554, 0.25406, 0.311707, 0.308712, 0.257454, 0.288399, 0.203355, 0.161087, 0.236433, 0.25031, 0.170161, 0.185198, 0.185198, 0.291804, 0.301917, 0.318242, 0.236433, 0.194234, 0.200174, 0.196879, 0.191378, 0.185198, 0.18812, 0.25031, 0.216401, 0.298791, 0.209395, 0.298791, 0.342579, 0.318242, 0.298791, 0.390993, 0.291804, 0.196879, 0.18812, 0.158265, 0.134866, 0.206376, 0.209395, 0.264545, 0.194234, 0.206376, 0.216401, 0.216401, 0.216401, 0.216401, 0.216401, 0.222385, 0.134866, 0.129801, 0.15284, 0.094817, 0.051831, 0.060549, 0.059222, 0.058088, 0.067594, 0.137348, 0.081712, 0.10481, 0.073402, 0.142424, 0.134866, 0.132295, 0.134866, 0.118441, 0.137348, 0.144935, 0.21291, 0.232838, 0.139895, 0.086953, 0.155435, 0.15284, 0.134866, 0.129801, 0.100716, 0.122885, 0.111485, 0.098513, 0.096677, 0.158265, 0.147574, 0.122885, 0.090864, 0.088832, 0.051831, 0.038858, 0.038042, 0.038858, 0.064632, 0.118441, 0.194234, 0.111485, 0.17593, 0.185198, 0.191378, 0.225814, 0.139895, 0.15284, 0.142424, 0.118441, 0.116183, 0.116183, 0.147574, 0.229226, 0.219301, 0.31487, 0.390993, 0.40511, 0.42561, 0.440853, 0.377384, 0.36309, 0.384043, 0.30533, 0.384043, 0.468512, 0.377384, 0.36309, 0.281712, 0.387226, 0.433034, 0.433034, 0.4292, 0.328603, 0.288399, 0.194234, 0.196879, 0.21291, 0.21291, 0.21291, 0.222385, 0.206376, 0.203355, 0.203355, 0.216401, 0.222385, 0.216401, 0.298791, 0.374039, 0.476583, 0.476583, 0.497853, 0.461924, 0.461924, 0.525368, 0.553315, 0.63748, 0.505461, 0.461924, 0.339168, 0.295083, 0.194234, 0.278302, 0.257454, 0.257454, 0.321458, 0.324872, 0.264545, 0.264545, 0.271506, 0.25031, 0.216401, 0.120615, 0.096677, 0.051831, 0.051831, 0.059222, 0.078022, 0.127496, 0.155435, 0.25406, 0.21291, 0.298791, 0.216401, 0.243554, 0.284882, 0.288399, 0.284882, 0.321458, 0.339168, 0.339168, 0.257454, 0.284882, 0.370445, 0.370445, 0.450668, 0.398279, 0.356642, 0.257454, 0.275179, 0.275179, 0.239899, 0.318242, 0.335645, 0.414856, 0.380708, 0.422041, 0.422041, 0.390993, 0.359901, 0.268042, 0.243554, 0.311707, 0.324872, 0.298791, 0.278302, 0.185198, 0.295083, 0.281712, 0.377384, 0.374039, 0.366687, 0.324872, 0.332115, 0.222385, 0.203355, 0.209395, 0.194234, 0.203355, 0.225814, 0.209395, 0.281712, 0.281712, 0.200174, 0.125101, 0.15284, 0.26085, 0.359901, 0.324872, 0.36309, 0.268042, 0.257454, 0.264545, 0.346032, 0.339168, 0.433034, 0.374039, 0.414856, 0.374039, 0.332115, 0.346032, 0.4292, 0.328603, 0.366687, 0.36309, 0.41194, 0.352862, 0.257454, 0.158265, 0.164327, 0.173081, 0.18812, 0.194234, 0.196879, 0.109221, 0.106997, 0.116183, 0.155435, 0.122885, 0.132295, 0.132295, 0.094817, 0.0704, 0.125101, 0.083462, 0.142424, 0.144935], '')</t>
  </si>
  <si>
    <t>[79, 82, 84, 388, 389, 390, 391]</t>
  </si>
  <si>
    <t>UPI000037FA4E status=activ</t>
  </si>
  <si>
    <t>([0.054297, 0.076542, 0.120615, 0.050641, 0.079919, 0.076542, 0.048328, 0.048328, 0.067594, 0.044297, 0.030611, 0.03976, 0.03976, 0.0704, 0.086953, 0.076542, 0.164327, 0.194234, 0.194234, 0.120615, 0.118441, 0.064632, 0.038042, 0.017797, 0.023534, 0.023087, 0.030611, 0.066181, 0.090864, 0.069024, 0.0704, 0.081712, 0.046336, 0.045352, 0.046336, 0.037156, 0.0704, 0.050641, 0.029376, 0.029376, 0.034068, 0.038858, 0.059222, 0.109221, 0.139895, 0.111485, 0.10481, 0.116183, 0.096677, 0.096677, 0.060549, 0.116183, 0.167087, 0.247041, 0.247041, 0.264545, 0.209395, 0.222385, 0.275179, 0.332115, 0.25031, 0.236433, 0.209395, 0.239899, 0.15008, 0.209395, 0.339168, 0.335645, 0.301917, 0.216401, 0.21291, 0.236433, 0.15008, 0.102787, 0.06184, 0.051831, 0.046336, 0.048328, 0.034884, 0.030611, 0.022306, 0.021816, 0.037156, 0.043307, 0.028695, 0.028695, 0.018106, 0.016021, 0.017447, 0.011518, 0.019401, 0.017797, 0.028107, 0.028107, 0.024826, 0.047319, 0.033407, 0.034068, 0.0704, 0.085092, 0.050641, 0.050641, 0.10481, 0.086953, 0.036378, 0.067594, 0.116183, 0.116183, 0.120615, 0.111485, 0.111485, 0.102787, 0.11371, 0.096677, 0.085092, 0.15284, 0.122885, 0.191378, 0.132295, 0.109221, 0.120615, 0.194234, 0.278302, 0.185198, 0.219301, 0.243554, 0.222385, 0.15008, 0.15008, 0.158265, 0.167087, 0.25031, 0.185198, 0.185198, 0.219301, 0.324872, 0.335645, 0.281712, 0.196879, 0.264545, 0.281712, 0.284882, 0.271506, 0.200174, 0.268042, 0.17593, 0.275179, 0.278302, 0.374039, 0.476583, 0.476583, 0.356642, 0.366687, 0.440853, 0.339168, 0.346032, 0.36309, 0.332115, 0.324872, 0.418646, 0.418646, 0.332115, 0.328603, 0.342579, 0.41194, 0.324872, 0.332115, 0.346032, 0.349426, 0.26085, 0.167087, 0.161087, 0.275179, 0.179055, 0.111485, 0.196879, 0.194234, 0.182256, 0.18812, 0.203355, 0.125101, 0.122885, 0.155435, 0.120615, 0.094817, 0.074921, 0.116183, 0.167087, 0.106997, 0.066181, 0.100716, 0.185198], '')</t>
  </si>
  <si>
    <t>UPI000037FA4F status=activ</t>
  </si>
  <si>
    <t>([0.086953, 0.059222, 0.10481, 0.098513, 0.122885, 0.071867, 0.109221, 0.085092, 0.067594, 0.096677, 0.120615, 0.088832, 0.106997, 0.096677, 0.122885, 0.142424, 0.167087, 0.167087, 0.209395, 0.236433, 0.311707, 0.216401, 0.278302, 0.216401, 0.209395, 0.209395, 0.268042, 0.161087, 0.216401, 0.275179, 0.155435, 0.144935, 0.222385, 0.15008, 0.086953, 0.092881, 0.085092, 0.088832, 0.06312, 0.031287, 0.029376, 0.018106, 0.027463, 0.034068, 0.055536, 0.047319, 0.030003, 0.025316, 0.045352, 0.044297, 0.048328, 0.10481, 0.10481, 0.071867, 0.118441, 0.206376, 0.18812, 0.18812, 0.155435, 0.155435, 0.216401, 0.132295, 0.219301, 0.191378, 0.182256, 0.147574, 0.206376, 0.301917, 0.374039, 0.281712, 0.284882, 0.18812, 0.18812, 0.125101, 0.125101, 0.106997, 0.078022, 0.047319, 0.05306, 0.0704, 0.11371, 0.081712, 0.086953, 0.060549, 0.079919, 0.0704, 0.059222, 0.066181, 0.074921, 0.041405, 0.041405, 0.022667, 0.023963, 0.023963, 0.023087, 0.020876, 0.020876, 0.028107, 0.047319, 0.069024, 0.069024, 0.069024, 0.142424, 0.139895, 0.173081, 0.102787, 0.120615, 0.155435, 0.094817, 0.050641, 0.083462, 0.137348, 0.167087, 0.209395, 0.209395, 0.298791, 0.298791, 0.264545, 0.268042, 0.268042, 0.284882, 0.232838, 0.185198, 0.098513, 0.092881, 0.088832, 0.139895, 0.142424, 0.139895, 0.164327, 0.247041, 0.21291, 0.25031, 0.31487, 0.311707, 0.21291, 0.21291, 0.295083, 0.374039, 0.380708, 0.298791, 0.301917, 0.26085, 0.264545, 0.342579, 0.328603, 0.298791, 0.236433, 0.209395, 0.129801, 0.129801, 0.132295, 0.155435, 0.129801, 0.142424, 0.109221, 0.11371, 0.118441, 0.118441, 0.125101, 0.120615, 0.118441, 0.116183, 0.206376, 0.236433, 0.257454, 0.295083, 0.243554, 0.225814, 0.225814, 0.222385, 0.222385, 0.196879, 0.200174, 0.200174, 0.116183, 0.182256, 0.257454, 0.264545, 0.264545, 0.155435, 0.15008, 0.158265, 0.102787, 0.085092, 0.083462, 0.041405, 0.032677, 0.028107, 0.056825, 0.06184, 0.118441, 0.15284, 0.083462, 0.085092, 0.050641, 0.092881, 0.090864, 0.088832, 0.048328, 0.059222, 0.120615, 0.071867, 0.11371, 0.161087, 0.167087, 0.109221, 0.17593, 0.301917, 0.433034, 0.324872, 0.225814, 0.239899, 0.257454, 0.374039, 0.366687, 0.36309, 0.268042, 0.196879, 0.203355, 0.288399, 0.17593, 0.094817, 0.179055, 0.116183, 0.0704, 0.06312, 0.122885, 0.120615, 0.102787, 0.050641, 0.083462, 0.134866, 0.096677, 0.066181, 0.06312, 0.036378, 0.0704, 0.122885, 0.179055, 0.179055, 0.098513, 0.10481, 0.185198, 0.170161, 0.164327, 0.275179, 0.281712, 0.222385, 0.15008, 0.179055, 0.284882, 0.288399, 0.25406, 0.25406, 0.257454, 0.257454, 0.26085, 0.243554, 0.161087, 0.164327, 0.164327, 0.173081, 0.268042, 0.164327, 0.094817, 0.179055, 0.092881, 0.046336, 0.059222, 0.071867, 0.034884, 0.032677, 0.031287, 0.022306, 0.026892, 0.036378, 0.020165, 0.040537, 0.046336, 0.064632, 0.0704, 0.055536, 0.058088, 0.05306, 0.05306, 0.047319, 0.043307, 0.06312, 0.122885, 0.0704, 0.100716, 0.134866, 0.085092, 0.050641, 0.076542, 0.047319, 0.048328, 0.094817, 0.081712, 0.071867, 0.058088, 0.050641, 0.0704, 0.073402, 0.040537, 0.074921, 0.155435, 0.085092, 0.118441, 0.122885, 0.164327, 0.164327, 0.209395, 0.281712, 0.288399, 0.216401, 0.308712, 0.200174, 0.185198, 0.179055, 0.125101, 0.116183, 0.098513, 0.086953, 0.161087, 0.222385, 0.222385, 0.206376, 0.222385, 0.142424, 0.076542, 0.054297, 0.054297, 0.055536, 0.064632, 0.102787, 0.15284, 0.118441, 0.173081, 0.144935, 0.122885, 0.173081, 0.26085, 0.275179, 0.243554, 0.170161], '')</t>
  </si>
  <si>
    <t>UPI000037FA57 status=activ</t>
  </si>
  <si>
    <t>([0.311707, 0.377384, 0.374039, 0.308712, 0.359901, 0.408655, 0.450668, 0.342579, 0.380708, 0.390993, 0.41194, 0.422041, 0.398279, 0.321458, 0.335645, 0.318242, 0.40511, 0.40511, 0.42561, 0.390993, 0.494003, 0.59508, 0.58069, 0.483068, 0.570702, 0.570702, 0.465241, 0.384043, 0.509769, 0.497853, 0.422041, 0.433034, 0.472492, 0.401658, 0.41194, 0.339168, 0.366687, 0.370445, 0.380708, 0.359901, 0.398279, 0.321458, 0.243554, 0.21291, 0.31487, 0.332115, 0.339168, 0.408655, 0.408655, 0.390993, 0.387226, 0.494003, 0.472492, 0.41194, 0.480142, 0.56648, 0.483068, 0.401658, 0.356642, 0.264545, 0.164327, 0.164327, 0.161087, 0.200174, 0.243554, 0.26085, 0.144935, 0.142424, 0.144935, 0.194234, 0.209395, 0.229226, 0.142424, 0.15008, 0.161087, 0.179055, 0.21291, 0.243554, 0.332115, 0.390993, 0.394753, 0.401658, 0.40511, 0.480142, 0.436924, 0.440853, 0.422041, 0.436924, 0.433034, 0.436924, 0.328603, 0.328603, 0.328603, 0.324872, 0.342579, 0.359901, 0.359901, 0.216401, 0.324872, 0.335645, 0.200174, 0.21291, 0.219301, 0.216401, 0.229226, 0.219301, 0.229226, 0.161087, 0.268042, 0.15284, 0.167087, 0.194234, 0.194234, 0.125101, 0.203355, 0.164327, 0.185198, 0.139895, 0.225814, 0.209395, 0.164327, 0.271506, 0.349426, 0.444081, 0.394753, 0.278302, 0.239899, 0.182256, 0.173081, 0.173081, 0.311707, 0.295083, 0.295083, 0.170161, 0.164327, 0.17593, 0.216401, 0.194234, 0.236433, 0.164327, 0.090864, 0.092881, 0.081712, 0.088832, 0.079919, 0.11371, 0.222385, 0.335645, 0.332115, 0.440853, 0.321458, 0.200174, 0.203355, 0.209395, 0.209395, 0.173081, 0.158265, 0.11371, 0.098513, 0.06312, 0.118441, 0.122885, 0.088832, 0.102787, 0.055536, 0.045352, 0.038042, 0.032677, 0.037156, 0.043307, 0.038042, 0.0704, 0.100716, 0.111485, 0.137348, 0.15284, 0.264545, 0.271506, 0.328603, 0.324872, 0.324872, 0.321458, 0.284882, 0.380708, 0.349426, 0.349426, 0.288399, 0.25406, 0.291804, 0.264545, 0.200174, 0.196879, 0.182256, 0.179055, 0.179055, 0.229226, 0.335645, 0.301917, 0.291804, 0.18812, 0.21291, 0.278302, 0.219301, 0.25031, 0.25031, 0.288399, 0.387226, 0.480142, 0.390993, 0.370445, 0.377384, 0.332115, 0.25031, 0.247041, 0.191378, 0.17593, 0.167087, 0.15008, 0.111485, 0.111485, 0.118441, 0.116183, 0.11371, 0.088832, 0.100716, 0.090864, 0.074921, 0.040537, 0.023963, 0.049374, 0.046336, 0.046336, 0.116183, 0.194234, 0.194234, 0.216401, 0.142424, 0.088832, 0.092881, 0.161087, 0.173081, 0.18812, 0.122885, 0.064632, 0.116183, 0.173081, 0.109221, 0.118441, 0.194234, 0.194234, 0.127496, 0.125101, 0.137348, 0.094817, 0.088832, 0.045352, 0.083462, 0.086953, 0.066181, 0.06184, 0.056825, 0.025316, 0.030003, 0.031287, 0.038042, 0.034068, 0.033407, 0.038042, 0.034884, 0.032017, 0.033407, 0.056825, 0.055536, 0.028107, 0.021381, 0.020876, 0.046336, 0.042364, 0.034068, 0.0704, 0.079919, 0.051831, 0.094817, 0.120615, 0.116183, 0.11371, 0.116183, 0.118441, 0.118441, 0.071867, 0.071867, 0.116183, 0.118441, 0.125101, 0.209395, 0.26085, 0.21291, 0.229226, 0.222385, 0.332115, 0.318242, 0.275179, 0.308712, 0.222385, 0.147574, 0.15008, 0.196879, 0.196879, 0.191378, 0.264545, 0.229226, 0.236433, 0.25031, 0.185198, 0.122885, 0.111485, 0.139895, 0.111485, 0.05306, 0.048328, 0.049374, 0.050641, 0.035586, 0.022306, 0.037156, 0.071867, 0.100716, 0.100716, 0.100716, 0.098513, 0.096677, 0.132295, 0.137348, 0.137348, 0.15284, 0.15284, 0.15008, 0.139895, 0.17593, 0.182256, 0.155435, 0.111485, 0.066181, 0.109221, 0.194234, 0.194234, 0.118441, 0.15008, 0.18812, 0.206376, 0.222385, 0.129801, 0.116183, 0.106997, 0.106997, 0.11371, 0.167087, 0.167087, 0.185198, 0.222385, 0.278302, 0.239899, 0.219301, 0.308712, 0.229226, 0.25031, 0.264545, 0.268042, 0.25031, 0.158265, 0.15284, 0.100716, 0.170161, 0.167087, 0.194234, 0.196879, 0.225814, 0.144935, 0.170161, 0.134866, 0.085092, 0.051831, 0.085092, 0.147574, 0.079919, 0.125101, 0.118441, 0.071867, 0.137348, 0.116183, 0.194234, 0.196879, 0.26085, 0.26085, 0.349426, 0.239899, 0.15284, 0.15008, 0.243554, 0.219301, 0.173081, 0.18812, 0.18812, 0.173081, 0.158265, 0.185198, 0.18812, 0.120615, 0.167087, 0.15284, 0.182256, 0.094817, 0.085092, 0.083462, 0.046336, 0.049374, 0.081712, 0.155435, 0.111485, 0.109221, 0.106997, 0.164327, 0.239899, 0.264545, 0.284882, 0.247041, 0.328603, 0.295083, 0.390993, 0.398279, 0.321458, 0.335645, 0.418646, 0.328603, 0.243554, 0.339168, 0.356642, 0.25406, 0.222385, 0.301917, 0.225814, 0.15284, 0.111485, 0.051831, 0.111485, 0.083462, 0.092881, 0.056825, 0.040537, 0.040537, 0.032677, 0.06184, 0.028695, 0.020165, 0.034068, 0.035586, 0.040537, 0.035586, 0.0704, 0.069024, 0.060549, 0.074921, 0.132295, 0.109221, 0.191378, 0.164327, 0.120615, 0.142424, 0.18812, 0.203355, 0.125101, 0.125101, 0.102787, 0.196879, 0.203355, 0.200174, 0.281712, 0.232838, 0.127496, 0.139895, 0.15284, 0.170161, 0.196879, 0.161087, 0.170161, 0.092881, 0.098513, 0.17593, 0.106997, 0.127496, 0.18812, 0.185198, 0.225814, 0.239899, 0.139895, 0.132295, 0.142424, 0.155435, 0.196879, 0.31487, 0.219301, 0.21291, 0.209395, 0.120615, 0.15008, 0.236433, 0.339168, 0.295083, 0.288399, 0.352862, 0.311707, 0.216401, 0.321458, 0.328603, 0.209395, 0.31487, 0.41194, 0.321458, 0.335645, 0.209395, 0.17593, 0.271506, 0.268042, 0.247041, 0.288399, 0.288399, 0.278302, 0.278302, 0.219301, 0.21291, 0.17593, 0.206376, 0.308712, 0.301917, 0.196879, 0.275179, 0.275179, 0.243554, 0.328603, 0.298791, 0.31487, 0.339168, 0.26085, 0.229226, 0.161087, 0.243554, 0.200174, 0.17593, 0.17593, 0.26085, 0.278302, 0.339168, 0.359901, 0.257454, 0.236433, 0.239899, 0.291804, 0.295083, 0.222385, 0.134866, 0.094817, 0.164327, 0.10481, 0.129801, 0.155435, 0.155435, 0.085092, 0.096677, 0.118441, 0.118441, 0.098513, 0.081712, 0.081712, 0.083462, 0.079919, 0.086953, 0.15008, 0.085092, 0.045352, 0.05306, 0.10481, 0.092881, 0.092881, 0.10481, 0.122885, 0.102787, 0.191378, 0.247041, 0.243554, 0.164327, 0.164327, 0.164327, 0.182256, 0.137348, 0.129801, 0.236433, 0.216401, 0.216401, 0.216401, 0.30533, 0.401658, 0.291804, 0.284882, 0.288399, 0.356642, 0.25406, 0.284882, 0.170161, 0.196879, 0.222385, 0.311707, 0.332115, 0.332115, 0.284882, 0.26085, 0.179055, 0.129801, 0.161087, 0.164327, 0.232838, 0.21291, 0.144935, 0.229226, 0.232838, 0.142424, 0.118441, 0.182256, 0.15284, 0.216401, 0.182256, 0.129801, 0.092881, 0.060549, 0.055536, 0.051831], '')</t>
  </si>
  <si>
    <t>[21, 22, 24, 25, 28, 55]</t>
  </si>
  <si>
    <t>UPI000037FA59 status=activ</t>
  </si>
  <si>
    <t>([0.40511, 0.288399, 0.164327, 0.203355, 0.137348, 0.185198, 0.21291, 0.257454, 0.291804, 0.342579, 0.278302, 0.295083, 0.311707, 0.295083, 0.21291, 0.264545, 0.25031, 0.179055, 0.096677, 0.092881, 0.15008, 0.167087, 0.167087, 0.26085, 0.257454, 0.339168, 0.257454, 0.196879, 0.179055, 0.182256, 0.086953, 0.142424, 0.179055, 0.161087, 0.179055, 0.17593, 0.206376, 0.132295, 0.196879, 0.209395, 0.229226, 0.243554, 0.222385, 0.216401, 0.222385, 0.225814, 0.236433, 0.30533, 0.301917, 0.216401, 0.129801, 0.158265, 0.167087, 0.158265, 0.164327, 0.161087, 0.21291, 0.239899, 0.26085, 0.26085, 0.36309, 0.257454, 0.158265, 0.125101, 0.216401, 0.139895, 0.085092, 0.044297, 0.032677, 0.028107, 0.05306, 0.076542, 0.090864, 0.081712, 0.083462, 0.066181, 0.059222, 0.060549, 0.048328, 0.079919, 0.03976, 0.040537, 0.046336, 0.051831, 0.040537, 0.044297, 0.044297, 0.044297, 0.079919, 0.06184, 0.088832, 0.085092, 0.111485, 0.15284, 0.158265, 0.158265, 0.158265, 0.155435, 0.21291, 0.219301, 0.232838, 0.359901, 0.25031, 0.324872, 0.356642, 0.440853, 0.321458, 0.318242, 0.370445, 0.387226, 0.384043, 0.324872, 0.342579, 0.352862, 0.30533, 0.298791, 0.26085, 0.298791, 0.30533, 0.206376, 0.132295, 0.120615, 0.059222, 0.11371, 0.064632, 0.081712, 0.086953, 0.096677, 0.167087, 0.139895, 0.137348, 0.206376, 0.191378, 0.096677, 0.092881, 0.064632, 0.079919, 0.064632, 0.067594, 0.073402, 0.066181, 0.055536, 0.055536, 0.071867, 0.079919, 0.081712, 0.038858, 0.030003, 0.047319, 0.025316, 0.023087, 0.022306, 0.024393, 0.028107, 0.054297, 0.028695, 0.054297, 0.042364, 0.071867, 0.071867, 0.035586, 0.03976, 0.05306, 0.033407, 0.045352, 0.045352, 0.076542, 0.155435, 0.18812, 0.179055, 0.200174, 0.295083, 0.295083, 0.25031, 0.335645, 0.339168, 0.342579, 0.339168, 0.36309, 0.271506, 0.179055, 0.284882, 0.349426, 0.418646, 0.40511, 0.374039, 0.257454, 0.200174, 0.200174, 0.203355, 0.179055, 0.25406, 0.25406, 0.219301, 0.25031, 0.25406, 0.275179, 0.352862, 0.352862, 0.25031, 0.271506, 0.264545, 0.25031, 0.26085, 0.194234, 0.284882, 0.311707, 0.394753, 0.461924, 0.36309, 0.275179, 0.271506, 0.200174, 0.200174, 0.239899, 0.164327, 0.10481, 0.098513, 0.102787, 0.102787, 0.137348, 0.194234, 0.200174, 0.179055, 0.167087, 0.196879, 0.164327, 0.17593, 0.129801, 0.079919, 0.125101, 0.216401, 0.26085, 0.321458, 0.281712, 0.264545, 0.370445, 0.387226, 0.298791, 0.264545, 0.182256, 0.185198, 0.179055, 0.257454, 0.284882, 0.209395, 0.170161, 0.196879, 0.196879, 0.26085, 0.311707, 0.308712, 0.288399, 0.200174, 0.142424, 0.173081, 0.18812, 0.147574, 0.225814, 0.225814, 0.25031, 0.346032, 0.298791, 0.209395, 0.142424, 0.147574, 0.219301, 0.295083, 0.239899, 0.144935, 0.144935, 0.185198, 0.209395, 0.219301, 0.295083, 0.366687, 0.387226, 0.401658, 0.436924, 0.328603, 0.414856, 0.346032, 0.278302, 0.359901, 0.359901, 0.436924, 0.454136, 0.370445, 0.346032, 0.401658, 0.525368, 0.490133, 0.41194, 0.380708, 0.370445, 0.298791, 0.298791, 0.288399, 0.275179, 0.268042, 0.374039, 0.342579, 0.418646, 0.509769, 0.4292, 0.42561, 0.42561, 0.332115, 0.422041, 0.472492, 0.468512, 0.468512, 0.394753, 0.472492, 0.468512, 0.454136, 0.534167, 0.51388, 0.468512, 0.436924, 0.408655, 0.332115, 0.342579, 0.308712], '')</t>
  </si>
  <si>
    <t>[290, 303, 316, 317]</t>
  </si>
  <si>
    <t>UPI000037FA5E status=activ</t>
  </si>
  <si>
    <t>([0.008624, 0.01227, 0.022306, 0.033407, 0.022667, 0.016826, 0.023087, 0.030611, 0.046336, 0.06184, 0.035586, 0.03976, 0.043307, 0.079919, 0.094817, 0.078022, 0.064632, 0.069024, 0.058088, 0.059222, 0.129801, 0.173081, 0.191378, 0.18812, 0.200174, 0.200174, 0.194234, 0.196879, 0.196879, 0.090864, 0.096677, 0.158265, 0.132295, 0.06312, 0.06312, 0.120615, 0.222385, 0.26085, 0.243554, 0.247041, 0.155435, 0.139895, 0.118441, 0.106997, 0.100716, 0.051831, 0.076542, 0.096677, 0.092881, 0.111485, 0.229226, 0.134866, 0.17593, 0.239899, 0.301917, 0.318242, 0.268042, 0.284882, 0.18812, 0.122885, 0.194234, 0.203355, 0.147574, 0.229226, 0.247041, 0.161087, 0.26085, 0.291804, 0.349426, 0.26085, 0.232838, 0.144935, 0.147574, 0.132295, 0.134866, 0.173081, 0.158265, 0.194234, 0.17593, 0.26085, 0.31487, 0.185198, 0.161087, 0.222385, 0.142424, 0.079919, 0.144935, 0.129801, 0.142424, 0.144935, 0.25406, 0.25406, 0.25406, 0.349426, 0.359901, 0.359901, 0.339168, 0.370445, 0.356642, 0.247041, 0.170161, 0.111485, 0.134866, 0.243554, 0.179055, 0.268042, 0.321458, 0.219301, 0.164327, 0.15008, 0.074921, 0.067594, 0.069024, 0.122885, 0.129801, 0.074921, 0.044297, 0.027463, 0.023963, 0.024826, 0.030003, 0.059222, 0.088832, 0.090864, 0.051831, 0.078022, 0.092881, 0.118441, 0.194234, 0.26085, 0.179055, 0.288399, 0.295083, 0.216401, 0.206376, 0.194234, 0.278302, 0.271506, 0.352862, 0.349426, 0.268042, 0.349426, 0.257454, 0.324872, 0.318242, 0.414856, 0.433034, 0.414856, 0.335645, 0.342579, 0.271506, 0.359901, 0.291804, 0.284882, 0.332115, 0.356642, 0.374039, 0.370445, 0.476583, 0.390993, 0.311707, 0.390993, 0.40511, 0.468512, 0.359901, 0.476583, 0.349426, 0.332115, 0.324872, 0.414856, 0.318242, 0.384043, 0.398279, 0.483068, 0.494003, 0.440853, 0.408655, 0.40511, 0.321458, 0.225814, 0.318242, 0.366687, 0.36309, 0.346032, 0.346032, 0.346032, 0.332115, 0.447574, 0.447574, 0.42561, 0.380708, 0.450668, 0.433034, 0.394753, 0.342579, 0.284882, 0.377384, 0.349426, 0.288399], '')</t>
  </si>
  <si>
    <t>UPI000037FA65 status=activ</t>
  </si>
  <si>
    <t>([0.324872, 0.206376, 0.264545, 0.158265, 0.203355, 0.106997, 0.073402, 0.090864, 0.060549, 0.043307, 0.058088, 0.071867, 0.067594, 0.066181, 0.066181, 0.102787, 0.06184, 0.06184, 0.059222, 0.088832, 0.047319, 0.028695, 0.041405, 0.025762, 0.046336, 0.041405, 0.051831, 0.102787, 0.06184, 0.074921, 0.073402, 0.073402, 0.081712, 0.086953, 0.147574, 0.085092, 0.081712, 0.127496, 0.074921, 0.032677, 0.034884, 0.032017, 0.054297, 0.066181, 0.096677, 0.102787, 0.06184, 0.116183, 0.092881, 0.092881, 0.092881, 0.147574, 0.086953, 0.078022, 0.079919, 0.035586, 0.076542, 0.094817, 0.069024, 0.050641, 0.066181, 0.06312, 0.06312, 0.06184, 0.060549, 0.060549, 0.034068, 0.028107, 0.024393, 0.026338, 0.046336, 0.045352, 0.027463, 0.050641, 0.022667, 0.017447, 0.034068, 0.026892, 0.022306, 0.032677, 0.073402, 0.127496, 0.129801, 0.137348, 0.139895, 0.147574, 0.15008, 0.144935, 0.247041, 0.173081, 0.106997, 0.100716, 0.142424, 0.142424, 0.11371, 0.200174, 0.21291, 0.194234, 0.170161, 0.144935, 0.111485, 0.086953, 0.050641, 0.031287], '')</t>
  </si>
  <si>
    <t>UPI000037FA66 status=activ</t>
  </si>
  <si>
    <t>([0.349426, 0.377384, 0.398279, 0.42561, 0.447574, 0.461924, 0.384043, 0.40511, 0.30533, 0.25031, 0.182256, 0.209395, 0.18812, 0.127496, 0.125101, 0.122885, 0.125101, 0.200174, 0.200174, 0.206376, 0.122885, 0.18812, 0.18812, 0.185198, 0.185198, 0.18812, 0.167087, 0.236433, 0.167087, 0.239899, 0.236433, 0.257454, 0.26085, 0.25031, 0.332115, 0.332115, 0.335645, 0.332115, 0.335645, 0.257454, 0.25406, 0.349426, 0.332115, 0.257454, 0.203355, 0.179055, 0.170161, 0.206376, 0.209395, 0.284882, 0.209395, 0.281712, 0.295083, 0.229226, 0.26085, 0.257454, 0.264545, 0.167087, 0.094817, 0.096677, 0.096677, 0.059222, 0.06184, 0.06184, 0.06184, 0.100716, 0.120615, 0.125101, 0.116183, 0.116183, 0.071867, 0.132295, 0.085092, 0.125101, 0.173081, 0.173081, 0.17593, 0.179055, 0.281712, 0.30533, 0.298791, 0.301917, 0.30533, 0.239899, 0.243554, 0.219301, 0.139895, 0.134866, 0.137348, 0.134866, 0.129801, 0.129801, 0.125101, 0.191378, 0.122885, 0.127496, 0.147574, 0.147574, 0.094817, 0.055536, 0.092881, 0.098513, 0.096677, 0.092881, 0.069024, 0.069024, 0.076542, 0.120615, 0.127496, 0.076542, 0.078022, 0.051831, 0.092881, 0.094817, 0.092881, 0.158265, 0.106997, 0.088832, 0.050641, 0.066181, 0.106997, 0.11371, 0.106997, 0.10481, 0.167087, 0.268042, 0.185198, 0.182256, 0.18812, 0.125101, 0.122885, 0.132295, 0.155435, 0.086953, 0.044297, 0.041405, 0.023087, 0.021816, 0.022306, 0.036378, 0.043307, 0.048328, 0.025762, 0.016257, 0.024826, 0.026338, 0.029376, 0.059222, 0.083462, 0.078022, 0.116183, 0.127496, 0.118441, 0.118441, 0.21291, 0.318242, 0.239899, 0.324872, 0.321458, 0.321458, 0.25406, 0.26085, 0.25406, 0.257454, 0.339168, 0.356642, 0.31487, 0.21291, 0.196879, 0.247041, 0.167087, 0.179055, 0.25031, 0.247041, 0.17593, 0.094817, 0.100716, 0.106997, 0.109221, 0.182256, 0.11371, 0.167087, 0.167087, 0.085092, 0.083462, 0.092881, 0.050641, 0.060549, 0.060549, 0.034884, 0.032677, 0.064632, 0.066181, 0.035586, 0.043307, 0.067594, 0.111485, 0.0704, 0.06312, 0.029376, 0.027463, 0.030003, 0.018106, 0.010131, 0.011518, 0.018106, 0.016826, 0.017797, 0.018415, 0.020165, 0.030003, 0.032017, 0.024393, 0.014315, 0.019109, 0.01078, 0.013437, 0.015344, 0.022667, 0.038858, 0.045352, 0.046336, 0.034884, 0.060549, 0.125101, 0.206376, 0.21291, 0.137348, 0.132295, 0.066181, 0.060549, 0.06184, 0.060549, 0.076542, 0.106997, 0.086953, 0.144935, 0.139895, 0.122885, 0.122885, 0.120615, 0.200174, 0.10481, 0.196879, 0.127496, 0.132295, 0.125101, 0.122885, 0.194234, 0.281712, 0.324872, 0.408655, 0.408655, 0.366687, 0.36309, 0.398279, 0.398279, 0.31487, 0.25031, 0.25406, 0.281712, 0.200174, 0.142424, 0.209395, 0.216401, 0.301917, 0.209395, 0.209395, 0.21291, 0.142424, 0.085092, 0.127496, 0.109221, 0.067594, 0.079919, 0.085092, 0.066181, 0.102787, 0.164327, 0.225814, 0.147574, 0.129801, 0.109221, 0.094817, 0.0704, 0.0704, 0.074921, 0.127496, 0.073402, 0.041405, 0.034068, 0.03976, 0.023534, 0.017797, 0.028107, 0.027463, 0.025762, 0.032677, 0.032677, 0.031287, 0.021381, 0.042364, 0.024826, 0.05306, 0.094817, 0.158265, 0.096677, 0.06184, 0.067594, 0.11371, 0.182256, 0.225814, 0.291804, 0.380708, 0.390993, 0.324872, 0.346032, 0.352862, 0.349426, 0.349426, 0.268042, 0.346032, 0.318242, 0.4292, 0.31487, 0.318242, 0.311707, 0.401658, 0.384043, 0.342579, 0.346032, 0.346032, 0.41194, 0.380708, 0.352862, 0.422041, 0.408655, 0.335645, 0.30533, 0.31487, 0.321458, 0.332115, 0.31487, 0.194234, 0.179055, 0.225814, 0.15284, 0.15284, 0.15008, 0.222385, 0.173081, 0.170161, 0.167087, 0.170161, 0.196879, 0.225814, 0.232838, 0.31487, 0.370445, 0.398279, 0.308712, 0.219301, 0.291804, 0.298791, 0.339168, 0.335645, 0.390993, 0.486429, 0.490133, 0.494003, 0.42561, 0.51388, 0.541878, 0.450668, 0.370445, 0.346032, 0.229226, 0.222385, 0.21291, 0.147574, 0.15008, 0.219301, 0.281712, 0.25406, 0.222385, 0.288399, 0.25406, 0.225814, 0.170161, 0.125101, 0.088832, 0.120615], '')</t>
  </si>
  <si>
    <t>[371, 372]</t>
  </si>
  <si>
    <t>UPI000037FA67 status=activ</t>
  </si>
  <si>
    <t>([0.182256, 0.21291, 0.158265, 0.10481, 0.137348, 0.170161, 0.096677, 0.086953, 0.120615, 0.147574, 0.167087, 0.200174, 0.200174, 0.275179, 0.281712, 0.298791, 0.324872, 0.311707, 0.30533, 0.291804, 0.291804, 0.332115, 0.332115, 0.31487, 0.31487, 0.236433, 0.164327, 0.264545, 0.321458, 0.243554, 0.167087, 0.164327, 0.173081, 0.134866, 0.142424, 0.137348, 0.18812, 0.116183, 0.118441, 0.071867, 0.071867, 0.079919, 0.083462, 0.092881, 0.102787, 0.170161, 0.239899, 0.236433, 0.173081, 0.10481, 0.161087, 0.17593, 0.098513, 0.096677, 0.17593, 0.170161, 0.173081, 0.111485, 0.11371, 0.120615, 0.191378, 0.194234, 0.191378, 0.122885, 0.073402, 0.067594, 0.06184, 0.030003, 0.048328, 0.038858, 0.031287, 0.027463, 0.042364, 0.085092, 0.083462, 0.086953, 0.086953, 0.086953, 0.118441, 0.106997, 0.102787, 0.074921, 0.054297, 0.051831, 0.051831, 0.088832, 0.15284, 0.129801, 0.206376, 0.185198, 0.284882, 0.401658, 0.387226, 0.356642, 0.328603, 0.298791, 0.25031], '')</t>
  </si>
  <si>
    <t>UPI000037FA69 status=activ</t>
  </si>
  <si>
    <t>([0.268042, 0.127496, 0.125101, 0.088832, 0.058088, 0.031287, 0.019401, 0.015344, 0.012727, 0.01078, 0.010131, 0.008075, 0.005932, 0.004689, 0.004646, 0.004646, 0.004899, 0.006194, 0.004921, 0.006039, 0.005378, 0.006988, 0.011106, 0.012727, 0.021816, 0.022306, 0.043307, 0.044297, 0.076542, 0.078022, 0.129801, 0.194234, 0.298791, 0.374039, 0.346032, 0.359901, 0.359901, 0.339168, 0.324872, 0.36309, 0.401658, 0.4292, 0.349426, 0.328603, 0.346032, 0.324872, 0.41194, 0.41194, 0.440853, 0.450668, 0.454136, 0.483068, 0.480142, 0.494003, 0.41194, 0.541878, 0.529623, 0.461924, 0.440853, 0.454136, 0.401658, 0.384043, 0.387226, 0.401658, 0.408655, 0.291804, 0.25031, 0.173081, 0.111485, 0.17593, 0.116183, 0.173081, 0.15008, 0.155435, 0.079919, 0.094817, 0.083462, 0.049374, 0.074921, 0.076542, 0.083462, 0.134866, 0.122885, 0.120615, 0.120615, 0.127496, 0.222385, 0.222385, 0.308712, 0.387226, 0.370445, 0.356642, 0.328603, 0.335645, 0.308712, 0.408655, 0.5017, 0.509769, 0.63748, 0.622677, 0.525368, 0.42561, 0.394753, 0.414856, 0.433034, 0.433034, 0.422041, 0.40511, 0.436924, 0.366687, 0.377384, 0.40511, 0.505461, 0.557691, 0.549308, 0.490133, 0.472492, 0.461924, 0.377384, 0.356642, 0.346032, 0.422041, 0.521092, 0.541878, 0.534167, 0.538167, 0.63748, 0.63748, 0.653063, 0.661982, 0.712013, 0.626927, 0.521092, 0.497853, 0.387226, 0.387226, 0.465241, 0.418646, 0.408655, 0.505461, 0.505461, 0.541878, 0.529623, 0.5017, 0.5017, 0.468512, 0.4292, 0.387226, 0.356642, 0.328603, 0.275179, 0.268042], '')</t>
  </si>
  <si>
    <t>[55, 56, 96, 97, 98, 99, 100, 112, 113, 114, 122, 123, 124, 125, 126, 127, 128, 129, 130, 131, 132, 139, 140, 141, 142, 143, 144]</t>
  </si>
  <si>
    <t>UPI000037FA6A status=activ</t>
  </si>
  <si>
    <t>([0.521092, 0.40511, 0.4292, 0.450668, 0.36309, 0.387226, 0.31487, 0.247041, 0.308712, 0.321458, 0.339168, 0.390993, 0.480142, 0.440853, 0.418646, 0.454136, 0.418646, 0.394753, 0.318242, 0.301917, 0.225814, 0.236433, 0.301917, 0.301917, 0.247041, 0.342579, 0.356642, 0.422041, 0.521092, 0.483068, 0.497853, 0.401658, 0.356642, 0.349426, 0.359901, 0.447574, 0.40511, 0.374039, 0.436924, 0.436924, 0.370445, 0.377384, 0.374039, 0.328603, 0.324872, 0.308712, 0.324872, 0.328603, 0.352862, 0.268042, 0.284882, 0.295083, 0.318242, 0.346032, 0.339168, 0.26085, 0.25031, 0.18812, 0.232838, 0.203355, 0.275179, 0.321458, 0.398279, 0.433034, 0.5017, 0.433034, 0.418646, 0.318242, 0.31487, 0.335645, 0.42561, 0.408655, 0.311707, 0.390993, 0.295083, 0.229226, 0.236433, 0.239899, 0.318242, 0.332115, 0.318242, 0.247041, 0.275179, 0.268042, 0.15008, 0.15008, 0.206376, 0.301917, 0.359901, 0.271506, 0.225814, 0.216401, 0.222385, 0.206376, 0.155435, 0.17593, 0.236433, 0.311707, 0.308712, 0.308712, 0.295083, 0.308712, 0.311707, 0.301917, 0.301917, 0.30533, 0.275179, 0.281712, 0.26085, 0.26085, 0.264545, 0.268042, 0.191378, 0.191378, 0.203355, 0.268042, 0.30533, 0.301917, 0.225814, 0.219301, 0.232838, 0.25406, 0.247041, 0.332115, 0.328603, 0.324872, 0.418646, 0.342579, 0.346032, 0.366687, 0.380708, 0.394753, 0.401658, 0.398279, 0.394753, 0.472492, 0.468512, 0.517562, 0.529623, 0.622677, 0.553315, 0.553315, 0.534167, 0.541878, 0.440853, 0.42561, 0.352862, 0.366687, 0.461924, 0.458154, 0.447574, 0.433034, 0.509769, 0.398279, 0.414856, 0.408655, 0.349426, 0.349426, 0.339168, 0.342579, 0.342579, 0.398279, 0.394753, 0.390993, 0.311707, 0.36309, 0.390993, 0.444081, 0.447574, 0.352862, 0.281712, 0.219301, 0.222385, 0.206376, 0.321458, 0.387226, 0.408655, 0.394753, 0.318242, 0.298791, 0.298791, 0.311707, 0.332115, 0.324872, 0.264545, 0.352862, 0.387226, 0.295083, 0.268042, 0.232838, 0.321458, 0.40511, 0.472492, 0.476583, 0.490133, 0.450668, 0.447574, 0.366687, 0.352862, 0.422041, 0.440853, 0.4292, 0.408655, 0.401658, 0.401658, 0.476583, 0.366687, 0.352862, 0.380708, 0.444081, 0.468512, 0.40511, 0.390993, 0.288399, 0.291804, 0.284882, 0.225814, 0.239899, 0.239899, 0.275179, 0.288399, 0.216401, 0.21291, 0.25406, 0.275179, 0.268042, 0.271506, 0.284882, 0.216401, 0.206376, 0.196879, 0.203355, 0.268042, 0.275179, 0.295083, 0.229226, 0.15008, 0.232838, 0.164327, 0.239899, 0.291804, 0.278302, 0.346032, 0.275179, 0.25031, 0.247041, 0.185198, 0.191378, 0.295083, 0.291804, 0.390993, 0.321458, 0.324872, 0.25406, 0.182256, 0.264545, 0.342579, 0.465241, 0.447574, 0.483068, 0.483068, 0.521092, 0.521092, 0.538167, 0.666105, 0.653063, 0.604312, 0.707965, 0.728858, 0.608892, 0.728858, 0.648219, 0.754692, 0.741537, 0.84206, 0.903857, 0.912647, 0.901269, 0.889439, 0.903857, 0.915074, 0.915074, 0.89662, 0.89662, 0.885302, 0.784345, 0.808535, 0.808535, 0.808535, 0.775545, 0.852992, 0.856457, 0.859585, 0.775545, 0.771762, 0.759478, 0.63748, 0.59508, 0.509769, 0.4292, 0.414856, 0.352862, 0.278302, 0.21291, 0.161087, 0.11371, 0.182256, 0.164327, 0.170161, 0.170161, 0.15284, 0.081712, 0.043307, 0.031287, 0.047319, 0.044297, 0.047319, 0.092881, 0.090864, 0.139895, 0.203355, 0.21291, 0.284882, 0.359901, 0.440853, 0.422041, 0.486429, 0.476583, 0.450668, 0.433034, 0.40511, 0.414856, 0.534167, 0.680603, 0.819762, 0.827927, 0.837511], '')</t>
  </si>
  <si>
    <t>[0, 28, 64, 137, 138, 139, 140, 141, 142, 143, 152, 261, 262, 263, 264, 265, 266, 267, 268, 269, 270, 271, 272, 273, 274, 275, 276, 277, 278, 279, 280, 281, 282, 283, 284, 285, 286, 287, 288, 289, 290, 291, 292, 293, 294, 295, 296, 297, 298, 332, 333, 334, 335, 336]</t>
  </si>
  <si>
    <t>UPI000037FA6B status=activ</t>
  </si>
  <si>
    <t>([0.06184, 0.041405, 0.06312, 0.092881, 0.096677, 0.06312, 0.06184, 0.048328, 0.038042, 0.060549, 0.040537, 0.037156, 0.025762, 0.023963, 0.026892, 0.028107, 0.028107, 0.024393, 0.047319, 0.056825, 0.05306, 0.083462, 0.106997, 0.074921, 0.0704, 0.100716, 0.164327, 0.222385, 0.31487, 0.401658, 0.31487, 0.418646, 0.414856, 0.5017, 0.42561, 0.497853, 0.486429, 0.41194, 0.433034, 0.30533, 0.374039, 0.374039, 0.374039, 0.433034, 0.521092, 0.541878, 0.521092, 0.42561, 0.41194, 0.401658, 0.390993, 0.454136, 0.476583, 0.461924, 0.454136, 0.418646, 0.447574, 0.472492, 0.545602, 0.59014, 0.76285, 0.661982, 0.685117, 0.724957, 0.608892, 0.608892, 0.468512, 0.468512, 0.497853, 0.394753, 0.394753, 0.308712, 0.308712, 0.25406, 0.332115, 0.239899, 0.257454, 0.257454, 0.239899, 0.236433, 0.229226, 0.206376, 0.25031, 0.182256, 0.203355, 0.232838, 0.222385, 0.298791, 0.288399, 0.377384, 0.359901, 0.318242, 0.398279, 0.332115, 0.366687, 0.370445, 0.450668, 0.549308, 0.545602, 0.553315, 0.483068, 0.440853, 0.447574, 0.40511, 0.476583, 0.377384, 0.436924, 0.422041, 0.444081, 0.433034, 0.422041, 0.538167, 0.557691, 0.59014, 0.642678, 0.562014, 0.472492, 0.42561, 0.332115, 0.257454, 0.281712, 0.352862, 0.41194, 0.384043, 0.483068, 0.480142, 0.497853, 0.494003, 0.497853, 0.505461, 0.541878, 0.538167, 0.450668, 0.41194, 0.332115, 0.352862, 0.342579, 0.444081, 0.480142, 0.58069, 0.648219, 0.59508, 0.56648, 0.505461, 0.505461, 0.436924, 0.401658, 0.472492], '')</t>
  </si>
  <si>
    <t>[33, 44, 45, 46, 58, 59, 60, 61, 62, 63, 64, 65, 97, 98, 99, 111, 112, 113, 114, 115, 129, 130, 131, 139, 140, 141, 142, 143, 144]</t>
  </si>
  <si>
    <t>UPI000037FA6C status=activ</t>
  </si>
  <si>
    <t>([0.545602, 0.461924, 0.380708, 0.42561, 0.5017, 0.486429, 0.538167, 0.553315, 0.538167, 0.480142, 0.494003, 0.436924, 0.436924, 0.440853, 0.534167, 0.521092, 0.521092, 0.505461, 0.505461, 0.433034, 0.483068, 0.450668, 0.521092, 0.59917, 0.509769, 0.401658, 0.436924, 0.41194, 0.42561, 0.377384, 0.444081, 0.380708, 0.408655, 0.4292, 0.4292, 0.40511, 0.380708, 0.394753, 0.40511, 0.40511, 0.401658, 0.41194, 0.398279, 0.384043, 0.398279, 0.497853, 0.59508, 0.56648, 0.59508, 0.58069, 0.675549, 0.553315, 0.545602, 0.545602, 0.505461, 0.517562, 0.529623, 0.545602, 0.433034, 0.436924, 0.447574, 0.525368, 0.51388, 0.59508, 0.505461, 0.418646, 0.387226, 0.377384, 0.366687, 0.352862, 0.374039, 0.349426, 0.450668, 0.450668, 0.509769, 0.534167, 0.562014, 0.575842, 0.59508, 0.613573, 0.529623, 0.529623, 0.525368, 0.549308, 0.562014, 0.661982, 0.754692, 0.750527, 0.767246, 0.805026, 0.795062, 0.680603, 0.712013, 0.622677, 0.741537, 0.754692, 0.671169, 0.63748, 0.63748, 0.538167, 0.608892, 0.699094, 0.562014, 0.575842, 0.450668, 0.370445, 0.352862, 0.359901, 0.370445, 0.308712, 0.308712, 0.308712, 0.387226, 0.408655, 0.447574, 0.36309, 0.332115, 0.398279, 0.36309, 0.374039, 0.36309, 0.36309, 0.284882, 0.311707, 0.30533, 0.366687, 0.42561, 0.454136, 0.480142, 0.465241, 0.468512, 0.444081, 0.384043, 0.346032, 0.311707, 0.31487, 0.308712, 0.308712, 0.30533, 0.26085, 0.216401, 0.298791, 0.301917, 0.387226, 0.370445, 0.408655, 0.352862, 0.342579, 0.257454, 0.222385, 0.232838, 0.30533, 0.257454, 0.318242, 0.346032, 0.356642, 0.380708, 0.370445, 0.41194, 0.422041, 0.436924, 0.447574, 0.377384, 0.30533, 0.281712, 0.370445, 0.332115, 0.4292, 0.454136, 0.521092, 0.42561, 0.408655, 0.31487, 0.394753, 0.390993, 0.321458, 0.311707, 0.308712, 0.387226, 0.339168, 0.243554, 0.236433, 0.182256, 0.257454, 0.349426, 0.352862, 0.324872, 0.301917, 0.311707, 0.332115, 0.346032, 0.356642, 0.332115, 0.332115, 0.342579, 0.328603, 0.41194, 0.444081, 0.408655, 0.380708, 0.321458, 0.398279, 0.486429, 0.458154, 0.450668, 0.366687, 0.380708, 0.408655, 0.447574, 0.447574, 0.4292, 0.433034, 0.51388, 0.562014, 0.690604, 0.653063, 0.675549, 0.553315, 0.545602, 0.59508, 0.648219, 0.788093, 0.771762, 0.745909, 0.775545, 0.685117, 0.795062, 0.779859, 0.767246, 0.750527, 0.712013, 0.661982, 0.657645, 0.557691, 0.465241, 0.387226, 0.295083, 0.219301, 0.229226, 0.164327, 0.158265, 0.15284, 0.11371, 0.079919, 0.056825, 0.088832, 0.134866, 0.098513, 0.071867, 0.045352, 0.028695, 0.017447, 0.019401, 0.017797, 0.025762, 0.03976, 0.060549, 0.120615, 0.17593, 0.264545, 0.288399, 0.264545, 0.236433, 0.236433, 0.291804, 0.335645, 0.30533, 0.271506, 0.275179, 0.328603, 0.422041], '')</t>
  </si>
  <si>
    <t>[0, 4, 6, 7, 8, 14, 15, 16, 17, 18, 22, 23, 24, 46, 47, 48, 49, 50, 51, 52, 53, 54, 55, 56, 57, 61, 62, 63, 64, 74, 75, 76, 77, 78, 79, 80, 81, 82, 83, 84, 85, 86, 87, 88, 89, 90, 91, 92, 93, 94, 95, 96, 97, 98, 99, 100, 101, 102, 103, 169, 212, 213, 214, 215, 216, 217, 218, 219, 220, 221, 222, 223, 224, 225, 226, 227, 228, 229, 230, 231, 232, 233]</t>
  </si>
  <si>
    <t>58)</t>
  </si>
  <si>
    <t>UPI000037FA71 status=activ</t>
  </si>
  <si>
    <t>([0.132295, 0.167087, 0.094817, 0.120615, 0.106997, 0.067594, 0.085092, 0.059222, 0.042364, 0.031287, 0.043307, 0.06184, 0.066181, 0.064632, 0.059222, 0.066181, 0.06312, 0.034884, 0.060549, 0.067594, 0.036378, 0.038858, 0.044297, 0.085092, 0.049374, 0.064632, 0.071867, 0.0704, 0.11371, 0.170161, 0.243554, 0.15284, 0.092881, 0.094817, 0.054297, 0.073402, 0.11371, 0.122885, 0.125101, 0.125101, 0.125101, 0.127496, 0.059222, 0.054297, 0.048328, 0.049374, 0.059222, 0.098513, 0.096677, 0.064632, 0.038042, 0.023087, 0.038858, 0.074921, 0.073402, 0.134866, 0.222385, 0.219301, 0.21291, 0.182256, 0.167087, 0.120615, 0.196879, 0.311707, 0.311707, 0.332115, 0.436924, 0.288399, 0.30533, 0.219301, 0.206376, 0.206376, 0.203355, 0.137348, 0.074921, 0.067594, 0.028107, 0.016257, 0.016021, 0.015694, 0.030003, 0.018787, 0.027463, 0.016021, 0.016257, 0.010372, 0.007259, 0.007177, 0.007177, 0.005872, 0.005992, 0.007877, 0.010672, 0.018415, 0.032017, 0.054297, 0.060549, 0.074921, 0.132295, 0.137348, 0.086953, 0.071867, 0.127496, 0.092881, 0.155435, 0.098513, 0.164327, 0.239899, 0.164327, 0.278302, 0.324872, 0.342579, 0.216401, 0.219301, 0.129801, 0.098513, 0.096677, 0.051831, 0.054297, 0.032017, 0.029376, 0.030611, 0.018415, 0.018787, 0.016826, 0.016528, 0.027463, 0.017797, 0.017797, 0.028695, 0.023087, 0.017447, 0.0198, 0.034884, 0.025762, 0.037156, 0.035586, 0.025762, 0.041405, 0.0704], '')</t>
  </si>
  <si>
    <t>UPI000037FA7A status=activ</t>
  </si>
  <si>
    <t>([0.015694, 0.008002, 0.007495, 0.005734, 0.008723, 0.006421, 0.006567, 0.005318, 0.004513, 0.006142, 0.005623, 0.005932, 0.009015, 0.006245, 0.004513, 0.004899, 0.004835, 0.003431, 0.004646, 0.004646, 0.003924, 0.003366, 0.005086, 0.006482, 0.010372, 0.009096, 0.01204, 0.009187, 0.016528, 0.022667, 0.010672, 0.0198, 0.013016, 0.008624, 0.014315, 0.027463, 0.069024, 0.037156, 0.037156, 0.038858, 0.042364, 0.028107, 0.028695, 0.025762, 0.013016, 0.008895, 0.008895, 0.007091, 0.009015, 0.008525, 0.010509, 0.014315, 0.008624, 0.008525, 0.010372, 0.010372, 0.006795, 0.005249, 0.005086, 0.004976, 0.003405, 0.002761, 0.002727, 0.003727, 0.002623, 0.003298, 0.002976, 0.003014, 0.003014, 0.002976, 0.003177, 0.002976, 0.00359, 0.004577, 0.006701, 0.008276, 0.006619, 0.009728, 0.007645, 0.00962, 0.016257, 0.034884, 0.026892, 0.043307, 0.021816, 0.023087, 0.018415, 0.016257, 0.017447, 0.024826, 0.035586, 0.016528, 0.016257, 0.014783, 0.008276, 0.005872, 0.006142, 0.005011, 0.003478, 0.004736, 0.004689, 0.004736, 0.005011, 0.005734, 0.006795, 0.006795, 0.010509, 0.017138, 0.032677, 0.018415, 0.014783, 0.013821, 0.025316, 0.013821, 0.00962, 0.011669, 0.020876, 0.017447, 0.035586, 0.049374, 0.037156, 0.022667, 0.013016, 0.011669, 0.016021, 0.015694, 0.015694, 0.014783, 0.013821, 0.008804, 0.014315, 0.012727, 0.015344, 0.016826, 0.015694, 0.013613, 0.021381, 0.010926, 0.006988, 0.006619, 0.008804, 0.010131, 0.020165, 0.018106, 0.010509, 0.011518, 0.007422, 0.008156, 0.007877, 0.00777, 0.007877, 0.006194, 0.007645, 0.004921, 0.003512, 0.003757, 0.00515, 0.005086, 0.00515, 0.005223, 0.003821, 0.0028, 0.002078, 0.001434, 0.00246, 0.003804, 0.002503, 0.003607, 0.004775, 0.004835, 0.003671, 0.003924, 0.00359, 0.00359, 0.004835, 0.007315, 0.011518, 0.00777, 0.006894, 0.011342, 0.016021, 0.029376, 0.055536, 0.056825, 0.10481, 0.088832, 0.031287, 0.032677, 0.016257, 0.014783, 0.008723, 0.008804, 0.008156, 0.011518, 0.009096, 0.009401, 0.008624, 0.007031, 0.007645, 0.009015, 0.006194, 0.007422, 0.007315, 0.007645, 0.00777, 0.00558, 0.005932, 0.006374, 0.005872, 0.005932, 0.004247, 0.006421, 0.008804, 0.008624, 0.008276, 0.01227, 0.012491, 0.014075, 0.018787, 0.018106, 0.014315, 0.024826, 0.024393, 0.025762, 0.013821, 0.018787, 0.035586, 0.022306, 0.046336, 0.11371, 0.11371, 0.096677, 0.038042, 0.029376, 0.064632, 0.031287, 0.023963, 0.024393, 0.024393, 0.025316, 0.041405, 0.059222, 0.058088, 0.030003, 0.013613, 0.025316, 0.017138, 0.016826, 0.023087, 0.022306, 0.010131, 0.009187, 0.013437, 0.028107, 0.03976, 0.016528, 0.023534, 0.032677, 0.020876, 0.013016, 0.007259, 0.007422, 0.005249, 0.005799, 0.007091, 0.009728, 0.007315, 0.007495, 0.006533, 0.005249, 0.003701, 0.005683, 0.007495, 0.006194, 0.006894, 0.006619, 0.010672, 0.014075, 0.014075, 0.019401, 0.028107, 0.071867, 0.071867, 0.132295, 0.055536, 0.033407, 0.018415, 0.025762, 0.051831, 0.050641, 0.036378, 0.079919, 0.073402, 0.040537, 0.03976, 0.034068, 0.034884, 0.018787, 0.017797, 0.0198, 0.023534, 0.015078, 0.016021, 0.009401, 0.007555, 0.007091, 0.007422, 0.00777, 0.006194, 0.005503, 0.006988, 0.007091, 0.005086, 0.003804, 0.004483, 0.004611, 0.004431, 0.00389, 0.003607, 0.002555, 0.00246, 0.002276, 0.002078, 0.001808, 0.001722, 0.001499, 0.001499, 0.001808, 0.00292, 0.002688, 0.00231, 0.002194, 0.002194, 0.003014, 0.003298, 0.004161, 0.005799, 0.005872, 0.004483, 0.006533, 0.009294, 0.009015, 0.006421, 0.006482, 0.006795, 0.006894, 0.007031, 0.00777, 0.005932, 0.005734, 0.006142, 0.006142, 0.006078, 0.008525, 0.008804, 0.012727, 0.012491, 0.01204, 0.013437, 0.016021, 0.010131, 0.009977, 0.007091, 0.007259, 0.011669, 0.007177, 0.011518, 0.011669, 0.016257, 0.019401, 0.015694, 0.013016, 0.013437, 0.008525, 0.005799, 0.003864, 0.003014, 0.002057, 0.002057, 0.001305, 0.001202, 0.001211, 0.001202, 0.001602, 0.00146, 0.001335, 0.00152, 0.001344, 0.001335, 0.001675, 0.002349, 0.00231, 0.003512, 0.004921, 0.007177, 0.01078, 0.022667, 0.022306, 0.047319, 0.043307, 0.111485, 0.203355, 0.222385, 0.139895, 0.155435, 0.271506, 0.291804, 0.384043, 0.418646, 0.414856, 0.384043, 0.40511, 0.476583, 0.447574, 0.321458, 0.206376, 0.132295, 0.064632, 0.122885, 0.098513, 0.055536, 0.048328, 0.049374, 0.081712, 0.164327, 0.164327, 0.098513, 0.102787, 0.096677, 0.060549, 0.127496, 0.10481, 0.064632, 0.045352, 0.049374, 0.094817, 0.092881, 0.158265, 0.17593, 0.132295, 0.10481, 0.185198, 0.196879, 0.196879, 0.219301, 0.125101, 0.067594, 0.125101, 0.106997, 0.11371, 0.182256, 0.100716, 0.120615, 0.173081, 0.209395, 0.203355, 0.173081, 0.275179, 0.239899, 0.243554, 0.173081, 0.268042, 0.185198, 0.167087, 0.167087, 0.15284, 0.155435, 0.243554, 0.206376, 0.15008, 0.079919, 0.076542, 0.129801, 0.129801, 0.102787, 0.10481, 0.06312, 0.046336, 0.044297, 0.056825, 0.102787, 0.122885, 0.118441, 0.182256, 0.127496, 0.083462, 0.083462, 0.134866, 0.144935, 0.179055, 0.225814, 0.31487, 0.295083, 0.271506, 0.25406, 0.264545, 0.216401, 0.311707, 0.418646, 0.394753], '')</t>
  </si>
  <si>
    <t>UPI000037FA7B status=activ</t>
  </si>
  <si>
    <t>([0.059222, 0.081712, 0.11371, 0.069024, 0.044297, 0.034068, 0.046336, 0.034884, 0.050641, 0.051831, 0.036378, 0.055536, 0.049374, 0.056825, 0.071867, 0.037156, 0.041405, 0.071867, 0.073402, 0.132295, 0.219301, 0.219301, 0.144935, 0.120615, 0.21291, 0.203355, 0.170161, 0.142424, 0.132295, 0.102787, 0.102787, 0.179055, 0.155435, 0.132295, 0.120615, 0.083462, 0.10481, 0.170161, 0.109221, 0.098513, 0.073402, 0.071867, 0.0704, 0.078022, 0.100716, 0.090864, 0.092881, 0.106997, 0.139895, 0.142424, 0.170161, 0.191378, 0.122885, 0.083462, 0.100716, 0.059222, 0.086953, 0.106997, 0.066181, 0.111485, 0.067594, 0.049374, 0.044297, 0.044297, 0.074921, 0.043307, 0.048328, 0.100716, 0.17593, 0.161087, 0.271506, 0.173081, 0.11371, 0.17593, 0.206376, 0.21291, 0.26085, 0.232838, 0.284882, 0.301917, 0.311707, 0.408655, 0.40511, 0.346032, 0.36309, 0.359901, 0.447574, 0.349426, 0.339168, 0.25406, 0.179055, 0.132295, 0.147574, 0.232838, 0.158265, 0.194234, 0.120615, 0.147574, 0.155435, 0.139895, 0.203355, 0.203355, 0.18812, 0.185198, 0.25031, 0.158265, 0.161087, 0.161087, 0.139895, 0.078022, 0.120615, 0.179055, 0.137348, 0.200174, 0.206376, 0.275179, 0.185198, 0.295083, 0.301917, 0.301917, 0.219301, 0.129801, 0.100716, 0.083462, 0.144935, 0.090864, 0.144935, 0.142424, 0.079919, 0.15008, 0.239899, 0.229226, 0.229226, 0.321458, 0.298791, 0.200174, 0.200174, 0.25031, 0.222385, 0.144935, 0.147574, 0.137348, 0.164327, 0.191378, 0.225814, 0.222385, 0.222385, 0.222385, 0.216401, 0.229226, 0.219301, 0.222385, 0.239899, 0.247041, 0.225814, 0.25031, 0.342579, 0.359901, 0.390993, 0.418646, 0.517562, 0.422041, 0.538167, 0.521092, 0.440853, 0.42561, 0.408655, 0.414856, 0.349426, 0.366687, 0.468512, 0.461924, 0.36309, 0.278302, 0.216401, 0.155435, 0.139895, 0.142424, 0.134866, 0.134866, 0.0704, 0.0704, 0.116183, 0.129801, 0.206376, 0.291804, 0.271506, 0.271506, 0.366687, 0.349426, 0.324872, 0.301917, 0.222385, 0.30533, 0.30533, 0.342579, 0.418646, 0.374039, 0.295083, 0.229226, 0.229226, 0.311707, 0.271506, 0.191378, 0.167087, 0.155435, 0.173081, 0.209395, 0.232838, 0.147574, 0.194234, 0.200174, 0.209395, 0.196879, 0.144935, 0.191378, 0.191378, 0.125101, 0.185198, 0.219301, 0.264545, 0.239899, 0.209395, 0.216401, 0.295083, 0.257454, 0.216401, 0.134866, 0.088832], '')</t>
  </si>
  <si>
    <t>[160, 162, 163]</t>
  </si>
  <si>
    <t>UPI000037FA7C status=activ</t>
  </si>
  <si>
    <t>([0.013265, 0.026338, 0.014783, 0.011342, 0.016021, 0.020522, 0.026892, 0.041405, 0.050641, 0.06184, 0.050641, 0.05306, 0.056825, 0.049374, 0.049374, 0.048328, 0.088832, 0.139895, 0.142424, 0.122885, 0.116183, 0.116183, 0.059222, 0.069024, 0.111485, 0.111485, 0.092881, 0.090864, 0.085092, 0.05306, 0.05306, 0.076542, 0.102787, 0.098513, 0.170161, 0.182256, 0.257454, 0.25031, 0.219301, 0.225814, 0.158265, 0.098513, 0.161087, 0.137348, 0.15284, 0.164327, 0.161087, 0.125101, 0.127496, 0.06312, 0.102787, 0.106997, 0.055536, 0.050641, 0.05306, 0.031287, 0.046336, 0.026892, 0.029376, 0.021816, 0.017797, 0.027463, 0.05306, 0.05306, 0.051831, 0.074921, 0.073402, 0.073402, 0.120615, 0.134866, 0.236433, 0.268042, 0.275179, 0.380708, 0.311707, 0.298791, 0.301917, 0.222385, 0.318242, 0.318242, 0.318242, 0.31487, 0.335645, 0.311707, 0.216401, 0.335645, 0.352862, 0.308712, 0.225814, 0.155435, 0.137348, 0.137348, 0.066181, 0.069024, 0.040537, 0.036378, 0.038858, 0.074921, 0.137348, 0.129801, 0.069024, 0.127496, 0.170161, 0.132295, 0.081712, 0.132295, 0.106997, 0.055536, 0.0704, 0.127496, 0.194234, 0.191378, 0.203355, 0.203355, 0.127496, 0.127496, 0.11371, 0.109221, 0.064632, 0.056825, 0.056825, 0.096677, 0.086953, 0.085092, 0.106997, 0.167087, 0.10481, 0.137348, 0.137348, 0.15008, 0.15284, 0.127496, 0.067594, 0.034068, 0.06312, 0.069024, 0.11371, 0.139895, 0.147574, 0.173081, 0.173081, 0.144935, 0.098513, 0.058088, 0.056825, 0.069024, 0.073402, 0.06312, 0.06312, 0.088832, 0.085092, 0.050641, 0.050641, 0.100716, 0.102787, 0.058088, 0.092881, 0.06184, 0.10481, 0.106997, 0.078022, 0.05306, 0.037156, 0.032677, 0.028107, 0.026338, 0.013613, 0.013265, 0.023534, 0.021816, 0.027463, 0.025316, 0.042364, 0.054297, 0.032677, 0.060549, 0.102787, 0.056825, 0.086953, 0.042364, 0.031287, 0.054297, 0.081712, 0.147574, 0.225814, 0.298791, 0.298791, 0.288399, 0.194234, 0.167087, 0.100716, 0.100716, 0.111485, 0.06184, 0.032677, 0.058088, 0.05306, 0.067594, 0.064632, 0.064632, 0.116183, 0.139895, 0.116183, 0.125101, 0.066181, 0.042364, 0.030003, 0.032017, 0.06184, 0.088832, 0.060549, 0.120615, 0.129801, 0.060549, 0.056825, 0.111485, 0.10481, 0.102787, 0.083462, 0.086953, 0.071867, 0.0704, 0.0704, 0.047319, 0.043307, 0.083462, 0.071867, 0.076542, 0.038858, 0.024826, 0.033407, 0.034068, 0.018106, 0.011106, 0.021381, 0.036378, 0.020165, 0.023087, 0.024393, 0.026338, 0.051831, 0.0704, 0.038042, 0.041405, 0.076542, 0.048328, 0.051831, 0.051831, 0.090864, 0.17593, 0.232838, 0.158265, 0.158265, 0.25031, 0.321458, 0.216401, 0.139895, 0.219301, 0.200174, 0.191378, 0.10481, 0.106997, 0.081712, 0.125101, 0.096677, 0.076542, 0.106997, 0.0704, 0.125101, 0.088832, 0.050641, 0.033407], '')</t>
  </si>
  <si>
    <t>UPI000037FA7D status=activ</t>
  </si>
  <si>
    <t>([0.339168, 0.377384, 0.225814, 0.139895, 0.17593, 0.219301, 0.15008, 0.10481, 0.071867, 0.098513, 0.069024, 0.044297, 0.042364, 0.030611, 0.021381, 0.028107, 0.029376, 0.030003, 0.027463, 0.059222, 0.10481, 0.102787, 0.10481, 0.18812, 0.278302, 0.281712, 0.278302, 0.332115, 0.433034, 0.525368, 0.414856, 0.414856, 0.534167, 0.433034, 0.440853, 0.541878, 0.538167, 0.480142, 0.352862, 0.342579, 0.219301, 0.219301, 0.206376, 0.142424, 0.085092, 0.083462, 0.044297, 0.044297, 0.034068, 0.019109, 0.01204, 0.020876, 0.035586, 0.020522, 0.042364, 0.056825, 0.059222, 0.032677, 0.026892, 0.029376, 0.029376, 0.059222, 0.064632, 0.03976, 0.069024, 0.122885, 0.100716, 0.15008, 0.120615, 0.158265, 0.229226, 0.318242, 0.268042, 0.229226, 0.349426, 0.257454], '')</t>
  </si>
  <si>
    <t>[29, 32, 35, 36]</t>
  </si>
  <si>
    <t>UPI000037FA97 status=activ</t>
  </si>
  <si>
    <t>([0.17593, 0.11371, 0.155435, 0.106997, 0.129801, 0.17593, 0.125101, 0.094817, 0.111485, 0.144935, 0.161087, 0.120615, 0.18812, 0.185198, 0.179055, 0.179055, 0.137348, 0.158265, 0.239899, 0.229226, 0.311707, 0.380708, 0.370445, 0.394753, 0.440853, 0.458154, 0.444081, 0.545602, 0.538167, 0.458154, 0.454136, 0.465241, 0.465241, 0.465241, 0.390993, 0.394753, 0.380708, 0.374039, 0.352862, 0.271506, 0.26085, 0.247041, 0.222385, 0.239899, 0.225814, 0.268042, 0.182256, 0.129801, 0.129801, 0.203355, 0.281712, 0.194234, 0.129801, 0.134866, 0.120615, 0.161087, 0.167087, 0.164327, 0.236433, 0.225814, 0.301917, 0.196879, 0.144935, 0.182256, 0.243554, 0.232838, 0.21291, 0.225814, 0.18812, 0.17593, 0.158265, 0.098513, 0.167087, 0.164327, 0.173081, 0.15008, 0.15284, 0.081712, 0.081712, 0.094817, 0.096677, 0.06312, 0.116183, 0.164327, 0.164327, 0.164327, 0.088832, 0.098513, 0.164327, 0.271506, 0.271506, 0.194234, 0.21291, 0.134866, 0.216401, 0.281712, 0.308712, 0.222385, 0.239899, 0.268042, 0.219301, 0.225814, 0.301917, 0.308712, 0.271506, 0.225814, 0.219301, 0.31487, 0.229226, 0.21291, 0.134866, 0.11371, 0.18812, 0.25031, 0.339168, 0.335645, 0.268042, 0.196879, 0.203355, 0.203355, 0.185198, 0.21291, 0.196879, 0.182256, 0.144935, 0.144935, 0.182256, 0.200174, 0.132295, 0.225814, 0.137348, 0.164327, 0.122885, 0.129801, 0.139895, 0.139895, 0.078022, 0.059222, 0.098513, 0.094817, 0.170161, 0.164327, 0.100716, 0.106997, 0.054297, 0.041405, 0.037156, 0.038858, 0.040537, 0.081712, 0.038858, 0.071867, 0.102787, 0.164327, 0.092881, 0.048328, 0.049374, 0.055536, 0.06312, 0.060549, 0.066181, 0.06312, 0.06184, 0.111485, 0.06312, 0.100716, 0.098513, 0.139895, 0.144935, 0.129801, 0.132295, 0.21291, 0.173081, 0.100716, 0.116183, 0.11371, 0.125101, 0.116183, 0.139895, 0.229226, 0.25406, 0.335645, 0.232838, 0.200174, 0.185198, 0.182256, 0.164327, 0.275179, 0.191378, 0.134866, 0.088832, 0.074921, 0.076542, 0.11371, 0.100716, 0.043307, 0.037156, 0.041405, 0.044297, 0.059222, 0.030611, 0.016528, 0.016826, 0.031287, 0.042364, 0.049374, 0.098513, 0.073402, 0.076542, 0.067594, 0.081712, 0.081712, 0.081712, 0.085092, 0.074921, 0.085092, 0.096677, 0.109221, 0.144935, 0.15008, 0.094817, 0.092881, 0.155435, 0.071867, 0.036378, 0.0198, 0.014315, 0.010372, 0.013613, 0.009096, 0.011518, 0.009096, 0.010372, 0.008002, 0.005503, 0.003727], '')</t>
  </si>
  <si>
    <t>[27, 28]</t>
  </si>
  <si>
    <t>UPI000037FAA9 status=activ</t>
  </si>
  <si>
    <t>([0.191378, 0.25406, 0.324872, 0.301917, 0.239899, 0.284882, 0.271506, 0.298791, 0.284882, 0.321458, 0.349426, 0.308712, 0.318242, 0.318242, 0.324872, 0.271506, 0.384043, 0.288399, 0.257454, 0.271506, 0.26085, 0.291804, 0.295083, 0.209395, 0.15008, 0.239899, 0.170161, 0.232838, 0.247041, 0.278302, 0.281712, 0.281712, 0.352862, 0.352862, 0.4292, 0.380708, 0.4292, 0.328603, 0.422041, 0.454136, 0.447574, 0.447574, 0.529623, 0.480142, 0.549308, 0.653063, 0.525368, 0.529623, 0.505461, 0.490133, 0.497853, 0.483068, 0.497853, 0.497853, 0.422041, 0.40511, 0.465241, 0.374039, 0.418646, 0.390993, 0.390993, 0.311707, 0.311707, 0.311707, 0.339168, 0.271506, 0.225814, 0.25406, 0.31487, 0.271506, 0.278302, 0.271506, 0.284882, 0.264545, 0.264545, 0.264545, 0.182256, 0.11371, 0.167087, 0.200174, 0.164327, 0.11371, 0.17593, 0.173081, 0.096677, 0.098513, 0.144935, 0.216401, 0.164327, 0.196879, 0.239899, 0.170161, 0.120615, 0.111485, 0.069024, 0.076542, 0.092881, 0.15008, 0.225814, 0.155435, 0.127496, 0.158265, 0.222385, 0.125101, 0.132295, 0.232838, 0.232838, 0.17593, 0.18812, 0.284882, 0.216401, 0.132295, 0.182256, 0.21291, 0.158265, 0.194234, 0.17593, 0.239899, 0.182256, 0.18812, 0.26085, 0.298791, 0.247041, 0.206376, 0.318242, 0.25031, 0.21291, 0.219301, 0.30533, 0.257454, 0.222385, 0.247041, 0.30533, 0.308712, 0.36309, 0.422041, 0.454136, 0.4292, 0.387226, 0.450668, 0.436924, 0.450668, 0.458154, 0.480142, 0.486429, 0.505461, 0.497853, 0.490133, 0.494003, 0.436924, 0.401658, 0.366687, 0.366687, 0.394753, 0.36309, 0.335645, 0.339168, 0.31487, 0.268042, 0.243554, 0.236433, 0.236433, 0.257454, 0.257454, 0.247041, 0.232838, 0.247041, 0.247041, 0.209395, 0.194234, 0.243554, 0.239899, 0.301917, 0.247041, 0.185198, 0.225814, 0.232838, 0.232838, 0.264545, 0.349426, 0.377384, 0.308712, 0.225814, 0.11371, 0.071867, 0.069024, 0.125101, 0.102787, 0.079919, 0.081712, 0.086953, 0.06312, 0.060549, 0.066181, 0.096677, 0.158265, 0.079919, 0.085092, 0.071867, 0.078022, 0.083462, 0.086953, 0.083462, 0.144935, 0.271506, 0.332115, 0.450668, 0.398279, 0.418646, 0.486429, 0.59014, 0.604312, 0.59508, 0.608892, 0.608892, 0.570702, 0.570702, 0.720929, 0.716283, 0.745909, 0.733139, 0.618285, 0.622677, 0.73685, 0.724957, 0.63748, 0.59917, 0.562014, 0.632174, 0.622677, 0.562014, 0.557691, 0.4292, 0.468512, 0.450668, 0.374039, 0.41194, 0.41194, 0.321458, 0.278302, 0.216401, 0.206376, 0.185198, 0.17593, 0.194234, 0.185198, 0.247041, 0.281712, 0.209395, 0.203355, 0.194234, 0.281712, 0.173081, 0.284882, 0.200174, 0.301917, 0.384043, 0.271506, 0.243554, 0.339168, 0.295083, 0.281712, 0.308712, 0.394753, 0.308712, 0.288399, 0.30533, 0.275179, 0.194234, 0.185198, 0.125101, 0.085092, 0.085092, 0.170161, 0.170161, 0.271506, 0.17593, 0.100716, 0.170161, 0.122885, 0.118441, 0.127496, 0.194234, 0.185198, 0.206376, 0.30533, 0.335645, 0.318242, 0.339168, 0.352862, 0.352862, 0.4292, 0.414856, 0.40511, 0.398279, 0.374039, 0.25031, 0.328603, 0.41194, 0.349426, 0.352862, 0.339168, 0.324872, 0.311707, 0.239899, 0.232838, 0.232838, 0.170161, 0.167087, 0.094817, 0.142424, 0.21291, 0.219301, 0.30533, 0.222385, 0.142424, 0.167087, 0.271506, 0.284882, 0.301917, 0.401658, 0.394753, 0.414856, 0.525368, 0.422041, 0.458154, 0.433034, 0.41194, 0.472492, 0.384043, 0.5017, 0.490133, 0.390993, 0.40511, 0.31487, 0.394753, 0.390993, 0.30533, 0.271506, 0.173081, 0.137348, 0.10481, 0.15284, 0.137348, 0.120615, 0.147574, 0.182256, 0.209395, 0.147574, 0.073402, 0.137348, 0.118441, 0.071867, 0.122885, 0.085092, 0.144935, 0.092881, 0.102787, 0.092881, 0.109221, 0.173081, 0.194234, 0.229226, 0.236433, 0.21291, 0.225814, 0.324872, 0.31487, 0.30533, 0.40511, 0.529623, 0.414856, 0.349426, 0.42561, 0.398279, 0.342579, 0.339168, 0.440853, 0.440853, 0.545602, 0.509769, 0.529623, 0.525368, 0.444081, 0.349426, 0.318242, 0.225814, 0.225814, 0.236433, 0.239899, 0.21291, 0.209395, 0.206376, 0.179055, 0.158265, 0.155435, 0.203355, 0.209395, 0.196879, 0.236433, 0.196879, 0.247041, 0.170161, 0.15008, 0.222385, 0.222385, 0.321458, 0.335645, 0.275179, 0.196879, 0.132295, 0.164327, 0.155435, 0.232838, 0.339168, 0.284882, 0.31487, 0.356642, 0.339168, 0.25031, 0.288399, 0.288399, 0.229226, 0.216401, 0.247041, 0.144935, 0.229226, 0.21291, 0.288399, 0.288399, 0.356642, 0.342579, 0.332115, 0.359901, 0.370445, 0.352862, 0.465241, 0.472492, 0.4292, 0.436924, 0.553315, 0.51388, 0.461924, 0.497853, 0.59917, 0.517562, 0.553315, 0.541878, 0.521092, 0.525368, 0.483068, 0.490133, 0.59508, 0.529623, 0.414856, 0.401658, 0.433034, 0.41194, 0.408655, 0.356642, 0.370445, 0.346032, 0.311707, 0.414856, 0.328603, 0.318242, 0.408655, 0.480142, 0.497853, 0.398279, 0.308712, 0.374039, 0.335645, 0.247041, 0.291804, 0.377384, 0.366687, 0.264545, 0.185198, 0.120615, 0.185198, 0.179055, 0.206376, 0.288399, 0.182256, 0.268042, 0.25406, 0.232838, 0.206376, 0.127496, 0.209395, 0.291804, 0.21291, 0.271506, 0.36309, 0.31487, 0.236433, 0.257454, 0.366687, 0.465241, 0.562014, 0.59917, 0.486429, 0.387226, 0.374039, 0.380708, 0.298791, 0.301917, 0.298791, 0.339168, 0.447574, 0.447574, 0.447574, 0.465241, 0.465241, 0.465241, 0.468512, 0.570702, 0.59508, 0.454136, 0.408655, 0.433034, 0.387226, 0.394753, 0.465241, 0.486429, 0.557691, 0.666105, 0.745909, 0.76285, 0.642678, 0.642678, 0.538167, 0.56648, 0.545602, 0.517562, 0.517562, 0.549308, 0.557691, 0.534167, 0.707965, 0.653063, 0.51388, 0.58069, 0.575842, 0.483068, 0.359901, 0.380708, 0.349426, 0.342579, 0.301917, 0.359901, 0.30533, 0.374039, 0.311707, 0.390993, 0.359901, 0.31487, 0.275179, 0.196879], '')</t>
  </si>
  <si>
    <t>[42, 44, 45, 46, 47, 48, 145, 210, 211, 212, 213, 214, 215, 216, 217, 218, 219, 220, 221, 222, 223, 224, 225, 226, 227, 228, 229, 230, 231, 323, 330, 370, 379, 380, 381, 382, 440, 441, 444, 445, 446, 447, 448, 449, 452, 453, 500, 501, 517, 518, 526, 527, 528, 529, 530, 531, 532, 533, 534, 535, 536, 537, 538, 539, 540, 541, 542, 543, 544]</t>
  </si>
  <si>
    <t>UPI000037FAAA status=activ</t>
  </si>
  <si>
    <t>([0.219301, 0.209395, 0.25031, 0.179055, 0.21291, 0.268042, 0.288399, 0.311707, 0.298791, 0.288399, 0.311707, 0.271506, 0.239899, 0.236433, 0.236433, 0.222385, 0.137348, 0.122885, 0.200174, 0.120615, 0.158265, 0.247041, 0.194234, 0.127496, 0.191378, 0.120615, 0.064632, 0.081712, 0.040537, 0.050641, 0.034068, 0.038042, 0.069024, 0.047319, 0.050641, 0.094817, 0.096677, 0.173081, 0.102787, 0.106997, 0.18812, 0.111485, 0.111485, 0.182256, 0.271506, 0.281712, 0.366687, 0.384043, 0.356642, 0.384043, 0.377384, 0.472492, 0.370445, 0.291804, 0.311707, 0.298791, 0.31487, 0.342579, 0.257454, 0.301917, 0.301917, 0.288399, 0.264545, 0.257454, 0.167087, 0.155435, 0.142424, 0.142424, 0.203355, 0.132295, 0.209395, 0.122885, 0.122885, 0.155435, 0.179055, 0.25406, 0.268042, 0.239899, 0.219301, 0.222385, 0.161087, 0.161087, 0.111485, 0.196879, 0.111485, 0.096677, 0.106997, 0.118441, 0.137348, 0.085092, 0.085092, 0.079919, 0.164327, 0.161087, 0.142424, 0.11371, 0.066181, 0.060549, 0.06312, 0.06312, 0.056825, 0.094817, 0.056825, 0.051831, 0.051831, 0.100716, 0.096677, 0.092881, 0.073402, 0.059222, 0.098513, 0.15284, 0.132295, 0.073402, 0.083462, 0.122885, 0.155435, 0.222385, 0.147574, 0.088832, 0.083462, 0.137348, 0.164327, 0.229226, 0.278302, 0.281712, 0.291804, 0.298791, 0.291804, 0.349426, 0.271506, 0.191378, 0.200174, 0.164327, 0.26085, 0.239899, 0.239899, 0.194234, 0.196879, 0.288399, 0.374039, 0.377384, 0.298791, 0.219301, 0.219301, 0.182256, 0.109221, 0.10481, 0.18812, 0.18812, 0.085092, 0.144935, 0.225814, 0.142424, 0.203355, 0.191378, 0.127496, 0.078022, 0.137348, 0.139895, 0.147574, 0.090864, 0.10481, 0.179055, 0.26085, 0.182256, 0.194234, 0.288399, 0.288399, 0.203355, 0.206376, 0.236433, 0.158265, 0.158265, 0.239899, 0.21291, 0.206376, 0.26085, 0.278302, 0.271506, 0.264545, 0.21291, 0.30533, 0.173081, 0.185198, 0.170161, 0.25031, 0.328603, 0.328603, 0.335645, 0.440853, 0.450668, 0.541878, 0.608892, 0.59508, 0.59508, 0.63748, 0.545602, 0.5017, 0.458154, 0.468512, 0.480142, 0.40511, 0.291804, 0.321458, 0.18812, 0.194234, 0.158265, 0.15284, 0.094817, 0.092881, 0.083462, 0.047319, 0.045352, 0.054297, 0.045352, 0.049374, 0.048328, 0.06184, 0.100716, 0.185198, 0.191378, 0.182256, 0.203355, 0.321458, 0.308712, 0.335645, 0.243554, 0.288399, 0.21291, 0.295083, 0.288399, 0.206376, 0.284882, 0.291804, 0.191378, 0.222385, 0.21291, 0.21291, 0.167087, 0.185198, 0.102787, 0.100716, 0.060549, 0.102787, 0.10481, 0.147574, 0.222385, 0.30533, 0.295083, 0.295083, 0.295083, 0.31487, 0.40511, 0.321458, 0.25031, 0.352862, 0.359901, 0.278302, 0.281712, 0.359901, 0.359901, 0.472492, 0.472492, 0.529623, 0.525368, 0.505461, 0.450668, 0.36309, 0.370445, 0.370445, 0.454136, 0.374039, 0.359901, 0.349426, 0.440853, 0.505461, 0.51388, 0.42561, 0.436924, 0.408655, 0.384043, 0.264545, 0.236433, 0.15284, 0.116183, 0.098513, 0.102787, 0.106997, 0.170161, 0.147574, 0.147574, 0.076542, 0.118441, 0.118441, 0.100716, 0.059222, 0.049374, 0.030003, 0.059222, 0.094817, 0.118441, 0.079919, 0.083462, 0.081712, 0.132295, 0.200174, 0.232838, 0.200174, 0.284882, 0.281712, 0.225814, 0.225814, 0.332115, 0.25406, 0.161087, 0.194234, 0.311707, 0.356642, 0.447574, 0.339168, 0.339168, 0.232838, 0.295083, 0.295083, 0.232838, 0.236433, 0.236433, 0.225814, 0.26085, 0.243554, 0.216401, 0.291804, 0.30533, 0.301917, 0.380708, 0.497853, 0.401658, 0.284882, 0.288399, 0.268042, 0.25406, 0.264545, 0.359901, 0.390993, 0.490133, 0.490133, 0.497853, 0.42561, 0.359901, 0.264545, 0.271506, 0.30533, 0.31487, 0.271506, 0.194234, 0.125101, 0.116183, 0.191378, 0.271506, 0.18812, 0.206376, 0.18812, 0.17593, 0.185198, 0.116183, 0.106997, 0.109221, 0.064632, 0.056825, 0.090864, 0.158265, 0.170161, 0.170161, 0.167087, 0.185198, 0.164327, 0.247041, 0.173081, 0.17593, 0.17593, 0.236433, 0.21291, 0.247041, 0.164327, 0.147574, 0.243554, 0.232838, 0.321458, 0.291804, 0.377384, 0.401658, 0.398279, 0.311707, 0.222385, 0.132295, 0.11371, 0.203355, 0.179055, 0.25406, 0.275179, 0.185198, 0.219301, 0.219301, 0.298791, 0.301917, 0.281712, 0.179055, 0.194234, 0.167087, 0.179055, 0.18812, 0.170161, 0.134866, 0.203355, 0.216401, 0.321458, 0.268042, 0.17593, 0.206376, 0.21291, 0.118441, 0.216401, 0.164327, 0.170161, 0.158265, 0.15284, 0.203355, 0.200174, 0.203355, 0.239899, 0.318242, 0.219301, 0.147574, 0.170161, 0.167087, 0.26085, 0.264545, 0.26085, 0.36309, 0.352862, 0.268042, 0.268042, 0.25031, 0.185198, 0.191378, 0.191378, 0.271506, 0.257454, 0.257454, 0.216401, 0.203355, 0.209395, 0.308712, 0.384043, 0.349426, 0.25406, 0.161087, 0.096677, 0.116183, 0.129801, 0.078022, 0.0704, 0.127496, 0.127496, 0.209395, 0.21291, 0.191378, 0.125101, 0.120615, 0.134866, 0.15284, 0.167087, 0.144935, 0.096677, 0.100716, 0.073402, 0.071867, 0.118441, 0.18812, 0.161087, 0.137348, 0.219301, 0.225814, 0.125101, 0.098513, 0.116183, 0.10481, 0.071867, 0.132295, 0.081712, 0.122885, 0.076542, 0.040537, 0.049374, 0.076542, 0.069024, 0.094817, 0.15284, 0.15008, 0.158265, 0.25031, 0.25031, 0.25031, 0.268042, 0.281712, 0.275179, 0.26085, 0.236433, 0.222385, 0.203355, 0.281712, 0.295083, 0.384043, 0.433034, 0.436924, 0.349426, 0.271506, 0.239899, 0.247041, 0.247041, 0.247041, 0.167087, 0.106997, 0.10481, 0.10481, 0.170161, 0.142424, 0.139895, 0.11371, 0.225814, 0.243554, 0.203355, 0.200174, 0.137348, 0.137348, 0.083462, 0.081712, 0.106997, 0.167087, 0.139895, 0.142424, 0.132295, 0.106997, 0.173081, 0.100716, 0.125101, 0.129801, 0.118441, 0.11371, 0.170161, 0.088832, 0.079919, 0.094817, 0.088832, 0.086953, 0.10481, 0.158265, 0.243554, 0.281712, 0.284882, 0.284882, 0.275179, 0.194234, 0.239899, 0.158265, 0.161087, 0.129801, 0.106997, 0.179055, 0.206376, 0.196879, 0.291804, 0.311707, 0.229226, 0.232838, 0.236433, 0.25406, 0.25406, 0.216401, 0.21291, 0.125101, 0.120615, 0.125101, 0.209395, 0.278302, 0.377384, 0.472492, 0.553315, 0.468512, 0.384043, 0.271506, 0.275179, 0.281712, 0.26085, 0.359901, 0.278302, 0.366687, 0.264545, 0.264545, 0.301917, 0.342579, 0.433034, 0.490133, 0.408655, 0.288399, 0.278302, 0.170161, 0.155435, 0.161087, 0.257454, 0.324872, 0.321458, 0.356642, 0.346032, 0.243554, 0.200174, 0.194234, 0.15284, 0.243554, 0.170161, 0.118441, 0.100716, 0.111485, 0.100716, 0.158265, 0.191378, 0.125101, 0.229226, 0.170161, 0.142424, 0.139895, 0.15284, 0.247041, 0.185198, 0.155435, 0.225814, 0.179055, 0.173081, 0.206376, 0.122885, 0.185198, 0.268042, 0.164327, 0.155435, 0.129801, 0.074921, 0.137348, 0.222385, 0.134866, 0.196879, 0.257454, 0.185198, 0.147574, 0.139895, 0.161087, 0.122885, 0.15008, 0.144935, 0.25031, 0.25031, 0.346032, 0.366687, 0.36309, 0.454136, 0.359901, 0.295083, 0.390993, 0.335645, 0.298791, 0.374039, 0.342579, 0.271506, 0.349426, 0.359901, 0.318242, 0.284882, 0.394753], '')</t>
  </si>
  <si>
    <t>[192, 193, 194, 195, 196, 197, 198, 264, 265, 266, 276, 277, 588]</t>
  </si>
  <si>
    <t>UPI000037FAB0 status=activ</t>
  </si>
  <si>
    <t>([0.132295, 0.096677, 0.142424, 0.090864, 0.15284, 0.102787, 0.137348, 0.164327, 0.18812, 0.127496, 0.086953, 0.118441, 0.122885, 0.079919, 0.125101, 0.191378, 0.196879, 0.21291, 0.147574, 0.125101, 0.134866, 0.139895, 0.18812, 0.132295, 0.200174, 0.102787, 0.109221, 0.06312, 0.067594, 0.067594, 0.120615, 0.196879, 0.18812, 0.118441, 0.164327, 0.106997, 0.073402, 0.069024, 0.106997, 0.164327, 0.185198, 0.243554, 0.236433, 0.232838, 0.295083, 0.295083, 0.394753, 0.468512, 0.553315, 0.509769, 0.447574, 0.387226, 0.390993, 0.31487, 0.408655, 0.40511, 0.414856, 0.483068, 0.454136, 0.440853, 0.450668, 0.374039, 0.339168, 0.264545, 0.278302, 0.275179, 0.271506, 0.275179, 0.21291, 0.219301, 0.247041, 0.308712, 0.370445, 0.387226, 0.468512, 0.454136, 0.450668, 0.480142, 0.476583, 0.422041, 0.440853, 0.42561, 0.517562, 0.483068, 0.59014, 0.534167, 0.444081, 0.339168, 0.342579, 0.414856, 0.41194, 0.380708, 0.377384, 0.377384, 0.284882, 0.291804, 0.328603, 0.328603, 0.36309, 0.366687, 0.384043, 0.288399, 0.301917, 0.209395, 0.191378, 0.158265, 0.196879, 0.311707, 0.328603, 0.324872, 0.332115, 0.225814, 0.275179, 0.278302, 0.200174, 0.278302, 0.271506, 0.247041, 0.264545, 0.281712, 0.271506, 0.335645, 0.41194, 0.335645, 0.418646, 0.5017, 0.450668, 0.359901, 0.335645, 0.339168, 0.275179, 0.257454, 0.321458, 0.339168, 0.346032, 0.436924, 0.40511, 0.318242, 0.229226, 0.216401, 0.134866, 0.161087, 0.170161, 0.182256, 0.15008, 0.15284, 0.15284, 0.219301, 0.308712, 0.301917, 0.394753, 0.465241, 0.380708, 0.418646, 0.321458, 0.281712, 0.275179, 0.275179, 0.281712, 0.335645, 0.342579, 0.440853, 0.440853, 0.4292, 0.342579, 0.366687, 0.30533, 0.281712, 0.291804, 0.288399, 0.31487, 0.239899, 0.236433, 0.291804, 0.21291, 0.291804, 0.243554, 0.239899, 0.203355, 0.278302, 0.281712, 0.284882, 0.203355, 0.116183, 0.127496, 0.106997, 0.137348, 0.18812, 0.209395, 0.132295, 0.134866, 0.120615, 0.182256, 0.120615, 0.139895, 0.139895, 0.132295, 0.137348, 0.085092, 0.069024, 0.037156, 0.045352, 0.045352, 0.073402, 0.073402, 0.067594, 0.086953, 0.073402, 0.073402, 0.076542, 0.10481, 0.066181, 0.066181, 0.067594, 0.064632, 0.054297, 0.05306, 0.042364, 0.042364, 0.0704, 0.127496, 0.196879, 0.11371, 0.073402, 0.074921, 0.071867, 0.0704, 0.106997, 0.15284, 0.167087, 0.167087, 0.132295, 0.125101, 0.127496, 0.122885, 0.216401, 0.243554, 0.332115, 0.288399, 0.288399, 0.295083, 0.295083, 0.295083, 0.318242, 0.30533, 0.295083, 0.352862, 0.271506, 0.295083, 0.298791, 0.203355, 0.200174, 0.216401, 0.30533, 0.301917, 0.298791, 0.281712, 0.278302, 0.278302, 0.356642, 0.444081, 0.454136, 0.458154, 0.458154, 0.545602, 0.562014, 0.575842, 0.626927, 0.754692, 0.613573, 0.5017, 0.618285, 0.626927, 0.728858, 0.707965, 0.703578, 0.59917, 0.490133, 0.497853, 0.461924, 0.468512, 0.450668, 0.436924, 0.374039, 0.298791, 0.301917, 0.291804, 0.281712, 0.275179, 0.18812, 0.26085, 0.346032, 0.342579, 0.332115, 0.321458, 0.264545, 0.225814, 0.222385, 0.295083, 0.291804, 0.321458, 0.31487, 0.295083, 0.295083, 0.339168, 0.398279, 0.370445, 0.447574, 0.42561, 0.398279, 0.494003, 0.465241, 0.433034, 0.394753], '')</t>
  </si>
  <si>
    <t>[48, 49, 82, 84, 85, 125, 264, 265, 266, 267, 268, 269, 270, 271, 272, 273, 274, 275, 276]</t>
  </si>
  <si>
    <t>UPI000037FAB1 status=activ</t>
  </si>
  <si>
    <t>([0.004135, 0.004161, 0.003246, 0.004899, 0.006482, 0.005683, 0.004513, 0.003804, 0.003276, 0.003924, 0.003671, 0.00316, 0.00316, 0.002078, 0.001391, 0.001408, 0.001709, 0.001743, 0.001533, 0.001675, 0.002606, 0.003671, 0.004577, 0.007091, 0.004388, 0.004414, 0.005683, 0.005734, 0.005683, 0.008624, 0.009483, 0.015344, 0.029376, 0.069024, 0.170161, 0.225814, 0.239899, 0.167087, 0.182256, 0.229226, 0.219301, 0.191378, 0.200174, 0.144935, 0.090864, 0.18812, 0.088832, 0.098513, 0.196879, 0.346032, 0.203355, 0.092881, 0.044297, 0.045352, 0.0198, 0.009015, 0.01078, 0.009728, 0.009728, 0.009015, 0.009187, 0.009865, 0.006567, 0.006567, 0.007645, 0.009728, 0.006142, 0.009187, 0.008895, 0.008276, 0.004835, 0.004921, 0.004976, 0.006701, 0.006567, 0.00962, 0.011669, 0.009483, 0.018106, 0.018415, 0.010221, 0.00962, 0.013265, 0.024826, 0.012727, 0.008002, 0.008002, 0.015078, 0.009015, 0.006039, 0.004315, 0.006421, 0.006374, 0.006245, 0.006482, 0.004775, 0.003727, 0.003478, 0.004135, 0.0028, 0.0028, 0.00283, 0.002503, 0.001692, 0.001855, 0.001855, 0.002727, 0.002211, 0.001434, 0.001778, 0.002606, 0.003804, 0.002727, 0.00407, 0.006078, 0.005799, 0.00558, 0.005318, 0.008156, 0.007877, 0.008002, 0.009015, 0.010131, 0.008075, 0.00777, 0.007422, 0.007091, 0.004736, 0.005683, 0.005378, 0.00543, 0.004247, 0.004577, 0.004577, 0.003053, 0.002035, 0.001335, 0.001855, 0.001808, 0.001267, 0.000945, 0.000936, 0.000773, 0.00076, 0.000687, 0.001069, 0.000614, 0.001142, 0.001232, 0.001249, 0.001288, 0.000859, 0.001374, 0.001271, 0.001743, 0.002688, 0.003727, 0.005683, 0.005799, 0.005799, 0.008075, 0.006795, 0.010131, 0.019401, 0.032017, 0.031287, 0.016257, 0.032017, 0.032677, 0.031287, 0.016257, 0.034884, 0.088832, 0.035586, 0.034068, 0.019109, 0.01078, 0.007422, 0.00515, 0.005503, 0.007555, 0.005378, 0.007877, 0.007877, 0.006701, 0.004483, 0.004775, 0.005932, 0.005932, 0.004921, 0.00543, 0.008002, 0.005318, 0.005318, 0.00543, 0.003864, 0.005378, 0.007422, 0.012491, 0.013821, 0.00777, 0.008276, 0.012727, 0.01227, 0.011518, 0.009015, 0.017797, 0.016257, 0.013265, 0.013016, 0.017447, 0.022306, 0.022306, 0.043307, 0.041405, 0.083462, 0.094817, 0.111485, 0.120615, 0.11371, 0.182256, 0.203355, 0.094817, 0.094817, 0.098513, 0.096677, 0.100716, 0.03976, 0.096677, 0.173081, 0.132295, 0.098513, 0.064632, 0.076542, 0.056825, 0.043307, 0.042364, 0.079919, 0.046336, 0.044297, 0.021816, 0.024393, 0.022667, 0.054297, 0.055536, 0.027463, 0.016257, 0.023534, 0.054297, 0.051831, 0.028107, 0.023087, 0.016826, 0.036378, 0.030003, 0.022306, 0.014586, 0.014783, 0.009401, 0.013437, 0.013437, 0.014586, 0.013265, 0.023087, 0.012727, 0.007877, 0.007877, 0.01204, 0.014586, 0.009096, 0.009187, 0.013437, 0.021381, 0.042364, 0.020522, 0.021816, 0.024393, 0.026892, 0.028107, 0.05306, 0.022306, 0.014586, 0.013437, 0.008895, 0.006374, 0.009015, 0.00962, 0.012727, 0.012491, 0.008409, 0.009187, 0.009187, 0.009187, 0.006421, 0.004513, 0.006039, 0.006078, 0.005799, 0.005872, 0.004921, 0.004921, 0.004976, 0.004976, 0.007031, 0.011106, 0.0198, 0.011669, 0.020876, 0.014783, 0.015078, 0.020876, 0.026338, 0.020522, 0.014783, 0.022306, 0.037156, 0.026338, 0.016826, 0.029376, 0.06184], '')</t>
  </si>
  <si>
    <t>UPI000037FAB2 status=activ</t>
  </si>
  <si>
    <t>([0.575842, 0.59508, 0.414856, 0.494003, 0.570702, 0.505461, 0.517562, 0.398279, 0.422041, 0.384043, 0.295083, 0.298791, 0.30533, 0.308712, 0.191378, 0.17593, 0.161087, 0.167087, 0.200174, 0.179055, 0.134866, 0.06184, 0.029376, 0.058088, 0.023087, 0.018415, 0.013613, 0.008804, 0.009401, 0.006795, 0.005683, 0.005623, 0.004577, 0.003478, 0.002349, 0.002336, 0.001602, 0.001597, 0.001318, 0.001061, 0.000983, 0.001267, 0.001786, 0.002688, 0.0028, 0.00389, 0.003014, 0.003478, 0.003461, 0.003366, 0.004315, 0.004247, 0.003924, 0.005734, 0.007495, 0.007422, 0.009401, 0.01204, 0.014075, 0.017797, 0.025762, 0.029376, 0.026892, 0.026338, 0.026338, 0.023534, 0.024826, 0.045352, 0.027463, 0.026338, 0.022306, 0.021816, 0.031287, 0.078022, 0.081712, 0.079919, 0.147574, 0.196879, 0.26085, 0.147574, 0.074921, 0.069024, 0.132295, 0.064632, 0.030003, 0.015078, 0.015344, 0.011518, 0.011903, 0.025762, 0.05306, 0.066181, 0.071867, 0.048328, 0.044297, 0.017447, 0.013821, 0.008804, 0.008895, 0.005932, 0.005503, 0.008156, 0.008156, 0.00558, 0.005683, 0.008002, 0.008525, 0.008525, 0.006619, 0.006482, 0.004414, 0.003246, 0.004135, 0.003924, 0.00389, 0.0028, 0.004161, 0.004689, 0.004646, 0.003276, 0.004611, 0.006795, 0.004689, 0.003405, 0.003864, 0.005503, 0.003924, 0.003963, 0.004161, 0.003997, 0.00292, 0.003461, 0.003478, 0.002482, 0.002705, 0.002727, 0.003298, 0.002366, 0.001675, 0.001709, 0.001748, 0.001335, 0.00076, 0.000859, 0.001374, 0.001159, 0.000708, 0.001142, 0.00155, 0.00103, 0.001687, 0.001808, 0.001597, 0.002327, 0.002276, 0.001408, 0.001335, 0.001155, 0.001383, 0.001906, 0.002349, 0.002211, 0.002035, 0.002194, 0.002155, 0.001786, 0.002581, 0.003177, 0.003276, 0.002211, 0.002057, 0.002014, 0.002555, 0.003555, 0.003701, 0.003727, 0.005011, 0.008075, 0.009728, 0.012727, 0.013437, 0.018106, 0.019109, 0.020522, 0.038042, 0.048328, 0.06312, 0.064632, 0.092881, 0.060549, 0.122885, 0.243554, 0.25406, 0.268042, 0.142424, 0.137348, 0.142424, 0.102787, 0.037156, 0.054297, 0.06184, 0.028107, 0.018415, 0.043307, 0.086953, 0.041405, 0.056825, 0.056825, 0.026338, 0.013821, 0.01078, 0.011518, 0.011669, 0.007259, 0.007259, 0.009294, 0.00962, 0.009015, 0.009483, 0.014075, 0.014586, 0.008276, 0.013016, 0.010221, 0.009977, 0.009865, 0.018415, 0.010509, 0.011106, 0.010372, 0.010221, 0.017797, 0.009187, 0.008723, 0.008895, 0.009401, 0.009977, 0.009977, 0.012491, 0.018415, 0.023087, 0.01204, 0.022306, 0.023534, 0.024826, 0.012727, 0.01204, 0.00777, 0.010131, 0.009483, 0.0198, 0.038858, 0.044297, 0.064632, 0.033407, 0.041405, 0.038858, 0.054297, 0.05306, 0.045352, 0.020522, 0.01204, 0.012727, 0.015078, 0.011903, 0.0198, 0.020522, 0.012727, 0.013437, 0.010509, 0.008409, 0.005932, 0.00515, 0.003701, 0.004577, 0.004577, 0.006039, 0.004315, 0.003405, 0.003276, 0.004611, 0.00558, 0.005318, 0.007259, 0.006619, 0.007495, 0.006567, 0.00962, 0.011669, 0.0198, 0.037156, 0.06184, 0.056825, 0.074921, 0.11371, 0.094817, 0.15284, 0.118441, 0.194234, 0.268042, 0.236433, 0.185198, 0.21291, 0.401658], '')</t>
  </si>
  <si>
    <t>[0, 1, 4, 5, 6]</t>
  </si>
  <si>
    <t>UPI000037FAB3 status=activ</t>
  </si>
  <si>
    <t>([0.032677, 0.033407, 0.049374, 0.054297, 0.046336, 0.040537, 0.032677, 0.036378, 0.040537, 0.033407, 0.043307, 0.055536, 0.060549, 0.064632, 0.064632, 0.106997, 0.179055, 0.17593, 0.268042, 0.30533, 0.339168, 0.408655, 0.447574, 0.450668, 0.490133, 0.553315, 0.63748, 0.741537, 0.759478, 0.81615, 0.899122, 0.84206, 0.84206, 0.728858, 0.779859, 0.690604, 0.642678, 0.642678, 0.626927, 0.63748, 0.63748, 0.63748, 0.661982, 0.622677, 0.529623, 0.549308, 0.557691, 0.545602, 0.56648, 0.494003, 0.494003, 0.440853, 0.483068, 0.4292, 0.505461, 0.461924, 0.549308, 0.58069, 0.604312, 0.5017, 0.476583, 0.465241, 0.380708, 0.275179, 0.321458, 0.31487, 0.31487, 0.21291, 0.142424, 0.139895, 0.209395, 0.185198, 0.139895, 0.167087, 0.191378, 0.191378, 0.118441, 0.088832, 0.078022, 0.086953, 0.15008, 0.158265, 0.182256, 0.284882, 0.308712, 0.196879, 0.247041, 0.229226, 0.335645, 0.42561, 0.414856, 0.311707, 0.308712, 0.321458, 0.311707, 0.349426, 0.387226, 0.486429, 0.497853, 0.5017, 0.461924, 0.390993, 0.40511, 0.308712, 0.284882, 0.380708, 0.486429, 0.517562, 0.490133, 0.461924, 0.4292, 0.418646, 0.447574, 0.436924, 0.458154, 0.440853, 0.440853, 0.440853, 0.384043, 0.394753, 0.339168, 0.339168, 0.422041, 0.41194, 0.51388, 0.509769, 0.4292, 0.418646, 0.394753, 0.422041, 0.450668, 0.414856, 0.346032, 0.31487, 0.366687, 0.335645, 0.374039, 0.295083, 0.21291, 0.268042, 0.291804, 0.356642, 0.370445, 0.278302, 0.278302, 0.257454, 0.17593, 0.219301, 0.147574, 0.179055, 0.179055, 0.173081, 0.132295, 0.185198, 0.291804, 0.18812, 0.21291, 0.194234, 0.216401, 0.30533, 0.324872, 0.232838, 0.243554, 0.243554, 0.324872, 0.321458, 0.295083, 0.380708, 0.387226, 0.398279, 0.384043, 0.370445, 0.298791, 0.390993, 0.384043, 0.301917, 0.380708, 0.450668, 0.436924, 0.486429, 0.408655, 0.408655, 0.418646, 0.444081, 0.349426, 0.339168, 0.359901, 0.332115, 0.332115, 0.359901, 0.433034, 0.387226, 0.318242, 0.40511, 0.418646, 0.4292, 0.505461, 0.490133, 0.40511, 0.321458, 0.321458, 0.295083, 0.247041, 0.291804, 0.298791, 0.370445, 0.377384, 0.356642, 0.342579, 0.349426, 0.318242, 0.268042, 0.281712, 0.278302, 0.25031, 0.264545, 0.216401, 0.236433, 0.236433, 0.308712, 0.408655, 0.42561, 0.450668, 0.480142, 0.494003, 0.480142, 0.521092, 0.461924, 0.461924, 0.4292, 0.40511, 0.433034, 0.40511, 0.352862, 0.377384, 0.387226, 0.387226, 0.366687, 0.295083, 0.268042, 0.268042, 0.275179, 0.26085, 0.26085, 0.281712, 0.209395, 0.142424, 0.142424, 0.200174, 0.219301, 0.318242, 0.243554, 0.134866, 0.216401, 0.291804, 0.339168, 0.366687, 0.346032, 0.349426, 0.394753, 0.41194, 0.339168, 0.321458, 0.275179, 0.321458, 0.298791, 0.328603, 0.42561, 0.349426, 0.308712, 0.288399, 0.257454, 0.339168, 0.458154, 0.414856, 0.346032, 0.359901, 0.328603, 0.332115, 0.332115, 0.257454, 0.278302, 0.30533, 0.229226, 0.17593, 0.196879, 0.155435, 0.225814, 0.203355, 0.264545, 0.295083, 0.209395, 0.247041, 0.247041, 0.15284, 0.173081, 0.257454, 0.170161, 0.15008, 0.15284, 0.139895, 0.21291, 0.21291, 0.196879, 0.268042, 0.374039, 0.380708, 0.447574, 0.422041, 0.418646, 0.321458, 0.321458, 0.328603, 0.25406, 0.25031, 0.239899, 0.236433, 0.158265, 0.225814, 0.247041, 0.155435, 0.247041, 0.216401, 0.209395, 0.278302, 0.271506, 0.264545, 0.194234, 0.196879, 0.129801, 0.139895, 0.236433, 0.247041, 0.324872, 0.384043, 0.342579, 0.414856, 0.433034, 0.490133, 0.490133, 0.4292, 0.545602, 0.545602, 0.549308, 0.486429, 0.486429, 0.408655, 0.384043, 0.370445, 0.359901, 0.458154, 0.458154, 0.398279, 0.335645, 0.332115, 0.359901, 0.408655, 0.335645, 0.247041, 0.225814, 0.222385, 0.219301, 0.219301, 0.200174, 0.239899, 0.257454, 0.257454, 0.335645, 0.291804, 0.284882, 0.311707, 0.332115, 0.264545, 0.194234, 0.26085, 0.264545, 0.173081, 0.167087, 0.271506, 0.36309, 0.41194, 0.366687, 0.42561, 0.422041, 0.324872, 0.311707, 0.356642, 0.370445, 0.30533, 0.387226, 0.450668, 0.387226, 0.339168, 0.384043, 0.414856, 0.332115, 0.346032, 0.433034, 0.408655, 0.398279, 0.308712, 0.281712, 0.339168, 0.295083, 0.308712, 0.422041, 0.436924, 0.418646, 0.339168, 0.40511, 0.41194, 0.436924, 0.454136, 0.480142, 0.490133, 0.585406, 0.666105, 0.553315, 0.541878, 0.490133, 0.505461, 0.486429, 0.472492, 0.458154, 0.472492, 0.458154, 0.444081, 0.433034, 0.454136, 0.529623, 0.5017, 0.497853, 0.525368, 0.461924, 0.422041, 0.436924, 0.349426, 0.284882, 0.281712, 0.295083, 0.384043, 0.275179, 0.356642, 0.401658, 0.328603, 0.370445, 0.301917, 0.31487, 0.257454, 0.25406, 0.182256, 0.203355, 0.191378, 0.161087, 0.216401, 0.173081, 0.109221, 0.182256, 0.161087, 0.239899, 0.219301, 0.125101, 0.142424, 0.164327, 0.134866, 0.134866, 0.15008, 0.222385, 0.225814, 0.295083, 0.308712, 0.40511, 0.332115, 0.342579, 0.288399, 0.219301, 0.30533, 0.356642, 0.311707, 0.321458, 0.321458, 0.324872, 0.42561, 0.505461, 0.505461, 0.557691, 0.675549, 0.690604, 0.666105, 0.653063, 0.538167, 0.408655, 0.390993, 0.497853, 0.494003, 0.529623, 0.604312, 0.468512, 0.505461, 0.447574, 0.549308, 0.517562, 0.436924, 0.450668, 0.447574, 0.450668, 0.436924, 0.436924, 0.408655, 0.401658, 0.324872, 0.324872, 0.4292, 0.444081, 0.339168, 0.321458, 0.339168, 0.352862, 0.436924, 0.401658, 0.380708, 0.394753, 0.42561, 0.529623, 0.422041, 0.440853, 0.40511, 0.408655, 0.374039, 0.288399, 0.31487, 0.374039, 0.342579, 0.346032, 0.342579, 0.335645, 0.318242, 0.225814, 0.247041, 0.278302, 0.281712, 0.281712, 0.243554, 0.161087, 0.167087, 0.247041, 0.167087, 0.106997, 0.088832, 0.109221, 0.185198, 0.132295, 0.094817, 0.185198, 0.132295, 0.132295, 0.21291, 0.219301, 0.268042, 0.239899, 0.239899, 0.173081, 0.284882, 0.216401, 0.284882, 0.182256, 0.194234, 0.21291, 0.335645, 0.359901, 0.374039, 0.264545, 0.295083, 0.377384, 0.298791, 0.346032, 0.281712, 0.268042, 0.26085, 0.328603, 0.335645, 0.30533, 0.390993, 0.352862, 0.433034, 0.418646, 0.5017, 0.458154, 0.51388, 0.454136, 0.408655, 0.335645, 0.472492], '')</t>
  </si>
  <si>
    <t>[25, 26, 27, 28, 29, 30, 31, 32, 33, 34, 35, 36, 37, 38, 39, 40, 41, 42, 43, 44, 45, 46, 47, 48, 54, 56, 57, 58, 59, 99, 107, 124, 125, 196, 226, 341, 342, 343, 415, 416, 417, 418, 420, 429, 430, 432, 483, 484, 485, 486, 487, 488, 489, 490, 495, 496, 498, 500, 501, 523, 586, 588]</t>
  </si>
  <si>
    <t>(23</t>
  </si>
  <si>
    <t>UPI000037FABB status=activ</t>
  </si>
  <si>
    <t>([0.042364, 0.03976, 0.060549, 0.032677, 0.018787, 0.026338, 0.044297, 0.027463, 0.038042, 0.054297, 0.071867, 0.046336, 0.024826, 0.014586, 0.009977, 0.011518, 0.008075, 0.005623, 0.008002, 0.006245, 0.004577, 0.006421, 0.005799, 0.005011, 0.004689, 0.006701, 0.005249, 0.004414, 0.004414, 0.004689, 0.003461, 0.002662, 0.003963, 0.005223, 0.00515, 0.007091, 0.010372, 0.017447, 0.03976, 0.020165, 0.030611, 0.060549, 0.06312, 0.05306, 0.051831, 0.120615, 0.109221, 0.182256, 0.21291, 0.206376, 0.191378, 0.161087, 0.225814, 0.134866, 0.073402, 0.06184, 0.051831, 0.032677, 0.017138, 0.00962, 0.009401, 0.006619, 0.006619, 0.004976, 0.005318, 0.005992, 0.004161, 0.004161, 0.002881, 0.002435, 0.00243, 0.002327, 0.003431, 0.002503, 0.00246, 0.003366, 0.004736, 0.003727, 0.003341, 0.003804, 0.005249, 0.00777, 0.008624, 0.006374, 0.008525, 0.011518, 0.009728, 0.01227, 0.012491, 0.023087, 0.018415, 0.037156, 0.03976, 0.041405, 0.041405, 0.092881, 0.106997, 0.111485, 0.096677, 0.185198, 0.247041, 0.142424, 0.155435, 0.155435, 0.225814, 0.134866, 0.066181, 0.094817, 0.132295, 0.142424, 0.134866, 0.232838, 0.219301, 0.225814, 0.125101, 0.132295, 0.116183, 0.106997, 0.064632, 0.129801, 0.129801, 0.134866, 0.155435, 0.144935, 0.179055, 0.122885, 0.203355, 0.321458, 0.268042, 0.17593, 0.170161, 0.173081, 0.137348, 0.0704, 0.034884, 0.066181, 0.067594, 0.041405, 0.042364, 0.054297, 0.027463, 0.014783, 0.013613, 0.01204, 0.011669, 0.009187, 0.010372, 0.009015, 0.007877, 0.007422, 0.008624, 0.005683, 0.00407, 0.003431, 0.004775, 0.007031, 0.006039, 0.006795, 0.007555, 0.005378, 0.004483, 0.006039, 0.006894, 0.005086, 0.005872, 0.004208, 0.006194, 0.007177, 0.008276, 0.006701, 0.005734, 0.004921, 0.007177, 0.010372, 0.018106, 0.011669, 0.007177, 0.009187, 0.00962, 0.011342, 0.0198, 0.036378, 0.0198, 0.013821, 0.024826, 0.034884, 0.046336, 0.040537, 0.042364, 0.042364, 0.042364, 0.083462, 0.170161, 0.096677, 0.10481, 0.096677, 0.081712, 0.092881, 0.086953, 0.129801, 0.139895, 0.094817, 0.098513, 0.173081, 0.170161, 0.164327, 0.10481, 0.081712, 0.079919, 0.042364, 0.022306, 0.040537, 0.044297, 0.045352, 0.088832, 0.092881, 0.100716, 0.102787, 0.182256, 0.17593, 0.076542, 0.069024, 0.100716, 0.058088, 0.064632, 0.139895, 0.139895, 0.125101, 0.209395, 0.120615, 0.096677, 0.173081, 0.088832, 0.086953, 0.056825, 0.043307, 0.018106, 0.010509, 0.017447, 0.015078, 0.009728, 0.013265, 0.010221, 0.011669, 0.010926, 0.007877, 0.008075, 0.005992, 0.008525, 0.007422, 0.007495, 0.010131, 0.010372, 0.011518, 0.007877, 0.009096, 0.008804, 0.01227, 0.014075, 0.009401, 0.009401, 0.014586, 0.01078, 0.009294, 0.006567, 0.006619, 0.008895, 0.008624, 0.010672, 0.007422, 0.006619, 0.007315, 0.008409, 0.008409, 0.008723, 0.013265, 0.011106, 0.008895, 0.007315, 0.009728, 0.009728, 0.007091, 0.005249, 0.007645, 0.007555, 0.009728, 0.015694, 0.017797, 0.013821, 0.016528, 0.031287, 0.030611, 0.050641, 0.054297, 0.028695, 0.049374, 0.047319, 0.036378, 0.042364, 0.081712, 0.078022, 0.109221, 0.179055, 0.239899, 0.196879, 0.298791, 0.295083, 0.295083, 0.194234, 0.137348, 0.15284, 0.081712, 0.074921, 0.078022, 0.085092, 0.173081, 0.194234, 0.216401, 0.288399, 0.401658, 0.408655, 0.40511, 0.366687, 0.380708, 0.380708, 0.414856, 0.311707, 0.352862, 0.370445, 0.450668, 0.468512, 0.352862, 0.444081, 0.562014, 0.461924, 0.444081, 0.291804, 0.284882, 0.264545, 0.194234, 0.18812, 0.092881, 0.076542, 0.0704, 0.0704, 0.109221, 0.106997, 0.173081, 0.173081, 0.092881, 0.050641, 0.098513, 0.17593, 0.109221, 0.109221, 0.086953, 0.096677, 0.125101, 0.111485, 0.090864, 0.139895, 0.137348, 0.243554, 0.209395, 0.268042, 0.18812, 0.109221, 0.116183, 0.144935, 0.122885, 0.196879, 0.257454, 0.25031, 0.229226, 0.328603, 0.318242, 0.349426, 0.247041, 0.332115, 0.257454, 0.21291, 0.17593, 0.167087, 0.092881, 0.085092, 0.111485, 0.11371, 0.17593, 0.170161, 0.139895, 0.118441, 0.0704, 0.085092, 0.048328, 0.054297, 0.05306, 0.029376, 0.05306, 0.092881, 0.081712, 0.129801, 0.161087, 0.196879, 0.194234, 0.298791, 0.390993, 0.311707, 0.377384, 0.36309, 0.288399, 0.185198, 0.21291, 0.26085, 0.200174, 0.206376, 0.209395, 0.219301, 0.278302, 0.179055, 0.11371, 0.0704, 0.076542, 0.096677, 0.098513, 0.056825, 0.046336, 0.046336, 0.074921, 0.043307, 0.043307, 0.036378, 0.0704, 0.069024, 0.049374, 0.078022, 0.10481, 0.098513, 0.096677, 0.067594, 0.132295, 0.142424, 0.155435, 0.15008, 0.127496, 0.10481, 0.167087, 0.196879, 0.161087, 0.161087, 0.17593, 0.185198, 0.298791, 0.194234, 0.125101, 0.196879, 0.194234, 0.18812, 0.219301, 0.219301, 0.308712, 0.200174, 0.278302, 0.30533, 0.26085, 0.206376, 0.25031, 0.25406, 0.271506, 0.301917, 0.298791, 0.380708, 0.301917, 0.298791, 0.31487, 0.40511, 0.414856, 0.40511, 0.461924, 0.332115, 0.236433, 0.239899, 0.243554, 0.203355, 0.239899, 0.243554, 0.268042, 0.191378, 0.191378, 0.182256, 0.216401, 0.203355, 0.122885, 0.11371, 0.067594, 0.069024, 0.074921, 0.079919, 0.067594, 0.064632, 0.109221, 0.17593, 0.120615, 0.200174, 0.232838, 0.232838, 0.182256, 0.264545, 0.298791, 0.21291, 0.129801, 0.111485, 0.111485, 0.15008, 0.185198, 0.281712, 0.36309, 0.284882, 0.222385, 0.278302, 0.271506, 0.271506, 0.275179, 0.342579, 0.229226, 0.164327, 0.10481, 0.144935, 0.132295, 0.155435, 0.158265, 0.243554, 0.236433, 0.161087, 0.18812, 0.236433, 0.196879, 0.209395, 0.196879, 0.158265, 0.088832, 0.059222, 0.047319, 0.049374, 0.05306, 0.100716, 0.15284, 0.15284, 0.111485, 0.122885, 0.120615, 0.185198, 0.191378, 0.191378, 0.298791, 0.301917, 0.209395, 0.164327, 0.129801, 0.206376, 0.291804, 0.370445, 0.332115, 0.284882, 0.295083, 0.278302, 0.196879, 0.122885, 0.203355, 0.291804, 0.275179, 0.17593, 0.15008, 0.161087, 0.170161, 0.129801, 0.142424, 0.18812, 0.243554, 0.25406, 0.21291, 0.182256, 0.15008, 0.25406, 0.352862, 0.281712, 0.25031], '')</t>
  </si>
  <si>
    <t>[333]</t>
  </si>
  <si>
    <t>UPI000037FABC status=activ</t>
  </si>
  <si>
    <t>([0.284882, 0.275179, 0.284882, 0.301917, 0.352862, 0.278302, 0.321458, 0.332115, 0.257454, 0.291804, 0.31487, 0.264545, 0.196879, 0.196879, 0.30533, 0.374039, 0.394753, 0.275179, 0.301917, 0.384043, 0.349426, 0.349426, 0.278302, 0.196879, 0.219301, 0.216401, 0.308712, 0.191378, 0.203355, 0.206376, 0.21291, 0.200174, 0.191378, 0.222385, 0.194234, 0.18812, 0.132295, 0.118441, 0.139895, 0.081712, 0.090864, 0.06312, 0.036378, 0.040537, 0.069024, 0.058088, 0.032677, 0.019109, 0.038858, 0.041405, 0.078022, 0.041405, 0.047319, 0.050641, 0.060549, 0.056825, 0.043307, 0.060549, 0.040537, 0.054297, 0.078022, 0.050641, 0.079919, 0.120615, 0.200174], '')</t>
  </si>
  <si>
    <t>UPI000037FABD status=activ</t>
  </si>
  <si>
    <t>([0.15284, 0.086953, 0.116183, 0.164327, 0.122885, 0.155435, 0.102787, 0.127496, 0.173081, 0.209395, 0.170161, 0.21291, 0.120615, 0.076542, 0.079919, 0.137348, 0.134866, 0.092881, 0.050641, 0.06312, 0.060549, 0.096677, 0.155435, 0.167087, 0.100716, 0.090864, 0.085092, 0.086953, 0.086953, 0.078022, 0.073402, 0.118441, 0.120615, 0.122885, 0.18812, 0.284882, 0.275179, 0.31487, 0.295083, 0.301917, 0.30533, 0.239899, 0.239899, 0.25031, 0.25406, 0.301917, 0.422041, 0.356642, 0.458154, 0.374039, 0.339168, 0.352862, 0.356642, 0.281712, 0.374039, 0.301917, 0.288399, 0.298791, 0.298791, 0.318242, 0.366687, 0.278302, 0.352862, 0.339168, 0.268042, 0.26085, 0.206376, 0.194234, 0.257454, 0.247041, 0.301917, 0.247041, 0.158265, 0.15008, 0.17593, 0.170161, 0.236433, 0.243554, 0.161087, 0.098513, 0.15008, 0.18812, 0.239899, 0.173081, 0.111485, 0.158265, 0.167087, 0.257454, 0.239899, 0.167087, 0.106997, 0.125101, 0.167087, 0.239899, 0.243554, 0.196879, 0.144935, 0.142424, 0.15008, 0.222385, 0.301917, 0.229226, 0.15008, 0.200174, 0.295083, 0.384043, 0.321458, 0.225814, 0.194234, 0.118441, 0.182256, 0.264545, 0.295083, 0.295083, 0.298791, 0.232838, 0.236433, 0.30533, 0.328603, 0.232838, 0.243554, 0.247041, 0.324872, 0.418646, 0.30533, 0.284882, 0.275179, 0.349426, 0.4292, 0.472492, 0.59917, 0.5017, 0.505461, 0.486429, 0.42561, 0.36309, 0.444081, 0.440853, 0.433034, 0.408655, 0.461924, 0.468512, 0.440853, 0.433034, 0.414856, 0.5017, 0.398279, 0.398279, 0.40511, 0.41194, 0.401658, 0.374039, 0.444081, 0.414856, 0.377384, 0.468512, 0.545602, 0.497853, 0.642678, 0.632174, 0.59508], '')</t>
  </si>
  <si>
    <t>[130, 131, 132, 145, 156, 158, 159, 160]</t>
  </si>
  <si>
    <t>UPI000037FABE status=activ</t>
  </si>
  <si>
    <t>([0.125101, 0.167087, 0.216401, 0.243554, 0.311707, 0.349426, 0.321458, 0.232838, 0.275179, 0.196879, 0.137348, 0.179055, 0.17593, 0.179055, 0.185198, 0.15284, 0.164327, 0.239899, 0.239899, 0.134866, 0.094817, 0.05306, 0.054297, 0.050641, 0.056825, 0.030003, 0.030003, 0.042364, 0.086953, 0.045352, 0.066181, 0.129801, 0.129801, 0.0704, 0.0704, 0.096677, 0.106997, 0.055536, 0.030003, 0.028695, 0.029376, 0.044297, 0.06312, 0.067594, 0.074921, 0.069024, 0.122885, 0.118441, 0.118441, 0.060549, 0.060549, 0.044297, 0.023534, 0.014075, 0.025316, 0.046336, 0.073402, 0.067594, 0.11371, 0.182256, 0.216401, 0.308712, 0.264545, 0.298791, 0.243554, 0.200174, 0.127496, 0.064632, 0.071867, 0.069024, 0.092881, 0.167087, 0.155435, 0.17593, 0.26085, 0.21291, 0.222385, 0.134866, 0.144935, 0.15008, 0.090864, 0.092881, 0.069024, 0.083462, 0.064632, 0.069024, 0.069024, 0.118441, 0.15284, 0.139895, 0.137348, 0.098513, 0.054297, 0.06184, 0.096677, 0.081712, 0.098513, 0.094817, 0.137348, 0.127496, 0.120615, 0.191378, 0.161087, 0.170161, 0.109221, 0.167087, 0.206376, 0.203355, 0.225814, 0.182256, 0.147574, 0.088832, 0.161087, 0.25031, 0.370445, 0.281712, 0.311707, 0.311707, 0.271506, 0.288399, 0.288399, 0.30533, 0.271506, 0.377384, 0.436924, 0.4292, 0.418646, 0.318242, 0.321458, 0.268042, 0.359901, 0.41194, 0.414856, 0.324872, 0.324872, 0.295083, 0.384043, 0.41194, 0.418646, 0.374039, 0.374039, 0.370445, 0.278302, 0.236433, 0.200174, 0.200174, 0.295083, 0.275179, 0.359901, 0.40511, 0.472492, 0.387226, 0.40511, 0.4292, 0.4292, 0.444081, 0.433034, 0.444081, 0.42561, 0.436924, 0.529623, 0.529623, 0.549308, 0.541878, 0.585406, 0.63748, 0.562014, 0.585406, 0.59508, 0.562014, 0.541878, 0.476583, 0.465241, 0.440853, 0.4292, 0.4292, 0.418646, 0.444081, 0.366687, 0.324872, 0.332115, 0.339168, 0.328603, 0.321458, 0.414856, 0.377384, 0.384043, 0.398279, 0.356642, 0.318242, 0.328603, 0.30533, 0.311707, 0.414856, 0.387226, 0.486429, 0.648219], '')</t>
  </si>
  <si>
    <t>[160, 161, 162, 163, 164, 165, 166, 167, 168, 169, 170, 196]</t>
  </si>
  <si>
    <t>UPI000037FABF status=activ</t>
  </si>
  <si>
    <t>([0.007422, 0.005932, 0.008156, 0.010672, 0.011518, 0.009865, 0.008804, 0.008002, 0.006988, 0.006078, 0.007177, 0.007177, 0.007177, 0.006795, 0.007031, 0.008525, 0.008276, 0.008409, 0.008525, 0.013613, 0.014783, 0.021816, 0.045352, 0.045352, 0.046336, 0.060549, 0.098513, 0.164327, 0.15008, 0.243554, 0.25031, 0.247041, 0.216401, 0.30533, 0.414856, 0.311707, 0.374039, 0.380708, 0.288399, 0.398279, 0.384043, 0.278302, 0.298791, 0.271506, 0.26085, 0.170161, 0.182256, 0.194234, 0.109221, 0.11371, 0.106997, 0.173081, 0.179055, 0.26085, 0.271506, 0.170161, 0.216401, 0.216401, 0.225814, 0.232838, 0.155435, 0.15008, 0.134866, 0.132295, 0.11371, 0.058088, 0.109221, 0.106997, 0.067594, 0.069024, 0.069024, 0.067594, 0.038858, 0.040537, 0.040537, 0.020165, 0.027463, 0.021381, 0.01227, 0.011903, 0.018415, 0.014783, 0.014783, 0.022667, 0.022667, 0.030003, 0.060549, 0.028107, 0.016826, 0.014075, 0.026892, 0.051831, 0.029376, 0.030003, 0.017447, 0.017447, 0.036378, 0.025762, 0.023087, 0.038042, 0.03976, 0.023534, 0.046336, 0.046336, 0.058088, 0.05306, 0.032017, 0.0198, 0.023087, 0.038858, 0.083462, 0.071867, 0.071867, 0.122885, 0.161087, 0.236433, 0.155435, 0.142424, 0.219301, 0.25031, 0.229226, 0.144935, 0.216401, 0.216401, 0.216401, 0.216401, 0.161087, 0.15008, 0.147574, 0.239899, 0.25406, 0.127496, 0.125101, 0.120615, 0.116183, 0.085092, 0.090864, 0.155435, 0.122885, 0.073402, 0.127496, 0.164327, 0.229226, 0.229226, 0.194234, 0.206376, 0.134866, 0.179055, 0.26085, 0.298791, 0.281712, 0.268042, 0.390993, 0.418646, 0.324872, 0.328603, 0.298791, 0.185198, 0.164327, 0.196879, 0.288399, 0.281712, 0.194234, 0.116183, 0.118441, 0.122885, 0.092881, 0.134866, 0.120615, 0.094817, 0.106997, 0.081712, 0.058088, 0.034068, 0.016021], '')</t>
  </si>
  <si>
    <t>UPI000037FAC0 status=activ</t>
  </si>
  <si>
    <t>([0.25406, 0.291804, 0.342579, 0.387226, 0.461924, 0.5017, 0.541878, 0.56648, 0.480142, 0.534167, 0.517562, 0.436924, 0.486429, 0.490133, 0.557691, 0.575842, 0.608892, 0.517562, 0.517562, 0.486429, 0.494003, 0.494003, 0.40511, 0.41194, 0.328603, 0.30533, 0.225814, 0.219301, 0.147574, 0.216401, 0.182256, 0.216401, 0.31487, 0.257454, 0.173081, 0.129801, 0.132295, 0.109221, 0.158265, 0.167087, 0.203355, 0.209395, 0.155435, 0.239899, 0.222385, 0.301917, 0.301917, 0.377384, 0.370445, 0.440853, 0.436924, 0.366687, 0.271506, 0.264545, 0.370445, 0.436924, 0.534167, 0.51388, 0.575842, 0.59508, 0.486429, 0.465241, 0.440853, 0.42561, 0.4292, 0.40511, 0.398279, 0.390993, 0.370445, 0.264545, 0.271506, 0.264545, 0.356642, 0.339168, 0.374039, 0.324872, 0.30533, 0.291804, 0.308712, 0.318242, 0.318242, 0.318242, 0.321458, 0.346032, 0.36309, 0.271506, 0.301917, 0.225814, 0.155435, 0.106997, 0.196879, 0.191378, 0.209395, 0.122885, 0.209395, 0.182256, 0.179055, 0.137348, 0.118441, 0.10481, 0.096677, 0.050641, 0.079919, 0.083462, 0.079919, 0.125101, 0.116183, 0.127496, 0.118441, 0.203355, 0.281712, 0.185198, 0.206376, 0.209395, 0.288399, 0.21291, 0.18812, 0.232838, 0.31487, 0.268042, 0.342579, 0.324872, 0.40511, 0.422041, 0.31487, 0.332115, 0.216401, 0.318242, 0.298791, 0.36309, 0.247041, 0.185198, 0.268042, 0.155435, 0.144935, 0.098513, 0.161087, 0.182256, 0.111485, 0.118441, 0.173081, 0.118441, 0.10481, 0.069024, 0.03976, 0.081712, 0.081712, 0.158265, 0.094817, 0.100716, 0.071867, 0.127496, 0.118441, 0.074921, 0.116183, 0.111485, 0.173081, 0.161087, 0.173081, 0.236433, 0.216401, 0.15008, 0.232838, 0.179055, 0.225814, 0.275179, 0.278302, 0.25031, 0.268042, 0.257454, 0.170161, 0.26085, 0.25406, 0.264545, 0.339168, 0.401658, 0.394753, 0.40511, 0.41194, 0.298791, 0.225814, 0.142424, 0.225814, 0.21291, 0.321458, 0.281712, 0.318242, 0.278302, 0.25031, 0.232838, 0.222385, 0.332115, 0.308712, 0.281712, 0.271506, 0.26085, 0.209395, 0.132295, 0.125101, 0.076542, 0.15008, 0.229226, 0.349426, 0.349426, 0.366687, 0.308712, 0.349426, 0.328603, 0.288399, 0.324872, 0.328603, 0.349426, 0.31487, 0.243554, 0.278302, 0.359901, 0.291804, 0.239899, 0.339168, 0.349426, 0.321458, 0.339168, 0.342579, 0.321458, 0.281712, 0.18812, 0.21291, 0.15008, 0.15284, 0.222385, 0.206376, 0.194234, 0.268042, 0.271506, 0.342579, 0.311707, 0.284882, 0.346032, 0.414856, 0.394753, 0.352862, 0.483068, 0.414856, 0.359901, 0.335645], '')</t>
  </si>
  <si>
    <t>[5, 6, 7, 9, 10, 14, 15, 16, 17, 18, 56, 57, 58, 59]</t>
  </si>
  <si>
    <t>UPI000037FAC1 status=activ</t>
  </si>
  <si>
    <t>([0.083462, 0.083462, 0.054297, 0.074921, 0.098513, 0.132295, 0.129801, 0.086953, 0.109221, 0.085092, 0.118441, 0.088832, 0.06312, 0.067594, 0.06312, 0.058088, 0.088832, 0.147574, 0.229226, 0.15284, 0.074921, 0.071867, 0.088832, 0.147574, 0.15008, 0.096677, 0.096677, 0.069024, 0.071867, 0.069024, 0.116183, 0.059222, 0.111485, 0.076542, 0.073402, 0.125101, 0.179055, 0.17593, 0.109221, 0.092881, 0.173081, 0.281712, 0.298791, 0.264545, 0.264545, 0.275179, 0.291804, 0.31487, 0.41194, 0.509769, 0.433034, 0.332115, 0.436924, 0.352862, 0.356642, 0.374039, 0.401658, 0.440853, 0.454136, 0.549308, 0.465241, 0.444081, 0.390993, 0.342579, 0.394753, 0.281712, 0.278302, 0.352862, 0.321458, 0.311707, 0.301917, 0.390993, 0.398279, 0.301917, 0.374039, 0.483068, 0.377384, 0.318242, 0.324872, 0.31487, 0.318242, 0.41194, 0.328603, 0.387226, 0.328603, 0.229226, 0.298791, 0.291804, 0.281712, 0.288399, 0.288399, 0.206376, 0.134866, 0.127496, 0.200174, 0.196879, 0.118441, 0.122885, 0.090864, 0.090864, 0.055536, 0.059222, 0.032677, 0.055536, 0.038042, 0.069024, 0.127496, 0.161087, 0.139895, 0.15008, 0.173081, 0.18812, 0.185198, 0.257454, 0.339168, 0.324872, 0.247041, 0.346032, 0.4292, 0.42561, 0.387226, 0.486429, 0.483068, 0.480142, 0.480142, 0.509769, 0.51388, 0.461924, 0.366687, 0.295083, 0.295083, 0.271506, 0.179055, 0.25406, 0.275179, 0.275179, 0.295083, 0.40511, 0.359901, 0.324872, 0.380708, 0.42561, 0.401658, 0.311707, 0.40511, 0.301917, 0.31487, 0.321458, 0.356642, 0.4292, 0.529623, 0.444081, 0.349426, 0.4292, 0.40511, 0.311707, 0.332115, 0.25406, 0.155435, 0.191378, 0.222385, 0.25406, 0.236433, 0.25031, 0.335645, 0.243554, 0.352862, 0.308712, 0.324872, 0.31487, 0.332115, 0.352862, 0.450668, 0.534167, 0.545602, 0.483068, 0.480142, 0.472492, 0.454136, 0.454136, 0.40511, 0.311707, 0.308712, 0.225814, 0.232838, 0.239899, 0.31487, 0.301917, 0.328603, 0.216401, 0.155435, 0.090864, 0.090864, 0.071867, 0.044297, 0.047319, 0.081712, 0.125101, 0.081712, 0.139895, 0.139895, 0.147574, 0.15284, 0.134866, 0.21291, 0.203355, 0.134866, 0.100716, 0.090864, 0.096677, 0.134866, 0.191378, 0.264545, 0.191378, 0.129801, 0.206376, 0.127496, 0.127496, 0.142424, 0.139895, 0.134866, 0.179055, 0.200174, 0.278302, 0.30533, 0.21291, 0.21291, 0.206376, 0.26085, 0.295083, 0.191378, 0.132295, 0.161087, 0.109221, 0.088832, 0.147574, 0.142424, 0.206376, 0.21291, 0.206376, 0.194234, 0.196879, 0.225814, 0.203355, 0.206376, 0.209395, 0.295083, 0.225814, 0.301917, 0.225814, 0.219301, 0.31487, 0.401658, 0.36309, 0.359901, 0.433034, 0.41194, 0.401658, 0.41194, 0.321458, 0.321458, 0.298791, 0.191378, 0.17593, 0.209395, 0.196879, 0.125101, 0.129801, 0.161087, 0.170161, 0.144935, 0.078022, 0.085092, 0.05306, 0.032677, 0.054297, 0.067594, 0.086953, 0.098513, 0.098513, 0.144935, 0.139895, 0.236433, 0.25406, 0.271506, 0.257454, 0.275179, 0.271506, 0.25031, 0.268042, 0.167087, 0.194234, 0.301917, 0.268042, 0.356642, 0.42561, 0.41194, 0.380708, 0.321458, 0.278302, 0.239899, 0.216401, 0.182256, 0.139895, 0.225814], '')</t>
  </si>
  <si>
    <t>[49, 59, 125, 126, 150, 173, 174]</t>
  </si>
  <si>
    <t>UPI000037FAC2 status=activ</t>
  </si>
  <si>
    <t>([0.086953, 0.134866, 0.196879, 0.194234, 0.25031, 0.284882, 0.308712, 0.239899, 0.167087, 0.196879, 0.236433, 0.26085, 0.219301, 0.216401, 0.239899, 0.225814, 0.236433, 0.324872, 0.311707, 0.318242, 0.408655, 0.401658, 0.36309, 0.349426, 0.380708, 0.380708, 0.30533, 0.232838, 0.21291, 0.31487, 0.219301, 0.21291, 0.21291, 0.232838, 0.216401, 0.236433, 0.321458, 0.321458, 0.335645, 0.42561, 0.414856, 0.408655, 0.311707, 0.25406, 0.257454, 0.247041, 0.232838, 0.301917, 0.295083, 0.398279, 0.40511, 0.418646, 0.342579, 0.346032, 0.352862, 0.332115, 0.30533, 0.278302, 0.366687, 0.36309, 0.339168, 0.346032, 0.26085, 0.264545, 0.264545, 0.173081, 0.191378, 0.200174, 0.216401, 0.216401, 0.222385, 0.247041, 0.321458, 0.394753, 0.390993, 0.390993, 0.342579, 0.25031, 0.284882, 0.281712, 0.247041, 0.209395, 0.200174, 0.203355, 0.321458, 0.339168, 0.352862, 0.349426, 0.335645, 0.257454, 0.339168, 0.25406, 0.147574, 0.094817, 0.098513, 0.059222, 0.032017, 0.045352, 0.066181, 0.06312, 0.050641, 0.059222, 0.088832, 0.086953, 0.142424, 0.118441, 0.167087, 0.167087, 0.164327, 0.116183, 0.17593, 0.11371, 0.15284, 0.225814, 0.225814, 0.225814, 0.232838, 0.247041, 0.191378, 0.25031, 0.25031, 0.196879, 0.142424, 0.142424, 0.147574, 0.139895, 0.139895, 0.144935, 0.142424, 0.139895, 0.196879, 0.125101, 0.18812, 0.209395, 0.209395, 0.206376, 0.196879, 0.275179, 0.352862, 0.433034, 0.433034, 0.4292, 0.525368, 0.618285, 0.613573, 0.5017, 0.51388, 0.521092, 0.525368, 0.626927, 0.622677, 0.632174, 0.622677, 0.618285, 0.632174, 0.626927, 0.622677, 0.494003, 0.465241, 0.394753, 0.390993, 0.349426, 0.359901, 0.268042, 0.26085, 0.275179, 0.291804, 0.291804, 0.26085, 0.26085, 0.26085, 0.275179, 0.268042, 0.366687, 0.366687, 0.359901, 0.359901, 0.447574, 0.553315, 0.604312, 0.699094, 0.720929, 0.608892, 0.472492, 0.575842, 0.476583, 0.465241, 0.450668, 0.352862, 0.380708, 0.295083, 0.301917, 0.301917, 0.278302, 0.264545, 0.264545, 0.257454, 0.264545, 0.18812, 0.129801, 0.129801, 0.083462, 0.047319, 0.085092, 0.155435, 0.132295, 0.209395, 0.21291, 0.21291, 0.298791, 0.291804, 0.380708, 0.384043, 0.295083, 0.219301, 0.196879, 0.203355, 0.137348, 0.137348, 0.243554, 0.239899, 0.229226, 0.301917, 0.377384, 0.275179, 0.268042, 0.196879, 0.170161, 0.179055, 0.257454, 0.164327, 0.182256, 0.11371, 0.109221, 0.118441, 0.200174, 0.229226, 0.229226, 0.243554, 0.239899, 0.122885, 0.118441, 0.122885, 0.129801, 0.079919, 0.170161, 0.173081, 0.278302, 0.219301, 0.134866, 0.139895, 0.196879, 0.102787, 0.164327, 0.161087, 0.222385, 0.147574, 0.155435, 0.170161, 0.225814, 0.232838, 0.346032, 0.398279, 0.401658, 0.318242, 0.321458, 0.209395, 0.21291, 0.147574, 0.161087, 0.247041, 0.21291, 0.239899, 0.346032, 0.377384, 0.390993, 0.387226, 0.380708, 0.284882, 0.275179, 0.298791, 0.298791, 0.288399, 0.25406, 0.170161, 0.229226, 0.229226, 0.268042, 0.275179, 0.359901, 0.349426, 0.352862, 0.346032, 0.335645, 0.359901, 0.288399, 0.308712, 0.222385, 0.236433, 0.318242, 0.247041, 0.144935, 0.15008, 0.142424, 0.17593, 0.26085, 0.278302, 0.271506, 0.321458, 0.342579, 0.295083, 0.335645, 0.219301, 0.257454, 0.301917, 0.284882, 0.247041, 0.127496, 0.225814, 0.318242, 0.25031, 0.243554, 0.247041, 0.232838, 0.247041, 0.281712, 0.275179, 0.26085, 0.36309, 0.356642, 0.31487, 0.30533, 0.31487, 0.349426, 0.26085, 0.247041, 0.219301, 0.206376, 0.30533, 0.268042, 0.264545, 0.25406, 0.295083, 0.394753, 0.321458, 0.284882, 0.281712, 0.308712, 0.229226, 0.21291, 0.15008, 0.155435, 0.134866, 0.182256, 0.25406, 0.349426, 0.349426, 0.377384, 0.472492, 0.472492, 0.401658, 0.394753, 0.486429, 0.447574, 0.4292, 0.505461, 0.553315, 0.553315, 0.476583, 0.509769, 0.433034, 0.521092, 0.538167, 0.59014, 0.454136, 0.414856, 0.418646, 0.414856, 0.418646, 0.42561, 0.447574, 0.4292, 0.447574, 0.36309, 0.433034, 0.433034, 0.332115, 0.301917, 0.291804, 0.328603, 0.40511, 0.476583, 0.454136, 0.335645, 0.291804, 0.377384, 0.40511, 0.40511, 0.394753, 0.370445, 0.335645, 0.291804, 0.374039, 0.324872, 0.384043, 0.366687, 0.332115, 0.472492, 0.494003], '')</t>
  </si>
  <si>
    <t>[142, 143, 144, 145, 146, 147, 148, 149, 150, 151, 152, 153, 154, 155, 156, 178, 179, 180, 181, 182, 184, 365, 366, 367, 369, 371, 372, 373]</t>
  </si>
  <si>
    <t>UPI000037FAC5 status=activ</t>
  </si>
  <si>
    <t>([0.196879, 0.239899, 0.284882, 0.275179, 0.30533, 0.339168, 0.328603, 0.366687, 0.401658, 0.418646, 0.447574, 0.41194, 0.332115, 0.298791, 0.298791, 0.295083, 0.318242, 0.229226, 0.31487, 0.291804, 0.232838, 0.206376, 0.179055, 0.15284, 0.17593, 0.17593, 0.167087, 0.196879, 0.21291, 0.203355, 0.232838, 0.232838, 0.275179, 0.366687, 0.414856, 0.41194, 0.42561, 0.436924, 0.414856, 0.342579, 0.339168, 0.436924, 0.472492, 0.468512, 0.494003, 0.5017, 0.408655, 0.42561, 0.359901, 0.36309, 0.352862, 0.332115, 0.243554, 0.200174, 0.196879, 0.182256, 0.161087, 0.158265, 0.170161, 0.257454, 0.281712, 0.352862, 0.342579, 0.30533, 0.332115, 0.346032, 0.359901, 0.454136, 0.356642, 0.414856, 0.401658, 0.328603, 0.321458, 0.311707, 0.408655, 0.394753, 0.291804, 0.31487, 0.42561, 0.408655, 0.408655, 0.440853, 0.40511, 0.346032, 0.298791, 0.239899, 0.239899, 0.225814, 0.15008, 0.232838, 0.243554, 0.236433, 0.25406, 0.264545, 0.349426, 0.339168, 0.308712, 0.380708, 0.394753, 0.301917, 0.301917, 0.275179, 0.247041, 0.194234, 0.25406, 0.321458, 0.394753, 0.384043, 0.377384, 0.476583, 0.42561, 0.414856, 0.335645, 0.401658, 0.390993, 0.359901, 0.291804, 0.324872, 0.278302, 0.229226, 0.194234, 0.209395, 0.25031, 0.284882, 0.356642, 0.281712, 0.194234, 0.158265, 0.092881, 0.078022, 0.073402, 0.106997, 0.118441, 0.142424, 0.15284, 0.173081, 0.129801, 0.118441, 0.134866, 0.132295, 0.10481, 0.144935, 0.15284, 0.134866, 0.142424, 0.10481, 0.173081, 0.203355, 0.222385, 0.339168, 0.298791, 0.26085, 0.264545, 0.275179, 0.328603, 0.31487, 0.30533, 0.308712, 0.311707, 0.222385, 0.222385, 0.301917, 0.370445, 0.278302, 0.26085, 0.264545, 0.239899, 0.225814, 0.295083, 0.216401, 0.21291, 0.30533, 0.31487, 0.209395, 0.173081, 0.17593, 0.167087, 0.155435, 0.15284, 0.229226, 0.308712, 0.288399, 0.288399, 0.182256, 0.216401, 0.271506, 0.17593, 0.284882, 0.247041, 0.170161, 0.284882, 0.281712, 0.268042, 0.321458, 0.335645, 0.356642, 0.243554, 0.257454, 0.295083, 0.40511, 0.414856, 0.408655, 0.553315, 0.562014, 0.538167, 0.613573, 0.553315, 0.608892, 0.490133, 0.557691, 0.626927, 0.476583, 0.494003, 0.505461, 0.384043, 0.486429, 0.497853, 0.51388, 0.525368, 0.480142, 0.380708, 0.26085, 0.25031, 0.229226, 0.155435, 0.229226, 0.129801, 0.164327, 0.219301, 0.281712, 0.232838, 0.239899, 0.318242, 0.25406, 0.194234, 0.284882, 0.203355, 0.134866, 0.203355], '')</t>
  </si>
  <si>
    <t>[45, 202, 203, 204, 205, 206, 207, 209, 210, 213, 217, 218]</t>
  </si>
  <si>
    <t>UPI000037FAC6 status=activ</t>
  </si>
  <si>
    <t>([0.086953, 0.116183, 0.059222, 0.035586, 0.048328, 0.064632, 0.040537, 0.051831, 0.064632, 0.048328, 0.066181, 0.098513, 0.051831, 0.054297, 0.034884, 0.073402, 0.042364, 0.083462, 0.079919, 0.043307, 0.098513, 0.088832, 0.051831, 0.076542, 0.137348, 0.137348, 0.083462, 0.118441, 0.118441, 0.058088, 0.090864, 0.054297, 0.05306, 0.092881, 0.066181, 0.100716, 0.05306, 0.081712, 0.083462, 0.045352, 0.045352, 0.044297, 0.048328, 0.083462, 0.059222, 0.031287, 0.034884, 0.059222, 0.042364, 0.024826, 0.059222, 0.036378, 0.043307, 0.025316, 0.026892, 0.046336, 0.037156, 0.078022, 0.059222, 0.030003, 0.029376, 0.026338, 0.025762, 0.025762, 0.028695, 0.028107, 0.028107, 0.015694, 0.018415, 0.018106, 0.018106, 0.00962, 0.013437, 0.016528, 0.023963, 0.023963, 0.024393, 0.024393, 0.011669, 0.014315, 0.014586, 0.013265, 0.022667, 0.024826, 0.025762, 0.014783, 0.023087, 0.030003, 0.059222, 0.03976, 0.034068, 0.029376, 0.034884, 0.020876, 0.013265, 0.014315, 0.008276, 0.008409, 0.006988, 0.010131, 0.010131, 0.015078, 0.033407, 0.033407, 0.030003, 0.016528, 0.016528, 0.01078, 0.014586, 0.013437, 0.017138, 0.036378, 0.073402, 0.071867, 0.129801, 0.216401, 0.200174, 0.31487, 0.328603, 0.414856, 0.349426, 0.26085, 0.275179, 0.247041, 0.196879, 0.129801, 0.129801, 0.170161, 0.147574, 0.132295, 0.088832, 0.079919, 0.079919, 0.045352, 0.046336, 0.046336, 0.028695, 0.029376, 0.030611, 0.017138, 0.020165, 0.018106, 0.030611, 0.031287, 0.015694, 0.020522, 0.033407, 0.033407, 0.044297, 0.102787, 0.050641, 0.044297, 0.049374, 0.020522, 0.03976, 0.069024, 0.035586, 0.030611, 0.029376, 0.017138, 0.017138, 0.015694, 0.028107, 0.028695, 0.026892, 0.032677, 0.030003, 0.028695, 0.050641, 0.046336, 0.041405, 0.056825, 0.049374, 0.047319, 0.122885, 0.122885, 0.074921, 0.15008, 0.247041, 0.268042, 0.318242, 0.42561, 0.433034, 0.324872, 0.31487, 0.271506, 0.278302, 0.18812, 0.194234, 0.125101, 0.083462, 0.083462, 0.073402, 0.137348, 0.079919, 0.079919, 0.079919, 0.139895, 0.127496, 0.069024, 0.069024, 0.051831, 0.028695, 0.016257, 0.030003, 0.024393, 0.024826, 0.034884, 0.051831, 0.038858, 0.064632, 0.090864, 0.0704, 0.129801, 0.102787], '')</t>
  </si>
  <si>
    <t>UPI000037FAC7 status=activ</t>
  </si>
  <si>
    <t>([0.671169, 0.712013, 0.754692, 0.76285, 0.63748, 0.680603, 0.58069, 0.497853, 0.521092, 0.450668, 0.483068, 0.517562, 0.517562, 0.472492, 0.41194, 0.418646, 0.486429, 0.461924, 0.461924, 0.465241, 0.468512, 0.450668, 0.444081, 0.436924, 0.450668, 0.497853, 0.494003, 0.58069, 0.675549, 0.675549, 0.759478, 0.754692, 0.750527, 0.703578, 0.750527, 0.83125, 0.805026, 0.707965, 0.712013, 0.675549, 0.671169, 0.648219, 0.759478, 0.775545, 0.741537, 0.59508, 0.541878, 0.545602, 0.538167, 0.51388, 0.444081, 0.472492, 0.384043, 0.370445, 0.398279, 0.387226, 0.401658, 0.418646, 0.517562, 0.447574, 0.398279, 0.318242, 0.308712, 0.222385, 0.209395, 0.236433, 0.25031, 0.339168, 0.298791, 0.301917, 0.328603, 0.380708, 0.352862, 0.352862, 0.366687, 0.36309, 0.281712, 0.268042, 0.196879, 0.155435, 0.206376, 0.291804, 0.366687, 0.414856, 0.414856, 0.311707, 0.288399, 0.352862, 0.257454, 0.295083, 0.191378, 0.179055, 0.203355, 0.222385, 0.291804, 0.301917, 0.301917, 0.398279, 0.398279, 0.387226, 0.346032, 0.278302, 0.268042, 0.18812, 0.137348, 0.196879, 0.21291, 0.229226, 0.25031, 0.25031, 0.21291, 0.328603, 0.356642, 0.339168, 0.25031, 0.194234, 0.118441, 0.122885, 0.058088, 0.054297, 0.074921, 0.139895, 0.139895, 0.118441, 0.194234, 0.144935, 0.094817, 0.096677, 0.109221, 0.100716, 0.170161, 0.120615, 0.109221, 0.120615, 0.098513, 0.083462, 0.073402, 0.129801, 0.125101, 0.229226, 0.239899, 0.278302, 0.236433, 0.225814, 0.264545, 0.182256, 0.268042, 0.25406, 0.339168, 0.232838, 0.225814, 0.203355, 0.295083, 0.18812, 0.15284, 0.109221, 0.200174, 0.295083, 0.278302, 0.271506, 0.167087, 0.098513, 0.090864, 0.073402, 0.081712, 0.081712, 0.129801, 0.120615, 0.206376, 0.142424, 0.139895, 0.155435, 0.170161, 0.173081, 0.17593, 0.11371, 0.116183, 0.122885, 0.06312, 0.035586, 0.03976, 0.079919, 0.132295, 0.132295, 0.161087, 0.239899, 0.225814, 0.185198, 0.179055, 0.17593, 0.155435, 0.173081, 0.158265, 0.155435, 0.085092, 0.164327, 0.236433, 0.291804, 0.281712, 0.384043, 0.440853, 0.335645, 0.222385, 0.219301, 0.236433, 0.247041, 0.239899, 0.239899, 0.271506, 0.206376, 0.164327, 0.167087, 0.15008, 0.170161, 0.164327, 0.164327, 0.134866, 0.142424, 0.167087, 0.161087, 0.144935, 0.179055, 0.264545, 0.324872, 0.243554, 0.15008, 0.15008, 0.142424, 0.085092, 0.074921, 0.059222, 0.042364, 0.042364, 0.045352, 0.040537, 0.043307, 0.079919, 0.092881, 0.045352, 0.026338, 0.029376, 0.025316, 0.026892, 0.030003, 0.023534, 0.023087, 0.023534, 0.012727, 0.012727, 0.024826, 0.032677, 0.066181, 0.066181, 0.056825, 0.094817, 0.100716, 0.054297, 0.030611, 0.031287, 0.066181, 0.073402, 0.037156, 0.058088, 0.050641, 0.026338, 0.042364, 0.083462, 0.137348, 0.232838, 0.170161, 0.167087, 0.161087, 0.164327, 0.25406, 0.25031, 0.25031, 0.25406, 0.25406, 0.257454, 0.194234, 0.194234, 0.185198, 0.185198, 0.185198, 0.200174, 0.182256, 0.179055, 0.102787, 0.06184, 0.066181, 0.111485, 0.094817, 0.094817, 0.092881, 0.098513, 0.182256, 0.185198, 0.094817, 0.094817, 0.094817, 0.142424, 0.15008, 0.219301, 0.31487, 0.318242, 0.21291, 0.324872, 0.257454, 0.30533, 0.387226, 0.374039, 0.36309, 0.275179, 0.275179, 0.191378, 0.125101, 0.137348, 0.137348, 0.15008, 0.236433, 0.318242, 0.236433, 0.142424, 0.147574, 0.142424, 0.067594, 0.120615, 0.129801, 0.122885, 0.15008, 0.182256, 0.122885, 0.064632, 0.106997, 0.109221, 0.147574, 0.203355, 0.122885, 0.129801, 0.209395, 0.196879, 0.203355, 0.196879, 0.206376, 0.203355, 0.200174, 0.298791, 0.295083, 0.194234, 0.271506, 0.271506, 0.134866, 0.137348, 0.225814, 0.236433, 0.232838, 0.278302, 0.288399, 0.380708, 0.281712, 0.31487, 0.236433, 0.236433, 0.328603, 0.408655, 0.332115, 0.332115, 0.243554, 0.170161, 0.25031, 0.257454, 0.25031, 0.288399, 0.284882, 0.284882, 0.275179, 0.191378, 0.179055, 0.173081, 0.111485, 0.173081, 0.144935, 0.222385, 0.222385, 0.219301, 0.219301, 0.301917, 0.30533, 0.264545, 0.281712, 0.278302, 0.281712, 0.206376, 0.264545, 0.349426, 0.356642, 0.359901, 0.359901, 0.359901, 0.359901, 0.359901, 0.281712, 0.26085, 0.257454, 0.25406, 0.284882, 0.301917, 0.216401, 0.219301, 0.26085, 0.324872, 0.332115, 0.328603, 0.408655, 0.433034, 0.4292, 0.422041, 0.335645, 0.418646, 0.414856, 0.41194, 0.41194, 0.465241, 0.509769, 0.509769, 0.418646, 0.321458, 0.301917, 0.384043, 0.380708, 0.349426, 0.346032, 0.339168, 0.25031, 0.25406, 0.247041, 0.25031, 0.170161, 0.219301, 0.239899, 0.161087, 0.161087, 0.139895, 0.109221, 0.109221, 0.06184, 0.106997, 0.15284, 0.155435, 0.098513, 0.059222, 0.118441, 0.06184, 0.037156, 0.066181, 0.066181, 0.041405, 0.050641, 0.051831, 0.06184, 0.032017, 0.032017, 0.032017, 0.064632, 0.100716, 0.088832, 0.088832, 0.085092, 0.088832, 0.088832, 0.139895, 0.116183, 0.11371, 0.206376, 0.288399, 0.203355, 0.203355, 0.278302, 0.179055, 0.257454, 0.26085, 0.349426, 0.349426, 0.342579, 0.346032, 0.339168, 0.349426, 0.356642, 0.356642, 0.352862, 0.359901, 0.36309, 0.454136, 0.380708, 0.291804, 0.179055, 0.155435, 0.094817, 0.054297, 0.069024, 0.069024, 0.067594, 0.067594, 0.067594, 0.083462, 0.054297, 0.055536, 0.033407, 0.059222, 0.06184, 0.060549, 0.047319, 0.046336, 0.032677, 0.028695, 0.024393, 0.027463, 0.056825, 0.100716, 0.132295, 0.164327, 0.164327, 0.086953, 0.0704, 0.139895, 0.11371, 0.170161, 0.116183, 0.144935, 0.085092, 0.048328, 0.049374, 0.049374, 0.028695, 0.024393, 0.05306, 0.102787, 0.144935, 0.155435, 0.090864, 0.11371, 0.055536, 0.036378, 0.076542, 0.092881, 0.043307, 0.049374, 0.048328, 0.083462, 0.066181, 0.058088, 0.100716, 0.106997, 0.134866, 0.209395, 0.232838, 0.144935, 0.15008, 0.170161, 0.098513, 0.170161, 0.173081, 0.200174, 0.167087, 0.116183, 0.118441, 0.182256, 0.182256, 0.125101, 0.116183, 0.161087, 0.161087, 0.161087, 0.092881, 0.086953, 0.086953, 0.139895, 0.127496, 0.122885, 0.122885, 0.191378, 0.17593, 0.185198, 0.17593, 0.278302, 0.352862, 0.232838, 0.203355, 0.203355, 0.271506, 0.161087, 0.098513, 0.122885, 0.116183, 0.194234, 0.191378, 0.191378, 0.134866, 0.219301, 0.225814, 0.232838, 0.200174, 0.200174, 0.179055, 0.268042, 0.271506, 0.17593, 0.321458, 0.264545, 0.170161, 0.10481, 0.196879, 0.288399, 0.36309, 0.374039, 0.36309, 0.377384, 0.281712, 0.346032, 0.239899, 0.25031, 0.155435, 0.116183, 0.098513, 0.109221, 0.109221, 0.059222, 0.100716, 0.081712, 0.137348, 0.216401, 0.30533, 0.291804, 0.26085, 0.25406, 0.170161, 0.092881, 0.086953, 0.144935, 0.129801, 0.134866, 0.074921, 0.116183, 0.17593, 0.206376, 0.203355, 0.219301, 0.328603, 0.264545, 0.281712, 0.25031, 0.167087, 0.10481, 0.092881, 0.11371, 0.069024, 0.139895, 0.232838, 0.25406, 0.170161, 0.18812, 0.278302, 0.370445, 0.332115, 0.346032, 0.26085, 0.17593, 0.102787, 0.100716, 0.161087, 0.142424, 0.173081, 0.15008, 0.194234, 0.21291, 0.203355, 0.284882, 0.170161, 0.102787, 0.056825, 0.056825, 0.073402, 0.058088, 0.027463, 0.024826, 0.020165, 0.032017, 0.054297, 0.05306, 0.054297, 0.023963, 0.025762, 0.024393, 0.032017, 0.020876, 0.014075, 0.009187, 0.009483, 0.010221, 0.016021, 0.020876, 0.038042, 0.030611, 0.019109, 0.035586, 0.059222, 0.073402, 0.079919, 0.083462, 0.134866, 0.073402, 0.086953, 0.047319, 0.027463, 0.041405, 0.064632, 0.069024, 0.132295, 0.122885, 0.147574, 0.116183, 0.134866, 0.134866, 0.081712, 0.155435, 0.098513, 0.049374, 0.048328, 0.045352, 0.046336, 0.05306, 0.100716, 0.155435, 0.264545, 0.264545, 0.17593, 0.222385, 0.308712, 0.268042, 0.284882, 0.216401, 0.25031, 0.25031, 0.15008, 0.25031, 0.239899, 0.318242, 0.359901, 0.268042, 0.25031, 0.209395, 0.170161, 0.127496, 0.10481, 0.06184, 0.102787, 0.170161, 0.118441, 0.0704], '')</t>
  </si>
  <si>
    <t>[0, 1, 2, 3, 4, 5, 6, 8, 11, 12, 27, 28, 29, 30, 31, 32, 33, 34, 35, 36, 37, 38, 39, 40, 41, 42, 43, 44, 45, 46, 47, 48, 49, 58, 423, 424]</t>
  </si>
  <si>
    <t>32)</t>
  </si>
  <si>
    <t>UPI000037FAC9 status=activ</t>
  </si>
  <si>
    <t>([0.257454, 0.30533, 0.346032, 0.41194, 0.454136, 0.494003, 0.42561, 0.461924, 0.494003, 0.480142, 0.465241, 0.497853, 0.480142, 0.494003, 0.562014, 0.557691, 0.608892, 0.525368, 0.622677, 0.690604, 0.690604, 0.699094, 0.712013, 0.680603, 0.680603, 0.666105, 0.666105, 0.767246, 0.666105, 0.661982, 0.632174, 0.585406, 0.505461, 0.509769, 0.613573, 0.557691, 0.541878, 0.562014, 0.63748, 0.632174, 0.521092, 0.509769, 0.444081, 0.447574, 0.465241, 0.454136, 0.359901, 0.346032, 0.332115, 0.380708, 0.346032, 0.380708, 0.436924, 0.5017, 0.461924, 0.422041, 0.450668, 0.42561, 0.398279], '')</t>
  </si>
  <si>
    <t>[14, 15, 16, 17, 18, 19, 20, 21, 22, 23, 24, 25, 26, 27, 28, 29, 30, 31, 32, 33, 34, 35, 36, 37, 38, 39, 40, 41, 53]</t>
  </si>
  <si>
    <t>27)</t>
  </si>
  <si>
    <t>UPI000037FAD3 status=activ</t>
  </si>
  <si>
    <t>([0.490133, 0.521092, 0.5017, 0.541878, 0.585406, 0.648219, 0.675549, 0.534167, 0.541878, 0.56648, 0.585406, 0.657645, 0.5017, 0.604312, 0.626927, 0.483068, 0.557691, 0.545602, 0.476583, 0.497853, 0.401658, 0.42561, 0.380708, 0.41194, 0.30533, 0.191378, 0.147574, 0.158265, 0.264545, 0.271506, 0.264545, 0.271506, 0.275179, 0.390993, 0.377384, 0.346032, 0.335645, 0.225814, 0.134866, 0.17593, 0.17593, 0.284882, 0.298791, 0.346032, 0.278302, 0.268042, 0.384043, 0.41194, 0.291804, 0.281712, 0.200174, 0.200174, 0.182256, 0.179055, 0.194234, 0.18812, 0.216401, 0.216401, 0.281712, 0.384043, 0.40511, 0.275179, 0.257454, 0.236433, 0.191378, 0.173081, 0.173081, 0.161087, 0.182256, 0.196879, 0.200174, 0.281712, 0.275179, 0.203355, 0.203355, 0.203355, 0.216401, 0.196879, 0.219301, 0.161087, 0.15008, 0.116183, 0.21291, 0.21291, 0.216401, 0.167087, 0.243554, 0.374039, 0.394753, 0.390993, 0.465241, 0.374039, 0.26085, 0.17593, 0.281712, 0.268042, 0.236433, 0.15284, 0.144935, 0.147574, 0.161087, 0.182256, 0.139895, 0.132295, 0.078022, 0.083462, 0.090864, 0.050641, 0.040537, 0.035586, 0.019109, 0.013265, 0.022667, 0.042364, 0.058088, 0.026892, 0.026892, 0.029376, 0.029376, 0.018787, 0.028107, 0.030003, 0.029376, 0.027463, 0.026338, 0.045352, 0.048328, 0.086953, 0.139895, 0.147574, 0.090864, 0.090864, 0.088832, 0.073402, 0.036378, 0.058088, 0.10481, 0.102787, 0.094817, 0.161087, 0.164327, 0.090864, 0.100716, 0.055536, 0.106997, 0.129801, 0.079919, 0.074921, 0.044297, 0.05306, 0.05306, 0.086953, 0.086953, 0.144935, 0.144935, 0.147574, 0.109221, 0.109221, 0.10481, 0.122885, 0.122885, 0.21291, 0.339168, 0.288399, 0.36309, 0.236433, 0.139895, 0.120615, 0.071867, 0.064632, 0.056825, 0.026338, 0.030611, 0.029376, 0.034884, 0.020876, 0.042364, 0.029376, 0.031287, 0.037156, 0.0198, 0.015694, 0.009865, 0.009294, 0.016528, 0.016257, 0.034068, 0.055536, 0.120615, 0.182256, 0.182256, 0.206376, 0.236433, 0.144935, 0.125101, 0.118441, 0.196879, 0.196879, 0.275179, 0.25406, 0.243554, 0.332115, 0.278302, 0.349426, 0.239899, 0.229226, 0.239899, 0.219301, 0.127496, 0.071867, 0.073402, 0.118441, 0.111485, 0.18812, 0.232838, 0.31487, 0.21291, 0.219301, 0.142424, 0.161087, 0.10481, 0.111485, 0.116183, 0.196879, 0.206376, 0.31487, 0.30533, 0.321458, 0.332115, 0.359901, 0.359901, 0.332115, 0.328603, 0.30533, 0.301917, 0.356642, 0.398279, 0.349426, 0.342579, 0.42561, 0.324872, 0.295083, 0.288399, 0.278302, 0.182256, 0.182256, 0.122885, 0.129801, 0.111485, 0.10481, 0.179055, 0.271506, 0.31487, 0.332115, 0.257454, 0.243554, 0.225814, 0.122885, 0.161087, 0.147574, 0.164327, 0.161087, 0.191378, 0.179055, 0.125101, 0.10481, 0.058088, 0.047319, 0.056825, 0.06312, 0.067594, 0.030003, 0.018106, 0.018787, 0.011518, 0.018787, 0.022306, 0.021381, 0.043307, 0.078022, 0.078022, 0.041405, 0.071867, 0.071867, 0.079919, 0.120615, 0.219301, 0.298791, 0.41194, 0.380708, 0.288399, 0.278302, 0.418646, 0.505461, 0.418646, 0.4292, 0.335645, 0.308712, 0.328603, 0.342579, 0.335645, 0.236433, 0.196879, 0.209395, 0.298791, 0.203355, 0.194234, 0.194234, 0.144935, 0.092881, 0.111485, 0.116183, 0.073402, 0.06184, 0.037156, 0.033407, 0.046336, 0.05306, 0.058088, 0.050641, 0.027463, 0.030003, 0.067594, 0.10481, 0.059222, 0.066181, 0.109221, 0.056825, 0.033407, 0.055536, 0.088832, 0.044297, 0.071867, 0.129801, 0.129801, 0.191378, 0.18812, 0.142424, 0.216401, 0.191378, 0.102787, 0.10481, 0.092881, 0.096677, 0.137348, 0.222385, 0.203355, 0.203355, 0.239899, 0.271506, 0.278302, 0.281712, 0.370445, 0.288399, 0.18812, 0.203355, 0.173081, 0.191378, 0.191378, 0.142424, 0.158265, 0.243554, 0.288399, 0.229226, 0.196879, 0.196879, 0.120615, 0.118441, 0.120615, 0.18812, 0.170161, 0.11371, 0.132295, 0.144935, 0.125101, 0.132295, 0.127496, 0.129801, 0.139895, 0.225814, 0.25031, 0.236433, 0.239899, 0.275179, 0.281712, 0.301917, 0.288399, 0.356642, 0.352862, 0.377384, 0.377384, 0.366687, 0.418646, 0.387226, 0.380708, 0.490133, 0.575842, 0.59917, 0.657645, 0.604312, 0.490133, 0.5017, 0.41194, 0.444081, 0.356642, 0.352862, 0.36309, 0.380708, 0.387226, 0.308712, 0.281712, 0.284882, 0.366687, 0.30533, 0.321458, 0.308712, 0.31487, 0.236433, 0.232838, 0.147574, 0.196879, 0.191378, 0.18812, 0.284882, 0.185198, 0.191378, 0.179055, 0.15284, 0.155435, 0.118441, 0.158265, 0.15284, 0.100716, 0.067594, 0.106997, 0.109221, 0.122885, 0.132295, 0.155435, 0.147574, 0.21291, 0.229226, 0.229226, 0.247041, 0.25031, 0.366687, 0.444081, 0.444081, 0.458154, 0.356642, 0.42561, 0.465241, 0.398279, 0.349426, 0.436924, 0.332115, 0.335645, 0.31487, 0.295083, 0.236433, 0.191378, 0.200174, 0.203355, 0.278302, 0.278302, 0.25406, 0.25406, 0.257454, 0.321458, 0.203355, 0.291804, 0.298791, 0.311707, 0.281712, 0.380708, 0.339168, 0.436924, 0.418646, 0.308712, 0.308712, 0.422041, 0.490133, 0.401658, 0.374039, 0.40511, 0.387226, 0.394753, 0.349426, 0.232838, 0.257454, 0.359901, 0.352862, 0.225814, 0.179055, 0.219301, 0.147574, 0.167087, 0.173081, 0.094817, 0.173081, 0.173081, 0.111485, 0.064632, 0.109221, 0.122885, 0.06184, 0.06312, 0.064632, 0.074921, 0.167087, 0.155435, 0.094817, 0.090864, 0.182256, 0.200174, 0.185198, 0.194234, 0.219301, 0.137348, 0.158265, 0.173081, 0.182256, 0.278302, 0.377384, 0.380708, 0.284882, 0.394753, 0.418646, 0.418646, 0.42561, 0.308712, 0.311707, 0.295083, 0.328603, 0.225814, 0.229226, 0.328603, 0.349426, 0.324872, 0.42561, 0.450668, 0.40511, 0.359901, 0.25406, 0.25031, 0.147574, 0.243554, 0.239899, 0.147574, 0.122885, 0.076542, 0.129801, 0.137348, 0.25031, 0.25406, 0.328603, 0.229226, 0.206376, 0.167087, 0.196879, 0.106997, 0.092881, 0.059222, 0.071867, 0.066181, 0.034068, 0.0704, 0.076542, 0.081712, 0.144935, 0.129801, 0.167087, 0.182256, 0.194234, 0.118441, 0.06184, 0.059222, 0.122885, 0.078022, 0.102787, 0.088832, 0.164327, 0.239899, 0.232838, 0.25031, 0.36309, 0.440853, 0.465241, 0.394753, 0.370445, 0.25406, 0.328603, 0.359901, 0.36309, 0.359901, 0.458154, 0.562014, 0.575842, 0.553315, 0.59508, 0.618285, 0.570702, 0.4292, 0.332115, 0.359901, 0.232838, 0.229226, 0.232838, 0.139895, 0.185198, 0.102787, 0.10481, 0.10481, 0.069024, 0.06312, 0.066181, 0.059222, 0.055536, 0.055536, 0.066181, 0.048328, 0.038858, 0.028107, 0.058088, 0.073402, 0.139895, 0.161087, 0.092881, 0.10481, 0.155435, 0.129801, 0.161087, 0.170161, 0.094817, 0.086953, 0.085092, 0.079919, 0.079919, 0.074921, 0.086953, 0.044297, 0.081712, 0.0704, 0.132295, 0.109221, 0.15008, 0.15008, 0.232838, 0.328603, 0.335645, 0.356642, 0.408655, 0.494003, 0.465241, 0.458154, 0.541878, 0.538167, 0.42561, 0.418646, 0.4292, 0.352862, 0.454136, 0.447574, 0.570702, 0.444081, 0.483068, 0.476583, 0.370445, 0.264545, 0.158265, 0.139895, 0.129801, 0.127496, 0.125101, 0.147574, 0.155435, 0.155435, 0.158265, 0.239899, 0.247041, 0.164327, 0.209395, 0.122885, 0.137348, 0.076542, 0.132295, 0.078022, 0.046336, 0.088832, 0.147574, 0.268042, 0.26085, 0.257454, 0.161087, 0.161087, 0.196879, 0.271506, 0.288399, 0.203355, 0.225814, 0.129801, 0.194234, 0.125101, 0.196879, 0.196879, 0.185198, 0.200174, 0.26085, 0.328603, 0.275179, 0.247041, 0.185198, 0.158265, 0.129801, 0.209395, 0.15008, 0.161087], '')</t>
  </si>
  <si>
    <t>[1, 2, 3, 4, 5, 6, 7, 8, 9, 10, 11, 12, 13, 14, 16, 17, 293, 396, 397, 398, 399, 401, 596, 597, 598, 599, 600, 601, 655, 656, 663]</t>
  </si>
  <si>
    <t>UPI000037FAD5 status=activ</t>
  </si>
  <si>
    <t>([0.058088, 0.086953, 0.054297, 0.035586, 0.058088, 0.083462, 0.058088, 0.042364, 0.059222, 0.073402, 0.054297, 0.059222, 0.035586, 0.021816, 0.032017, 0.018787, 0.030003, 0.032017, 0.06312, 0.047319, 0.048328, 0.03976, 0.040537, 0.043307, 0.041405, 0.0198, 0.018787, 0.017447, 0.027463, 0.026892, 0.014586, 0.024826, 0.030611, 0.050641, 0.088832, 0.109221, 0.179055, 0.15284, 0.225814, 0.239899, 0.236433, 0.239899, 0.271506, 0.281712, 0.31487, 0.339168, 0.454136, 0.454136, 0.562014, 0.553315, 0.557691, 0.657645, 0.529623, 0.541878, 0.538167, 0.529623, 0.538167, 0.538167, 0.483068, 0.461924, 0.450668, 0.40511, 0.31487, 0.311707, 0.31487, 0.352862, 0.339168, 0.268042, 0.268042, 0.278302, 0.278302, 0.291804, 0.328603, 0.318242, 0.321458, 0.324872, 0.26085, 0.26085, 0.26085, 0.26085, 0.185198, 0.182256, 0.26085, 0.380708, 0.295083, 0.291804, 0.291804, 0.288399, 0.271506, 0.232838, 0.147574, 0.102787, 0.055536, 0.064632, 0.11371, 0.106997, 0.106997, 0.15284, 0.15284, 0.161087, 0.25406, 0.25406, 0.18812, 0.191378, 0.090864, 0.17593, 0.179055, 0.179055, 0.17593, 0.243554, 0.298791, 0.298791, 0.288399, 0.335645, 0.332115, 0.247041, 0.26085, 0.268042, 0.194234, 0.18812, 0.15284, 0.086953, 0.090864, 0.083462, 0.056825, 0.067594, 0.060549, 0.058088, 0.034068, 0.071867, 0.083462, 0.048328, 0.050641, 0.092881, 0.111485, 0.102787, 0.161087, 0.161087, 0.158265, 0.219301, 0.222385, 0.25031, 0.346032, 0.339168, 0.41194, 0.468512, 0.557691, 0.545602, 0.570702, 0.666105, 0.525368, 0.422041, 0.51388, 0.56648, 0.433034, 0.36309, 0.281712, 0.268042, 0.170161, 0.185198, 0.122885, 0.127496, 0.132295, 0.118441, 0.182256, 0.161087, 0.185198, 0.182256, 0.179055, 0.15284, 0.100716, 0.085092, 0.083462, 0.074921, 0.046336, 0.092881, 0.132295, 0.194234, 0.219301, 0.219301, 0.203355, 0.25031, 0.164327, 0.098513, 0.111485, 0.120615, 0.086953, 0.079919, 0.079919, 0.040537, 0.044297, 0.074921, 0.081712, 0.132295, 0.078022, 0.092881, 0.069024, 0.03976, 0.041405, 0.035586, 0.06312, 0.059222, 0.083462, 0.139895, 0.137348, 0.074921, 0.0704, 0.059222, 0.059222, 0.064632, 0.134866, 0.120615, 0.069024, 0.096677, 0.094817, 0.170161, 0.25031, 0.179055, 0.288399, 0.295083, 0.308712, 0.318242, 0.275179, 0.17593, 0.106997, 0.17593, 0.271506, 0.268042, 0.291804, 0.281712, 0.264545, 0.264545, 0.268042, 0.370445, 0.318242, 0.356642, 0.247041, 0.25406, 0.374039, 0.264545, 0.281712, 0.268042, 0.26085, 0.31487, 0.298791, 0.31487, 0.321458, 0.30533, 0.31487, 0.422041, 0.335645, 0.339168, 0.335645, 0.349426, 0.25406, 0.339168, 0.216401, 0.216401, 0.17593, 0.11371, 0.11371, 0.109221, 0.106997, 0.094817, 0.086953, 0.106997, 0.155435, 0.086953, 0.096677, 0.092881, 0.081712, 0.137348, 0.15008, 0.085092, 0.064632, 0.132295, 0.078022, 0.078022, 0.076542, 0.094817, 0.083462, 0.081712, 0.042364, 0.025316, 0.028107, 0.030611, 0.027463, 0.017138, 0.017447, 0.010131, 0.006988, 0.005318, 0.004315, 0.003997, 0.005249, 0.004247, 0.003757, 0.004835, 0.004976, 0.006567, 0.006795, 0.00962, 0.010221, 0.016021, 0.015344, 0.010221, 0.008409, 0.012491, 0.016528, 0.021816, 0.040537, 0.085092, 0.147574, 0.18812, 0.164327, 0.158265, 0.278302, 0.194234, 0.209395, 0.295083, 0.295083, 0.194234, 0.196879, 0.179055, 0.185198, 0.291804, 0.370445, 0.433034, 0.339168, 0.394753, 0.342579, 0.321458, 0.335645, 0.236433, 0.268042, 0.203355, 0.203355, 0.11371, 0.200174, 0.196879, 0.15284, 0.090864, 0.167087, 0.15284, 0.15008, 0.161087, 0.15284, 0.076542, 0.041405, 0.079919, 0.076542, 0.074921, 0.045352, 0.038042, 0.037156, 0.042364, 0.041405, 0.040537, 0.079919, 0.074921, 0.071867, 0.076542, 0.134866, 0.092881, 0.092881, 0.132295, 0.069024, 0.069024, 0.111485, 0.173081, 0.088832, 0.090864, 0.182256, 0.264545, 0.158265, 0.158265, 0.085092, 0.161087, 0.173081, 0.098513, 0.106997, 0.056825, 0.038858, 0.038858, 0.038858, 0.023087, 0.023534, 0.023534, 0.022306, 0.031287, 0.029376, 0.055536, 0.055536, 0.051831, 0.030003, 0.050641, 0.100716, 0.111485, 0.064632, 0.036378, 0.055536, 0.023963, 0.041405, 0.06184, 0.036378, 0.028695, 0.049374, 0.069024, 0.134866, 0.139895, 0.137348, 0.144935, 0.158265, 0.142424, 0.134866, 0.134866, 0.167087, 0.096677, 0.142424, 0.219301, 0.31487, 0.26085, 0.384043, 0.271506, 0.239899, 0.342579, 0.42561, 0.342579, 0.25406, 0.164327, 0.098513, 0.05306, 0.05306, 0.036378, 0.038042, 0.022306, 0.045352, 0.048328, 0.083462, 0.055536, 0.041405, 0.023087, 0.040537, 0.019401, 0.028695, 0.024826, 0.023963, 0.028695, 0.051831, 0.048328, 0.088832, 0.142424, 0.139895, 0.142424, 0.125101, 0.144935, 0.21291, 0.10481, 0.06312, 0.036378, 0.060549, 0.086953, 0.085092, 0.054297, 0.118441, 0.161087, 0.167087, 0.086953, 0.071867, 0.067594, 0.111485, 0.060549, 0.064632, 0.055536, 0.05306, 0.081712, 0.034068, 0.036378, 0.079919, 0.098513, 0.102787, 0.096677, 0.05306, 0.086953, 0.088832, 0.048328, 0.046336, 0.085092, 0.155435, 0.155435, 0.15284, 0.106997, 0.173081, 0.102787, 0.120615, 0.069024, 0.067594, 0.137348, 0.142424, 0.129801, 0.15008, 0.222385, 0.191378, 0.26085, 0.278302, 0.339168, 0.422041, 0.335645, 0.318242, 0.324872, 0.25031, 0.26085, 0.339168, 0.335645, 0.339168, 0.42561, 0.517562, 0.557691, 0.541878, 0.450668, 0.461924, 0.380708, 0.387226, 0.418646, 0.414856, 0.31487, 0.318242, 0.232838, 0.321458, 0.342579, 0.268042, 0.366687, 0.366687, 0.359901, 0.284882, 0.370445, 0.342579, 0.339168, 0.206376, 0.21291, 0.281712, 0.268042, 0.271506, 0.191378, 0.170161, 0.170161, 0.179055, 0.18812, 0.284882, 0.288399, 0.281712, 0.356642, 0.342579, 0.328603, 0.247041, 0.332115, 0.264545, 0.291804, 0.209395, 0.318242, 0.222385, 0.222385, 0.232838, 0.311707, 0.374039, 0.384043, 0.36309, 0.436924, 0.401658, 0.359901, 0.311707, 0.264545, 0.21291, 0.167087], '')</t>
  </si>
  <si>
    <t>[48, 49, 50, 51, 52, 53, 54, 55, 56, 57, 146, 147, 148, 149, 150, 152, 153, 516, 517, 518]</t>
  </si>
  <si>
    <t>UPI000037FAD7 status=activ</t>
  </si>
  <si>
    <t>([0.033407, 0.025762, 0.038042, 0.040537, 0.028107, 0.021381, 0.016826, 0.021816, 0.029376, 0.023087, 0.024393, 0.025762, 0.018415, 0.028107, 0.046336, 0.047319, 0.046336, 0.076542, 0.090864, 0.170161, 0.179055, 0.155435, 0.229226, 0.200174, 0.229226, 0.318242, 0.394753, 0.490133, 0.497853, 0.41194, 0.509769, 0.494003, 0.440853, 0.525368, 0.436924, 0.433034, 0.450668, 0.450668, 0.486429, 0.505461, 0.505461, 0.384043, 0.4292, 0.422041, 0.374039, 0.328603, 0.335645, 0.271506, 0.225814, 0.232838, 0.308712, 0.301917, 0.257454, 0.359901, 0.342579, 0.450668, 0.366687, 0.346032, 0.284882, 0.25031, 0.17593, 0.17593, 0.18812, 0.18812, 0.111485, 0.10481, 0.134866, 0.0704, 0.100716, 0.132295, 0.071867, 0.085092, 0.079919, 0.129801, 0.088832, 0.096677, 0.056825, 0.058088, 0.034068, 0.050641, 0.051831, 0.076542, 0.078022, 0.144935, 0.081712, 0.144935, 0.147574, 0.129801, 0.118441, 0.100716, 0.100716, 0.17593, 0.096677, 0.067594, 0.069024, 0.100716, 0.074921, 0.120615, 0.182256, 0.264545, 0.232838, 0.144935, 0.122885, 0.120615, 0.067594, 0.118441, 0.122885, 0.129801, 0.129801, 0.25406, 0.278302, 0.185198, 0.147574, 0.243554, 0.301917, 0.275179, 0.182256, 0.225814, 0.229226, 0.164327, 0.182256, 0.232838, 0.30533, 0.257454, 0.161087, 0.229226, 0.222385, 0.216401, 0.21291, 0.182256, 0.167087, 0.167087, 0.236433, 0.18812, 0.109221, 0.094817, 0.059222, 0.118441, 0.071867, 0.0704, 0.11371, 0.11371, 0.066181, 0.040537, 0.055536, 0.102787, 0.116183, 0.078022, 0.041405, 0.071867, 0.054297, 0.054297, 0.05306, 0.045352, 0.045352, 0.044297, 0.060549, 0.111485, 0.054297, 0.090864, 0.049374, 0.049374, 0.025762, 0.043307, 0.083462, 0.060549, 0.060549, 0.055536, 0.049374, 0.069024, 0.073402, 0.118441, 0.122885, 0.122885, 0.10481, 0.106997, 0.161087, 0.170161, 0.098513, 0.158265, 0.167087, 0.236433, 0.264545, 0.384043, 0.384043, 0.390993, 0.447574, 0.401658, 0.298791, 0.352862, 0.298791, 0.284882, 0.332115, 0.30533, 0.209395, 0.264545, 0.278302, 0.301917, 0.275179, 0.398279, 0.288399, 0.278302, 0.206376, 0.21291, 0.122885, 0.111485, 0.120615, 0.147574, 0.11371, 0.225814, 0.158265, 0.206376, 0.134866, 0.137348, 0.086953, 0.170161, 0.17593, 0.247041, 0.247041, 0.247041, 0.225814, 0.25031, 0.161087, 0.25031, 0.229226, 0.222385, 0.239899, 0.239899, 0.257454, 0.339168, 0.222385, 0.247041, 0.278302, 0.288399, 0.200174, 0.278302, 0.268042, 0.229226, 0.222385, 0.209395, 0.132295, 0.086953, 0.134866, 0.216401, 0.200174, 0.129801, 0.129801, 0.144935, 0.129801, 0.125101, 0.106997, 0.144935, 0.219301, 0.219301, 0.30533, 0.374039, 0.384043, 0.301917, 0.374039, 0.295083, 0.318242, 0.41194, 0.509769, 0.521092, 0.414856, 0.342579, 0.380708, 0.465241, 0.4292, 0.454136, 0.444081, 0.486429, 0.517562, 0.553315, 0.465241, 0.465241, 0.387226, 0.377384, 0.472492, 0.440853, 0.436924, 0.342579, 0.346032, 0.346032, 0.31487, 0.377384, 0.444081, 0.497853, 0.525368, 0.447574, 0.370445, 0.36309, 0.342579, 0.318242, 0.206376, 0.291804, 0.222385, 0.339168, 0.264545, 0.243554, 0.239899, 0.318242, 0.366687, 0.377384, 0.339168, 0.380708, 0.370445, 0.352862, 0.352862, 0.236433, 0.257454, 0.257454, 0.257454, 0.278302, 0.301917, 0.380708, 0.370445, 0.440853, 0.398279, 0.494003, 0.494003, 0.494003, 0.436924, 0.486429, 0.398279, 0.356642, 0.342579, 0.308712, 0.264545, 0.264545, 0.356642, 0.422041, 0.517562, 0.541878, 0.450668, 0.380708, 0.394753, 0.40511, 0.321458, 0.278302, 0.17593, 0.182256, 0.125101, 0.185198, 0.167087, 0.25406, 0.298791, 0.21291, 0.30533, 0.366687, 0.30533, 0.318242, 0.308712, 0.275179, 0.264545, 0.346032, 0.408655, 0.318242, 0.308712, 0.311707, 0.295083, 0.394753, 0.394753, 0.394753, 0.384043, 0.418646, 0.408655, 0.433034, 0.534167, 0.472492, 0.480142, 0.509769, 0.40511, 0.414856, 0.418646, 0.408655, 0.408655, 0.4292, 0.5017, 0.433034, 0.433034, 0.422041, 0.41194, 0.422041, 0.525368, 0.509769, 0.394753, 0.380708, 0.394753, 0.398279, 0.401658, 0.328603, 0.332115, 0.408655, 0.394753, 0.408655, 0.418646, 0.40511, 0.31487, 0.301917, 0.390993, 0.436924, 0.538167, 0.538167, 0.525368, 0.545602, 0.465241, 0.476583, 0.476583, 0.366687, 0.356642, 0.295083, 0.380708, 0.40511, 0.42561, 0.42561, 0.359901, 0.339168, 0.339168, 0.436924, 0.387226, 0.374039, 0.41194, 0.31487, 0.311707, 0.324872, 0.236433, 0.281712, 0.356642, 0.370445, 0.390993, 0.324872, 0.4292, 0.418646, 0.346032, 0.349426, 0.349426, 0.401658, 0.41194, 0.359901, 0.349426, 0.458154, 0.468512, 0.476583, 0.562014, 0.486429, 0.517562, 0.56648, 0.525368, 0.5017, 0.497853, 0.562014, 0.56648, 0.562014, 0.549308, 0.613573, 0.59917, 0.509769, 0.521092, 0.509769, 0.51388, 0.440853, 0.390993, 0.401658, 0.352862, 0.370445, 0.42561, 0.401658, 0.339168, 0.41194, 0.440853, 0.339168, 0.356642, 0.436924, 0.444081, 0.440853, 0.447574, 0.4292, 0.5017, 0.468512, 0.461924, 0.517562, 0.618285, 0.622677, 0.549308], '')</t>
  </si>
  <si>
    <t>[30, 33, 39, 40, 262, 263, 272, 273, 288, 332, 333, 368, 371, 378, 384, 385, 402, 403, 404, 405, 444, 446, 447, 448, 449, 451, 452, 453, 454, 455, 456, 457, 458, 459, 460, 478, 481, 482, 483, 484]</t>
  </si>
  <si>
    <t>UPI000037FAEA status=activ</t>
  </si>
  <si>
    <t>([0.120615, 0.164327, 0.203355, 0.102787, 0.144935, 0.203355, 0.243554, 0.298791, 0.335645, 0.264545, 0.203355, 0.25031, 0.17593, 0.170161, 0.275179, 0.278302, 0.25406, 0.17593, 0.102787, 0.051831, 0.06184, 0.100716, 0.096677, 0.047319, 0.106997, 0.049374, 0.025316, 0.027463, 0.024393, 0.014075, 0.022306, 0.025316, 0.015344, 0.023963, 0.023963, 0.020876, 0.022306, 0.022667, 0.025762, 0.048328, 0.03976, 0.059222, 0.056825, 0.060549, 0.122885, 0.118441, 0.137348, 0.139895, 0.125101, 0.127496, 0.209395, 0.15284, 0.206376, 0.209395, 0.206376, 0.21291, 0.229226, 0.239899, 0.332115, 0.41194, 0.401658, 0.51388, 0.42561, 0.328603, 0.295083, 0.31487, 0.31487, 0.31487, 0.394753, 0.301917, 0.268042, 0.264545, 0.332115, 0.25406, 0.229226, 0.144935, 0.088832, 0.055536, 0.027463, 0.027463, 0.026892, 0.019109, 0.018787, 0.030003, 0.048328, 0.059222, 0.050641, 0.054297, 0.046336, 0.046336, 0.086953, 0.0704, 0.06184, 0.067594, 0.064632, 0.076542, 0.076542, 0.127496, 0.15008, 0.219301, 0.232838, 0.147574, 0.203355, 0.209395, 0.239899, 0.164327, 0.158265, 0.17593, 0.17593, 0.196879, 0.132295, 0.076542, 0.120615, 0.122885, 0.122885, 0.191378, 0.167087, 0.257454, 0.278302, 0.301917, 0.229226, 0.127496, 0.191378, 0.196879, 0.132295, 0.129801, 0.225814, 0.229226, 0.206376, 0.179055, 0.164327, 0.173081, 0.196879, 0.196879, 0.219301, 0.144935, 0.079919, 0.161087, 0.094817, 0.081712, 0.05306, 0.092881, 0.167087, 0.196879, 0.196879, 0.268042, 0.243554, 0.236433, 0.236433, 0.173081, 0.134866, 0.158265, 0.239899, 0.31487, 0.21291, 0.206376, 0.25031, 0.374039, 0.352862, 0.433034, 0.42561, 0.422041, 0.422041, 0.418646, 0.414856, 0.321458, 0.243554, 0.239899, 0.170161, 0.092881, 0.122885, 0.164327, 0.232838, 0.236433, 0.15284, 0.203355, 0.18812, 0.219301, 0.216401, 0.196879, 0.225814, 0.229226, 0.236433, 0.15008, 0.083462, 0.0704, 0.122885, 0.194234, 0.127496, 0.125101, 0.139895, 0.111485, 0.085092, 0.085092, 0.06312, 0.11371, 0.134866, 0.139895, 0.139895, 0.127496, 0.144935, 0.127496, 0.127496, 0.182256, 0.209395, 0.31487, 0.264545, 0.179055, 0.17593, 0.232838, 0.308712, 0.40511, 0.408655, 0.454136, 0.450668, 0.51388, 0.40511, 0.422041, 0.349426, 0.359901, 0.387226, 0.390993, 0.295083, 0.332115, 0.298791, 0.284882, 0.281712, 0.311707, 0.387226, 0.401658, 0.418646, 0.458154, 0.422041, 0.494003, 0.497853, 0.422041, 0.408655, 0.41194, 0.394753, 0.465241, 0.450668, 0.422041, 0.418646, 0.450668, 0.370445, 0.418646, 0.494003, 0.521092, 0.549308, 0.549308, 0.538167, 0.444081, 0.332115, 0.321458, 0.324872, 0.239899, 0.239899, 0.15008, 0.222385, 0.219301, 0.243554, 0.182256, 0.18812, 0.194234, 0.232838, 0.257454, 0.17593, 0.122885, 0.10481, 0.10481, 0.118441, 0.120615, 0.173081, 0.182256, 0.225814, 0.239899, 0.275179, 0.257454, 0.25031, 0.25031, 0.25031, 0.229226, 0.308712, 0.200174, 0.142424, 0.158265, 0.125101, 0.17593, 0.25031, 0.243554, 0.257454, 0.243554, 0.243554, 0.298791, 0.332115, 0.339168, 0.339168, 0.318242, 0.370445, 0.398279, 0.414856, 0.418646, 0.422041, 0.433034, 0.562014, 0.58069, 0.59917, 0.707965, 0.741537, 0.720929, 0.73685, 0.712013, 0.720929, 0.58069, 0.497853, 0.549308, 0.529623, 0.401658, 0.497853, 0.534167, 0.653063, 0.529623, 0.517562, 0.494003, 0.483068, 0.36309, 0.4292, 0.394753, 0.377384, 0.349426, 0.284882, 0.200174, 0.236433, 0.236433, 0.308712, 0.356642, 0.247041, 0.161087, 0.264545, 0.247041, 0.236433, 0.147574, 0.203355, 0.236433, 0.247041, 0.15008, 0.167087, 0.15284, 0.118441, 0.078022, 0.079919, 0.122885, 0.196879, 0.167087, 0.10481, 0.127496, 0.116183, 0.196879, 0.18812, 0.194234, 0.185198, 0.18812, 0.196879, 0.139895, 0.106997, 0.069024, 0.118441, 0.182256, 0.191378, 0.271506, 0.247041, 0.25406, 0.161087, 0.15284, 0.139895, 0.219301, 0.21291, 0.196879, 0.118441, 0.209395, 0.125101, 0.109221, 0.132295, 0.203355, 0.284882, 0.209395, 0.291804, 0.308712, 0.268042, 0.239899, 0.232838, 0.25406, 0.196879, 0.219301, 0.137348, 0.102787, 0.098513, 0.106997, 0.118441, 0.206376, 0.122885, 0.132295, 0.094817, 0.045352, 0.024393, 0.016528, 0.028695, 0.016257, 0.016528, 0.021381, 0.024826, 0.023534, 0.037156, 0.051831, 0.047319, 0.049374, 0.078022, 0.058088, 0.032677, 0.036378, 0.032677, 0.06184, 0.102787, 0.164327, 0.18812, 0.247041, 0.31487, 0.236433, 0.342579, 0.339168, 0.229226, 0.225814, 0.161087, 0.185198, 0.125101, 0.196879, 0.288399, 0.284882, 0.31487, 0.394753, 0.271506, 0.196879, 0.179055, 0.120615, 0.122885, 0.120615, 0.134866, 0.122885, 0.200174, 0.18812, 0.158265, 0.257454, 0.155435, 0.219301, 0.127496, 0.18812, 0.191378, 0.129801, 0.129801, 0.134866, 0.144935, 0.26085, 0.247041, 0.243554, 0.298791, 0.236433, 0.298791, 0.332115, 0.349426, 0.321458, 0.332115, 0.318242, 0.225814, 0.257454, 0.18812, 0.26085, 0.264545, 0.257454, 0.209395, 0.216401, 0.21291, 0.209395, 0.111485, 0.125101, 0.127496, 0.085092, 0.102787, 0.071867, 0.059222, 0.056825, 0.035586, 0.035586, 0.044297, 0.071867, 0.11371, 0.170161, 0.170161, 0.106997, 0.092881, 0.173081, 0.096677, 0.10481, 0.051831, 0.054297, 0.085092, 0.049374, 0.081712, 0.096677, 0.134866, 0.139895, 0.137348, 0.142424, 0.11371, 0.098513, 0.085092, 0.066181, 0.050641, 0.038858, 0.06184, 0.056825, 0.037156, 0.083462], '')</t>
  </si>
  <si>
    <t>[61, 215, 247, 248, 249, 250, 304, 305, 306, 307, 308, 309, 310, 311, 312, 313, 315, 316, 319, 320, 321, 322]</t>
  </si>
  <si>
    <t>UPI000037FAEC status=activ</t>
  </si>
  <si>
    <t>([0.106997, 0.164327, 0.161087, 0.100716, 0.139895, 0.179055, 0.25031, 0.284882, 0.321458, 0.232838, 0.278302, 0.321458, 0.236433, 0.284882, 0.311707, 0.301917, 0.219301, 0.31487, 0.318242, 0.324872, 0.295083, 0.30533, 0.209395, 0.275179, 0.366687, 0.352862, 0.352862, 0.352862, 0.342579, 0.268042, 0.291804, 0.194234, 0.137348, 0.206376, 0.209395, 0.191378, 0.194234, 0.200174, 0.196879, 0.295083, 0.295083, 0.239899, 0.257454, 0.339168, 0.30533, 0.219301, 0.219301, 0.225814, 0.116183, 0.11371, 0.106997, 0.118441, 0.182256, 0.209395, 0.216401, 0.203355, 0.15284, 0.111485, 0.11371, 0.10481, 0.094817, 0.155435, 0.232838, 0.134866, 0.116183, 0.109221, 0.173081, 0.191378, 0.118441, 0.137348, 0.15008, 0.216401, 0.271506, 0.281712, 0.236433, 0.236433, 0.232838, 0.194234, 0.25031, 0.321458, 0.295083, 0.301917, 0.191378, 0.111485, 0.125101, 0.161087, 0.167087, 0.155435, 0.15008, 0.164327, 0.17593, 0.109221, 0.122885, 0.129801, 0.078022, 0.120615, 0.074921, 0.083462, 0.155435, 0.158265, 0.139895, 0.161087, 0.185198, 0.278302, 0.401658, 0.472492, 0.390993, 0.390993, 0.40511, 0.36309, 0.366687, 0.398279, 0.401658, 0.284882, 0.284882, 0.356642, 0.356642, 0.450668, 0.433034, 0.36309, 0.356642, 0.311707, 0.30533, 0.288399, 0.182256, 0.167087, 0.118441, 0.158265, 0.158265, 0.096677, 0.120615, 0.173081, 0.203355, 0.206376, 0.196879, 0.191378, 0.194234, 0.219301, 0.144935, 0.164327, 0.225814, 0.164327, 0.243554, 0.243554, 0.243554, 0.352862, 0.352862, 0.454136, 0.352862, 0.239899, 0.321458, 0.342579, 0.301917, 0.295083, 0.335645, 0.458154, 0.480142, 0.5017, 0.387226, 0.342579, 0.31487, 0.31487, 0.390993, 0.298791, 0.318242, 0.225814, 0.129801, 0.078022, 0.041405, 0.088832, 0.170161, 0.167087, 0.109221, 0.134866, 0.079919, 0.06312, 0.033407, 0.028107, 0.025316, 0.036378, 0.081712, 0.0704, 0.048328, 0.026892, 0.045352, 0.043307, 0.035586, 0.074921, 0.083462, 0.125101, 0.109221, 0.074921, 0.064632, 0.086953, 0.079919, 0.144935, 0.222385, 0.318242, 0.239899, 0.182256, 0.203355, 0.17593, 0.179055, 0.219301, 0.308712, 0.335645, 0.318242, 0.440853, 0.454136, 0.517562, 0.521092, 0.529623, 0.51388, 0.538167, 0.444081, 0.465241, 0.450668, 0.30533, 0.30533, 0.318242, 0.380708, 0.359901, 0.390993, 0.436924, 0.450668, 0.450668, 0.42561, 0.440853, 0.384043, 0.295083, 0.239899, 0.239899, 0.239899, 0.339168, 0.26085, 0.349426, 0.359901, 0.284882, 0.384043, 0.390993, 0.41194, 0.349426, 0.284882, 0.284882, 0.243554, 0.137348, 0.132295, 0.092881, 0.088832, 0.118441, 0.17593, 0.18812, 0.185198, 0.203355, 0.185198, 0.26085, 0.179055, 0.164327, 0.247041, 0.185198, 0.182256, 0.232838, 0.288399, 0.370445, 0.366687, 0.398279, 0.529623, 0.538167, 0.553315, 0.545602, 0.447574, 0.447574, 0.509769, 0.51388, 0.505461, 0.517562, 0.529623, 0.538167, 0.541878, 0.529623, 0.63748, 0.545602, 0.538167, 0.545602, 0.58069, 0.575842, 0.468512, 0.394753, 0.398279, 0.390993, 0.401658, 0.494003, 0.509769, 0.5017, 0.458154, 0.461924, 0.444081, 0.414856, 0.490133, 0.465241, 0.447574, 0.433034, 0.497853, 0.483068, 0.461924, 0.398279, 0.349426], '')</t>
  </si>
  <si>
    <t>[157, 209, 210, 211, 212, 213, 266, 267, 268, 269, 272, 273, 274, 275, 276, 277, 278, 279, 280, 281, 282, 283, 284, 285, 292, 293]</t>
  </si>
  <si>
    <t>UPI000037FAED status=activ</t>
  </si>
  <si>
    <t>([0.185198, 0.222385, 0.26085, 0.288399, 0.328603, 0.387226, 0.40511, 0.4292, 0.436924, 0.450668, 0.384043, 0.342579, 0.324872, 0.433034, 0.41194, 0.40511, 0.549308, 0.657645, 0.505461, 0.490133, 0.380708, 0.40511, 0.308712, 0.209395, 0.229226, 0.147574, 0.071867, 0.043307, 0.046336, 0.056825, 0.032677, 0.06184, 0.116183, 0.074921, 0.076542, 0.06312, 0.033407, 0.017797, 0.014783, 0.016528, 0.024826, 0.048328, 0.040537, 0.086953, 0.155435, 0.167087, 0.139895, 0.25031, 0.36309, 0.284882, 0.182256, 0.179055, 0.100716, 0.092881, 0.137348, 0.116183, 0.139895, 0.21291, 0.321458, 0.236433, 0.324872, 0.232838, 0.209395, 0.209395, 0.185198, 0.206376, 0.11371, 0.132295, 0.106997, 0.090864, 0.111485, 0.196879, 0.194234, 0.191378, 0.167087, 0.164327, 0.194234, 0.191378, 0.100716, 0.074921, 0.167087, 0.118441, 0.102787, 0.106997, 0.111485, 0.083462, 0.073402, 0.069024, 0.098513, 0.066181, 0.030611, 0.037156, 0.018106, 0.033407, 0.046336, 0.026338, 0.026892, 0.011903, 0.013437, 0.028695, 0.034884, 0.030003, 0.046336, 0.043307, 0.040537, 0.046336, 0.06312, 0.071867, 0.071867, 0.03976, 0.059222, 0.127496, 0.06184, 0.06184, 0.031287, 0.040537, 0.088832, 0.085092, 0.179055, 0.094817, 0.037156, 0.038858, 0.026892, 0.026338, 0.025762, 0.015694, 0.014783, 0.01078, 0.007091, 0.00962, 0.011106, 0.008002, 0.008075, 0.008895, 0.008895, 0.014783, 0.014586, 0.014315, 0.016528, 0.016826, 0.030003, 0.0704, 0.073402, 0.109221, 0.111485, 0.116183, 0.161087, 0.155435, 0.132295, 0.21291, 0.137348, 0.21291, 0.264545, 0.25031, 0.349426, 0.349426, 0.239899, 0.229226, 0.134866, 0.060549, 0.035586, 0.035586, 0.026892, 0.015694, 0.015694, 0.015694, 0.025316, 0.021381, 0.020165, 0.023963, 0.016826, 0.016826, 0.018106, 0.014315, 0.01227, 0.010509, 0.017138, 0.019109, 0.020165, 0.022667, 0.050641, 0.044297, 0.024393, 0.018106, 0.018106, 0.016826, 0.016528, 0.016528, 0.014586, 0.015344, 0.021381, 0.030611, 0.055536, 0.025316, 0.025316, 0.018106, 0.013265, 0.009483, 0.015078, 0.015344, 0.016021, 0.00962, 0.015078, 0.020522, 0.0198, 0.034884, 0.037156, 0.022306, 0.019109, 0.019109, 0.019109, 0.021816, 0.022667, 0.013613, 0.020876, 0.044297, 0.079919, 0.161087, 0.219301, 0.118441, 0.109221, 0.109221, 0.125101, 0.120615, 0.142424, 0.236433, 0.239899, 0.239899, 0.288399, 0.25406, 0.26085, 0.257454, 0.257454, 0.257454, 0.291804, 0.239899, 0.206376, 0.137348, 0.11371, 0.116183, 0.185198, 0.118441, 0.194234, 0.26085, 0.26085, 0.170161, 0.167087, 0.158265, 0.122885, 0.15284, 0.209395, 0.324872, 0.335645, 0.332115, 0.216401, 0.275179, 0.356642, 0.243554, 0.324872, 0.239899, 0.247041, 0.243554, 0.332115, 0.324872, 0.284882, 0.295083, 0.401658, 0.401658, 0.418646, 0.418646, 0.422041, 0.440853, 0.318242, 0.185198, 0.173081, 0.298791, 0.191378, 0.122885, 0.222385, 0.239899, 0.328603, 0.243554, 0.219301, 0.196879, 0.170161, 0.185198, 0.142424, 0.109221, 0.074921, 0.046336, 0.048328, 0.030611], '')</t>
  </si>
  <si>
    <t>[16, 17, 18]</t>
  </si>
  <si>
    <t>UPI000037FAF2 status=activ</t>
  </si>
  <si>
    <t>([0.15284, 0.203355, 0.196879, 0.191378, 0.219301, 0.25031, 0.182256, 0.225814, 0.219301, 0.167087, 0.134866, 0.164327, 0.144935, 0.164327, 0.096677, 0.098513, 0.106997, 0.127496, 0.118441, 0.116183, 0.17593, 0.142424, 0.147574, 0.120615, 0.15284, 0.170161, 0.170161, 0.243554, 0.200174, 0.222385, 0.200174, 0.278302, 0.281712, 0.291804, 0.239899, 0.339168, 0.349426, 0.257454, 0.311707, 0.318242, 0.374039, 0.374039, 0.36309, 0.26085, 0.243554, 0.225814, 0.219301, 0.191378, 0.200174, 0.225814, 0.170161, 0.268042, 0.170161, 0.122885, 0.081712, 0.100716, 0.102787, 0.048328, 0.088832, 0.088832, 0.048328, 0.060549, 0.027463, 0.047319, 0.092881, 0.094817, 0.048328, 0.051831, 0.069024, 0.043307, 0.042364, 0.054297, 0.034068, 0.073402, 0.059222, 0.096677, 0.100716, 0.046336, 0.056825, 0.066181, 0.047319, 0.086953, 0.069024, 0.116183, 0.056825, 0.06312, 0.069024, 0.111485, 0.102787, 0.092881, 0.132295, 0.081712, 0.094817, 0.144935, 0.118441, 0.129801, 0.067594, 0.06312, 0.125101, 0.216401, 0.194234, 0.196879, 0.200174, 0.200174, 0.15008, 0.257454, 0.219301, 0.275179, 0.275179, 0.18812, 0.139895, 0.155435, 0.232838, 0.161087, 0.164327, 0.173081, 0.161087, 0.158265, 0.161087, 0.155435, 0.15284, 0.125101, 0.185198, 0.125101, 0.170161, 0.173081, 0.173081, 0.191378, 0.200174, 0.229226, 0.288399, 0.346032, 0.216401, 0.229226, 0.225814, 0.243554, 0.179055, 0.236433, 0.247041, 0.170161, 0.167087, 0.15284, 0.17593, 0.129801, 0.147574, 0.086953, 0.144935, 0.086953, 0.083462, 0.085092, 0.086953, 0.10481, 0.127496, 0.216401, 0.137348, 0.120615, 0.10481, 0.147574, 0.173081, 0.161087, 0.232838, 0.161087, 0.173081, 0.170161, 0.229226, 0.268042, 0.301917, 0.324872, 0.328603, 0.311707, 0.324872, 0.332115, 0.295083, 0.236433, 0.21291, 0.264545, 0.295083, 0.219301, 0.191378, 0.125101, 0.209395, 0.222385, 0.216401, 0.200174, 0.200174, 0.209395, 0.209395, 0.268042, 0.15008, 0.144935, 0.15284, 0.161087, 0.111485, 0.086953, 0.102787, 0.118441, 0.139895, 0.209395, 0.21291, 0.17593, 0.173081, 0.185198, 0.15284, 0.203355, 0.137348, 0.090864, 0.083462, 0.085092, 0.074921, 0.085092, 0.122885, 0.137348, 0.118441, 0.092881, 0.15284, 0.15284, 0.170161, 0.098513, 0.081712, 0.086953, 0.15284, 0.222385, 0.132295, 0.161087, 0.118441, 0.102787, 0.158265, 0.170161, 0.185198, 0.116183, 0.142424, 0.179055, 0.164327, 0.118441, 0.194234, 0.182256, 0.158265, 0.122885, 0.222385, 0.264545, 0.328603, 0.281712, 0.291804, 0.288399, 0.288399, 0.298791, 0.414856, 0.339168, 0.335645, 0.239899, 0.324872, 0.36309, 0.342579, 0.342579, 0.324872, 0.339168, 0.339168, 0.36309, 0.356642, 0.26085, 0.257454, 0.191378, 0.191378, 0.17593, 0.232838, 0.229226, 0.278302, 0.278302, 0.370445, 0.284882, 0.359901, 0.278302, 0.278302, 0.278302, 0.264545, 0.268042, 0.26085, 0.170161, 0.167087, 0.209395, 0.301917, 0.26085, 0.281712, 0.301917, 0.318242, 0.25031, 0.229226, 0.268042, 0.26085, 0.232838, 0.324872, 0.243554, 0.321458, 0.268042, 0.200174, 0.155435, 0.196879, 0.203355, 0.328603, 0.370445, 0.275179, 0.264545, 0.301917, 0.352862, 0.288399, 0.281712, 0.390993, 0.414856, 0.422041, 0.414856, 0.366687, 0.346032, 0.418646, 0.342579, 0.321458, 0.384043, 0.454136, 0.447574, 0.436924, 0.414856, 0.328603, 0.318242, 0.308712, 0.324872, 0.257454, 0.321458, 0.324872, 0.219301, 0.209395, 0.191378, 0.127496, 0.120615, 0.083462, 0.090864, 0.137348, 0.209395, 0.158265, 0.132295, 0.094817, 0.098513, 0.100716, 0.079919, 0.090864, 0.094817, 0.085092, 0.122885, 0.11371, 0.11371, 0.17593, 0.167087, 0.173081, 0.236433, 0.232838, 0.222385, 0.236433, 0.236433, 0.206376, 0.206376, 0.225814, 0.321458, 0.318242, 0.239899, 0.239899, 0.324872, 0.25031, 0.15284, 0.161087, 0.185198, 0.179055, 0.21291, 0.25031, 0.25031, 0.25031, 0.311707, 0.398279, 0.377384, 0.377384, 0.40511, 0.465241, 0.450668, 0.4292, 0.40511, 0.476583, 0.608892, 0.570702, 0.716283, 0.88723, 0.889439], '')</t>
  </si>
  <si>
    <t>[383, 384, 385, 386, 387]</t>
  </si>
  <si>
    <t>UPI000037FAF3 status=activ</t>
  </si>
  <si>
    <t>([0.264545, 0.332115, 0.232838, 0.295083, 0.219301, 0.161087, 0.200174, 0.239899, 0.239899, 0.191378, 0.219301, 0.182256, 0.132295, 0.129801, 0.073402, 0.071867, 0.139895, 0.209395, 0.206376, 0.194234, 0.222385, 0.264545, 0.26085, 0.335645, 0.295083, 0.370445, 0.422041, 0.328603, 0.318242, 0.339168, 0.4292, 0.359901, 0.450668, 0.525368, 0.422041, 0.454136, 0.356642, 0.349426, 0.268042, 0.18812, 0.109221, 0.129801, 0.10481, 0.090864, 0.058088, 0.069024, 0.083462, 0.090864, 0.092881, 0.088832, 0.098513, 0.078022, 0.073402, 0.066181, 0.03976, 0.035586, 0.056825, 0.10481, 0.106997, 0.18812, 0.278302, 0.390993, 0.31487, 0.321458, 0.342579, 0.359901, 0.359901, 0.335645, 0.318242, 0.332115, 0.236433, 0.196879, 0.21291, 0.225814, 0.222385, 0.31487, 0.4292, 0.349426, 0.346032, 0.268042, 0.25031, 0.239899, 0.222385, 0.236433, 0.268042, 0.268042, 0.346032, 0.268042, 0.232838, 0.25031, 0.30533, 0.332115, 0.36309, 0.346032, 0.390993, 0.335645, 0.318242, 0.30533, 0.36309, 0.356642, 0.436924, 0.433034, 0.318242, 0.332115, 0.387226, 0.332115, 0.31487, 0.31487, 0.394753, 0.436924, 0.450668, 0.352862, 0.433034, 0.436924, 0.359901, 0.387226, 0.458154, 0.436924, 0.36309, 0.401658, 0.40511, 0.418646, 0.332115, 0.450668, 0.366687, 0.377384, 0.394753, 0.40511, 0.318242, 0.239899, 0.264545, 0.185198, 0.182256, 0.182256, 0.170161, 0.271506, 0.275179, 0.264545, 0.291804, 0.380708, 0.288399, 0.288399, 0.21291, 0.219301, 0.15008, 0.229226, 0.236433, 0.170161, 0.173081, 0.271506, 0.349426, 0.288399, 0.366687, 0.41194, 0.42561, 0.359901, 0.281712, 0.278302, 0.278302, 0.216401, 0.125101, 0.191378, 0.194234, 0.179055, 0.239899, 0.321458, 0.311707, 0.229226, 0.232838, 0.222385, 0.134866, 0.129801, 0.15284, 0.15008, 0.142424, 0.139895, 0.216401, 0.278302, 0.275179, 0.281712, 0.352862, 0.483068, 0.490133, 0.483068, 0.58069, 0.476583, 0.387226, 0.401658, 0.476583, 0.557691, 0.51388, 0.608892, 0.604312, 0.59917, 0.608892, 0.720929, 0.699094, 0.675549, 0.549308, 0.480142, 0.414856, 0.394753, 0.301917, 0.216401, 0.225814, 0.225814, 0.243554, 0.321458, 0.222385, 0.232838, 0.144935, 0.173081, 0.170161, 0.17593, 0.179055, 0.11371, 0.111485, 0.122885, 0.125101, 0.15008, 0.200174, 0.288399, 0.194234, 0.21291, 0.288399, 0.278302, 0.194234, 0.281712, 0.308712, 0.40511, 0.401658, 0.480142, 0.480142, 0.40511, 0.40511, 0.408655, 0.490133, 0.374039, 0.377384, 0.387226, 0.454136, 0.465241, 0.328603, 0.42561, 0.42561, 0.398279, 0.332115, 0.301917, 0.291804, 0.200174, 0.127496, 0.122885, 0.15008, 0.132295, 0.194234, 0.18812, 0.18812, 0.158265, 0.173081, 0.17593, 0.173081, 0.17593, 0.111485, 0.200174, 0.216401, 0.243554, 0.18812, 0.219301, 0.239899, 0.239899, 0.328603, 0.342579, 0.26085, 0.26085, 0.291804, 0.291804, 0.295083, 0.247041, 0.288399, 0.298791, 0.278302, 0.281712, 0.271506, 0.359901, 0.349426, 0.26085, 0.167087, 0.26085, 0.301917, 0.308712, 0.229226, 0.137348, 0.191378, 0.271506, 0.25406, 0.243554, 0.236433, 0.142424, 0.098513, 0.092881, 0.134866, 0.15008, 0.081712, 0.098513, 0.045352, 0.023534, 0.043307, 0.096677, 0.060549, 0.044297, 0.083462, 0.132295, 0.200174, 0.109221, 0.118441, 0.129801, 0.081712, 0.096677, 0.094817, 0.182256, 0.182256, 0.10481, 0.05306, 0.092881, 0.074921, 0.085092, 0.167087, 0.147574, 0.137348, 0.179055, 0.203355, 0.182256, 0.111485, 0.0704, 0.134866, 0.074921, 0.078022, 0.106997, 0.100716, 0.185198, 0.10481, 0.11371, 0.125101, 0.225814, 0.147574, 0.144935, 0.15008, 0.085092, 0.05306, 0.049374, 0.029376, 0.034884, 0.021381, 0.042364, 0.06312, 0.047319, 0.048328, 0.021381, 0.027463, 0.028695, 0.029376, 0.034068, 0.036378, 0.043307, 0.030003, 0.06184, 0.036378, 0.073402, 0.137348, 0.137348, 0.071867, 0.132295, 0.125101, 0.18812, 0.102787, 0.120615, 0.179055, 0.170161, 0.191378, 0.182256, 0.100716, 0.096677, 0.164327, 0.155435, 0.225814, 0.275179, 0.185198, 0.291804, 0.268042, 0.161087, 0.158265, 0.278302, 0.281712, 0.196879, 0.200174, 0.173081, 0.15008, 0.134866, 0.185198, 0.268042, 0.155435, 0.232838, 0.155435, 0.069024, 0.078022, 0.0704, 0.035586, 0.046336, 0.023534, 0.023534, 0.023963, 0.030003, 0.016826, 0.013265, 0.016021, 0.017797, 0.020876, 0.013437, 0.013265, 0.015344, 0.010131, 0.019401, 0.020522, 0.03976, 0.046336, 0.044297, 0.028695, 0.059222, 0.078022, 0.088832, 0.049374, 0.0704, 0.096677, 0.173081, 0.219301, 0.167087, 0.155435, 0.26085, 0.25406, 0.25406, 0.271506, 0.236433, 0.170161, 0.158265, 0.158265, 0.239899, 0.142424, 0.196879, 0.185198, 0.106997, 0.155435, 0.206376, 0.239899, 0.236433, 0.21291, 0.219301, 0.324872, 0.339168, 0.232838, 0.239899, 0.18812, 0.194234, 0.284882, 0.349426, 0.346032, 0.346032, 0.377384, 0.384043, 0.40511, 0.414856, 0.525368, 0.433034, 0.380708, 0.291804, 0.31487, 0.232838, 0.155435, 0.142424, 0.147574, 0.144935, 0.144935, 0.10481, 0.102787, 0.081712, 0.043307, 0.049374, 0.026892, 0.023087, 0.030611, 0.021381, 0.013821, 0.009977, 0.01227, 0.015694, 0.022306, 0.013016, 0.018787, 0.021381], '')</t>
  </si>
  <si>
    <t>[33, 184, 189, 190, 191, 192, 193, 194, 195, 196, 197, 198, 470]</t>
  </si>
  <si>
    <t>UPI000037FAF7 status=activ</t>
  </si>
  <si>
    <t>([0.036378, 0.059222, 0.030003, 0.043307, 0.060549, 0.094817, 0.059222, 0.037156, 0.051831, 0.066181, 0.045352, 0.058088, 0.06184, 0.071867, 0.066181, 0.11371, 0.167087, 0.17593, 0.191378, 0.17593, 0.182256, 0.158265, 0.161087, 0.271506, 0.185198, 0.185198, 0.142424, 0.25406, 0.374039, 0.298791, 0.21291, 0.324872, 0.324872, 0.332115, 0.324872, 0.324872, 0.222385, 0.243554, 0.144935, 0.083462, 0.137348, 0.15284, 0.147574, 0.15284, 0.083462, 0.158265, 0.155435, 0.147574, 0.122885, 0.109221, 0.092881, 0.129801, 0.127496, 0.137348, 0.074921, 0.071867, 0.081712, 0.158265, 0.147574, 0.15284, 0.144935, 0.137348, 0.125101, 0.127496, 0.096677, 0.100716, 0.051831, 0.054297, 0.056825, 0.037156, 0.030003, 0.06184, 0.06184, 0.051831, 0.060549, 0.109221, 0.06312, 0.078022, 0.038042, 0.03976, 0.038858, 0.074921, 0.048328, 0.085092, 0.102787, 0.074921, 0.083462, 0.144935, 0.120615, 0.090864, 0.15008, 0.122885, 0.088832, 0.109221, 0.129801, 0.055536, 0.055536, 0.055536, 0.064632, 0.06312, 0.028695, 0.051831, 0.058088, 0.088832, 0.085092, 0.049374, 0.083462, 0.102787, 0.047319, 0.058088, 0.118441, 0.111485, 0.167087, 0.225814, 0.216401, 0.209395, 0.31487, 0.311707, 0.42561, 0.450668, 0.59014, 0.741537, 0.622677, 0.59917, 0.604312, 0.648219, 0.767246, 0.775545, 0.754692, 0.775545, 0.775545, 0.653063, 0.63748, 0.622677, 0.5017, 0.468512, 0.450668, 0.480142, 0.387226, 0.278302, 0.200174, 0.200174, 0.122885, 0.116183, 0.060549, 0.038858, 0.031287, 0.018106, 0.017447, 0.016021, 0.028695, 0.030003, 0.047319, 0.045352, 0.030611, 0.048328, 0.030003, 0.036378, 0.030611, 0.030611, 0.030003, 0.045352, 0.023087, 0.033407, 0.06184, 0.066181, 0.116183, 0.120615, 0.194234, 0.194234, 0.268042, 0.257454, 0.268042, 0.17593, 0.15008, 0.155435, 0.164327, 0.191378, 0.102787, 0.059222, 0.098513, 0.134866, 0.085092, 0.137348, 0.185198, 0.182256, 0.25031, 0.144935, 0.147574, 0.144935, 0.078022, 0.046336, 0.048328, 0.049374, 0.088832, 0.109221, 0.15284, 0.106997, 0.179055, 0.216401, 0.257454, 0.179055, 0.167087, 0.268042, 0.291804, 0.236433, 0.164327, 0.185198, 0.239899, 0.167087, 0.111485, 0.185198, 0.18812, 0.137348, 0.132295, 0.109221, 0.118441, 0.137348, 0.191378, 0.179055, 0.15284, 0.139895, 0.206376, 0.25406, 0.236433, 0.191378, 0.125101, 0.196879, 0.118441, 0.137348, 0.173081, 0.194234, 0.203355, 0.170161, 0.229226, 0.243554, 0.298791, 0.308712, 0.196879, 0.17593, 0.147574, 0.216401, 0.194234, 0.219301, 0.209395, 0.132295, 0.102787, 0.21291, 0.216401, 0.194234, 0.216401, 0.203355, 0.271506, 0.179055, 0.301917, 0.225814, 0.21291, 0.219301, 0.142424, 0.216401, 0.243554, 0.278302, 0.200174, 0.25406, 0.26085, 0.271506, 0.25406, 0.36309, 0.346032, 0.332115, 0.359901, 0.352862, 0.335645, 0.321458, 0.366687, 0.321458, 0.40511, 0.41194, 0.40511, 0.366687, 0.374039, 0.247041, 0.25031, 0.359901, 0.380708, 0.26085, 0.275179, 0.291804, 0.275179, 0.203355, 0.164327, 0.243554, 0.222385, 0.30533, 0.26085, 0.232838, 0.288399, 0.26085, 0.164327, 0.139895, 0.25031, 0.239899, 0.268042, 0.206376, 0.196879, 0.209395, 0.243554, 0.203355, 0.264545, 0.219301, 0.264545, 0.291804, 0.25406, 0.232838, 0.170161, 0.194234, 0.291804], '')</t>
  </si>
  <si>
    <t>[120, 121, 122, 123, 124, 125, 126, 127, 128, 129, 130, 131, 132, 133, 134]</t>
  </si>
  <si>
    <t>UPI000037FAF8 status=activ</t>
  </si>
  <si>
    <t>([0.40511, 0.291804, 0.31487, 0.194234, 0.264545, 0.30533, 0.36309, 0.268042, 0.284882, 0.308712, 0.335645, 0.328603, 0.298791, 0.155435, 0.147574, 0.147574, 0.144935, 0.076542, 0.06184, 0.10481, 0.064632, 0.036378, 0.059222, 0.064632, 0.073402, 0.032017, 0.028695, 0.019109, 0.034068, 0.021381, 0.011106, 0.006894, 0.008276, 0.007177, 0.009483, 0.016257, 0.010372, 0.010372, 0.0198, 0.013016, 0.013016, 0.019401, 0.026338, 0.020876, 0.019109, 0.016826, 0.030003, 0.021381, 0.013613, 0.013613, 0.013265, 0.013016, 0.014315, 0.014315, 0.017797, 0.016826, 0.010221, 0.014586, 0.011903, 0.008525, 0.00962, 0.009187, 0.006533, 0.006795, 0.007877, 0.006795, 0.010926, 0.007422, 0.007645, 0.010372, 0.008895, 0.008156, 0.015694, 0.033407, 0.036378, 0.035586, 0.050641, 0.0704, 0.034884, 0.060549, 0.042364, 0.027463, 0.033407, 0.069024, 0.032017, 0.016826, 0.021381, 0.019401, 0.03976, 0.03976, 0.03976, 0.023963, 0.024393, 0.011669, 0.010221, 0.007177, 0.006245, 0.006482, 0.005872, 0.006194, 0.004483, 0.004431, 0.004161, 0.004208, 0.00359, 0.005086, 0.005503, 0.004736, 0.003963, 0.002688, 0.003109, 0.002482, 0.002555, 0.002349, 0.003246, 0.003366, 0.004431, 0.003431, 0.002512, 0.003461, 0.003212, 0.002976, 0.004161, 0.004388, 0.003864, 0.004577, 0.004358, 0.004736, 0.003924, 0.003512, 0.00543, 0.004315, 0.005249, 0.005683, 0.009294, 0.008002, 0.006567, 0.004899, 0.007422, 0.006894, 0.004689, 0.004736, 0.005011, 0.005318, 0.004921, 0.003607, 0.003478, 0.003478, 0.004161, 0.004921, 0.006421, 0.005799, 0.006482, 0.004899, 0.006533, 0.006245, 0.004976, 0.005992, 0.005503, 0.004315, 0.004921, 0.006988, 0.006894, 0.006894, 0.007259, 0.007877, 0.007422, 0.005734, 0.004135, 0.003212, 0.002581, 0.001687, 0.001687, 0.001391, 0.001391, 0.001408, 0.00146, 0.002396, 0.002327, 0.002435, 0.003431, 0.002662, 0.002727, 0.002727, 0.002581, 0.002606, 0.002555, 0.003924, 0.004431, 0.006194, 0.009187, 0.016528, 0.017797, 0.017797, 0.015694, 0.015694, 0.014586, 0.010926, 0.006567, 0.006567, 0.007555, 0.007091, 0.007645, 0.005249, 0.006482, 0.01078, 0.00777, 0.007315, 0.006194, 0.005086, 0.005378, 0.004899, 0.003555, 0.003607, 0.003701, 0.004247, 0.006245, 0.006619, 0.00543, 0.00777, 0.00777, 0.010131, 0.007031, 0.010509, 0.018787, 0.030003, 0.020876, 0.030003, 0.076542, 0.05306, 0.129801, 0.120615, 0.094817, 0.086953, 0.164327, 0.088832, 0.144935, 0.074921, 0.033407, 0.069024, 0.034068, 0.024826, 0.01204, 0.013613, 0.008723, 0.006078, 0.00407, 0.003671, 0.003757, 0.003177, 0.003405, 0.002057, 0.001417, 0.001687, 0.002512, 0.002276, 0.003109, 0.002211, 0.003246, 0.004414, 0.003478, 0.004208, 0.004835, 0.007177, 0.009483, 0.016826, 0.023087, 0.032677, 0.056825, 0.055536, 0.042364, 0.054297, 0.122885, 0.155435, 0.076542, 0.030611, 0.040537, 0.03976, 0.034068, 0.030611, 0.030611, 0.058088, 0.038858, 0.023534, 0.022667, 0.014586, 0.013265, 0.009977, 0.008156, 0.005734, 0.005503, 0.00558, 0.004513, 0.004483, 0.00558, 0.005503, 0.008895, 0.008895, 0.006142, 0.009977, 0.006988, 0.007259, 0.006988, 0.008002, 0.011342, 0.007315, 0.010926, 0.007315, 0.008075, 0.009294, 0.01227, 0.012491, 0.022306, 0.050641, 0.056825, 0.026338, 0.067594, 0.025762, 0.026338, 0.055536, 0.025762, 0.023087, 0.016826, 0.017138, 0.013613, 0.012727, 0.024393, 0.020876, 0.046336, 0.079919, 0.067594, 0.109221, 0.060549, 0.036378, 0.024393, 0.021816, 0.020522, 0.009977, 0.022306, 0.01227, 0.008723, 0.008409, 0.011342, 0.008804, 0.008624, 0.010131, 0.008156, 0.006421, 0.004513, 0.004358, 0.004315, 0.003727, 0.003555, 0.004736, 0.003997, 0.004775, 0.005011, 0.005932, 0.006039, 0.003963, 0.003757, 0.003804, 0.003821, 0.003212, 0.003212, 0.002138, 0.001743, 0.00231, 0.002276, 0.002435, 0.001541, 0.001159, 0.001748, 0.001305, 0.00076, 0.00076, 0.000412, 0.000412, 0.000567, 0.000936, 0.001572, 0.002623, 0.003555, 0.00359, 0.003341, 0.004736, 0.007877, 0.007877, 0.007555, 0.007091, 0.010509, 0.014783, 0.013016, 0.015078, 0.011903, 0.011669, 0.024393, 0.024393, 0.014075, 0.011106, 0.007259, 0.004646, 0.004358, 0.004161, 0.006039, 0.005932, 0.003997, 0.0028, 0.003997, 0.003963, 0.005318, 0.003555, 0.003079, 0.004414, 0.004208, 0.006533, 0.006078, 0.003924, 0.004689, 0.006078, 0.005683, 0.008156, 0.008075, 0.006039, 0.004247, 0.004247, 0.004513, 0.005503, 0.007177, 0.004899, 0.005318, 0.003555, 0.003461, 0.003405, 0.002276, 0.001408, 0.001344, 0.002276, 0.003298, 0.003177, 0.002529, 0.002555, 0.002014, 0.00246, 0.002688, 0.003478, 0.002435, 0.003246, 0.003014], '')</t>
  </si>
  <si>
    <t>UPI000037FAF9 status=activ</t>
  </si>
  <si>
    <t>([0.001155, 0.00076, 0.000447, 0.000335, 0.000275, 0.00018, 0.000146, 0.000137, 0.000176, 0.000313, 0.000262, 0.000301, 0.000309, 0.000172, 0.000266, 0.000485, 0.001048, 0.001533, 0.002606, 0.001709, 0.002366, 0.001434, 0.00146, 0.00243, 0.002194, 0.002155, 0.002349, 0.002366, 0.002336, 0.001743, 0.001675, 0.002529, 0.001778, 0.002194, 0.001967, 0.001408, 0.000743, 0.00076, 0.000399, 0.000386, 0.00076, 0.000412, 0.000747, 0.001305, 0.001069, 0.001232, 0.001232, 0.001936, 0.002327, 0.003461, 0.00515, 0.004208, 0.004414, 0.007555, 0.009401, 0.012491, 0.010926, 0.023963, 0.022667, 0.026338, 0.013016, 0.01204, 0.013613, 0.014783, 0.009294, 0.007315, 0.007422, 0.007315, 0.004513, 0.00389, 0.004135, 0.002688, 0.002155, 0.001335, 0.001211, 0.001267, 0.001267, 0.001267, 0.000854, 0.000451, 0.000399, 0.000816, 0.000442, 0.000442, 0.000399, 0.000631, 0.000708, 0.001249, 0.001906, 0.002014, 0.00225, 0.002078, 0.002117, 0.003461, 0.005086, 0.005011, 0.005223, 0.005223, 0.006567, 0.00777, 0.01078, 0.018106, 0.011903, 0.023534, 0.055536, 0.035586, 0.024393], '')</t>
  </si>
  <si>
    <t>UPI000037FAFA status=activ</t>
  </si>
  <si>
    <t>([0.004689, 0.003555, 0.002688, 0.00246, 0.001649, 0.002512, 0.001748, 0.001533, 0.001687, 0.00146, 0.001597, 0.001335, 0.001541, 0.001541, 0.001675, 0.001499, 0.000747, 0.000348, 0.000365, 0.000399, 0.000468, 0.000614, 0.001, 0.000983, 0.001391, 0.00243, 0.001335, 0.00146, 0.001541, 0.001872, 0.002727, 0.002705, 0.003053, 0.002138, 0.00146, 0.001335, 0.002194, 0.002155, 0.002349, 0.002057, 0.001267, 0.001267, 0.000747, 0.000507, 0.000743, 0.000412, 0.00015, 0.000206, 0.000249, 0.000206, 9.4e-05, 0.000116, 6.9e-05, 0.000142, 0.000202, 0.000378, 0.00076, 0.000842, 0.001103, 0.001305, 0.00231, 0.002606, 0.003864, 0.005503, 0.007315, 0.008804, 0.010372, 0.026892, 0.026892, 0.044297, 0.047319, 0.037156, 0.023534, 0.048328, 0.017797, 0.025316, 0.023534, 0.009483, 0.009294, 0.015344, 0.023087, 0.023087, 0.020522, 0.010672, 0.007555, 0.004899, 0.004775, 0.006533, 0.006482, 0.009401, 0.010372, 0.010372, 0.012491, 0.018415, 0.014783, 0.022306, 0.020876, 0.023963, 0.06312, 0.033407, 0.013437, 0.007877, 0.008276, 0.013613, 0.019401, 0.014586, 0.032017, 0.0198, 0.010221, 0.006567, 0.004899, 0.003405, 0.005086, 0.004611, 0.004358, 0.00359, 0.003212, 0.002327, 0.002276, 0.001572, 0.001481, 0.00152, 0.002276, 0.001417, 0.001305, 0.000854, 0.001249, 0.001155, 0.001572, 0.001786, 0.001722, 0.002194, 0.003014, 0.001687, 0.002276, 0.001541, 0.002276, 0.00225, 0.001936, 0.001202, 0.001786, 0.001786, 0.003079, 0.00316, 0.00316, 0.00316, 0.004835, 0.004247, 0.003079, 0.001855, 0.001597, 0.001623, 0.002155, 0.002211, 0.003804, 0.003341, 0.004577, 0.003431, 0.003053, 0.004736, 0.005734, 0.005623, 0.008156, 0.00558, 0.004161, 0.005932, 0.006374, 0.006482, 0.006374, 0.009294, 0.018106, 0.017797, 0.017447, 0.015078, 0.008075, 0.00558, 0.006039, 0.006194, 0.009728, 0.011518, 0.006567, 0.009187, 0.00543, 0.004414, 0.004414, 0.006194, 0.006194, 0.005932, 0.005799, 0.008409, 0.006619, 0.006795, 0.010926, 0.010926, 0.010509, 0.01227, 0.021816, 0.037156, 0.034068, 0.028695, 0.06312, 0.086953, 0.078022, 0.090864, 0.137348, 0.236433, 0.209395, 0.10481, 0.059222, 0.042364, 0.020876, 0.016021, 0.009096, 0.008723, 0.008075, 0.008525, 0.007555, 0.005011, 0.004921, 0.003555, 0.002512, 0.002555, 0.002435, 0.001855, 0.00243, 0.002035, 0.001383, 0.000799, 0.000721, 0.001069, 0.000816, 0.001069, 0.000936, 0.00152, 0.001434, 0.002336, 0.001872, 0.002336, 0.003366, 0.003366, 0.004513, 0.004431, 0.002881, 0.002705, 0.002503, 0.001967, 0.001533, 0.00243, 0.002761, 0.004315, 0.003341, 0.003405, 0.002512, 0.003298, 0.00225, 0.001649, 0.001808, 0.001335, 0.001232, 0.001232, 0.001335, 0.001344, 0.001318, 0.002117, 0.002211, 0.00316, 0.004414, 0.006245, 0.004208, 0.004247, 0.004315, 0.00389, 0.00543, 0.005932, 0.005503, 0.008624, 0.013437, 0.011903, 0.025762, 0.06312, 0.060549, 0.026338, 0.025762, 0.029376, 0.027463, 0.044297, 0.022667, 0.016826, 0.009728, 0.017138, 0.015694, 0.015344, 0.016528, 0.00962, 0.009865, 0.008276, 0.005503, 0.003478, 0.00246, 0.00246, 0.001541, 0.00152, 0.001434, 0.000923, 0.001434, 0.001434, 0.001112, 0.001069, 0.001344, 0.002014, 0.001344, 0.001541, 0.001623, 0.002327, 0.003341, 0.004577, 0.007315, 0.011342, 0.014315, 0.013613, 0.014075, 0.019109, 0.019109, 0.031287, 0.038042, 0.017138, 0.009728, 0.016528, 0.017138, 0.016528, 0.010509, 0.010926, 0.009096, 0.006039, 0.006194, 0.006078, 0.004247, 0.002662, 0.001786, 0.001687, 0.002606, 0.001743, 0.00152, 0.001048, 0.001249, 0.001, 0.001159, 0.001687, 0.001709, 0.002512, 0.002529, 0.002396, 0.00243, 0.002327, 0.002396, 0.002482, 0.002503, 0.00316, 0.004577, 0.006374, 0.009401, 0.006421, 0.00962, 0.010672, 0.018415, 0.019401, 0.021816, 0.042364, 0.042364, 0.044297, 0.045352, 0.046336, 0.098513, 0.182256, 0.301917, 0.40511, 0.40511, 0.387226, 0.422041, 0.41194, 0.398279, 0.370445, 0.494003, 0.468512, 0.613573, 0.613573, 0.58069], '')</t>
  </si>
  <si>
    <t>[384, 385, 386]</t>
  </si>
  <si>
    <t>UPI000037FAFC status=activ</t>
  </si>
  <si>
    <t>([0.102787, 0.137348, 0.132295, 0.092881, 0.094817, 0.078022, 0.058088, 0.073402, 0.056825, 0.058088, 0.059222, 0.048328, 0.049374, 0.050641, 0.056825, 0.056825, 0.098513, 0.142424, 0.206376, 0.164327, 0.164327, 0.164327, 0.137348, 0.155435, 0.21291, 0.236433, 0.288399, 0.281712, 0.281712, 0.295083, 0.324872, 0.36309, 0.328603, 0.25031, 0.264545, 0.275179, 0.247041, 0.222385, 0.161087, 0.170161, 0.243554, 0.271506, 0.288399, 0.335645, 0.342579, 0.275179, 0.222385, 0.236433, 0.318242, 0.291804, 0.275179, 0.203355, 0.134866, 0.21291, 0.236433, 0.142424, 0.139895, 0.173081, 0.173081, 0.173081, 0.155435, 0.164327, 0.158265, 0.109221, 0.100716, 0.106997, 0.15284, 0.21291, 0.155435, 0.158265, 0.164327, 0.25406, 0.25031, 0.335645, 0.332115, 0.401658, 0.480142, 0.454136, 0.440853, 0.380708, 0.458154, 0.465241, 0.454136, 0.366687, 0.440853, 0.440853, 0.447574, 0.390993, 0.394753, 0.42561, 0.394753, 0.422041, 0.332115, 0.40511, 0.384043, 0.401658, 0.387226, 0.339168, 0.335645, 0.356642, 0.352862, 0.288399, 0.281712, 0.298791, 0.408655, 0.328603, 0.308712, 0.206376, 0.288399, 0.25031, 0.275179, 0.236433, 0.222385, 0.275179, 0.284882, 0.25031, 0.247041, 0.191378, 0.257454, 0.275179, 0.264545, 0.342579, 0.346032, 0.328603, 0.311707, 0.278302, 0.26085, 0.268042, 0.356642, 0.243554, 0.275179, 0.308712, 0.387226, 0.352862, 0.390993, 0.359901, 0.422041, 0.352862, 0.352862, 0.346032, 0.278302, 0.271506, 0.264545, 0.342579, 0.36309, 0.380708, 0.380708, 0.450668, 0.472492, 0.42561, 0.509769, 0.486429, 0.447574, 0.41194, 0.468512, 0.454136, 0.480142, 0.468512, 0.545602, 0.521092, 0.534167, 0.59014, 0.521092, 0.497853, 0.468512, 0.468512, 0.440853, 0.461924, 0.468512, 0.468512, 0.517562, 0.553315, 0.56648, 0.549308, 0.59917, 0.59917, 0.59014, 0.59014, 0.562014, 0.5017, 0.59014, 0.483068, 0.505461, 0.570702, 0.59508, 0.608892, 0.59508, 0.608892, 0.529623, 0.575842, 0.545602, 0.570702, 0.497853, 0.486429, 0.521092, 0.483068, 0.458154, 0.366687, 0.352862, 0.308712, 0.342579, 0.359901, 0.454136, 0.468512, 0.408655, 0.408655, 0.414856, 0.380708, 0.328603, 0.387226, 0.342579, 0.356642, 0.352862, 0.436924, 0.444081, 0.42561, 0.384043, 0.390993, 0.472492, 0.505461, 0.505461, 0.458154, 0.418646, 0.380708, 0.346032, 0.394753, 0.36309, 0.342579, 0.394753, 0.468512, 0.486429, 0.476583, 0.486429, 0.486429, 0.450668, 0.447574, 0.454136, 0.5017, 0.458154, 0.447574, 0.433034, 0.51388, 0.529623, 0.549308, 0.59917, 0.562014, 0.557691, 0.59014, 0.63748, 0.608892, 0.56648, 0.5017, 0.517562, 0.517562, 0.517562, 0.497853, 0.4292, 0.418646, 0.42561, 0.468512, 0.454136, 0.401658, 0.390993, 0.450668, 0.486429, 0.440853, 0.472492, 0.486429, 0.483068, 0.476583, 0.450668, 0.450668, 0.447574, 0.433034, 0.433034, 0.422041, 0.422041, 0.418646, 0.447574, 0.468512, 0.450668, 0.436924, 0.480142, 0.461924, 0.366687, 0.342579, 0.377384, 0.390993, 0.384043, 0.394753, 0.380708, 0.408655, 0.408655, 0.461924, 0.476583, 0.468512, 0.483068, 0.490133, 0.570702, 0.534167, 0.51388, 0.545602, 0.58069, 0.58069, 0.59508, 0.703578, 0.703578, 0.690604, 0.694846, 0.685117, 0.694846, 0.694846, 0.690604, 0.690604, 0.712013, 0.712013, 0.712013, 0.675549, 0.707965, 0.73685, 0.741537, 0.73685, 0.745909, 0.76285, 0.767246, 0.750527, 0.741537, 0.750527, 0.767246, 0.771762, 0.779859, 0.771762, 0.775545, 0.788093, 0.812494, 0.775545], '')</t>
  </si>
  <si>
    <t>[150, 158, 159, 160, 161, 162, 170, 171, 172, 173, 174, 175, 176, 177, 178, 179, 180, 182, 183, 184, 185, 186, 187, 188, 189, 190, 191, 194, 219, 220, 237, 241, 242, 243, 244, 245, 246, 247, 248, 249, 250, 251, 252, 253, 254, 298, 299, 300, 301, 302, 303, 304, 305, 306, 307, 308, 309, 310, 311, 312, 313, 314, 315, 316, 317, 318, 319, 320, 321, 322, 323, 324, 325, 326, 327, 328, 329, 330, 331, 332, 333, 334, 335]</t>
  </si>
  <si>
    <t>82)</t>
  </si>
  <si>
    <t>UPI000037FAFD status=activ</t>
  </si>
  <si>
    <t>([0.013613, 0.021816, 0.026338, 0.030611, 0.035586, 0.050641, 0.071867, 0.056825, 0.074921, 0.096677, 0.073402, 0.054297, 0.056825, 0.050641, 0.058088, 0.102787, 0.167087, 0.17593, 0.18812, 0.275179, 0.352862, 0.447574, 0.433034, 0.450668, 0.398279, 0.342579, 0.359901, 0.370445, 0.359901, 0.374039, 0.387226, 0.436924, 0.525368, 0.626927, 0.557691, 0.525368, 0.545602, 0.562014, 0.472492, 0.472492, 0.468512, 0.458154, 0.384043, 0.408655, 0.4292, 0.408655, 0.483068, 0.461924, 0.418646, 0.422041, 0.324872, 0.324872, 0.356642, 0.342579, 0.352862, 0.436924, 0.40511, 0.408655, 0.394753, 0.40511, 0.311707, 0.332115, 0.308712, 0.291804, 0.288399, 0.295083, 0.36309, 0.291804, 0.284882, 0.298791, 0.384043, 0.380708, 0.380708, 0.384043, 0.298791, 0.271506, 0.173081, 0.206376, 0.167087, 0.182256, 0.278302, 0.356642, 0.239899, 0.271506, 0.377384, 0.284882, 0.281712, 0.324872, 0.414856, 0.359901, 0.387226, 0.366687, 0.374039, 0.346032, 0.311707, 0.418646, 0.356642, 0.490133, 0.5017, 0.450668, 0.468512, 0.450668, 0.465241, 0.472492, 0.450668, 0.422041, 0.505461, 0.468512, 0.42561, 0.390993, 0.465241, 0.41194, 0.398279, 0.51388], '')</t>
  </si>
  <si>
    <t>[32, 33, 34, 35, 36, 37, 98, 106, 113]</t>
  </si>
  <si>
    <t>UPI000037FAFF status=activ</t>
  </si>
  <si>
    <t>([0.109221, 0.059222, 0.083462, 0.118441, 0.073402, 0.122885, 0.094817, 0.06312, 0.078022, 0.10481, 0.073402, 0.092881, 0.047319, 0.085092, 0.096677, 0.170161, 0.185198, 0.179055, 0.264545, 0.170161, 0.120615, 0.120615, 0.122885, 0.071867, 0.0704, 0.069024, 0.06312, 0.094817, 0.129801, 0.132295, 0.122885, 0.196879, 0.200174, 0.311707, 0.209395, 0.271506, 0.264545, 0.15008, 0.090864, 0.078022, 0.079919, 0.0704, 0.078022, 0.106997, 0.173081, 0.170161, 0.25031, 0.243554, 0.155435, 0.200174, 0.122885, 0.134866, 0.132295, 0.073402, 0.0704, 0.0704, 0.0704, 0.067594, 0.125101, 0.206376, 0.229226, 0.339168, 0.332115, 0.311707, 0.339168, 0.352862, 0.257454, 0.257454, 0.161087, 0.158265, 0.164327, 0.275179, 0.271506, 0.298791, 0.390993, 0.301917, 0.295083, 0.321458, 0.349426, 0.243554, 0.243554, 0.142424, 0.127496, 0.232838, 0.232838, 0.147574, 0.155435, 0.179055, 0.185198, 0.243554, 0.298791, 0.232838, 0.129801, 0.132295, 0.06184, 0.074921, 0.098513, 0.179055, 0.092881, 0.064632, 0.086953, 0.079919, 0.139895, 0.111485, 0.111485, 0.106997, 0.11371, 0.056825, 0.102787, 0.102787, 0.06312, 0.083462, 0.059222, 0.109221, 0.109221, 0.185198, 0.096677, 0.134866, 0.066181, 0.059222, 0.088832, 0.094817, 0.10481, 0.051831, 0.064632, 0.054297, 0.055536, 0.074921, 0.125101, 0.118441, 0.109221, 0.139895, 0.109221, 0.106997, 0.06184, 0.038042, 0.030611, 0.026338, 0.015694, 0.017138, 0.038042, 0.038042, 0.046336, 0.025316, 0.028695, 0.017138, 0.010926, 0.011669, 0.016257, 0.019401, 0.010372, 0.00777, 0.009977, 0.008525, 0.013016, 0.023963, 0.021381, 0.021381, 0.023534, 0.043307, 0.064632, 0.032017, 0.016257, 0.018106, 0.017797, 0.023087, 0.025316, 0.05306, 0.036378, 0.030611, 0.024826, 0.059222, 0.100716, 0.081712, 0.137348, 0.071867, 0.033407, 0.043307, 0.054297, 0.100716, 0.092881, 0.06312, 0.06184, 0.086953, 0.079919, 0.111485, 0.161087, 0.222385, 0.118441, 0.106997, 0.118441, 0.120615, 0.049374, 0.031287, 0.024393, 0.015078, 0.025316, 0.048328, 0.064632, 0.073402, 0.036378, 0.035586, 0.05306, 0.100716, 0.120615, 0.11371, 0.079919, 0.079919, 0.06184, 0.066181, 0.096677, 0.086953, 0.100716, 0.100716, 0.161087, 0.144935, 0.25406, 0.268042, 0.25406, 0.25406, 0.15008, 0.25406, 0.278302, 0.21291, 0.122885, 0.069024, 0.055536, 0.055536, 0.051831, 0.066181, 0.134866, 0.147574, 0.120615, 0.102787, 0.219301, 0.185198, 0.257454, 0.200174, 0.158265, 0.132295, 0.106997, 0.17593, 0.127496, 0.073402, 0.15284], '')</t>
  </si>
  <si>
    <t>UPI000037FB02 status=activ</t>
  </si>
  <si>
    <t>([0.56648, 0.494003, 0.370445, 0.352862, 0.339168, 0.366687, 0.422041, 0.458154, 0.349426, 0.301917, 0.232838, 0.275179, 0.288399, 0.384043, 0.390993, 0.295083, 0.194234, 0.170161, 0.170161, 0.196879, 0.132295, 0.129801, 0.17593, 0.182256, 0.120615, 0.155435, 0.167087, 0.15284, 0.142424, 0.271506, 0.247041, 0.339168, 0.25031, 0.25406, 0.147574, 0.144935, 0.179055, 0.278302, 0.278302, 0.278302, 0.291804, 0.288399, 0.191378, 0.182256, 0.264545, 0.332115, 0.291804, 0.275179, 0.236433, 0.236433, 0.236433, 0.339168, 0.25031, 0.356642, 0.247041, 0.247041, 0.247041, 0.222385, 0.236433, 0.194234, 0.206376, 0.134866, 0.225814, 0.247041, 0.17593, 0.170161, 0.132295, 0.129801, 0.078022, 0.098513, 0.096677, 0.047319, 0.024393, 0.047319, 0.046336, 0.100716, 0.100716, 0.116183, 0.179055, 0.102787, 0.129801, 0.071867, 0.06312, 0.064632, 0.064632, 0.10481, 0.106997, 0.173081, 0.173081, 0.173081, 0.170161, 0.185198, 0.179055, 0.161087, 0.127496, 0.127496, 0.106997, 0.18812, 0.111485, 0.109221, 0.185198, 0.118441, 0.11371, 0.11371, 0.122885, 0.096677, 0.088832, 0.092881, 0.111485, 0.069024, 0.134866, 0.127496, 0.11371, 0.182256, 0.288399, 0.328603, 0.31487, 0.31487, 0.298791, 0.284882, 0.275179, 0.182256, 0.26085, 0.356642, 0.332115, 0.236433, 0.318242, 0.25406, 0.25406, 0.239899, 0.356642, 0.239899, 0.170161, 0.173081, 0.203355, 0.216401, 0.203355, 0.219301, 0.144935, 0.15008, 0.129801, 0.122885, 0.196879, 0.209395, 0.222385, 0.339168, 0.422041, 0.366687, 0.324872, 0.328603, 0.229226, 0.216401, 0.216401, 0.271506, 0.268042, 0.137348, 0.125101, 0.129801, 0.071867, 0.122885, 0.098513, 0.116183, 0.071867, 0.067594, 0.067594, 0.03976, 0.019109, 0.012491, 0.020165, 0.023963, 0.022306, 0.038858, 0.038858, 0.071867, 0.042364, 0.046336, 0.094817, 0.106997, 0.06184, 0.085092, 0.083462, 0.109221, 0.109221, 0.179055, 0.194234, 0.182256, 0.147574, 0.247041, 0.321458, 0.30533, 0.387226, 0.394753, 0.384043, 0.311707, 0.222385, 0.332115, 0.257454, 0.26085, 0.219301, 0.308712, 0.236433, 0.243554, 0.236433, 0.318242, 0.308712, 0.295083, 0.295083, 0.398279, 0.398279, 0.324872, 0.311707, 0.284882, 0.25031, 0.222385, 0.291804, 0.374039, 0.349426, 0.42561, 0.384043, 0.401658], '')</t>
  </si>
  <si>
    <t>UPI000037FB04 status=activ</t>
  </si>
  <si>
    <t>([0.098513, 0.129801, 0.182256, 0.21291, 0.106997, 0.10481, 0.127496, 0.15284, 0.144935, 0.17593, 0.203355, 0.179055, 0.106997, 0.111485, 0.066181, 0.076542, 0.109221, 0.106997, 0.109221, 0.069024, 0.043307, 0.045352, 0.026892, 0.016257, 0.00962, 0.016826, 0.012727, 0.013016, 0.012727, 0.015078, 0.014783, 0.014783, 0.011518, 0.009977, 0.014586, 0.023087, 0.013613, 0.016021, 0.016021, 0.012727, 0.018787, 0.037156, 0.067594, 0.120615, 0.118441, 0.134866, 0.129801, 0.206376, 0.111485, 0.111485, 0.066181, 0.036378, 0.035586, 0.079919, 0.127496, 0.132295, 0.078022, 0.120615, 0.132295, 0.132295, 0.161087, 0.15284, 0.127496, 0.127496, 0.071867, 0.122885, 0.164327, 0.085092, 0.086953, 0.10481, 0.10481, 0.102787, 0.17593, 0.17593, 0.17593, 0.225814, 0.15284, 0.236433, 0.155435, 0.147574, 0.088832, 0.086953, 0.088832, 0.069024, 0.066181, 0.120615, 0.0704, 0.048328, 0.106997, 0.102787, 0.179055, 0.179055, 0.182256, 0.116183, 0.066181, 0.064632, 0.032677, 0.030003, 0.018106, 0.030003, 0.031287, 0.025762, 0.028695, 0.030003, 0.059222, 0.059222, 0.056825, 0.066181, 0.055536, 0.05306, 0.050641, 0.047319, 0.050641, 0.042364, 0.055536, 0.102787, 0.058088, 0.059222, 0.106997, 0.170161, 0.17593, 0.116183, 0.21291, 0.203355, 0.196879, 0.106997, 0.06312, 0.036378, 0.026892, 0.058088, 0.059222, 0.073402, 0.046336, 0.044297, 0.092881, 0.116183, 0.109221, 0.18812, 0.275179, 0.182256, 0.158265, 0.096677, 0.147574, 0.088832, 0.073402, 0.041405, 0.078022, 0.137348, 0.206376, 0.232838, 0.239899, 0.173081, 0.086953, 0.137348, 0.078022, 0.086953, 0.088832, 0.109221, 0.067594, 0.073402, 0.0704, 0.092881, 0.158265, 0.18812, 0.164327, 0.106997, 0.106997, 0.102787, 0.055536, 0.058088, 0.055536, 0.059222, 0.109221, 0.179055, 0.102787, 0.147574, 0.142424, 0.142424, 0.071867, 0.116183, 0.11371, 0.120615, 0.064632, 0.056825, 0.026892, 0.046336, 0.054297, 0.090864, 0.088832, 0.139895, 0.158265, 0.257454, 0.161087, 0.085092, 0.049374, 0.051831, 0.064632, 0.069024, 0.037156, 0.06184, 0.06184, 0.064632, 0.109221, 0.179055, 0.161087, 0.239899, 0.243554, 0.301917, 0.239899, 0.229226, 0.209395, 0.158265, 0.094817, 0.158265, 0.236433, 0.328603, 0.40511, 0.335645, 0.21291, 0.275179, 0.288399, 0.209395, 0.196879, 0.17593, 0.161087, 0.196879, 0.125101, 0.158265, 0.185198, 0.26085, 0.191378, 0.155435, 0.170161, 0.167087, 0.161087, 0.17593, 0.109221, 0.120615, 0.167087, 0.26085, 0.281712, 0.288399, 0.374039, 0.284882, 0.311707, 0.339168, 0.264545, 0.268042, 0.225814, 0.225814, 0.158265, 0.155435, 0.142424, 0.155435, 0.25406, 0.173081, 0.100716, 0.17593, 0.17593, 0.161087, 0.182256, 0.18812, 0.17593, 0.18812, 0.268042, 0.203355, 0.125101, 0.094817, 0.15008, 0.106997, 0.109221, 0.086953, 0.120615, 0.200174, 0.209395, 0.206376, 0.284882, 0.30533, 0.281712, 0.264545, 0.288399, 0.167087, 0.17593, 0.18812, 0.158265, 0.100716, 0.158265, 0.243554, 0.332115, 0.339168, 0.440853, 0.447574, 0.472492, 0.394753, 0.384043, 0.366687, 0.366687, 0.295083, 0.257454, 0.239899, 0.219301, 0.194234, 0.298791, 0.25031, 0.200174, 0.170161, 0.257454, 0.194234, 0.129801], '')</t>
  </si>
  <si>
    <t>UPI000037FB06 status=activ</t>
  </si>
  <si>
    <t>([0.129801, 0.049374, 0.081712, 0.045352, 0.025762, 0.03976, 0.038042, 0.025762, 0.018106, 0.015344, 0.01204, 0.009977, 0.007091, 0.005249, 0.005318, 0.004247, 0.004414, 0.003555, 0.003461, 0.003366, 0.002366, 0.001786, 0.00292, 0.003014, 0.002976, 0.003963, 0.003821, 0.003461, 0.004431, 0.006245, 0.008156, 0.008525, 0.012727, 0.021381, 0.043307, 0.043307, 0.071867, 0.134866, 0.167087, 0.158265, 0.147574, 0.257454, 0.239899, 0.144935, 0.142424, 0.236433, 0.239899, 0.239899, 0.339168, 0.243554, 0.155435, 0.127496, 0.118441, 0.111485, 0.122885, 0.125101, 0.125101, 0.122885, 0.0704, 0.102787, 0.18812, 0.206376, 0.216401, 0.321458, 0.30533, 0.200174, 0.206376, 0.216401, 0.21291, 0.134866, 0.127496, 0.191378, 0.222385, 0.332115, 0.332115, 0.278302, 0.271506, 0.173081, 0.11371, 0.17593, 0.15284, 0.167087, 0.219301, 0.182256, 0.144935, 0.21291, 0.30533, 0.25406, 0.200174, 0.167087, 0.257454, 0.41194], '')</t>
  </si>
  <si>
    <t>UPI000037FB07 status=activ</t>
  </si>
  <si>
    <t>([0.206376, 0.122885, 0.059222, 0.058088, 0.073402, 0.098513, 0.056825, 0.076542, 0.046336, 0.025762, 0.038042, 0.050641, 0.026338, 0.016021, 0.010372, 0.010672, 0.00777, 0.005734, 0.005932, 0.005683, 0.005734, 0.004388, 0.004135, 0.00543, 0.004247, 0.004646, 0.003727, 0.003757, 0.003405, 0.003246, 0.004483, 0.003821, 0.0028, 0.003727, 0.00515, 0.007315, 0.007259, 0.009015, 0.00962, 0.009728, 0.009728, 0.006482, 0.006142, 0.008624, 0.009015, 0.009096, 0.008804, 0.011518, 0.018787, 0.013821, 0.016021, 0.016021, 0.0198, 0.03976, 0.03976, 0.020876, 0.016021, 0.016528, 0.013437, 0.021816, 0.040537, 0.022306, 0.047319, 0.100716, 0.100716, 0.047319, 0.056825, 0.025316, 0.029376, 0.028107, 0.056825, 0.111485, 0.125101, 0.125101, 0.0704, 0.040537, 0.034884, 0.043307, 0.047319, 0.090864, 0.090864, 0.102787, 0.182256, 0.173081, 0.100716, 0.109221, 0.111485, 0.196879, 0.225814, 0.129801, 0.144935, 0.076542, 0.081712, 0.078022, 0.085092, 0.083462, 0.144935, 0.155435, 0.15284, 0.216401, 0.18812, 0.144935, 0.120615, 0.06312, 0.067594, 0.058088, 0.041405, 0.069024, 0.059222, 0.098513, 0.170161, 0.173081, 0.278302, 0.243554, 0.225814, 0.129801, 0.200174, 0.170161, 0.17593, 0.191378, 0.109221, 0.066181, 0.043307, 0.050641, 0.098513, 0.092881, 0.191378, 0.222385, 0.26085, 0.18812, 0.18812, 0.118441, 0.111485, 0.054297, 0.059222, 0.037156, 0.071867, 0.071867, 0.088832, 0.147574, 0.086953, 0.164327, 0.239899, 0.335645, 0.25031, 0.247041, 0.229226, 0.18812, 0.167087, 0.137348, 0.191378, 0.155435, 0.236433, 0.194234, 0.324872, 0.278302], '')</t>
  </si>
  <si>
    <t>UPI000037FB0B status=activ</t>
  </si>
  <si>
    <t>([0.476583, 0.505461, 0.557691, 0.433034, 0.483068, 0.461924, 0.359901, 0.384043, 0.311707, 0.247041, 0.275179, 0.31487, 0.36309, 0.243554, 0.225814, 0.243554, 0.268042, 0.15284, 0.092881, 0.102787, 0.155435, 0.088832, 0.055536, 0.056825, 0.106997, 0.078022, 0.10481, 0.191378, 0.120615, 0.111485, 0.185198, 0.194234, 0.11371, 0.132295, 0.137348, 0.132295, 0.081712, 0.051831, 0.111485, 0.173081, 0.10481, 0.15008, 0.229226, 0.298791, 0.298791, 0.291804, 0.328603, 0.31487, 0.295083, 0.278302, 0.384043, 0.339168, 0.236433, 0.239899, 0.257454, 0.356642, 0.271506, 0.335645, 0.40511, 0.301917, 0.301917, 0.264545, 0.25031, 0.281712, 0.308712, 0.308712, 0.196879, 0.191378, 0.185198, 0.118441, 0.196879, 0.194234, 0.147574, 0.15008, 0.15008, 0.081712, 0.069024, 0.118441, 0.120615, 0.127496, 0.203355, 0.225814, 0.342579, 0.236433, 0.203355, 0.155435, 0.15008, 0.247041, 0.25406, 0.173081, 0.26085, 0.301917, 0.311707, 0.398279, 0.377384, 0.465241, 0.436924, 0.352862, 0.243554, 0.17593, 0.092881, 0.05306, 0.024393, 0.027463, 0.049374, 0.027463, 0.020522, 0.019401, 0.020522, 0.019109, 0.030003, 0.023963, 0.023534, 0.014783, 0.014075, 0.014783, 0.009977, 0.018787, 0.017797, 0.027463, 0.036378, 0.073402, 0.098513, 0.170161, 0.164327, 0.100716, 0.102787, 0.102787, 0.100716, 0.060549, 0.038042, 0.023963, 0.032017, 0.016257, 0.023534, 0.026892, 0.03976, 0.069024, 0.035586, 0.0704, 0.088832, 0.122885, 0.122885, 0.085092, 0.085092, 0.048328, 0.090864, 0.083462, 0.147574, 0.155435, 0.222385, 0.219301, 0.216401, 0.173081, 0.185198, 0.161087, 0.125101, 0.147574, 0.15008, 0.222385, 0.229226, 0.147574, 0.134866, 0.139895, 0.194234, 0.209395, 0.206376, 0.203355, 0.21291, 0.106997, 0.096677, 0.100716, 0.173081, 0.25406, 0.200174, 0.281712, 0.335645, 0.281712, 0.203355, 0.125101, 0.137348, 0.15284, 0.161087, 0.173081, 0.085092, 0.085092, 0.042364, 0.067594, 0.069024, 0.069024, 0.167087, 0.098513, 0.094817, 0.048328, 0.027463, 0.060549, 0.06184, 0.059222, 0.11371, 0.170161, 0.225814, 0.203355, 0.191378, 0.161087, 0.090864, 0.179055, 0.206376, 0.30533, 0.324872, 0.332115, 0.422041, 0.390993, 0.486429, 0.394753, 0.458154, 0.562014, 0.521092, 0.414856, 0.318242, 0.21291, 0.239899, 0.281712, 0.284882, 0.225814, 0.328603, 0.324872, 0.25406, 0.247041, 0.275179, 0.271506, 0.25406, 0.15008, 0.15008, 0.096677, 0.085092, 0.06312, 0.049374, 0.06184, 0.100716, 0.161087, 0.139895, 0.078022, 0.083462, 0.086953, 0.118441, 0.127496, 0.196879, 0.284882, 0.308712, 0.18812, 0.170161, 0.161087, 0.167087, 0.088832, 0.134866, 0.243554, 0.339168, 0.377384, 0.257454, 0.185198, 0.18812, 0.298791, 0.346032, 0.239899, 0.247041, 0.158265, 0.179055, 0.194234, 0.191378, 0.11371, 0.102787, 0.10481, 0.120615, 0.196879, 0.311707, 0.31487, 0.308712, 0.284882, 0.275179, 0.278302, 0.284882, 0.196879, 0.129801, 0.161087, 0.232838, 0.219301, 0.30533, 0.301917, 0.295083, 0.25406, 0.342579, 0.461924, 0.394753, 0.374039, 0.394753, 0.321458, 0.25406, 0.17593, 0.129801, 0.127496, 0.132295, 0.170161, 0.243554, 0.239899, 0.225814, 0.247041, 0.284882, 0.295083, 0.26085, 0.185198, 0.21291, 0.216401, 0.118441, 0.090864, 0.10481, 0.102787, 0.076542, 0.116183, 0.185198, 0.155435, 0.155435, 0.219301, 0.239899, 0.219301, 0.219301, 0.200174, 0.161087, 0.111485, 0.079919, 0.06312, 0.085092, 0.060549, 0.037156, 0.081712, 0.185198], '')</t>
  </si>
  <si>
    <t>[1, 2, 215, 216]</t>
  </si>
  <si>
    <t>UPI000037FB0C status=activ</t>
  </si>
  <si>
    <t>([0.229226, 0.278302, 0.31487, 0.21291, 0.236433, 0.147574, 0.185198, 0.125101, 0.086953, 0.111485, 0.10481, 0.155435, 0.173081, 0.196879, 0.196879, 0.216401, 0.179055, 0.232838, 0.21291, 0.247041, 0.164327, 0.109221, 0.122885, 0.122885, 0.120615, 0.125101, 0.129801, 0.132295, 0.222385, 0.311707, 0.209395, 0.15284, 0.132295, 0.066181, 0.055536, 0.029376, 0.045352, 0.078022, 0.102787, 0.111485, 0.109221, 0.092881, 0.155435, 0.147574, 0.085092, 0.11371, 0.125101, 0.125101, 0.132295, 0.132295, 0.134866, 0.232838, 0.271506, 0.229226, 0.25031, 0.25031, 0.298791, 0.209395, 0.125101, 0.125101, 0.127496, 0.076542, 0.086953, 0.086953, 0.045352, 0.086953, 0.064632, 0.032677, 0.059222, 0.051831, 0.026338, 0.027463, 0.027463, 0.024826, 0.031287, 0.049374, 0.032017, 0.042364, 0.076542, 0.132295, 0.079919, 0.048328, 0.086953, 0.147574, 0.129801, 0.222385, 0.219301, 0.219301, 0.308712, 0.321458, 0.321458, 0.342579, 0.26085, 0.155435, 0.25406, 0.268042, 0.264545, 0.264545, 0.219301, 0.229226, 0.229226, 0.209395, 0.243554, 0.26085, 0.17593, 0.15008, 0.15008, 0.073402, 0.10481, 0.125101, 0.069024, 0.0704, 0.118441, 0.196879, 0.25406, 0.25406, 0.155435, 0.127496, 0.182256, 0.142424, 0.132295, 0.106997, 0.094817, 0.11371, 0.098513, 0.098513, 0.071867, 0.076542, 0.158265, 0.118441, 0.059222, 0.100716, 0.066181, 0.049374, 0.026892, 0.017797, 0.017447, 0.030003, 0.038858, 0.020165, 0.034884, 0.036378, 0.046336, 0.071867, 0.086953, 0.088832, 0.158265, 0.25031, 0.142424, 0.081712, 0.081712, 0.132295, 0.079919, 0.139895, 0.11371, 0.161087, 0.179055, 0.102787, 0.111485, 0.118441, 0.118441, 0.11371, 0.074921, 0.074921, 0.096677, 0.045352, 0.046336, 0.021381, 0.020165, 0.033407, 0.060549, 0.10481, 0.106997, 0.173081, 0.088832, 0.092881, 0.092881, 0.173081, 0.264545, 0.209395, 0.170161, 0.275179, 0.203355, 0.194234, 0.200174, 0.200174, 0.318242, 0.229226, 0.36309, 0.380708, 0.301917, 0.291804, 0.200174, 0.125101, 0.125101, 0.144935, 0.203355, 0.132295, 0.118441, 0.122885, 0.144935, 0.120615, 0.122885, 0.11371, 0.17593, 0.137348, 0.096677, 0.083462, 0.139895, 0.122885, 0.106997, 0.167087, 0.132295, 0.216401, 0.311707, 0.30533, 0.31487, 0.308712, 0.278302, 0.284882, 0.298791, 0.216401, 0.247041, 0.243554, 0.271506, 0.271506, 0.26085, 0.321458, 0.318242, 0.328603, 0.328603, 0.328603, 0.335645, 0.298791, 0.298791, 0.321458, 0.291804, 0.278302, 0.200174, 0.342579, 0.25406, 0.15284, 0.185198, 0.236433, 0.232838, 0.216401, 0.229226, 0.191378, 0.200174, 0.125101, 0.129801, 0.142424, 0.116183, 0.066181, 0.118441, 0.078022, 0.038858, 0.051831, 0.073402, 0.116183, 0.098513, 0.158265, 0.161087, 0.134866, 0.120615, 0.074921, 0.127496, 0.11371, 0.118441, 0.116183, 0.185198, 0.185198, 0.137348, 0.173081, 0.26085, 0.173081, 0.25031, 0.324872, 0.324872, 0.243554, 0.271506, 0.264545, 0.288399, 0.366687, 0.36309, 0.36309, 0.36309, 0.324872, 0.243554, 0.332115, 0.247041, 0.155435, 0.10481, 0.134866, 0.134866, 0.078022, 0.125101, 0.106997, 0.067594, 0.036378, 0.064632, 0.055536, 0.034068, 0.020522, 0.021381, 0.037156, 0.030003, 0.05306, 0.064632, 0.073402, 0.073402, 0.102787, 0.11371, 0.11371, 0.058088, 0.06184, 0.085092, 0.086953, 0.05306, 0.088832, 0.155435, 0.167087, 0.17593, 0.25406, 0.31487, 0.243554, 0.229226, 0.271506, 0.278302, 0.194234, 0.17593, 0.161087, 0.185198, 0.225814, 0.291804, 0.291804, 0.182256, 0.209395, 0.164327, 0.26085, 0.179055, 0.170161, 0.18812, 0.15284, 0.096677, 0.102787, 0.161087, 0.102787, 0.098513, 0.086953, 0.155435, 0.247041, 0.194234, 0.200174, 0.158265, 0.158265, 0.26085, 0.359901, 0.377384, 0.433034, 0.40511, 0.4292, 0.414856, 0.318242, 0.268042, 0.291804, 0.203355, 0.216401, 0.311707, 0.324872, 0.342579, 0.342579, 0.243554, 0.275179, 0.18812, 0.243554, 0.232838, 0.232838, 0.17593, 0.17593, 0.170161, 0.111485, 0.15008, 0.155435, 0.18812, 0.243554, 0.288399, 0.359901, 0.295083, 0.25406, 0.206376, 0.15284, 0.098513, 0.173081], '')</t>
  </si>
  <si>
    <t>UPI000037FB10 status=activ</t>
  </si>
  <si>
    <t>([0.042364, 0.073402, 0.034884, 0.024393, 0.018787, 0.015078, 0.022306, 0.016826, 0.018106, 0.026338, 0.037156, 0.051831, 0.092881, 0.086953, 0.090864, 0.10481, 0.11371, 0.088832, 0.074921, 0.144935, 0.098513, 0.049374, 0.046336, 0.086953, 0.155435, 0.216401, 0.209395, 0.21291, 0.219301, 0.268042, 0.239899, 0.164327, 0.109221, 0.083462, 0.098513, 0.094817, 0.05306, 0.090864, 0.127496, 0.098513, 0.11371, 0.134866, 0.155435, 0.096677, 0.060549, 0.055536, 0.055536, 0.100716, 0.088832, 0.137348, 0.129801, 0.109221, 0.185198, 0.21291, 0.158265, 0.206376, 0.225814, 0.298791, 0.209395, 0.185198, 0.173081, 0.088832, 0.094817, 0.144935, 0.144935, 0.161087, 0.161087, 0.179055, 0.17593, 0.191378, 0.158265, 0.127496, 0.161087, 0.15284, 0.196879, 0.308712, 0.206376, 0.206376, 0.155435, 0.247041, 0.25031, 0.26085, 0.332115, 0.359901, 0.366687, 0.447574, 0.505461, 0.408655, 0.40511, 0.332115, 0.243554, 0.291804, 0.356642, 0.346032, 0.352862, 0.243554, 0.155435, 0.167087, 0.158265, 0.155435, 0.15008, 0.120615, 0.182256, 0.15284, 0.179055, 0.182256, 0.194234, 0.200174, 0.30533, 0.31487, 0.370445, 0.370445, 0.349426, 0.295083, 0.30533, 0.281712, 0.387226, 0.380708, 0.5017, 0.422041, 0.480142, 0.476583, 0.521092, 0.541878, 0.521092, 0.509769, 0.41194, 0.41194, 0.41194, 0.401658, 0.377384, 0.324872, 0.408655, 0.339168, 0.374039, 0.366687, 0.288399, 0.191378, 0.196879, 0.173081, 0.25031, 0.185198, 0.182256, 0.182256, 0.125101, 0.139895, 0.073402, 0.085092, 0.088832, 0.094817, 0.073402, 0.074921, 0.120615, 0.127496, 0.139895, 0.085092, 0.085092, 0.125101, 0.196879, 0.271506, 0.288399, 0.206376, 0.206376, 0.137348, 0.134866, 0.182256, 0.264545, 0.284882, 0.247041, 0.222385, 0.232838, 0.25031, 0.26085, 0.25406, 0.179055, 0.243554, 0.225814, 0.173081, 0.196879, 0.147574, 0.106997, 0.102787, 0.170161, 0.243554, 0.339168, 0.26085, 0.185198, 0.116183, 0.167087, 0.264545, 0.191378, 0.191378, 0.194234, 0.18812, 0.129801, 0.179055, 0.109221, 0.191378, 0.17593, 0.144935, 0.129801, 0.182256, 0.179055, 0.167087, 0.111485, 0.064632, 0.090864, 0.139895, 0.122885, 0.088832, 0.056825, 0.081712, 0.0704, 0.079919, 0.083462, 0.120615, 0.116183, 0.11371, 0.106997, 0.142424, 0.170161, 0.243554, 0.179055, 0.122885, 0.083462, 0.127496, 0.118441, 0.147574, 0.147574, 0.219301, 0.291804, 0.268042, 0.264545, 0.18812, 0.173081, 0.164327, 0.17593, 0.194234, 0.247041, 0.173081, 0.196879, 0.161087, 0.142424, 0.196879, 0.284882, 0.324872, 0.26085, 0.346032, 0.346032, 0.271506, 0.278302, 0.26085, 0.271506, 0.219301, 0.318242, 0.335645, 0.31487, 0.278302, 0.243554, 0.243554, 0.318242, 0.295083, 0.308712, 0.31487, 0.284882, 0.194234], '')</t>
  </si>
  <si>
    <t>[86, 118, 122, 123, 124, 125]</t>
  </si>
  <si>
    <t>UPI000037FB12 status=activ</t>
  </si>
  <si>
    <t>([0.118441, 0.161087, 0.222385, 0.268042, 0.196879, 0.26085, 0.31487, 0.25406, 0.243554, 0.275179, 0.321458, 0.36309, 0.370445, 0.480142, 0.486429, 0.494003, 0.494003, 0.40511, 0.318242, 0.321458, 0.318242, 0.328603, 0.36309, 0.346032, 0.36309, 0.40511, 0.387226, 0.374039, 0.36309, 0.370445, 0.257454, 0.236433, 0.25406, 0.17593, 0.18812, 0.200174, 0.194234, 0.200174, 0.200174, 0.298791, 0.194234, 0.18812, 0.225814, 0.225814, 0.239899, 0.236433, 0.18812, 0.200174, 0.194234, 0.18812, 0.142424, 0.236433, 0.147574, 0.134866, 0.134866, 0.11371, 0.056825, 0.098513, 0.098513, 0.18812, 0.116183, 0.142424, 0.086953, 0.083462, 0.0704, 0.067594, 0.06184, 0.059222, 0.054297, 0.056825, 0.098513, 0.161087, 0.090864, 0.158265, 0.173081, 0.170161, 0.170161, 0.275179, 0.278302, 0.328603, 0.295083, 0.384043, 0.384043, 0.509769, 0.433034, 0.390993, 0.298791, 0.295083, 0.356642, 0.366687, 0.257454, 0.257454, 0.155435, 0.25031, 0.164327, 0.127496, 0.139895, 0.116183, 0.116183, 0.11371, 0.083462, 0.048328, 0.045352, 0.073402, 0.049374, 0.064632, 0.067594, 0.094817, 0.055536, 0.0704, 0.064632, 0.064632, 0.069024, 0.074921, 0.083462, 0.083462, 0.059222, 0.100716, 0.120615, 0.116183, 0.11371, 0.173081, 0.25406, 0.25406, 0.239899, 0.281712, 0.281712, 0.339168, 0.374039, 0.461924, 0.458154, 0.42561, 0.553315, 0.494003, 0.5017, 0.394753, 0.490133, 0.604312, 0.476583, 0.486429, 0.5017, 0.422041, 0.436924, 0.433034, 0.352862, 0.36309, 0.380708, 0.339168, 0.21291, 0.232838, 0.139895, 0.142424, 0.167087, 0.15284, 0.185198, 0.271506, 0.374039, 0.380708, 0.390993, 0.494003, 0.394753, 0.377384, 0.377384, 0.377384, 0.377384, 0.377384, 0.374039, 0.31487, 0.387226, 0.483068, 0.380708, 0.521092, 0.51388, 0.534167, 0.545602, 0.562014, 0.480142, 0.380708, 0.257454, 0.216401, 0.182256, 0.268042, 0.281712, 0.36309, 0.271506, 0.170161, 0.25406, 0.167087, 0.191378, 0.194234, 0.209395, 0.295083, 0.167087, 0.164327, 0.164327, 0.158265, 0.092881, 0.074921, 0.106997, 0.167087, 0.191378, 0.196879, 0.139895, 0.139895, 0.111485, 0.158265, 0.268042, 0.17593, 0.182256, 0.182256, 0.185198, 0.179055, 0.179055, 0.311707, 0.31487, 0.21291, 0.139895, 0.209395, 0.232838, 0.271506, 0.30533, 0.225814, 0.182256, 0.206376, 0.206376, 0.225814, 0.25031, 0.179055, 0.243554, 0.301917, 0.281712, 0.239899, 0.196879, 0.164327, 0.098513, 0.0704, 0.120615, 0.203355], '')</t>
  </si>
  <si>
    <t>[83, 132, 134, 137, 140, 171, 172, 173, 174, 175]</t>
  </si>
  <si>
    <t>UPI000037FB13 status=activ</t>
  </si>
  <si>
    <t>([0.079919, 0.127496, 0.120615, 0.15284, 0.17593, 0.196879, 0.239899, 0.298791, 0.232838, 0.247041, 0.194234, 0.15008, 0.079919, 0.10481, 0.06184, 0.059222, 0.11371, 0.203355, 0.129801, 0.222385, 0.203355, 0.191378, 0.200174, 0.239899, 0.229226, 0.170161, 0.102787, 0.094817, 0.090864, 0.142424, 0.15008, 0.219301, 0.206376, 0.225814, 0.15284, 0.137348, 0.127496, 0.122885, 0.059222, 0.118441, 0.109221, 0.118441, 0.098513, 0.100716, 0.06312, 0.036378, 0.069024, 0.100716, 0.116183, 0.10481, 0.120615, 0.116183, 0.066181, 0.069024, 0.122885, 0.109221, 0.203355, 0.129801, 0.134866, 0.222385, 0.170161, 0.132295, 0.21291, 0.164327, 0.142424, 0.173081, 0.18812, 0.191378, 0.144935, 0.074921, 0.083462, 0.038858, 0.038858, 0.067594, 0.066181, 0.06184, 0.086953, 0.076542, 0.074921, 0.074921, 0.083462, 0.102787, 0.102787, 0.055536, 0.054297, 0.054297, 0.076542, 0.127496, 0.067594, 0.120615, 0.118441, 0.102787, 0.185198, 0.196879, 0.170161, 0.185198, 0.10481, 0.102787, 0.078022, 0.134866, 0.096677, 0.043307, 0.024393, 0.032677, 0.032017, 0.058088, 0.045352, 0.024826, 0.014075, 0.020876, 0.023534, 0.046336, 0.050641, 0.037156, 0.019401, 0.026892, 0.034068, 0.06184, 0.06312, 0.050641, 0.028107, 0.034884, 0.06312, 0.116183, 0.086953, 0.161087, 0.109221, 0.129801, 0.18812, 0.295083, 0.243554, 0.232838, 0.134866, 0.122885, 0.122885, 0.196879, 0.15008, 0.125101, 0.071867, 0.073402, 0.111485, 0.125101, 0.069024, 0.081712, 0.100716, 0.100716, 0.094817, 0.120615, 0.120615, 0.147574, 0.090864, 0.067594, 0.037156, 0.083462, 0.096677, 0.116183, 0.074921, 0.05306, 0.05306, 0.090864, 0.090864, 0.098513, 0.122885, 0.139895, 0.067594, 0.033407, 0.049374, 0.046336, 0.035586, 0.040537, 0.018415, 0.026892, 0.050641, 0.092881, 0.06312, 0.034884, 0.023087, 0.028695, 0.040537, 0.06312, 0.051831, 0.040537, 0.023963, 0.017447, 0.030611, 0.066181, 0.066181, 0.044297, 0.035586, 0.069024, 0.067594, 0.079919, 0.050641, 0.048328, 0.041405, 0.026892, 0.054297, 0.069024, 0.088832, 0.071867, 0.040537, 0.050641, 0.042364, 0.0704, 0.139895, 0.134866, 0.125101, 0.196879, 0.232838, 0.298791, 0.284882, 0.284882, 0.321458, 0.308712, 0.216401, 0.191378, 0.26085, 0.144935, 0.182256, 0.196879, 0.185198, 0.25031, 0.229226, 0.321458, 0.295083, 0.247041, 0.191378, 0.15008, 0.10481, 0.076542, 0.038042], '')</t>
  </si>
  <si>
    <t>UPI000037FB14 status=activ</t>
  </si>
  <si>
    <t>([0.100716, 0.144935, 0.182256, 0.116183, 0.085092, 0.111485, 0.142424, 0.17593, 0.170161, 0.125101, 0.139895, 0.116183, 0.069024, 0.0704, 0.127496, 0.071867, 0.073402, 0.058088, 0.118441, 0.120615, 0.118441, 0.142424, 0.083462, 0.081712, 0.081712, 0.073402, 0.060549, 0.056825, 0.051831, 0.064632, 0.10481, 0.090864, 0.132295, 0.196879, 0.127496, 0.071867, 0.081712, 0.038042, 0.074921, 0.060549, 0.086953, 0.085092, 0.085092, 0.144935, 0.100716, 0.164327, 0.257454, 0.203355, 0.21291, 0.232838, 0.239899, 0.243554, 0.170161, 0.185198, 0.18812, 0.173081, 0.26085, 0.247041, 0.324872, 0.25031, 0.155435, 0.158265, 0.139895, 0.137348, 0.11371, 0.164327, 0.111485, 0.100716, 0.155435, 0.167087, 0.083462, 0.066181, 0.081712, 0.094817, 0.071867, 0.071867, 0.118441, 0.11371, 0.17593, 0.137348, 0.122885, 0.15284, 0.096677, 0.125101, 0.134866, 0.155435, 0.158265, 0.18812, 0.116183, 0.120615, 0.122885, 0.222385, 0.25031, 0.236433, 0.239899, 0.301917, 0.222385, 0.15284, 0.102787, 0.125101, 0.203355, 0.243554, 0.321458, 0.328603, 0.328603, 0.332115, 0.257454, 0.264545, 0.216401, 0.324872, 0.324872, 0.229226, 0.144935, 0.127496, 0.127496, 0.222385, 0.206376, 0.206376, 0.288399, 0.359901, 0.243554, 0.232838, 0.271506, 0.196879, 0.200174, 0.21291, 0.137348, 0.196879, 0.170161, 0.173081, 0.164327, 0.179055, 0.225814, 0.206376, 0.232838, 0.15008, 0.132295, 0.122885, 0.132295, 0.144935, 0.090864, 0.144935, 0.147574, 0.11371, 0.164327, 0.206376, 0.129801, 0.18812, 0.196879, 0.219301, 0.295083, 0.295083, 0.271506, 0.301917, 0.318242, 0.335645, 0.436924, 0.352862, 0.356642, 0.418646, 0.41194, 0.497853, 0.51388, 0.525368, 0.648219, 0.666105, 0.73685, 0.73685, 0.642678, 0.538167, 0.58069, 0.486429, 0.494003, 0.418646, 0.418646, 0.51388, 0.497853, 0.41194, 0.408655, 0.433034, 0.454136, 0.36309, 0.374039, 0.370445, 0.377384, 0.284882, 0.284882, 0.268042, 0.335645, 0.339168, 0.422041, 0.384043, 0.480142, 0.486429, 0.59014, 0.58069, 0.534167, 0.436924, 0.521092, 0.648219, 0.618285, 0.59508, 0.694846, 0.562014, 0.472492, 0.450668, 0.538167, 0.553315, 0.509769, 0.42561, 0.538167, 0.458154, 0.465241, 0.414856, 0.40511, 0.318242, 0.264545, 0.295083, 0.311707, 0.328603, 0.229226, 0.239899, 0.25406, 0.26085, 0.349426, 0.422041, 0.349426, 0.346032, 0.25031, 0.25031, 0.264545, 0.239899, 0.229226, 0.232838, 0.257454, 0.268042, 0.25406, 0.324872, 0.328603, 0.41194, 0.398279, 0.40511, 0.387226, 0.390993, 0.318242, 0.236433, 0.236433, 0.308712, 0.216401, 0.311707, 0.339168, 0.318242, 0.321458, 0.321458, 0.332115, 0.352862, 0.349426, 0.370445, 0.335645, 0.30533, 0.295083, 0.271506, 0.275179, 0.301917, 0.291804, 0.36309, 0.352862, 0.275179, 0.239899, 0.332115, 0.301917, 0.308712, 0.40511, 0.366687, 0.377384, 0.281712, 0.203355, 0.18812, 0.26085, 0.206376, 0.232838, 0.219301, 0.239899, 0.324872, 0.295083, 0.209395, 0.222385, 0.321458, 0.398279, 0.349426, 0.271506, 0.182256, 0.11371, 0.109221, 0.132295, 0.155435, 0.239899, 0.318242, 0.229226, 0.232838, 0.311707, 0.308712, 0.281712, 0.236433, 0.200174, 0.209395, 0.257454, 0.179055, 0.173081, 0.106997, 0.139895, 0.17593, 0.232838, 0.232838, 0.194234, 0.194234, 0.219301, 0.134866, 0.10481, 0.185198, 0.127496, 0.109221, 0.111485, 0.111485, 0.111485, 0.111485, 0.079919, 0.078022, 0.102787, 0.071867, 0.120615, 0.120615, 0.120615], '')</t>
  </si>
  <si>
    <t>[162, 163, 164, 165, 166, 167, 168, 169, 170, 175, 194, 195, 196, 198, 199, 200, 201, 202, 203, 206, 207, 208, 210]</t>
  </si>
  <si>
    <t>8)</t>
  </si>
  <si>
    <t>UPI000037FB15 status=activ</t>
  </si>
  <si>
    <t>([0.134866, 0.179055, 0.222385, 0.257454, 0.239899, 0.268042, 0.295083, 0.332115, 0.366687, 0.390993, 0.291804, 0.324872, 0.321458, 0.236433, 0.229226, 0.321458, 0.232838, 0.236433, 0.182256, 0.182256, 0.301917, 0.328603, 0.342579, 0.335645, 0.342579, 0.308712, 0.219301, 0.158265, 0.100716, 0.094817, 0.074921, 0.085092, 0.088832, 0.086953, 0.127496, 0.132295, 0.127496, 0.209395, 0.284882, 0.380708, 0.374039, 0.291804, 0.26085, 0.257454, 0.17593, 0.106997, 0.098513, 0.100716, 0.090864, 0.083462, 0.0704, 0.049374, 0.050641, 0.05306, 0.055536, 0.056825, 0.035586, 0.038042, 0.018787, 0.018106, 0.020522, 0.013437, 0.011342, 0.01078, 0.010372, 0.010221, 0.011518, 0.018415, 0.030003, 0.025762, 0.024826, 0.031287, 0.034068, 0.060549, 0.06184, 0.03976, 0.023963, 0.030003, 0.017797, 0.035586, 0.020876, 0.020876, 0.020876, 0.044297, 0.048328, 0.055536, 0.056825, 0.067594, 0.06312, 0.035586, 0.078022, 0.127496, 0.127496, 0.116183, 0.125101, 0.125101, 0.194234, 0.271506, 0.21291, 0.301917, 0.308712, 0.40511, 0.284882, 0.291804, 0.206376, 0.196879, 0.182256, 0.264545, 0.311707, 0.222385, 0.225814, 0.219301, 0.194234, 0.196879, 0.194234, 0.144935, 0.11371, 0.116183, 0.069024, 0.0704, 0.069024, 0.035586, 0.035586, 0.029376, 0.028107, 0.047319, 0.038042, 0.037156, 0.040537, 0.021816, 0.021816, 0.019109, 0.01078, 0.013437, 0.008895, 0.013437, 0.016826, 0.019109, 0.010926, 0.018415, 0.032017, 0.036378, 0.06184, 0.060549, 0.098513, 0.173081, 0.179055, 0.132295, 0.142424, 0.129801, 0.173081, 0.15284, 0.247041, 0.352862, 0.247041, 0.370445, 0.352862, 0.308712, 0.247041, 0.268042, 0.288399, 0.278302, 0.158265, 0.100716, 0.096677, 0.098513, 0.100716, 0.109221, 0.15284, 0.147574, 0.147574, 0.194234, 0.295083, 0.219301, 0.15008, 0.236433, 0.203355, 0.209395, 0.257454, 0.328603, 0.414856, 0.301917, 0.30533, 0.414856, 0.476583, 0.394753, 0.346032, 0.301917, 0.26085, 0.25406, 0.17593, 0.194234, 0.147574, 0.173081, 0.25031, 0.243554, 0.264545, 0.278302, 0.182256, 0.18812, 0.196879, 0.127496, 0.196879, 0.191378, 0.122885, 0.11371, 0.137348, 0.17593, 0.21291, 0.25031, 0.295083, 0.291804, 0.194234, 0.236433, 0.219301, 0.247041, 0.332115, 0.229226, 0.142424, 0.25031, 0.264545, 0.173081, 0.236433, 0.144935, 0.147574, 0.239899, 0.200174, 0.243554, 0.298791, 0.243554, 0.18812, 0.11371, 0.144935, 0.219301, 0.182256, 0.18812, 0.11371, 0.069024, 0.118441, 0.203355, 0.161087, 0.122885, 0.134866, 0.071867, 0.155435, 0.10481, 0.100716, 0.182256, 0.15008, 0.142424, 0.111485, 0.15284, 0.158265, 0.209395, 0.134866, 0.15284, 0.15284, 0.219301, 0.318242, 0.321458, 0.332115, 0.257454, 0.25406, 0.339168, 0.444081, 0.422041, 0.490133, 0.380708, 0.359901, 0.40511, 0.398279, 0.51388, 0.384043, 0.5017, 0.476583, 0.613573, 0.63748, 0.618285, 0.490133, 0.486429, 0.476583, 0.349426, 0.42561, 0.458154, 0.440853, 0.436924, 0.440853, 0.335645, 0.328603, 0.328603, 0.225814, 0.229226, 0.129801, 0.118441, 0.100716, 0.100716, 0.090864, 0.066181, 0.066181, 0.125101, 0.132295, 0.074921, 0.129801, 0.083462, 0.046336, 0.025316, 0.025762, 0.0198, 0.030003, 0.055536, 0.030003, 0.026892, 0.021381, 0.036378, 0.076542, 0.090864, 0.049374, 0.048328, 0.033407, 0.038042, 0.037156, 0.018787, 0.03976, 0.038858, 0.076542, 0.076542, 0.144935, 0.155435, 0.111485, 0.134866, 0.086953, 0.088832, 0.109221, 0.132295, 0.111485, 0.120615, 0.086953, 0.088832, 0.073402, 0.139895, 0.122885, 0.067594, 0.066181, 0.030611, 0.018787, 0.019401, 0.033407, 0.034884, 0.019109, 0.032017, 0.037156, 0.06312, 0.064632, 0.100716, 0.066181, 0.090864, 0.090864, 0.06312, 0.073402, 0.056825, 0.029376, 0.034068, 0.066181, 0.069024, 0.098513, 0.096677, 0.051831, 0.05306, 0.029376, 0.032677, 0.033407, 0.029376, 0.034068, 0.06312, 0.06184, 0.109221, 0.054297, 0.025762, 0.045352, 0.038042, 0.060549, 0.10481, 0.090864, 0.051831, 0.050641, 0.06184, 0.059222, 0.058088, 0.06184, 0.094817, 0.081712, 0.092881, 0.050641, 0.041405, 0.041405, 0.043307, 0.021381, 0.021381, 0.038042, 0.03976, 0.073402, 0.058088, 0.06184, 0.071867, 0.06312, 0.120615, 0.0704, 0.0704, 0.071867, 0.066181, 0.041405, 0.094817, 0.088832, 0.164327, 0.170161, 0.10481, 0.118441, 0.203355, 0.219301, 0.155435, 0.144935, 0.144935, 0.10481, 0.06184, 0.06184, 0.109221, 0.085092, 0.092881, 0.167087, 0.271506, 0.288399, 0.328603, 0.318242, 0.30533, 0.196879, 0.194234, 0.284882, 0.26085, 0.26085, 0.370445, 0.444081, 0.461924, 0.465241, 0.56648, 0.671169, 0.632174, 0.622677, 0.671169, 0.795062, 0.771762, 0.750527, 0.707965, 0.784345], '')</t>
  </si>
  <si>
    <t>[271, 273, 275, 276, 277, 443, 444, 445, 446, 447, 448, 449, 450, 451, 452]</t>
  </si>
  <si>
    <t>UPI000037FB1D status=activ</t>
  </si>
  <si>
    <t>([0.106997, 0.134866, 0.083462, 0.134866, 0.139895, 0.137348, 0.109221, 0.15284, 0.182256, 0.182256, 0.216401, 0.26085, 0.278302, 0.200174, 0.206376, 0.147574, 0.206376, 0.26085, 0.185198, 0.278302, 0.335645, 0.377384, 0.387226, 0.401658, 0.40511, 0.414856, 0.390993, 0.458154, 0.370445, 0.374039, 0.321458, 0.321458, 0.295083, 0.247041, 0.328603, 0.332115, 0.401658, 0.308712, 0.335645, 0.356642, 0.335645, 0.370445, 0.352862, 0.36309, 0.433034, 0.408655, 0.42561, 0.490133, 0.40511, 0.494003, 0.387226, 0.480142, 0.480142, 0.414856, 0.454136, 0.374039, 0.301917, 0.275179, 0.342579, 0.342579, 0.346032, 0.268042, 0.26085, 0.185198, 0.118441, 0.118441, 0.098513, 0.076542, 0.058088, 0.079919, 0.050641, 0.088832, 0.058088, 0.034884, 0.05306, 0.029376], '')</t>
  </si>
  <si>
    <t>UPI000037FB1F status=activ</t>
  </si>
  <si>
    <t>([0.366687, 0.264545, 0.203355, 0.239899, 0.191378, 0.111485, 0.15284, 0.179055, 0.132295, 0.098513, 0.120615, 0.085092, 0.085092, 0.074921, 0.074921, 0.127496, 0.085092, 0.081712, 0.116183, 0.106997, 0.111485, 0.094817, 0.142424, 0.194234, 0.129801, 0.179055, 0.196879, 0.185198, 0.196879, 0.247041, 0.332115, 0.332115, 0.328603, 0.332115, 0.295083, 0.209395, 0.200174, 0.247041, 0.17593, 0.17593, 0.173081, 0.164327, 0.264545, 0.271506, 0.268042, 0.359901, 0.295083, 0.352862, 0.349426, 0.349426, 0.301917, 0.295083, 0.203355, 0.295083, 0.216401, 0.243554, 0.328603, 0.25406, 0.284882, 0.366687, 0.342579, 0.26085, 0.281712, 0.275179, 0.196879, 0.144935, 0.132295, 0.179055, 0.203355, 0.137348, 0.088832, 0.15008, 0.15284, 0.15284, 0.15284, 0.209395, 0.219301, 0.219301, 0.301917, 0.301917, 0.301917, 0.268042, 0.291804, 0.271506, 0.196879, 0.271506, 0.257454, 0.26085, 0.26085, 0.257454, 0.339168, 0.398279, 0.30533, 0.225814, 0.203355, 0.206376, 0.15008, 0.147574, 0.15284, 0.158265, 0.083462, 0.086953, 0.129801, 0.18812, 0.164327, 0.179055, 0.17593, 0.268042, 0.185198, 0.127496, 0.129801, 0.129801, 0.11371, 0.15284, 0.219301, 0.339168, 0.342579, 0.414856, 0.418646, 0.384043, 0.298791, 0.332115, 0.318242, 0.288399, 0.200174, 0.229226, 0.308712, 0.236433, 0.232838, 0.31487, 0.284882, 0.209395, 0.216401, 0.239899, 0.185198, 0.18812, 0.155435, 0.125101, 0.096677, 0.069024, 0.064632, 0.092881, 0.134866, 0.10481, 0.100716, 0.161087], '')</t>
  </si>
  <si>
    <t>UPI000037FB20 status=activ</t>
  </si>
  <si>
    <t>([0.25031, 0.291804, 0.229226, 0.158265, 0.236433, 0.295083, 0.31487, 0.247041, 0.18812, 0.21291, 0.247041, 0.284882, 0.278302, 0.18812, 0.278302, 0.275179, 0.264545, 0.308712, 0.318242, 0.349426, 0.342579, 0.380708, 0.401658, 0.377384, 0.374039, 0.339168, 0.31487, 0.324872, 0.40511, 0.486429, 0.401658, 0.398279, 0.41194, 0.40511, 0.497853, 0.41194, 0.352862, 0.390993, 0.433034, 0.433034, 0.450668, 0.454136, 0.440853, 0.4292, 0.433034, 0.433034, 0.352862, 0.275179, 0.209395, 0.179055, 0.200174, 0.275179, 0.191378, 0.111485, 0.102787, 0.10481, 0.161087, 0.225814, 0.15008, 0.15008, 0.170161, 0.15008, 0.155435, 0.102787, 0.102787, 0.090864, 0.088832, 0.092881, 0.102787, 0.120615, 0.144935, 0.106997, 0.109221, 0.196879, 0.284882, 0.200174, 0.194234, 0.200174, 0.225814, 0.308712, 0.239899, 0.179055, 0.155435, 0.158265, 0.17593, 0.17593, 0.271506, 0.346032, 0.349426, 0.408655, 0.408655, 0.408655, 0.447574, 0.418646, 0.30533, 0.268042, 0.264545, 0.271506, 0.191378, 0.158265, 0.137348, 0.161087, 0.125101, 0.144935, 0.137348, 0.111485, 0.074921, 0.044297, 0.038042, 0.038042, 0.038042, 0.037156, 0.030003, 0.033407, 0.038858, 0.051831, 0.037156, 0.0704, 0.038858, 0.06312, 0.06312, 0.078022, 0.090864, 0.142424, 0.092881, 0.064632, 0.071867, 0.100716, 0.155435, 0.196879, 0.271506, 0.196879, 0.225814, 0.25406, 0.161087, 0.10481, 0.134866, 0.129801, 0.125101, 0.203355, 0.209395, 0.21291, 0.21291, 0.18812, 0.134866, 0.132295, 0.100716, 0.15284, 0.164327, 0.164327, 0.125101, 0.122885, 0.182256, 0.118441, 0.076542, 0.076542, 0.139895, 0.109221, 0.18812, 0.219301, 0.219301, 0.21291, 0.206376, 0.134866, 0.10481, 0.147574, 0.239899, 0.346032, 0.271506, 0.229226, 0.203355, 0.247041, 0.247041, 0.25031, 0.342579, 0.414856, 0.497853, 0.480142, 0.42561, 0.414856, 0.349426, 0.335645, 0.25031, 0.268042, 0.359901, 0.454136, 0.450668, 0.444081, 0.483068, 0.454136, 0.398279, 0.4292, 0.436924, 0.447574, 0.444081, 0.454136, 0.454136, 0.454136, 0.366687, 0.359901, 0.278302, 0.321458, 0.284882, 0.377384, 0.36309, 0.356642, 0.352862, 0.271506, 0.164327, 0.144935, 0.144935, 0.191378, 0.139895, 0.132295, 0.132295, 0.090864, 0.067594, 0.074921, 0.081712, 0.081712, 0.142424, 0.229226, 0.161087, 0.161087, 0.155435, 0.167087, 0.158265, 0.182256, 0.200174, 0.311707, 0.216401, 0.239899, 0.194234, 0.179055, 0.179055, 0.179055, 0.209395, 0.25406, 0.167087, 0.161087, 0.164327, 0.094817, 0.094817, 0.134866, 0.102787, 0.086953, 0.083462, 0.083462, 0.044297, 0.066181, 0.047319, 0.100716, 0.164327, 0.25406, 0.332115, 0.225814, 0.15008, 0.179055, 0.179055, 0.216401, 0.219301, 0.30533, 0.30533, 0.284882, 0.301917, 0.394753, 0.42561, 0.387226, 0.359901, 0.42561, 0.342579, 0.418646, 0.298791, 0.21291, 0.129801, 0.139895, 0.247041, 0.291804, 0.219301, 0.206376, 0.243554, 0.229226, 0.229226, 0.225814, 0.229226, 0.142424, 0.139895, 0.137348, 0.173081, 0.209395, 0.206376, 0.222385, 0.122885, 0.10481, 0.164327, 0.236433, 0.142424, 0.127496, 0.15008, 0.206376, 0.132295, 0.134866, 0.076542, 0.076542, 0.129801, 0.073402, 0.071867, 0.055536, 0.06312, 0.032677, 0.023963, 0.019109, 0.021816, 0.030003, 0.05306, 0.036378, 0.025762, 0.044297, 0.030003, 0.0198], '')</t>
  </si>
  <si>
    <t>UPI000037FB21 status=activ</t>
  </si>
  <si>
    <t>([0.060549, 0.116183, 0.185198, 0.118441, 0.155435, 0.158265, 0.216401, 0.25031, 0.30533, 0.352862, 0.291804, 0.284882, 0.268042, 0.359901, 0.342579, 0.387226, 0.384043, 0.384043, 0.384043, 0.480142, 0.468512, 0.521092, 0.468512, 0.461924, 0.553315, 0.458154, 0.505461, 0.394753, 0.301917, 0.278302, 0.182256, 0.185198, 0.222385, 0.328603, 0.243554, 0.26085, 0.26085, 0.36309, 0.271506, 0.264545, 0.179055, 0.229226, 0.139895, 0.179055, 0.170161, 0.18812, 0.284882, 0.271506, 0.275179, 0.335645, 0.339168, 0.342579, 0.418646, 0.42561, 0.318242, 0.328603, 0.311707, 0.229226, 0.144935, 0.25406, 0.209395, 0.281712, 0.31487, 0.370445, 0.324872, 0.298791, 0.247041, 0.196879, 0.164327, 0.225814, 0.229226, 0.185198, 0.257454, 0.21291], '')</t>
  </si>
  <si>
    <t>[21, 24, 26]</t>
  </si>
  <si>
    <t>UPI000037FB23 status=activ</t>
  </si>
  <si>
    <t>([0.125101, 0.155435, 0.196879, 0.239899, 0.281712, 0.298791, 0.219301, 0.243554, 0.264545, 0.25031, 0.239899, 0.243554, 0.161087, 0.18812, 0.116183, 0.098513, 0.100716, 0.076542, 0.109221, 0.15284, 0.232838, 0.155435, 0.10481, 0.064632, 0.066181, 0.06184, 0.067594, 0.109221, 0.122885, 0.076542, 0.11371, 0.137348, 0.179055, 0.25406, 0.200174, 0.311707, 0.36309, 0.278302, 0.328603, 0.301917, 0.236433, 0.219301, 0.232838, 0.308712, 0.318242, 0.243554, 0.243554, 0.173081, 0.179055, 0.158265, 0.243554, 0.137348, 0.139895, 0.132295, 0.076542, 0.139895, 0.129801, 0.096677, 0.15008, 0.144935, 0.142424, 0.15284, 0.155435, 0.232838, 0.200174, 0.284882, 0.366687, 0.374039, 0.359901, 0.349426, 0.356642, 0.264545, 0.366687, 0.298791, 0.209395, 0.236433, 0.229226, 0.236433, 0.239899, 0.239899, 0.15284, 0.18812, 0.281712, 0.291804, 0.271506, 0.222385, 0.15284, 0.11371, 0.120615, 0.15284, 0.167087, 0.139895, 0.229226, 0.222385, 0.194234, 0.271506, 0.335645, 0.25406, 0.170161, 0.209395, 0.142424, 0.225814, 0.15008, 0.090864, 0.083462, 0.086953, 0.079919, 0.125101, 0.125101, 0.122885, 0.158265, 0.161087, 0.137348, 0.076542, 0.0704, 0.122885, 0.102787, 0.086953, 0.129801, 0.203355, 0.200174, 0.298791, 0.284882, 0.335645, 0.335645, 0.26085, 0.264545, 0.281712, 0.275179, 0.308712, 0.236433, 0.229226, 0.209395, 0.196879, 0.194234, 0.194234, 0.209395, 0.161087, 0.185198, 0.194234, 0.158265, 0.161087, 0.088832, 0.074921, 0.073402, 0.120615, 0.182256, 0.147574, 0.21291, 0.155435, 0.106997, 0.15008, 0.094817, 0.100716, 0.158265, 0.236433, 0.17593, 0.142424, 0.225814, 0.25031, 0.209395, 0.21291, 0.206376, 0.30533, 0.332115, 0.275179, 0.278302, 0.21291, 0.257454, 0.225814, 0.206376, 0.239899, 0.278302, 0.352862, 0.25031, 0.173081, 0.173081, 0.239899, 0.284882, 0.236433, 0.219301, 0.271506, 0.236433, 0.158265, 0.127496, 0.139895, 0.21291, 0.15008, 0.209395, 0.216401, 0.257454, 0.308712, 0.36309, 0.324872, 0.339168, 0.349426, 0.472492, 0.42561, 0.4292, 0.42561, 0.366687, 0.359901, 0.346032, 0.346032, 0.447574, 0.497853, 0.394753, 0.36309, 0.440853, 0.447574, 0.394753, 0.318242, 0.26085, 0.167087, 0.142424, 0.142424, 0.229226, 0.229226, 0.18812, 0.116183, 0.11371, 0.185198, 0.194234, 0.132295, 0.120615, 0.11371, 0.069024, 0.127496, 0.147574, 0.142424, 0.085092, 0.069024, 0.083462, 0.15284, 0.219301, 0.229226, 0.196879, 0.158265, 0.102787, 0.15008, 0.222385, 0.179055, 0.147574, 0.10481, 0.155435], '')</t>
  </si>
  <si>
    <t>UPI000037FB24 status=activ</t>
  </si>
  <si>
    <t>([0.059222, 0.090864, 0.122885, 0.196879, 0.134866, 0.161087, 0.203355, 0.243554, 0.229226, 0.268042, 0.291804, 0.236433, 0.155435, 0.158265, 0.216401, 0.196879, 0.271506, 0.288399, 0.288399, 0.384043, 0.398279, 0.465241, 0.377384, 0.342579, 0.342579, 0.339168, 0.349426, 0.335645, 0.219301, 0.268042, 0.222385, 0.222385, 0.342579, 0.4292, 0.414856, 0.328603, 0.418646, 0.339168, 0.284882, 0.284882, 0.301917, 0.222385, 0.222385, 0.31487, 0.243554, 0.243554, 0.229226, 0.232838, 0.236433, 0.243554, 0.142424, 0.109221, 0.10481, 0.090864, 0.094817, 0.094817, 0.15008, 0.15284, 0.185198, 0.225814, 0.18812, 0.096677, 0.142424, 0.088832, 0.045352, 0.085092, 0.041405, 0.042364, 0.032017, 0.025762, 0.027463, 0.060549, 0.081712, 0.06312, 0.073402, 0.050641, 0.050641, 0.050641, 0.027463, 0.03976, 0.036378, 0.055536, 0.102787, 0.076542, 0.132295, 0.225814, 0.239899, 0.332115, 0.324872, 0.352862, 0.324872, 0.324872, 0.219301, 0.25031, 0.295083, 0.271506, 0.232838, 0.225814, 0.225814, 0.225814, 0.247041, 0.25406, 0.155435, 0.179055, 0.229226, 0.236433, 0.167087, 0.100716, 0.100716, 0.111485, 0.118441, 0.18812, 0.264545, 0.342579, 0.31487, 0.311707, 0.321458, 0.342579, 0.349426, 0.384043, 0.42561, 0.295083, 0.225814, 0.342579, 0.275179, 0.229226, 0.142424, 0.164327, 0.247041, 0.196879, 0.247041, 0.206376, 0.182256, 0.191378, 0.127496, 0.125101, 0.078022, 0.078022, 0.078022, 0.076542, 0.050641, 0.064632, 0.116183, 0.102787, 0.05306, 0.073402, 0.071867, 0.071867, 0.059222, 0.058088, 0.060549, 0.045352, 0.045352, 0.046336, 0.042364, 0.076542, 0.100716, 0.158265, 0.094817, 0.134866, 0.155435, 0.155435, 0.090864, 0.098513, 0.161087, 0.155435, 0.147574, 0.185198, 0.26085, 0.232838, 0.225814, 0.278302, 0.298791, 0.25406, 0.182256, 0.158265, 0.147574, 0.139895, 0.144935, 0.243554, 0.216401, 0.200174, 0.161087, 0.173081, 0.18812, 0.15008, 0.219301, 0.147574, 0.118441, 0.118441, 0.118441, 0.096677, 0.071867, 0.066181, 0.111485, 0.144935, 0.11371, 0.118441, 0.137348, 0.132295, 0.122885, 0.158265, 0.179055, 0.264545, 0.359901, 0.328603, 0.370445, 0.295083, 0.41194, 0.349426, 0.370445, 0.497853, 0.545602, 0.59917, 0.716283, 0.699094, 0.613573, 0.63748, 0.58069, 0.541878, 0.575842, 0.557691, 0.5017, 0.465241, 0.394753, 0.31487, 0.264545, 0.194234, 0.295083, 0.264545, 0.284882, 0.295083, 0.278302, 0.239899, 0.243554, 0.203355, 0.216401, 0.301917, 0.328603, 0.366687, 0.295083, 0.182256, 0.182256, 0.239899, 0.170161, 0.170161, 0.232838, 0.203355, 0.271506, 0.21291, 0.222385, 0.21291, 0.203355, 0.170161, 0.127496, 0.125101, 0.120615, 0.120615, 0.10481, 0.15008, 0.161087, 0.264545, 0.370445, 0.370445, 0.346032, 0.422041, 0.454136, 0.458154, 0.549308, 0.517562, 0.51388, 0.494003, 0.509769, 0.461924, 0.454136, 0.59014, 0.613573, 0.626927, 0.618285, 0.575842, 0.553315, 0.585406, 0.575842, 0.575842, 0.505461, 0.505461, 0.414856, 0.366687, 0.377384, 0.356642, 0.394753, 0.4292, 0.447574, 0.525368, 0.56648, 0.661982, 0.585406, 0.562014, 0.622677, 0.642678, 0.690604, 0.699094, 0.618285, 0.575842, 0.521092, 0.497853, 0.517562, 0.525368, 0.59014, 0.490133, 0.521092, 0.538167, 0.549308, 0.436924, 0.444081, 0.454136, 0.42561, 0.36309, 0.295083, 0.278302, 0.264545, 0.298791, 0.271506, 0.298791, 0.264545, 0.298791, 0.374039, 0.370445, 0.380708, 0.335645, 0.408655, 0.384043, 0.332115, 0.318242, 0.414856, 0.328603, 0.335645, 0.301917, 0.321458, 0.352862, 0.356642, 0.288399, 0.216401, 0.196879, 0.137348, 0.191378, 0.194234, 0.206376, 0.125101, 0.120615, 0.200174, 0.232838, 0.264545, 0.216401, 0.229226, 0.179055, 0.278302, 0.25031, 0.291804, 0.377384, 0.440853, 0.458154, 0.447574, 0.541878, 0.486429, 0.575842, 0.480142, 0.408655, 0.390993, 0.497853, 0.622677, 0.575842, 0.529623, 0.562014, 0.632174, 0.613573, 0.562014, 0.538167, 0.447574, 0.408655, 0.359901, 0.324872, 0.311707, 0.390993, 0.298791, 0.370445, 0.264545, 0.324872, 0.384043, 0.394753, 0.394753, 0.342579, 0.288399, 0.222385, 0.134866, 0.127496, 0.122885, 0.203355, 0.127496, 0.219301, 0.264545, 0.275179, 0.25406, 0.209395, 0.185198, 0.243554, 0.209395, 0.321458, 0.288399, 0.25031, 0.191378], '')</t>
  </si>
  <si>
    <t>[212, 213, 214, 215, 216, 217, 218, 219, 220, 221, 222, 268, 269, 270, 272, 275, 276, 277, 278, 279, 280, 281, 282, 283, 284, 285, 293, 294, 295, 296, 297, 298, 299, 300, 301, 302, 303, 304, 306, 307, 308, 310, 311, 312, 363, 365, 370, 371, 372, 373, 374, 375, 376, 377]</t>
  </si>
  <si>
    <t>37)</t>
  </si>
  <si>
    <t>UPI000037FB25 status=activ</t>
  </si>
  <si>
    <t>([0.291804, 0.346032, 0.225814, 0.291804, 0.332115, 0.359901, 0.387226, 0.31487, 0.349426, 0.387226, 0.308712, 0.356642, 0.26085, 0.335645, 0.342579, 0.324872, 0.41194, 0.311707, 0.311707, 0.308712, 0.291804, 0.26085, 0.264545, 0.346032, 0.339168, 0.321458, 0.328603, 0.328603, 0.40511, 0.398279, 0.346032, 0.458154, 0.408655, 0.418646, 0.42561, 0.414856, 0.42561, 0.440853, 0.557691, 0.450668, 0.56648, 0.585406, 0.622677, 0.63748, 0.694846, 0.58069, 0.613573, 0.51388, 0.42561, 0.433034, 0.450668, 0.486429, 0.447574, 0.486429, 0.575842, 0.534167, 0.557691, 0.56648, 0.454136, 0.41194, 0.483068, 0.472492, 0.538167, 0.557691, 0.538167, 0.472492, 0.476583, 0.366687, 0.458154, 0.545602, 0.454136, 0.454136, 0.380708, 0.339168, 0.332115, 0.352862, 0.301917, 0.206376, 0.191378, 0.191378, 0.158265, 0.109221, 0.059222, 0.064632, 0.069024, 0.058088, 0.081712, 0.134866, 0.206376, 0.219301, 0.191378, 0.179055, 0.15284, 0.203355, 0.203355, 0.203355, 0.191378, 0.275179, 0.271506, 0.243554, 0.311707, 0.380708, 0.483068, 0.494003, 0.408655, 0.321458, 0.268042, 0.164327, 0.164327, 0.15008, 0.106997, 0.116183, 0.129801, 0.116183, 0.132295, 0.206376, 0.134866, 0.127496, 0.127496, 0.196879, 0.196879, 0.222385, 0.222385, 0.15008, 0.137348, 0.21291, 0.291804, 0.288399, 0.295083, 0.206376, 0.25406, 0.298791, 0.328603, 0.408655, 0.366687, 0.284882, 0.288399, 0.284882, 0.278302, 0.278302, 0.284882, 0.229226, 0.132295, 0.129801, 0.11371, 0.17593, 0.170161, 0.144935, 0.191378, 0.239899, 0.295083, 0.239899, 0.194234, 0.139895, 0.106997, 0.15008, 0.21291, 0.137348], '')</t>
  </si>
  <si>
    <t>[38, 40, 41, 42, 43, 44, 45, 46, 47, 54, 55, 56, 57, 62, 63, 64, 69]</t>
  </si>
  <si>
    <t>UPI000037FB26 status=activ</t>
  </si>
  <si>
    <t>([0.137348, 0.18812, 0.229226, 0.137348, 0.203355, 0.18812, 0.127496, 0.088832, 0.059222, 0.081712, 0.102787, 0.081712, 0.083462, 0.15284, 0.116183, 0.066181, 0.127496, 0.129801, 0.127496, 0.209395, 0.209395, 0.127496, 0.102787, 0.098513, 0.164327, 0.15008, 0.125101, 0.203355, 0.194234, 0.298791, 0.301917, 0.324872, 0.295083, 0.17593, 0.170161, 0.206376, 0.291804, 0.170161, 0.196879, 0.200174, 0.209395, 0.328603, 0.324872, 0.31487, 0.349426, 0.356642, 0.268042, 0.257454, 0.164327, 0.182256, 0.185198, 0.142424, 0.094817, 0.144935, 0.25031, 0.206376, 0.206376, 0.167087, 0.196879, 0.144935, 0.079919, 0.041405, 0.034884, 0.032017, 0.046336, 0.041405, 0.021381, 0.032677, 0.055536, 0.094817, 0.15284, 0.116183, 0.079919, 0.051831, 0.064632, 0.060549, 0.042364, 0.046336, 0.056825, 0.073402, 0.086953, 0.074921, 0.127496, 0.122885, 0.18812, 0.116183, 0.116183, 0.229226, 0.232838, 0.247041, 0.26085, 0.170161, 0.122885, 0.127496, 0.236433, 0.167087, 0.182256, 0.179055, 0.102787, 0.102787, 0.081712, 0.081712, 0.125101, 0.125101, 0.10481, 0.106997, 0.096677, 0.090864, 0.071867, 0.073402, 0.037156, 0.028695, 0.047319, 0.054297, 0.100716, 0.088832, 0.134866, 0.118441, 0.132295, 0.170161, 0.18812, 0.222385, 0.243554, 0.196879, 0.200174, 0.137348, 0.111485, 0.111485, 0.111485, 0.096677, 0.078022, 0.116183, 0.118441, 0.096677, 0.137348, 0.096677, 0.071867, 0.051831, 0.035586], '')</t>
  </si>
  <si>
    <t>UPI000037FB2C status=activ</t>
  </si>
  <si>
    <t>([0.332115, 0.324872, 0.349426, 0.339168, 0.359901, 0.40511, 0.42561, 0.339168, 0.370445, 0.387226, 0.324872, 0.359901, 0.264545, 0.179055, 0.185198, 0.219301, 0.15008, 0.085092, 0.127496, 0.179055, 0.096677, 0.161087, 0.194234, 0.139895, 0.167087, 0.170161, 0.164327, 0.161087, 0.173081, 0.098513, 0.083462, 0.139895, 0.139895, 0.232838, 0.295083, 0.200174, 0.134866, 0.196879, 0.288399, 0.203355, 0.179055, 0.268042, 0.17593, 0.170161, 0.232838, 0.222385, 0.257454, 0.185198, 0.196879, 0.203355, 0.216401, 0.243554, 0.158265, 0.161087, 0.144935, 0.167087, 0.236433, 0.311707, 0.225814, 0.239899, 0.335645, 0.374039, 0.291804, 0.366687, 0.349426, 0.359901, 0.264545, 0.229226, 0.295083, 0.321458, 0.390993, 0.51388, 0.534167, 0.648219, 0.509769, 0.505461, 0.497853, 0.472492, 0.374039, 0.454136, 0.352862, 0.301917, 0.284882, 0.384043, 0.359901, 0.384043, 0.370445, 0.366687, 0.377384, 0.370445, 0.370445, 0.301917, 0.185198, 0.17593, 0.111485, 0.116183, 0.127496, 0.139895, 0.139895, 0.21291, 0.191378, 0.18812, 0.164327, 0.173081, 0.111485, 0.132295, 0.098513, 0.116183, 0.216401, 0.200174, 0.206376, 0.194234, 0.257454, 0.36309, 0.324872, 0.324872, 0.380708, 0.36309, 0.36309, 0.308712, 0.222385, 0.271506, 0.324872, 0.387226, 0.401658, 0.384043, 0.377384, 0.335645, 0.349426, 0.239899, 0.164327, 0.142424, 0.073402, 0.041405, 0.021381, 0.024826, 0.047319, 0.058088, 0.059222, 0.056825, 0.094817, 0.15284, 0.118441, 0.088832, 0.074921, 0.03976, 0.0704, 0.041405, 0.054297, 0.046336, 0.088832, 0.100716, 0.064632, 0.092881, 0.096677, 0.173081, 0.185198, 0.179055, 0.111485, 0.064632, 0.05306, 0.034068, 0.020522, 0.024393, 0.049374, 0.066181, 0.109221, 0.058088, 0.081712, 0.098513, 0.051831, 0.027463, 0.023087, 0.042364, 0.055536, 0.092881, 0.085092, 0.076542, 0.058088, 0.083462, 0.15008, 0.147574, 0.179055, 0.278302, 0.18812, 0.132295, 0.118441, 0.067594, 0.132295, 0.132295, 0.15284, 0.25406, 0.247041, 0.342579, 0.36309, 0.264545, 0.264545, 0.17593, 0.122885, 0.155435, 0.179055, 0.11371, 0.078022, 0.116183, 0.116183, 0.194234, 0.137348, 0.15008, 0.236433, 0.243554, 0.288399, 0.167087, 0.179055, 0.26085, 0.173081, 0.155435, 0.170161, 0.142424, 0.229226, 0.200174, 0.15284, 0.155435, 0.216401, 0.275179, 0.158265, 0.081712, 0.083462, 0.15284, 0.081712, 0.086953, 0.086953, 0.046336, 0.05306, 0.041405, 0.024826, 0.048328, 0.051831, 0.085092, 0.102787, 0.058088, 0.06184, 0.086953, 0.088832, 0.086953, 0.059222, 0.100716, 0.167087, 0.079919, 0.078022, 0.142424, 0.078022, 0.056825, 0.081712, 0.109221, 0.090864, 0.137348, 0.100716, 0.0704, 0.047319, 0.032017, 0.058088], '')</t>
  </si>
  <si>
    <t>[71, 72, 73, 74, 75]</t>
  </si>
  <si>
    <t>UPI000037FB2D status=activ</t>
  </si>
  <si>
    <t>([0.044297, 0.081712, 0.081712, 0.044297, 0.025762, 0.03976, 0.024826, 0.034884, 0.058088, 0.058088, 0.078022, 0.060549, 0.116183, 0.125101, 0.067594, 0.120615, 0.066181, 0.055536, 0.042364, 0.050641, 0.038042, 0.06184, 0.059222, 0.040537, 0.081712, 0.155435, 0.15008, 0.161087, 0.090864, 0.060549, 0.041405, 0.042364, 0.081712, 0.100716, 0.098513, 0.161087, 0.167087, 0.275179, 0.291804, 0.232838, 0.209395, 0.30533, 0.206376, 0.122885, 0.122885, 0.125101, 0.086953, 0.085092, 0.15008, 0.206376, 0.236433, 0.232838, 0.247041, 0.170161, 0.096677, 0.059222, 0.038858, 0.037156, 0.036378, 0.035586, 0.069024, 0.118441, 0.116183, 0.18812, 0.209395, 0.268042, 0.25406, 0.268042, 0.17593, 0.179055, 0.21291, 0.122885, 0.209395, 0.11371, 0.100716, 0.083462, 0.083462, 0.10481, 0.10481, 0.079919, 0.054297, 0.049374, 0.060549, 0.033407, 0.026892, 0.042364, 0.051831, 0.028107, 0.037156, 0.037156, 0.027463, 0.027463, 0.055536, 0.056825, 0.056825, 0.10481, 0.109221, 0.134866, 0.167087, 0.173081, 0.216401, 0.17593, 0.122885, 0.078022, 0.090864, 0.109221, 0.11371, 0.122885, 0.122885, 0.088832, 0.155435, 0.191378, 0.116183, 0.11371, 0.10481, 0.147574, 0.15008, 0.232838, 0.232838, 0.222385, 0.134866, 0.122885, 0.200174, 0.179055, 0.142424, 0.144935, 0.147574, 0.164327, 0.092881, 0.094817, 0.10481, 0.10481, 0.10481, 0.17593, 0.109221, 0.111485, 0.137348, 0.137348, 0.071867, 0.094817, 0.094817, 0.086953, 0.049374, 0.054297, 0.098513, 0.164327, 0.142424, 0.111485, 0.078022, 0.073402, 0.071867, 0.048328, 0.037156, 0.036378, 0.037156, 0.081712, 0.081712, 0.059222, 0.054297, 0.060549, 0.056825, 0.056825, 0.109221, 0.106997, 0.106997, 0.085092, 0.067594, 0.100716, 0.109221, 0.109221, 0.182256, 0.278302, 0.394753, 0.418646, 0.384043], '')</t>
  </si>
  <si>
    <t>UPI000037FB30 status=activ</t>
  </si>
  <si>
    <t>([0.179055, 0.225814, 0.268042, 0.298791, 0.284882, 0.332115, 0.377384, 0.295083, 0.318242, 0.370445, 0.301917, 0.222385, 0.222385, 0.222385, 0.219301, 0.219301, 0.219301, 0.219301, 0.142424, 0.15284, 0.243554, 0.301917, 0.278302, 0.191378, 0.132295, 0.158265, 0.086953, 0.081712, 0.142424, 0.120615, 0.059222, 0.106997, 0.182256, 0.182256, 0.278302, 0.194234, 0.125101, 0.122885, 0.078022, 0.134866, 0.074921, 0.042364, 0.051831, 0.064632, 0.116183, 0.179055, 0.185198, 0.185198, 0.15284, 0.15284, 0.185198, 0.239899, 0.203355, 0.206376, 0.142424, 0.079919, 0.139895, 0.216401, 0.225814, 0.209395, 0.219301, 0.25031, 0.346032, 0.257454, 0.17593, 0.170161, 0.098513, 0.054297, 0.094817, 0.11371, 0.0704, 0.038858, 0.029376, 0.021381, 0.013821, 0.020165, 0.041405, 0.03976, 0.041405, 0.038858, 0.074921, 0.069024, 0.058088, 0.055536, 0.098513, 0.088832, 0.088832, 0.144935, 0.232838, 0.164327, 0.161087, 0.200174, 0.196879, 0.243554, 0.311707, 0.384043, 0.36309, 0.301917, 0.271506, 0.222385, 0.18812, 0.134866, 0.098513], '')</t>
  </si>
  <si>
    <t>UPI000037FB35 status=activ</t>
  </si>
  <si>
    <t>([0.007877, 0.013821, 0.011518, 0.011342, 0.017797, 0.030003, 0.041405, 0.029376, 0.020876, 0.028107, 0.037156, 0.026892, 0.020522, 0.029376, 0.013437, 0.013016, 0.022306, 0.026338, 0.05306, 0.05306, 0.100716, 0.106997, 0.100716, 0.155435, 0.185198, 0.185198, 0.100716, 0.056825, 0.11371, 0.116183, 0.090864, 0.05306, 0.098513, 0.161087, 0.18812, 0.271506, 0.18812, 0.170161, 0.118441, 0.100716, 0.083462, 0.066181, 0.051831, 0.051831, 0.049374, 0.030003, 0.025762, 0.028695, 0.051831, 0.043307, 0.044297, 0.060549, 0.058088, 0.056825, 0.064632, 0.076542, 0.067594, 0.067594, 0.060549, 0.055536, 0.054297, 0.109221, 0.139895, 0.144935, 0.109221, 0.06312, 0.125101, 0.15284, 0.232838, 0.194234, 0.191378, 0.191378, 0.182256, 0.155435, 0.106997, 0.106997, 0.092881, 0.137348, 0.167087, 0.139895, 0.229226, 0.182256, 0.182256, 0.194234, 0.129801, 0.155435, 0.247041, 0.142424, 0.132295, 0.100716, 0.073402, 0.079919, 0.083462, 0.038042, 0.081712, 0.137348, 0.116183, 0.0704, 0.038858, 0.031287, 0.042364, 0.034884, 0.067594, 0.066181, 0.059222, 0.11371, 0.074921, 0.076542, 0.134866, 0.088832, 0.051831, 0.096677, 0.106997, 0.11371, 0.134866, 0.144935, 0.11371, 0.0704, 0.132295, 0.219301, 0.31487, 0.356642, 0.359901, 0.232838, 0.170161, 0.086953, 0.083462, 0.083462, 0.076542, 0.071867, 0.111485, 0.129801, 0.125101, 0.073402, 0.120615, 0.206376, 0.139895, 0.085092, 0.161087, 0.158265, 0.086953, 0.078022, 0.045352, 0.045352, 0.055536, 0.094817, 0.179055, 0.179055, 0.257454, 0.15284, 0.137348, 0.066181, 0.069024, 0.031287, 0.05306, 0.047319, 0.023963, 0.044297, 0.094817, 0.074921, 0.074921, 0.116183, 0.11371, 0.173081, 0.118441, 0.203355, 0.18812, 0.098513, 0.054297, 0.051831, 0.051831, 0.029376, 0.03976, 0.074921, 0.164327, 0.158265, 0.179055, 0.264545, 0.229226, 0.229226, 0.222385, 0.111485, 0.078022, 0.076542, 0.088832, 0.15008, 0.147574, 0.096677, 0.173081, 0.257454, 0.271506, 0.377384, 0.505461, 0.483068, 0.494003, 0.390993, 0.398279, 0.374039, 0.288399, 0.21291, 0.200174, 0.17593, 0.206376, 0.298791, 0.324872, 0.301917, 0.295083, 0.164327, 0.232838, 0.225814, 0.158265, 0.158265, 0.147574, 0.0704, 0.11371, 0.102787, 0.079919, 0.074921, 0.083462, 0.147574, 0.194234, 0.179055, 0.206376, 0.308712, 0.278302, 0.25406, 0.243554, 0.229226, 0.225814, 0.134866, 0.074921, 0.078022, 0.059222, 0.040537, 0.079919, 0.088832, 0.067594, 0.120615, 0.092881, 0.067594, 0.043307, 0.038858, 0.034884, 0.025316, 0.014075, 0.010372], '')</t>
  </si>
  <si>
    <t>[192]</t>
  </si>
  <si>
    <t>UPI000037FB3A status=activ</t>
  </si>
  <si>
    <t>([0.291804, 0.288399, 0.321458, 0.366687, 0.398279, 0.324872, 0.318242, 0.332115, 0.324872, 0.243554, 0.26085, 0.298791, 0.295083, 0.374039, 0.401658, 0.401658, 0.472492, 0.377384, 0.374039, 0.414856, 0.387226, 0.384043, 0.342579, 0.339168, 0.25406, 0.247041, 0.31487, 0.352862, 0.281712, 0.30533, 0.414856, 0.418646, 0.324872, 0.247041, 0.243554, 0.239899, 0.203355, 0.206376, 0.281712, 0.275179, 0.311707, 0.335645, 0.374039, 0.440853, 0.36309, 0.377384, 0.301917, 0.278302, 0.278302, 0.356642, 0.356642, 0.346032, 0.352862, 0.366687, 0.36309, 0.356642, 0.346032, 0.374039, 0.384043, 0.41194, 0.414856, 0.295083, 0.206376, 0.209395, 0.219301, 0.229226, 0.225814, 0.298791, 0.339168, 0.339168, 0.342579, 0.232838, 0.203355, 0.203355, 0.203355, 0.295083, 0.301917, 0.216401, 0.15284, 0.167087, 0.139895, 0.15008, 0.182256, 0.164327, 0.164327, 0.15008, 0.147574, 0.118441, 0.129801, 0.127496, 0.071867, 0.078022, 0.147574, 0.167087, 0.170161, 0.268042, 0.17593, 0.10481, 0.167087, 0.222385, 0.122885, 0.147574, 0.076542, 0.078022, 0.155435, 0.15008, 0.158265, 0.219301, 0.264545, 0.25406, 0.26085, 0.257454, 0.164327, 0.116183, 0.116183, 0.111485, 0.092881, 0.100716, 0.170161, 0.194234, 0.173081, 0.173081, 0.10481, 0.185198, 0.243554, 0.158265, 0.111485, 0.116183, 0.098513, 0.098513, 0.092881, 0.081712, 0.092881, 0.094817, 0.144935, 0.155435, 0.158265, 0.085092, 0.134866, 0.085092, 0.03976, 0.051831, 0.071867, 0.118441, 0.120615, 0.064632, 0.102787, 0.090864, 0.081712, 0.096677, 0.083462, 0.049374, 0.06184, 0.06184, 0.0704, 0.06312, 0.047319, 0.036378, 0.042364, 0.043307, 0.038042, 0.067594, 0.074921, 0.06312, 0.036378, 0.021381, 0.045352, 0.046336, 0.042364, 0.027463, 0.027463, 0.050641, 0.058088, 0.028107, 0.028107, 0.045352, 0.046336, 0.032677, 0.042364, 0.040537, 0.031287, 0.031287, 0.034884, 0.030003, 0.038042, 0.037156, 0.041405, 0.041405, 0.042364, 0.079919, 0.120615, 0.120615, 0.122885, 0.139895, 0.239899, 0.236433, 0.219301, 0.182256, 0.222385, 0.222385, 0.324872, 0.311707, 0.394753, 0.377384, 0.377384, 0.414856, 0.509769, 0.59014, 0.59508, 0.483068, 0.440853, 0.458154, 0.458154, 0.444081, 0.454136, 0.444081, 0.549308, 0.444081, 0.497853, 0.509769, 0.418646, 0.418646, 0.4292, 0.36309, 0.374039, 0.321458, 0.311707, 0.311707, 0.229226, 0.173081, 0.229226, 0.264545, 0.170161, 0.173081, 0.170161, 0.111485, 0.109221, 0.050641, 0.102787, 0.098513, 0.078022, 0.139895, 0.142424, 0.194234, 0.173081, 0.102787, 0.134866, 0.147574, 0.102787, 0.173081, 0.243554, 0.278302, 0.291804, 0.308712, 0.243554, 0.173081, 0.196879, 0.129801, 0.222385, 0.232838, 0.243554, 0.324872, 0.225814, 0.134866, 0.116183, 0.182256, 0.206376, 0.120615, 0.132295, 0.158265, 0.142424, 0.125101, 0.088832, 0.050641, 0.079919, 0.100716, 0.167087, 0.25031, 0.339168, 0.243554, 0.161087, 0.164327, 0.11371, 0.122885, 0.225814, 0.173081, 0.209395, 0.21291, 0.31487, 0.301917, 0.26085, 0.278302, 0.275179, 0.339168, 0.384043, 0.318242, 0.380708, 0.387226, 0.387226, 0.356642, 0.41194, 0.41194, 0.321458, 0.380708, 0.390993, 0.332115, 0.387226, 0.370445, 0.346032, 0.247041, 0.196879, 0.268042, 0.196879, 0.196879, 0.191378, 0.222385, 0.203355, 0.170161, 0.094817, 0.106997, 0.094817, 0.111485, 0.161087, 0.25406, 0.17593, 0.232838, 0.167087, 0.125101, 0.129801, 0.203355, 0.321458, 0.366687, 0.284882, 0.271506, 0.196879, 0.17593, 0.161087, 0.239899, 0.17593, 0.229226, 0.222385, 0.25406, 0.264545, 0.278302, 0.247041, 0.332115, 0.342579, 0.458154, 0.521092, 0.394753, 0.30533, 0.225814, 0.155435, 0.243554, 0.236433, 0.30533, 0.30533, 0.247041, 0.239899, 0.318242, 0.346032, 0.332115, 0.332115, 0.328603, 0.301917, 0.301917, 0.332115, 0.318242, 0.30533, 0.311707, 0.41194, 0.497853, 0.56648, 0.671169, 0.661982, 0.733139, 0.733139, 0.767246, 0.852992, 0.849326, 0.852992, 0.852992, 0.852992, 0.852992, 0.849326, 0.849326], '')</t>
  </si>
  <si>
    <t>[206, 207, 208, 216, 219, 348, 372, 373, 374, 375, 376, 377, 378, 379, 380, 381, 382, 383, 384, 385]</t>
  </si>
  <si>
    <t>UPI000037FB3C status=activ</t>
  </si>
  <si>
    <t>([0.414856, 0.295083, 0.281712, 0.209395, 0.229226, 0.281712, 0.321458, 0.247041, 0.185198, 0.147574, 0.179055, 0.127496, 0.129801, 0.125101, 0.125101, 0.129801, 0.203355, 0.194234, 0.111485, 0.090864, 0.134866, 0.167087, 0.167087, 0.164327, 0.21291, 0.236433, 0.194234, 0.127496, 0.132295, 0.129801, 0.18812, 0.179055, 0.271506, 0.191378, 0.170161, 0.158265, 0.15284, 0.085092, 0.085092, 0.074921, 0.078022, 0.102787, 0.144935, 0.216401, 0.164327, 0.194234, 0.118441, 0.139895, 0.129801, 0.129801, 0.127496, 0.139895, 0.134866, 0.102787, 0.142424, 0.090864, 0.094817, 0.045352, 0.085092, 0.081712, 0.127496, 0.079919, 0.073402, 0.073402, 0.036378, 0.071867, 0.066181, 0.118441, 0.060549, 0.083462, 0.129801, 0.219301, 0.132295, 0.085092, 0.122885, 0.067594, 0.067594, 0.06184, 0.118441, 0.067594, 0.059222, 0.042364, 0.074921, 0.078022, 0.040537, 0.047319, 0.034884, 0.033407, 0.034068, 0.044297, 0.058088, 0.059222, 0.059222, 0.081712, 0.11371, 0.092881, 0.155435, 0.222385, 0.18812, 0.158265, 0.236433, 0.247041, 0.36309], '')</t>
  </si>
  <si>
    <t>UPI000037FB3D status=activ</t>
  </si>
  <si>
    <t>([0.36309, 0.418646, 0.447574, 0.461924, 0.318242, 0.239899, 0.26085, 0.196879, 0.147574, 0.173081, 0.209395, 0.247041, 0.275179, 0.25406, 0.243554, 0.25031, 0.26085, 0.26085, 0.243554, 0.225814, 0.219301, 0.25031, 0.232838, 0.173081, 0.191378, 0.301917, 0.384043, 0.40511, 0.401658, 0.483068, 0.480142, 0.380708, 0.374039, 0.26085, 0.271506, 0.284882, 0.191378, 0.17593, 0.203355, 0.209395, 0.216401, 0.222385, 0.30533, 0.225814, 0.288399, 0.239899, 0.191378, 0.194234, 0.15284, 0.182256, 0.179055, 0.179055, 0.247041, 0.17593, 0.284882, 0.275179, 0.25406, 0.275179, 0.271506, 0.318242, 0.346032, 0.232838, 0.232838, 0.26085, 0.26085, 0.229226, 0.257454, 0.298791, 0.18812, 0.232838, 0.275179, 0.281712, 0.298791, 0.219301, 0.196879, 0.132295, 0.098513, 0.06312, 0.094817, 0.096677, 0.0704, 0.059222, 0.069024, 0.076542, 0.042364, 0.043307, 0.031287, 0.026892, 0.028107, 0.032677, 0.030611, 0.034884, 0.018415, 0.011342, 0.011669, 0.013265, 0.011342, 0.010221, 0.010131, 0.010672, 0.010672, 0.010131, 0.009865, 0.015694, 0.009728, 0.012491, 0.018787, 0.023534, 0.022306, 0.016528, 0.021816, 0.015694, 0.010509, 0.016021, 0.021381, 0.030611, 0.050641], '')</t>
  </si>
  <si>
    <t>UPI000037FB3E status=activ</t>
  </si>
  <si>
    <t>([0.497853, 0.377384, 0.42561, 0.436924, 0.476583, 0.384043, 0.40511, 0.394753, 0.324872, 0.335645, 0.359901, 0.390993, 0.370445, 0.468512, 0.472492, 0.461924, 0.349426, 0.36309, 0.26085, 0.257454, 0.164327, 0.094817, 0.155435, 0.15008, 0.155435, 0.100716, 0.158265, 0.173081, 0.200174, 0.295083, 0.222385, 0.25031, 0.257454, 0.349426, 0.225814, 0.222385, 0.158265, 0.161087, 0.10481, 0.106997, 0.122885, 0.191378, 0.295083, 0.298791, 0.209395, 0.225814, 0.26085, 0.182256, 0.173081, 0.179055, 0.194234, 0.268042, 0.164327, 0.158265, 0.10481, 0.18812, 0.185198, 0.268042, 0.291804, 0.295083, 0.295083, 0.284882, 0.179055, 0.120615, 0.109221, 0.185198, 0.185198, 0.206376, 0.301917, 0.308712, 0.209395, 0.182256, 0.191378, 0.275179, 0.271506, 0.257454, 0.264545, 0.17593, 0.106997, 0.164327, 0.158265, 0.161087, 0.167087, 0.278302, 0.346032, 0.342579, 0.247041, 0.225814, 0.139895, 0.134866, 0.125101, 0.164327, 0.167087, 0.196879, 0.200174, 0.200174, 0.200174, 0.185198, 0.182256, 0.278302, 0.291804, 0.380708, 0.472492, 0.454136, 0.36309, 0.284882, 0.295083, 0.387226, 0.311707, 0.352862, 0.232838, 0.247041, 0.170161, 0.155435, 0.125101, 0.069024, 0.040537, 0.064632, 0.067594, 0.118441, 0.071867, 0.064632, 0.060549, 0.044297, 0.035586, 0.046336, 0.067594, 0.046336, 0.030003, 0.044297, 0.058088, 0.125101, 0.083462], '')</t>
  </si>
  <si>
    <t>UPI000037FB3F status=activ</t>
  </si>
  <si>
    <t>([0.239899, 0.288399, 0.342579, 0.377384, 0.41194, 0.339168, 0.278302, 0.236433, 0.264545, 0.257454, 0.291804, 0.318242, 0.268042, 0.268042, 0.25406, 0.264545, 0.374039, 0.374039, 0.447574, 0.370445, 0.366687, 0.366687, 0.374039, 0.339168, 0.257454, 0.25406, 0.324872, 0.394753, 0.458154, 0.458154, 0.461924, 0.374039, 0.346032, 0.36309, 0.366687, 0.366687, 0.278302, 0.281712, 0.281712, 0.281712, 0.275179, 0.384043, 0.308712, 0.301917, 0.332115, 0.384043, 0.387226, 0.308712, 0.308712, 0.308712, 0.308712, 0.339168, 0.433034, 0.468512, 0.505461, 0.5017, 0.517562, 0.618285, 0.613573, 0.642678, 0.538167, 0.648219, 0.613573, 0.716283, 0.608892, 0.5017, 0.549308, 0.458154, 0.545602, 0.436924, 0.359901, 0.278302, 0.271506, 0.288399, 0.284882, 0.308712, 0.308712, 0.200174, 0.206376, 0.139895, 0.074921, 0.120615, 0.074921, 0.086953, 0.079919, 0.081712, 0.132295, 0.074921, 0.120615, 0.122885, 0.200174, 0.278302, 0.356642, 0.370445, 0.352862, 0.377384, 0.380708, 0.387226, 0.390993, 0.356642, 0.436924, 0.517562, 0.517562, 0.521092, 0.490133, 0.40511, 0.458154, 0.380708, 0.465241, 0.497853, 0.408655, 0.41194, 0.418646, 0.346032, 0.26085, 0.173081, 0.15008, 0.161087, 0.088832, 0.155435, 0.179055, 0.120615, 0.129801, 0.129801, 0.167087, 0.139895, 0.185198, 0.182256, 0.239899, 0.203355, 0.132295, 0.196879, 0.15008, 0.100716], '')</t>
  </si>
  <si>
    <t>[54, 55, 56, 57, 58, 59, 60, 61, 62, 63, 64, 65, 66, 68, 101, 102, 103]</t>
  </si>
  <si>
    <t>UPI000037FB43 status=activ</t>
  </si>
  <si>
    <t>([0.079919, 0.030611, 0.06312, 0.096677, 0.060549, 0.038858, 0.049374, 0.060549, 0.042364, 0.044297, 0.032677, 0.037156, 0.041405, 0.037156, 0.069024, 0.122885, 0.076542, 0.092881, 0.147574, 0.25406, 0.232838, 0.225814, 0.359901, 0.324872, 0.247041, 0.356642, 0.447574, 0.458154, 0.398279, 0.398279, 0.4292, 0.517562, 0.458154, 0.440853, 0.447574, 0.332115, 0.264545, 0.36309, 0.349426, 0.264545, 0.236433, 0.142424, 0.161087, 0.161087, 0.132295, 0.185198, 0.088832, 0.088832, 0.05306, 0.078022, 0.078022, 0.085092, 0.050641, 0.050641, 0.056825, 0.060549, 0.067594, 0.11371, 0.11371, 0.102787, 0.17593, 0.15008, 0.15008, 0.129801, 0.129801, 0.161087, 0.086953, 0.102787, 0.058088, 0.074921, 0.074921, 0.120615, 0.056825, 0.056825, 0.10481, 0.05306, 0.03976, 0.058088, 0.047319, 0.024826, 0.029376, 0.014315, 0.016257, 0.034068, 0.038858, 0.043307, 0.047319, 0.06312, 0.06184, 0.060549, 0.051831, 0.030611, 0.034068, 0.0704, 0.0704, 0.0704, 0.071867, 0.086953, 0.102787, 0.088832, 0.167087, 0.158265, 0.284882, 0.203355, 0.134866, 0.139895, 0.06184, 0.058088, 0.102787, 0.088832, 0.158265, 0.158265, 0.25406, 0.164327, 0.161087, 0.21291, 0.191378, 0.308712, 0.194234, 0.15284, 0.17593, 0.109221, 0.106997, 0.111485, 0.18812, 0.18812, 0.196879, 0.216401, 0.216401, 0.137348, 0.25031, 0.225814, 0.321458, 0.318242, 0.401658, 0.281712, 0.321458, 0.247041, 0.142424, 0.257454, 0.298791, 0.298791, 0.281712, 0.291804, 0.288399, 0.271506, 0.225814, 0.222385, 0.301917, 0.21291, 0.203355, 0.122885, 0.132295, 0.132295, 0.122885, 0.10481, 0.196879, 0.182256, 0.191378, 0.288399, 0.167087, 0.098513, 0.059222, 0.109221, 0.102787, 0.05306, 0.034884, 0.036378, 0.030003, 0.016826, 0.030003, 0.051831, 0.050641, 0.032677, 0.022667, 0.023087, 0.028107, 0.030003, 0.020522, 0.021816, 0.013437, 0.026338, 0.044297, 0.085092, 0.046336, 0.033407, 0.032677, 0.031287, 0.037156, 0.043307, 0.098513, 0.092881, 0.090864, 0.161087, 0.219301, 0.264545, 0.18812, 0.120615, 0.120615, 0.170161, 0.225814, 0.318242, 0.295083, 0.26085, 0.236433, 0.324872, 0.324872, 0.422041, 0.418646, 0.541878, 0.521092, 0.408655, 0.408655, 0.342579, 0.342579, 0.257454, 0.25406, 0.332115, 0.30533, 0.301917, 0.219301, 0.225814, 0.216401, 0.15008, 0.182256, 0.182256, 0.11371, 0.144935, 0.085092, 0.085092, 0.0704, 0.074921, 0.122885, 0.067594, 0.102787, 0.078022, 0.109221, 0.081712, 0.066181, 0.118441, 0.083462, 0.132295, 0.096677, 0.069024, 0.122885], '')</t>
  </si>
  <si>
    <t>[31, 209, 210]</t>
  </si>
  <si>
    <t>UPI000037FB44 status=activ</t>
  </si>
  <si>
    <t>([0.035586, 0.06312, 0.098513, 0.094817, 0.134866, 0.17593, 0.120615, 0.118441, 0.158265, 0.185198, 0.139895, 0.116183, 0.194234, 0.185198, 0.185198, 0.26085, 0.26085, 0.25406, 0.308712, 0.30533, 0.291804, 0.30533, 0.206376, 0.132295, 0.161087, 0.127496, 0.120615, 0.134866, 0.161087, 0.155435, 0.147574, 0.147574, 0.222385, 0.209395, 0.179055, 0.18812, 0.122885, 0.111485, 0.120615, 0.139895, 0.209395, 0.144935, 0.134866, 0.134866, 0.216401, 0.209395, 0.243554, 0.257454, 0.288399, 0.298791, 0.203355, 0.137348, 0.15284, 0.155435, 0.155435, 0.185198, 0.106997, 0.106997, 0.191378, 0.129801, 0.083462, 0.054297, 0.094817, 0.106997, 0.185198, 0.173081, 0.15008, 0.142424, 0.142424, 0.170161, 0.098513, 0.158265, 0.158265, 0.144935, 0.081712, 0.069024, 0.066181, 0.11371, 0.17593, 0.120615, 0.109221, 0.167087, 0.239899, 0.232838, 0.142424, 0.144935, 0.100716, 0.118441, 0.102787, 0.106997, 0.127496, 0.129801, 0.069024, 0.125101, 0.196879, 0.194234, 0.225814, 0.225814, 0.219301, 0.170161, 0.155435, 0.247041, 0.243554, 0.155435, 0.158265, 0.232838, 0.21291, 0.278302, 0.301917, 0.324872, 0.222385, 0.194234, 0.247041, 0.349426, 0.346032, 0.308712, 0.298791, 0.30533, 0.321458, 0.291804, 0.349426, 0.36309, 0.268042, 0.239899, 0.31487, 0.342579, 0.31487, 0.232838, 0.264545, 0.243554, 0.257454, 0.243554, 0.239899, 0.173081, 0.167087, 0.158265, 0.120615, 0.139895, 0.139895, 0.132295, 0.098513, 0.085092, 0.132295, 0.144935, 0.164327, 0.106997, 0.098513, 0.111485, 0.147574, 0.134866, 0.071867, 0.038858, 0.083462, 0.042364, 0.041405, 0.042364, 0.043307, 0.069024, 0.116183, 0.109221, 0.102787, 0.102787, 0.076542, 0.074921, 0.11371, 0.060549, 0.10481, 0.094817, 0.109221, 0.069024, 0.037156, 0.0704, 0.122885, 0.122885, 0.222385, 0.332115, 0.25031, 0.25031, 0.264545, 0.264545, 0.257454, 0.257454, 0.26085, 0.342579, 0.335645, 0.346032, 0.458154, 0.444081, 0.359901, 0.332115, 0.414856, 0.418646, 0.346032, 0.339168, 0.318242, 0.318242, 0.239899, 0.321458, 0.324872, 0.239899, 0.232838, 0.167087, 0.185198, 0.182256, 0.18812, 0.164327, 0.164327, 0.158265, 0.118441, 0.120615, 0.086953, 0.10481, 0.118441, 0.116183, 0.137348, 0.074921, 0.03976, 0.066181, 0.064632, 0.06184, 0.100716, 0.106997, 0.164327, 0.164327, 0.25031, 0.26085, 0.203355, 0.196879, 0.132295, 0.21291, 0.308712, 0.390993, 0.321458, 0.301917, 0.271506, 0.243554, 0.36309, 0.366687, 0.30533, 0.31487, 0.324872, 0.25031, 0.264545, 0.232838, 0.216401, 0.139895, 0.088832, 0.142424, 0.073402, 0.081712, 0.0704, 0.031287, 0.026338, 0.042364, 0.069024, 0.116183, 0.11371, 0.11371, 0.127496, 0.15284, 0.15008, 0.090864, 0.142424, 0.132295, 0.134866, 0.11371, 0.167087, 0.236433, 0.15008, 0.17593, 0.229226, 0.222385, 0.349426, 0.278302, 0.278302, 0.278302, 0.31487, 0.301917, 0.324872, 0.398279, 0.36309, 0.356642, 0.436924, 0.436924, 0.332115, 0.377384, 0.324872, 0.271506, 0.295083, 0.311707, 0.384043, 0.394753, 0.398279, 0.380708, 0.468512, 0.380708, 0.408655, 0.390993, 0.291804, 0.196879, 0.203355, 0.18812, 0.206376, 0.196879, 0.144935, 0.222385, 0.173081, 0.247041, 0.321458, 0.288399, 0.30533, 0.321458, 0.26085, 0.182256, 0.185198, 0.216401, 0.301917, 0.209395, 0.209395, 0.25406, 0.332115, 0.284882, 0.366687, 0.318242, 0.324872, 0.30533, 0.243554, 0.298791, 0.225814, 0.216401, 0.129801, 0.194234, 0.132295, 0.120615, 0.182256, 0.194234, 0.164327, 0.102787, 0.161087, 0.164327, 0.15284, 0.102787, 0.088832, 0.086953, 0.111485, 0.078022, 0.125101, 0.17593, 0.173081, 0.155435, 0.102787, 0.194234, 0.191378, 0.25406, 0.349426, 0.359901, 0.359901, 0.298791, 0.374039, 0.377384, 0.30533, 0.298791, 0.370445, 0.444081, 0.414856, 0.318242, 0.387226, 0.40511, 0.321458, 0.301917, 0.41194, 0.483068, 0.465241, 0.468512, 0.380708, 0.36309, 0.359901, 0.271506, 0.25406, 0.264545, 0.264545, 0.25406, 0.275179, 0.271506, 0.264545, 0.301917, 0.390993, 0.390993, 0.339168, 0.335645, 0.346032, 0.328603, 0.342579, 0.356642, 0.332115, 0.414856, 0.335645, 0.268042, 0.264545, 0.268042, 0.264545, 0.284882, 0.36309, 0.447574, 0.40511, 0.433034, 0.422041, 0.418646, 0.328603, 0.291804, 0.291804, 0.25031, 0.26085, 0.25406, 0.275179, 0.288399, 0.284882, 0.374039, 0.433034, 0.483068, 0.575842, 0.58069, 0.472492, 0.398279, 0.390993, 0.339168, 0.31487, 0.324872, 0.291804, 0.370445, 0.36309, 0.444081, 0.390993, 0.380708, 0.370445, 0.339168, 0.328603, 0.25406, 0.25406, 0.247041, 0.281712, 0.200174, 0.209395, 0.268042, 0.318242, 0.222385, 0.308712, 0.219301, 0.219301, 0.25031, 0.25031, 0.236433, 0.25031, 0.31487, 0.31487, 0.225814, 0.15284, 0.158265, 0.203355, 0.191378, 0.21291, 0.144935, 0.164327, 0.144935, 0.090864, 0.109221, 0.11371, 0.11371, 0.170161, 0.164327, 0.170161, 0.11371, 0.125101, 0.116183, 0.142424, 0.142424, 0.194234, 0.281712, 0.194234, 0.229226, 0.232838, 0.209395, 0.21291, 0.239899, 0.25406, 0.328603, 0.321458, 0.352862, 0.352862, 0.271506, 0.18812, 0.182256, 0.25031, 0.321458, 0.268042, 0.268042, 0.264545, 0.30533, 0.219301, 0.26085, 0.275179, 0.196879, 0.219301, 0.26085, 0.298791, 0.295083, 0.206376, 0.161087, 0.194234, 0.164327, 0.247041, 0.301917, 0.301917, 0.232838, 0.18812, 0.232838, 0.144935, 0.15008, 0.111485, 0.164327, 0.203355, 0.185198, 0.25406, 0.232838, 0.170161, 0.129801, 0.081712, 0.139895, 0.194234, 0.229226, 0.275179, 0.268042, 0.30533, 0.229226, 0.25031, 0.206376, 0.209395, 0.301917, 0.21291, 0.264545, 0.281712, 0.278302, 0.288399, 0.298791, 0.30533, 0.436924, 0.377384, 0.377384, 0.370445, 0.26085, 0.229226, 0.18812, 0.216401, 0.216401, 0.194234, 0.25031, 0.26085, 0.26085, 0.268042, 0.321458, 0.311707, 0.216401, 0.167087, 0.161087, 0.15008, 0.147574, 0.129801, 0.21291, 0.281712, 0.281712, 0.311707, 0.308712, 0.268042, 0.25031, 0.236433, 0.335645, 0.301917, 0.387226, 0.40511, 0.390993, 0.328603, 0.352862, 0.335645, 0.384043, 0.328603, 0.30533, 0.30533, 0.298791, 0.30533, 0.26085, 0.26085, 0.225814, 0.236433, 0.30533, 0.301917, 0.301917, 0.264545, 0.219301, 0.225814, 0.15008, 0.17593, 0.264545, 0.17593, 0.17593, 0.10481, 0.142424, 0.161087, 0.094817, 0.106997, 0.109221, 0.142424, 0.142424, 0.164327, 0.139895, 0.144935, 0.074921, 0.083462, 0.118441, 0.170161, 0.170161, 0.185198, 0.173081, 0.127496, 0.120615, 0.196879, 0.308712, 0.203355, 0.209395, 0.25031, 0.229226, 0.219301, 0.225814, 0.225814, 0.311707, 0.335645, 0.339168, 0.384043, 0.394753, 0.384043, 0.40511, 0.398279, 0.370445, 0.356642, 0.42561, 0.517562, 0.444081, 0.359901, 0.480142, 0.447574, 0.418646, 0.436924, 0.440853, 0.465241, 0.490133, 0.390993, 0.318242, 0.209395, 0.236433, 0.216401, 0.142424, 0.129801, 0.144935, 0.191378, 0.144935, 0.137348, 0.139895, 0.206376, 0.295083, 0.284882, 0.30533, 0.328603, 0.308712, 0.247041, 0.222385, 0.139895, 0.216401, 0.324872, 0.390993, 0.308712, 0.275179, 0.374039, 0.377384, 0.298791, 0.339168, 0.318242, 0.31487, 0.311707, 0.222385, 0.17593, 0.17593, 0.179055, 0.179055, 0.182256, 0.268042, 0.264545, 0.359901, 0.278302, 0.191378, 0.161087, 0.194234, 0.194234, 0.132295, 0.132295, 0.17593, 0.179055, 0.26085, 0.185198, 0.194234, 0.275179, 0.209395, 0.139895, 0.090864, 0.142424, 0.142424, 0.120615, 0.11371, 0.120615, 0.194234, 0.194234, 0.196879, 0.209395, 0.232838, 0.185198, 0.196879, 0.139895, 0.092881, 0.074921, 0.118441, 0.111485, 0.0704, 0.132295, 0.134866, 0.216401, 0.209395, 0.137348, 0.134866, 0.090864, 0.071867, 0.073402, 0.109221, 0.167087, 0.191378, 0.127496, 0.229226, 0.21291, 0.291804, 0.284882, 0.236433, 0.247041, 0.26085, 0.321458, 0.31487, 0.278302, 0.236433, 0.203355, 0.268042, 0.247041, 0.318242, 0.301917, 0.239899, 0.191378, 0.144935, 0.144935], '')</t>
  </si>
  <si>
    <t>[420, 421, 644]</t>
  </si>
  <si>
    <t>UPI000037FB49 status=activ</t>
  </si>
  <si>
    <t>([0.308712, 0.349426, 0.436924, 0.318242, 0.25406, 0.301917, 0.342579, 0.370445, 0.318242, 0.346032, 0.268042, 0.291804, 0.308712, 0.203355, 0.21291, 0.232838, 0.278302, 0.298791, 0.298791, 0.216401, 0.147574, 0.167087, 0.161087, 0.139895, 0.21291, 0.281712, 0.271506, 0.236433, 0.236433, 0.295083, 0.295083, 0.390993, 0.321458, 0.225814, 0.301917, 0.301917, 0.219301, 0.243554, 0.134866, 0.173081, 0.191378, 0.167087, 0.232838, 0.247041, 0.247041, 0.25031, 0.25031, 0.25031, 0.203355, 0.203355, 0.206376, 0.206376, 0.200174, 0.281712, 0.346032, 0.346032, 0.342579, 0.339168, 0.243554, 0.308712, 0.332115, 0.440853, 0.545602, 0.553315, 0.553315, 0.553315, 0.553315, 0.480142, 0.476583, 0.450668, 0.444081, 0.346032, 0.352862, 0.366687, 0.36309, 0.398279, 0.370445, 0.366687, 0.356642, 0.465241, 0.41194, 0.422041, 0.390993, 0.380708, 0.40511, 0.40511, 0.41194, 0.349426, 0.339168, 0.311707, 0.408655, 0.414856, 0.51388, 0.505461, 0.51388, 0.509769, 0.5017, 0.521092, 0.521092, 0.642678, 0.59014, 0.666105, 0.642678, 0.549308, 0.557691, 0.436924, 0.42561, 0.342579, 0.30533, 0.384043, 0.41194, 0.41194, 0.41194, 0.41194, 0.418646, 0.324872, 0.318242, 0.321458, 0.25031, 0.257454, 0.247041, 0.271506, 0.295083, 0.311707, 0.356642, 0.359901, 0.440853, 0.36309, 0.36309, 0.468512, 0.472492, 0.390993, 0.374039, 0.384043, 0.31487, 0.311707, 0.366687, 0.366687, 0.366687, 0.346032, 0.342579, 0.352862, 0.281712, 0.216401, 0.144935, 0.111485, 0.132295, 0.132295, 0.196879, 0.278302, 0.18812, 0.17593, 0.268042, 0.194234, 0.125101, 0.134866, 0.127496, 0.142424, 0.144935, 0.142424, 0.236433, 0.229226, 0.236433, 0.311707, 0.308712, 0.30533, 0.377384, 0.352862, 0.281712, 0.182256, 0.179055, 0.271506, 0.275179, 0.170161, 0.167087, 0.232838, 0.298791, 0.206376, 0.222385, 0.229226, 0.232838, 0.155435, 0.158265, 0.155435, 0.15008, 0.18812, 0.25406, 0.25406, 0.239899, 0.311707, 0.408655, 0.398279, 0.321458, 0.332115, 0.444081, 0.461924, 0.468512, 0.468512, 0.59014, 0.476583, 0.480142, 0.401658, 0.398279, 0.401658, 0.387226, 0.384043, 0.308712, 0.247041, 0.17593, 0.122885, 0.118441, 0.122885, 0.132295, 0.196879, 0.219301, 0.18812, 0.239899, 0.236433, 0.147574, 0.147574, 0.196879, 0.129801, 0.127496, 0.173081, 0.170161, 0.100716, 0.106997, 0.196879, 0.275179, 0.346032, 0.394753, 0.321458, 0.239899, 0.239899, 0.225814, 0.191378, 0.144935, 0.164327, 0.164327, 0.268042, 0.25406, 0.281712, 0.328603, 0.335645, 0.359901, 0.366687, 0.401658, 0.394753, 0.384043, 0.36309, 0.36309, 0.377384, 0.454136, 0.458154, 0.454136, 0.480142, 0.483068, 0.494003, 0.418646, 0.408655, 0.311707, 0.321458, 0.31487, 0.264545, 0.328603, 0.318242, 0.311707, 0.311707, 0.318242, 0.318242, 0.318242, 0.324872, 0.26085, 0.200174, 0.200174, 0.21291, 0.191378, 0.18812, 0.247041, 0.318242, 0.26085, 0.332115, 0.311707, 0.311707, 0.377384, 0.394753, 0.40511, 0.332115, 0.408655, 0.41194, 0.401658, 0.398279, 0.390993, 0.366687, 0.36309, 0.436924, 0.349426, 0.288399, 0.298791, 0.216401, 0.216401, 0.278302, 0.288399, 0.236433, 0.185198, 0.194234, 0.21291, 0.144935, 0.206376, 0.196879, 0.137348, 0.139895, 0.15008, 0.10481, 0.167087, 0.17593, 0.179055, 0.232838, 0.229226, 0.229226, 0.247041, 0.243554, 0.243554, 0.239899, 0.308712, 0.366687, 0.366687, 0.332115, 0.41194, 0.40511, 0.401658, 0.401658, 0.384043, 0.36309, 0.444081, 0.454136, 0.517562, 0.529623, 0.465241, 0.553315, 0.553315, 0.517562, 0.51388, 0.509769, 0.534167, 0.538167, 0.517562, 0.529623, 0.525368, 0.458154, 0.461924, 0.465241, 0.538167, 0.562014, 0.570702, 0.483068, 0.472492, 0.480142, 0.444081, 0.490133, 0.483068, 0.472492, 0.505461, 0.509769, 0.538167, 0.509769, 0.5017, 0.509769, 0.480142, 0.422041, 0.525368, 0.454136, 0.398279, 0.40511, 0.40511, 0.346032, 0.414856, 0.422041, 0.41194, 0.422041, 0.436924, 0.450668, 0.444081, 0.521092, 0.521092, 0.433034, 0.444081, 0.377384, 0.390993, 0.335645, 0.408655, 0.366687, 0.444081, 0.509769, 0.436924, 0.450668, 0.5017, 0.51388, 0.505461, 0.444081, 0.387226, 0.387226, 0.390993, 0.342579, 0.321458, 0.257454, 0.257454, 0.25406, 0.324872, 0.321458, 0.387226, 0.374039, 0.308712, 0.243554, 0.232838, 0.30533, 0.30533, 0.257454, 0.194234, 0.209395, 0.271506, 0.339168, 0.339168, 0.26085, 0.324872, 0.346032, 0.4292, 0.494003, 0.433034, 0.414856, 0.339168, 0.339168, 0.342579, 0.346032, 0.40511, 0.346032, 0.278302, 0.278302, 0.346032, 0.401658, 0.387226, 0.387226, 0.387226, 0.318242, 0.390993, 0.387226, 0.377384, 0.356642, 0.342579, 0.398279, 0.4292, 0.517562, 0.517562, 0.521092, 0.517562, 0.505461, 0.575842, 0.562014, 0.541878, 0.545602, 0.562014, 0.486429, 0.483068, 0.468512, 0.534167, 0.529623, 0.545602, 0.562014, 0.483068, 0.5017, 0.5017, 0.497853, 0.497853, 0.490133, 0.422041, 0.422041, 0.433034, 0.447574, 0.525368, 0.534167, 0.534167, 0.521092, 0.58069, 0.608892, 0.613573, 0.545602, 0.529623, 0.521092, 0.505461, 0.490133, 0.472492, 0.472492, 0.450668, 0.447574, 0.374039, 0.42561, 0.486429, 0.422041, 0.408655, 0.346032, 0.264545, 0.191378, 0.191378, 0.243554, 0.236433, 0.25031, 0.359901, 0.295083, 0.229226, 0.17593, 0.191378, 0.209395, 0.219301, 0.222385, 0.236433, 0.332115, 0.390993, 0.321458, 0.390993, 0.390993, 0.390993, 0.465241, 0.562014, 0.58069, 0.529623, 0.570702, 0.575842, 0.521092, 0.626927, 0.733139, 0.724957, 0.733139, 0.720929, 0.63748, 0.648219, 0.626927, 0.59508, 0.472492, 0.538167, 0.549308, 0.538167, 0.63748, 0.648219, 0.59917, 0.509769, 0.525368, 0.480142, 0.468512, 0.468512, 0.454136, 0.370445, 0.370445, 0.418646, 0.418646, 0.486429, 0.483068, 0.472492, 0.5017, 0.585406, 0.626927, 0.63748, 0.56648, 0.549308, 0.541878, 0.553315, 0.549308, 0.541878, 0.56648, 0.486429, 0.497853, 0.497853, 0.570702, 0.56648, 0.58069, 0.570702, 0.575842, 0.585406, 0.51388, 0.483068, 0.408655, 0.377384, 0.374039, 0.433034, 0.447574, 0.461924, 0.486429, 0.486429, 0.480142, 0.454136, 0.509769, 0.433034, 0.433034, 0.4292, 0.490133, 0.414856, 0.472492, 0.480142, 0.387226, 0.465241, 0.483068, 0.549308, 0.553315, 0.549308, 0.545602, 0.541878, 0.538167, 0.447574, 0.450668, 0.394753, 0.328603, 0.352862, 0.414856, 0.42561, 0.370445, 0.40511, 0.476583, 0.4292, 0.41194, 0.490133, 0.476583, 0.461924, 0.454136, 0.480142, 0.458154, 0.461924, 0.380708, 0.387226, 0.384043, 0.458154, 0.534167, 0.529623, 0.509769, 0.505461, 0.494003, 0.553315, 0.545602, 0.538167, 0.472492, 0.490133, 0.483068, 0.486429, 0.422041, 0.422041, 0.342579, 0.298791, 0.298791, 0.366687, 0.349426, 0.41194, 0.40511, 0.40511, 0.472492, 0.497853, 0.521092, 0.521092, 0.461924, 0.447574, 0.450668, 0.447574, 0.4292, 0.440853, 0.454136, 0.447574, 0.450668, 0.517562, 0.505461, 0.525368, 0.525368, 0.521092, 0.458154, 0.447574, 0.454136, 0.465241, 0.468512, 0.450668, 0.476583, 0.468512, 0.40511, 0.418646, 0.5017, 0.517562, 0.440853, 0.422041, 0.490133, 0.433034, 0.436924, 0.5017, 0.483068, 0.418646, 0.433034, 0.51388, 0.538167, 0.521092, 0.534167, 0.505461, 0.436924, 0.408655, 0.414856, 0.494003, 0.480142, 0.458154, 0.433034, 0.51388, 0.454136, 0.454136, 0.454136, 0.377384, 0.380708, 0.40511, 0.40511, 0.414856, 0.41194, 0.332115, 0.321458, 0.308712, 0.311707, 0.308712, 0.342579, 0.335645, 0.321458, 0.342579, 0.366687, 0.374039, 0.298791, 0.370445, 0.36309, 0.359901, 0.447574, 0.465241, 0.433034, 0.4292, 0.422041, 0.40511, 0.483068, 0.486429, 0.494003, 0.490133, 0.486429, 0.454136, 0.509769, 0.5017, 0.41194, 0.41194, 0.418646, 0.486429, 0.476583, 0.433034, 0.422041, 0.40511, 0.398279, 0.339168, 0.422041, 0.422041, 0.36309, 0.275179, 0.264545, 0.179055, 0.170161, 0.225814, 0.239899, 0.247041, 0.239899, 0.30533, 0.236433, 0.222385, 0.239899, 0.25406, 0.301917, 0.370445, 0.370445, 0.308712, 0.377384, 0.366687, 0.298791, 0.380708, 0.472492, 0.5017, 0.59508, 0.529623, 0.465241, 0.472492, 0.458154, 0.494003, 0.490133, 0.476583, 0.483068, 0.461924, 0.374039, 0.390993, 0.414856, 0.339168, 0.394753, 0.318242, 0.318242, 0.387226, 0.377384, 0.278302, 0.301917, 0.321458, 0.394753, 0.468512, 0.476583, 0.418646, 0.401658, 0.40511, 0.476583, 0.408655, 0.42561, 0.51388, 0.422041, 0.401658, 0.472492, 0.458154, 0.458154, 0.468512, 0.380708, 0.366687, 0.454136, 0.4292, 0.40511, 0.328603, 0.257454, 0.247041, 0.25031, 0.247041, 0.264545, 0.264545, 0.324872, 0.239899, 0.229226, 0.318242, 0.318242, 0.31487, 0.26085, 0.271506, 0.271506, 0.359901, 0.295083, 0.225814, 0.21291, 0.155435, 0.164327, 0.225814, 0.225814, 0.298791, 0.301917, 0.291804, 0.284882, 0.219301, 0.308712, 0.321458, 0.232838, 0.236433, 0.247041, 0.239899, 0.30533, 0.291804, 0.203355, 0.278302, 0.349426, 0.352862, 0.332115, 0.41194, 0.401658, 0.414856, 0.433034, 0.472492, 0.461924, 0.461924, 0.549308, 0.529623, 0.42561, 0.529623, 0.525368, 0.444081, 0.454136, 0.370445, 0.374039, 0.380708, 0.308712, 0.225814, 0.225814, 0.342579, 0.257454, 0.179055, 0.170161, 0.106997, 0.071867, 0.081712, 0.094817, 0.096677, 0.059222, 0.098513, 0.085092, 0.051831, 0.085092, 0.120615, 0.194234, 0.18812, 0.182256, 0.25031, 0.229226, 0.247041, 0.15284, 0.185198, 0.281712, 0.281712, 0.264545, 0.291804, 0.278302, 0.185198, 0.17593, 0.25406, 0.239899, 0.25031, 0.328603, 0.239899, 0.268042, 0.173081, 0.18812, 0.179055, 0.118441, 0.21291, 0.206376, 0.295083, 0.295083, 0.278302, 0.243554, 0.328603, 0.328603, 0.324872, 0.377384, 0.384043, 0.390993, 0.31487, 0.311707, 0.311707, 0.394753, 0.398279, 0.490133, 0.370445, 0.374039, 0.422041, 0.377384, 0.281712, 0.278302, 0.222385, 0.196879, 0.15284, 0.129801, 0.081712, 0.067594, 0.088832, 0.055536, 0.030003, 0.05306, 0.055536, 0.058088, 0.048328, 0.042364, 0.041405, 0.050641, 0.071867, 0.048328, 0.064632, 0.088832, 0.051831, 0.045352, 0.030611, 0.056825, 0.078022, 0.127496, 0.081712, 0.073402, 0.111485, 0.111485, 0.118441, 0.127496, 0.137348, 0.137348, 0.081712, 0.094817, 0.116183, 0.116183, 0.155435, 0.161087, 0.161087, 0.158265, 0.278302, 0.377384, 0.271506, 0.275179, 0.275179, 0.40511, 0.40511, 0.401658, 0.458154, 0.352862, 0.328603, 0.219301, 0.170161, 0.25406, 0.239899, 0.200174, 0.229226, 0.291804, 0.182256, 0.203355, 0.31487, 0.291804, 0.21291, 0.216401, 0.203355, 0.21291, 0.120615, 0.118441, 0.069024, 0.094817, 0.161087, 0.185198, 0.271506, 0.356642, 0.356642, 0.359901, 0.433034, 0.4292, 0.308712, 0.394753, 0.311707, 0.295083, 0.206376, 0.278302, 0.342579, 0.311707, 0.275179, 0.359901, 0.342579, 0.447574, 0.398279, 0.356642, 0.281712, 0.239899], '')</t>
  </si>
  <si>
    <t>[62, 63, 64, 65, 66, 92, 93, 94, 95, 96, 97, 98, 99, 100, 101, 102, 103, 104, 198, 336, 337, 339, 340, 341, 342, 343, 344, 345, 346, 347, 348, 352, 353, 354, 362, 363, 364, 365, 366, 367, 370, 383, 384, 393, 396, 397, 398, 451, 452, 453, 454, 455, 456, 457, 458, 459, 460, 464, 465, 466, 467, 469, 470, 478, 479, 480, 481, 482, 483, 484, 485, 486, 487, 488, 522, 523, 524, 525, 526, 527, 528, 529, 530, 531, 532, 533, 534, 535, 536, 538, 539, 540, 541, 542, 543, 544, 545, 557, 558, 559, 560, 561, 562, 563, 564, 565, 566, 567, 571, 572, 573, 574, 575, 576, 577, 589, 600, 601, 602, 603, 604, 605, 629, 630, 631, 632, 634, 635, 636, 653, 654, 664, 665, 666, 667, 668, 679, 680, 686, 690, 691, 692, 693, 694, 702, 739, 740, 776, 777, 778, 808, 869, 870, 872, 873]</t>
  </si>
  <si>
    <t>88)</t>
  </si>
  <si>
    <t>UPI000037FB4A status=activ</t>
  </si>
  <si>
    <t>([0.100716, 0.129801, 0.167087, 0.194234, 0.236433, 0.161087, 0.120615, 0.15008, 0.185198, 0.209395, 0.232838, 0.21291, 0.155435, 0.247041, 0.191378, 0.209395, 0.209395, 0.209395, 0.219301, 0.288399, 0.377384, 0.414856, 0.359901, 0.264545, 0.275179, 0.243554, 0.339168, 0.356642, 0.278302, 0.268042, 0.268042, 0.284882, 0.268042, 0.264545, 0.232838, 0.229226, 0.301917, 0.203355, 0.206376, 0.203355, 0.196879, 0.164327, 0.15008, 0.216401, 0.229226, 0.239899, 0.185198, 0.118441, 0.167087, 0.167087, 0.18812, 0.125101, 0.06184, 0.10481, 0.173081, 0.200174, 0.257454, 0.164327, 0.167087, 0.147574, 0.15008, 0.147574, 0.120615, 0.10481, 0.06312, 0.116183, 0.064632, 0.066181, 0.06312, 0.060549, 0.094817, 0.078022, 0.134866, 0.15284, 0.142424, 0.129801, 0.078022, 0.06312, 0.100716, 0.147574, 0.161087, 0.164327, 0.179055, 0.203355, 0.161087, 0.232838, 0.243554, 0.257454, 0.332115, 0.384043, 0.390993, 0.390993, 0.408655, 0.394753, 0.486429, 0.40511, 0.321458, 0.377384, 0.41194, 0.418646, 0.318242, 0.30533, 0.301917, 0.203355, 0.232838, 0.31487, 0.308712, 0.298791, 0.377384, 0.41194, 0.444081, 0.41194, 0.349426, 0.339168, 0.366687, 0.281712, 0.284882, 0.284882, 0.324872, 0.25406, 0.257454, 0.298791, 0.311707, 0.31487, 0.301917, 0.321458, 0.321458, 0.332115, 0.321458, 0.229226, 0.209395, 0.232838, 0.275179, 0.257454, 0.25406, 0.15008, 0.15008, 0.191378, 0.196879, 0.125101, 0.127496, 0.127496, 0.111485, 0.102787, 0.100716, 0.106997, 0.083462, 0.081712, 0.088832, 0.086953, 0.134866, 0.132295, 0.071867, 0.038858, 0.042364, 0.042364, 0.081712, 0.076542, 0.058088, 0.098513, 0.086953, 0.086953, 0.086953, 0.122885, 0.079919, 0.081712, 0.137348, 0.161087, 0.173081, 0.15008, 0.098513, 0.102787, 0.066181, 0.116183, 0.179055, 0.243554, 0.173081, 0.161087, 0.15008, 0.219301, 0.142424, 0.243554, 0.31487, 0.31487, 0.311707, 0.281712, 0.284882, 0.268042, 0.281712, 0.281712, 0.281712, 0.352862, 0.264545, 0.247041, 0.229226, 0.239899, 0.158265, 0.200174, 0.196879, 0.291804, 0.257454, 0.339168, 0.324872, 0.335645, 0.335645, 0.278302, 0.298791, 0.295083, 0.301917, 0.30533, 0.295083, 0.203355, 0.209395, 0.222385, 0.301917, 0.298791, 0.288399, 0.284882, 0.324872, 0.318242, 0.324872, 0.275179, 0.18812, 0.120615, 0.0704, 0.085092, 0.090864, 0.155435, 0.155435, 0.132295, 0.120615, 0.060549, 0.060549, 0.034884, 0.059222, 0.06184, 0.047319, 0.055536, 0.098513, 0.092881, 0.094817, 0.096677, 0.092881, 0.15284, 0.15008, 0.229226, 0.125101, 0.200174, 0.200174, 0.200174, 0.247041, 0.25406, 0.370445, 0.458154, 0.450668, 0.444081, 0.324872, 0.366687, 0.356642, 0.356642, 0.374039, 0.366687, 0.401658, 0.401658, 0.394753, 0.370445, 0.359901, 0.374039, 0.370445, 0.352862, 0.232838, 0.219301, 0.219301, 0.229226, 0.147574, 0.15008, 0.088832, 0.170161, 0.147574, 0.081712, 0.090864, 0.086953, 0.043307, 0.037156, 0.030611, 0.016257, 0.016021, 0.013613, 0.020522, 0.011903, 0.012491, 0.013016, 0.012727, 0.008895, 0.006374, 0.008624, 0.01227, 0.020165, 0.010926, 0.008895, 0.012727, 0.008276, 0.008075, 0.012491, 0.008409, 0.013613, 0.025762, 0.054297, 0.041405, 0.023534, 0.042364, 0.043307, 0.043307, 0.041405, 0.0704, 0.071867, 0.038042, 0.036378, 0.034068, 0.03976, 0.074921, 0.073402, 0.15008, 0.155435, 0.10481, 0.111485, 0.05306, 0.049374, 0.045352, 0.071867, 0.129801, 0.073402, 0.086953, 0.155435, 0.102787, 0.048328, 0.081712, 0.15008, 0.094817, 0.056825, 0.120615, 0.066181, 0.038858, 0.031287, 0.031287, 0.029376, 0.048328, 0.109221, 0.071867, 0.06312, 0.037156, 0.028107, 0.060549, 0.03976, 0.024826, 0.046336, 0.102787, 0.116183, 0.066181, 0.092881, 0.158265, 0.079919, 0.15284, 0.161087, 0.17593, 0.081712, 0.079919, 0.036378, 0.017138, 0.013437, 0.015078, 0.022667, 0.022667, 0.018415, 0.022667, 0.034884, 0.018787, 0.018106, 0.014315, 0.020876, 0.016528, 0.016528, 0.014315, 0.009187, 0.009015, 0.008723, 0.015694, 0.016826, 0.020165, 0.024826, 0.05306, 0.059222, 0.066181, 0.096677, 0.096677, 0.094817, 0.10481, 0.118441, 0.11371, 0.139895, 0.15284, 0.225814, 0.191378, 0.200174, 0.278302, 0.291804, 0.203355, 0.18812, 0.268042, 0.36309, 0.374039, 0.387226, 0.390993, 0.374039, 0.335645, 0.271506, 0.18812, 0.18812, 0.17593, 0.096677, 0.086953, 0.066181, 0.038042, 0.042364, 0.051831, 0.051831, 0.076542, 0.139895, 0.158265, 0.155435, 0.15284, 0.144935, 0.15008, 0.134866, 0.167087, 0.109221, 0.191378, 0.275179, 0.268042, 0.366687, 0.5017, 0.422041, 0.377384, 0.433034, 0.332115, 0.30533, 0.291804, 0.308712, 0.308712, 0.209395, 0.200174, 0.139895, 0.120615, 0.10481, 0.11371, 0.047319, 0.085092, 0.076542, 0.049374, 0.046336, 0.024826, 0.023534, 0.038042, 0.059222, 0.040537, 0.078022, 0.155435, 0.106997, 0.064632, 0.036378, 0.066181, 0.058088, 0.092881, 0.158265, 0.170161, 0.170161, 0.30533, 0.291804, 0.200174, 0.284882, 0.222385, 0.31487, 0.321458, 0.339168, 0.352862, 0.436924, 0.328603, 0.243554, 0.335645, 0.328603, 0.401658, 0.288399, 0.324872, 0.25406, 0.271506, 0.275179, 0.194234, 0.17593, 0.196879, 0.278302, 0.278302, 0.264545, 0.271506, 0.26085, 0.191378, 0.127496, 0.129801, 0.225814, 0.225814, 0.15008, 0.21291, 0.236433, 0.346032, 0.311707, 0.278302, 0.194234, 0.194234, 0.194234, 0.194234, 0.196879, 0.200174, 0.191378, 0.206376, 0.132295, 0.127496, 0.10481, 0.170161, 0.164327, 0.17593, 0.26085, 0.232838, 0.243554, 0.232838, 0.229226, 0.25031, 0.356642, 0.366687, 0.281712, 0.36309, 0.352862, 0.25406, 0.247041, 0.257454, 0.318242, 0.311707, 0.308712, 0.414856, 0.414856, 0.433034, 0.418646, 0.408655, 0.433034, 0.433034, 0.356642, 0.387226, 0.384043, 0.394753, 0.468512, 0.562014, 0.468512, 0.377384, 0.380708, 0.387226, 0.387226, 0.394753, 0.394753, 0.418646, 0.40511, 0.390993, 0.390993, 0.36309, 0.36309, 0.339168, 0.332115, 0.418646, 0.377384, 0.278302, 0.268042, 0.271506, 0.232838, 0.239899, 0.328603, 0.42561, 0.335645, 0.236433, 0.236433, 0.356642, 0.352862, 0.356642, 0.278302, 0.268042, 0.264545, 0.264545, 0.284882, 0.321458, 0.298791, 0.30533, 0.328603, 0.339168, 0.308712, 0.342579, 0.384043, 0.380708, 0.380708, 0.380708, 0.472492, 0.461924, 0.4292, 0.414856, 0.31487, 0.398279, 0.291804, 0.236433, 0.229226, 0.281712, 0.170161, 0.17593, 0.182256, 0.185198, 0.17593, 0.116183, 0.11371, 0.137348, 0.083462, 0.046336, 0.066181, 0.0704, 0.078022, 0.06184, 0.06184, 0.0704, 0.071867, 0.129801, 0.196879, 0.134866, 0.164327, 0.239899, 0.161087, 0.132295, 0.118441, 0.071867, 0.083462, 0.081712, 0.088832, 0.142424, 0.225814, 0.268042, 0.257454, 0.239899, 0.271506, 0.170161, 0.243554, 0.216401, 0.147574, 0.088832, 0.096677, 0.078022, 0.094817, 0.127496, 0.144935, 0.161087, 0.155435, 0.15284, 0.167087, 0.085092, 0.088832, 0.067594, 0.067594, 0.042364, 0.043307, 0.042364, 0.041405, 0.034884, 0.051831, 0.085092, 0.083462, 0.122885, 0.085092, 0.073402, 0.056825, 0.032677, 0.060549, 0.102787, 0.17593, 0.161087, 0.257454, 0.264545, 0.295083, 0.295083, 0.380708, 0.298791, 0.216401, 0.295083, 0.321458, 0.298791, 0.308712, 0.40511, 0.31487, 0.40511, 0.321458, 0.398279, 0.486429, 0.377384, 0.346032, 0.324872, 0.239899, 0.243554, 0.232838, 0.243554, 0.147574, 0.116183, 0.194234, 0.18812, 0.222385, 0.222385, 0.219301, 0.209395, 0.127496, 0.21291, 0.137348, 0.129801, 0.074921, 0.045352, 0.086953, 0.11371, 0.098513, 0.167087, 0.142424, 0.090864, 0.083462, 0.15284, 0.17593, 0.158265, 0.247041, 0.236433, 0.243554, 0.206376, 0.216401, 0.278302, 0.18812, 0.271506, 0.370445, 0.377384, 0.433034, 0.352862, 0.370445, 0.408655, 0.398279, 0.321458, 0.359901, 0.284882, 0.268042, 0.271506, 0.281712, 0.30533, 0.222385, 0.232838, 0.278302, 0.284882, 0.232838, 0.328603, 0.346032, 0.25031, 0.225814, 0.25406, 0.239899, 0.125101, 0.102787, 0.106997, 0.122885, 0.120615, 0.216401, 0.216401, 0.129801, 0.069024, 0.069024, 0.120615, 0.106997, 0.100716, 0.088832, 0.079919, 0.073402, 0.073402, 0.073402, 0.118441, 0.100716, 0.167087, 0.278302, 0.219301, 0.18812, 0.275179, 0.271506, 0.158265, 0.158265, 0.288399, 0.284882, 0.173081, 0.109221, 0.11371, 0.109221, 0.118441, 0.196879, 0.203355, 0.194234, 0.203355, 0.155435, 0.17593, 0.173081, 0.102787, 0.191378, 0.232838, 0.222385, 0.26085, 0.359901, 0.328603, 0.308712, 0.328603, 0.324872, 0.40511, 0.374039, 0.291804, 0.288399, 0.30533, 0.311707, 0.31487, 0.377384, 0.468512, 0.401658, 0.301917, 0.301917, 0.239899, 0.15008, 0.096677, 0.092881, 0.088832, 0.088832, 0.079919, 0.142424, 0.229226, 0.15008, 0.182256, 0.26085, 0.219301, 0.21291, 0.196879, 0.206376, 0.182256, 0.098513, 0.142424, 0.209395, 0.30533, 0.328603, 0.328603, 0.41194, 0.321458, 0.232838, 0.232838, 0.236433, 0.147574, 0.139895, 0.216401, 0.137348, 0.137348, 0.170161, 0.098513, 0.069024, 0.041405, 0.05306, 0.127496, 0.132295, 0.085092, 0.03976, 0.023534, 0.044297, 0.046336, 0.046336, 0.083462, 0.100716, 0.098513, 0.158265, 0.15284, 0.15008, 0.15008, 0.164327, 0.161087, 0.182256, 0.232838, 0.301917, 0.209395, 0.116183, 0.076542, 0.10481, 0.158265, 0.236433, 0.236433, 0.243554, 0.324872, 0.31487, 0.31487, 0.25031, 0.173081, 0.11371, 0.06184, 0.102787, 0.096677, 0.047319, 0.076542, 0.078022, 0.059222, 0.059222, 0.102787, 0.092881, 0.066181, 0.083462, 0.094817, 0.094817, 0.050641, 0.043307, 0.048328, 0.028695, 0.044297, 0.043307, 0.071867, 0.139895, 0.076542, 0.043307, 0.049374, 0.046336, 0.046336, 0.058088, 0.102787, 0.096677, 0.18812, 0.275179, 0.278302, 0.257454, 0.164327, 0.243554, 0.243554, 0.167087, 0.25406, 0.225814, 0.21291, 0.222385, 0.191378, 0.295083, 0.394753, 0.480142, 0.494003, 0.422041, 0.321458, 0.232838, 0.155435, 0.129801, 0.074921, 0.067594, 0.058088, 0.098513, 0.100716, 0.122885, 0.179055, 0.106997, 0.132295, 0.144935, 0.142424, 0.164327, 0.142424, 0.142424, 0.15284, 0.098513, 0.088832, 0.098513, 0.100716, 0.173081, 0.11371, 0.106997, 0.06312, 0.081712, 0.102787, 0.086953, 0.047319, 0.051831, 0.098513, 0.094817, 0.129801, 0.106997, 0.109221, 0.120615, 0.094817, 0.092881, 0.132295, 0.132295, 0.200174, 0.288399, 0.268042, 0.359901, 0.384043, 0.408655, 0.414856, 0.30533, 0.236433, 0.31487, 0.268042, 0.173081, 0.170161, 0.21291, 0.239899, 0.247041, 0.17593, 0.216401, 0.229226, 0.225814, 0.284882, 0.295083, 0.291804, 0.219301, 0.21291, 0.288399, 0.374039, 0.349426, 0.41194, 0.534167, 0.454136, 0.390993, 0.483068, 0.476583, 0.390993, 0.311707, 0.308712, 0.398279, 0.394753, 0.390993, 0.418646, 0.454136, 0.356642, 0.36309, 0.440853, 0.349426, 0.349426, 0.349426, 0.374039, 0.394753, 0.295083, 0.36309, 0.4292, 0.346032, 0.275179, 0.335645, 0.346032, 0.342579, 0.356642, 0.26085, 0.26085, 0.26085, 0.229226, 0.295083, 0.257454, 0.239899, 0.318242, 0.278302, 0.219301, 0.161087, 0.106997, 0.182256], '')</t>
  </si>
  <si>
    <t>[440, 558, 1021]</t>
  </si>
  <si>
    <t>UPI000037FB4D status=activ</t>
  </si>
  <si>
    <t>([0.051831, 0.079919, 0.050641, 0.054297, 0.079919, 0.081712, 0.083462, 0.085092, 0.069024, 0.071867, 0.086953, 0.064632, 0.042364, 0.034884, 0.066181, 0.064632, 0.064632, 0.067594, 0.118441, 0.122885, 0.109221, 0.111485, 0.129801, 0.122885, 0.144935, 0.147574, 0.179055, 0.21291, 0.209395, 0.247041, 0.194234, 0.200174, 0.281712, 0.359901, 0.398279, 0.398279, 0.468512, 0.433034, 0.401658, 0.401658, 0.468512, 0.575842, 0.497853, 0.465241, 0.585406, 0.56648, 0.545602, 0.521092, 0.497853, 0.525368, 0.549308, 0.712013, 0.690604, 0.666105, 0.608892], '')</t>
  </si>
  <si>
    <t>[41, 44, 45, 46, 47, 49, 50, 51, 52, 53, 54]</t>
  </si>
  <si>
    <t>UPI000037FB54 status=activ</t>
  </si>
  <si>
    <t>([0.098513, 0.134866, 0.102787, 0.132295, 0.206376, 0.200174, 0.232838, 0.191378, 0.216401, 0.236433, 0.203355, 0.164327, 0.200174, 0.132295, 0.21291, 0.25406, 0.25406, 0.264545, 0.288399, 0.216401, 0.295083, 0.243554, 0.216401, 0.281712, 0.275179, 0.25031, 0.271506, 0.185198, 0.15008, 0.167087, 0.147574, 0.173081, 0.264545, 0.25031, 0.25406, 0.257454, 0.15284, 0.147574, 0.206376, 0.21291, 0.271506, 0.26085, 0.352862, 0.349426, 0.318242, 0.339168, 0.332115, 0.332115, 0.433034, 0.549308, 0.440853, 0.465241, 0.41194, 0.30533, 0.31487, 0.298791, 0.206376, 0.295083, 0.301917, 0.31487, 0.324872, 0.349426, 0.278302, 0.281712, 0.318242, 0.268042, 0.173081, 0.111485, 0.0704, 0.066181, 0.037156, 0.06184, 0.038042, 0.06312, 0.064632, 0.067594, 0.118441, 0.173081, 0.142424, 0.147574, 0.158265, 0.125101, 0.122885, 0.137348, 0.125101, 0.073402, 0.074921, 0.120615, 0.200174, 0.281712, 0.18812, 0.284882, 0.284882, 0.275179, 0.275179, 0.374039, 0.275179, 0.31487, 0.295083, 0.332115, 0.31487, 0.301917, 0.247041, 0.206376, 0.191378, 0.191378, 0.26085, 0.232838, 0.247041, 0.247041, 0.216401, 0.324872, 0.236433, 0.167087, 0.264545, 0.232838, 0.216401, 0.295083, 0.257454, 0.291804, 0.295083, 0.271506, 0.194234, 0.203355, 0.158265, 0.173081, 0.182256, 0.185198, 0.298791, 0.288399, 0.275179, 0.301917, 0.301917, 0.380708, 0.374039, 0.366687, 0.401658, 0.328603, 0.264545, 0.203355, 0.206376, 0.111485, 0.122885, 0.182256, 0.25406, 0.26085, 0.332115, 0.31487, 0.247041, 0.155435, 0.170161, 0.173081, 0.096677, 0.060549, 0.059222, 0.10481, 0.092881, 0.078022, 0.132295, 0.18812, 0.167087, 0.134866, 0.191378, 0.129801, 0.109221, 0.109221, 0.161087, 0.167087, 0.109221, 0.161087, 0.239899, 0.216401, 0.222385, 0.339168, 0.418646, 0.422041, 0.332115, 0.335645, 0.380708, 0.40511, 0.401658, 0.401658, 0.390993, 0.398279, 0.370445, 0.41194, 0.422041, 0.349426, 0.25031, 0.30533, 0.321458, 0.321458, 0.328603, 0.222385, 0.229226, 0.239899, 0.236433, 0.352862, 0.268042, 0.167087, 0.155435, 0.129801, 0.219301, 0.15284, 0.179055, 0.216401, 0.225814, 0.21291, 0.281712, 0.275179, 0.311707, 0.257454, 0.194234, 0.191378, 0.284882, 0.185198, 0.106997, 0.10481, 0.088832, 0.161087, 0.278302, 0.268042, 0.225814, 0.243554, 0.370445, 0.339168, 0.328603, 0.206376, 0.179055, 0.15284, 0.25031, 0.257454, 0.257454, 0.243554, 0.216401, 0.134866, 0.206376, 0.26085, 0.182256, 0.173081, 0.137348, 0.067594, 0.066181, 0.11371, 0.092881, 0.085092, 0.06184, 0.066181, 0.083462, 0.118441, 0.155435, 0.15284, 0.083462, 0.100716, 0.111485, 0.106997, 0.173081, 0.096677, 0.125101, 0.206376, 0.15008, 0.173081, 0.191378, 0.158265, 0.139895, 0.088832, 0.058088, 0.100716, 0.170161, 0.232838, 0.137348, 0.122885, 0.120615, 0.132295, 0.127496, 0.125101, 0.094817, 0.098513, 0.194234, 0.111485, 0.081712, 0.122885, 0.137348, 0.125101, 0.122885, 0.085092, 0.15284, 0.219301, 0.134866, 0.0704, 0.073402, 0.071867, 0.071867, 0.074921, 0.116183, 0.11371, 0.139895, 0.243554, 0.167087, 0.15008, 0.229226, 0.26085, 0.173081, 0.094817, 0.10481, 0.137348, 0.203355, 0.200174, 0.125101, 0.125101, 0.116183, 0.11371, 0.196879, 0.194234, 0.191378, 0.185198, 0.170161, 0.17593, 0.125101, 0.167087, 0.139895, 0.111485, 0.088832, 0.155435, 0.257454, 0.346032], '')</t>
  </si>
  <si>
    <t>[49]</t>
  </si>
  <si>
    <t>UPI000037FB57 status=activ</t>
  </si>
  <si>
    <t>([0.116183, 0.059222, 0.033407, 0.035586, 0.060549, 0.040537, 0.031287, 0.020522, 0.020876, 0.016257, 0.020165, 0.028107, 0.054297, 0.076542, 0.043307, 0.055536, 0.056825, 0.050641, 0.102787, 0.11371, 0.051831, 0.067594, 0.116183, 0.15008, 0.182256, 0.086953, 0.086953, 0.109221, 0.196879, 0.155435, 0.25031, 0.26085, 0.271506, 0.257454, 0.284882, 0.387226, 0.268042, 0.18812, 0.120615, 0.073402, 0.050641, 0.106997, 0.109221, 0.118441, 0.158265, 0.092881, 0.116183, 0.182256, 0.122885, 0.069024, 0.116183, 0.06312, 0.059222, 0.048328, 0.032017, 0.0198, 0.0198, 0.036378, 0.041405, 0.078022, 0.078022, 0.096677, 0.094817, 0.05306, 0.040537, 0.025316, 0.035586, 0.038042, 0.038042, 0.083462, 0.142424, 0.142424, 0.216401, 0.216401, 0.219301, 0.25406, 0.339168, 0.332115, 0.232838, 0.216401, 0.21291, 0.216401, 0.142424, 0.079919, 0.134866, 0.170161, 0.239899, 0.185198, 0.247041, 0.257454, 0.239899, 0.155435, 0.158265, 0.11371, 0.060549, 0.034884, 0.047319, 0.030611, 0.030003, 0.030003, 0.050641, 0.051831, 0.096677, 0.129801, 0.173081, 0.170161, 0.155435, 0.092881, 0.094817, 0.10481, 0.098513, 0.109221, 0.170161, 0.092881, 0.137348, 0.15284, 0.155435, 0.142424, 0.196879, 0.196879, 0.278302, 0.281712, 0.18812, 0.111485, 0.132295, 0.167087, 0.194234, 0.200174, 0.295083, 0.387226, 0.346032, 0.26085, 0.167087, 0.139895, 0.236433, 0.232838, 0.311707, 0.30533, 0.30533, 0.311707, 0.321458, 0.332115, 0.301917, 0.380708, 0.454136, 0.436924, 0.401658, 0.342579, 0.311707, 0.268042, 0.222385, 0.229226, 0.335645, 0.468512], '')</t>
  </si>
  <si>
    <t>UPI000037FB58 status=activ</t>
  </si>
  <si>
    <t>([0.092881, 0.127496, 0.083462, 0.129801, 0.191378, 0.236433, 0.264545, 0.206376, 0.200174, 0.155435, 0.122885, 0.147574, 0.147574, 0.129801, 0.122885, 0.21291, 0.206376, 0.203355, 0.232838, 0.342579, 0.222385, 0.158265, 0.132295, 0.191378, 0.182256, 0.088832, 0.090864, 0.090864, 0.139895, 0.164327, 0.232838, 0.18812, 0.18812, 0.17593, 0.118441, 0.0704, 0.073402, 0.15008, 0.161087, 0.137348, 0.125101, 0.209395, 0.288399, 0.328603, 0.25406, 0.271506, 0.384043, 0.271506, 0.284882, 0.18812, 0.132295, 0.074921, 0.173081, 0.18812, 0.158265, 0.15008, 0.15284, 0.15008, 0.109221, 0.161087, 0.132295, 0.134866, 0.109221, 0.122885, 0.129801, 0.120615, 0.10481, 0.079919, 0.096677, 0.073402, 0.081712, 0.132295, 0.132295, 0.11371, 0.122885, 0.147574, 0.147574, 0.147574, 0.127496, 0.15284, 0.094817, 0.088832, 0.048328, 0.060549, 0.028107, 0.025316, 0.036378, 0.030003, 0.036378, 0.047319, 0.028695, 0.037156, 0.019401, 0.026892, 0.028107, 0.024826, 0.016021, 0.030611, 0.028107, 0.017447, 0.020522, 0.022667, 0.041405, 0.078022, 0.059222, 0.088832, 0.086953, 0.111485, 0.076542, 0.043307, 0.042364, 0.0704, 0.088832, 0.092881, 0.074921, 0.0704, 0.079919, 0.066181, 0.059222, 0.047319, 0.102787, 0.049374, 0.058088, 0.043307, 0.024826, 0.0198, 0.016528, 0.016528, 0.016021, 0.026892, 0.050641, 0.066181, 0.092881, 0.05306, 0.060549, 0.05306, 0.040537, 0.035586, 0.088832, 0.090864, 0.170161, 0.144935, 0.139895, 0.194234, 0.139895, 0.132295, 0.200174, 0.288399, 0.295083, 0.298791, 0.31487, 0.324872, 0.281712, 0.222385, 0.308712, 0.401658, 0.461924, 0.408655, 0.408655, 0.384043, 0.295083, 0.295083, 0.298791, 0.321458, 0.209395, 0.30533, 0.311707, 0.311707, 0.194234, 0.219301, 0.216401, 0.200174, 0.185198, 0.239899, 0.182256, 0.196879, 0.18812, 0.142424, 0.194234, 0.185198, 0.196879, 0.268042, 0.268042, 0.281712, 0.370445, 0.366687, 0.377384, 0.352862, 0.387226, 0.486429, 0.418646, 0.377384, 0.284882, 0.291804, 0.291804, 0.40511, 0.40511, 0.301917, 0.40511, 0.328603, 0.321458, 0.200174, 0.203355, 0.200174, 0.118441, 0.106997, 0.179055, 0.142424, 0.147574, 0.0704, 0.074921, 0.055536, 0.046336, 0.088832, 0.092881, 0.067594, 0.066181, 0.064632, 0.11371, 0.102787, 0.206376, 0.219301, 0.25031, 0.264545, 0.264545, 0.36309, 0.384043, 0.301917, 0.30533, 0.384043, 0.483068, 0.356642, 0.454136, 0.494003, 0.486429, 0.401658, 0.346032, 0.349426, 0.275179, 0.194234, 0.125101, 0.11371, 0.102787, 0.167087, 0.096677, 0.100716, 0.076542, 0.041405, 0.074921, 0.098513, 0.0704, 0.086953, 0.109221, 0.100716, 0.129801, 0.079919, 0.069024, 0.067594, 0.049374, 0.074921, 0.118441, 0.132295, 0.106997, 0.088832, 0.092881, 0.158265, 0.155435, 0.116183, 0.182256, 0.18812, 0.173081, 0.17593, 0.155435, 0.232838, 0.200174, 0.125101, 0.161087, 0.21291, 0.30533, 0.25406, 0.288399, 0.311707, 0.308712, 0.359901, 0.308712, 0.222385, 0.132295, 0.161087, 0.271506, 0.182256, 0.167087, 0.106997, 0.109221, 0.098513, 0.100716, 0.129801, 0.167087, 0.164327, 0.164327, 0.094817, 0.15008, 0.102787, 0.073402, 0.092881, 0.088832, 0.096677, 0.158265, 0.209395, 0.185198, 0.15284, 0.232838, 0.243554, 0.225814, 0.278302, 0.278302, 0.179055, 0.173081, 0.132295, 0.170161, 0.170161, 0.281712, 0.318242, 0.352862, 0.301917, 0.264545, 0.170161, 0.236433, 0.236433, 0.25031, 0.216401, 0.18812, 0.158265, 0.118441, 0.200174, 0.206376, 0.170161, 0.271506, 0.21291], '')</t>
  </si>
  <si>
    <t>UPI000037FB59 status=activ</t>
  </si>
  <si>
    <t>([0.044297, 0.059222, 0.037156, 0.054297, 0.035586, 0.055536, 0.088832, 0.118441, 0.064632, 0.092881, 0.106997, 0.071867, 0.0704, 0.111485, 0.109221, 0.127496, 0.102787, 0.106997, 0.206376, 0.139895, 0.229226, 0.25406, 0.257454, 0.339168, 0.275179, 0.275179, 0.264545, 0.236433, 0.15284, 0.257454, 0.229226, 0.236433, 0.36309, 0.284882, 0.196879, 0.096677, 0.092881, 0.185198, 0.173081, 0.167087, 0.271506, 0.281712, 0.271506, 0.281712, 0.194234, 0.182256, 0.179055, 0.11371, 0.118441, 0.17593, 0.182256, 0.122885, 0.081712, 0.078022, 0.074921, 0.132295, 0.236433, 0.15008, 0.15008, 0.164327, 0.155435, 0.111485, 0.11371, 0.064632, 0.038042, 0.03976, 0.03976, 0.0704, 0.071867, 0.045352, 0.05306, 0.054297, 0.100716, 0.164327, 0.102787, 0.086953, 0.092881, 0.067594, 0.111485, 0.10481, 0.071867, 0.034884, 0.043307, 0.046336, 0.086953, 0.142424, 0.142424, 0.216401, 0.139895, 0.21291, 0.25031, 0.243554, 0.206376, 0.15284, 0.142424, 0.225814, 0.25406, 0.243554, 0.298791, 0.194234, 0.132295, 0.109221, 0.225814, 0.167087, 0.15284, 0.088832, 0.054297, 0.100716, 0.092881, 0.092881, 0.073402, 0.090864, 0.081712, 0.106997, 0.161087, 0.173081, 0.170161, 0.17593, 0.102787, 0.06184, 0.092881, 0.086953, 0.147574, 0.120615, 0.109221, 0.106997, 0.158265, 0.170161, 0.106997, 0.125101, 0.122885, 0.144935, 0.158265, 0.10481, 0.098513, 0.048328, 0.046336, 0.025762, 0.042364, 0.043307, 0.071867, 0.094817, 0.15008, 0.118441, 0.06312, 0.11371, 0.118441, 0.083462, 0.116183, 0.170161, 0.170161, 0.17593, 0.098513, 0.05306, 0.055536, 0.050641, 0.098513, 0.10481, 0.106997, 0.106997, 0.118441, 0.132295, 0.134866, 0.132295, 0.164327, 0.268042, 0.26085, 0.17593, 0.239899, 0.173081, 0.191378, 0.11371, 0.200174, 0.222385, 0.30533, 0.301917, 0.30533, 0.30533, 0.206376, 0.25406, 0.194234, 0.271506, 0.243554, 0.239899, 0.25031, 0.243554, 0.25031, 0.268042, 0.352862, 0.318242, 0.401658, 0.377384, 0.398279, 0.284882, 0.359901, 0.366687, 0.36309, 0.374039, 0.36309, 0.444081, 0.472492, 0.458154, 0.366687, 0.374039, 0.291804, 0.298791, 0.291804, 0.281712, 0.271506, 0.173081, 0.203355, 0.122885, 0.083462, 0.120615, 0.18812, 0.167087, 0.164327, 0.243554, 0.271506, 0.232838, 0.209395, 0.21291, 0.30533, 0.366687, 0.339168, 0.41194, 0.384043, 0.366687, 0.346032, 0.311707, 0.444081, 0.41194, 0.585406], '')</t>
  </si>
  <si>
    <t>[232]</t>
  </si>
  <si>
    <t>UPI000037FB5A status=activ</t>
  </si>
  <si>
    <t>([0.161087, 0.209395, 0.239899, 0.161087, 0.18812, 0.229226, 0.182256, 0.137348, 0.102787, 0.118441, 0.134866, 0.191378, 0.182256, 0.196879, 0.185198, 0.203355, 0.216401, 0.298791, 0.321458, 0.328603, 0.342579, 0.447574, 0.356642, 0.332115, 0.42561, 0.4292, 0.342579, 0.332115, 0.30533, 0.394753, 0.414856, 0.332115, 0.332115, 0.25031, 0.167087, 0.179055, 0.164327, 0.127496, 0.125101, 0.209395, 0.222385, 0.191378, 0.194234, 0.295083, 0.219301, 0.182256, 0.179055, 0.257454, 0.25406, 0.377384, 0.377384, 0.387226, 0.483068, 0.377384, 0.486429, 0.585406, 0.458154, 0.458154, 0.408655, 0.418646, 0.387226, 0.291804, 0.264545, 0.219301, 0.229226, 0.308712, 0.25406, 0.275179, 0.236433, 0.318242, 0.318242, 0.239899, 0.21291, 0.232838, 0.31487, 0.18812, 0.125101, 0.196879, 0.275179, 0.308712, 0.209395, 0.225814, 0.321458, 0.349426, 0.380708, 0.278302, 0.278302, 0.36309, 0.36309, 0.366687, 0.30533, 0.288399, 0.370445, 0.380708, 0.281712, 0.264545, 0.390993, 0.356642, 0.271506, 0.203355, 0.247041, 0.281712, 0.291804, 0.278302, 0.291804, 0.311707, 0.352862, 0.318242, 0.332115, 0.308712, 0.257454, 0.281712, 0.257454, 0.236433, 0.179055, 0.25031, 0.25406, 0.229226, 0.346032, 0.335645, 0.433034, 0.370445, 0.40511, 0.387226, 0.380708, 0.36309, 0.268042, 0.222385, 0.295083, 0.206376, 0.216401, 0.268042, 0.31487, 0.352862, 0.359901, 0.335645, 0.374039, 0.264545, 0.18812, 0.147574, 0.229226, 0.239899, 0.264545, 0.301917, 0.311707, 0.236433, 0.158265, 0.134866, 0.21291, 0.203355, 0.284882, 0.311707, 0.339168, 0.301917, 0.291804, 0.239899, 0.324872, 0.30533, 0.41194, 0.458154, 0.5017, 0.42561, 0.408655, 0.447574, 0.370445, 0.36309, 0.328603, 0.433034, 0.51388, 0.509769, 0.51388, 0.505461, 0.490133, 0.490133, 0.476583, 0.36309, 0.408655, 0.42561, 0.31487, 0.236433, 0.200174, 0.191378, 0.257454, 0.247041, 0.278302, 0.321458, 0.209395, 0.295083, 0.291804, 0.31487, 0.31487, 0.232838, 0.25031, 0.17593, 0.098513, 0.079919, 0.158265, 0.155435, 0.155435, 0.25406, 0.366687, 0.450668, 0.454136, 0.374039, 0.387226, 0.356642, 0.356642, 0.472492, 0.517562, 0.42561, 0.349426, 0.278302, 0.359901, 0.346032, 0.40511, 0.458154, 0.476583, 0.444081, 0.380708, 0.36309, 0.268042, 0.239899, 0.25406, 0.25406, 0.332115, 0.328603, 0.301917, 0.298791, 0.268042, 0.179055, 0.268042, 0.339168, 0.339168, 0.311707, 0.308712, 0.31487, 0.295083, 0.25031, 0.25406, 0.308712, 0.321458, 0.40511, 0.40511, 0.281712, 0.298791, 0.295083, 0.222385, 0.179055, 0.164327, 0.122885, 0.182256, 0.10481, 0.129801, 0.203355, 0.239899, 0.239899, 0.21291, 0.25031, 0.31487, 0.342579, 0.268042, 0.26085, 0.264545, 0.203355, 0.200174, 0.191378, 0.158265, 0.158265, 0.229226, 0.257454, 0.342579, 0.342579, 0.318242, 0.288399, 0.191378, 0.185198, 0.21291, 0.209395, 0.164327, 0.209395, 0.206376, 0.281712, 0.281712, 0.278302, 0.335645, 0.40511, 0.408655, 0.384043, 0.346032, 0.342579, 0.25406, 0.264545, 0.298791, 0.41194, 0.408655, 0.509769, 0.51388, 0.394753, 0.418646, 0.422041, 0.41194, 0.418646, 0.422041, 0.422041, 0.433034, 0.359901, 0.401658, 0.408655, 0.476583, 0.545602, 0.538167, 0.613573, 0.553315, 0.436924, 0.42561, 0.349426, 0.346032, 0.346032, 0.352862, 0.298791, 0.308712, 0.222385, 0.25031, 0.25406, 0.243554, 0.243554, 0.321458, 0.321458, 0.321458, 0.232838, 0.21291, 0.18812, 0.243554, 0.275179, 0.366687, 0.384043, 0.36309, 0.366687, 0.370445, 0.447574, 0.509769, 0.618285, 0.733139, 0.585406, 0.549308, 0.458154, 0.418646, 0.450668, 0.444081, 0.370445, 0.398279, 0.401658, 0.433034, 0.318242, 0.324872, 0.308712, 0.30533, 0.318242, 0.25031, 0.243554, 0.257454, 0.271506, 0.191378, 0.127496, 0.18812, 0.21291, 0.216401, 0.243554, 0.144935, 0.139895, 0.142424, 0.129801, 0.18812, 0.122885, 0.196879, 0.18812, 0.191378, 0.194234, 0.203355, 0.26085, 0.257454, 0.247041, 0.222385, 0.295083, 0.366687, 0.401658, 0.394753, 0.41194, 0.377384, 0.458154, 0.476583, 0.58069, 0.58069, 0.497853, 0.59014, 0.59917, 0.608892, 0.51388, 0.490133, 0.56648, 0.549308, 0.538167, 0.521092, 0.509769, 0.490133, 0.472492, 0.394753, 0.374039, 0.461924], '')</t>
  </si>
  <si>
    <t>[55, 160, 168, 169, 170, 171, 208, 295, 296, 309, 310, 311, 312, 340, 341, 342, 343, 344, 391, 392, 394, 395, 396, 397, 399, 400, 401, 402, 403]</t>
  </si>
  <si>
    <t>UPI000037FB5C status=activ</t>
  </si>
  <si>
    <t>([0.086953, 0.118441, 0.173081, 0.170161, 0.109221, 0.074921, 0.098513, 0.127496, 0.167087, 0.167087, 0.191378, 0.196879, 0.219301, 0.196879, 0.196879, 0.209395, 0.295083, 0.328603, 0.31487, 0.311707, 0.408655, 0.418646, 0.394753, 0.377384, 0.318242, 0.328603, 0.346032, 0.339168, 0.239899, 0.15008, 0.191378, 0.196879, 0.225814, 0.25031, 0.298791, 0.222385, 0.15008, 0.085092, 0.102787, 0.164327, 0.191378, 0.185198, 0.182256, 0.236433, 0.25031, 0.278302, 0.352862, 0.4292, 0.366687, 0.394753, 0.398279, 0.387226, 0.390993, 0.398279, 0.352862, 0.308712, 0.398279, 0.476583, 0.59014, 0.58069, 0.575842, 0.618285, 0.56648, 0.534167, 0.534167, 0.444081, 0.529623, 0.534167, 0.458154, 0.465241, 0.51388, 0.56648, 0.562014, 0.575842, 0.56648, 0.59917, 0.529623, 0.51388, 0.42561, 0.335645, 0.268042, 0.268042, 0.247041, 0.247041, 0.247041, 0.216401, 0.30533, 0.225814, 0.15284, 0.196879, 0.278302, 0.295083, 0.324872, 0.239899, 0.239899, 0.229226, 0.247041, 0.268042, 0.206376, 0.291804, 0.291804, 0.301917, 0.301917, 0.298791, 0.264545, 0.219301, 0.164327, 0.164327, 0.239899, 0.324872, 0.349426, 0.36309, 0.370445, 0.278302, 0.349426, 0.339168, 0.384043, 0.36309, 0.414856, 0.51388, 0.444081, 0.521092, 0.648219, 0.51388, 0.418646, 0.486429, 0.604312, 0.712013, 0.716283, 0.657645, 0.622677, 0.626927, 0.59508, 0.549308, 0.690604, 0.666105, 0.675549, 0.632174, 0.63748, 0.56648, 0.534167, 0.5017, 0.486429, 0.472492, 0.608892, 0.685117, 0.675549, 0.642678, 0.618285, 0.5017, 0.529623, 0.529623, 0.440853, 0.374039, 0.380708, 0.370445, 0.4292, 0.398279, 0.4292, 0.342579, 0.40511, 0.321458, 0.40511, 0.433034, 0.387226, 0.366687, 0.332115, 0.25406, 0.275179, 0.278302, 0.278302, 0.216401, 0.243554, 0.308712, 0.370445, 0.328603, 0.247041, 0.219301, 0.173081, 0.147574, 0.161087, 0.161087, 0.232838, 0.247041, 0.229226, 0.179055, 0.209395, 0.206376, 0.219301, 0.219301, 0.219301, 0.268042, 0.339168, 0.324872, 0.239899, 0.257454, 0.321458, 0.40511, 0.414856, 0.458154, 0.390993, 0.374039, 0.387226, 0.377384, 0.394753, 0.295083, 0.349426, 0.318242, 0.40511, 0.458154, 0.36309, 0.328603, 0.374039, 0.288399, 0.203355, 0.298791, 0.25031, 0.268042, 0.194234, 0.118441, 0.085092, 0.083462, 0.085092, 0.079919, 0.085092, 0.050641, 0.100716, 0.125101, 0.085092, 0.044297, 0.031287, 0.054297, 0.038042, 0.035586, 0.055536, 0.11371, 0.111485, 0.134866, 0.116183, 0.164327, 0.158265, 0.25031, 0.321458, 0.328603, 0.332115, 0.26085, 0.324872, 0.328603, 0.281712, 0.339168, 0.42561, 0.41194, 0.30533, 0.408655, 0.422041, 0.422041, 0.394753, 0.278302, 0.239899, 0.284882, 0.295083, 0.377384, 0.324872, 0.232838, 0.339168, 0.318242, 0.31487, 0.335645, 0.288399, 0.291804, 0.209395, 0.17593, 0.161087, 0.179055, 0.185198, 0.137348, 0.137348, 0.158265, 0.264545, 0.264545, 0.219301, 0.194234, 0.122885, 0.086953, 0.147574, 0.125101, 0.081712, 0.142424, 0.134866, 0.096677, 0.132295, 0.219301, 0.173081, 0.18812, 0.222385, 0.200174, 0.25406, 0.288399, 0.25406, 0.247041, 0.18812, 0.127496, 0.100716, 0.137348, 0.232838, 0.200174, 0.173081, 0.232838, 0.182256, 0.137348, 0.209395, 0.147574, 0.100716, 0.164327, 0.26085], '')</t>
  </si>
  <si>
    <t>[58, 59, 60, 61, 62, 63, 64, 66, 67, 70, 71, 72, 73, 74, 75, 76, 77, 119, 121, 122, 123, 126, 127, 128, 129, 130, 131, 132, 133, 134, 135, 136, 137, 138, 139, 140, 141, 144, 145, 146, 147, 148, 149, 150, 151]</t>
  </si>
  <si>
    <t>36)</t>
  </si>
  <si>
    <t>UPI000037FB5D status=activ</t>
  </si>
  <si>
    <t>([0.239899, 0.15008, 0.209395, 0.206376, 0.155435, 0.182256, 0.229226, 0.275179, 0.216401, 0.247041, 0.194234, 0.247041, 0.239899, 0.164327, 0.182256, 0.182256, 0.185198, 0.17593, 0.219301, 0.239899, 0.301917, 0.36309, 0.447574, 0.40511, 0.447574, 0.534167, 0.541878, 0.538167, 0.450668, 0.505461, 0.390993, 0.505461, 0.458154, 0.335645, 0.40511, 0.30533, 0.264545, 0.335645, 0.342579, 0.239899, 0.229226, 0.194234, 0.170161, 0.196879, 0.236433, 0.232838, 0.144935, 0.125101, 0.096677, 0.15008, 0.111485, 0.167087, 0.155435, 0.17593, 0.194234, 0.203355, 0.284882, 0.284882, 0.301917, 0.26085, 0.366687, 0.359901, 0.271506, 0.318242, 0.222385, 0.15008, 0.139895, 0.243554, 0.18812, 0.144935, 0.144935, 0.127496, 0.083462, 0.058088, 0.064632, 0.106997, 0.109221, 0.067594, 0.047319, 0.042364, 0.081712, 0.071867, 0.047319, 0.049374, 0.048328, 0.076542, 0.076542, 0.049374, 0.040537, 0.079919, 0.127496, 0.127496, 0.222385, 0.239899, 0.278302, 0.278302, 0.281712, 0.278302, 0.275179, 0.356642, 0.374039, 0.387226, 0.390993, 0.468512, 0.483068, 0.5017, 0.408655, 0.494003, 0.529623, 0.534167, 0.509769, 0.545602, 0.541878, 0.444081, 0.509769, 0.5017, 0.517562, 0.4292, 0.41194, 0.461924, 0.465241, 0.454136, 0.356642, 0.352862, 0.342579, 0.418646, 0.321458, 0.321458, 0.311707, 0.36309, 0.359901, 0.278302, 0.25031, 0.144935, 0.144935, 0.134866, 0.15008, 0.125101, 0.125101, 0.127496, 0.092881, 0.096677, 0.111485, 0.111485, 0.109221, 0.066181, 0.069024, 0.10481, 0.10481, 0.102787, 0.102787, 0.056825, 0.094817, 0.098513, 0.185198, 0.164327, 0.200174, 0.182256, 0.120615, 0.120615, 0.079919, 0.118441, 0.064632, 0.051831, 0.085092, 0.045352, 0.078022, 0.076542, 0.081712, 0.147574, 0.127496, 0.079919, 0.137348, 0.118441, 0.122885, 0.137348, 0.15284, 0.161087, 0.182256, 0.185198, 0.185198, 0.239899, 0.18812, 0.191378, 0.144935, 0.158265, 0.155435, 0.158265, 0.164327, 0.106997, 0.083462, 0.109221, 0.161087, 0.182256, 0.232838, 0.236433, 0.137348, 0.219301, 0.222385, 0.222385, 0.278302, 0.349426, 0.328603, 0.311707, 0.288399, 0.346032, 0.324872, 0.342579, 0.356642, 0.352862, 0.418646, 0.458154, 0.433034, 0.444081, 0.394753, 0.278302, 0.271506, 0.268042, 0.155435, 0.15008, 0.073402, 0.042364, 0.042364, 0.054297, 0.111485, 0.191378, 0.161087, 0.161087, 0.257454, 0.139895, 0.139895, 0.132295, 0.073402, 0.044297, 0.042364, 0.029376, 0.030003, 0.030611, 0.034068, 0.06312, 0.028695, 0.060549, 0.116183, 0.073402, 0.074921, 0.069024, 0.076542, 0.085092, 0.044297, 0.023534, 0.051831, 0.049374, 0.049374, 0.066181, 0.118441, 0.122885, 0.120615, 0.132295, 0.118441, 0.109221, 0.069024, 0.147574, 0.15284, 0.147574, 0.222385, 0.139895, 0.088832, 0.088832, 0.11371, 0.209395, 0.291804, 0.278302, 0.239899, 0.264545, 0.219301, 0.15284, 0.144935, 0.15008, 0.206376, 0.18812, 0.185198, 0.271506, 0.17593, 0.17593, 0.21291, 0.191378, 0.191378, 0.185198, 0.164327, 0.147574, 0.139895, 0.15008, 0.15008, 0.15284, 0.144935, 0.15008, 0.139895, 0.081712, 0.137348, 0.134866, 0.161087, 0.167087, 0.139895, 0.18812, 0.15284, 0.079919, 0.055536, 0.090864, 0.139895, 0.142424, 0.15284, 0.094817, 0.094817, 0.045352, 0.05306, 0.054297, 0.088832, 0.088832, 0.088832, 0.058088, 0.03976, 0.037156, 0.0704, 0.090864, 0.116183, 0.132295, 0.129801, 0.203355, 0.118441, 0.118441, 0.129801, 0.076542, 0.125101, 0.100716, 0.129801, 0.083462, 0.076542, 0.085092, 0.111485, 0.173081, 0.137348, 0.200174, 0.120615, 0.109221, 0.10481, 0.102787, 0.081712, 0.137348, 0.137348, 0.155435, 0.191378, 0.100716, 0.158265, 0.106997, 0.074921, 0.11371, 0.185198, 0.18812, 0.173081, 0.203355, 0.196879, 0.225814, 0.216401, 0.321458, 0.321458, 0.308712, 0.298791, 0.328603, 0.236433, 0.173081, 0.182256, 0.098513, 0.194234, 0.209395, 0.222385, 0.229226, 0.243554, 0.25031, 0.222385, 0.144935, 0.155435, 0.161087, 0.203355, 0.200174, 0.209395, 0.219301, 0.147574, 0.147574, 0.164327, 0.236433, 0.31487, 0.42561, 0.521092, 0.418646, 0.418646, 0.505461, 0.59508, 0.59014, 0.534167, 0.494003, 0.56648, 0.545602, 0.557691, 0.517562, 0.521092, 0.436924, 0.4292, 0.494003, 0.4292, 0.328603, 0.225814, 0.216401, 0.200174, 0.125101, 0.185198, 0.185198, 0.182256, 0.18812, 0.116183, 0.147574, 0.206376, 0.137348, 0.15284, 0.078022, 0.125101, 0.078022, 0.127496, 0.137348, 0.111485, 0.111485, 0.173081, 0.173081, 0.179055, 0.170161, 0.26085, 0.271506, 0.25406, 0.275179, 0.191378, 0.206376, 0.196879, 0.127496, 0.222385, 0.219301, 0.298791, 0.281712, 0.328603, 0.247041, 0.232838, 0.216401, 0.200174, 0.216401, 0.321458, 0.278302, 0.278302, 0.161087, 0.109221, 0.132295, 0.109221, 0.185198, 0.25406, 0.21291, 0.308712, 0.222385, 0.18812, 0.144935, 0.158265, 0.194234, 0.275179, 0.284882, 0.36309, 0.342579, 0.346032, 0.284882, 0.25031, 0.243554, 0.275179, 0.275179, 0.25031, 0.247041, 0.158265, 0.182256, 0.222385, 0.216401, 0.229226, 0.182256, 0.26085, 0.21291, 0.200174, 0.203355, 0.194234, 0.125101, 0.222385, 0.236433, 0.298791, 0.298791, 0.21291, 0.257454, 0.31487, 0.311707, 0.288399, 0.271506, 0.232838, 0.144935, 0.118441, 0.17593, 0.219301, 0.120615, 0.15284, 0.15008, 0.083462, 0.051831, 0.073402, 0.067594, 0.058088, 0.055536, 0.047319, 0.051831, 0.051831, 0.058088, 0.060549, 0.081712, 0.147574, 0.147574, 0.239899, 0.239899, 0.229226, 0.185198, 0.271506, 0.17593, 0.129801, 0.129801, 0.173081, 0.142424, 0.142424, 0.094817, 0.059222, 0.064632, 0.102787, 0.134866, 0.134866, 0.076542, 0.069024, 0.038858, 0.024393, 0.021816, 0.016528, 0.017138, 0.022306, 0.032017, 0.056825, 0.081712, 0.10481, 0.10481, 0.129801, 0.102787, 0.132295, 0.185198, 0.257454, 0.229226, 0.167087, 0.118441, 0.196879], '')</t>
  </si>
  <si>
    <t>[25, 26, 27, 29, 31, 105, 108, 109, 110, 111, 112, 114, 115, 116, 392, 395, 396, 397, 398, 400, 401, 402, 403, 404]</t>
  </si>
  <si>
    <t>UPI000037FB5F status=activ</t>
  </si>
  <si>
    <t>([0.118441, 0.196879, 0.122885, 0.073402, 0.045352, 0.078022, 0.100716, 0.120615, 0.137348, 0.098513, 0.116183, 0.094817, 0.11371, 0.111485, 0.116183, 0.060549, 0.06184, 0.118441, 0.118441, 0.15284, 0.109221, 0.116183, 0.081712, 0.081712, 0.11371, 0.179055, 0.094817, 0.086953, 0.086953, 0.055536, 0.069024, 0.069024, 0.059222, 0.06312, 0.038042, 0.020165, 0.020522, 0.013437, 0.013437, 0.020522, 0.017447, 0.025762, 0.027463, 0.032677, 0.054297, 0.071867, 0.066181, 0.0704, 0.085092, 0.088832, 0.132295, 0.147574, 0.164327, 0.288399, 0.200174, 0.264545, 0.311707, 0.377384, 0.494003, 0.5017, 0.529623, 0.505461, 0.4292, 0.418646, 0.41194, 0.366687, 0.324872, 0.308712, 0.398279, 0.31487, 0.301917, 0.301917, 0.25031, 0.139895, 0.116183, 0.179055, 0.118441, 0.173081, 0.122885, 0.102787, 0.058088, 0.055536, 0.083462, 0.06312, 0.035586, 0.037156, 0.051831, 0.064632, 0.083462, 0.085092, 0.076542, 0.081712, 0.081712, 0.109221, 0.164327, 0.127496, 0.134866, 0.191378, 0.120615, 0.10481, 0.11371, 0.170161, 0.106997, 0.071867, 0.15284, 0.232838, 0.239899, 0.247041, 0.170161, 0.10481, 0.060549, 0.098513, 0.111485, 0.073402, 0.098513, 0.118441, 0.094817, 0.05306, 0.056825, 0.06184, 0.118441, 0.116183, 0.129801, 0.209395, 0.182256, 0.092881, 0.088832, 0.096677, 0.094817, 0.155435, 0.155435, 0.200174, 0.216401, 0.147574, 0.147574, 0.125101, 0.134866, 0.232838, 0.328603, 0.332115, 0.41194, 0.349426, 0.264545, 0.247041, 0.232838, 0.324872, 0.408655, 0.433034, 0.41194, 0.408655, 0.394753, 0.494003, 0.458154, 0.458154, 0.436924, 0.458154, 0.458154, 0.465241, 0.472492, 0.450668, 0.36309, 0.236433, 0.191378, 0.257454, 0.209395, 0.203355, 0.206376, 0.155435, 0.116183, 0.125101, 0.118441, 0.071867, 0.038042, 0.06312, 0.032677, 0.031287, 0.051831, 0.064632, 0.054297, 0.056825, 0.064632, 0.05306, 0.06184, 0.129801, 0.155435, 0.21291, 0.21291, 0.216401, 0.288399, 0.332115, 0.339168, 0.298791, 0.295083, 0.390993, 0.387226, 0.356642, 0.356642, 0.324872, 0.332115, 0.342579, 0.232838, 0.229226, 0.359901, 0.36309, 0.321458, 0.232838, 0.21291, 0.209395, 0.222385, 0.243554, 0.129801, 0.122885, 0.085092, 0.142424, 0.090864, 0.094817, 0.129801, 0.194234, 0.200174, 0.191378, 0.209395, 0.284882, 0.26085, 0.185198, 0.200174, 0.142424, 0.142424, 0.073402, 0.042364, 0.044297, 0.034068, 0.041405, 0.038858, 0.086953, 0.046336, 0.03976, 0.036378, 0.045352, 0.027463, 0.028107, 0.015344, 0.013613, 0.014075, 0.015694, 0.023963, 0.03976, 0.071867, 0.064632, 0.06184, 0.118441, 0.106997, 0.073402, 0.059222, 0.069024, 0.050641, 0.098513, 0.111485, 0.116183, 0.098513, 0.109221, 0.109221, 0.179055, 0.194234, 0.120615, 0.071867, 0.066181, 0.026892, 0.026338, 0.047319, 0.056825, 0.027463, 0.015078, 0.030003, 0.034884, 0.021816, 0.016257, 0.011669, 0.014075, 0.009096, 0.011903, 0.01078, 0.01204, 0.008723, 0.008895, 0.012727, 0.017797, 0.012727, 0.012491, 0.013016, 0.011903, 0.019109, 0.017138, 0.0198, 0.011106, 0.013437, 0.017447, 0.030611, 0.042364, 0.051831, 0.06184, 0.056825, 0.096677, 0.081712, 0.134866, 0.118441, 0.129801, 0.090864, 0.090864, 0.10481, 0.122885, 0.144935, 0.10481, 0.120615, 0.134866, 0.229226, 0.284882, 0.191378, 0.179055, 0.109221, 0.120615, 0.134866, 0.079919, 0.079919, 0.042364, 0.023534, 0.014586, 0.009096, 0.011669, 0.013613, 0.016021, 0.016021, 0.008624, 0.010509, 0.016021, 0.024393, 0.021381, 0.015078, 0.013613, 0.014075, 0.026892, 0.028107, 0.038042, 0.032677, 0.022306, 0.040537, 0.074921, 0.086953, 0.158265, 0.090864, 0.120615, 0.109221, 0.074921, 0.164327, 0.17593, 0.111485, 0.102787, 0.11371, 0.100716, 0.122885, 0.127496, 0.106997, 0.100716, 0.049374, 0.085092, 0.092881, 0.049374, 0.055536, 0.085092, 0.041405, 0.054297, 0.055536, 0.096677, 0.0704, 0.040537, 0.045352, 0.085092, 0.047319, 0.034884, 0.060549, 0.06312, 0.037156, 0.03976, 0.045352, 0.040537, 0.055536, 0.076542, 0.155435, 0.088832, 0.090864, 0.164327, 0.222385, 0.182256, 0.15284, 0.243554, 0.25031, 0.161087, 0.15284, 0.236433, 0.182256, 0.185198, 0.278302, 0.311707, 0.26085, 0.25031, 0.36309, 0.30533, 0.328603, 0.191378, 0.288399, 0.298791, 0.257454, 0.170161, 0.170161, 0.219301, 0.129801, 0.102787, 0.102787, 0.06312, 0.034884, 0.06184, 0.060549, 0.045352, 0.06184, 0.078022, 0.038042, 0.023087, 0.033407, 0.033407, 0.074921, 0.078022, 0.090864, 0.060549, 0.0704, 0.054297, 0.038858, 0.067594, 0.137348, 0.21291, 0.31487, 0.401658, 0.390993, 0.370445, 0.42561, 0.335645, 0.352862, 0.447574, 0.476583, 0.42561, 0.321458, 0.31487, 0.219301, 0.167087, 0.281712, 0.342579, 0.342579, 0.366687, 0.291804, 0.25406, 0.209395, 0.125101, 0.086953, 0.056825, 0.071867, 0.074921, 0.073402, 0.055536, 0.059222, 0.096677, 0.125101, 0.216401, 0.236433, 0.301917, 0.243554, 0.137348, 0.147574, 0.219301, 0.158265, 0.236433, 0.18812, 0.222385, 0.298791, 0.390993, 0.476583, 0.436924, 0.418646, 0.422041, 0.476583, 0.472492, 0.374039, 0.370445, 0.243554, 0.222385, 0.25406, 0.232838, 0.366687, 0.356642, 0.349426, 0.436924, 0.418646, 0.433034, 0.352862, 0.328603, 0.298791, 0.298791, 0.332115, 0.352862, 0.352862, 0.232838, 0.264545, 0.328603, 0.247041, 0.359901, 0.328603, 0.328603, 0.447574, 0.4292, 0.36309, 0.335645, 0.232838, 0.170161, 0.232838, 0.31487, 0.328603, 0.31487, 0.311707, 0.321458, 0.291804, 0.380708, 0.490133, 0.465241, 0.486429, 0.604312, 0.604312, 0.653063, 0.541878, 0.509769, 0.401658, 0.483068, 0.549308, 0.703578, 0.819762, 0.81615, 0.819762, 0.741537, 0.694846, 0.694846, 0.685117, 0.666105, 0.680603, 0.661982, 0.661982, 0.538167, 0.505461, 0.394753, 0.401658, 0.40511, 0.321458, 0.4292, 0.40511, 0.30533, 0.308712, 0.219301, 0.203355, 0.134866, 0.179055, 0.26085, 0.200174, 0.132295, 0.147574, 0.096677, 0.106997, 0.096677, 0.106997, 0.125101, 0.206376, 0.170161, 0.247041, 0.328603, 0.239899, 0.182256, 0.25406, 0.15008, 0.21291, 0.155435, 0.225814, 0.225814, 0.21291, 0.291804, 0.36309, 0.359901, 0.433034, 0.422041, 0.440853, 0.4292, 0.342579, 0.339168, 0.366687, 0.278302, 0.264545, 0.349426, 0.328603, 0.239899, 0.366687, 0.387226, 0.497853, 0.480142, 0.525368, 0.444081, 0.352862, 0.356642, 0.335645, 0.308712, 0.25031, 0.185198, 0.185198, 0.194234, 0.170161, 0.179055, 0.179055, 0.191378, 0.209395, 0.295083, 0.36309, 0.308712, 0.288399, 0.257454, 0.264545, 0.17593, 0.243554, 0.324872, 0.321458, 0.311707, 0.247041, 0.236433, 0.298791, 0.342579, 0.418646, 0.414856, 0.436924, 0.534167, 0.549308, 0.509769, 0.42561, 0.444081, 0.398279, 0.318242, 0.328603, 0.295083, 0.40511, 0.398279, 0.390993, 0.359901, 0.414856, 0.509769, 0.604312, 0.604312, 0.661982, 0.529623, 0.529623, 0.476583, 0.444081, 0.42561, 0.40511, 0.490133, 0.458154, 0.549308, 0.703578, 0.661982, 0.720929], '')</t>
  </si>
  <si>
    <t>[59, 60, 61, 531, 532, 533, 534, 535, 538, 539, 540, 541, 542, 543, 544, 545, 546, 547, 548, 549, 550, 551, 552, 606, 639, 640, 641, 653, 654, 655, 656, 657, 658, 665, 666, 667, 668]</t>
  </si>
  <si>
    <t>UPI000037FB60 status=activ</t>
  </si>
  <si>
    <t>([0.525368, 0.422041, 0.335645, 0.26085, 0.308712, 0.339168, 0.349426, 0.352862, 0.374039, 0.401658, 0.4292, 0.465241, 0.359901, 0.308712, 0.414856, 0.332115, 0.264545, 0.281712, 0.26085, 0.257454, 0.26085, 0.26085, 0.352862, 0.433034, 0.4292, 0.4292, 0.418646, 0.454136, 0.472492, 0.398279, 0.398279, 0.328603, 0.332115, 0.352862, 0.359901, 0.281712, 0.349426, 0.359901, 0.278302, 0.301917, 0.284882, 0.284882, 0.30533, 0.288399, 0.284882, 0.291804, 0.268042, 0.222385, 0.139895, 0.096677, 0.096677, 0.096677, 0.127496, 0.11371, 0.170161, 0.219301, 0.311707, 0.264545, 0.311707, 0.401658, 0.387226, 0.295083, 0.26085, 0.182256, 0.196879, 0.194234, 0.268042, 0.182256, 0.182256, 0.257454, 0.31487, 0.398279, 0.401658, 0.408655, 0.422041, 0.422041, 0.433034, 0.40511, 0.42561, 0.359901, 0.339168, 0.356642, 0.468512, 0.480142, 0.58069, 0.562014, 0.56648, 0.562014, 0.618285, 0.613573, 0.505461, 0.51388, 0.494003, 0.494003, 0.51388, 0.42561, 0.436924, 0.4292, 0.356642, 0.418646, 0.5017, 0.401658, 0.384043, 0.387226, 0.42561, 0.42561, 0.40511, 0.41194, 0.436924, 0.490133, 0.562014, 0.538167, 0.472492, 0.414856, 0.40511, 0.328603, 0.40511, 0.311707, 0.225814, 0.278302, 0.17593, 0.109221, 0.191378, 0.206376, 0.21291, 0.21291, 0.134866, 0.086953, 0.069024, 0.058088, 0.06312, 0.064632, 0.100716, 0.139895, 0.200174, 0.142424, 0.194234, 0.118441, 0.102787, 0.158265, 0.116183, 0.209395, 0.288399, 0.291804, 0.275179, 0.275179, 0.239899, 0.236433, 0.321458, 0.264545, 0.26085, 0.25406, 0.25031, 0.288399, 0.229226, 0.194234, 0.179055, 0.179055, 0.194234, 0.30533, 0.219301, 0.239899, 0.229226, 0.236433, 0.247041, 0.247041, 0.232838, 0.239899, 0.318242, 0.321458, 0.408655, 0.332115, 0.311707, 0.206376, 0.200174, 0.268042, 0.291804, 0.380708, 0.301917, 0.30533, 0.216401, 0.291804, 0.328603, 0.216401, 0.229226, 0.21291, 0.158265, 0.111485, 0.118441, 0.118441, 0.092881, 0.096677, 0.15284, 0.185198, 0.31487, 0.318242, 0.25031, 0.173081, 0.17593, 0.191378, 0.18812, 0.268042, 0.268042, 0.301917, 0.298791, 0.288399, 0.203355, 0.275179, 0.352862, 0.308712, 0.311707, 0.342579, 0.26085, 0.15284, 0.122885, 0.100716, 0.047319, 0.041405, 0.071867, 0.038042, 0.060549, 0.058088, 0.056825, 0.059222, 0.032677, 0.069024, 0.069024, 0.116183, 0.122885, 0.058088, 0.069024, 0.069024, 0.059222, 0.074921, 0.088832, 0.11371, 0.067594, 0.067594, 0.118441, 0.125101, 0.125101, 0.120615, 0.203355, 0.21291, 0.236433, 0.25406, 0.247041, 0.161087, 0.164327, 0.155435, 0.284882, 0.288399, 0.284882, 0.225814, 0.17593, 0.268042, 0.17593, 0.25406, 0.394753, 0.390993, 0.384043, 0.480142, 0.490133, 0.461924, 0.440853, 0.384043, 0.447574, 0.42561, 0.538167, 0.517562, 0.486429, 0.408655, 0.377384], '')</t>
  </si>
  <si>
    <t>[0, 84, 85, 86, 87, 88, 89, 90, 91, 94, 100, 110, 111, 268, 269]</t>
  </si>
  <si>
    <t>UPI000037FB62 status=activ</t>
  </si>
  <si>
    <t>([0.247041, 0.281712, 0.339168, 0.25031, 0.158265, 0.206376, 0.167087, 0.194234, 0.216401, 0.236433, 0.275179, 0.318242, 0.222385, 0.219301, 0.200174, 0.209395, 0.295083, 0.288399, 0.271506, 0.278302, 0.18812, 0.275179, 0.203355, 0.129801, 0.206376, 0.298791, 0.298791, 0.36309, 0.268042, 0.275179, 0.206376, 0.144935, 0.134866, 0.196879, 0.191378, 0.216401, 0.278302, 0.264545, 0.25406, 0.332115, 0.332115, 0.433034, 0.422041, 0.5017, 0.604312, 0.497853, 0.422041, 0.414856, 0.339168, 0.450668, 0.465241, 0.59014, 0.675549, 0.685117, 0.671169, 0.685117, 0.58069, 0.494003, 0.398279, 0.408655, 0.40511, 0.414856, 0.414856, 0.335645, 0.335645, 0.332115, 0.328603, 0.398279, 0.401658, 0.468512, 0.454136, 0.440853, 0.328603, 0.332115, 0.321458, 0.225814, 0.216401, 0.301917, 0.380708, 0.41194, 0.414856, 0.387226, 0.295083, 0.194234, 0.281712, 0.284882, 0.318242, 0.318242, 0.295083, 0.288399, 0.21291, 0.229226, 0.264545, 0.342579, 0.308712, 0.30533, 0.335645, 0.339168, 0.335645, 0.247041, 0.229226, 0.194234, 0.232838, 0.311707, 0.324872, 0.324872, 0.25031, 0.229226, 0.311707, 0.257454, 0.229226, 0.301917, 0.291804, 0.257454, 0.271506, 0.31487, 0.321458, 0.359901, 0.352862, 0.342579, 0.356642, 0.447574, 0.483068, 0.387226, 0.30533, 0.394753, 0.390993, 0.390993, 0.377384, 0.295083, 0.387226, 0.450668, 0.454136, 0.465241, 0.461924, 0.450668, 0.440853, 0.352862, 0.414856, 0.42561, 0.444081, 0.408655, 0.401658, 0.390993, 0.476583, 0.585406, 0.585406, 0.59917, 0.690604, 0.570702, 0.685117, 0.549308, 0.480142, 0.480142, 0.444081, 0.359901, 0.332115, 0.264545, 0.346032, 0.342579, 0.342579, 0.222385, 0.243554, 0.164327, 0.116183, 0.122885, 0.122885, 0.144935, 0.083462, 0.083462, 0.120615, 0.074921, 0.132295, 0.106997, 0.109221, 0.076542, 0.134866, 0.134866, 0.200174, 0.144935, 0.083462, 0.088832, 0.102787, 0.10481, 0.179055, 0.25031, 0.170161, 0.170161, 0.144935, 0.229226, 0.236433, 0.275179, 0.275179, 0.271506, 0.257454, 0.179055, 0.164327, 0.096677, 0.096677, 0.094817, 0.144935, 0.137348, 0.129801, 0.167087, 0.179055, 0.167087, 0.164327, 0.161087, 0.15008, 0.161087, 0.15008, 0.088832, 0.083462, 0.092881, 0.073402, 0.122885, 0.200174, 0.301917, 0.30533, 0.25406, 0.170161, 0.173081, 0.209395, 0.209395, 0.247041, 0.311707, 0.324872, 0.328603, 0.328603, 0.247041, 0.25031, 0.257454, 0.342579, 0.275179, 0.346032, 0.408655, 0.318242, 0.308712, 0.318242, 0.398279, 0.394753, 0.394753, 0.380708, 0.390993, 0.298791, 0.321458, 0.232838, 0.25031, 0.25031, 0.36309, 0.458154, 0.450668, 0.458154, 0.454136, 0.525368, 0.51388, 0.480142, 0.575842, 0.465241, 0.450668, 0.366687, 0.458154, 0.585406, 0.604312, 0.680603, 0.805026, 0.791621, 0.876521, 0.862302, 0.779859, 0.745909, 0.741537, 0.626927, 0.613573, 0.632174, 0.521092, 0.494003, 0.529623, 0.545602, 0.675549, 0.538167, 0.562014, 0.465241, 0.41194, 0.40511, 0.387226, 0.387226, 0.384043, 0.321458, 0.339168, 0.324872, 0.247041, 0.21291, 0.288399, 0.284882, 0.196879, 0.281712, 0.30533, 0.291804, 0.281712, 0.284882, 0.394753, 0.387226, 0.398279, 0.366687, 0.339168, 0.342579, 0.308712, 0.268042, 0.311707, 0.25031, 0.321458, 0.40511, 0.414856, 0.390993, 0.359901, 0.468512], '')</t>
  </si>
  <si>
    <t>[43, 44, 51, 52, 53, 54, 55, 56, 145, 146, 147, 148, 149, 150, 151, 254, 255, 257, 262, 263, 264, 265, 266, 267, 268, 269, 270, 271, 272, 273, 274, 275, 277, 278, 279, 280, 281]</t>
  </si>
  <si>
    <t>UPI000037FB64 status=activ</t>
  </si>
  <si>
    <t>([0.225814, 0.209395, 0.278302, 0.173081, 0.243554, 0.229226, 0.281712, 0.328603, 0.232838, 0.173081, 0.222385, 0.179055, 0.173081, 0.206376, 0.31487, 0.298791, 0.31487, 0.332115, 0.450668, 0.436924, 0.447574, 0.541878, 0.472492, 0.465241, 0.534167, 0.538167, 0.58069, 0.458154, 0.450668, 0.450668, 0.440853, 0.42561, 0.538167, 0.521092, 0.414856, 0.40511, 0.398279, 0.288399, 0.268042, 0.247041, 0.257454, 0.236433, 0.18812, 0.247041, 0.167087, 0.116183, 0.096677, 0.071867, 0.076542, 0.038042, 0.041405, 0.041405, 0.023963, 0.012727, 0.008525, 0.008723, 0.006078, 0.006039, 0.006245, 0.004577, 0.004689, 0.003366, 0.002349, 0.002035, 0.002327, 0.003177, 0.004315, 0.004431, 0.005623, 0.007315, 0.008895, 0.013821, 0.024826, 0.024393, 0.036378, 0.037156, 0.034884, 0.074921, 0.038858, 0.079919, 0.173081, 0.167087, 0.167087, 0.311707, 0.390993, 0.281712, 0.264545, 0.158265, 0.158265, 0.132295, 0.067594, 0.094817, 0.086953, 0.079919, 0.102787, 0.094817, 0.102787, 0.179055, 0.164327, 0.281712, 0.15008, 0.076542, 0.083462, 0.15284, 0.069024, 0.05306, 0.109221, 0.076542, 0.155435, 0.086953, 0.106997, 0.182256, 0.182256, 0.116183, 0.125101, 0.073402, 0.044297, 0.038042, 0.037156, 0.040537, 0.038858, 0.074921, 0.064632, 0.056825, 0.058088, 0.120615, 0.090864, 0.042364, 0.056825, 0.05306, 0.045352, 0.017447, 0.013265, 0.011903, 0.013821, 0.013265, 0.013613, 0.026892, 0.026892, 0.015078, 0.008723, 0.007031, 0.004775, 0.004646, 0.004161, 0.003555, 0.00246, 0.002327, 0.003366, 0.002512, 0.002555, 0.002512, 0.003701, 0.003405, 0.003014, 0.002555, 0.002503, 0.002581, 0.001967, 0.002727, 0.003804, 0.00389, 0.003298, 0.004736, 0.006701, 0.008075, 0.007031, 0.010926, 0.020522, 0.01204, 0.014075, 0.013821, 0.027463, 0.013613, 0.011903, 0.016826, 0.016021, 0.00962, 0.016021, 0.024826, 0.013265, 0.015694, 0.031287, 0.030003, 0.018415, 0.011669, 0.009015, 0.008075, 0.005503, 0.004414, 0.004161, 0.003804, 0.0028, 0.001748, 0.003014, 0.004513, 0.004208, 0.004247, 0.003924, 0.00389, 0.002727, 0.003053, 0.002396, 0.001936, 0.002327, 0.002555, 0.002366, 0.002881, 0.004315, 0.004135, 0.003461, 0.00515, 0.00558, 0.006194, 0.009865, 0.006039, 0.004161, 0.004315, 0.00515, 0.008075, 0.008525, 0.010221, 0.016021, 0.010926, 0.014075, 0.021381, 0.030003, 0.076542, 0.032677, 0.017447, 0.017447, 0.025316, 0.021381, 0.016021, 0.022306, 0.011669, 0.021816, 0.046336, 0.044297, 0.06312, 0.038858, 0.035586, 0.025762, 0.019401, 0.017797, 0.017447, 0.015694, 0.009015, 0.005734, 0.009401, 0.015344, 0.015344, 0.020165, 0.020165, 0.023534, 0.01204, 0.01204, 0.00777, 0.007422, 0.006194, 0.005086, 0.004161, 0.004135, 0.004161, 0.00515, 0.007877, 0.006795, 0.004835, 0.004611, 0.004315, 0.004247, 0.003555, 0.003366, 0.002396, 0.002396, 0.002057, 0.002035, 0.002881, 0.00292, 0.0028, 0.00243, 0.003014, 0.004775, 0.005249, 0.007422, 0.005932, 0.005872, 0.004736, 0.006701, 0.011342, 0.016826, 0.009096, 0.010509, 0.024826, 0.051831, 0.023963, 0.058088, 0.127496, 0.056825, 0.059222, 0.026892, 0.028107, 0.032017, 0.013821, 0.008075, 0.005872, 0.004689, 0.003478, 0.005249, 0.004611, 0.003478, 0.004315, 0.004358, 0.004358, 0.00316, 0.00225, 0.002662, 0.001855, 0.001778, 0.001748, 0.002623, 0.002727, 0.002727, 0.00225, 0.003341, 0.004513, 0.004431, 0.006421, 0.009728, 0.007422, 0.00558, 0.007555, 0.008075, 0.01227, 0.009483, 0.013821, 0.030611, 0.034068, 0.058088, 0.045352, 0.100716, 0.069024, 0.132295, 0.236433, 0.275179, 0.216401, 0.17593], '')</t>
  </si>
  <si>
    <t>[21, 24, 25, 26, 32, 33]</t>
  </si>
  <si>
    <t>UPI000037FB69 status=activ</t>
  </si>
  <si>
    <t>([0.387226, 0.264545, 0.243554, 0.298791, 0.324872, 0.236433, 0.17593, 0.125101, 0.179055, 0.196879, 0.232838, 0.30533, 0.219301, 0.295083, 0.25406, 0.342579, 0.232838, 0.185198, 0.158265, 0.158265, 0.167087, 0.083462, 0.085092, 0.116183, 0.116183, 0.137348, 0.15008, 0.15284, 0.142424, 0.127496, 0.139895, 0.086953, 0.074921, 0.122885, 0.092881, 0.067594, 0.067594, 0.060549, 0.10481, 0.125101, 0.111485, 0.060549, 0.11371, 0.17593, 0.17593, 0.170161, 0.088832, 0.132295, 0.137348, 0.225814, 0.21291, 0.206376, 0.275179, 0.222385, 0.222385, 0.222385, 0.335645, 0.339168, 0.414856, 0.414856, 0.328603, 0.243554, 0.301917, 0.308712, 0.332115, 0.229226, 0.142424, 0.229226, 0.229226, 0.206376, 0.196879, 0.139895, 0.132295, 0.129801, 0.102787, 0.059222, 0.079919, 0.041405, 0.041405, 0.054297, 0.032677, 0.056825, 0.078022, 0.056825, 0.055536, 0.046336, 0.086953, 0.096677, 0.092881, 0.060549, 0.109221, 0.118441, 0.106997, 0.073402, 0.044297, 0.060549, 0.111485, 0.106997, 0.132295, 0.109221, 0.109221, 0.158265, 0.161087, 0.191378, 0.229226, 0.144935, 0.170161, 0.15284, 0.229226, 0.129801, 0.194234, 0.158265, 0.078022, 0.132295, 0.100716, 0.18812, 0.25406, 0.161087, 0.161087, 0.206376, 0.139895, 0.144935, 0.092881, 0.056825, 0.033407, 0.043307, 0.06312, 0.030611, 0.037156, 0.0198, 0.032017, 0.028695, 0.042364, 0.083462, 0.079919, 0.092881, 0.078022, 0.041405, 0.076542, 0.050641, 0.046336, 0.102787, 0.06184, 0.06184, 0.100716, 0.179055, 0.196879, 0.229226, 0.206376, 0.116183, 0.182256, 0.222385, 0.243554, 0.144935, 0.15284, 0.17593, 0.268042, 0.15284, 0.219301, 0.139895, 0.167087, 0.18812, 0.111485, 0.158265, 0.170161, 0.109221, 0.092881, 0.055536, 0.064632, 0.098513, 0.182256, 0.158265, 0.122885, 0.094817, 0.094817, 0.05306, 0.025762, 0.016021, 0.030611, 0.023963, 0.038858, 0.027463, 0.024826, 0.026892, 0.029376, 0.047319, 0.047319, 0.047319, 0.043307, 0.028107, 0.038858, 0.021816, 0.025762, 0.035586, 0.044297, 0.045352, 0.046336, 0.083462, 0.134866, 0.155435, 0.209395, 0.225814, 0.321458, 0.284882, 0.318242, 0.335645, 0.328603, 0.422041, 0.422041, 0.521092, 0.440853, 0.447574, 0.557691, 0.509769, 0.394753, 0.418646, 0.4292, 0.521092, 0.42561, 0.458154, 0.433034, 0.374039, 0.271506, 0.232838, 0.295083, 0.308712, 0.25406, 0.229226, 0.194234, 0.167087, 0.129801, 0.247041, 0.18812, 0.116183, 0.134866], '')</t>
  </si>
  <si>
    <t>[209, 212, 213, 217]</t>
  </si>
  <si>
    <t>UPI000037FB6A status=activ</t>
  </si>
  <si>
    <t>([0.321458, 0.370445, 0.41194, 0.257454, 0.164327, 0.106997, 0.144935, 0.167087, 0.191378, 0.147574, 0.167087, 0.239899, 0.144935, 0.161087, 0.142424, 0.139895, 0.071867, 0.056825, 0.056825, 0.051831, 0.044297, 0.041405, 0.022667, 0.021381, 0.051831, 0.05306, 0.071867, 0.071867, 0.086953, 0.048328, 0.090864, 0.100716, 0.069024, 0.081712, 0.054297, 0.06312, 0.064632, 0.060549, 0.116183, 0.209395, 0.132295, 0.158265, 0.086953, 0.074921, 0.094817, 0.051831, 0.092881, 0.120615, 0.074921, 0.040537, 0.074921, 0.06312, 0.046336, 0.059222, 0.088832, 0.071867, 0.085092, 0.046336, 0.085092, 0.078022, 0.03976, 0.059222, 0.047319, 0.090864, 0.161087, 0.094817, 0.088832, 0.071867, 0.049374, 0.083462, 0.125101, 0.127496, 0.067594, 0.085092, 0.046336, 0.026338, 0.05306, 0.078022, 0.139895, 0.139895, 0.10481, 0.17593, 0.209395, 0.15284, 0.164327, 0.100716, 0.173081, 0.18812, 0.219301, 0.203355, 0.15008, 0.127496, 0.125101, 0.144935, 0.142424, 0.194234, 0.288399, 0.264545, 0.203355, 0.132295, 0.090864, 0.127496, 0.125101, 0.098513, 0.100716, 0.094817, 0.161087, 0.092881, 0.144935, 0.164327, 0.222385, 0.170161, 0.144935, 0.170161, 0.239899, 0.26085, 0.216401, 0.170161, 0.111485, 0.098513, 0.164327, 0.239899, 0.236433, 0.147574, 0.185198, 0.15008, 0.155435, 0.155435, 0.236433, 0.236433, 0.239899, 0.164327, 0.182256, 0.239899, 0.239899, 0.25406, 0.26085, 0.356642, 0.374039, 0.401658, 0.486429, 0.509769, 0.5017, 0.387226, 0.509769, 0.51388, 0.59508, 0.585406, 0.604312, 0.529623, 0.418646, 0.398279, 0.509769, 0.648219, 0.525368, 0.505461, 0.458154, 0.440853, 0.390993, 0.422041, 0.436924, 0.408655, 0.349426, 0.36309, 0.468512, 0.359901, 0.342579, 0.31487, 0.328603, 0.243554, 0.271506, 0.387226, 0.377384, 0.288399, 0.18812, 0.239899, 0.225814, 0.173081, 0.167087, 0.194234, 0.225814, 0.264545, 0.206376, 0.26085, 0.243554, 0.278302, 0.321458, 0.349426, 0.335645, 0.324872, 0.359901, 0.366687, 0.346032, 0.352862, 0.332115, 0.418646, 0.4292, 0.447574, 0.509769, 0.444081, 0.447574, 0.374039, 0.366687, 0.468512, 0.380708, 0.408655, 0.401658, 0.374039, 0.268042, 0.295083, 0.257454, 0.268042, 0.275179, 0.271506, 0.264545, 0.275179, 0.271506, 0.239899, 0.158265, 0.185198, 0.167087, 0.170161, 0.147574, 0.092881, 0.092881, 0.139895, 0.078022, 0.055536, 0.067594, 0.111485, 0.125101, 0.155435, 0.155435, 0.158265, 0.106997, 0.109221, 0.170161, 0.196879, 0.278302, 0.288399, 0.229226, 0.332115, 0.335645, 0.408655, 0.505461, 0.505461, 0.422041, 0.490133, 0.529623, 0.562014, 0.447574, 0.483068, 0.440853, 0.394753, 0.318242, 0.384043, 0.408655, 0.40511, 0.301917, 0.284882, 0.268042, 0.25406, 0.206376, 0.17593, 0.142424, 0.111485, 0.081712, 0.10481, 0.083462, 0.055536, 0.036378, 0.079919], '')</t>
  </si>
  <si>
    <t>[141, 142, 144, 145, 146, 147, 148, 149, 152, 153, 154, 155, 198, 244, 245, 248, 249]</t>
  </si>
  <si>
    <t>UPI000037FB6B status=activ</t>
  </si>
  <si>
    <t>([0.038858, 0.06184, 0.046336, 0.069024, 0.045352, 0.064632, 0.098513, 0.102787, 0.15284, 0.18812, 0.18812, 0.232838, 0.328603, 0.229226, 0.229226, 0.30533, 0.236433, 0.311707, 0.390993, 0.461924, 0.509769, 0.414856, 0.414856, 0.486429, 0.401658, 0.458154, 0.447574, 0.447574, 0.447574, 0.414856, 0.328603, 0.366687, 0.295083, 0.332115, 0.440853, 0.359901, 0.370445, 0.450668, 0.366687, 0.366687, 0.281712, 0.275179, 0.356642, 0.275179, 0.275179, 0.384043, 0.332115, 0.359901, 0.339168, 0.301917, 0.321458, 0.401658, 0.324872, 0.380708, 0.359901, 0.359901, 0.450668, 0.4292, 0.328603, 0.380708, 0.387226, 0.458154, 0.377384, 0.390993, 0.494003, 0.42561, 0.394753, 0.40511, 0.387226, 0.377384, 0.458154, 0.440853, 0.401658, 0.472492, 0.480142, 0.468512, 0.370445, 0.377384, 0.291804, 0.339168, 0.366687, 0.278302, 0.295083, 0.291804, 0.264545, 0.25031, 0.346032, 0.239899, 0.30533, 0.239899, 0.15284, 0.167087, 0.173081, 0.206376, 0.120615, 0.139895, 0.15008, 0.247041, 0.158265, 0.164327, 0.18812, 0.200174, 0.203355, 0.21291, 0.31487, 0.225814, 0.219301, 0.194234, 0.295083, 0.288399, 0.291804, 0.332115, 0.232838, 0.232838, 0.225814, 0.359901, 0.247041, 0.232838, 0.222385, 0.301917, 0.352862, 0.301917, 0.206376, 0.298791, 0.288399, 0.18812, 0.284882, 0.301917, 0.301917, 0.31487, 0.284882, 0.339168, 0.40511, 0.480142, 0.476583, 0.40511, 0.295083, 0.31487, 0.229226, 0.232838, 0.229226, 0.229226, 0.298791, 0.408655, 0.335645, 0.247041, 0.342579, 0.268042, 0.222385, 0.194234, 0.185198, 0.236433, 0.264545, 0.182256, 0.120615, 0.134866, 0.132295, 0.21291, 0.291804, 0.298791, 0.209395, 0.209395, 0.161087, 0.106997, 0.098513, 0.076542, 0.083462, 0.078022, 0.129801, 0.094817, 0.11371, 0.109221, 0.102787, 0.098513, 0.179055, 0.170161, 0.118441, 0.116183, 0.10481, 0.094817, 0.092881, 0.094817, 0.078022, 0.125101, 0.203355, 0.125101, 0.15284, 0.206376, 0.222385, 0.239899, 0.321458, 0.328603, 0.229226, 0.222385, 0.21291, 0.18812, 0.271506, 0.321458, 0.40511, 0.408655, 0.414856, 0.414856, 0.468512, 0.41194, 0.42561, 0.42561, 0.401658, 0.468512, 0.468512, 0.454136, 0.356642, 0.275179, 0.275179, 0.380708, 0.291804, 0.284882, 0.30533, 0.275179, 0.26085, 0.25406, 0.268042, 0.194234, 0.191378, 0.194234, 0.21291, 0.200174, 0.167087, 0.18812, 0.200174, 0.209395, 0.134866, 0.109221, 0.182256, 0.173081, 0.185198, 0.268042, 0.191378, 0.17593, 0.222385, 0.222385, 0.173081, 0.158265, 0.222385, 0.298791, 0.328603, 0.40511, 0.36309, 0.384043, 0.468512, 0.387226, 0.387226, 0.490133, 0.521092, 0.418646, 0.41194, 0.332115, 0.291804, 0.370445, 0.377384, 0.366687, 0.26085, 0.324872, 0.328603, 0.239899, 0.25031, 0.15008, 0.142424, 0.18812, 0.120615, 0.085092, 0.129801, 0.066181, 0.064632, 0.088832, 0.090864, 0.058088, 0.085092, 0.111485, 0.116183, 0.106997, 0.106997, 0.139895, 0.098513, 0.098513, 0.100716, 0.083462, 0.155435, 0.132295, 0.074921, 0.134866, 0.200174, 0.106997, 0.194234, 0.122885, 0.144935, 0.139895, 0.243554, 0.264545, 0.185198, 0.125101, 0.139895, 0.111485, 0.125101, 0.191378, 0.209395, 0.298791, 0.335645, 0.257454, 0.206376, 0.25031, 0.15284, 0.139895, 0.206376, 0.206376, 0.284882, 0.284882, 0.380708, 0.356642, 0.370445, 0.454136, 0.418646, 0.401658, 0.433034, 0.480142, 0.468512, 0.447574, 0.440853, 0.4292, 0.538167, 0.534167, 0.5017, 0.661982, 0.553315, 0.5017, 0.42561, 0.342579, 0.342579, 0.318242, 0.301917, 0.225814, 0.21291, 0.346032, 0.356642, 0.356642, 0.321458, 0.232838, 0.268042, 0.278302, 0.278302, 0.17593, 0.173081, 0.229226, 0.206376, 0.194234, 0.264545, 0.295083, 0.380708, 0.298791, 0.278302, 0.311707, 0.366687, 0.264545, 0.239899, 0.164327, 0.164327, 0.18812, 0.271506, 0.26085, 0.26085, 0.26085, 0.370445, 0.458154, 0.349426, 0.268042, 0.342579, 0.275179, 0.232838, 0.216401, 0.278302, 0.288399, 0.232838, 0.18812, 0.298791, 0.268042, 0.332115, 0.301917, 0.268042, 0.21291], '')</t>
  </si>
  <si>
    <t>[20, 252, 328, 329, 330, 331, 332, 333]</t>
  </si>
  <si>
    <t>UPI000037FB6C status=activ</t>
  </si>
  <si>
    <t>([0.003079, 0.004577, 0.006039, 0.008409, 0.006374, 0.00558, 0.004483, 0.00543, 0.006894, 0.009187, 0.007422, 0.006142, 0.004431, 0.004431, 0.006245, 0.004135, 0.005683, 0.008075, 0.009728, 0.009096, 0.014586, 0.032677, 0.032017, 0.031287, 0.028695, 0.028695, 0.029376, 0.067594, 0.03976, 0.036378, 0.016257, 0.038042, 0.078022, 0.076542, 0.050641, 0.030003, 0.042364, 0.042364, 0.032017, 0.014586, 0.029376, 0.029376, 0.013437, 0.009096, 0.005992, 0.006245, 0.006245, 0.008624, 0.006701, 0.008804, 0.009728, 0.016021, 0.008624, 0.008624, 0.013265, 0.013016, 0.021381, 0.035586, 0.019401, 0.013265, 0.020522, 0.011342, 0.007495, 0.008156, 0.01078, 0.020876, 0.01227, 0.013613, 0.013016, 0.009977, 0.006894, 0.004208, 0.004208, 0.004161, 0.003014, 0.003014, 0.00316, 0.002336, 0.001748, 0.002555, 0.0028, 0.003276, 0.003298, 0.004689, 0.005318, 0.005623, 0.005623, 0.005223, 0.004775, 0.004775, 0.006701, 0.010221, 0.013016, 0.008409, 0.014075, 0.014586, 0.011106, 0.011106, 0.020165, 0.020165, 0.010926, 0.016826, 0.011106, 0.010372, 0.006988, 0.005683, 0.005503, 0.004775, 0.004976, 0.005011, 0.005011, 0.005086, 0.004899, 0.006567, 0.010131, 0.010131, 0.018787, 0.014075, 0.019109, 0.017447, 0.024393, 0.024393, 0.023963, 0.020522, 0.020522, 0.038858, 0.034068, 0.041405, 0.055536, 0.050641, 0.076542, 0.086953, 0.041405, 0.051831, 0.027463, 0.014075, 0.012727, 0.013821, 0.013821, 0.007877, 0.005086, 0.004921, 0.007177, 0.007495, 0.007091, 0.007555, 0.008624, 0.011903, 0.006894, 0.005799, 0.007031, 0.005872, 0.003963, 0.003997, 0.003246, 0.003246, 0.003246, 0.002761, 0.001808, 0.002035, 0.002155, 0.00231, 0.001434, 0.001391, 0.001408, 0.002194, 0.002014, 0.001743, 0.001417, 0.002211, 0.001786, 0.002276, 0.003109, 0.003341, 0.004513, 0.005683, 0.00777, 0.013821, 0.019109, 0.024826, 0.032677, 0.074921, 0.15284, 0.170161, 0.164327, 0.079919, 0.086953, 0.111485, 0.054297, 0.081712, 0.050641, 0.109221, 0.047319, 0.047319, 0.081712, 0.046336, 0.0198, 0.010509, 0.009187, 0.008804, 0.007031, 0.005799, 0.00543, 0.005223, 0.006078, 0.006078, 0.008804, 0.007177, 0.007259, 0.007091, 0.007177, 0.009294, 0.008895, 0.009187, 0.009187, 0.009187, 0.014586, 0.013265, 0.023534, 0.018415, 0.018415, 0.038042, 0.037156, 0.022306, 0.022306, 0.034068, 0.034068, 0.016528, 0.011669, 0.017797, 0.025316, 0.025316, 0.018106, 0.013613, 0.013613, 0.008156, 0.008075, 0.00777, 0.008804, 0.009401, 0.013265, 0.008525, 0.008075, 0.010131, 0.011518, 0.011518, 0.009096, 0.009096, 0.00962, 0.009294, 0.006194, 0.007315, 0.005734, 0.005799, 0.007091, 0.010509, 0.011518, 0.011518, 0.007555, 0.007315, 0.006988, 0.00558, 0.008156, 0.005992, 0.007645, 0.007091, 0.00515, 0.005992, 0.006039, 0.006039, 0.010221, 0.023087, 0.015078, 0.017447, 0.013265, 0.013265, 0.008624, 0.010672, 0.012727, 0.01227, 0.012491, 0.008276, 0.010131, 0.006567, 0.006482, 0.004513, 0.004247, 0.004483, 0.003555, 0.00246, 0.00246, 0.002211, 0.002014, 0.002276, 0.003053, 0.003997, 0.004247, 0.005992, 0.005992, 0.005623, 0.008002, 0.01204, 0.023087, 0.011518, 0.011669, 0.021381, 0.034884, 0.071867, 0.100716, 0.144935, 0.247041, 0.356642, 0.339168, 0.311707, 0.356642, 0.339168, 0.31487, 0.219301], '')</t>
  </si>
  <si>
    <t>UPI000037FB6D status=activ</t>
  </si>
  <si>
    <t>([0.275179, 0.137348, 0.076542, 0.137348, 0.083462, 0.042364, 0.055536, 0.036378, 0.025316, 0.016826, 0.020876, 0.015694, 0.008895, 0.005872, 0.005734, 0.005011, 0.003366, 0.002396, 0.003053, 0.002581, 0.002194, 0.001967, 0.002688, 0.002366, 0.002194, 0.003177, 0.003079, 0.003212, 0.00407, 0.003727, 0.005086, 0.005011, 0.005992, 0.006078, 0.009187, 0.007877, 0.00777, 0.008075, 0.01204, 0.015344, 0.020522, 0.027463, 0.064632, 0.029376, 0.069024, 0.076542, 0.067594, 0.0704, 0.069024, 0.073402, 0.111485, 0.122885, 0.15008, 0.109221, 0.10481, 0.038858, 0.058088, 0.058088, 0.058088, 0.058088, 0.024393, 0.023087, 0.014075, 0.011342, 0.023534, 0.023534, 0.015694, 0.014586, 0.013265, 0.007555, 0.00777, 0.006245, 0.006039, 0.003963, 0.005503, 0.007877, 0.014315, 0.01078, 0.008804, 0.010131, 0.010221, 0.011669, 0.007645, 0.00777, 0.009015, 0.006533, 0.004736, 0.004315, 0.003804, 0.004208, 0.00543, 0.003555, 0.005503, 0.005799, 0.005734, 0.006421, 0.006482, 0.004775, 0.004315, 0.004208, 0.003671, 0.003997, 0.003963, 0.004513, 0.004431, 0.003212, 0.00292, 0.003963, 0.004431, 0.003607, 0.004315, 0.004775, 0.006245, 0.004736, 0.003963, 0.004736, 0.003804, 0.00292, 0.004208, 0.005378, 0.00543, 0.00558, 0.005086, 0.006374, 0.005223, 0.004611, 0.006533, 0.009865, 0.009728, 0.013613, 0.016021, 0.011518, 0.008525, 0.010372, 0.008624, 0.008409, 0.008156, 0.009977, 0.009096, 0.005683, 0.004208, 0.004208, 0.00407, 0.003177, 0.003512, 0.005318, 0.005249, 0.004611, 0.003276, 0.003298, 0.003298, 0.003276, 0.003804, 0.005249, 0.005503, 0.007555, 0.006194, 0.007495, 0.007031, 0.010221, 0.010372, 0.019109, 0.034068, 0.0704, 0.127496, 0.094817, 0.042364, 0.096677, 0.132295, 0.239899, 0.196879, 0.170161, 0.15284, 0.206376, 0.100716, 0.102787, 0.055536, 0.059222, 0.06184, 0.066181, 0.051831, 0.042364, 0.038042, 0.038858, 0.038858, 0.037156, 0.031287, 0.071867, 0.071867, 0.069024, 0.032017, 0.019109, 0.011518, 0.016021, 0.009187, 0.009015, 0.006894, 0.006795, 0.006619, 0.004315, 0.003298, 0.002688, 0.003014, 0.002194, 0.001743, 0.001778, 0.001748, 0.00246, 0.002435, 0.001709, 0.001709, 0.001597, 0.002662, 0.002606, 0.003109, 0.004315, 0.004646, 0.005318, 0.005378, 0.008075, 0.016826, 0.013265, 0.018106, 0.033407, 0.078022, 0.055536, 0.040537, 0.03976, 0.025762, 0.023534, 0.044297, 0.045352, 0.109221, 0.098513, 0.094817, 0.051831, 0.026338, 0.043307, 0.030003, 0.033407, 0.016257, 0.013265, 0.026338, 0.026338, 0.015078, 0.010509, 0.018415, 0.013437, 0.013437, 0.018106, 0.011903, 0.008624, 0.009401, 0.009096, 0.006142, 0.008895, 0.013437, 0.013613, 0.014586, 0.020876, 0.017138, 0.016528, 0.011106, 0.011669, 0.015694, 0.030611, 0.03976, 0.020876, 0.03976, 0.020522, 0.020522, 0.016528, 0.029376, 0.024826, 0.019109, 0.027463, 0.017138, 0.016021, 0.016257, 0.009483, 0.009096, 0.015694, 0.030611, 0.051831, 0.036378, 0.018106, 0.016826, 0.010131, 0.009977, 0.006988, 0.009977, 0.008723, 0.009187, 0.006194, 0.004358, 0.004899, 0.004135, 0.003864, 0.00389, 0.00389, 0.005318, 0.005318, 0.003963, 0.003963, 0.003555, 0.004135, 0.005932, 0.005932, 0.007177, 0.010509, 0.011669, 0.014075, 0.009977, 0.019401, 0.019401, 0.024393, 0.026892, 0.030611, 0.060549, 0.031287, 0.047319, 0.024826, 0.014315, 0.014315, 0.008804, 0.006894, 0.005223, 0.004976, 0.003701, 0.004388, 0.003109, 0.002881, 0.001786, 0.002727, 0.001709, 0.001786, 0.002078, 0.001692, 0.00231, 0.001687, 0.001597, 0.001872, 0.002581, 0.003512, 0.004689, 0.006795, 0.011342, 0.020165, 0.011903, 0.013265, 0.010131, 0.019401, 0.019109, 0.042364, 0.03976, 0.085092, 0.170161, 0.222385, 0.281712, 0.288399, 0.390993, 0.521092, 0.545602, 0.545602, 0.549308, 0.585406, 0.450668, 0.408655, 0.366687, 0.472492, 0.585406, 0.653063, 0.622677, 0.81615, 0.775545, 0.788093, 0.795062], '')</t>
  </si>
  <si>
    <t>[361, 362, 363, 364, 365, 370, 371, 372, 373, 374, 375, 376]</t>
  </si>
  <si>
    <t>UPI000037FB6E status=activ</t>
  </si>
  <si>
    <t>([0.158265, 0.222385, 0.134866, 0.182256, 0.216401, 0.278302, 0.185198, 0.21291, 0.247041, 0.173081, 0.196879, 0.203355, 0.284882, 0.284882, 0.278302, 0.182256, 0.281712, 0.271506, 0.370445, 0.284882, 0.321458, 0.288399, 0.271506, 0.377384, 0.281712, 0.298791, 0.247041, 0.275179, 0.203355, 0.196879, 0.311707, 0.324872, 0.352862, 0.308712, 0.298791, 0.284882, 0.374039, 0.366687, 0.366687, 0.321458, 0.401658, 0.335645, 0.291804, 0.295083, 0.278302, 0.288399, 0.196879, 0.239899, 0.342579, 0.42561, 0.4292, 0.41194, 0.394753, 0.311707, 0.26085, 0.225814, 0.232838, 0.229226, 0.219301, 0.31487, 0.281712, 0.268042, 0.243554, 0.324872, 0.321458, 0.356642, 0.444081, 0.521092, 0.472492, 0.450668, 0.454136, 0.370445, 0.370445, 0.284882, 0.366687, 0.408655, 0.374039, 0.380708, 0.387226, 0.401658, 0.281712, 0.31487, 0.236433, 0.257454, 0.26085, 0.229226, 0.118441, 0.118441, 0.078022, 0.096677, 0.098513, 0.102787, 0.096677, 0.06312, 0.067594, 0.066181, 0.083462, 0.137348, 0.155435, 0.15284, 0.147574, 0.209395, 0.239899, 0.288399, 0.275179, 0.271506, 0.311707, 0.408655, 0.401658, 0.440853, 0.436924, 0.418646, 0.418646, 0.418646, 0.497853, 0.59508, 0.509769, 0.509769, 0.509769, 0.480142, 0.390993, 0.384043, 0.332115, 0.335645, 0.301917, 0.398279, 0.418646, 0.418646, 0.394753, 0.311707, 0.275179, 0.278302, 0.288399, 0.185198, 0.275179, 0.203355, 0.203355, 0.236433, 0.25031, 0.239899, 0.239899, 0.257454, 0.271506, 0.268042, 0.191378, 0.25406, 0.247041, 0.144935, 0.085092, 0.10481, 0.164327, 0.196879, 0.200174, 0.134866, 0.142424, 0.086953, 0.0704, 0.074921, 0.098513, 0.109221, 0.109221, 0.090864, 0.090864, 0.049374, 0.088832, 0.164327, 0.170161, 0.17593, 0.164327, 0.25406, 0.26085, 0.182256, 0.134866, 0.086953, 0.076542, 0.102787, 0.161087, 0.268042, 0.182256, 0.118441, 0.096677, 0.100716, 0.116183, 0.164327, 0.239899, 0.15284, 0.076542, 0.046336, 0.024826, 0.046336, 0.047319, 0.042364, 0.042364, 0.079919, 0.127496, 0.127496, 0.147574, 0.129801, 0.079919, 0.109221, 0.167087, 0.173081, 0.120615, 0.127496, 0.088832, 0.050641, 0.088832, 0.144935, 0.209395, 0.291804, 0.281712, 0.185198, 0.185198, 0.275179, 0.194234, 0.194234, 0.21291, 0.21291, 0.25031, 0.25031, 0.288399, 0.281712, 0.284882, 0.342579, 0.25406, 0.295083, 0.390993, 0.36309, 0.339168, 0.275179, 0.275179, 0.278302, 0.374039, 0.311707, 0.308712, 0.284882, 0.268042, 0.342579, 0.321458, 0.308712, 0.374039, 0.380708, 0.349426, 0.342579, 0.370445, 0.458154, 0.5017, 0.422041, 0.387226, 0.332115, 0.40511, 0.318242, 0.328603, 0.335645, 0.324872, 0.257454, 0.288399, 0.288399, 0.295083, 0.332115, 0.339168, 0.342579, 0.25406, 0.295083, 0.271506, 0.179055, 0.173081, 0.173081, 0.161087, 0.232838, 0.232838, 0.239899, 0.268042, 0.26085, 0.222385, 0.298791, 0.370445, 0.374039, 0.301917, 0.288399, 0.194234, 0.170161, 0.170161, 0.164327, 0.161087, 0.179055, 0.25406, 0.25406, 0.247041, 0.324872, 0.324872, 0.332115, 0.243554, 0.311707, 0.281712, 0.236433, 0.247041, 0.232838, 0.225814, 0.301917, 0.30533, 0.359901, 0.398279, 0.401658, 0.486429, 0.497853, 0.418646, 0.401658, 0.335645, 0.324872, 0.321458, 0.321458, 0.401658, 0.401658, 0.401658, 0.444081, 0.51388, 0.505461, 0.549308, 0.642678, 0.63748, 0.529623, 0.56648, 0.570702, 0.585406, 0.59014, 0.494003, 0.59014, 0.613573, 0.626927, 0.675549, 0.694846, 0.694846, 0.685117, 0.798249, 0.791621, 0.680603, 0.680603, 0.585406, 0.476583, 0.398279, 0.41194, 0.468512, 0.468512, 0.380708, 0.366687, 0.380708, 0.458154, 0.370445, 0.328603, 0.311707, 0.288399, 0.284882, 0.200174, 0.209395, 0.206376, 0.203355, 0.311707, 0.236433, 0.311707, 0.370445, 0.458154, 0.444081, 0.444081, 0.352862, 0.444081, 0.36309, 0.352862, 0.271506, 0.328603, 0.370445, 0.461924, 0.465241, 0.42561, 0.505461, 0.509769, 0.414856, 0.328603, 0.311707, 0.401658, 0.321458, 0.332115, 0.257454, 0.257454, 0.295083, 0.380708, 0.380708, 0.476583, 0.390993, 0.394753, 0.458154, 0.414856, 0.394753, 0.356642, 0.308712, 0.308712, 0.295083, 0.374039, 0.476583, 0.472492, 0.468512, 0.549308, 0.509769, 0.486429, 0.401658, 0.366687, 0.356642, 0.359901, 0.281712, 0.370445, 0.433034, 0.41194, 0.468512, 0.486429, 0.436924, 0.440853, 0.352862, 0.291804, 0.268042, 0.268042, 0.288399, 0.288399, 0.288399, 0.311707, 0.31487, 0.41194, 0.370445, 0.374039, 0.332115, 0.30533, 0.311707, 0.21291, 0.132295, 0.118441, 0.10481, 0.155435, 0.15008, 0.144935, 0.21291, 0.247041, 0.229226, 0.21291, 0.196879, 0.137348, 0.134866, 0.17593, 0.116183, 0.109221, 0.067594, 0.046336, 0.081712, 0.03976, 0.083462, 0.086953, 0.090864, 0.10481, 0.06312, 0.064632, 0.118441, 0.071867, 0.069024, 0.076542, 0.067594, 0.03976, 0.054297, 0.037156, 0.025316, 0.040537, 0.074921, 0.118441, 0.200174, 0.127496, 0.15008, 0.137348, 0.132295, 0.079919, 0.078022, 0.155435, 0.216401, 0.219301, 0.298791, 0.298791, 0.301917, 0.321458, 0.4292, 0.370445, 0.436924, 0.444081, 0.346032, 0.301917, 0.275179, 0.257454, 0.268042, 0.346032, 0.257454, 0.36309, 0.447574, 0.40511, 0.36309, 0.36309, 0.36309, 0.264545, 0.278302, 0.25406, 0.239899, 0.196879, 0.281712, 0.25031, 0.339168, 0.444081, 0.458154, 0.472492, 0.454136, 0.541878, 0.509769, 0.642678, 0.59508, 0.541878, 0.58069, 0.585406], '')</t>
  </si>
  <si>
    <t>[67, 115, 116, 117, 118, 246, 316, 317, 318, 319, 320, 321, 322, 323, 324, 325, 327, 328, 329, 330, 331, 332, 333, 334, 335, 336, 337, 338, 374, 375, 401, 402, 513, 514, 515, 516, 517, 518, 519]</t>
  </si>
  <si>
    <t>UPI000037FB76 status=activ</t>
  </si>
  <si>
    <t>([0.025316, 0.028695, 0.043307, 0.064632, 0.088832, 0.111485, 0.10481, 0.098513, 0.100716, 0.100716, 0.073402, 0.094817, 0.0704, 0.058088, 0.102787, 0.18812, 0.179055, 0.209395, 0.295083, 0.291804, 0.271506, 0.194234, 0.144935, 0.161087, 0.158265, 0.167087, 0.170161, 0.203355, 0.209395, 0.239899, 0.268042, 0.352862, 0.275179, 0.222385, 0.216401, 0.206376, 0.191378, 0.194234, 0.219301, 0.219301, 0.222385, 0.318242, 0.328603, 0.42561, 0.422041, 0.436924, 0.42561, 0.458154, 0.390993, 0.4292, 0.436924, 0.349426, 0.264545, 0.311707, 0.398279, 0.346032, 0.374039, 0.374039, 0.390993, 0.394753, 0.387226, 0.342579, 0.25031, 0.225814, 0.219301, 0.21291, 0.118441, 0.096677, 0.086953, 0.071867, 0.076542, 0.079919, 0.0704, 0.122885, 0.088832, 0.067594, 0.125101, 0.055536, 0.029376, 0.029376, 0.029376, 0.032017, 0.06184, 0.069024, 0.122885, 0.076542, 0.073402, 0.147574, 0.185198, 0.179055, 0.278302, 0.264545, 0.257454, 0.324872, 0.216401, 0.332115, 0.30533, 0.298791, 0.41194, 0.521092, 0.5017, 0.497853, 0.490133, 0.408655, 0.390993, 0.401658, 0.454136, 0.380708, 0.284882, 0.281712, 0.281712, 0.196879, 0.196879, 0.206376, 0.170161, 0.271506, 0.185198, 0.247041, 0.170161, 0.10481, 0.058088, 0.058088, 0.060549, 0.059222, 0.069024, 0.122885, 0.109221, 0.081712, 0.079919, 0.127496, 0.116183, 0.125101, 0.18812, 0.18812, 0.111485, 0.109221, 0.106997, 0.094817, 0.094817, 0.15008, 0.232838, 0.225814, 0.243554, 0.257454, 0.155435, 0.209395, 0.170161, 0.196879, 0.243554, 0.239899, 0.161087, 0.10481, 0.096677, 0.098513, 0.102787, 0.164327, 0.239899, 0.243554, 0.243554, 0.271506, 0.264545, 0.25031, 0.359901, 0.339168, 0.324872, 0.436924, 0.440853, 0.472492, 0.356642, 0.380708, 0.384043, 0.408655, 0.486429, 0.483068, 0.414856, 0.414856, 0.414856, 0.418646, 0.349426, 0.440853, 0.440853, 0.366687, 0.284882, 0.257454, 0.264545, 0.275179, 0.271506, 0.295083, 0.219301, 0.222385, 0.225814, 0.308712, 0.384043, 0.422041, 0.339168, 0.318242, 0.321458, 0.335645, 0.328603, 0.394753, 0.311707, 0.288399, 0.36309, 0.359901, 0.380708, 0.298791, 0.288399, 0.295083, 0.179055, 0.25406, 0.25406, 0.257454, 0.194234, 0.118441, 0.109221, 0.164327, 0.232838, 0.229226, 0.216401, 0.164327, 0.106997, 0.167087, 0.173081, 0.179055, 0.26085, 0.232838, 0.321458, 0.236433, 0.164327, 0.15008, 0.15008, 0.225814, 0.134866, 0.18812, 0.182256, 0.167087, 0.17593, 0.206376, 0.182256, 0.158265, 0.147574, 0.216401, 0.144935, 0.132295, 0.125101, 0.066181, 0.05306, 0.055536, 0.086953, 0.147574, 0.167087, 0.179055, 0.170161, 0.271506, 0.271506, 0.370445, 0.40511, 0.339168, 0.308712, 0.257454, 0.278302, 0.278302, 0.284882, 0.284882, 0.185198, 0.216401, 0.318242, 0.387226, 0.377384, 0.377384, 0.366687, 0.461924, 0.359901, 0.281712, 0.281712, 0.194234, 0.118441, 0.100716, 0.158265, 0.15008, 0.216401, 0.21291, 0.26085, 0.25406, 0.324872, 0.42561, 0.40511, 0.318242, 0.247041, 0.257454, 0.229226, 0.139895, 0.132295, 0.196879, 0.196879, 0.125101, 0.225814, 0.321458, 0.324872, 0.222385, 0.15284, 0.109221, 0.058088, 0.034884, 0.020876, 0.023534, 0.025316, 0.014783, 0.025316, 0.032017, 0.030611, 0.038042, 0.041405, 0.041405, 0.041405, 0.076542, 0.132295, 0.090864, 0.079919, 0.081712, 0.129801, 0.206376, 0.18812, 0.301917, 0.418646, 0.390993, 0.30533, 0.308712, 0.308712, 0.209395, 0.236433, 0.247041, 0.144935, 0.21291, 0.139895, 0.137348, 0.078022, 0.081712, 0.096677, 0.100716, 0.048328, 0.06184, 0.034068, 0.066181, 0.06184, 0.056825, 0.059222, 0.059222, 0.058088, 0.098513, 0.155435, 0.158265, 0.098513, 0.17593, 0.11371, 0.173081, 0.194234, 0.191378, 0.109221, 0.137348, 0.132295, 0.225814, 0.125101, 0.209395, 0.191378, 0.194234, 0.125101, 0.134866, 0.196879, 0.194234, 0.122885, 0.0704, 0.034884, 0.044297, 0.044297, 0.085092, 0.051831, 0.026892, 0.049374, 0.056825, 0.049374, 0.050641, 0.026892, 0.047319, 0.042364, 0.043307, 0.021816, 0.040537, 0.038858, 0.038858, 0.031287, 0.044297, 0.038858, 0.06312, 0.079919, 0.079919, 0.073402, 0.078022, 0.10481, 0.098513, 0.120615, 0.118441, 0.096677, 0.164327, 0.167087, 0.173081, 0.144935, 0.225814, 0.18812, 0.264545, 0.229226, 0.247041, 0.26085, 0.394753, 0.422041, 0.387226, 0.359901], '')</t>
  </si>
  <si>
    <t>UPI000037FB77 status=activ</t>
  </si>
  <si>
    <t>([0.352862, 0.243554, 0.291804, 0.281712, 0.225814, 0.275179, 0.311707, 0.335645, 0.352862, 0.284882, 0.332115, 0.275179, 0.301917, 0.318242, 0.332115, 0.346032, 0.342579, 0.414856, 0.321458, 0.328603, 0.328603, 0.352862, 0.447574, 0.36309, 0.390993, 0.422041, 0.408655, 0.401658, 0.339168, 0.31487, 0.41194, 0.390993, 0.401658, 0.42561, 0.42561, 0.414856, 0.408655, 0.5017, 0.490133, 0.5017, 0.384043, 0.366687, 0.374039, 0.288399, 0.301917, 0.275179, 0.236433, 0.236433, 0.25031, 0.247041, 0.281712, 0.264545, 0.288399, 0.288399, 0.196879, 0.161087, 0.11371, 0.066181, 0.078022, 0.076542, 0.134866, 0.194234, 0.209395, 0.137348, 0.21291, 0.200174, 0.222385, 0.284882, 0.206376, 0.170161, 0.225814, 0.164327, 0.164327, 0.139895, 0.219301, 0.278302, 0.301917, 0.301917, 0.398279, 0.335645, 0.26085, 0.257454, 0.209395, 0.194234, 0.284882, 0.194234, 0.288399, 0.26085, 0.271506, 0.352862, 0.380708, 0.298791, 0.281712, 0.284882, 0.284882, 0.275179, 0.206376, 0.209395, 0.30533, 0.206376, 0.239899, 0.284882, 0.268042, 0.339168, 0.268042, 0.161087, 0.264545, 0.25406, 0.200174, 0.132295, 0.139895, 0.144935, 0.144935, 0.191378, 0.203355, 0.203355, 0.129801, 0.203355, 0.206376, 0.11371, 0.11371, 0.074921, 0.092881, 0.078022, 0.079919, 0.129801, 0.216401, 0.185198, 0.118441, 0.18812, 0.229226, 0.229226, 0.15284, 0.196879, 0.257454, 0.243554, 0.25406, 0.25031, 0.164327, 0.132295, 0.134866, 0.21291, 0.278302, 0.275179, 0.311707, 0.21291, 0.179055, 0.18812, 0.118441, 0.17593, 0.179055, 0.185198, 0.144935, 0.196879, 0.203355, 0.139895, 0.106997, 0.071867, 0.127496, 0.191378, 0.203355], '')</t>
  </si>
  <si>
    <t>[37, 39]</t>
  </si>
  <si>
    <t>UPI000037FB79 status=activ</t>
  </si>
  <si>
    <t>([0.366687, 0.401658, 0.291804, 0.31487, 0.335645, 0.36309, 0.278302, 0.339168, 0.271506, 0.209395, 0.243554, 0.268042, 0.281712, 0.352862, 0.271506, 0.30533, 0.311707, 0.346032, 0.352862, 0.370445, 0.387226, 0.374039, 0.374039, 0.465241, 0.366687, 0.301917, 0.311707, 0.311707, 0.206376, 0.295083, 0.366687, 0.366687, 0.387226, 0.384043, 0.264545, 0.268042, 0.268042, 0.26085, 0.232838, 0.144935, 0.090864, 0.085092, 0.079919, 0.083462, 0.085092, 0.147574, 0.209395, 0.129801, 0.200174, 0.173081, 0.11371, 0.069024, 0.06312, 0.060549, 0.060549, 0.129801, 0.129801, 0.17593, 0.098513, 0.102787, 0.17593, 0.25406, 0.15284, 0.086953, 0.088832, 0.088832, 0.046336, 0.023087, 0.024826, 0.023963, 0.044297, 0.067594, 0.125101, 0.122885, 0.118441, 0.116183, 0.05306, 0.045352, 0.019401, 0.037156, 0.037156, 0.038042, 0.038042, 0.079919, 0.15284, 0.120615, 0.055536, 0.109221, 0.122885, 0.096677, 0.111485, 0.11371, 0.127496, 0.118441, 0.132295, 0.134866, 0.078022, 0.15008, 0.25031, 0.275179, 0.194234, 0.125101, 0.127496, 0.076542, 0.041405, 0.032677, 0.040537, 0.047319, 0.038042, 0.041405, 0.041405, 0.037156, 0.020165, 0.011669, 0.012491, 0.013016, 0.013437, 0.013016, 0.008895, 0.00777, 0.010372, 0.015694, 0.025762, 0.014586, 0.014075, 0.014075, 0.017447, 0.014075, 0.01227, 0.014586, 0.023963, 0.027463, 0.016826, 0.035586, 0.071867, 0.037156, 0.019401, 0.018787, 0.032017, 0.031287, 0.044297, 0.043307, 0.025316, 0.022306, 0.0198, 0.038858, 0.067594, 0.038858, 0.054297, 0.06312, 0.076542, 0.076542, 0.127496, 0.21291, 0.100716, 0.050641, 0.050641, 0.090864, 0.085092, 0.096677, 0.134866, 0.142424, 0.164327, 0.278302, 0.191378, 0.216401, 0.134866, 0.132295, 0.21291, 0.216401, 0.30533, 0.200174, 0.17593, 0.094817, 0.0704, 0.090864, 0.086953, 0.085092, 0.092881, 0.111485, 0.096677, 0.069024, 0.03976, 0.036378, 0.030003, 0.029376, 0.023963, 0.021816, 0.024826, 0.023534, 0.020876, 0.023534, 0.023534, 0.024826, 0.050641, 0.06312, 0.056825, 0.079919, 0.15008, 0.137348, 0.058088, 0.046336, 0.083462, 0.11371, 0.10481, 0.109221, 0.122885, 0.144935, 0.243554, 0.185198, 0.092881, 0.096677, 0.047319, 0.079919, 0.079919, 0.064632, 0.031287, 0.056825, 0.044297, 0.032017, 0.025762, 0.044297, 0.043307, 0.043307, 0.043307, 0.036378, 0.020165, 0.034884, 0.064632, 0.06184, 0.081712, 0.10481, 0.116183, 0.118441, 0.092881, 0.088832, 0.111485, 0.200174, 0.132295, 0.18812, 0.21291, 0.257454, 0.301917, 0.36309, 0.374039, 0.26085, 0.31487, 0.332115, 0.332115, 0.321458, 0.229226, 0.243554, 0.243554, 0.239899, 0.339168, 0.384043, 0.384043, 0.291804, 0.203355, 0.216401, 0.185198, 0.203355, 0.134866, 0.064632, 0.064632, 0.034068, 0.033407, 0.028695, 0.025762, 0.0198, 0.019109, 0.032017, 0.028107, 0.047319, 0.021381, 0.013016, 0.008723, 0.009187, 0.010926, 0.01078, 0.010926, 0.009187, 0.009187, 0.014586, 0.033407, 0.029376, 0.024826, 0.042364, 0.044297, 0.086953, 0.10481, 0.10481, 0.100716, 0.067594, 0.030003, 0.066181, 0.071867, 0.102787, 0.092881, 0.125101, 0.125101, 0.182256, 0.281712, 0.18812, 0.106997, 0.083462, 0.090864, 0.170161, 0.127496, 0.132295, 0.0704, 0.042364, 0.035586, 0.040537, 0.069024, 0.137348, 0.079919, 0.073402, 0.051831, 0.044297, 0.040537, 0.074921, 0.083462, 0.06184, 0.086953, 0.147574, 0.100716, 0.092881, 0.05306, 0.100716, 0.100716, 0.083462, 0.142424, 0.173081, 0.129801, 0.0704, 0.078022, 0.142424, 0.229226, 0.203355, 0.236433, 0.206376, 0.194234, 0.194234, 0.155435, 0.182256, 0.083462, 0.139895, 0.15008, 0.147574, 0.11371, 0.06184, 0.074921, 0.071867, 0.038858, 0.06184, 0.10481, 0.100716, 0.041405, 0.040537, 0.088832, 0.088832, 0.116183, 0.122885, 0.05306, 0.049374, 0.055536, 0.116183, 0.118441, 0.064632, 0.067594, 0.079919, 0.090864, 0.074921, 0.046336, 0.049374, 0.043307, 0.025316, 0.023087, 0.056825, 0.060549, 0.059222, 0.045352, 0.033407, 0.024393, 0.044297, 0.069024, 0.044297, 0.031287, 0.018415, 0.027463, 0.048328], '')</t>
  </si>
  <si>
    <t>UPI000037FB7C status=activ</t>
  </si>
  <si>
    <t>([0.17593, 0.096677, 0.134866, 0.092881, 0.050641, 0.032677, 0.025316, 0.042364, 0.028695, 0.041405, 0.05306, 0.0704, 0.071867, 0.060549, 0.028695, 0.030003, 0.058088, 0.111485, 0.060549, 0.074921, 0.067594, 0.071867, 0.078022, 0.042364, 0.041405, 0.064632, 0.111485, 0.098513, 0.088832, 0.164327, 0.071867, 0.058088, 0.028695, 0.015694, 0.016257, 0.028107, 0.056825, 0.023963, 0.028107, 0.03976, 0.019109, 0.022667, 0.013016, 0.011903, 0.020876, 0.018787, 0.022306, 0.023963, 0.044297, 0.025762, 0.014315, 0.017138, 0.021816, 0.025316, 0.060549, 0.064632, 0.066181, 0.066181, 0.073402, 0.059222, 0.078022, 0.173081, 0.144935, 0.144935, 0.196879, 0.11371, 0.194234, 0.21291, 0.200174, 0.122885, 0.194234, 0.182256, 0.268042, 0.288399, 0.36309, 0.239899, 0.142424, 0.158265, 0.094817, 0.144935, 0.122885, 0.098513, 0.102787, 0.058088, 0.106997, 0.127496, 0.10481, 0.111485, 0.098513, 0.06184, 0.106997, 0.056825, 0.11371, 0.066181, 0.029376, 0.030611, 0.044297, 0.045352, 0.023087, 0.034884, 0.042364, 0.049374, 0.069024, 0.067594, 0.06312, 0.037156, 0.020522, 0.048328, 0.046336, 0.048328, 0.036378, 0.040537, 0.081712, 0.042364, 0.074921, 0.083462, 0.046336, 0.06312, 0.058088, 0.106997, 0.120615, 0.0704, 0.03976, 0.036378, 0.019109, 0.020522, 0.031287, 0.034068, 0.018106, 0.014315, 0.013821, 0.030611, 0.032017, 0.032017, 0.06184, 0.06312, 0.05306, 0.054297, 0.028107, 0.025762, 0.025762, 0.023534, 0.045352, 0.067594, 0.0704, 0.066181, 0.096677, 0.102787, 0.164327, 0.284882, 0.236433, 0.144935, 0.142424, 0.125101, 0.066181, 0.071867, 0.088832, 0.132295, 0.203355, 0.268042, 0.377384, 0.349426, 0.318242, 0.275179, 0.288399, 0.247041, 0.377384, 0.398279, 0.352862], '')</t>
  </si>
  <si>
    <t>UPI000037FB7D status=activ</t>
  </si>
  <si>
    <t>([0.00543, 0.005011, 0.006795, 0.007091, 0.006421, 0.007031, 0.006142, 0.005378, 0.004899, 0.004513, 0.004161, 0.003821, 0.003804, 0.00389, 0.004976, 0.004646, 0.004689, 0.004736, 0.004775, 0.006421, 0.007031, 0.010672, 0.015344, 0.009865, 0.013265, 0.022306, 0.030003, 0.059222, 0.06312, 0.109221, 0.173081, 0.182256, 0.15008, 0.15008, 0.144935, 0.122885, 0.236433, 0.225814, 0.161087, 0.26085, 0.25406, 0.264545, 0.268042, 0.264545, 0.36309, 0.26085, 0.206376, 0.203355, 0.194234, 0.18812, 0.219301, 0.219301, 0.194234, 0.298791, 0.301917, 0.401658, 0.436924, 0.380708, 0.275179, 0.352862, 0.349426, 0.318242, 0.229226, 0.15008, 0.090864, 0.090864, 0.164327, 0.196879, 0.125101, 0.071867, 0.125101, 0.11371, 0.116183, 0.222385, 0.155435, 0.170161, 0.081712, 0.043307, 0.025762, 0.028107, 0.030003, 0.026338, 0.036378, 0.071867, 0.122885, 0.129801, 0.0704, 0.034884, 0.042364, 0.0704, 0.132295, 0.132295, 0.094817, 0.051831, 0.025762, 0.046336, 0.020522, 0.043307, 0.044297, 0.094817, 0.137348, 0.134866, 0.139895, 0.069024, 0.060549, 0.064632, 0.060549, 0.11371, 0.200174, 0.170161, 0.170161, 0.158265, 0.170161, 0.200174, 0.18812, 0.284882, 0.264545, 0.401658, 0.390993, 0.505461, 0.41194, 0.36309, 0.352862, 0.356642, 0.4292, 0.440853, 0.390993, 0.486429, 0.480142, 0.377384, 0.346032, 0.257454, 0.18812, 0.206376, 0.118441, 0.222385, 0.147574, 0.164327, 0.155435, 0.173081, 0.086953, 0.090864, 0.147574, 0.127496, 0.074921, 0.060549, 0.037156, 0.044297, 0.045352, 0.058088, 0.081712, 0.098513, 0.173081, 0.158265, 0.139895, 0.25406, 0.232838, 0.247041, 0.229226, 0.26085, 0.164327, 0.268042, 0.268042, 0.281712, 0.229226, 0.209395, 0.275179, 0.346032, 0.243554, 0.161087, 0.073402, 0.086953, 0.085092, 0.044297, 0.050641, 0.03976, 0.023963, 0.015694, 0.019401, 0.019109, 0.010926, 0.014783, 0.009294, 0.011518, 0.009728, 0.009096, 0.014783, 0.010926, 0.01078, 0.018415, 0.018415, 0.037156, 0.038042, 0.023963, 0.040537, 0.069024, 0.0704, 0.109221, 0.170161, 0.206376, 0.15284, 0.229226, 0.268042, 0.370445, 0.41194, 0.335645, 0.450668, 0.374039, 0.450668, 0.374039, 0.40511, 0.422041, 0.418646, 0.42561, 0.505461, 0.517562, 0.517562, 0.436924, 0.436924, 0.454136, 0.356642, 0.394753, 0.394753, 0.390993, 0.288399, 0.284882, 0.384043, 0.339168, 0.41194, 0.414856, 0.494003, 0.377384, 0.444081, 0.447574, 0.436924, 0.447574, 0.408655, 0.408655, 0.42561, 0.433034, 0.4292, 0.529623, 0.585406, 0.59014, 0.575842, 0.716283, 0.694846, 0.712013, 0.626927, 0.58069, 0.529623, 0.538167, 0.608892, 0.613573, 0.604312, 0.626927, 0.570702, 0.604312, 0.59508, 0.750527, 0.626927, 0.613573, 0.608892, 0.486429, 0.486429, 0.486429, 0.408655, 0.328603, 0.332115, 0.4292, 0.377384, 0.418646, 0.332115, 0.374039, 0.346032, 0.257454, 0.278302, 0.324872, 0.339168, 0.346032, 0.308712, 0.40511, 0.414856, 0.384043, 0.390993, 0.366687, 0.295083, 0.346032, 0.418646, 0.418646, 0.436924, 0.525368, 0.529623, 0.626927, 0.51388, 0.461924, 0.545602, 0.4292, 0.349426, 0.349426, 0.359901, 0.374039, 0.281712, 0.278302, 0.225814, 0.324872, 0.321458, 0.31487, 0.339168, 0.352862, 0.349426, 0.342579, 0.26085, 0.243554, 0.216401, 0.225814, 0.225814, 0.219301, 0.284882, 0.25406, 0.25406, 0.232838, 0.225814, 0.318242, 0.311707, 0.311707, 0.284882, 0.30533, 0.308712, 0.25406, 0.222385, 0.216401, 0.144935, 0.225814, 0.200174, 0.222385, 0.257454, 0.349426, 0.332115, 0.31487, 0.40511, 0.40511, 0.408655, 0.324872, 0.311707, 0.225814, 0.295083, 0.275179, 0.196879, 0.281712, 0.349426, 0.291804, 0.298791, 0.30533, 0.216401, 0.21291, 0.232838, 0.18812, 0.182256, 0.206376, 0.147574, 0.10481, 0.100716, 0.056825, 0.076542, 0.048328, 0.086953, 0.054297, 0.038042, 0.060549, 0.060549, 0.047319, 0.047319, 0.046336, 0.038042, 0.06312, 0.081712, 0.083462, 0.127496, 0.122885, 0.074921, 0.134866, 0.120615, 0.118441, 0.120615, 0.155435, 0.209395, 0.194234, 0.203355, 0.206376, 0.21291, 0.203355, 0.155435, 0.15284, 0.15284, 0.158265, 0.167087, 0.164327, 0.155435, 0.155435, 0.094817, 0.15008, 0.122885, 0.191378, 0.200174, 0.284882, 0.278302, 0.247041, 0.239899, 0.31487, 0.311707, 0.209395, 0.216401, 0.301917, 0.308712, 0.225814, 0.301917, 0.222385, 0.219301, 0.25031, 0.25406, 0.335645, 0.324872, 0.377384, 0.380708, 0.356642, 0.271506, 0.268042, 0.318242, 0.324872, 0.324872, 0.328603, 0.414856, 0.321458, 0.356642, 0.352862, 0.366687, 0.380708, 0.458154, 0.36309, 0.264545, 0.26085, 0.182256, 0.194234, 0.173081, 0.170161, 0.170161, 0.164327, 0.179055, 0.11371, 0.122885, 0.122885, 0.200174, 0.132295, 0.200174, 0.164327, 0.239899, 0.308712, 0.295083, 0.196879, 0.25031, 0.25031, 0.25031, 0.25406, 0.281712, 0.301917, 0.236433, 0.257454, 0.264545, 0.239899, 0.301917, 0.301917, 0.278302, 0.236433, 0.308712, 0.284882, 0.264545, 0.232838, 0.191378, 0.164327, 0.275179, 0.281712], '')</t>
  </si>
  <si>
    <t>[119, 214, 215, 216, 241, 242, 243, 244, 245, 246, 247, 248, 249, 250, 251, 252, 253, 254, 255, 256, 257, 258, 259, 260, 261, 262, 291, 292, 293, 294, 296]</t>
  </si>
  <si>
    <t>UPI000037FB7E status=activ</t>
  </si>
  <si>
    <t>([0.236433, 0.164327, 0.203355, 0.281712, 0.247041, 0.216401, 0.268042, 0.236433, 0.15284, 0.098513, 0.071867, 0.10481, 0.111485, 0.17593, 0.15008, 0.209395, 0.268042, 0.25031, 0.139895, 0.127496, 0.064632, 0.0704, 0.109221, 0.10481, 0.102787, 0.137348, 0.111485, 0.111485, 0.122885, 0.125101, 0.142424, 0.236433, 0.236433, 0.25031, 0.264545, 0.374039, 0.243554, 0.281712, 0.232838, 0.26085, 0.271506, 0.291804, 0.288399, 0.206376, 0.225814, 0.134866, 0.158265, 0.239899, 0.158265, 0.191378, 0.298791, 0.339168, 0.239899, 0.170161, 0.144935, 0.132295, 0.15008, 0.173081, 0.158265, 0.185198, 0.203355, 0.196879, 0.278302, 0.271506, 0.288399, 0.308712, 0.30533, 0.194234, 0.155435, 0.155435, 0.15284, 0.129801, 0.155435, 0.236433, 0.298791, 0.311707, 0.31487, 0.30533, 0.401658, 0.342579, 0.264545, 0.332115, 0.25031, 0.271506, 0.222385, 0.291804, 0.229226, 0.321458, 0.414856, 0.359901, 0.374039, 0.374039, 0.390993, 0.4292, 0.311707, 0.311707, 0.324872, 0.247041, 0.239899, 0.155435, 0.142424, 0.191378, 0.182256, 0.219301, 0.196879, 0.209395, 0.137348, 0.158265, 0.144935, 0.132295, 0.209395, 0.291804, 0.206376, 0.191378, 0.17593, 0.25406, 0.25031, 0.229226, 0.324872, 0.295083, 0.311707, 0.328603, 0.356642, 0.370445, 0.418646, 0.42561, 0.342579, 0.433034, 0.346032, 0.366687, 0.380708, 0.380708, 0.366687, 0.335645, 0.356642, 0.30533, 0.342579, 0.352862, 0.332115, 0.321458, 0.346032, 0.422041, 0.465241, 0.377384, 0.291804, 0.291804, 0.30533, 0.408655, 0.433034, 0.436924, 0.436924, 0.433034, 0.349426, 0.352862, 0.497853, 0.497853, 0.557691, 0.422041, 0.42561, 0.349426, 0.268042, 0.173081, 0.164327, 0.122885, 0.167087, 0.229226, 0.216401, 0.232838, 0.232838, 0.21291, 0.232838, 0.132295, 0.129801, 0.191378, 0.200174, 0.182256, 0.125101, 0.0704, 0.144935, 0.086953, 0.094817, 0.079919, 0.15284, 0.092881, 0.155435, 0.11371, 0.06184, 0.066181, 0.055536, 0.06184, 0.055536, 0.083462, 0.106997, 0.111485, 0.098513, 0.090864, 0.050641, 0.079919, 0.122885, 0.0704, 0.111485, 0.164327, 0.257454, 0.17593, 0.268042, 0.247041, 0.268042, 0.377384, 0.40511, 0.408655, 0.335645, 0.26085, 0.268042, 0.335645, 0.264545, 0.191378, 0.191378, 0.209395, 0.219301, 0.15008, 0.21291, 0.127496, 0.125101, 0.132295, 0.196879, 0.191378, 0.142424, 0.173081, 0.144935, 0.098513, 0.073402, 0.090864, 0.127496, 0.092881, 0.066181, 0.086953, 0.170161, 0.122885], '')</t>
  </si>
  <si>
    <t>[156]</t>
  </si>
  <si>
    <t>UPI000037FB80 status=activ</t>
  </si>
  <si>
    <t>([0.058088, 0.036378, 0.06184, 0.083462, 0.11371, 0.079919, 0.058088, 0.081712, 0.085092, 0.100716, 0.120615, 0.142424, 0.092881, 0.086953, 0.167087, 0.185198, 0.158265, 0.200174, 0.191378, 0.257454, 0.311707, 0.308712, 0.359901, 0.271506, 0.264545, 0.288399, 0.374039, 0.461924, 0.387226, 0.335645, 0.374039, 0.318242, 0.25031, 0.298791, 0.301917, 0.271506, 0.247041, 0.311707, 0.36309, 0.339168, 0.394753, 0.352862, 0.342579, 0.370445, 0.370445, 0.335645, 0.335645, 0.339168, 0.298791, 0.356642, 0.356642, 0.328603, 0.387226, 0.433034, 0.398279, 0.398279, 0.356642, 0.366687, 0.36309, 0.335645, 0.264545, 0.170161, 0.247041, 0.18812, 0.200174, 0.278302, 0.339168, 0.342579, 0.25031, 0.196879, 0.196879, 0.288399, 0.288399, 0.18812, 0.21291, 0.271506, 0.291804, 0.356642, 0.271506, 0.288399, 0.281712, 0.346032, 0.339168, 0.349426, 0.414856, 0.339168, 0.352862, 0.25031, 0.239899, 0.318242, 0.40511, 0.42561, 0.335645, 0.328603, 0.349426, 0.268042, 0.281712, 0.268042, 0.257454, 0.321458, 0.232838, 0.15008, 0.127496, 0.196879, 0.18812, 0.18812, 0.243554, 0.243554, 0.324872, 0.278302, 0.203355, 0.21291, 0.170161, 0.164327, 0.17593, 0.161087, 0.170161, 0.161087, 0.15008, 0.15008, 0.11371, 0.194234, 0.311707, 0.308712, 0.31487, 0.346032, 0.268042, 0.268042, 0.158265, 0.147574, 0.200174, 0.284882, 0.275179, 0.243554, 0.339168, 0.288399, 0.31487, 0.318242, 0.243554, 0.173081, 0.161087, 0.225814, 0.196879, 0.17593, 0.26085, 0.271506, 0.161087, 0.155435, 0.155435, 0.275179, 0.281712, 0.158265, 0.17593, 0.191378, 0.173081, 0.164327, 0.11371, 0.109221, 0.161087, 0.239899, 0.31487, 0.346032, 0.25031, 0.25031, 0.17593, 0.17593, 0.161087, 0.179055, 0.25031, 0.243554, 0.219301, 0.15008, 0.243554, 0.209395, 0.18812, 0.232838, 0.229226, 0.275179, 0.349426, 0.349426, 0.26085, 0.275179, 0.239899, 0.342579, 0.264545, 0.356642, 0.264545, 0.284882, 0.339168, 0.284882, 0.321458, 0.324872, 0.295083, 0.295083, 0.194234, 0.194234, 0.232838, 0.232838, 0.324872, 0.342579, 0.349426, 0.321458, 0.278302, 0.206376, 0.125101, 0.206376, 0.167087, 0.17593, 0.167087, 0.185198, 0.236433, 0.134866, 0.11371, 0.161087, 0.164327, 0.281712, 0.25406, 0.164327, 0.17593, 0.15008, 0.088832, 0.079919, 0.164327, 0.127496, 0.18812, 0.268042, 0.147574, 0.111485, 0.164327, 0.15008, 0.134866, 0.15008, 0.229226, 0.278302, 0.318242, 0.31487, 0.216401, 0.18812, 0.268042, 0.225814, 0.161087, 0.225814, 0.158265, 0.078022, 0.132295, 0.085092, 0.049374, 0.079919, 0.11371, 0.088832, 0.073402, 0.059222, 0.038042, 0.025762, 0.015078, 0.010509, 0.007645], '')</t>
  </si>
  <si>
    <t>UPI000037FB84 status=activ</t>
  </si>
  <si>
    <t>([0.008409, 0.007259, 0.005223, 0.007031, 0.008804, 0.007259, 0.006245, 0.008276, 0.006421, 0.007645, 0.010131, 0.008723, 0.009015, 0.006988, 0.006988, 0.010509, 0.010509, 0.010509, 0.009728, 0.020522, 0.020522, 0.018787, 0.015078, 0.034884, 0.017447, 0.010509, 0.009865, 0.009977, 0.009401, 0.016021, 0.009294, 0.00558, 0.005318, 0.003727, 0.00283, 0.003555, 0.003431, 0.002155, 0.002349, 0.002211, 0.002276, 0.002276, 0.001499, 0.001855, 0.001722, 0.001743, 0.001722, 0.002606, 0.003431, 0.003478, 0.003555, 0.003431, 0.004899, 0.006078, 0.006142, 0.006245, 0.007422, 0.008002, 0.00962, 0.006039, 0.008276, 0.006894, 0.010509, 0.009865, 0.012727, 0.008723, 0.008723, 0.011106, 0.006619, 0.004899, 0.003478, 0.002662, 0.002623, 0.002396, 0.002057, 0.002512, 0.002606, 0.002327, 0.00152, 0.001692, 0.002482, 0.002555, 0.003212, 0.003246, 0.003431, 0.003431, 0.004388, 0.004358, 0.005249, 0.006039, 0.008624, 0.008525, 0.01227, 0.019401, 0.013265, 0.023087, 0.022667, 0.023087, 0.015344, 0.015344, 0.010672, 0.007259, 0.006795, 0.006988, 0.004646, 0.006894, 0.006701, 0.006795, 0.006795, 0.006533, 0.009096, 0.006567, 0.006619, 0.006619, 0.007645, 0.009865, 0.011106, 0.013821, 0.013437, 0.012727, 0.023963, 0.036378, 0.03976, 0.040537, 0.035586, 0.076542, 0.032017, 0.015694, 0.009096, 0.015344, 0.008895, 0.008624, 0.007877, 0.009728, 0.009483, 0.006374, 0.00558, 0.00515, 0.003671, 0.004483, 0.006482, 0.006482, 0.00543, 0.007315, 0.007177, 0.006988, 0.007555, 0.011903, 0.011903, 0.026338, 0.030611, 0.069024, 0.038042, 0.041405, 0.056825, 0.054297, 0.049374, 0.094817, 0.092881, 0.094817, 0.06184, 0.076542, 0.036378, 0.034068, 0.020522, 0.011342, 0.008075, 0.007645, 0.00515, 0.007555, 0.004899, 0.003298, 0.003177, 0.00407, 0.004899, 0.003804, 0.002623, 0.003963, 0.00389, 0.00292, 0.002761, 0.003924, 0.003109, 0.004431, 0.004736, 0.004736, 0.006795, 0.009294, 0.006619, 0.007315, 0.007315, 0.007315, 0.008002, 0.008075, 0.005734, 0.007177, 0.006567, 0.010131, 0.009865, 0.006421, 0.006374, 0.010131, 0.010372, 0.008624, 0.005503, 0.007259, 0.007259, 0.00515, 0.003757, 0.003555, 0.004689, 0.003177, 0.003014, 0.003014, 0.003298, 0.003109, 0.001967, 0.002057, 0.001417, 0.000859, 0.001417, 0.001408, 0.001335, 0.001305, 0.001748, 0.00243, 0.002014, 0.001967, 0.00292, 0.00407, 0.003997, 0.00316, 0.004483, 0.007259, 0.007177, 0.004611, 0.007031, 0.008895, 0.014586, 0.025762, 0.030003, 0.023087, 0.051831, 0.03976, 0.046336, 0.023534, 0.016021, 0.016826, 0.026892, 0.024393, 0.024826, 0.060549, 0.050641, 0.055536, 0.024826, 0.032017, 0.073402, 0.0704, 0.092881, 0.079919, 0.038042, 0.042364, 0.060549, 0.056825, 0.078022, 0.026892, 0.027463, 0.06312, 0.088832, 0.037156, 0.025316, 0.025762, 0.013613, 0.027463, 0.026338, 0.036378, 0.049374, 0.022306, 0.023963, 0.013265, 0.013613, 0.020165, 0.020522, 0.009865, 0.006078, 0.004921, 0.008002, 0.008624, 0.00515, 0.004414, 0.006619, 0.008002, 0.007645, 0.010672, 0.006619, 0.006795, 0.008804, 0.005992, 0.008624, 0.008723, 0.008723, 0.007315, 0.005992, 0.00558, 0.00962, 0.014586, 0.010131, 0.006078, 0.008804, 0.00962, 0.012727, 0.014586, 0.014586, 0.009096, 0.006421, 0.006245, 0.006039, 0.005683, 0.009187, 0.006482, 0.004775, 0.005872, 0.007031, 0.01204, 0.016528, 0.010926, 0.011342, 0.015078, 0.040537, 0.017447, 0.018106, 0.009294, 0.007422, 0.008525, 0.009187, 0.010131, 0.018787, 0.019401, 0.011106, 0.006894, 0.010221, 0.009096, 0.01078, 0.008895, 0.005799, 0.004835, 0.003864, 0.004388, 0.003821, 0.002705, 0.004388, 0.004414, 0.004358, 0.004976, 0.003997, 0.003997, 0.005318, 0.004247, 0.004577, 0.004513, 0.006374, 0.006374, 0.010131, 0.011669, 0.009187, 0.009096, 0.014075, 0.028695, 0.013821, 0.016021, 0.015694, 0.013613, 0.023087, 0.030611, 0.034068, 0.033407, 0.043307, 0.020876, 0.018787, 0.017447, 0.031287, 0.016257, 0.010372, 0.006567, 0.005932, 0.005932, 0.008075, 0.005503, 0.003757, 0.004135, 0.003997, 0.003555, 0.003804, 0.002555, 0.002435, 0.002276, 0.002529, 0.002078, 0.003079, 0.003997, 0.003431, 0.00359, 0.00407, 0.00515, 0.007031, 0.007877, 0.01227, 0.013613, 0.029376, 0.066181, 0.134866, 0.247041, 0.377384, 0.308712, 0.394753, 0.534167, 0.534167, 0.472492, 0.626927, 0.626927, 0.626927, 0.694846, 0.661982, 0.754692, 0.759478, 0.76285, 0.707965, 0.685117, 0.642678, 0.604312], '')</t>
  </si>
  <si>
    <t>[415, 416, 418, 419, 420, 421, 422, 423, 424, 425, 426, 427, 428, 429]</t>
  </si>
  <si>
    <t>UPI000037FB86 status=activ</t>
  </si>
  <si>
    <t>([0.349426, 0.236433, 0.158265, 0.161087, 0.196879, 0.232838, 0.264545, 0.291804, 0.318242, 0.356642, 0.374039, 0.324872, 0.268042, 0.170161, 0.170161, 0.170161, 0.155435, 0.17593, 0.275179, 0.278302, 0.284882, 0.203355, 0.222385, 0.311707, 0.308712, 0.308712, 0.225814, 0.222385, 0.225814, 0.222385, 0.206376, 0.134866, 0.206376, 0.295083, 0.298791, 0.247041, 0.219301, 0.21291, 0.142424, 0.15008, 0.15284, 0.229226, 0.342579, 0.414856, 0.414856, 0.359901, 0.366687, 0.454136, 0.370445, 0.288399, 0.225814, 0.232838, 0.321458, 0.332115, 0.335645, 0.422041, 0.468512, 0.5017, 0.398279, 0.490133, 0.480142, 0.41194, 0.40511, 0.311707, 0.225814, 0.185198, 0.264545, 0.25406, 0.167087, 0.247041, 0.243554, 0.318242, 0.25031, 0.147574, 0.116183, 0.122885, 0.132295, 0.137348, 0.137348, 0.120615, 0.129801, 0.111485, 0.127496, 0.139895, 0.219301, 0.219301, 0.170161, 0.170161, 0.185198, 0.209395, 0.236433, 0.257454, 0.264545, 0.342579, 0.450668, 0.483068, 0.387226, 0.26085, 0.264545, 0.216401, 0.324872, 0.30533, 0.271506, 0.311707, 0.301917, 0.170161, 0.243554, 0.332115, 0.25031, 0.243554, 0.219301, 0.206376, 0.271506, 0.15284, 0.142424, 0.100716, 0.100716, 0.161087, 0.268042, 0.222385, 0.239899, 0.21291, 0.247041, 0.324872, 0.219301, 0.139895, 0.232838, 0.139895, 0.137348, 0.206376, 0.216401, 0.318242, 0.301917, 0.301917, 0.30533, 0.243554, 0.264545, 0.18812, 0.191378, 0.191378, 0.222385, 0.25031, 0.18812, 0.11371, 0.10481, 0.191378, 0.191378, 0.15008, 0.247041, 0.243554, 0.18812, 0.11371, 0.116183, 0.125101, 0.106997, 0.194234, 0.25031, 0.203355, 0.203355, 0.158265, 0.167087, 0.164327, 0.173081, 0.257454, 0.328603, 0.25031, 0.264545, 0.308712, 0.275179, 0.275179, 0.229226, 0.288399, 0.398279, 0.291804, 0.308712, 0.225814, 0.229226, 0.161087, 0.236433, 0.332115, 0.374039, 0.275179, 0.203355, 0.191378, 0.200174, 0.191378, 0.264545, 0.243554, 0.21291, 0.291804, 0.308712, 0.370445, 0.377384, 0.346032, 0.408655, 0.298791, 0.349426, 0.291804, 0.374039, 0.387226, 0.311707, 0.236433, 0.31487, 0.401658, 0.398279, 0.394753, 0.390993, 0.387226, 0.308712, 0.298791, 0.222385, 0.209395, 0.191378, 0.127496, 0.127496, 0.144935, 0.229226, 0.301917, 0.356642, 0.308712, 0.295083, 0.374039, 0.377384, 0.349426, 0.335645, 0.264545, 0.264545, 0.225814, 0.25031, 0.339168, 0.370445, 0.374039, 0.366687, 0.394753, 0.465241, 0.472492, 0.370445, 0.346032, 0.281712, 0.268042, 0.308712, 0.321458, 0.200174, 0.291804, 0.239899, 0.167087, 0.243554, 0.243554, 0.295083, 0.308712, 0.30533, 0.380708, 0.4292, 0.440853, 0.436924, 0.370445, 0.264545, 0.370445, 0.291804, 0.324872, 0.30533, 0.281712, 0.243554, 0.349426, 0.295083, 0.380708, 0.490133, 0.454136, 0.41194], '')</t>
  </si>
  <si>
    <t>[57]</t>
  </si>
  <si>
    <t>UPI000037FB87 status=activ</t>
  </si>
  <si>
    <t>([0.00515, 0.005011, 0.005799, 0.004513, 0.004208, 0.005318, 0.004775, 0.006245, 0.006078, 0.00515, 0.004899, 0.00407, 0.003864, 0.005378, 0.004388, 0.004483, 0.006078, 0.005223, 0.006039, 0.006142, 0.009187, 0.016528, 0.025762, 0.034068, 0.047319, 0.046336, 0.047319, 0.079919, 0.078022, 0.125101, 0.216401, 0.31487, 0.418646, 0.335645, 0.352862, 0.444081, 0.444081, 0.346032, 0.342579, 0.401658, 0.494003, 0.494003, 0.384043, 0.374039, 0.281712, 0.346032, 0.4292, 0.418646, 0.339168, 0.321458, 0.30533, 0.321458, 0.318242, 0.31487, 0.414856, 0.401658, 0.31487, 0.236433, 0.239899, 0.268042, 0.243554, 0.25406, 0.257454, 0.346032, 0.359901, 0.356642, 0.349426, 0.352862, 0.356642, 0.359901, 0.332115, 0.352862, 0.257454, 0.239899, 0.239899, 0.200174, 0.200174, 0.268042, 0.335645, 0.418646, 0.346032, 0.298791, 0.247041, 0.229226, 0.225814, 0.158265, 0.137348, 0.088832, 0.094817, 0.096677, 0.164327, 0.139895, 0.079919, 0.127496, 0.122885, 0.127496, 0.096677, 0.094817, 0.098513, 0.098513, 0.106997, 0.139895, 0.229226, 0.25031, 0.268042, 0.21291, 0.200174, 0.318242, 0.433034, 0.436924, 0.42561, 0.339168, 0.398279, 0.480142, 0.476583, 0.414856, 0.440853, 0.541878, 0.444081, 0.377384, 0.380708, 0.384043, 0.401658, 0.394753, 0.418646, 0.328603, 0.318242, 0.298791, 0.284882, 0.268042, 0.264545, 0.209395, 0.225814, 0.164327, 0.167087, 0.161087, 0.236433, 0.132295, 0.120615, 0.196879, 0.191378, 0.209395, 0.21291, 0.236433, 0.25406, 0.170161, 0.25406, 0.239899, 0.346032, 0.31487, 0.298791, 0.295083, 0.380708, 0.366687, 0.454136, 0.450668, 0.374039, 0.390993, 0.387226, 0.401658, 0.41194, 0.5017, 0.486429, 0.440853, 0.414856, 0.301917, 0.318242, 0.222385, 0.301917, 0.21291, 0.26085, 0.25406, 0.26085, 0.25406, 0.339168, 0.335645, 0.264545, 0.346032, 0.232838, 0.342579, 0.318242, 0.236433, 0.196879, 0.200174, 0.232838, 0.243554, 0.247041, 0.30533, 0.398279, 0.321458, 0.418646, 0.408655, 0.339168, 0.324872, 0.328603, 0.308712, 0.301917, 0.387226, 0.31487, 0.328603, 0.328603, 0.356642, 0.444081, 0.490133, 0.454136, 0.370445, 0.380708, 0.465241, 0.387226, 0.30533, 0.30533, 0.301917, 0.308712, 0.374039, 0.295083, 0.30533, 0.311707, 0.30533, 0.288399, 0.352862, 0.342579, 0.264545, 0.158265, 0.144935, 0.137348, 0.100716, 0.137348, 0.085092, 0.081712, 0.088832, 0.085092, 0.086953, 0.074921, 0.046336, 0.048328, 0.090864, 0.071867, 0.081712, 0.055536, 0.036378, 0.026338, 0.051831, 0.055536, 0.056825, 0.060549, 0.038858, 0.055536, 0.038858, 0.066181, 0.069024, 0.098513, 0.164327, 0.222385, 0.179055, 0.179055, 0.185198, 0.109221, 0.125101, 0.11371, 0.11371, 0.17593, 0.206376, 0.106997, 0.147574, 0.247041, 0.247041, 0.225814, 0.194234, 0.275179, 0.275179, 0.284882, 0.291804, 0.216401, 0.25031, 0.30533, 0.301917, 0.308712, 0.398279, 0.384043, 0.370445, 0.418646, 0.384043, 0.398279, 0.51388, 0.497853, 0.458154, 0.42561, 0.553315, 0.685117], '')</t>
  </si>
  <si>
    <t>[117, 161, 283, 287, 288]</t>
  </si>
  <si>
    <t>UPI000037FB88 status=activ</t>
  </si>
  <si>
    <t>([0.096677, 0.051831, 0.031287, 0.020522, 0.022306, 0.018415, 0.020165, 0.015344, 0.0198, 0.015078, 0.01227, 0.009294, 0.009187, 0.009187, 0.008409, 0.005932, 0.004247, 0.003997, 0.004835, 0.005249, 0.006245, 0.006194, 0.008276, 0.011106, 0.016826, 0.012491, 0.019401, 0.015344, 0.026338, 0.030003, 0.055536, 0.10481, 0.196879, 0.206376, 0.257454, 0.196879, 0.30533, 0.414856, 0.517562, 0.517562, 0.5017, 0.538167, 0.534167, 0.545602, 0.545602, 0.570702, 0.604312, 0.450668, 0.436924, 0.454136, 0.349426, 0.346032, 0.26085, 0.257454, 0.147574, 0.185198, 0.278302, 0.257454, 0.26085, 0.21291, 0.139895, 0.134866, 0.147574, 0.15284, 0.161087, 0.158265, 0.158265, 0.236433, 0.264545, 0.281712, 0.167087, 0.25031, 0.164327, 0.236433, 0.15008, 0.170161, 0.100716, 0.10481, 0.106997, 0.088832, 0.111485, 0.096677, 0.090864, 0.081712, 0.045352, 0.03976, 0.044297, 0.026338, 0.016826, 0.026892, 0.042364, 0.078022, 0.076542, 0.125101, 0.125101, 0.109221, 0.194234, 0.291804, 0.216401, 0.21291, 0.26085, 0.182256, 0.308712, 0.30533, 0.308712, 0.288399, 0.308712, 0.216401, 0.257454, 0.243554, 0.26085, 0.236433, 0.257454, 0.161087, 0.109221, 0.066181, 0.129801, 0.129801, 0.076542, 0.111485, 0.125101, 0.098513, 0.086953, 0.083462, 0.05306, 0.055536, 0.067594, 0.064632, 0.071867, 0.081712, 0.142424, 0.083462, 0.083462, 0.069024, 0.139895, 0.196879, 0.288399, 0.301917, 0.25406, 0.25406, 0.158265, 0.147574, 0.170161, 0.191378, 0.191378, 0.161087, 0.161087, 0.239899, 0.232838, 0.311707, 0.311707, 0.288399, 0.284882, 0.311707, 0.21291, 0.134866, 0.15008, 0.090864, 0.079919, 0.106997, 0.164327, 0.191378, 0.139895, 0.090864, 0.155435, 0.127496, 0.236433, 0.155435, 0.144935, 0.092881, 0.092881, 0.049374, 0.051831, 0.090864, 0.055536, 0.116183, 0.167087, 0.167087, 0.173081, 0.179055, 0.142424, 0.134866, 0.206376, 0.271506, 0.339168, 0.216401, 0.247041, 0.247041, 0.295083, 0.298791, 0.380708, 0.380708, 0.521092, 0.51388, 0.505461, 0.505461, 0.497853, 0.509769, 0.505461, 0.5017, 0.468512, 0.497853, 0.497853, 0.486429, 0.480142, 0.408655, 0.509769, 0.42561, 0.40511, 0.433034, 0.352862, 0.346032, 0.25406, 0.155435, 0.106997, 0.102787, 0.170161, 0.173081, 0.194234, 0.122885, 0.185198, 0.147574, 0.079919, 0.083462, 0.090864, 0.079919, 0.069024, 0.038042, 0.067594, 0.067594, 0.083462, 0.137348, 0.137348, 0.15284, 0.209395, 0.298791, 0.318242, 0.311707, 0.31487, 0.281712, 0.374039, 0.387226, 0.387226, 0.422041, 0.324872, 0.239899, 0.268042, 0.370445, 0.490133, 0.494003, 0.505461, 0.440853, 0.42561, 0.356642, 0.414856, 0.418646, 0.42561, 0.414856, 0.414856, 0.342579, 0.291804, 0.291804, 0.182256, 0.25031, 0.324872, 0.444081, 0.440853, 0.472492, 0.490133, 0.465241, 0.436924, 0.454136, 0.505461, 0.483068, 0.56648, 0.5017, 0.408655, 0.387226, 0.401658, 0.390993, 0.352862, 0.447574, 0.359901, 0.384043, 0.384043, 0.370445, 0.281712, 0.356642, 0.321458, 0.301917, 0.236433, 0.247041, 0.243554, 0.161087, 0.185198, 0.129801, 0.10481, 0.182256, 0.18812, 0.170161, 0.182256, 0.284882, 0.257454, 0.25031, 0.335645, 0.264545, 0.275179, 0.268042, 0.173081, 0.127496, 0.139895, 0.203355, 0.120615, 0.132295, 0.142424, 0.079919, 0.122885, 0.206376, 0.206376, 0.200174, 0.200174, 0.191378, 0.185198, 0.120615, 0.185198, 0.125101, 0.196879, 0.147574, 0.216401, 0.318242, 0.398279, 0.387226, 0.398279, 0.505461, 0.468512, 0.472492, 0.59508, 0.517562, 0.525368, 0.42561, 0.436924, 0.447574, 0.444081, 0.352862, 0.444081, 0.450668, 0.433034, 0.422041, 0.422041, 0.450668, 0.370445, 0.384043, 0.374039, 0.377384, 0.390993, 0.408655, 0.40511, 0.41194, 0.394753, 0.356642, 0.436924, 0.433034, 0.440853, 0.458154, 0.458154, 0.36309, 0.36309, 0.450668, 0.36309, 0.414856, 0.356642, 0.4292, 0.398279, 0.370445, 0.370445, 0.352862, 0.349426, 0.401658, 0.30533, 0.384043, 0.408655, 0.346032, 0.26085, 0.18812, 0.17593, 0.182256, 0.264545, 0.173081, 0.173081, 0.257454, 0.203355, 0.222385, 0.247041, 0.25406, 0.295083, 0.275179, 0.216401, 0.15284, 0.173081, 0.179055, 0.120615, 0.142424, 0.209395, 0.209395, 0.200174, 0.147574, 0.200174, 0.132295, 0.196879, 0.209395, 0.209395, 0.200174, 0.147574, 0.134866, 0.11371, 0.11371, 0.129801, 0.122885, 0.116183, 0.116183, 0.167087, 0.167087, 0.167087, 0.15284, 0.158265, 0.236433, 0.275179, 0.298791, 0.352862, 0.342579, 0.298791, 0.257454, 0.324872, 0.398279, 0.374039, 0.384043, 0.332115, 0.26085], '')</t>
  </si>
  <si>
    <t>[38, 39, 40, 41, 42, 43, 44, 45, 46, 192, 193, 194, 195, 197, 198, 199, 206, 250, 272, 274, 275, 333, 336, 337, 338]</t>
  </si>
  <si>
    <t>UPI000037FB89 status=activ</t>
  </si>
  <si>
    <t>([0.044297, 0.076542, 0.037156, 0.050641, 0.032677, 0.034884, 0.024393, 0.034884, 0.023087, 0.018415, 0.014783, 0.011903, 0.008723, 0.006482, 0.00515, 0.006482, 0.005011, 0.007177, 0.007645, 0.005992, 0.006039, 0.006894, 0.005249, 0.005318, 0.004315, 0.005503, 0.005992, 0.005932, 0.006039, 0.008409, 0.011106, 0.017797, 0.017138, 0.030611, 0.055536, 0.050641, 0.030003, 0.049374, 0.046336, 0.064632, 0.116183, 0.122885, 0.15008, 0.155435, 0.26085, 0.342579, 0.257454, 0.225814, 0.324872, 0.31487, 0.229226, 0.229226, 0.257454, 0.356642, 0.25406, 0.26085, 0.36309, 0.444081, 0.454136, 0.461924, 0.465241, 0.458154, 0.450668, 0.461924, 0.553315, 0.461924, 0.476583, 0.538167, 0.59508, 0.483068, 0.472492, 0.570702, 0.454136, 0.332115, 0.335645, 0.440853, 0.42561, 0.387226, 0.398279, 0.390993, 0.384043, 0.324872, 0.232838, 0.243554, 0.147574, 0.139895, 0.134866, 0.081712, 0.10481, 0.106997, 0.164327, 0.167087, 0.100716, 0.109221, 0.173081, 0.158265, 0.15284, 0.158265, 0.196879, 0.132295, 0.142424, 0.15284, 0.243554, 0.328603, 0.278302, 0.295083, 0.291804, 0.359901, 0.42561, 0.433034, 0.42561, 0.352862, 0.284882, 0.387226, 0.398279, 0.408655, 0.422041, 0.31487, 0.31487, 0.311707, 0.384043, 0.374039, 0.281712, 0.209395, 0.185198, 0.147574, 0.219301, 0.236433, 0.25406, 0.271506, 0.25406, 0.243554, 0.257454, 0.339168, 0.247041, 0.342579, 0.268042, 0.268042, 0.401658, 0.31487, 0.229226, 0.232838, 0.268042, 0.346032, 0.41194, 0.450668, 0.509769, 0.4292, 0.339168, 0.328603, 0.291804, 0.219301, 0.158265, 0.158265, 0.144935, 0.216401, 0.216401, 0.200174, 0.206376, 0.185198, 0.257454, 0.264545, 0.264545, 0.247041, 0.164327, 0.17593, 0.17593, 0.206376, 0.239899, 0.25406, 0.17593, 0.125101, 0.111485, 0.167087, 0.196879, 0.203355, 0.134866, 0.078022, 0.106997, 0.081712, 0.040537, 0.025316, 0.040537, 0.032677, 0.018106, 0.020165, 0.018787, 0.012727, 0.009015, 0.008002, 0.009015, 0.01227, 0.020165, 0.021816, 0.021816, 0.026892, 0.033407, 0.032677, 0.054297, 0.071867, 0.0704, 0.125101, 0.209395, 0.216401, 0.219301, 0.216401, 0.281712, 0.194234, 0.225814, 0.30533, 0.366687, 0.408655, 0.324872, 0.324872, 0.408655, 0.394753, 0.318242, 0.278302, 0.295083, 0.301917, 0.284882, 0.328603, 0.339168, 0.339168, 0.247041, 0.278302, 0.374039, 0.291804, 0.349426, 0.394753, 0.40511, 0.301917, 0.30533, 0.390993, 0.30533, 0.278302, 0.30533, 0.370445, 0.284882, 0.374039, 0.387226, 0.356642, 0.356642, 0.356642, 0.346032, 0.394753, 0.414856, 0.374039, 0.480142, 0.505461, 0.505461, 0.494003, 0.509769, 0.509769, 0.5017, 0.517562, 0.458154, 0.436924, 0.447574, 0.505461, 0.494003, 0.483068, 0.521092, 0.440853, 0.339168, 0.30533, 0.346032, 0.339168, 0.366687, 0.339168, 0.346032, 0.324872, 0.264545, 0.268042, 0.268042, 0.185198, 0.264545, 0.36309, 0.335645, 0.30533, 0.275179, 0.271506, 0.185198, 0.122885, 0.185198, 0.191378, 0.209395, 0.216401, 0.219301, 0.239899, 0.225814, 0.155435, 0.164327, 0.232838, 0.318242, 0.232838, 0.247041, 0.239899, 0.164327, 0.127496, 0.15284, 0.142424, 0.15284, 0.236433, 0.328603, 0.247041, 0.335645, 0.264545, 0.243554, 0.219301, 0.142424, 0.106997, 0.17593, 0.182256, 0.206376, 0.216401, 0.308712, 0.359901, 0.291804, 0.291804, 0.377384, 0.356642, 0.436924, 0.4292, 0.414856, 0.408655, 0.40511, 0.41194, 0.494003, 0.51388, 0.534167, 0.59508, 0.59014, 0.480142, 0.461924, 0.36309, 0.356642, 0.243554, 0.268042, 0.301917, 0.295083, 0.278302, 0.278302, 0.295083, 0.288399, 0.288399, 0.182256, 0.17593, 0.164327, 0.164327, 0.100716, 0.064632, 0.064632, 0.071867, 0.069024, 0.073402, 0.111485, 0.071867, 0.132295, 0.144935, 0.173081, 0.268042, 0.268042, 0.284882, 0.284882, 0.275179, 0.291804, 0.384043, 0.461924, 0.476583, 0.366687, 0.380708, 0.447574, 0.486429, 0.486429, 0.58069, 0.58069, 0.59508, 0.570702, 0.549308, 0.538167, 0.56648, 0.454136, 0.472492, 0.461924, 0.41194, 0.408655, 0.390993, 0.321458, 0.247041, 0.243554, 0.324872, 0.308712, 0.308712, 0.311707, 0.377384, 0.352862, 0.236433, 0.216401, 0.301917, 0.328603, 0.332115, 0.236433, 0.291804, 0.318242, 0.332115, 0.26085, 0.194234, 0.18812, 0.203355, 0.291804, 0.200174, 0.229226, 0.324872, 0.328603, 0.321458, 0.311707, 0.30533, 0.339168, 0.339168, 0.298791, 0.203355, 0.203355, 0.271506, 0.216401, 0.122885, 0.120615, 0.137348, 0.200174, 0.200174, 0.225814, 0.225814, 0.311707, 0.30533, 0.30533, 0.30533, 0.30533, 0.232838, 0.275179, 0.275179, 0.295083, 0.25031, 0.268042, 0.268042, 0.164327, 0.25031, 0.339168, 0.25031, 0.268042, 0.281712, 0.18812, 0.167087, 0.106997, 0.106997, 0.102787, 0.050641, 0.050641, 0.03976, 0.054297, 0.034884, 0.059222, 0.059222, 0.100716, 0.15284, 0.139895, 0.247041, 0.161087, 0.147574, 0.142424, 0.191378, 0.17593, 0.288399, 0.243554, 0.324872, 0.328603, 0.332115, 0.436924, 0.349426, 0.278302, 0.243554, 0.318242, 0.25406, 0.247041, 0.243554, 0.236433, 0.236433, 0.15008, 0.147574, 0.158265, 0.17593, 0.127496, 0.134866, 0.134866, 0.147574, 0.118441, 0.120615, 0.129801, 0.106997, 0.106997, 0.179055, 0.161087, 0.15008, 0.232838, 0.232838, 0.225814, 0.219301, 0.229226, 0.229226, 0.318242, 0.25031, 0.308712, 0.291804, 0.206376, 0.206376, 0.291804, 0.328603, 0.328603, 0.328603, 0.291804, 0.311707, 0.232838, 0.31487, 0.232838, 0.209395, 0.209395, 0.216401, 0.216401, 0.142424, 0.216401, 0.139895, 0.216401, 0.21291, 0.288399, 0.377384, 0.281712, 0.288399, 0.281712, 0.206376, 0.116183, 0.173081, 0.222385, 0.203355, 0.137348, 0.200174, 0.139895, 0.139895, 0.132295, 0.111485, 0.167087, 0.144935, 0.209395, 0.158265, 0.173081, 0.179055, 0.173081, 0.257454, 0.243554, 0.17593, 0.236433, 0.26085, 0.222385, 0.161087, 0.25406, 0.328603, 0.346032, 0.352862, 0.268042, 0.268042, 0.268042, 0.275179, 0.291804, 0.298791, 0.301917, 0.21291, 0.134866, 0.116183, 0.120615, 0.120615, 0.17593, 0.18812, 0.264545, 0.281712, 0.356642, 0.356642, 0.370445, 0.26085, 0.239899, 0.239899, 0.243554, 0.191378, 0.219301, 0.15284, 0.161087, 0.209395, 0.203355, 0.301917, 0.342579, 0.342579, 0.247041, 0.164327, 0.164327, 0.142424, 0.122885, 0.100716, 0.079919, 0.058088, 0.096677, 0.144935, 0.216401, 0.179055, 0.278302], '')</t>
  </si>
  <si>
    <t>[64, 67, 68, 71, 146, 249, 250, 252, 253, 254, 255, 259, 262, 329, 330, 331, 332, 375, 376, 377, 378, 379, 380, 381]</t>
  </si>
  <si>
    <t>UPI000037FB8A status=activ</t>
  </si>
  <si>
    <t>([0.15284, 0.25406, 0.147574, 0.18812, 0.236433, 0.15284, 0.118441, 0.137348, 0.079919, 0.109221, 0.081712, 0.088832, 0.092881, 0.111485, 0.158265, 0.15284, 0.219301, 0.222385, 0.142424, 0.139895, 0.10481, 0.067594, 0.060549, 0.106997, 0.118441, 0.122885, 0.173081, 0.167087, 0.191378, 0.291804, 0.21291, 0.264545, 0.31487, 0.26085, 0.26085, 0.295083, 0.390993, 0.30533, 0.281712, 0.291804, 0.206376, 0.247041, 0.257454, 0.206376, 0.144935, 0.15284, 0.132295, 0.127496, 0.196879, 0.179055, 0.127496, 0.196879, 0.167087, 0.132295, 0.17593, 0.179055, 0.10481, 0.092881, 0.134866, 0.216401, 0.206376, 0.291804, 0.236433, 0.342579, 0.288399, 0.275179, 0.203355, 0.155435, 0.196879, 0.161087, 0.15284, 0.229226, 0.21291, 0.295083, 0.229226, 0.247041, 0.219301, 0.219301, 0.155435, 0.164327, 0.100716, 0.17593, 0.106997, 0.134866, 0.094817, 0.164327, 0.257454, 0.21291, 0.21291, 0.209395, 0.229226, 0.271506, 0.155435, 0.155435, 0.15284, 0.229226, 0.236433, 0.170161, 0.173081, 0.216401, 0.209395, 0.225814, 0.200174, 0.25031, 0.268042, 0.219301, 0.203355, 0.191378, 0.271506, 0.311707, 0.311707, 0.295083, 0.236433, 0.339168, 0.356642, 0.370445, 0.398279, 0.394753, 0.447574, 0.483068, 0.553315, 0.529623, 0.632174, 0.545602, 0.59508, 0.472492, 0.562014, 0.585406, 0.497853, 0.509769, 0.444081, 0.440853, 0.5017, 0.549308, 0.529623, 0.42561, 0.356642, 0.278302, 0.268042, 0.291804, 0.31487, 0.284882, 0.324872, 0.318242, 0.308712, 0.31487, 0.328603, 0.335645, 0.332115, 0.401658, 0.408655, 0.394753, 0.40511, 0.298791, 0.21291, 0.15008, 0.15284, 0.125101, 0.15284, 0.142424, 0.147574, 0.100716, 0.100716, 0.098513, 0.064632, 0.086953, 0.083462, 0.127496, 0.129801, 0.132295, 0.088832, 0.051831, 0.10481, 0.102787, 0.111485, 0.085092, 0.15284, 0.15008, 0.222385, 0.179055, 0.106997, 0.106997, 0.167087, 0.120615, 0.111485, 0.161087, 0.142424, 0.142424, 0.10481, 0.100716, 0.067594, 0.100716, 0.147574, 0.092881, 0.085092, 0.132295, 0.225814, 0.15008, 0.229226, 0.229226, 0.318242, 0.450668, 0.450668, 0.447574, 0.545602, 0.570702, 0.472492, 0.465241, 0.398279, 0.468512, 0.450668, 0.505461, 0.517562, 0.458154, 0.541878, 0.461924, 0.370445, 0.298791, 0.377384, 0.384043, 0.40511, 0.401658, 0.380708, 0.390993, 0.366687, 0.31487, 0.275179, 0.335645, 0.401658, 0.461924, 0.42561, 0.41194, 0.394753, 0.356642], '')</t>
  </si>
  <si>
    <t>[120, 121, 122, 123, 124, 126, 127, 129, 132, 133, 134, 204, 205, 211, 212, 214]</t>
  </si>
  <si>
    <t>4)</t>
  </si>
  <si>
    <t>UPI000037FB8B status=activ</t>
  </si>
  <si>
    <t>([0.078022, 0.11371, 0.147574, 0.194234, 0.25406, 0.191378, 0.257454, 0.308712, 0.352862, 0.291804, 0.225814, 0.25406, 0.257454, 0.173081, 0.182256, 0.158265, 0.170161, 0.167087, 0.164327, 0.264545, 0.243554, 0.21291, 0.139895, 0.085092, 0.049374, 0.040537, 0.071867, 0.06312, 0.034884, 0.019401, 0.032017, 0.06184, 0.06184, 0.038858, 0.0704, 0.034884, 0.046336, 0.073402, 0.10481, 0.185198, 0.098513, 0.102787, 0.11371, 0.17593, 0.173081, 0.278302, 0.308712, 0.311707, 0.216401, 0.31487, 0.394753, 0.394753, 0.374039, 0.298791, 0.414856, 0.41194, 0.505461, 0.521092, 0.521092, 0.401658, 0.387226, 0.497853, 0.486429, 0.374039, 0.401658, 0.494003, 0.370445, 0.339168, 0.308712, 0.414856, 0.384043, 0.301917, 0.31487, 0.30533, 0.318242, 0.203355, 0.161087, 0.109221, 0.100716, 0.056825, 0.098513, 0.094817, 0.081712, 0.081712, 0.147574, 0.132295, 0.132295, 0.139895, 0.158265, 0.11371, 0.066181, 0.064632, 0.06184, 0.030611, 0.026338, 0.042364, 0.076542, 0.096677, 0.158265, 0.170161, 0.17593, 0.191378, 0.164327, 0.109221, 0.122885, 0.073402, 0.081712, 0.079919, 0.122885, 0.125101, 0.111485, 0.164327, 0.100716, 0.161087, 0.21291, 0.243554, 0.147574, 0.142424, 0.116183, 0.060549, 0.054297, 0.076542, 0.054297, 0.06312, 0.059222, 0.054297, 0.102787, 0.10481, 0.098513, 0.069024, 0.0704, 0.073402, 0.081712, 0.139895, 0.088832, 0.06312, 0.064632, 0.127496, 0.078022, 0.102787, 0.182256, 0.116183, 0.094817, 0.127496, 0.132295, 0.21291, 0.288399, 0.206376, 0.11371, 0.06184, 0.102787, 0.059222, 0.081712, 0.079919, 0.044297, 0.083462, 0.085092, 0.049374, 0.046336, 0.076542, 0.0704, 0.06184, 0.10481, 0.090864, 0.079919, 0.046336, 0.028107, 0.023963, 0.036378, 0.037156, 0.045352, 0.040537, 0.067594, 0.066181, 0.035586, 0.060549, 0.031287, 0.058088, 0.120615, 0.066181, 0.038042, 0.038042, 0.026338, 0.028695, 0.056825, 0.064632, 0.106997, 0.092881, 0.067594, 0.038858, 0.074921, 0.073402, 0.074921, 0.069024, 0.069024, 0.118441, 0.120615, 0.191378, 0.173081, 0.142424, 0.222385, 0.225814, 0.239899, 0.301917, 0.295083, 0.209395, 0.167087, 0.10481, 0.120615, 0.185198, 0.284882, 0.275179, 0.25031, 0.25031, 0.271506, 0.271506, 0.268042, 0.200174, 0.116183, 0.129801, 0.079919, 0.066181, 0.073402, 0.055536, 0.060549, 0.055536, 0.094817, 0.092881, 0.15008, 0.229226, 0.243554, 0.196879, 0.122885, 0.21291, 0.179055, 0.179055, 0.179055, 0.185198, 0.173081, 0.271506, 0.26085, 0.36309, 0.284882, 0.387226, 0.422041, 0.377384, 0.394753, 0.387226, 0.324872, 0.247041, 0.142424, 0.127496, 0.158265, 0.158265, 0.147574, 0.209395, 0.167087, 0.129801, 0.085092, 0.094817, 0.10481, 0.109221, 0.096677, 0.200174, 0.170161, 0.106997, 0.079919, 0.071867, 0.045352, 0.079919, 0.088832, 0.164327, 0.118441, 0.0704, 0.132295, 0.129801, 0.088832, 0.090864, 0.127496, 0.164327, 0.21291, 0.164327, 0.122885, 0.096677, 0.049374, 0.033407], '')</t>
  </si>
  <si>
    <t>[56, 57, 58]</t>
  </si>
  <si>
    <t>UPI000037FB90 status=activ</t>
  </si>
  <si>
    <t>([0.206376, 0.25406, 0.18812, 0.209395, 0.291804, 0.328603, 0.25031, 0.295083, 0.356642, 0.366687, 0.401658, 0.458154, 0.370445, 0.444081, 0.422041, 0.414856, 0.311707, 0.408655, 0.387226, 0.339168, 0.311707, 0.36309, 0.281712, 0.268042, 0.268042, 0.225814, 0.147574, 0.257454, 0.15284, 0.081712, 0.081712, 0.074921, 0.036378, 0.041405, 0.025762, 0.027463, 0.017138, 0.028107, 0.025316, 0.047319, 0.06184, 0.073402, 0.086953, 0.144935, 0.144935, 0.132295, 0.137348, 0.206376, 0.116183, 0.167087, 0.247041, 0.182256, 0.179055, 0.239899, 0.321458, 0.418646, 0.380708, 0.468512, 0.486429, 0.509769, 0.517562, 0.497853, 0.497853, 0.517562, 0.525368, 0.517562, 0.562014, 0.450668, 0.370445, 0.422041, 0.384043, 0.374039, 0.374039, 0.40511, 0.352862, 0.332115, 0.335645, 0.384043, 0.349426, 0.342579, 0.342579, 0.352862, 0.370445, 0.328603, 0.30533, 0.26085, 0.318242, 0.225814, 0.335645, 0.318242, 0.26085, 0.335645, 0.374039, 0.468512, 0.36309, 0.450668, 0.366687, 0.349426, 0.271506, 0.31487, 0.219301, 0.196879, 0.21291, 0.17593, 0.147574, 0.161087, 0.161087, 0.196879, 0.21291, 0.21291, 0.247041, 0.25031, 0.239899, 0.222385, 0.182256, 0.247041, 0.182256, 0.26085, 0.173081, 0.239899, 0.236433, 0.219301, 0.239899, 0.196879, 0.225814, 0.30533, 0.209395, 0.229226, 0.191378, 0.25031, 0.25031, 0.31487, 0.359901, 0.275179, 0.264545, 0.30533, 0.225814, 0.271506, 0.206376, 0.271506, 0.271506, 0.278302, 0.377384, 0.335645, 0.346032, 0.318242, 0.243554, 0.25406, 0.26085, 0.298791, 0.31487, 0.31487, 0.291804, 0.301917, 0.40511, 0.41194, 0.318242, 0.40511, 0.433034, 0.398279, 0.324872, 0.332115, 0.30533, 0.206376, 0.232838, 0.247041, 0.275179, 0.335645, 0.387226, 0.398279, 0.308712, 0.216401, 0.243554, 0.191378, 0.132295, 0.118441, 0.066181, 0.118441, 0.111485, 0.106997, 0.191378, 0.284882, 0.275179, 0.295083, 0.31487, 0.232838, 0.229226, 0.203355, 0.134866, 0.167087, 0.134866, 0.236433, 0.332115, 0.291804, 0.288399, 0.301917, 0.308712, 0.384043, 0.284882, 0.324872, 0.332115, 0.295083, 0.30533, 0.229226, 0.232838, 0.328603, 0.41194, 0.394753, 0.458154, 0.505461, 0.40511, 0.40511, 0.380708, 0.380708, 0.321458, 0.377384, 0.384043, 0.380708, 0.321458, 0.41194, 0.288399, 0.298791, 0.339168, 0.243554, 0.335645, 0.328603, 0.229226, 0.158265, 0.17593, 0.147574, 0.173081, 0.268042, 0.229226, 0.25406, 0.21291, 0.288399, 0.288399, 0.380708, 0.398279, 0.454136, 0.366687, 0.476583, 0.436924, 0.332115, 0.328603, 0.332115, 0.31487, 0.408655, 0.5017, 0.486429, 0.472492, 0.472492, 0.454136, 0.436924, 0.436924, 0.377384, 0.36309, 0.328603, 0.236433, 0.225814, 0.247041, 0.229226, 0.139895, 0.15284, 0.203355, 0.271506, 0.225814, 0.206376, 0.173081, 0.127496, 0.096677, 0.078022, 0.056825, 0.035586], '')</t>
  </si>
  <si>
    <t>[59, 60, 63, 64, 65, 66, 209, 248]</t>
  </si>
  <si>
    <t>UPI000037FB92 status=activ</t>
  </si>
  <si>
    <t>([0.155435, 0.194234, 0.142424, 0.182256, 0.216401, 0.170161, 0.209395, 0.264545, 0.288399, 0.222385, 0.161087, 0.200174, 0.18812, 0.127496, 0.073402, 0.100716, 0.158265, 0.18812, 0.18812, 0.18812, 0.222385, 0.167087, 0.100716, 0.155435, 0.155435, 0.098513, 0.083462, 0.085092, 0.086953, 0.092881, 0.15008, 0.257454, 0.257454, 0.225814, 0.342579, 0.42561, 0.41194, 0.41194, 0.346032, 0.346032, 0.359901, 0.398279, 0.398279, 0.408655, 0.394753, 0.311707, 0.332115, 0.42561, 0.42561, 0.318242, 0.318242, 0.239899, 0.239899, 0.200174, 0.158265, 0.15008, 0.088832, 0.102787, 0.102787, 0.182256, 0.194234, 0.10481, 0.069024, 0.100716, 0.158265, 0.088832, 0.139895, 0.11371, 0.122885, 0.120615, 0.182256, 0.11371, 0.17593, 0.17593, 0.147574, 0.191378, 0.203355, 0.288399, 0.291804, 0.288399, 0.284882, 0.196879, 0.30533, 0.288399, 0.264545, 0.173081, 0.268042, 0.278302, 0.298791, 0.298791, 0.295083, 0.308712, 0.401658, 0.339168, 0.318242, 0.318242, 0.342579, 0.342579, 0.247041, 0.147574, 0.155435, 0.092881, 0.092881, 0.092881, 0.142424, 0.120615, 0.196879, 0.179055, 0.182256, 0.182256, 0.179055, 0.142424, 0.118441, 0.076542, 0.116183, 0.071867, 0.116183, 0.120615, 0.106997, 0.185198, 0.21291, 0.21291, 0.284882, 0.342579, 0.321458, 0.332115, 0.31487, 0.257454, 0.298791, 0.196879, 0.194234, 0.196879, 0.142424, 0.185198, 0.232838, 0.225814, 0.308712, 0.219301, 0.132295, 0.134866, 0.142424, 0.127496, 0.116183, 0.127496, 0.142424, 0.155435, 0.147574, 0.225814, 0.298791, 0.278302, 0.394753, 0.374039, 0.36309, 0.387226, 0.352862, 0.36309, 0.264545, 0.179055, 0.18812, 0.281712, 0.291804, 0.295083, 0.335645, 0.349426, 0.356642, 0.387226, 0.281712, 0.291804, 0.206376, 0.191378, 0.191378, 0.164327, 0.26085, 0.236433, 0.324872, 0.346032, 0.25406, 0.352862, 0.433034, 0.436924, 0.408655, 0.414856, 0.41194, 0.458154, 0.422041, 0.414856, 0.359901, 0.414856, 0.398279, 0.398279, 0.342579, 0.356642, 0.370445, 0.36309, 0.31487, 0.31487, 0.247041, 0.281712, 0.206376, 0.134866, 0.200174, 0.219301, 0.203355, 0.196879, 0.194234, 0.225814, 0.194234, 0.25031, 0.291804, 0.196879, 0.275179, 0.339168, 0.236433, 0.243554, 0.17593, 0.247041, 0.179055, 0.161087, 0.219301, 0.30533, 0.366687, 0.278302, 0.295083, 0.30533, 0.21291, 0.229226, 0.142424, 0.11371, 0.092881, 0.056825, 0.100716, 0.109221, 0.058088, 0.059222, 0.05306, 0.090864, 0.096677, 0.127496, 0.196879, 0.196879, 0.122885, 0.139895, 0.21291, 0.127496, 0.074921, 0.102787, 0.092881, 0.15008, 0.147574, 0.158265, 0.191378, 0.209395, 0.194234, 0.179055, 0.185198, 0.179055, 0.18812, 0.129801, 0.134866, 0.109221, 0.078022, 0.078022, 0.086953, 0.090864, 0.10481, 0.158265, 0.158265, 0.158265, 0.155435, 0.225814, 0.21291, 0.247041, 0.229226, 0.239899, 0.257454, 0.352862, 0.271506, 0.25031, 0.200174, 0.21291, 0.257454, 0.200174, 0.291804, 0.191378, 0.109221, 0.094817, 0.096677, 0.11371, 0.096677, 0.11371, 0.120615, 0.132295, 0.15284, 0.164327, 0.132295, 0.182256, 0.196879, 0.179055, 0.18812, 0.209395, 0.170161, 0.179055, 0.30533, 0.209395, 0.21291, 0.335645, 0.440853, 0.458154, 0.366687, 0.41194, 0.275179, 0.288399, 0.288399, 0.232838, 0.147574, 0.109221, 0.078022, 0.064632, 0.078022, 0.042364, 0.043307, 0.029376, 0.025762, 0.013613, 0.013613, 0.020522, 0.018106, 0.014315, 0.014315, 0.023087, 0.014783, 0.026892, 0.014783, 0.011903, 0.009865, 0.009977, 0.012727, 0.020876, 0.013437, 0.013821, 0.023534, 0.025762, 0.025762, 0.020876, 0.042364, 0.042364, 0.042364, 0.044297, 0.06312, 0.059222, 0.066181, 0.100716, 0.118441, 0.164327, 0.116183, 0.167087, 0.257454, 0.291804, 0.200174, 0.200174, 0.185198, 0.200174, 0.167087, 0.21291, 0.25406, 0.196879, 0.257454, 0.203355, 0.127496, 0.11371, 0.11371, 0.106997, 0.120615, 0.071867, 0.050641, 0.090864, 0.111485, 0.111485, 0.06184, 0.100716, 0.158265, 0.209395, 0.194234, 0.21291, 0.219301, 0.219301, 0.264545, 0.308712, 0.268042, 0.370445, 0.387226, 0.31487, 0.346032, 0.239899, 0.229226, 0.328603, 0.328603, 0.21291, 0.182256, 0.203355, 0.137348, 0.15008, 0.185198, 0.170161, 0.271506, 0.219301, 0.158265, 0.088832, 0.040537, 0.067594, 0.03976, 0.037156, 0.055536, 0.045352, 0.085092, 0.147574, 0.147574, 0.125101, 0.206376, 0.161087, 0.225814, 0.25031, 0.243554, 0.161087, 0.164327, 0.161087, 0.164327, 0.219301, 0.229226, 0.349426, 0.377384, 0.380708, 0.291804, 0.308712, 0.21291, 0.196879, 0.196879, 0.158265, 0.185198, 0.17593, 0.161087, 0.167087, 0.232838, 0.219301, 0.271506, 0.281712, 0.278302, 0.284882, 0.311707, 0.380708, 0.36309, 0.380708, 0.450668, 0.472492, 0.447574, 0.59508, 0.59508, 0.575842, 0.618285, 0.632174, 0.648219, 0.699094, 0.666105, 0.618285, 0.653063, 0.703578, 0.694846, 0.666105, 0.661982, 0.63748, 0.553315, 0.480142, 0.394753, 0.377384, 0.468512, 0.408655, 0.377384, 0.291804, 0.298791, 0.247041, 0.18812, 0.173081, 0.161087, 0.161087, 0.129801, 0.118441, 0.116183, 0.125101, 0.132295, 0.194234, 0.191378, 0.25406, 0.328603, 0.41194, 0.414856, 0.366687, 0.422041, 0.40511, 0.5017, 0.468512, 0.534167, 0.613573, 0.613573, 0.76285, 0.775545], '')</t>
  </si>
  <si>
    <t>[455, 456, 457, 458, 459, 460, 461, 462, 463, 464, 465, 466, 467, 468, 469, 470, 498, 500, 501, 502, 503, 504]</t>
  </si>
  <si>
    <t>UPI000037FB93 status=activ</t>
  </si>
  <si>
    <t>([0.680603, 0.517562, 0.408655, 0.318242, 0.346032, 0.36309, 0.295083, 0.229226, 0.194234, 0.194234, 0.194234, 0.222385, 0.229226, 0.144935, 0.085092, 0.078022, 0.0704, 0.060549, 0.06312, 0.06312, 0.067594, 0.069024, 0.106997, 0.139895, 0.222385, 0.219301, 0.232838, 0.30533, 0.390993, 0.440853, 0.490133, 0.454136, 0.454136, 0.377384, 0.458154, 0.436924, 0.359901, 0.398279, 0.458154, 0.359901, 0.359901, 0.332115, 0.332115, 0.349426, 0.377384, 0.377384, 0.30533, 0.219301, 0.236433, 0.243554, 0.182256, 0.116183, 0.170161, 0.185198, 0.164327, 0.173081, 0.25406, 0.328603, 0.328603, 0.342579, 0.4292, 0.440853, 0.384043, 0.377384, 0.284882, 0.30533, 0.243554, 0.332115, 0.332115, 0.281712, 0.26085, 0.257454, 0.295083, 0.295083, 0.196879, 0.308712, 0.321458, 0.321458, 0.243554, 0.264545, 0.25406, 0.239899, 0.158265, 0.229226, 0.239899, 0.30533, 0.275179, 0.291804, 0.308712, 0.401658, 0.346032, 0.271506, 0.324872, 0.278302, 0.278302, 0.26085, 0.284882, 0.275179, 0.191378, 0.236433, 0.219301, 0.137348, 0.11371, 0.191378, 0.203355, 0.206376, 0.194234, 0.155435, 0.18812, 0.18812, 0.118441, 0.206376, 0.295083, 0.219301, 0.21291, 0.222385, 0.225814, 0.209395, 0.200174, 0.243554, 0.281712, 0.257454, 0.342579, 0.418646, 0.295083, 0.271506, 0.291804, 0.321458, 0.356642, 0.268042, 0.257454, 0.25406, 0.243554, 0.25031, 0.291804, 0.394753, 0.374039, 0.454136, 0.450668, 0.359901, 0.318242, 0.247041, 0.288399, 0.25031, 0.25031, 0.295083, 0.318242, 0.298791, 0.257454, 0.196879, 0.232838, 0.139895, 0.132295, 0.142424, 0.134866, 0.194234, 0.122885, 0.067594, 0.069024, 0.069024, 0.100716, 0.17593, 0.161087, 0.15008, 0.18812, 0.196879, 0.268042, 0.284882, 0.31487, 0.356642, 0.447574, 0.398279, 0.509769, 0.648219, 0.534167, 0.525368, 0.534167, 0.562014, 0.661982, 0.716283, 0.685117, 0.618285, 0.622677, 0.741537, 0.720929, 0.712013, 0.671169, 0.666105, 0.545602, 0.505461, 0.5017, 0.398279, 0.433034, 0.311707, 0.30533, 0.366687, 0.377384, 0.356642, 0.40511, 0.40511, 0.408655, 0.346032, 0.335645, 0.346032, 0.247041, 0.209395, 0.15008, 0.139895, 0.139895, 0.191378, 0.191378, 0.182256, 0.209395, 0.209395, 0.31487, 0.318242, 0.342579, 0.243554, 0.247041, 0.236433, 0.257454, 0.247041, 0.222385, 0.281712, 0.268042, 0.380708, 0.444081, 0.529623, 0.480142, 0.458154, 0.461924, 0.390993, 0.390993, 0.436924, 0.414856, 0.414856, 0.394753, 0.339168, 0.346032, 0.342579, 0.295083, 0.308712, 0.281712, 0.377384, 0.401658, 0.433034, 0.422041, 0.398279, 0.308712, 0.377384, 0.384043, 0.356642, 0.447574, 0.418646, 0.454136, 0.553315, 0.461924, 0.433034, 0.490133, 0.553315, 0.553315, 0.648219, 0.541878, 0.525368, 0.444081, 0.465241, 0.359901, 0.352862, 0.352862, 0.465241, 0.384043, 0.31487, 0.352862, 0.346032, 0.380708, 0.301917, 0.281712, 0.318242, 0.366687, 0.374039, 0.318242, 0.332115, 0.236433, 0.311707, 0.278302, 0.352862, 0.335645, 0.335645, 0.352862, 0.366687, 0.335645, 0.414856, 0.5017, 0.486429, 0.486429, 0.480142, 0.549308, 0.562014, 0.562014, 0.458154, 0.36309, 0.458154, 0.444081, 0.472492, 0.458154, 0.433034, 0.40511, 0.324872, 0.433034, 0.377384, 0.359901, 0.366687, 0.384043, 0.380708, 0.394753, 0.370445, 0.370445, 0.401658, 0.370445, 0.342579, 0.339168, 0.436924, 0.328603, 0.257454, 0.30533, 0.229226, 0.225814, 0.264545, 0.342579, 0.31487, 0.36309, 0.284882, 0.281712, 0.25406, 0.232838, 0.147574, 0.155435, 0.106997, 0.106997, 0.132295, 0.17593, 0.167087, 0.17593, 0.236433, 0.229226, 0.173081, 0.26085, 0.342579, 0.275179, 0.243554, 0.229226, 0.225814, 0.328603, 0.352862, 0.301917, 0.301917, 0.398279, 0.414856, 0.534167, 0.422041, 0.352862, 0.349426, 0.465241, 0.356642, 0.380708, 0.450668, 0.545602, 0.483068, 0.5017, 0.480142, 0.483068, 0.517562, 0.534167, 0.4292, 0.332115, 0.422041, 0.433034, 0.324872, 0.311707, 0.295083, 0.295083, 0.352862, 0.324872, 0.225814, 0.31487, 0.328603, 0.356642, 0.264545, 0.225814, 0.219301, 0.328603, 0.284882, 0.18812, 0.179055, 0.236433, 0.232838, 0.139895, 0.122885, 0.196879, 0.216401, 0.216401, 0.324872, 0.349426, 0.377384, 0.380708, 0.328603, 0.328603, 0.328603, 0.384043, 0.480142, 0.483068, 0.422041, 0.414856, 0.509769, 0.5017, 0.433034, 0.433034, 0.529623, 0.545602, 0.534167, 0.494003, 0.458154, 0.401658, 0.352862, 0.318242, 0.401658, 0.440853, 0.390993, 0.324872], '')</t>
  </si>
  <si>
    <t>[0, 1, 172, 173, 174, 175, 176, 177, 178, 179, 180, 181, 182, 183, 184, 185, 186, 187, 188, 189, 190, 227, 255, 259, 260, 261, 262, 263, 292, 296, 297, 298, 358, 366, 368, 371, 372, 413, 414, 417, 418, 419]</t>
  </si>
  <si>
    <t>UPI000037FB95 status=activ</t>
  </si>
  <si>
    <t>([0.079919, 0.127496, 0.15008, 0.194234, 0.222385, 0.194234, 0.132295, 0.15008, 0.173081, 0.194234, 0.216401, 0.167087, 0.118441, 0.106997, 0.098513, 0.049374, 0.049374, 0.067594, 0.030611, 0.030611, 0.016257, 0.014075, 0.008156, 0.006374, 0.004431, 0.003864, 0.00283, 0.003924, 0.002581, 0.001743, 0.001211, 0.000743, 0.000721, 0.000708, 0.000661, 0.000614, 0.000498, 0.00052, 0.000704, 0.001271, 0.001649, 0.00246, 0.002435, 0.002435, 0.00316, 0.002761, 0.003478, 0.005734, 0.00543, 0.006039, 0.00558, 0.006894, 0.010672, 0.018106, 0.017447, 0.018787, 0.010672, 0.023963, 0.025762, 0.014315, 0.008075, 0.008075, 0.005872, 0.005683, 0.008525, 0.008895, 0.009865, 0.009865, 0.006142, 0.004247, 0.006142, 0.006533, 0.005378, 0.005249, 0.005623, 0.008525, 0.006142, 0.006374, 0.003997, 0.003405, 0.004775, 0.006795, 0.006988, 0.007031, 0.007259, 0.007259, 0.006988, 0.007495, 0.004513, 0.004247, 0.006142, 0.005932, 0.005992, 0.007259, 0.007259, 0.004835, 0.004135, 0.003512, 0.004208, 0.006533, 0.006142, 0.006245, 0.003997, 0.003924, 0.005086, 0.007259, 0.006894, 0.005249, 0.004835, 0.004775, 0.005086, 0.003246, 0.00246, 0.00246, 0.001906, 0.001967, 0.002349, 0.002211, 0.002366, 0.002976, 0.001748, 0.002366, 0.001687, 0.001692, 0.001383, 0.000893, 0.000983, 0.000614, 0.000477, 0.000477, 0.001103, 0.001267, 0.002155, 0.002035, 0.002117, 0.003079, 0.002435, 0.002155, 0.002705, 0.003997, 0.002581, 0.003555, 0.003431, 0.003246, 0.003555, 0.003109, 0.004646, 0.004414, 0.005011, 0.008075, 0.013437, 0.00962, 0.008002, 0.007495, 0.007315, 0.006619, 0.00543, 0.005378, 0.00777, 0.007315, 0.004611, 0.004315, 0.003478, 0.003555, 0.003512, 0.005318, 0.007877, 0.007031, 0.004775, 0.006482, 0.006894, 0.005734, 0.005683, 0.009294, 0.006374, 0.009728, 0.019109, 0.014783, 0.020876, 0.023534, 0.011342, 0.026892, 0.032017, 0.027463, 0.014315, 0.026892, 0.01227, 0.008895, 0.006245, 0.010221, 0.006421, 0.005799, 0.006795, 0.009015, 0.009015, 0.009187, 0.006142, 0.006078, 0.006142, 0.006194, 0.003997, 0.00407, 0.003963, 0.00407, 0.005011, 0.007495, 0.007422, 0.007031, 0.009401, 0.016826, 0.009015, 0.009096, 0.006142, 0.006619, 0.004431, 0.00316, 0.003177, 0.004483, 0.004483, 0.006194, 0.006142, 0.009015, 0.01227, 0.01227, 0.023087, 0.018415, 0.020165, 0.016021, 0.034068, 0.016826, 0.012491, 0.013016, 0.011518, 0.023087, 0.019109, 0.040537, 0.090864, 0.088832, 0.081712, 0.035586, 0.018106, 0.018415, 0.021816, 0.019401, 0.013821, 0.010672, 0.018415, 0.016257, 0.013613, 0.008723, 0.013016, 0.011903, 0.011669, 0.028695, 0.015078, 0.00962, 0.006988, 0.005223, 0.005223, 0.003804, 0.003804, 0.004689, 0.004835, 0.004431, 0.004161, 0.003431, 0.003109, 0.003212, 0.003109, 0.00407, 0.004899, 0.004161, 0.004899, 0.006701, 0.005011, 0.006988, 0.011106, 0.013265, 0.016257, 0.024826, 0.042364, 0.098513, 0.111485, 0.074921, 0.054297, 0.125101, 0.298791], '')</t>
  </si>
  <si>
    <t>UPI000037FB96 status=activ</t>
  </si>
  <si>
    <t>([0.009294, 0.005734, 0.003924, 0.003298, 0.002705, 0.003478, 0.004577, 0.003701, 0.00292, 0.002366, 0.001855, 0.002336, 0.001499, 0.001499, 0.001417, 0.000876, 0.000451, 0.000271, 0.000391, 0.000339, 0.000412, 0.000249, 0.000253, 0.000485, 0.000451, 0.000451, 0.00052, 0.000386, 0.000721, 0.000983, 0.001344, 0.001481, 0.000854, 0.000893, 0.000983, 0.001249, 0.001417, 0.002211, 0.002078, 0.002482, 0.003671, 0.003671, 0.004835, 0.006988, 0.006567, 0.01078, 0.00962, 0.005799, 0.004736, 0.002881, 0.002194, 0.001481, 0.002117, 0.003341, 0.003177, 0.004208, 0.005086, 0.005683, 0.003512, 0.004899, 0.004899, 0.005223, 0.003276, 0.002014, 0.001318, 0.001288, 0.000674, 0.000648, 0.001202, 0.001142, 0.001249, 0.001335, 0.001499, 0.000833, 0.000442, 0.000477, 0.000507, 0.00052, 0.000301, 0.000326, 0.000391, 0.000447, 0.000412, 0.000854, 0.000936, 0.001112, 0.000614, 0.001112, 0.001155, 0.001048, 0.001649, 0.001692, 0.001855, 0.002035, 0.002211, 0.002211, 0.002035, 0.001288, 0.001249, 0.001533, 0.001417, 0.000747, 0.000322, 0.000309, 0.000146, 0.000146, 0.000142, 0.00015, 7.7e-05, 0.000146, 0.000198, 0.00021, 0.000412, 0.000721, 0.000648, 0.001232, 0.001142, 0.001112, 0.001687, 0.001142, 0.00076, 0.001541, 0.002482, 0.003671, 0.003246, 0.003212, 0.004611, 0.004899, 0.004247, 0.003924, 0.004247, 0.002435, 0.00146, 0.00146, 0.001481, 0.001499, 0.000854, 0.001305, 0.001675, 0.001172, 0.001155, 0.001232, 0.000567, 0.000558, 0.000266, 0.000198, 0.000176, 7.3e-05, 6.9e-05, 6.9e-05, 6.9e-05, 3e-05, 7.3e-05, 0.000198, 7.7e-05, 3.9e-05, 3e-05, 3e-05, 1.7e-05, 1.7e-05, 3e-05, 6e-05, 6.9e-05, 6.9e-05, 6.9e-05, 7.3e-05, 6.9e-05, 0.000146, 0.000146, 0.000146, 0.00018, 0.000399, 0.000447, 0.000386, 0.000348, 0.000893, 0.00146, 0.002035, 0.002529, 0.003607, 0.00359, 0.00283, 0.002211, 0.002662, 0.003757, 0.002761, 0.004414], '')</t>
  </si>
  <si>
    <t>UPI000037FB97 status=activ</t>
  </si>
  <si>
    <t>([0.335645, 0.387226, 0.243554, 0.288399, 0.225814, 0.264545, 0.308712, 0.239899, 0.264545, 0.288399, 0.301917, 0.26085, 0.155435, 0.147574, 0.134866, 0.102787, 0.074921, 0.118441, 0.122885, 0.147574, 0.155435, 0.142424, 0.092881, 0.120615, 0.069024, 0.106997, 0.106997, 0.060549, 0.058088, 0.064632, 0.078022, 0.081712, 0.127496, 0.229226, 0.232838, 0.206376, 0.321458, 0.387226, 0.380708, 0.387226, 0.318242, 0.308712, 0.321458, 0.394753, 0.394753, 0.394753, 0.384043, 0.295083, 0.308712, 0.387226, 0.387226, 0.275179, 0.284882, 0.206376, 0.196879, 0.139895, 0.106997, 0.100716, 0.056825, 0.06312, 0.06312, 0.122885, 0.134866, 0.067594, 0.066181, 0.094817, 0.15284, 0.094817, 0.161087, 0.139895, 0.102787, 0.098513, 0.158265, 0.10481, 0.167087, 0.161087, 0.209395, 0.298791, 0.311707, 0.394753, 0.394753, 0.387226, 0.377384, 0.284882, 0.401658, 0.31487, 0.291804, 0.200174, 0.284882, 0.281712, 0.291804, 0.366687, 0.384043, 0.390993, 0.450668, 0.339168, 0.346032, 0.275179, 0.257454, 0.26085, 0.164327, 0.076542, 0.078022, 0.045352, 0.045352, 0.041405, 0.069024, 0.054297, 0.100716, 0.086953, 0.083462, 0.15284, 0.092881, 0.040537, 0.038858, 0.026892, 0.056825, 0.034068, 0.058088, 0.06184, 0.054297, 0.106997, 0.122885, 0.134866, 0.225814, 0.281712, 0.278302, 0.291804, 0.278302, 0.206376, 0.247041, 0.173081, 0.102787, 0.170161, 0.167087, 0.185198, 0.236433, 0.225814, 0.311707, 0.203355, 0.120615, 0.122885, 0.127496, 0.125101, 0.116183, 0.06312, 0.071867, 0.079919, 0.076542, 0.129801, 0.170161, 0.15284, 0.257454, 0.219301, 0.209395, 0.26085, 0.225814, 0.167087, 0.098513, 0.06312, 0.078022, 0.139895, 0.15008, 0.15284, 0.158265, 0.170161, 0.25031, 0.284882, 0.182256, 0.191378, 0.134866, 0.142424, 0.127496, 0.106997, 0.182256, 0.158265, 0.137348, 0.15284, 0.144935, 0.229226, 0.291804, 0.288399, 0.257454, 0.25406, 0.257454, 0.30533, 0.291804, 0.281712, 0.196879, 0.25031, 0.229226, 0.209395, 0.155435, 0.185198, 0.196879, 0.196879, 0.147574, 0.236433, 0.222385, 0.229226, 0.158265, 0.120615, 0.182256, 0.203355, 0.191378, 0.182256, 0.229226, 0.229226, 0.170161, 0.247041, 0.288399, 0.216401, 0.318242, 0.394753, 0.288399, 0.288399, 0.288399, 0.291804, 0.25406, 0.179055, 0.271506, 0.359901, 0.394753, 0.311707, 0.328603, 0.346032, 0.284882, 0.268042, 0.191378, 0.191378, 0.147574, 0.096677, 0.144935, 0.134866, 0.074921, 0.083462, 0.081712, 0.081712, 0.076542, 0.094817, 0.155435, 0.155435, 0.15284, 0.11371, 0.179055, 0.161087, 0.173081, 0.25406, 0.232838, 0.328603, 0.422041, 0.444081, 0.538167, 0.562014, 0.549308, 0.626927, 0.741537, 0.613573, 0.521092, 0.59508, 0.56648, 0.517562, 0.41194, 0.394753, 0.36309, 0.374039, 0.374039, 0.359901, 0.247041, 0.275179, 0.278302, 0.185198, 0.139895, 0.111485, 0.109221, 0.067594, 0.086953, 0.049374, 0.058088, 0.092881, 0.109221, 0.069024, 0.050641, 0.081712, 0.083462, 0.173081, 0.155435, 0.164327, 0.122885, 0.125101, 0.069024, 0.050641, 0.042364, 0.067594, 0.090864, 0.043307, 0.074921, 0.047319, 0.076542, 0.090864, 0.100716, 0.116183, 0.194234, 0.264545, 0.264545, 0.26085, 0.236433, 0.25406, 0.147574, 0.196879, 0.21291, 0.295083, 0.318242, 0.458154, 0.356642, 0.352862, 0.356642, 0.25406, 0.236433, 0.142424, 0.170161, 0.125101, 0.120615, 0.116183, 0.120615, 0.074921, 0.046336, 0.024393, 0.022667, 0.044297, 0.023963, 0.034884, 0.021816, 0.018787, 0.010926, 0.011106, 0.010509, 0.017797, 0.024393, 0.042364, 0.086953, 0.056825, 0.073402, 0.038858, 0.036378, 0.020876, 0.036378, 0.060549, 0.0704, 0.042364, 0.028695, 0.05306, 0.05306, 0.050641, 0.073402, 0.071867, 0.069024, 0.040537, 0.041405, 0.054297, 0.041405, 0.040537, 0.06184, 0.066181, 0.092881, 0.049374, 0.085092, 0.088832, 0.10481, 0.170161, 0.170161, 0.155435, 0.102787, 0.079919, 0.139895, 0.118441, 0.120615, 0.185198, 0.264545, 0.185198, 0.15284, 0.173081, 0.179055, 0.18812, 0.132295, 0.098513, 0.167087, 0.17593, 0.170161, 0.092881, 0.054297, 0.054297, 0.106997, 0.106997, 0.083462, 0.085092, 0.051831, 0.096677, 0.094817, 0.058088, 0.092881, 0.118441, 0.081712, 0.098513, 0.055536, 0.054297, 0.096677, 0.098513, 0.06184, 0.034068, 0.038042, 0.069024, 0.120615, 0.100716, 0.155435, 0.232838, 0.147574, 0.219301, 0.134866, 0.073402, 0.074921, 0.044297, 0.044297, 0.069024, 0.059222, 0.10481, 0.164327, 0.161087, 0.167087, 0.225814, 0.222385, 0.291804, 0.196879, 0.196879, 0.200174, 0.200174, 0.116183, 0.194234, 0.127496, 0.132295, 0.229226, 0.31487, 0.398279, 0.398279, 0.401658, 0.321458, 0.308712, 0.216401, 0.21291, 0.206376, 0.206376, 0.30533, 0.222385, 0.229226, 0.229226, 0.219301, 0.222385, 0.328603, 0.31487, 0.408655, 0.505461, 0.525368, 0.534167, 0.534167, 0.433034, 0.422041, 0.534167, 0.545602, 0.545602, 0.557691, 0.476583, 0.377384, 0.366687, 0.366687, 0.461924, 0.444081, 0.450668, 0.447574, 0.458154, 0.374039, 0.374039, 0.298791, 0.271506, 0.182256, 0.196879, 0.271506, 0.206376, 0.185198, 0.100716, 0.170161, 0.11371, 0.11371, 0.18812, 0.125101, 0.182256, 0.161087, 0.144935, 0.120615, 0.092881, 0.067594, 0.096677, 0.067594, 0.086953, 0.064632, 0.100716, 0.06184, 0.043307], '')</t>
  </si>
  <si>
    <t>[252, 253, 254, 255, 256, 257, 258, 259, 260, 261, 460, 461, 462, 463, 466, 467, 468, 469]</t>
  </si>
  <si>
    <t>UPI000037FB98 status=activ</t>
  </si>
  <si>
    <t>([0.067594, 0.098513, 0.15008, 0.185198, 0.185198, 0.229226, 0.284882, 0.170161, 0.139895, 0.092881, 0.111485, 0.147574, 0.203355, 0.209395, 0.206376, 0.196879, 0.200174, 0.11371, 0.05306, 0.048328, 0.085092, 0.120615, 0.085092, 0.088832, 0.088832, 0.059222, 0.06184, 0.037156, 0.050641, 0.081712, 0.090864, 0.090864, 0.092881, 0.076542, 0.071867, 0.069024, 0.076542, 0.144935, 0.243554, 0.268042, 0.275179, 0.271506, 0.247041, 0.281712, 0.257454, 0.179055, 0.196879, 0.134866, 0.098513, 0.161087, 0.129801, 0.194234, 0.209395, 0.225814, 0.25031, 0.275179, 0.225814, 0.30533, 0.308712, 0.216401, 0.222385, 0.116183, 0.102787, 0.134866, 0.167087, 0.125101, 0.18812, 0.173081, 0.155435, 0.278302, 0.268042, 0.288399, 0.182256, 0.102787, 0.058088, 0.032017, 0.015694, 0.018106, 0.016021, 0.014315, 0.023534, 0.036378, 0.073402, 0.088832, 0.046336, 0.040537, 0.06312, 0.071867, 0.120615, 0.179055, 0.164327, 0.158265, 0.155435, 0.216401, 0.203355, 0.225814, 0.236433, 0.356642, 0.394753, 0.4292, 0.4292, 0.335645, 0.349426, 0.377384, 0.324872, 0.418646, 0.42561, 0.42561, 0.301917, 0.225814, 0.25031, 0.247041, 0.25406, 0.271506, 0.232838, 0.332115, 0.394753, 0.468512, 0.450668, 0.454136, 0.447574, 0.346032, 0.42561, 0.332115, 0.318242, 0.370445, 0.359901, 0.36309, 0.247041, 0.352862, 0.42561, 0.418646, 0.4292, 0.422041, 0.332115, 0.321458, 0.232838, 0.173081, 0.098513, 0.088832, 0.085092, 0.088832, 0.167087, 0.191378, 0.284882, 0.196879, 0.196879, 0.196879, 0.206376, 0.30533, 0.321458, 0.25406, 0.158265, 0.102787, 0.102787, 0.170161, 0.216401, 0.31487, 0.387226, 0.529623, 0.444081, 0.433034, 0.342579, 0.328603, 0.308712, 0.288399, 0.380708, 0.301917, 0.219301, 0.142424, 0.142424, 0.085092, 0.15008, 0.247041, 0.232838, 0.25406, 0.15008, 0.200174, 0.18812, 0.173081, 0.155435, 0.161087, 0.155435, 0.17593, 0.191378, 0.203355, 0.21291, 0.225814, 0.284882, 0.308712, 0.311707, 0.318242, 0.390993, 0.377384, 0.366687, 0.447574, 0.36309, 0.370445, 0.284882, 0.291804, 0.209395, 0.203355, 0.301917, 0.298791, 0.332115, 0.321458, 0.318242, 0.328603, 0.31487, 0.25031, 0.281712, 0.318242, 0.321458, 0.25406, 0.179055, 0.10481, 0.094817, 0.15008, 0.247041, 0.311707, 0.301917, 0.398279, 0.332115, 0.26085, 0.194234, 0.209395, 0.222385, 0.206376, 0.116183, 0.106997, 0.164327, 0.125101, 0.144935, 0.155435, 0.239899, 0.257454, 0.25406, 0.222385, 0.206376, 0.18812, 0.206376, 0.209395, 0.209395, 0.275179, 0.356642, 0.328603, 0.335645, 0.346032, 0.352862, 0.447574, 0.461924, 0.465241, 0.436924, 0.447574, 0.374039, 0.342579, 0.414856, 0.529623, 0.604312, 0.51388, 0.414856, 0.408655, 0.342579, 0.264545, 0.200174, 0.120615, 0.200174, 0.17593, 0.15008, 0.167087, 0.185198, 0.170161, 0.185198, 0.295083, 0.284882, 0.342579, 0.359901, 0.370445, 0.288399, 0.295083, 0.384043, 0.51388, 0.51388, 0.604312, 0.694846, 0.754692, 0.859585, 0.84206, 0.876521, 0.801317, 0.648219, 0.626927, 0.51388, 0.51388, 0.517562, 0.545602, 0.545602, 0.422041, 0.422041, 0.51388, 0.398279, 0.390993, 0.380708, 0.398279, 0.346032, 0.377384, 0.311707, 0.284882, 0.239899, 0.196879, 0.257454, 0.346032, 0.31487, 0.414856, 0.374039, 0.321458, 0.264545, 0.216401, 0.36309], '')</t>
  </si>
  <si>
    <t>[159, 257, 258, 259, 281, 282, 283, 284, 285, 286, 287, 288, 289, 290, 291, 292, 293, 294, 295, 296, 299]</t>
  </si>
  <si>
    <t>UPI000037FB9C status=activ</t>
  </si>
  <si>
    <t>([0.005623, 0.008002, 0.01078, 0.016528, 0.01078, 0.008276, 0.006619, 0.008075, 0.011342, 0.008525, 0.006619, 0.008156, 0.007877, 0.00558, 0.008409, 0.010509, 0.007645, 0.007422, 0.009401, 0.006533, 0.004921, 0.005011, 0.005503, 0.003963, 0.003341, 0.003821, 0.004513, 0.006142, 0.004513, 0.003053, 0.004431, 0.006619, 0.006482, 0.006701, 0.00962, 0.007315, 0.009015, 0.013265, 0.026892, 0.023087, 0.045352, 0.037156, 0.035586, 0.033407, 0.045352, 0.06312, 0.043307, 0.028107, 0.020165, 0.022306, 0.032677, 0.021381, 0.019401, 0.012491, 0.011903, 0.011518, 0.009187, 0.006039, 0.004775, 0.004135, 0.00292, 0.001967, 0.002349, 0.003405, 0.002211, 0.001743, 0.001533, 0.002211, 0.002336, 0.002396, 0.003109, 0.003607, 0.004315, 0.0028, 0.003671, 0.005249, 0.005683, 0.005623, 0.008276, 0.010926, 0.014315, 0.014586, 0.014783, 0.020876, 0.020165, 0.020522, 0.047319, 0.069024, 0.029376, 0.05306, 0.0704, 0.079919, 0.086953, 0.042364, 0.116183, 0.116183, 0.047319, 0.040537, 0.092881, 0.096677, 0.092881, 0.043307, 0.044297, 0.098513, 0.098513, 0.0704, 0.15008, 0.147574, 0.15008, 0.173081, 0.18812, 0.196879, 0.102787, 0.094817, 0.100716, 0.071867, 0.036378, 0.067594, 0.050641, 0.028107, 0.014586, 0.014315, 0.015078, 0.016257, 0.00962, 0.00962, 0.010131, 0.011106, 0.006795, 0.004775, 0.006619, 0.004646, 0.004513, 0.006194, 0.004736, 0.005086, 0.004976, 0.006142, 0.004689, 0.004358, 0.003963, 0.005683, 0.00407, 0.005872, 0.006078, 0.008525, 0.005932, 0.004577, 0.002881, 0.003109, 0.003701, 0.002688, 0.002688, 0.003053, 0.00225, 0.001872, 0.00246, 0.002035, 0.001602, 0.001722, 0.001541, 0.001499, 0.000958, 0.000958, 0.000906, 0.001305, 0.001335, 0.001434, 0.002435, 0.002581, 0.002662, 0.003109, 0.004247, 0.004483, 0.004161, 0.006078, 0.009187, 0.006533, 0.00962, 0.016021, 0.015344, 0.033407, 0.081712, 0.15284, 0.167087, 0.164327, 0.164327, 0.173081, 0.15008, 0.122885, 0.203355, 0.21291, 0.21291, 0.137348, 0.116183, 0.116183, 0.079919, 0.034884, 0.05306, 0.050641, 0.051831, 0.10481, 0.094817, 0.094817, 0.098513, 0.17593, 0.182256, 0.086953, 0.086953, 0.161087, 0.161087, 0.173081, 0.275179, 0.281712, 0.26085, 0.335645, 0.342579, 0.40511, 0.433034, 0.370445, 0.374039, 0.278302, 0.271506, 0.284882, 0.161087, 0.15008, 0.109221, 0.056825, 0.067594, 0.060549, 0.073402, 0.058088, 0.056825, 0.054297, 0.026338, 0.026892, 0.026338, 0.026338, 0.015694, 0.026338, 0.026338, 0.014783, 0.016528, 0.010509, 0.007091, 0.010672, 0.008075, 0.009294, 0.014586, 0.014586, 0.014783, 0.009096, 0.011342, 0.007555, 0.007315, 0.010372, 0.01078, 0.013613, 0.013016, 0.019401, 0.020165, 0.024393, 0.026892, 0.032677, 0.035586, 0.037156, 0.038858, 0.03976, 0.032677, 0.036378, 0.073402, 0.060549, 0.058088, 0.030003, 0.046336, 0.026892, 0.016528, 0.018787, 0.012727, 0.012491, 0.013437, 0.009096, 0.009187, 0.009728, 0.007877, 0.007177, 0.010131, 0.009728, 0.011669, 0.015078, 0.011669, 0.011518, 0.013265, 0.022667, 0.038858, 0.030611, 0.05306, 0.106997, 0.106997, 0.096677, 0.10481, 0.100716, 0.182256, 0.264545, 0.332115, 0.328603, 0.349426, 0.36309, 0.321458, 0.380708, 0.284882, 0.318242, 0.328603, 0.335645, 0.359901, 0.366687, 0.324872, 0.324872, 0.301917, 0.394753, 0.447574, 0.335645, 0.232838, 0.182256, 0.090864, 0.100716, 0.173081, 0.18812, 0.179055, 0.122885, 0.111485, 0.100716, 0.10481, 0.122885, 0.127496, 0.102787, 0.094817, 0.109221, 0.106997, 0.06184, 0.055536, 0.074921, 0.076542, 0.142424, 0.092881, 0.17593, 0.100716, 0.096677, 0.144935, 0.144935, 0.25031, 0.182256, 0.18812, 0.185198, 0.094817, 0.049374, 0.051831, 0.064632, 0.118441, 0.120615, 0.191378, 0.18812, 0.173081, 0.271506, 0.271506, 0.295083, 0.298791, 0.390993, 0.31487, 0.232838, 0.257454, 0.25031, 0.219301, 0.222385, 0.229226, 0.25406, 0.342579, 0.339168, 0.30533, 0.30533, 0.239899, 0.167087, 0.142424, 0.15284, 0.15008, 0.127496, 0.203355, 0.144935, 0.139895, 0.206376, 0.200174, 0.17593, 0.11371, 0.203355, 0.288399, 0.200174, 0.26085, 0.275179, 0.284882, 0.196879, 0.170161, 0.158265, 0.173081, 0.232838, 0.232838, 0.232838, 0.257454, 0.185198, 0.173081, 0.098513, 0.100716, 0.167087, 0.161087, 0.155435, 0.147574, 0.158265, 0.247041, 0.167087, 0.167087, 0.090864, 0.147574, 0.167087, 0.236433, 0.311707, 0.247041, 0.239899, 0.25406, 0.25406, 0.335645, 0.352862, 0.352862, 0.370445, 0.339168, 0.25406, 0.339168, 0.25031, 0.203355, 0.194234, 0.25031, 0.26085, 0.374039, 0.271506, 0.209395, 0.21291, 0.209395, 0.158265, 0.191378, 0.18812, 0.191378, 0.11371, 0.170161, 0.268042, 0.247041, 0.209395, 0.26085, 0.281712, 0.384043, 0.414856, 0.408655, 0.454136, 0.335645, 0.318242, 0.422041, 0.494003, 0.497853, 0.486429, 0.59508, 0.545602, 0.436924, 0.440853, 0.436924, 0.398279, 0.390993, 0.366687, 0.352862, 0.301917, 0.257454, 0.239899, 0.278302, 0.25406, 0.164327, 0.182256, 0.116183, 0.0704, 0.076542, 0.081712, 0.083462, 0.047319, 0.048328, 0.071867, 0.040537, 0.076542, 0.054297, 0.056825, 0.069024, 0.122885, 0.125101, 0.155435, 0.100716, 0.078022, 0.088832, 0.122885, 0.125101, 0.194234, 0.278302, 0.18812, 0.11371, 0.11371, 0.17593, 0.182256, 0.147574, 0.15008, 0.085092, 0.085092, 0.083462, 0.081712, 0.073402, 0.079919, 0.071867, 0.118441, 0.071867, 0.076542, 0.100716, 0.134866, 0.139895, 0.144935, 0.142424, 0.142424, 0.096677, 0.079919, 0.086953, 0.129801, 0.196879, 0.275179, 0.268042, 0.239899, 0.209395, 0.216401, 0.284882, 0.295083, 0.308712, 0.414856, 0.42561, 0.328603, 0.275179, 0.232838, 0.229226, 0.31487, 0.366687, 0.458154, 0.40511, 0.394753, 0.408655, 0.31487, 0.25031, 0.311707, 0.339168, 0.374039, 0.387226, 0.408655, 0.422041, 0.390993, 0.349426, 0.308712, 0.384043, 0.468512, 0.490133, 0.461924, 0.436924, 0.465241, 0.401658], '')</t>
  </si>
  <si>
    <t>[466, 467]</t>
  </si>
  <si>
    <t>UPI000037FB9D status=activ</t>
  </si>
  <si>
    <t>([0.321458, 0.356642, 0.370445, 0.196879, 0.225814, 0.257454, 0.122885, 0.155435, 0.200174, 0.129801, 0.083462, 0.125101, 0.120615, 0.06312, 0.031287, 0.023963, 0.028695, 0.018415, 0.011106, 0.006619, 0.004899, 0.00543, 0.00389, 0.002881, 0.003109, 0.002555, 0.00225, 0.0028, 0.002705, 0.002705, 0.003821, 0.00515, 0.005318, 0.003607, 0.003757, 0.00515, 0.004513, 0.005872, 0.007555, 0.010509, 0.011669, 0.01204, 0.009187, 0.016257, 0.030003, 0.060549, 0.036378, 0.024826, 0.016826, 0.010221, 0.006078, 0.004414, 0.003276, 0.002366, 0.002366, 0.002761, 0.001778, 0.001649, 0.001649, 0.001572, 0.000893, 0.001383, 0.001906, 0.002276, 0.001623, 0.001267, 0.000854, 0.001159, 0.001305, 0.001675, 0.001855, 0.002606, 0.003109, 0.003821], '')</t>
  </si>
  <si>
    <t>UPI000037FBA0 status=activ</t>
  </si>
  <si>
    <t>([0.034884, 0.020522, 0.033407, 0.047319, 0.071867, 0.054297, 0.055536, 0.033407, 0.044297, 0.032677, 0.042364, 0.058088, 0.10481, 0.090864, 0.15284, 0.125101, 0.129801, 0.144935, 0.081712, 0.046336, 0.026338, 0.038042, 0.073402, 0.073402, 0.078022, 0.047319, 0.088832, 0.111485, 0.206376, 0.219301, 0.209395, 0.206376, 0.196879, 0.196879, 0.295083, 0.206376, 0.236433, 0.15008, 0.170161, 0.25031, 0.36309, 0.461924, 0.494003, 0.408655, 0.394753, 0.301917, 0.301917, 0.185198, 0.179055, 0.167087, 0.094817, 0.164327, 0.173081, 0.17593, 0.10481, 0.085092, 0.122885, 0.074921, 0.122885, 0.144935, 0.147574, 0.081712, 0.081712, 0.086953, 0.127496, 0.081712, 0.132295, 0.120615, 0.11371, 0.067594, 0.043307, 0.049374, 0.050641, 0.048328, 0.026892, 0.051831, 0.066181, 0.066181, 0.069024, 0.069024, 0.038858, 0.032677, 0.055536, 0.043307, 0.024826, 0.030611, 0.055536, 0.032017, 0.054297, 0.10481, 0.102787, 0.161087, 0.147574, 0.137348, 0.137348, 0.139895, 0.127496, 0.102787, 0.118441, 0.209395, 0.209395, 0.301917, 0.332115, 0.321458, 0.264545, 0.342579, 0.30533, 0.264545, 0.288399, 0.30533, 0.216401, 0.222385, 0.239899, 0.339168, 0.349426, 0.359901, 0.461924, 0.468512, 0.41194, 0.41194, 0.380708, 0.30533, 0.216401, 0.225814, 0.222385, 0.31487, 0.229226, 0.247041, 0.206376, 0.281712, 0.182256, 0.264545, 0.352862, 0.25406, 0.271506, 0.229226, 0.229226, 0.21291, 0.203355, 0.216401, 0.236433, 0.170161, 0.239899, 0.332115, 0.25406, 0.179055, 0.15008, 0.206376, 0.170161, 0.216401, 0.17593, 0.26085, 0.225814, 0.179055, 0.25031, 0.155435], '')</t>
  </si>
  <si>
    <t>UPI000037FBA1 status=activ</t>
  </si>
  <si>
    <t>([0.001936, 0.00231, 0.001649, 0.001541, 0.001709, 0.002482, 0.003212, 0.004431, 0.003804, 0.003924, 0.003461, 0.00389, 0.005734, 0.007315, 0.00515, 0.004358, 0.005623, 0.008075, 0.014586, 0.009015, 0.010221, 0.016528, 0.020876, 0.023963, 0.0198, 0.028107, 0.026338, 0.014586, 0.008895, 0.009187, 0.010672, 0.020522, 0.013437, 0.012727, 0.013437, 0.023534, 0.022667, 0.01227, 0.009483, 0.008276, 0.010509, 0.016826, 0.00962, 0.011106, 0.010926, 0.016021, 0.008723, 0.005992, 0.008409, 0.011342, 0.010221, 0.010372, 0.007315, 0.00962, 0.008276, 0.007877, 0.00558, 0.009015, 0.018106, 0.026892, 0.017138, 0.014075, 0.014075, 0.024393, 0.0198, 0.019109, 0.014075, 0.027463, 0.064632, 0.049374, 0.022306, 0.037156, 0.018415, 0.032677, 0.025316, 0.032677, 0.024393, 0.050641, 0.043307, 0.042364, 0.040537, 0.05306, 0.046336, 0.022667, 0.013265, 0.013265, 0.013821, 0.030003, 0.015694, 0.011669, 0.015694, 0.017447, 0.023963, 0.025762, 0.013016, 0.009977, 0.010221, 0.013613, 0.008624, 0.005799, 0.003864, 0.003701, 0.00316, 0.00316, 0.003053, 0.004513, 0.003298, 0.003727, 0.003512, 0.004976, 0.005799, 0.004775, 0.006988, 0.007031, 0.006894, 0.008723, 0.015694, 0.018415, 0.016528, 0.035586, 0.034884, 0.069024, 0.067594, 0.074921, 0.164327, 0.275179, 0.182256, 0.298791, 0.25031, 0.139895, 0.10481, 0.102787, 0.064632, 0.055536, 0.025316, 0.050641, 0.034068, 0.0198, 0.009977, 0.009977, 0.007031, 0.00777, 0.005932, 0.004976, 0.005011, 0.004577, 0.003366, 0.003461, 0.002606, 0.003607, 0.004921, 0.006039, 0.006421, 0.006482, 0.006482, 0.009865, 0.006988, 0.007091, 0.009294, 0.011106, 0.007422, 0.011518, 0.0198, 0.016021, 0.013821, 0.023087, 0.023087, 0.043307, 0.032017, 0.055536, 0.032017, 0.024393, 0.023963, 0.021816, 0.023534, 0.012727, 0.014075, 0.019109, 0.018787, 0.016826, 0.011518, 0.016528, 0.010509, 0.006795, 0.009015, 0.013437, 0.008409, 0.006039, 0.004315, 0.006142, 0.006142, 0.008409, 0.007259, 0.006039, 0.006701, 0.006619, 0.006482, 0.003997, 0.003431, 0.004513, 0.003177, 0.004135, 0.003405, 0.003555, 0.004775, 0.00407, 0.002976, 0.004388, 0.004247, 0.006567, 0.004835, 0.005011, 0.004835, 0.004835, 0.004899, 0.003246, 0.002976, 0.004315, 0.00543, 0.005223, 0.003864, 0.004921, 0.004358, 0.004646, 0.00407, 0.00316, 0.004431, 0.004161, 0.003246, 0.004689, 0.003276, 0.004315, 0.004161, 0.003079, 0.004358, 0.003555, 0.005011, 0.008002, 0.008624, 0.008624, 0.013613, 0.028695, 0.021816, 0.045352, 0.096677, 0.17593, 0.291804, 0.30533, 0.298791, 0.342579, 0.308712, 0.398279, 0.374039, 0.346032, 0.480142, 0.414856, 0.59508, 0.56648, 0.51388], '')</t>
  </si>
  <si>
    <t>[256, 257, 258]</t>
  </si>
  <si>
    <t>UPI000037FBA2 status=activ</t>
  </si>
  <si>
    <t>([0.384043, 0.422041, 0.444081, 0.461924, 0.51388, 0.41194, 0.447574, 0.465241, 0.40511, 0.30533, 0.219301, 0.271506, 0.271506, 0.15008, 0.164327, 0.116183, 0.194234, 0.106997, 0.096677, 0.050641, 0.055536, 0.048328, 0.05306, 0.055536, 0.060549, 0.038858, 0.071867, 0.048328, 0.03976, 0.031287, 0.041405, 0.041405, 0.033407, 0.025762, 0.030003, 0.033407, 0.025762, 0.014315, 0.026338, 0.026338, 0.028695, 0.014586, 0.028107, 0.024393, 0.023963, 0.025316, 0.038858, 0.025316, 0.027463, 0.026338, 0.03976, 0.032677, 0.06312, 0.078022, 0.100716, 0.094817, 0.090864, 0.074921, 0.06184, 0.069024, 0.071867, 0.129801, 0.25031, 0.232838, 0.147574, 0.098513, 0.088832, 0.041405, 0.032017, 0.022306, 0.027463, 0.019401, 0.035586, 0.028695, 0.023087, 0.017447, 0.034068, 0.034068, 0.085092, 0.179055, 0.167087, 0.167087, 0.170161, 0.170161, 0.194234, 0.173081, 0.25031, 0.173081, 0.271506, 0.324872, 0.321458, 0.332115, 0.42561, 0.318242, 0.356642, 0.398279, 0.450668, 0.328603, 0.25031, 0.225814, 0.239899, 0.15008, 0.116183, 0.109221, 0.047319, 0.040537, 0.094817, 0.086953, 0.067594, 0.030003, 0.020165, 0.035586, 0.035586, 0.0198, 0.037156, 0.020876, 0.011903, 0.010131, 0.016826, 0.022667, 0.015078, 0.013016, 0.022667, 0.028695, 0.016257, 0.022667, 0.016826, 0.016826, 0.016826, 0.036378, 0.03976, 0.041405, 0.040537, 0.048328, 0.046336, 0.023534, 0.020522, 0.020165, 0.014586, 0.009096, 0.006078, 0.008156, 0.005932, 0.006374, 0.006374, 0.006245, 0.005223, 0.004315, 0.004208, 0.003079, 0.002155, 0.002529, 0.00359, 0.00359, 0.002396, 0.003276, 0.00316, 0.004483, 0.004431, 0.005932, 0.008525, 0.013821, 0.007877, 0.007555, 0.006701, 0.006701, 0.006533, 0.00962, 0.013437, 0.013613, 0.024393, 0.032677, 0.030003, 0.034068, 0.033407, 0.031287, 0.033407, 0.034068, 0.032017, 0.047319, 0.046336, 0.022306, 0.01227, 0.023963, 0.023087, 0.016826, 0.010926, 0.01204, 0.011106, 0.010926, 0.008525, 0.008804, 0.009015, 0.011518, 0.008156, 0.005734, 0.008409, 0.00558, 0.008276, 0.005683, 0.007177, 0.005011, 0.007091, 0.006988, 0.006988, 0.010131, 0.013265, 0.024393, 0.046336, 0.034068, 0.025762, 0.040537, 0.021816, 0.031287, 0.028695, 0.020522, 0.018787, 0.019109, 0.042364, 0.019401, 0.022306, 0.022306, 0.050641, 0.023963, 0.023534, 0.017797, 0.009977, 0.009977, 0.007555, 0.004775, 0.005503, 0.005011, 0.003757, 0.003366, 0.002276, 0.001499, 0.00146, 0.002327, 0.00225, 0.002336, 0.002503, 0.003341, 0.003341, 0.00225, 0.003298, 0.003366, 0.002761, 0.00283, 0.00283, 0.002366, 0.003109, 0.002155, 0.002117, 0.002705, 0.002976, 0.00283, 0.00407, 0.005799, 0.004414, 0.003177, 0.00283, 0.002623, 0.001709, 0.001232, 0.001408, 0.000936, 0.001159, 0.001344, 0.00155, 0.001103, 0.001344, 0.001112, 0.001481], '')</t>
  </si>
  <si>
    <t>[4]</t>
  </si>
  <si>
    <t>UPI000037FBA5 status=activ</t>
  </si>
  <si>
    <t>([0.05306, 0.031287, 0.018106, 0.009977, 0.013437, 0.017447, 0.011903, 0.008895, 0.010672, 0.013265, 0.010131, 0.009294, 0.008276, 0.008156, 0.008409, 0.007645, 0.01078, 0.021381, 0.020165, 0.016257, 0.016826, 0.013265, 0.021381, 0.020876, 0.047319, 0.034068, 0.022306, 0.020165, 0.038042, 0.023963, 0.016826, 0.030611, 0.036378, 0.036378, 0.024393, 0.023534, 0.023534, 0.013016, 0.011342, 0.007555, 0.009977, 0.011342, 0.01078, 0.010372, 0.018106, 0.013016, 0.020165, 0.023963, 0.030003, 0.016826, 0.013437, 0.014783, 0.009401, 0.008624, 0.006078, 0.007031, 0.007315, 0.009015, 0.009096, 0.009015, 0.009015, 0.007177, 0.004976, 0.005932, 0.004247, 0.003997, 0.004899, 0.004414, 0.00359, 0.004646, 0.006421, 0.00962, 0.009401, 0.011518, 0.010131, 0.01227, 0.013437, 0.008895, 0.011903, 0.011669, 0.011669, 0.020165, 0.0198, 0.015078, 0.017797, 0.033407, 0.042364, 0.038858, 0.020522, 0.03976, 0.025316, 0.026338, 0.026338, 0.03976, 0.067594, 0.058088, 0.041405, 0.038042, 0.0704, 0.028107, 0.033407, 0.035586, 0.020876, 0.021381, 0.028107, 0.013265, 0.00777, 0.005623, 0.004775, 0.006619, 0.006619, 0.008409, 0.008002, 0.005799, 0.003821, 0.003478, 0.005086, 0.005086, 0.005378, 0.005223, 0.007259, 0.00777, 0.00777, 0.010372, 0.019401, 0.032017, 0.067594, 0.078022, 0.06184, 0.041405, 0.041405, 0.043307, 0.03976, 0.023534, 0.022667, 0.054297, 0.023087, 0.011342, 0.021381, 0.015078, 0.01204, 0.007877, 0.006245, 0.005249, 0.004431, 0.004414, 0.003177, 0.003079, 0.002881, 0.003109, 0.003341, 0.003298, 0.002482, 0.001709, 0.002014, 0.002035, 0.002117, 0.003366, 0.003341, 0.002327, 0.001808, 0.001383, 0.001335, 0.001434, 0.001202, 0.000859, 0.000468, 0.000477, 0.000391, 0.000721, 0.00055, 0.000485, 0.000266, 0.000477, 0.000468, 0.000614, 0.001069, 0.001061, 0.001061, 0.001383, 0.001383, 0.001374, 0.00231, 0.002138, 0.002976, 0.003555, 0.004388, 0.006078, 0.008723, 0.006374, 0.004431, 0.005503, 0.005872, 0.007422, 0.006988, 0.010372, 0.006078, 0.006078, 0.004513, 0.003079, 0.003864, 0.00407, 0.005734, 0.004414, 0.004388, 0.004689, 0.004161, 0.004358, 0.004513, 0.003671, 0.003924, 0.006078, 0.006421, 0.006619, 0.005503, 0.004135, 0.00292, 0.003671, 0.003821, 0.003298, 0.004611, 0.003246, 0.003405, 0.00243, 0.00316, 0.004976, 0.003298, 0.00292, 0.002662, 0.002705, 0.002349, 0.002276, 0.001597, 0.001481, 0.001499, 0.001743, 0.001906, 0.002396, 0.002482, 0.001499, 0.002057, 0.001344], '')</t>
  </si>
  <si>
    <t>UPI000037FBA6 status=activ</t>
  </si>
  <si>
    <t>([0.067594, 0.100716, 0.144935, 0.109221, 0.073402, 0.078022, 0.081712, 0.058088, 0.074921, 0.088832, 0.120615, 0.158265, 0.134866, 0.144935, 0.139895, 0.15008, 0.111485, 0.064632, 0.100716, 0.147574, 0.139895, 0.092881, 0.098513, 0.102787, 0.147574, 0.144935, 0.167087, 0.139895, 0.206376, 0.222385, 0.232838, 0.222385, 0.142424, 0.116183, 0.196879, 0.142424, 0.139895, 0.155435, 0.216401, 0.139895, 0.139895, 0.206376, 0.284882, 0.278302, 0.185198, 0.122885, 0.203355, 0.209395, 0.196879, 0.209395, 0.206376, 0.236433, 0.132295, 0.21291, 0.291804, 0.25031, 0.324872, 0.394753, 0.394753, 0.324872, 0.328603, 0.339168, 0.268042, 0.257454, 0.284882, 0.321458, 0.40511, 0.384043, 0.366687, 0.444081, 0.349426, 0.349426, 0.335645, 0.36309, 0.257454, 0.268042, 0.295083, 0.158265, 0.10481, 0.076542, 0.06312, 0.096677, 0.102787, 0.161087, 0.098513, 0.088832, 0.106997, 0.064632, 0.038858, 0.046336, 0.054297, 0.088832, 0.085092, 0.083462, 0.15008, 0.203355, 0.170161, 0.127496, 0.232838, 0.31487, 0.370445, 0.517562, 0.509769, 0.468512, 0.440853], '')</t>
  </si>
  <si>
    <t>[101, 102]</t>
  </si>
  <si>
    <t>UPI000037FBA7 status=activ</t>
  </si>
  <si>
    <t>([0.122885, 0.054297, 0.083462, 0.134866, 0.064632, 0.111485, 0.158265, 0.203355, 0.247041, 0.264545, 0.155435, 0.21291, 0.111485, 0.046336, 0.085092, 0.086953, 0.041405, 0.042364, 0.083462, 0.078022, 0.029376, 0.015694, 0.031287, 0.029376, 0.024826, 0.049374, 0.042364, 0.018106, 0.018106, 0.016826, 0.009865, 0.010372, 0.010372, 0.020165, 0.021816, 0.020876, 0.040537, 0.092881, 0.076542, 0.067594, 0.050641, 0.086953, 0.083462, 0.0704, 0.033407, 0.032677, 0.016528, 0.015078, 0.016528, 0.008409, 0.008075, 0.014783, 0.033407, 0.035586, 0.031287, 0.043307, 0.05306, 0.05306, 0.051831, 0.024826, 0.014315, 0.030003, 0.044297, 0.116183, 0.116183, 0.21291, 0.225814, 0.225814, 0.229226, 0.216401, 0.232838, 0.132295, 0.055536, 0.022306, 0.010509, 0.006795, 0.008002, 0.005011, 0.003276, 0.002555, 0.003671, 0.005249, 0.00407, 0.002727, 0.001692, 0.001906, 0.001335, 0.001103, 0.001112, 0.001112, 0.001, 0.00103, 0.001048, 0.001159, 0.001172, 0.001709, 0.002529, 0.001722, 0.001722, 0.002057, 0.002078, 0.001408, 0.000773, 0.000936, 0.000936, 0.000936, 0.000421, 0.000743, 0.000485, 0.000498, 0.000313, 0.000339, 0.000468, 0.000451, 0.000704, 0.000687, 0.000386, 0.000386, 0.000412, 0.000721, 0.000631, 0.000399, 0.000532, 0.00052, 0.000378, 0.000648, 0.001061, 0.001155, 0.001155, 0.001249, 0.001069, 0.001499, 0.002336, 0.002662, 0.002623, 0.001778, 0.002606, 0.003727, 0.002529, 0.00225, 0.001374, 0.001335, 0.002117, 0.001743, 0.002555, 0.002529, 0.001597, 0.001374, 0.002194, 0.002194, 0.002881, 0.003804, 0.0028, 0.001692, 0.001142, 0.001675, 0.002705, 0.001778, 0.001202, 0.001155, 0.001855, 0.003014, 0.004513, 0.004611, 0.006194, 0.004135, 0.003757, 0.00389, 0.003366, 0.002555, 0.002117, 0.00225, 0.001533, 0.001499, 0.00246, 0.002529, 0.002138, 0.001855, 0.002976, 0.004483, 0.004247, 0.002705, 0.002881, 0.002761, 0.0028, 0.003014, 0.003014, 0.004611, 0.006701, 0.008002, 0.009977, 0.008804, 0.007031, 0.01078, 0.015694, 0.011669, 0.019401, 0.023963, 0.018415, 0.01204, 0.008409, 0.022306], '')</t>
  </si>
  <si>
    <t>UPI000037FBA8 status=activ</t>
  </si>
  <si>
    <t>([0.033407, 0.050641, 0.033407, 0.036378, 0.025762, 0.036378, 0.049374, 0.064632, 0.046336, 0.034884, 0.037156, 0.046336, 0.036378, 0.060549, 0.036378, 0.034068, 0.037156, 0.059222, 0.083462, 0.086953, 0.086953, 0.142424, 0.090864, 0.144935, 0.106997, 0.170161, 0.179055, 0.179055, 0.21291, 0.295083, 0.298791, 0.243554, 0.25406, 0.25406, 0.191378, 0.278302, 0.295083, 0.377384, 0.374039, 0.398279, 0.30533, 0.30533, 0.311707, 0.36309, 0.374039, 0.454136, 0.366687, 0.295083, 0.216401, 0.191378, 0.164327, 0.25406, 0.349426, 0.349426, 0.384043, 0.387226, 0.380708, 0.30533, 0.222385, 0.229226, 0.236433, 0.243554, 0.25406, 0.158265, 0.200174, 0.122885, 0.122885, 0.191378, 0.247041, 0.247041, 0.247041, 0.268042, 0.25031, 0.257454, 0.243554, 0.278302, 0.356642, 0.275179, 0.324872, 0.42561, 0.414856, 0.4292, 0.509769, 0.444081, 0.465241, 0.447574, 0.468512, 0.490133, 0.458154, 0.394753, 0.472492, 0.458154, 0.461924, 0.465241, 0.444081, 0.422041, 0.308712, 0.21291, 0.295083, 0.225814, 0.225814, 0.239899, 0.229226, 0.229226, 0.264545, 0.346032, 0.268042, 0.328603, 0.236433, 0.209395, 0.21291, 0.25406, 0.239899, 0.247041, 0.25406, 0.275179, 0.225814, 0.30533, 0.401658, 0.328603, 0.408655, 0.31487, 0.324872, 0.321458, 0.335645, 0.374039, 0.36309, 0.418646, 0.342579, 0.4292, 0.408655, 0.480142, 0.461924, 0.4292, 0.422041, 0.339168, 0.311707, 0.374039, 0.318242, 0.311707, 0.387226, 0.377384, 0.458154, 0.450668, 0.458154, 0.447574, 0.349426, 0.295083, 0.318242, 0.30533, 0.308712, 0.401658, 0.301917, 0.288399, 0.342579, 0.342579, 0.418646, 0.352862, 0.36309, 0.398279, 0.374039, 0.380708, 0.41194, 0.339168, 0.328603, 0.318242, 0.257454, 0.339168, 0.328603, 0.339168, 0.447574, 0.414856, 0.408655, 0.444081, 0.450668, 0.465241, 0.394753, 0.324872, 0.346032, 0.349426, 0.370445, 0.40511, 0.40511, 0.384043, 0.465241, 0.377384, 0.387226, 0.384043, 0.408655, 0.486429, 0.476583, 0.387226, 0.339168, 0.324872, 0.366687, 0.380708, 0.370445, 0.42561, 0.444081, 0.4292, 0.359901, 0.374039, 0.352862, 0.342579, 0.352862, 0.278302, 0.359901, 0.284882, 0.359901, 0.359901, 0.328603, 0.349426, 0.42561, 0.497853, 0.5017, 0.450668, 0.42561, 0.356642, 0.380708, 0.433034, 0.5017, 0.58069, 0.59508, 0.59014, 0.51388, 0.4292, 0.525368, 0.51388, 0.608892, 0.521092, 0.505461, 0.575842, 0.472492, 0.461924, 0.476583, 0.472492, 0.476583, 0.408655, 0.5017, 0.5017, 0.5017, 0.517562, 0.497853, 0.465241, 0.398279, 0.444081, 0.444081, 0.422041, 0.41194, 0.390993, 0.465241, 0.458154, 0.422041, 0.422041, 0.433034, 0.352862, 0.352862, 0.418646, 0.494003, 0.480142, 0.490133, 0.505461, 0.505461, 0.545602, 0.56648, 0.671169, 0.685117, 0.771762, 0.767246, 0.795062, 0.812494, 0.795062, 0.788093, 0.788093, 0.894241, 0.885302], '')</t>
  </si>
  <si>
    <t>[82, 214, 220, 221, 222, 223, 224, 226, 227, 228, 229, 230, 231, 238, 239, 240, 241, 261, 262, 263, 264, 265, 266, 267, 268, 269, 270, 271, 272, 273, 274, 275]</t>
  </si>
  <si>
    <t>UPI000037FBAA status=activ</t>
  </si>
  <si>
    <t>([0.014783, 0.008525, 0.008525, 0.010926, 0.007315, 0.006194, 0.007555, 0.005932, 0.005223, 0.004646, 0.003924, 0.004247, 0.002976, 0.002078, 0.002035, 0.001344, 0.000906, 0.000936, 0.000859, 0.000906, 0.000477, 0.000477, 0.000661, 0.000477, 0.000485, 0.000721, 0.001103, 0.000743, 0.000747, 0.000893, 0.000833, 0.000713, 0.000485, 0.000854, 0.000747, 0.000365, 0.000378, 0.000447, 0.000485, 0.000567, 0.001, 0.00103, 0.000614, 0.000468, 0.000464, 0.000447, 0.000532, 0.000421, 0.000713, 0.000773, 0.000631, 0.001048, 0.001906, 0.002976, 0.003109, 0.003864, 0.005992, 0.006482, 0.006482, 0.006567, 0.006245, 0.003963, 0.005623, 0.008276, 0.008624, 0.008804, 0.008895, 0.009401, 0.007422, 0.007259, 0.010926, 0.019109, 0.0198, 0.009096, 0.005623, 0.00407, 0.004736, 0.003461, 0.004899, 0.005011, 0.006194, 0.009977, 0.0198, 0.015078, 0.015344, 0.017138, 0.030611, 0.017138, 0.016257, 0.018787, 0.018415, 0.018106, 0.009015, 0.00962, 0.017797, 0.038042, 0.043307, 0.021816, 0.042364, 0.020522, 0.044297, 0.06312, 0.030611, 0.034068, 0.048328, 0.051831, 0.109221, 0.055536, 0.122885, 0.06312, 0.10481, 0.081712, 0.043307, 0.06312, 0.033407, 0.016257, 0.016528, 0.017138, 0.0198, 0.021816, 0.038042, 0.026892, 0.024826, 0.038858, 0.020165, 0.010926, 0.01078, 0.007259, 0.009483, 0.006533, 0.007031, 0.007177, 0.008723, 0.007555, 0.00777, 0.011342, 0.013016, 0.013437, 0.020165, 0.037156, 0.036378, 0.028107, 0.020165, 0.020522, 0.026892, 0.027463, 0.048328, 0.044297, 0.076542, 0.058088, 0.127496, 0.132295, 0.142424, 0.137348, 0.144935, 0.229226, 0.225814, 0.346032, 0.359901, 0.271506, 0.257454, 0.164327, 0.194234, 0.288399, 0.30533, 0.301917, 0.401658, 0.40511, 0.332115, 0.328603, 0.42561, 0.408655, 0.401658, 0.390993, 0.380708, 0.517562, 0.41194, 0.398279, 0.401658, 0.387226, 0.398279, 0.36309, 0.384043, 0.356642, 0.356642, 0.271506, 0.284882, 0.209395, 0.161087, 0.243554, 0.25031, 0.236433, 0.142424, 0.236433, 0.243554, 0.170161, 0.132295, 0.139895, 0.116183, 0.106997, 0.118441, 0.116183, 0.11371, 0.167087, 0.167087, 0.139895, 0.129801, 0.120615, 0.173081, 0.257454, 0.243554, 0.209395, 0.203355, 0.257454, 0.164327, 0.098513, 0.158265, 0.158265, 0.225814, 0.26085, 0.26085, 0.161087, 0.179055, 0.225814, 0.225814, 0.225814, 0.194234, 0.284882, 0.196879, 0.203355, 0.203355, 0.17593, 0.182256, 0.125101, 0.161087, 0.243554, 0.243554, 0.26085, 0.301917, 0.301917, 0.301917, 0.318242, 0.318242, 0.401658, 0.288399, 0.291804, 0.335645, 0.414856, 0.41194, 0.490133, 0.418646, 0.418646, 0.374039, 0.31487, 0.41194, 0.40511, 0.324872, 0.332115, 0.25031, 0.239899, 0.164327, 0.100716, 0.092881, 0.161087, 0.144935, 0.225814, 0.229226, 0.216401, 0.243554, 0.179055, 0.120615, 0.182256, 0.182256, 0.25406, 0.346032, 0.30533, 0.288399, 0.377384, 0.458154, 0.521092, 0.505461, 0.604312, 0.720929, 0.707965, 0.671169, 0.671169, 0.657645, 0.626927, 0.608892, 0.494003], '')</t>
  </si>
  <si>
    <t>[175, 279, 280, 281, 282, 283, 284, 285, 286, 287, 288]</t>
  </si>
  <si>
    <t>UPI000037FBAB status=activ</t>
  </si>
  <si>
    <t>([0.006533, 0.005734, 0.005683, 0.005623, 0.005623, 0.005249, 0.005932, 0.007091, 0.006894, 0.008156, 0.007259, 0.007645, 0.008075, 0.006482, 0.006795, 0.007091, 0.008409, 0.008409, 0.010672, 0.016257, 0.023963, 0.027463, 0.028107, 0.027463, 0.041405, 0.034884, 0.056825, 0.0704, 0.074921, 0.109221, 0.116183, 0.17593, 0.206376, 0.147574, 0.216401, 0.268042, 0.328603, 0.374039, 0.377384, 0.377384, 0.370445, 0.370445, 0.454136, 0.465241, 0.553315, 0.461924, 0.56648, 0.472492, 0.384043, 0.301917, 0.335645, 0.324872, 0.257454, 0.257454, 0.31487, 0.324872, 0.328603, 0.321458, 0.328603, 0.321458, 0.339168, 0.257454, 0.25406, 0.155435, 0.206376, 0.18812, 0.268042, 0.18812, 0.264545, 0.352862, 0.458154, 0.352862, 0.359901, 0.4292, 0.422041, 0.398279, 0.311707, 0.239899, 0.236433, 0.147574, 0.155435, 0.085092, 0.144935, 0.134866, 0.239899, 0.239899, 0.239899, 0.17593, 0.25406, 0.25031, 0.173081, 0.155435, 0.236433, 0.173081, 0.191378, 0.18812, 0.206376, 0.291804, 0.30533, 0.339168, 0.418646, 0.418646, 0.490133, 0.40511, 0.42561, 0.401658, 0.349426, 0.284882, 0.339168, 0.335645, 0.31487, 0.380708, 0.349426, 0.31487, 0.377384, 0.335645, 0.318242, 0.30533, 0.25406, 0.328603], '')</t>
  </si>
  <si>
    <t>[44, 46]</t>
  </si>
  <si>
    <t>UPI000037FBAC status=activ</t>
  </si>
  <si>
    <t>([0.25406, 0.284882, 0.216401, 0.142424, 0.17593, 0.203355, 0.25031, 0.291804, 0.335645, 0.352862, 0.366687, 0.401658, 0.394753, 0.374039, 0.377384, 0.440853, 0.42561, 0.40511, 0.394753, 0.288399, 0.366687, 0.295083, 0.31487, 0.377384, 0.458154, 0.472492, 0.380708, 0.284882, 0.271506, 0.173081, 0.155435, 0.158265, 0.134866, 0.127496, 0.147574, 0.216401, 0.216401, 0.21291, 0.295083, 0.298791, 0.31487, 0.225814, 0.308712, 0.216401, 0.15008, 0.15008, 0.144935, 0.155435, 0.243554, 0.243554, 0.36309, 0.390993, 0.401658, 0.433034, 0.447574, 0.36309, 0.370445, 0.284882, 0.301917, 0.308712, 0.301917, 0.390993, 0.40511, 0.394753, 0.483068, 0.480142, 0.476583, 0.472492, 0.58069, 0.575842, 0.486429, 0.422041, 0.4292, 0.321458, 0.324872, 0.284882, 0.380708, 0.390993, 0.394753, 0.380708, 0.281712, 0.203355, 0.118441, 0.17593, 0.179055, 0.10481, 0.17593, 0.120615, 0.074921, 0.076542, 0.073402, 0.071867, 0.086953, 0.069024, 0.127496, 0.137348, 0.170161, 0.100716, 0.078022, 0.086953, 0.109221, 0.120615, 0.182256, 0.196879, 0.196879, 0.191378, 0.216401, 0.203355, 0.31487, 0.390993, 0.390993, 0.30533, 0.380708, 0.387226, 0.418646, 0.342579, 0.335645, 0.31487, 0.31487, 0.311707, 0.394753, 0.359901, 0.356642, 0.359901, 0.352862, 0.342579, 0.349426, 0.332115, 0.25031, 0.229226, 0.232838, 0.147574, 0.264545, 0.268042, 0.271506, 0.185198, 0.25031, 0.239899, 0.247041, 0.339168, 0.36309, 0.356642, 0.352862, 0.366687, 0.342579, 0.398279, 0.374039, 0.36309, 0.422041, 0.422041, 0.321458, 0.324872, 0.41194, 0.41194, 0.418646, 0.31487, 0.321458, 0.239899, 0.239899, 0.25031, 0.257454, 0.298791, 0.291804, 0.295083, 0.335645, 0.275179, 0.311707, 0.339168, 0.335645, 0.359901, 0.41194, 0.497853, 0.505461, 0.408655, 0.288399, 0.295083, 0.387226, 0.444081, 0.549308, 0.56648, 0.454136, 0.454136, 0.422041, 0.41194, 0.42561, 0.465241, 0.483068, 0.468512, 0.384043, 0.311707, 0.232838, 0.200174, 0.206376, 0.203355, 0.301917, 0.418646, 0.30533, 0.301917, 0.301917, 0.288399, 0.200174, 0.222385, 0.219301, 0.21291, 0.147574, 0.086953, 0.045352, 0.041405, 0.040537, 0.073402, 0.118441, 0.182256, 0.167087, 0.170161, 0.167087, 0.170161, 0.098513, 0.167087, 0.164327, 0.18812, 0.196879, 0.281712, 0.342579, 0.332115, 0.346032, 0.42561, 0.401658, 0.422041, 0.509769, 0.534167, 0.433034, 0.352862, 0.352862, 0.356642, 0.271506, 0.264545, 0.257454, 0.243554, 0.264545, 0.278302, 0.25406, 0.21291, 0.17593, 0.147574, 0.120615, 0.085092, 0.06184, 0.11371, 0.170161, 0.129801], '')</t>
  </si>
  <si>
    <t>[68, 69, 172, 178, 179, 228, 229]</t>
  </si>
  <si>
    <t>UPI000037FBAD status=activ</t>
  </si>
  <si>
    <t>([0.004135, 0.00543, 0.007555, 0.00558, 0.007422, 0.009728, 0.006894, 0.005503, 0.004899, 0.004135, 0.003246, 0.00389, 0.005378, 0.005623, 0.004208, 0.004899, 0.004247, 0.005992, 0.004921, 0.00359, 0.003341, 0.002327, 0.001808, 0.001069, 0.001743, 0.001675, 0.001335, 0.001687, 0.00246, 0.003431, 0.005086, 0.006795, 0.004483, 0.003298, 0.004611, 0.006039, 0.007877, 0.009728, 0.006619, 0.005992, 0.007422, 0.010372, 0.0198, 0.017138, 0.020165, 0.009977, 0.006194, 0.008002, 0.005872, 0.005872, 0.005503, 0.003864, 0.003212, 0.003431, 0.004646, 0.003246, 0.00225, 0.002194, 0.001271, 0.001374, 0.001232, 0.000893, 0.000648, 0.000322, 0.000412, 0.000773, 0.001267, 0.001232, 0.000708, 0.000983, 0.001061, 0.000833, 0.001267, 0.001872, 0.0028, 0.00292, 0.002976, 0.003701, 0.002976, 0.003053, 0.003341, 0.003924, 0.003997, 0.005683, 0.007091, 0.008723, 0.008075, 0.008624, 0.017447, 0.017138, 0.018415, 0.018415, 0.019109, 0.009977, 0.005932, 0.005734, 0.006039, 0.009294, 0.006619, 0.005623, 0.006567, 0.008002, 0.006533, 0.008156, 0.006894, 0.008525, 0.005623, 0.004247, 0.003997, 0.00389, 0.004775, 0.004247, 0.00407, 0.003701, 0.005223, 0.005734, 0.005992, 0.00543, 0.003701, 0.004358, 0.006142, 0.008804, 0.005992, 0.006078, 0.005378, 0.006482, 0.006421, 0.006482, 0.009187, 0.006245, 0.006619, 0.005318, 0.007031, 0.007031, 0.005992, 0.006142, 0.010221, 0.005992, 0.005992, 0.005872, 0.007645, 0.007645, 0.004976, 0.004835, 0.004689, 0.006421, 0.004611, 0.003212, 0.00283, 0.001692, 0.002194, 0.00146, 0.001481, 0.000854, 0.000477, 0.00055, 0.000412, 0.000275, 0.000378, 0.000236, 0.000477, 0.000391, 0.00018, 0.000335, 0.000348, 0.000421, 0.000412, 0.000708, 0.001335, 0.001481, 0.001649, 0.001687, 0.001597, 0.001602, 0.002688, 0.003405, 0.004921, 0.005932, 0.007031, 0.011342, 0.019401, 0.018415, 0.012727, 0.029376, 0.031287, 0.067594, 0.122885, 0.046336, 0.021816, 0.009096, 0.008156, 0.008002, 0.010372, 0.011106, 0.012491, 0.007495, 0.008895, 0.005734, 0.004835, 0.003079, 0.001855, 0.001778, 0.001417, 0.002155, 0.001434, 0.000906, 0.000743, 0.000537, 0.001112, 0.001649, 0.002014, 0.003177, 0.004611, 0.003109, 0.004208, 0.004315, 0.003924, 0.003963, 0.003997, 0.004611, 0.00558, 0.006894, 0.004921, 0.004577, 0.004689, 0.004689, 0.004976, 0.004315, 0.004976, 0.005086, 0.003757, 0.003298, 0.002366, 0.001434, 0.002117, 0.002035, 0.002057, 0.00231, 0.00155, 0.001499, 0.000906, 0.000859, 0.00103, 0.001048, 0.000958, 0.000936, 0.00146, 0.001936, 0.003014, 0.003109, 0.002155, 0.002976, 0.003298, 0.004577, 0.007031, 0.00515, 0.00558, 0.007645, 0.007259, 0.011342, 0.013437, 0.027463, 0.058088, 0.031287, 0.0704, 0.06184, 0.066181, 0.034068, 0.038042, 0.038042, 0.020165, 0.040537, 0.044297, 0.064632, 0.035586, 0.034884, 0.049374, 0.027463, 0.020165, 0.032677, 0.018415, 0.016528, 0.013821, 0.009015, 0.011342, 0.007555, 0.01227, 0.009977, 0.010372, 0.010221, 0.007259, 0.010221, 0.007315, 0.007031, 0.005734, 0.007555, 0.008075, 0.010372, 0.009728, 0.009865, 0.013265, 0.013613, 0.027463, 0.040537, 0.081712, 0.11371, 0.18812, 0.18812, 0.15008, 0.247041, 0.164327, 0.170161, 0.139895, 0.236433, 0.25406, 0.408655, 0.414856, 0.366687, 0.366687, 0.480142, 0.525368, 0.517562, 0.618285, 0.497853, 0.472492, 0.476583, 0.374039, 0.374039, 0.408655, 0.505461, 0.408655, 0.494003, 0.545602, 0.59508, 0.476583, 0.465241, 0.440853, 0.4292, 0.483068, 0.480142, 0.436924, 0.433034, 0.433034, 0.352862, 0.366687, 0.295083, 0.295083, 0.349426, 0.352862, 0.335645, 0.232838, 0.291804, 0.268042, 0.30533, 0.339168, 0.352862, 0.268042, 0.229226, 0.161087, 0.142424, 0.139895, 0.17593, 0.191378, 0.18812, 0.275179, 0.384043, 0.497853, 0.476583, 0.414856, 0.422041, 0.398279, 0.525368, 0.545602, 0.5017, 0.534167, 0.465241, 0.534167, 0.626927, 0.618285, 0.750527, 0.779859, 0.671169, 0.657645, 0.541878, 0.553315, 0.56648, 0.553315, 0.436924, 0.447574, 0.534167, 0.436924, 0.465241, 0.366687, 0.40511, 0.490133, 0.465241, 0.5017, 0.534167, 0.538167, 0.608892, 0.486429, 0.461924, 0.472492, 0.398279, 0.465241, 0.465241, 0.444081, 0.440853, 0.40511, 0.422041, 0.4292, 0.436924, 0.433034, 0.433034, 0.433034, 0.418646, 0.408655, 0.408655, 0.311707, 0.321458, 0.229226, 0.243554, 0.257454, 0.25406, 0.311707, 0.328603, 0.216401, 0.222385, 0.179055, 0.295083, 0.200174, 0.18812, 0.291804, 0.191378, 0.278302, 0.25406, 0.173081, 0.118441, 0.094817, 0.15008, 0.158265, 0.219301, 0.247041, 0.25406, 0.335645, 0.374039, 0.356642, 0.377384, 0.377384, 0.40511, 0.308712, 0.408655, 0.31487, 0.284882, 0.387226, 0.377384, 0.366687, 0.352862, 0.440853, 0.433034, 0.335645, 0.335645, 0.264545, 0.209395, 0.209395, 0.194234, 0.102787, 0.047319, 0.079919, 0.078022, 0.034884, 0.064632, 0.025316, 0.033407, 0.033407, 0.014586, 0.008409, 0.006194, 0.008276, 0.005799, 0.005734, 0.005011, 0.003671, 0.004611, 0.005223, 0.003701, 0.003276, 0.004161, 0.004899, 0.003671, 0.00316, 0.003079, 0.00283, 0.003079, 0.002581, 0.002555, 0.003757, 0.005318, 0.007091, 0.006988, 0.010221, 0.007877, 0.01078, 0.018106, 0.010131, 0.014075, 0.017447, 0.012491, 0.014075, 0.019401, 0.018106, 0.023963, 0.058088, 0.060549, 0.120615, 0.196879, 0.116183, 0.060549, 0.06312, 0.064632, 0.064632, 0.028695, 0.060549, 0.083462, 0.090864, 0.102787, 0.088832, 0.074921, 0.074921, 0.026892, 0.014783, 0.020876, 0.024826, 0.023087, 0.01227, 0.008002, 0.007877, 0.008409, 0.009015, 0.008723, 0.006374, 0.004611, 0.004247, 0.004135, 0.002881, 0.002727, 0.00292, 0.001786, 0.00243, 0.002349, 0.00231, 0.002512, 0.002976, 0.00283, 0.003177, 0.003079, 0.004208, 0.004358, 0.00389, 0.003431, 0.002581, 0.003701, 0.003246, 0.005011, 0.003555, 0.003212, 0.001906, 0.001722, 0.001936, 0.001318, 0.001155, 0.001271, 0.001, 0.000537, 0.000309, 0.000146, 0.000292, 0.000301, 0.000146, 0.000146, 0.000146, 0.000283, 0.000249, 0.000292, 0.000172, 0.000176, 0.000391, 0.000833, 0.001267, 0.001267, 0.001434, 0.001906, 0.002349, 0.00283, 0.003607, 0.004135, 0.00543, 0.003924, 0.002705, 0.003924], '')</t>
  </si>
  <si>
    <t>[320, 321, 322, 329, 332, 333, 371, 372, 373, 374, 376, 377, 378, 379, 380, 381, 382, 383, 384, 385, 386, 389, 396, 397, 398, 399]</t>
  </si>
  <si>
    <t>UPI000037FBB3 status=activ</t>
  </si>
  <si>
    <t>([0.229226, 0.271506, 0.308712, 0.236433, 0.155435, 0.155435, 0.200174, 0.194234, 0.222385, 0.257454, 0.179055, 0.222385, 0.225814, 0.155435, 0.15284, 0.094817, 0.139895, 0.229226, 0.191378, 0.191378, 0.147574, 0.25406, 0.185198, 0.209395, 0.173081, 0.25406, 0.291804, 0.301917, 0.324872, 0.229226, 0.239899, 0.257454, 0.209395, 0.15008, 0.225814, 0.236433, 0.328603, 0.239899, 0.25406, 0.288399, 0.182256, 0.142424, 0.120615, 0.122885, 0.060549, 0.134866, 0.142424, 0.088832, 0.044297, 0.05306, 0.106997, 0.056825, 0.111485, 0.086953, 0.142424, 0.142424, 0.074921, 0.085092, 0.086953, 0.059222, 0.067594, 0.144935, 0.137348, 0.134866, 0.203355, 0.25031, 0.243554, 0.257454, 0.352862, 0.346032, 0.239899, 0.239899, 0.324872, 0.209395, 0.278302, 0.182256, 0.118441, 0.122885, 0.127496, 0.209395, 0.25406, 0.26085, 0.15284, 0.239899, 0.147574, 0.081712, 0.120615, 0.116183, 0.109221, 0.109221, 0.147574, 0.216401, 0.191378, 0.216401, 0.219301, 0.236433, 0.335645, 0.36309, 0.454136, 0.394753, 0.268042, 0.170161, 0.144935, 0.239899, 0.239899, 0.374039, 0.4292, 0.408655, 0.436924, 0.321458, 0.268042, 0.318242, 0.229226, 0.15284, 0.083462, 0.092881, 0.085092, 0.079919, 0.071867, 0.045352, 0.027463, 0.043307, 0.064632, 0.050641, 0.034068, 0.024393, 0.014783, 0.013821, 0.009187, 0.005872, 0.007091], '')</t>
  </si>
  <si>
    <t>UPI000037FBB4 status=activ</t>
  </si>
  <si>
    <t>([0.257454, 0.236433, 0.298791, 0.339168, 0.374039, 0.30533, 0.342579, 0.281712, 0.311707, 0.346032, 0.332115, 0.40511, 0.390993, 0.4292, 0.483068, 0.505461, 0.575842, 0.626927, 0.657645, 0.613573, 0.741537, 0.759478, 0.707965, 0.570702, 0.585406, 0.541878, 0.63748, 0.618285, 0.716283, 0.707965, 0.690604, 0.699094, 0.661982, 0.680603, 0.59014, 0.517562, 0.461924, 0.42561, 0.458154, 0.447574, 0.476583, 0.454136, 0.398279, 0.486429, 0.59508, 0.570702, 0.494003, 0.41194, 0.41194, 0.41194, 0.352862, 0.352862, 0.349426, 0.349426, 0.335645, 0.387226, 0.447574, 0.494003, 0.541878, 0.461924, 0.377384, 0.387226, 0.31487, 0.271506, 0.268042, 0.26085, 0.284882, 0.390993, 0.390993, 0.40511, 0.408655, 0.476583, 0.476583, 0.422041, 0.384043, 0.408655, 0.301917, 0.318242, 0.30533, 0.26085, 0.342579, 0.42561, 0.41194, 0.505461, 0.562014, 0.521092, 0.440853, 0.380708, 0.308712, 0.401658, 0.36309, 0.332115, 0.332115, 0.356642, 0.450668, 0.480142, 0.374039, 0.380708, 0.288399, 0.301917, 0.301917, 0.298791, 0.268042, 0.278302, 0.278302, 0.278302, 0.219301, 0.311707, 0.366687, 0.444081, 0.458154, 0.418646, 0.36309, 0.356642, 0.342579, 0.324872, 0.335645, 0.332115, 0.321458, 0.40511, 0.401658, 0.4292, 0.440853, 0.374039, 0.281712, 0.191378, 0.18812, 0.284882, 0.179055, 0.179055, 0.167087, 0.144935, 0.129801, 0.206376, 0.185198, 0.182256, 0.120615, 0.067594, 0.094817, 0.088832, 0.085092, 0.046336, 0.038858, 0.034068, 0.067594, 0.090864, 0.144935, 0.158265, 0.155435, 0.243554, 0.144935, 0.090864, 0.098513, 0.18812, 0.15284, 0.21291, 0.179055, 0.26085, 0.370445, 0.40511, 0.41194, 0.450668, 0.549308, 0.622677, 0.529623, 0.422041, 0.483068, 0.476583, 0.490133, 0.5017, 0.40511, 0.401658, 0.394753, 0.422041, 0.394753, 0.454136, 0.418646, 0.480142, 0.483068, 0.480142, 0.384043, 0.384043, 0.349426, 0.346032, 0.229226, 0.31487, 0.328603, 0.308712, 0.332115, 0.335645, 0.332115, 0.418646, 0.422041, 0.447574, 0.377384, 0.332115, 0.275179, 0.295083, 0.26085, 0.17593, 0.161087, 0.271506, 0.275179, 0.268042, 0.185198, 0.271506, 0.275179, 0.278302, 0.18812, 0.106997, 0.10481, 0.056825, 0.058088, 0.096677, 0.118441, 0.139895, 0.139895, 0.092881, 0.046336, 0.051831, 0.090864, 0.100716, 0.081712, 0.155435, 0.161087, 0.243554, 0.161087, 0.109221, 0.18812, 0.239899, 0.225814, 0.21291, 0.229226, 0.247041, 0.216401, 0.185198, 0.200174, 0.236433, 0.346032, 0.401658, 0.36309, 0.356642, 0.346032, 0.359901, 0.236433, 0.15008, 0.15284, 0.203355, 0.18812, 0.158265, 0.185198, 0.291804, 0.219301, 0.298791, 0.31487, 0.36309, 0.346032, 0.328603, 0.335645, 0.247041, 0.268042, 0.324872, 0.291804, 0.191378, 0.120615, 0.129801, 0.203355, 0.21291, 0.164327, 0.206376, 0.206376, 0.203355, 0.142424, 0.182256, 0.122885, 0.106997, 0.096677, 0.094817, 0.094817, 0.071867, 0.125101, 0.155435, 0.132295, 0.092881, 0.182256, 0.179055, 0.26085, 0.288399, 0.243554, 0.243554, 0.301917, 0.311707, 0.311707, 0.342579, 0.30533, 0.349426, 0.318242, 0.298791, 0.377384, 0.356642, 0.377384, 0.339168, 0.25406, 0.216401, 0.349426], '')</t>
  </si>
  <si>
    <t>[15, 16, 17, 18, 19, 20, 21, 22, 23, 24, 25, 26, 27, 28, 29, 30, 31, 32, 33, 34, 35, 44, 45, 58, 83, 84, 85, 162, 163, 164, 169]</t>
  </si>
  <si>
    <t>UPI000037FBB5 status=activ</t>
  </si>
  <si>
    <t>([0.090864, 0.090864, 0.116183, 0.0704, 0.092881, 0.118441, 0.088832, 0.109221, 0.074921, 0.096677, 0.118441, 0.098513, 0.144935, 0.094817, 0.059222, 0.035586, 0.069024, 0.067594, 0.122885, 0.127496, 0.129801, 0.179055, 0.120615, 0.125101, 0.219301, 0.216401, 0.219301, 0.222385, 0.229226, 0.308712, 0.239899, 0.161087, 0.194234, 0.167087, 0.236433, 0.335645, 0.436924, 0.339168, 0.339168, 0.239899, 0.243554, 0.257454, 0.271506, 0.295083, 0.196879, 0.144935, 0.155435, 0.158265, 0.191378, 0.118441, 0.125101, 0.173081, 0.264545, 0.298791, 0.321458, 0.332115, 0.232838, 0.216401, 0.236433, 0.164327, 0.182256, 0.206376, 0.185198, 0.11371, 0.17593, 0.288399, 0.349426, 0.239899, 0.142424, 0.167087, 0.247041, 0.167087, 0.144935, 0.137348, 0.134866, 0.085092, 0.092881, 0.15284, 0.094817, 0.083462, 0.081712, 0.116183, 0.102787, 0.106997, 0.094817, 0.06184, 0.059222, 0.027463, 0.032677, 0.042364, 0.047319, 0.038042, 0.069024, 0.083462, 0.086953, 0.090864, 0.155435, 0.139895, 0.147574, 0.147574, 0.236433, 0.239899, 0.167087, 0.137348, 0.139895, 0.158265, 0.219301, 0.219301, 0.30533, 0.384043, 0.380708, 0.377384, 0.408655, 0.291804, 0.209395, 0.129801, 0.106997, 0.10481, 0.106997, 0.079919, 0.090864, 0.081712, 0.134866, 0.216401, 0.216401, 0.129801, 0.209395, 0.225814, 0.236433, 0.158265, 0.15284, 0.206376, 0.206376, 0.206376, 0.311707, 0.433034, 0.408655, 0.349426, 0.275179, 0.194234, 0.232838, 0.311707, 0.30533, 0.295083, 0.281712, 0.332115, 0.418646, 0.291804, 0.271506, 0.268042, 0.321458, 0.257454, 0.264545, 0.257454, 0.271506, 0.281712, 0.147574, 0.243554, 0.332115, 0.40511, 0.40511, 0.308712, 0.264545, 0.271506, 0.239899, 0.243554, 0.147574, 0.088832, 0.164327, 0.10481, 0.096677, 0.116183, 0.179055, 0.185198, 0.111485, 0.085092, 0.046336, 0.060549, 0.035586, 0.044297, 0.049374, 0.092881, 0.17593, 0.236433, 0.257454, 0.311707, 0.239899, 0.324872, 0.380708, 0.380708, 0.380708, 0.401658, 0.401658, 0.284882, 0.271506, 0.359901, 0.359901, 0.356642, 0.440853, 0.454136, 0.332115, 0.324872, 0.219301, 0.219301, 0.191378, 0.185198, 0.185198, 0.170161, 0.10481, 0.078022, 0.045352, 0.096677, 0.086953, 0.094817, 0.094817, 0.098513, 0.094817, 0.122885, 0.191378, 0.182256, 0.170161, 0.26085, 0.167087, 0.26085, 0.196879, 0.21291, 0.132295, 0.076542, 0.134866, 0.206376, 0.26085, 0.31487, 0.288399, 0.284882, 0.206376, 0.203355, 0.179055, 0.118441, 0.120615, 0.129801, 0.142424, 0.144935, 0.116183, 0.100716, 0.098513, 0.071867, 0.036378, 0.060549, 0.100716, 0.054297, 0.06184, 0.085092, 0.083462, 0.081712, 0.076542, 0.116183, 0.127496, 0.173081, 0.275179, 0.275179, 0.17593, 0.158265, 0.15284, 0.109221, 0.196879, 0.125101, 0.206376, 0.30533, 0.219301, 0.232838, 0.281712, 0.196879, 0.196879, 0.15008, 0.088832, 0.088832, 0.106997, 0.170161, 0.090864, 0.083462, 0.078022, 0.079919, 0.067594, 0.122885, 0.225814, 0.144935, 0.127496, 0.129801, 0.0704, 0.122885, 0.118441, 0.147574, 0.203355, 0.155435, 0.225814, 0.229226, 0.161087, 0.083462, 0.096677, 0.15008, 0.086953, 0.086953, 0.076542, 0.111485, 0.118441, 0.092881, 0.170161, 0.173081, 0.173081, 0.278302, 0.264545, 0.25031, 0.167087, 0.196879, 0.164327, 0.170161, 0.170161, 0.271506, 0.342579, 0.321458, 0.216401, 0.30533, 0.301917, 0.377384, 0.377384, 0.271506, 0.271506, 0.222385, 0.31487, 0.268042, 0.216401, 0.200174, 0.173081, 0.25406, 0.170161, 0.239899, 0.203355], '')</t>
  </si>
  <si>
    <t>UPI000037FBB6 status=activ</t>
  </si>
  <si>
    <t>([0.206376, 0.134866, 0.170161, 0.203355, 0.239899, 0.229226, 0.139895, 0.11371, 0.11371, 0.078022, 0.100716, 0.098513, 0.096677, 0.090864, 0.161087, 0.098513, 0.058088, 0.058088, 0.079919, 0.134866, 0.229226, 0.15008, 0.216401, 0.25406, 0.257454, 0.257454, 0.257454, 0.332115, 0.390993, 0.332115, 0.346032, 0.339168, 0.394753, 0.394753, 0.40511, 0.30533, 0.31487, 0.311707, 0.301917, 0.288399, 0.206376, 0.200174, 0.288399, 0.291804, 0.219301, 0.18812, 0.120615, 0.142424, 0.118441, 0.071867, 0.083462, 0.142424, 0.096677, 0.092881, 0.047319, 0.044297, 0.074921, 0.06184, 0.11371, 0.064632, 0.038858, 0.064632, 0.073402, 0.076542, 0.076542, 0.098513, 0.094817, 0.15008, 0.15284, 0.173081, 0.25406, 0.284882, 0.268042, 0.271506, 0.298791, 0.42561, 0.450668, 0.335645, 0.450668, 0.418646, 0.422041, 0.418646, 0.339168, 0.321458, 0.31487, 0.311707, 0.222385, 0.257454, 0.268042, 0.268042, 0.31487, 0.328603, 0.324872, 0.247041, 0.311707, 0.191378, 0.161087, 0.142424, 0.161087, 0.173081, 0.200174, 0.278302, 0.328603, 0.30533, 0.203355, 0.196879, 0.200174, 0.281712, 0.203355, 0.203355, 0.134866, 0.137348, 0.078022, 0.100716, 0.164327, 0.170161, 0.25406, 0.170161, 0.18812, 0.275179, 0.17593, 0.090864, 0.055536, 0.067594, 0.125101, 0.155435, 0.132295, 0.132295, 0.134866, 0.216401, 0.209395, 0.222385, 0.142424, 0.185198, 0.179055, 0.147574, 0.088832, 0.092881, 0.127496, 0.060549, 0.06312, 0.111485, 0.17593, 0.170161, 0.179055, 0.11371, 0.11371, 0.085092, 0.069024, 0.076542, 0.073402, 0.06184, 0.06184, 0.100716, 0.127496, 0.129801, 0.161087, 0.232838, 0.247041, 0.275179, 0.387226, 0.390993, 0.308712, 0.209395, 0.21291, 0.203355, 0.284882, 0.268042, 0.243554, 0.308712, 0.284882, 0.278302, 0.278302, 0.346032, 0.284882, 0.278302, 0.268042, 0.257454, 0.257454, 0.25031, 0.170161, 0.106997, 0.106997, 0.139895, 0.155435, 0.236433, 0.25406, 0.25406, 0.332115, 0.422041, 0.366687, 0.349426, 0.324872, 0.339168, 0.308712, 0.374039, 0.339168, 0.311707, 0.275179], '')</t>
  </si>
  <si>
    <t>UPI000037FBBB status=activ</t>
  </si>
  <si>
    <t>([0.033407, 0.05306, 0.05306, 0.074921, 0.076542, 0.078022, 0.111485, 0.137348, 0.098513, 0.120615, 0.142424, 0.109221, 0.090864, 0.164327, 0.236433, 0.291804, 0.377384, 0.288399, 0.222385, 0.225814, 0.158265, 0.17593, 0.173081, 0.203355, 0.229226, 0.179055, 0.147574, 0.139895, 0.074921, 0.10481, 0.111485, 0.073402, 0.120615, 0.092881, 0.096677, 0.050641, 0.035586, 0.020165, 0.034068, 0.051831, 0.086953, 0.098513, 0.088832, 0.100716, 0.102787, 0.098513, 0.167087, 0.158265, 0.098513, 0.122885, 0.15008, 0.15008, 0.236433, 0.25406, 0.335645, 0.225814, 0.31487, 0.370445, 0.450668, 0.342579, 0.275179, 0.179055, 0.278302, 0.206376, 0.194234, 0.216401, 0.209395, 0.203355, 0.301917, 0.311707, 0.394753, 0.356642, 0.25406, 0.134866, 0.142424, 0.15284, 0.239899, 0.236433, 0.281712, 0.209395, 0.335645, 0.332115, 0.346032, 0.335645, 0.42561, 0.42561, 0.408655, 0.390993, 0.390993, 0.284882, 0.374039, 0.370445, 0.308712, 0.414856, 0.5017, 0.387226, 0.30533, 0.209395, 0.216401, 0.229226, 0.301917, 0.257454, 0.321458, 0.418646, 0.342579, 0.25406, 0.284882, 0.275179, 0.194234, 0.21291, 0.30533, 0.200174, 0.203355, 0.308712, 0.264545, 0.308712, 0.401658, 0.401658, 0.377384, 0.380708, 0.264545, 0.26085, 0.30533, 0.239899, 0.239899, 0.324872, 0.30533, 0.295083, 0.288399, 0.308712, 0.25031, 0.257454, 0.318242, 0.225814, 0.225814, 0.25031, 0.243554, 0.264545, 0.324872, 0.4292, 0.401658, 0.422041, 0.335645, 0.257454, 0.324872, 0.271506, 0.26085, 0.243554, 0.15008, 0.155435, 0.144935, 0.185198, 0.15284, 0.15008, 0.239899, 0.236433, 0.161087, 0.15008, 0.125101, 0.127496, 0.129801, 0.092881, 0.15008, 0.164327, 0.194234, 0.134866, 0.094817, 0.10481, 0.191378, 0.25031, 0.278302, 0.370445, 0.26085, 0.206376, 0.268042, 0.257454, 0.164327, 0.257454, 0.281712, 0.301917, 0.268042, 0.239899, 0.295083, 0.17593, 0.158265, 0.203355, 0.268042, 0.377384, 0.271506, 0.26085, 0.301917, 0.278302, 0.271506, 0.288399, 0.394753, 0.291804, 0.191378, 0.284882, 0.275179, 0.264545, 0.216401, 0.185198, 0.185198, 0.209395, 0.209395, 0.318242, 0.31487, 0.328603, 0.308712, 0.398279, 0.394753, 0.298791, 0.288399, 0.200174, 0.284882, 0.281712, 0.352862, 0.447574, 0.444081, 0.349426, 0.374039, 0.374039, 0.458154, 0.398279, 0.328603, 0.342579, 0.239899, 0.225814, 0.137348, 0.137348, 0.092881, 0.094817, 0.185198, 0.196879, 0.291804, 0.288399, 0.191378, 0.167087, 0.116183, 0.116183, 0.158265, 0.132295, 0.094817, 0.096677, 0.098513, 0.144935, 0.144935, 0.219301, 0.216401, 0.308712, 0.222385, 0.21291, 0.155435, 0.137348, 0.139895, 0.134866, 0.078022, 0.137348, 0.164327, 0.239899, 0.155435, 0.21291, 0.225814, 0.225814, 0.139895, 0.18812, 0.129801, 0.203355, 0.216401, 0.18812, 0.120615, 0.134866, 0.144935, 0.196879, 0.194234, 0.18812, 0.118441, 0.18812, 0.179055, 0.167087, 0.167087, 0.216401, 0.120615, 0.066181, 0.11371, 0.111485, 0.111485, 0.164327, 0.194234, 0.158265, 0.194234, 0.278302, 0.352862, 0.418646, 0.4292, 0.4292, 0.349426, 0.40511, 0.408655, 0.414856, 0.332115, 0.318242, 0.349426, 0.346032, 0.433034, 0.433034, 0.525368, 0.570702, 0.585406, 0.538167, 0.575842, 0.458154, 0.454136, 0.447574, 0.418646, 0.324872, 0.225814, 0.295083, 0.332115, 0.219301, 0.21291, 0.264545, 0.268042, 0.236433, 0.291804, 0.291804, 0.295083, 0.291804, 0.194234, 0.18812, 0.206376, 0.21291, 0.308712, 0.278302, 0.268042, 0.321458, 0.422041, 0.545602, 0.447574, 0.440853, 0.444081, 0.465241, 0.433034, 0.339168, 0.380708, 0.346032, 0.346032, 0.339168, 0.335645, 0.436924, 0.444081, 0.387226, 0.384043, 0.291804, 0.239899, 0.278302, 0.278302, 0.232838, 0.216401, 0.31487, 0.229226, 0.247041, 0.15284, 0.203355, 0.209395, 0.132295, 0.111485, 0.118441, 0.142424, 0.161087, 0.155435, 0.15008, 0.194234, 0.125101, 0.125101, 0.194234, 0.142424, 0.137348, 0.161087, 0.111485, 0.102787, 0.142424, 0.206376, 0.291804, 0.232838, 0.324872, 0.40511, 0.509769, 0.41194, 0.387226, 0.284882, 0.206376, 0.182256, 0.170161, 0.219301, 0.219301, 0.21291, 0.239899, 0.232838, 0.161087, 0.222385, 0.15008, 0.100716, 0.111485, 0.069024, 0.120615, 0.127496, 0.081712, 0.092881, 0.094817, 0.092881, 0.088832, 0.118441, 0.161087, 0.182256, 0.120615, 0.18812, 0.194234, 0.167087, 0.158265, 0.239899, 0.264545, 0.284882, 0.398279, 0.352862, 0.352862, 0.321458, 0.216401, 0.268042, 0.219301, 0.264545, 0.275179, 0.271506, 0.271506, 0.257454, 0.225814, 0.25031, 0.247041, 0.268042, 0.301917, 0.243554, 0.243554, 0.125101, 0.179055, 0.182256, 0.144935, 0.239899, 0.247041, 0.349426, 0.298791, 0.295083, 0.324872, 0.308712, 0.390993, 0.332115, 0.236433, 0.161087, 0.25031, 0.185198, 0.167087, 0.167087, 0.200174, 0.203355, 0.328603, 0.239899, 0.239899, 0.31487, 0.284882, 0.275179, 0.158265, 0.225814, 0.275179, 0.25031, 0.247041, 0.257454, 0.257454, 0.366687, 0.366687, 0.370445, 0.458154, 0.377384, 0.370445, 0.41194, 0.394753, 0.295083, 0.390993, 0.390993, 0.31487, 0.324872, 0.332115, 0.447574, 0.465241, 0.465241, 0.41194, 0.328603, 0.26085, 0.349426, 0.25031, 0.332115, 0.318242, 0.301917, 0.30533, 0.301917, 0.288399, 0.21291, 0.219301, 0.182256, 0.182256, 0.257454, 0.167087, 0.11371, 0.10481, 0.10481, 0.092881, 0.15008, 0.155435, 0.219301, 0.164327, 0.219301, 0.229226, 0.161087, 0.170161, 0.243554, 0.219301, 0.132295, 0.196879, 0.194234, 0.15284, 0.144935, 0.15284, 0.170161, 0.232838, 0.268042, 0.268042, 0.278302, 0.206376, 0.206376, 0.137348, 0.219301, 0.236433, 0.219301, 0.271506, 0.232838, 0.206376, 0.206376, 0.308712, 0.281712, 0.359901, 0.454136, 0.414856, 0.370445], '')</t>
  </si>
  <si>
    <t>[94, 306, 307, 308, 309, 310, 337, 387]</t>
  </si>
  <si>
    <t>UPI000037FBBC status=activ</t>
  </si>
  <si>
    <t>([0.06312, 0.096677, 0.074921, 0.132295, 0.173081, 0.127496, 0.158265, 0.194234, 0.222385, 0.182256, 0.144935, 0.179055, 0.17593, 0.275179, 0.311707, 0.335645, 0.26085, 0.268042, 0.288399, 0.295083, 0.295083, 0.40511, 0.374039, 0.440853, 0.328603, 0.328603, 0.398279, 0.394753, 0.398279, 0.318242, 0.387226, 0.454136, 0.418646, 0.40511, 0.387226, 0.356642, 0.454136, 0.454136, 0.454136, 0.517562, 0.4292, 0.436924, 0.414856, 0.359901, 0.359901, 0.440853, 0.440853, 0.447574, 0.458154, 0.447574, 0.538167, 0.472492, 0.394753, 0.366687, 0.291804, 0.216401, 0.281712, 0.25406, 0.321458, 0.281712, 0.288399, 0.366687, 0.352862, 0.356642, 0.408655, 0.377384, 0.380708, 0.380708, 0.30533, 0.298791, 0.295083, 0.291804, 0.346032, 0.346032, 0.408655, 0.4292, 0.433034, 0.440853, 0.377384, 0.387226, 0.414856, 0.408655, 0.377384, 0.390993, 0.390993, 0.328603, 0.26085, 0.271506, 0.268042, 0.342579, 0.284882, 0.284882, 0.281712, 0.281712, 0.342579, 0.311707, 0.356642, 0.40511, 0.36309, 0.422041, 0.387226, 0.366687, 0.335645, 0.356642], '')</t>
  </si>
  <si>
    <t>[39, 50]</t>
  </si>
  <si>
    <t>UPI000037FBBD status=activ</t>
  </si>
  <si>
    <t>([0.380708, 0.284882, 0.311707, 0.346032, 0.377384, 0.414856, 0.433034, 0.461924, 0.394753, 0.414856, 0.4292, 0.377384, 0.377384, 0.450668, 0.418646, 0.339168, 0.352862, 0.349426, 0.433034, 0.505461, 0.509769, 0.440853, 0.494003, 0.509769, 0.444081, 0.366687, 0.36309, 0.377384, 0.295083, 0.370445, 0.346032, 0.288399, 0.359901, 0.356642, 0.36309, 0.311707, 0.394753, 0.387226, 0.318242, 0.288399, 0.288399, 0.257454, 0.25031, 0.216401, 0.185198, 0.25031, 0.328603, 0.25031, 0.236433, 0.318242, 0.25406, 0.196879, 0.268042, 0.264545, 0.291804, 0.295083, 0.370445, 0.370445, 0.398279, 0.468512, 0.5017, 0.51388, 0.509769, 0.562014, 0.63748, 0.56648, 0.570702, 0.570702, 0.642678, 0.549308, 0.534167, 0.585406, 0.604312, 0.5017, 0.5017, 0.465241, 0.440853, 0.418646, 0.390993, 0.328603, 0.291804, 0.243554, 0.196879, 0.194234, 0.191378, 0.15008], '')</t>
  </si>
  <si>
    <t>[19, 20, 23, 60, 61, 62, 63, 64, 65, 66, 67, 68, 69, 70, 71, 72, 73, 74]</t>
  </si>
  <si>
    <t>UPI000037FBBE status=activ</t>
  </si>
  <si>
    <t>([0.03976, 0.059222, 0.033407, 0.048328, 0.079919, 0.111485, 0.137348, 0.158265, 0.196879, 0.15284, 0.173081, 0.222385, 0.15008, 0.134866, 0.18812, 0.264545, 0.25406, 0.380708, 0.384043, 0.370445, 0.476583, 0.352862, 0.288399, 0.308712, 0.30533, 0.21291, 0.219301, 0.219301, 0.139895, 0.109221, 0.094817, 0.102787, 0.092881, 0.090864, 0.094817, 0.106997, 0.129801, 0.106997, 0.098513, 0.0704, 0.074921, 0.034884, 0.036378, 0.06312, 0.056825, 0.059222, 0.092881, 0.054297, 0.034884, 0.032017, 0.040537, 0.060549, 0.038858, 0.031287, 0.06184, 0.086953, 0.060549, 0.06184, 0.06184, 0.06184, 0.079919, 0.037156, 0.076542, 0.142424, 0.129801, 0.203355, 0.122885, 0.144935, 0.225814, 0.301917, 0.342579, 0.243554, 0.209395, 0.200174, 0.26085, 0.21291, 0.243554, 0.216401, 0.137348, 0.179055, 0.10481, 0.064632, 0.132295, 0.078022, 0.071867, 0.0704, 0.073402, 0.125101, 0.06184, 0.044297, 0.024393, 0.020876, 0.035586, 0.067594, 0.086953, 0.056825, 0.055536, 0.042364, 0.056825, 0.088832, 0.055536, 0.094817, 0.139895, 0.081712], '')</t>
  </si>
  <si>
    <t>UPI000037FBBF status=activ</t>
  </si>
  <si>
    <t>([0.024393, 0.040537, 0.066181, 0.025316, 0.046336, 0.071867, 0.033407, 0.018106, 0.022667, 0.013821, 0.008804, 0.011342, 0.007177, 0.006619, 0.004736, 0.003276, 0.003461, 0.003555, 0.002503, 0.001675, 0.001048, 0.000945, 0.000614, 0.000318, 0.000614, 0.000537, 0.000477, 0.000447, 0.000468, 0.000262, 0.000386, 0.000799, 0.000631, 0.000743, 0.000833, 0.000906, 0.001, 0.000859, 0.001391, 0.001374, 0.001967, 0.002976, 0.003212, 0.002881, 0.004247, 0.004208, 0.00316, 0.002194, 0.00292, 0.00407, 0.005872, 0.004646, 0.004921, 0.005932, 0.005872, 0.009096, 0.014315, 0.01227, 0.012491, 0.012727, 0.014783, 0.008804, 0.008804, 0.016826, 0.014315, 0.010509, 0.011106, 0.018106, 0.018415, 0.025316, 0.026338, 0.013613, 0.011903, 0.007091, 0.004736, 0.004414, 0.004208, 0.003341, 0.004161, 0.0028, 0.001936, 0.002623, 0.004208, 0.002727, 0.001692, 0.001855, 0.001499, 0.000893, 0.000447, 0.000799, 0.000412, 0.000185, 0.000185, 0.00021, 0.000412, 0.000833, 0.001335, 0.000721, 0.000721, 0.000442, 0.000485, 0.000704, 0.000687, 0.000305, 0.000305, 0.000537, 0.000537, 0.000923, 0.001481, 0.002555, 0.001687, 0.002512, 0.002688, 0.003821, 0.005503, 0.004646, 0.004431, 0.003079, 0.003431, 0.004161, 0.006567, 0.006567, 0.006619, 0.006988, 0.009096, 0.010372, 0.006701, 0.006988, 0.005318, 0.005249, 0.00407, 0.004161, 0.002881, 0.002976, 0.002117, 0.001417, 0.000958, 0.001112, 0.001786, 0.001778, 0.002035, 0.002078, 0.001855, 0.00146, 0.000983, 0.001249, 0.001249, 0.001249, 0.001103, 0.001318, 0.000893, 0.000704, 0.001249, 0.001211, 0.001743, 0.001722, 0.001687, 0.0028, 0.002512, 0.001408, 0.001533, 0.000854, 0.000447, 0.000614, 0.000704, 0.001155, 0.000614, 0.000936, 0.001533, 0.001967, 0.001335, 0.001786, 0.002727, 0.002688, 0.003341, 0.002662, 0.003341, 0.004135, 0.003246, 0.002512, 0.003804, 0.004483, 0.006482, 0.010672], '')</t>
  </si>
  <si>
    <t>UPI000037FBC2 status=activ</t>
  </si>
  <si>
    <t>([0.196879, 0.06312, 0.025762, 0.036378, 0.055536, 0.028695, 0.017138, 0.011669, 0.009977, 0.008075, 0.006619, 0.008156, 0.008409, 0.008409, 0.006039, 0.006245, 0.005318, 0.004513, 0.005086, 0.006533, 0.004689, 0.004483, 0.006795, 0.010131, 0.010372, 0.008624, 0.014315, 0.020522, 0.038858, 0.06312, 0.071867, 0.071867, 0.043307, 0.020165, 0.016528, 0.013265, 0.017447, 0.013613, 0.016528, 0.014315, 0.010926, 0.012491, 0.01227, 0.009294, 0.008075, 0.006142, 0.004835, 0.003366, 0.003757, 0.003757, 0.002529, 0.002727, 0.003804, 0.005249, 0.006421, 0.007259, 0.007645, 0.008156, 0.013437, 0.010926, 0.012491, 0.015344, 0.013437, 0.010372, 0.010509, 0.010509, 0.011518, 0.023087, 0.046336, 0.035586, 0.018415, 0.038858, 0.032677, 0.036378, 0.016257, 0.013437, 0.009401, 0.018415, 0.009401, 0.005932, 0.004775, 0.005378, 0.005683, 0.006142, 0.005086, 0.006142, 0.006194, 0.005086, 0.004388, 0.004388, 0.004414, 0.004483, 0.003366, 0.003431, 0.002503, 0.002503, 0.003212, 0.00283, 0.001786, 0.003079, 0.004247, 0.004513, 0.005378, 0.004577, 0.006078, 0.008723, 0.009294, 0.01227, 0.023534, 0.023963, 0.013437, 0.010221, 0.017447, 0.034068, 0.025762, 0.035586, 0.076542, 0.076542, 0.179055, 0.239899, 0.118441, 0.120615, 0.203355, 0.098513, 0.147574, 0.109221, 0.116183, 0.06184, 0.024826, 0.028107, 0.044297, 0.043307, 0.040537, 0.040537, 0.040537, 0.03976, 0.031287, 0.016021, 0.01078, 0.006701, 0.007645, 0.007877, 0.00558, 0.004646, 0.004577, 0.004208, 0.004976, 0.004976, 0.007031, 0.006795, 0.005734, 0.005734, 0.008075, 0.013437, 0.014586, 0.009483, 0.00962, 0.011106, 0.012491, 0.018787, 0.034884, 0.018787, 0.018415, 0.018106, 0.018106, 0.0198, 0.0198, 0.010672, 0.009865, 0.006194, 0.009401, 0.010926, 0.010926, 0.011903, 0.010926, 0.006988, 0.008002, 0.008409, 0.010221, 0.017797, 0.014075, 0.014586, 0.030003, 0.026892, 0.05306, 0.083462, 0.164327, 0.092881, 0.134866, 0.134866, 0.191378, 0.129801, 0.0704, 0.0704, 0.032677, 0.025316, 0.058088, 0.076542, 0.147574, 0.144935, 0.122885, 0.173081, 0.102787, 0.0704, 0.078022, 0.079919, 0.037156, 0.022306, 0.051831, 0.032677, 0.025316, 0.032677, 0.066181, 0.085092, 0.034884, 0.069024, 0.069024, 0.031287, 0.016528, 0.013437, 0.008895, 0.009015, 0.006421, 0.005932, 0.006619, 0.006619, 0.005623, 0.005683, 0.006142, 0.004611, 0.005503, 0.005249, 0.004247, 0.00292, 0.002761, 0.003478, 0.002482, 0.002138], '')</t>
  </si>
  <si>
    <t>UPI000037FBC8 status=activ</t>
  </si>
  <si>
    <t>([0.127496, 0.191378, 0.225814, 0.264545, 0.209395, 0.144935, 0.170161, 0.127496, 0.142424, 0.155435, 0.116183, 0.122885, 0.125101, 0.17593, 0.284882, 0.194234, 0.219301, 0.129801, 0.088832, 0.094817, 0.147574, 0.109221, 0.100716, 0.096677, 0.059222, 0.085092, 0.088832, 0.073402, 0.134866, 0.147574, 0.086953, 0.132295, 0.161087, 0.106997, 0.127496, 0.120615, 0.122885, 0.116183, 0.185198, 0.216401, 0.132295, 0.137348, 0.164327, 0.170161, 0.17593, 0.17593, 0.127496, 0.127496, 0.096677, 0.081712, 0.03976, 0.094817, 0.096677, 0.100716, 0.161087, 0.079919, 0.066181, 0.111485, 0.194234, 0.125101, 0.155435, 0.232838, 0.194234, 0.194234, 0.203355, 0.17593, 0.219301, 0.301917, 0.349426, 0.352862, 0.346032, 0.454136, 0.42561, 0.342579, 0.328603, 0.25406, 0.36309, 0.264545, 0.288399, 0.229226, 0.308712, 0.30533, 0.229226, 0.185198, 0.194234, 0.125101, 0.158265, 0.185198, 0.185198, 0.225814, 0.30533, 0.324872, 0.349426, 0.271506, 0.26085, 0.264545, 0.243554, 0.170161, 0.26085, 0.243554, 0.30533, 0.271506, 0.291804, 0.366687, 0.454136, 0.374039, 0.444081, 0.422041, 0.394753, 0.291804, 0.271506, 0.185198, 0.18812, 0.090864, 0.144935, 0.225814, 0.137348, 0.147574, 0.144935, 0.161087, 0.155435, 0.15008, 0.179055, 0.147574, 0.10481, 0.06184, 0.106997, 0.109221, 0.060549, 0.060549, 0.122885, 0.132295, 0.206376, 0.191378, 0.321458, 0.236433, 0.236433, 0.298791, 0.374039, 0.42561, 0.387226, 0.301917, 0.308712, 0.301917, 0.247041, 0.236433, 0.298791, 0.25031, 0.219301, 0.311707, 0.321458, 0.25406, 0.209395, 0.167087, 0.134866, 0.069024], '')</t>
  </si>
  <si>
    <t>UPI000037FBCB status=activ</t>
  </si>
  <si>
    <t>([0.229226, 0.137348, 0.173081, 0.239899, 0.288399, 0.36309, 0.390993, 0.414856, 0.433034, 0.414856, 0.36309, 0.401658, 0.328603, 0.450668, 0.349426, 0.264545, 0.281712, 0.370445, 0.450668, 0.454136, 0.370445, 0.370445, 0.468512, 0.483068, 0.461924, 0.384043, 0.352862, 0.359901, 0.387226, 0.380708, 0.42561, 0.41194, 0.433034, 0.418646, 0.380708, 0.472492, 0.562014, 0.549308, 0.562014, 0.608892, 0.608892, 0.724957, 0.575842, 0.529623, 0.4292, 0.450668, 0.545602, 0.458154, 0.36309, 0.298791, 0.31487, 0.225814, 0.328603, 0.308712, 0.390993, 0.324872, 0.324872, 0.328603, 0.222385, 0.182256, 0.085092, 0.083462, 0.079919, 0.147574, 0.111485, 0.167087, 0.15008, 0.081712, 0.129801, 0.170161, 0.142424, 0.071867, 0.116183, 0.06184, 0.031287, 0.034068, 0.042364, 0.041405, 0.044297, 0.088832, 0.06184, 0.071867, 0.043307, 0.044297, 0.047319, 0.085092, 0.056825, 0.033407, 0.059222, 0.058088, 0.071867, 0.055536, 0.109221, 0.067594, 0.058088, 0.118441, 0.10481, 0.085092, 0.051831, 0.048328, 0.045352, 0.086953, 0.137348, 0.139895, 0.155435, 0.092881, 0.086953, 0.076542, 0.073402, 0.078022, 0.079919, 0.076542, 0.155435, 0.094817, 0.158265, 0.25031, 0.158265, 0.182256, 0.257454, 0.332115, 0.236433, 0.239899, 0.26085, 0.275179, 0.359901, 0.332115, 0.380708, 0.291804, 0.295083, 0.298791, 0.308712, 0.308712, 0.346032, 0.324872, 0.42561, 0.450668, 0.366687, 0.366687, 0.342579, 0.232838, 0.239899, 0.342579, 0.257454, 0.243554, 0.222385, 0.219301, 0.194234, 0.225814, 0.222385, 0.275179, 0.36309, 0.352862, 0.352862, 0.31487, 0.229226, 0.134866, 0.071867, 0.069024, 0.096677, 0.106997, 0.191378, 0.191378, 0.096677, 0.132295, 0.120615, 0.147574, 0.090864, 0.05306, 0.055536, 0.098513, 0.144935, 0.086953, 0.086953, 0.049374, 0.049374, 0.086953, 0.155435, 0.139895, 0.161087, 0.134866, 0.129801, 0.118441, 0.116183, 0.216401, 0.247041, 0.161087, 0.083462, 0.139895, 0.243554, 0.236433, 0.229226, 0.206376, 0.225814, 0.155435, 0.206376, 0.206376, 0.139895, 0.090864, 0.155435, 0.21291, 0.295083, 0.295083, 0.291804, 0.30533, 0.219301, 0.194234, 0.295083, 0.387226, 0.295083, 0.298791, 0.185198, 0.118441, 0.118441, 0.182256, 0.216401, 0.158265, 0.161087, 0.206376, 0.203355, 0.129801, 0.132295, 0.144935, 0.15008, 0.164327, 0.15008, 0.134866, 0.098513, 0.05306, 0.05306, 0.096677, 0.096677, 0.106997, 0.173081, 0.167087, 0.096677, 0.11371, 0.127496, 0.129801, 0.122885, 0.194234, 0.298791, 0.30533, 0.284882, 0.271506, 0.271506, 0.243554, 0.236433, 0.25031, 0.264545, 0.222385, 0.236433, 0.134866, 0.139895, 0.073402, 0.069024, 0.120615, 0.144935, 0.179055, 0.120615, 0.167087, 0.144935, 0.085092, 0.046336, 0.024826, 0.031287, 0.028695, 0.020522, 0.050641, 0.085092, 0.134866, 0.17593, 0.100716, 0.191378, 0.275179, 0.318242, 0.288399, 0.281712, 0.257454, 0.298791, 0.328603, 0.30533, 0.311707, 0.271506, 0.359901, 0.454136, 0.377384, 0.284882, 0.374039, 0.225814, 0.219301, 0.139895, 0.120615, 0.203355, 0.216401, 0.236433, 0.30533, 0.30533, 0.219301, 0.243554, 0.134866, 0.11371, 0.127496, 0.127496, 0.142424, 0.15008, 0.092881, 0.059222, 0.109221, 0.06312, 0.10481, 0.111485, 0.179055, 0.116183, 0.106997, 0.096677, 0.054297, 0.06184, 0.073402, 0.076542, 0.038858, 0.088832, 0.078022, 0.085092, 0.085092, 0.094817, 0.0704, 0.125101, 0.225814, 0.18812, 0.275179, 0.216401, 0.225814, 0.222385, 0.332115, 0.324872, 0.324872, 0.418646, 0.418646, 0.390993, 0.480142, 0.461924, 0.436924, 0.553315, 0.517562, 0.42561, 0.40511, 0.444081, 0.342579, 0.335645, 0.295083, 0.295083, 0.295083, 0.284882, 0.200174, 0.182256, 0.196879, 0.209395, 0.125101, 0.066181, 0.086953, 0.094817, 0.098513, 0.083462, 0.081712, 0.067594, 0.060549, 0.118441, 0.118441, 0.118441, 0.11371, 0.179055, 0.15284, 0.216401, 0.167087, 0.236433, 0.203355, 0.158265, 0.109221, 0.170161, 0.271506, 0.203355], '')</t>
  </si>
  <si>
    <t>[36, 37, 38, 39, 40, 41, 42, 43, 46, 342, 343]</t>
  </si>
  <si>
    <t>UPI000037FBD0 status=activ</t>
  </si>
  <si>
    <t>([0.179055, 0.109221, 0.085092, 0.127496, 0.100716, 0.10481, 0.120615, 0.098513, 0.116183, 0.147574, 0.179055, 0.222385, 0.308712, 0.377384, 0.26085, 0.26085, 0.271506, 0.182256, 0.158265, 0.144935, 0.196879, 0.194234, 0.268042, 0.25406, 0.25406, 0.308712, 0.339168, 0.377384, 0.444081, 0.342579, 0.335645, 0.271506, 0.182256, 0.164327, 0.164327, 0.264545, 0.271506, 0.18812, 0.301917, 0.30533, 0.31487, 0.268042, 0.25031, 0.158265, 0.232838, 0.206376, 0.225814, 0.216401, 0.196879, 0.155435, 0.25031, 0.17593, 0.203355, 0.295083, 0.243554, 0.239899, 0.25031, 0.161087, 0.164327, 0.161087, 0.111485, 0.074921, 0.10481, 0.142424, 0.236433, 0.232838, 0.222385, 0.182256, 0.161087, 0.132295, 0.142424, 0.118441, 0.164327, 0.161087, 0.111485, 0.15008], '')</t>
  </si>
  <si>
    <t>UPI000037FBD1 status=activ</t>
  </si>
  <si>
    <t>([0.454136, 0.366687, 0.268042, 0.318242, 0.36309, 0.380708, 0.418646, 0.433034, 0.356642, 0.387226, 0.42561, 0.377384, 0.374039, 0.374039, 0.444081, 0.480142, 0.468512, 0.483068, 0.51388, 0.480142, 0.394753, 0.342579, 0.324872, 0.321458, 0.308712, 0.295083, 0.295083, 0.200174, 0.200174, 0.288399, 0.196879, 0.11371, 0.185198, 0.155435, 0.147574, 0.155435, 0.200174, 0.139895, 0.132295, 0.071867, 0.086953, 0.134866, 0.15008, 0.232838, 0.30533, 0.222385, 0.164327, 0.167087, 0.209395, 0.139895, 0.125101, 0.164327, 0.144935, 0.086953, 0.100716, 0.10481, 0.05306, 0.049374, 0.054297, 0.046336, 0.064632, 0.067594, 0.037156, 0.036378, 0.018415, 0.020522, 0.035586, 0.055536, 0.032677, 0.024393, 0.026892, 0.028695, 0.032677, 0.038042, 0.038042, 0.044297, 0.026338, 0.030611, 0.029376, 0.045352, 0.055536, 0.064632, 0.064632, 0.111485, 0.132295, 0.225814, 0.125101, 0.073402, 0.071867, 0.116183, 0.11371, 0.161087, 0.134866, 0.086953, 0.076542, 0.125101, 0.122885, 0.179055, 0.26085, 0.158265, 0.155435, 0.142424, 0.158265, 0.092881, 0.090864, 0.079919, 0.090864, 0.185198, 0.17593, 0.122885, 0.139895, 0.139895, 0.073402, 0.073402, 0.10481, 0.167087, 0.139895, 0.106997, 0.090864, 0.066181, 0.134866, 0.102787, 0.0704], '')</t>
  </si>
  <si>
    <t>[18]</t>
  </si>
  <si>
    <t>UPI000037FBD2 status=activ</t>
  </si>
  <si>
    <t>([0.06184, 0.06312, 0.031287, 0.022306, 0.034068, 0.046336, 0.064632, 0.046336, 0.06184, 0.090864, 0.094817, 0.098513, 0.051831, 0.030003, 0.050641, 0.066181, 0.074921, 0.0704, 0.139895, 0.129801, 0.129801, 0.122885, 0.15284, 0.25031, 0.239899, 0.225814, 0.232838, 0.25406, 0.339168, 0.247041, 0.144935, 0.158265, 0.194234, 0.21291, 0.288399, 0.288399, 0.321458, 0.41194, 0.42561, 0.418646, 0.444081, 0.352862, 0.271506, 0.257454, 0.25031, 0.225814, 0.15008, 0.144935, 0.144935, 0.137348, 0.137348, 0.216401, 0.196879, 0.182256, 0.291804, 0.209395, 0.182256, 0.134866, 0.078022, 0.0704, 0.081712, 0.081712, 0.129801, 0.222385, 0.229226, 0.15008, 0.164327, 0.239899, 0.200174, 0.11371, 0.074921, 0.074921, 0.081712, 0.106997, 0.122885, 0.116183, 0.206376, 0.15284, 0.222385, 0.219301, 0.225814, 0.196879, 0.17593, 0.111485, 0.111485, 0.094817, 0.161087, 0.164327, 0.17593, 0.229226, 0.229226, 0.301917, 0.401658, 0.398279, 0.401658, 0.288399, 0.308712, 0.196879, 0.288399, 0.18812, 0.25031, 0.25031, 0.225814, 0.225814, 0.25406, 0.222385, 0.278302, 0.288399, 0.311707, 0.275179, 0.158265, 0.161087, 0.085092, 0.085092, 0.045352, 0.021381, 0.038858, 0.019109, 0.026892, 0.026338, 0.025762, 0.016826, 0.017797, 0.012727, 0.013437, 0.018106, 0.01204, 0.008624, 0.006142, 0.00777, 0.008895, 0.014075, 0.022306, 0.022306, 0.025316, 0.043307, 0.081712, 0.094817, 0.161087, 0.216401, 0.225814, 0.225814, 0.222385, 0.139895, 0.209395, 0.173081, 0.15284, 0.243554, 0.298791, 0.298791, 0.284882, 0.191378, 0.164327, 0.196879, 0.275179, 0.25031, 0.182256, 0.122885, 0.067594, 0.036378, 0.033407, 0.033407, 0.048328, 0.055536, 0.092881, 0.096677, 0.069024, 0.048328, 0.036378, 0.032017, 0.051831, 0.05306, 0.074921, 0.092881, 0.042364, 0.05306, 0.049374, 0.043307, 0.043307, 0.054297, 0.05306, 0.049374, 0.058088, 0.034068, 0.06184, 0.060549, 0.066181, 0.10481, 0.170161, 0.139895, 0.086953, 0.10481, 0.118441, 0.116183, 0.125101, 0.118441, 0.125101, 0.120615, 0.196879, 0.284882, 0.31487, 0.31487, 0.295083, 0.268042, 0.264545, 0.264545, 0.275179, 0.15284, 0.100716, 0.100716, 0.164327, 0.264545, 0.155435, 0.139895, 0.139895, 0.129801, 0.203355, 0.137348, 0.15284, 0.139895, 0.120615, 0.098513, 0.144935, 0.127496, 0.094817, 0.182256, 0.15008, 0.116183, 0.247041, 0.366687], '')</t>
  </si>
  <si>
    <t>UPI000037FBD3 status=activ</t>
  </si>
  <si>
    <t>([0.064632, 0.116183, 0.120615, 0.088832, 0.129801, 0.155435, 0.182256, 0.209395, 0.147574, 0.109221, 0.132295, 0.102787, 0.170161, 0.191378, 0.122885, 0.06312, 0.069024, 0.11371, 0.109221, 0.111485, 0.122885, 0.173081, 0.161087, 0.158265, 0.222385, 0.147574, 0.15284, 0.158265, 0.164327, 0.170161, 0.25406, 0.268042, 0.247041, 0.25406, 0.232838, 0.321458, 0.41194, 0.394753, 0.30533, 0.30533, 0.301917, 0.301917, 0.308712, 0.298791, 0.328603, 0.295083, 0.370445, 0.370445, 0.284882, 0.278302, 0.281712, 0.278302, 0.179055, 0.268042, 0.257454, 0.278302, 0.194234, 0.194234, 0.206376, 0.295083, 0.394753, 0.390993, 0.4292, 0.42561, 0.342579, 0.349426, 0.291804, 0.291804, 0.308712, 0.390993, 0.387226, 0.490133, 0.390993, 0.447574, 0.408655, 0.40511, 0.356642, 0.41194, 0.41194, 0.321458, 0.232838, 0.225814, 0.247041, 0.275179, 0.288399, 0.380708, 0.281712, 0.278302, 0.191378, 0.173081, 0.206376, 0.209395, 0.196879, 0.291804, 0.232838, 0.278302, 0.194234, 0.15008, 0.15284, 0.155435, 0.236433, 0.247041, 0.164327, 0.161087, 0.158265, 0.139895, 0.081712, 0.137348, 0.147574, 0.142424, 0.144935, 0.129801, 0.139895, 0.086953, 0.10481, 0.120615, 0.058088, 0.100716, 0.096677, 0.069024, 0.055536, 0.056825, 0.076542, 0.127496, 0.116183, 0.144935, 0.161087, 0.161087, 0.102787, 0.10481, 0.106997, 0.10481, 0.094817, 0.090864, 0.076542, 0.06184, 0.088832, 0.173081, 0.170161, 0.25406, 0.30533, 0.229226, 0.158265, 0.182256, 0.209395, 0.137348, 0.11371, 0.11371, 0.18812, 0.278302, 0.275179, 0.359901, 0.36309, 0.281712, 0.264545, 0.268042, 0.268042, 0.268042, 0.222385, 0.132295, 0.079919, 0.094817, 0.167087, 0.243554, 0.243554, 0.15008, 0.232838, 0.243554, 0.247041, 0.209395, 0.125101, 0.18812, 0.191378, 0.125101, 0.191378, 0.200174, 0.321458, 0.335645, 0.339168, 0.387226, 0.461924, 0.570702, 0.59508, 0.490133, 0.444081, 0.352862, 0.440853, 0.447574, 0.4292, 0.41194, 0.440853, 0.529623, 0.447574, 0.356642, 0.352862, 0.288399, 0.291804, 0.288399, 0.264545, 0.26085, 0.144935, 0.185198, 0.17593, 0.170161, 0.26085, 0.191378, 0.200174, 0.134866, 0.067594, 0.042364, 0.046336, 0.028107, 0.030003, 0.051831, 0.045352, 0.081712, 0.073402, 0.042364, 0.023534, 0.024393, 0.026338, 0.05306, 0.05306, 0.030611, 0.028695, 0.027463, 0.060549, 0.06312, 0.102787, 0.191378, 0.271506, 0.18812, 0.239899, 0.25031, 0.173081, 0.21291, 0.21291, 0.216401, 0.30533, 0.308712, 0.275179, 0.271506, 0.268042, 0.257454, 0.352862, 0.374039, 0.374039, 0.359901, 0.342579, 0.328603, 0.284882, 0.25406, 0.308712, 0.31487, 0.275179, 0.339168, 0.401658, 0.366687, 0.468512, 0.422041, 0.562014], '')</t>
  </si>
  <si>
    <t>[181, 182, 191, 260]</t>
  </si>
  <si>
    <t>UPI000037FBD6 status=activ</t>
  </si>
  <si>
    <t>([0.129801, 0.167087, 0.243554, 0.116183, 0.050641, 0.079919, 0.102787, 0.059222, 0.071867, 0.092881, 0.120615, 0.15284, 0.076542, 0.040537, 0.074921, 0.106997, 0.066181, 0.06312, 0.125101, 0.111485, 0.050641, 0.026892, 0.028695, 0.019401, 0.029376, 0.074921, 0.051831, 0.027463, 0.029376, 0.015078, 0.014586, 0.013265, 0.008895, 0.008409, 0.008409, 0.006142, 0.005011, 0.005683, 0.004899, 0.003804, 0.004135, 0.006245, 0.006194, 0.00407, 0.004577, 0.003864, 0.003671, 0.003014, 0.004358, 0.006078, 0.008895, 0.006894, 0.006795, 0.009865, 0.010672, 0.01078, 0.010509, 0.017447, 0.014315, 0.010372, 0.016257, 0.008895, 0.008075, 0.009728, 0.018106, 0.01227, 0.014586, 0.014075, 0.014586, 0.008624, 0.006245, 0.006245, 0.007031, 0.007422, 0.007422, 0.009187, 0.014586, 0.017797, 0.01078, 0.012727, 0.023963, 0.021381, 0.030003, 0.033407, 0.048328, 0.050641, 0.042364, 0.081712, 0.081712, 0.155435, 0.243554, 0.239899, 0.15008, 0.196879, 0.196879, 0.196879, 0.232838, 0.15008, 0.161087, 0.155435, 0.155435, 0.139895, 0.088832, 0.073402, 0.064632, 0.026338, 0.014315, 0.014075, 0.008075, 0.008002, 0.005872, 0.005734, 0.008075, 0.007877, 0.008156, 0.007877, 0.007645, 0.005086, 0.006482, 0.00777, 0.013265, 0.00962, 0.008075, 0.01078, 0.017447, 0.017797, 0.03976, 0.037156, 0.035586, 0.051831, 0.051831, 0.036378, 0.022667, 0.015078, 0.021816, 0.009865, 0.006795, 0.007031, 0.008409, 0.009015, 0.006142, 0.00407, 0.005683, 0.004483, 0.003757, 0.00283, 0.002057, 0.002057, 0.003079, 0.003109, 0.003607, 0.002606, 0.003963, 0.004358, 0.005318, 0.006078, 0.010509, 0.011669, 0.012727, 0.0198, 0.019401, 0.019109, 0.036378, 0.038858, 0.098513, 0.06312, 0.111485, 0.21291, 0.122885, 0.049374, 0.120615, 0.050641, 0.098513, 0.043307, 0.06184, 0.030003, 0.014586, 0.010372, 0.012727, 0.008156, 0.005932, 0.004208, 0.006078, 0.004483, 0.004388, 0.003109, 0.004611, 0.004646, 0.003276, 0.003014, 0.004483, 0.00292, 0.004208, 0.0028, 0.003671, 0.003963, 0.004483, 0.004646, 0.003804, 0.004431, 0.004388, 0.004247, 0.005932, 0.006194, 0.006142, 0.004135, 0.005872, 0.004976, 0.004315, 0.006194, 0.009728, 0.006482, 0.006533, 0.006619, 0.007259, 0.007259, 0.004775, 0.003963, 0.004208, 0.005872, 0.004921, 0.005503, 0.006619, 0.004646, 0.00283, 0.003053, 0.003014, 0.00225, 0.002512, 0.002211, 0.002057, 0.002057, 0.003212, 0.004358, 0.003109, 0.003246, 0.003924, 0.005992, 0.007259, 0.006894, 0.005992, 0.005992, 0.004976, 0.004135, 0.003997, 0.005249, 0.007315, 0.008525, 0.013821, 0.014783, 0.026892, 0.014586, 0.015344, 0.008276, 0.00543, 0.008276, 0.011342, 0.010131, 0.010131, 0.013265, 0.018415, 0.022667, 0.029376, 0.032677, 0.032017, 0.073402, 0.05306, 0.048328, 0.040537, 0.034068, 0.035586, 0.014075, 0.015694, 0.014783, 0.030003, 0.048328, 0.044297, 0.045352, 0.049374, 0.041405, 0.028107, 0.042364, 0.021381, 0.013265, 0.013265, 0.030003, 0.012727, 0.011106, 0.006619, 0.006701, 0.004689, 0.002976, 0.00389, 0.00515, 0.005086, 0.004899, 0.006142, 0.004315, 0.004315, 0.003555, 0.002623, 0.003109, 0.002976, 0.00359, 0.004611, 0.003924, 0.002503, 0.004161, 0.004483, 0.006795, 0.006194, 0.007555, 0.009096, 0.011903, 0.013613, 0.016257, 0.009483, 0.006245, 0.005872, 0.005086, 0.005086, 0.007495, 0.006245, 0.004414, 0.003727, 0.003963, 0.006795, 0.007031, 0.004358, 0.003864, 0.002761, 0.004689, 0.003671, 0.003555, 0.00246, 0.002366, 0.002396, 0.002555, 0.002705, 0.004431, 0.003924, 0.003727, 0.002503, 0.001967, 0.0028, 0.002606, 0.001602, 0.001103, 0.001687, 0.002014, 0.00225, 0.003177, 0.002435, 0.003821, 0.00515, 0.004736, 0.003924, 0.002555, 0.002581, 0.002503, 0.002581, 0.002555, 0.002705, 0.00389, 0.006421, 0.005623, 0.009483, 0.010131, 0.015078, 0.008804, 0.008895, 0.009015, 0.009015, 0.011518, 0.010672, 0.008895, 0.016257, 0.011903, 0.01227, 0.015078, 0.013016, 0.008156, 0.007877, 0.007877, 0.006533, 0.004611, 0.003924, 0.002555, 0.00283, 0.002276, 0.003298, 0.0028, 0.002881, 0.002117, 0.001391, 0.000936, 0.001335, 0.00076, 0.000906, 0.001374, 0.001374, 0.00146, 0.002138, 0.002529, 0.002327, 0.001855, 0.001872, 0.002881, 0.003963, 0.00558, 0.006245, 0.006078, 0.009294, 0.011518, 0.023534, 0.028695, 0.026892, 0.018106, 0.044297, 0.083462, 0.100716, 0.127496, 0.182256, 0.164327, 0.164327, 0.26085, 0.284882, 0.374039, 0.370445, 0.401658, 0.291804, 0.366687, 0.278302, 0.243554, 0.247041, 0.216401, 0.308712, 0.342579, 0.284882, 0.275179, 0.264545, 0.196879, 0.21291, 0.25406, 0.284882, 0.222385, 0.219301, 0.222385, 0.142424, 0.078022, 0.037156, 0.040537, 0.026338, 0.042364, 0.042364, 0.054297, 0.059222, 0.055536, 0.0704, 0.098513, 0.058088, 0.03976, 0.058088, 0.041405, 0.024393, 0.020165, 0.036378, 0.032677, 0.041405, 0.073402, 0.132295, 0.209395, 0.271506, 0.271506, 0.30533, 0.247041, 0.247041, 0.200174, 0.164327, 0.164327, 0.200174, 0.25406, 0.203355, 0.18812, 0.222385, 0.321458, 0.236433, 0.268042, 0.229226, 0.18812, 0.196879, 0.191378, 0.109221, 0.125101, 0.125101, 0.069024, 0.086953, 0.05306, 0.055536, 0.092881, 0.122885, 0.083462, 0.11371, 0.185198, 0.122885, 0.073402, 0.078022, 0.147574, 0.079919, 0.098513, 0.179055, 0.185198, 0.17593, 0.301917, 0.288399, 0.247041, 0.311707, 0.288399, 0.359901, 0.31487, 0.216401, 0.179055, 0.247041, 0.229226, 0.225814, 0.275179, 0.384043, 0.278302, 0.173081, 0.25031, 0.179055, 0.161087, 0.15284, 0.158265, 0.173081, 0.18812, 0.264545, 0.229226, 0.25031, 0.271506, 0.239899, 0.219301, 0.17593, 0.182256, 0.196879, 0.109221, 0.142424, 0.10481, 0.15008, 0.21291, 0.18812, 0.26085, 0.222385, 0.179055, 0.125101, 0.06312, 0.031287], '')</t>
  </si>
  <si>
    <t>UPI000037FBD8 status=activ</t>
  </si>
  <si>
    <t>([0.342579, 0.370445, 0.25406, 0.161087, 0.120615, 0.076542, 0.111485, 0.073402, 0.090864, 0.111485, 0.139895, 0.116183, 0.118441, 0.116183, 0.109221, 0.078022, 0.074921, 0.100716, 0.096677, 0.050641, 0.079919, 0.076542, 0.046336, 0.081712, 0.090864, 0.073402, 0.125101, 0.127496, 0.129801, 0.081712, 0.081712, 0.078022, 0.129801, 0.071867, 0.0704, 0.096677, 0.179055, 0.18812, 0.132295, 0.127496, 0.173081, 0.139895, 0.137348, 0.236433, 0.232838, 0.301917, 0.318242, 0.236433, 0.147574, 0.222385, 0.301917, 0.301917, 0.328603, 0.339168, 0.4292, 0.356642, 0.30533, 0.301917, 0.301917, 0.380708, 0.356642, 0.284882, 0.324872, 0.225814, 0.209395, 0.247041, 0.264545, 0.268042, 0.247041, 0.335645, 0.257454, 0.257454, 0.179055, 0.179055, 0.120615, 0.074921, 0.111485, 0.111485, 0.067594, 0.034884, 0.032017, 0.030003, 0.06184, 0.036378, 0.036378, 0.034884, 0.017797, 0.015694, 0.015694, 0.026892, 0.024826, 0.041405, 0.027463, 0.051831, 0.051831, 0.064632, 0.100716, 0.106997, 0.167087, 0.25031, 0.247041, 0.247041, 0.278302, 0.239899, 0.239899, 0.243554, 0.25406, 0.275179, 0.288399, 0.370445, 0.380708, 0.390993, 0.36309, 0.366687, 0.268042, 0.147574, 0.170161, 0.191378, 0.185198, 0.21291, 0.18812, 0.281712, 0.291804, 0.30533, 0.271506, 0.26085, 0.308712, 0.288399, 0.356642, 0.349426, 0.36309, 0.271506, 0.196879, 0.232838, 0.288399, 0.301917, 0.436924, 0.461924, 0.440853, 0.328603, 0.318242, 0.328603, 0.25406, 0.247041, 0.243554, 0.308712, 0.390993, 0.440853, 0.356642, 0.390993, 0.30533, 0.26085, 0.339168, 0.318242, 0.318242, 0.339168, 0.41194, 0.384043, 0.36309, 0.377384, 0.374039, 0.268042, 0.264545, 0.243554, 0.25031, 0.147574, 0.15008, 0.132295, 0.137348, 0.147574, 0.122885, 0.194234, 0.219301, 0.239899, 0.236433, 0.229226, 0.144935, 0.15284, 0.094817, 0.056825, 0.05306, 0.10481, 0.094817, 0.079919, 0.071867, 0.073402, 0.092881, 0.059222, 0.073402, 0.041405, 0.0704, 0.0704, 0.076542, 0.044297, 0.040537, 0.059222, 0.06312, 0.11371, 0.055536, 0.054297, 0.096677, 0.079919, 0.081712, 0.102787, 0.129801, 0.21291, 0.134866, 0.18812, 0.275179, 0.278302, 0.284882, 0.271506, 0.278302, 0.257454, 0.339168, 0.271506, 0.222385, 0.144935, 0.137348, 0.15284, 0.222385, 0.216401, 0.247041, 0.17593, 0.247041, 0.232838, 0.236433, 0.25406, 0.191378, 0.17593, 0.118441, 0.106997, 0.06312, 0.06312, 0.06184, 0.054297, 0.048328, 0.078022, 0.132295, 0.137348, 0.134866, 0.139895, 0.139895, 0.086953, 0.069024, 0.043307, 0.046336, 0.047319, 0.071867, 0.064632, 0.038042, 0.058088, 0.092881, 0.15008, 0.158265, 0.142424, 0.179055, 0.264545, 0.196879, 0.161087, 0.170161, 0.247041, 0.167087, 0.167087, 0.243554, 0.339168, 0.298791, 0.291804, 0.206376, 0.216401, 0.216401, 0.216401, 0.209395, 0.155435, 0.167087, 0.132295, 0.15008, 0.144935, 0.137348, 0.11371, 0.086953, 0.083462, 0.079919, 0.081712, 0.076542, 0.076542, 0.05306, 0.102787, 0.109221, 0.203355, 0.209395, 0.301917, 0.380708, 0.384043, 0.447574, 0.346032, 0.291804, 0.295083, 0.298791, 0.318242, 0.321458, 0.335645, 0.243554, 0.18812, 0.173081, 0.191378, 0.200174, 0.284882, 0.257454, 0.25406, 0.209395, 0.127496, 0.10481, 0.111485, 0.125101, 0.144935, 0.222385, 0.236433, 0.236433, 0.137348, 0.078022, 0.122885, 0.182256, 0.26085, 0.335645, 0.352862, 0.26085, 0.257454, 0.25406, 0.21291, 0.132295, 0.15284, 0.225814, 0.25406, 0.26085, 0.26085, 0.25031, 0.222385, 0.301917, 0.308712, 0.318242, 0.390993, 0.418646, 0.41194, 0.41194, 0.414856, 0.433034, 0.521092, 0.51388, 0.414856, 0.525368, 0.661982, 0.657645, 0.608892, 0.613573, 0.483068, 0.483068, 0.387226, 0.332115, 0.339168, 0.366687, 0.370445, 0.390993, 0.398279, 0.311707, 0.209395, 0.191378, 0.268042, 0.284882, 0.216401, 0.291804, 0.278302, 0.182256, 0.173081, 0.209395, 0.21291, 0.229226, 0.216401, 0.26085, 0.380708, 0.374039, 0.339168, 0.342579, 0.264545, 0.170161, 0.239899, 0.349426, 0.394753, 0.281712, 0.295083, 0.359901, 0.401658, 0.384043, 0.377384, 0.377384, 0.281712, 0.26085, 0.275179, 0.18812, 0.222385, 0.209395, 0.125101, 0.129801, 0.216401, 0.298791, 0.380708, 0.301917, 0.311707, 0.196879, 0.229226, 0.191378, 0.209395, 0.179055, 0.191378, 0.25031, 0.167087, 0.170161, 0.173081, 0.257454, 0.36309, 0.275179, 0.225814, 0.291804, 0.25406, 0.239899, 0.147574, 0.167087, 0.239899, 0.232838, 0.232838, 0.209395, 0.225814, 0.132295, 0.073402, 0.071867, 0.055536, 0.054297, 0.111485, 0.118441, 0.060549, 0.050641, 0.088832, 0.067594, 0.081712, 0.06312, 0.047319, 0.085092, 0.085092, 0.090864, 0.076542, 0.134866, 0.137348, 0.142424, 0.137348, 0.232838, 0.158265, 0.222385, 0.219301, 0.182256, 0.155435, 0.170161, 0.185198, 0.185198, 0.167087, 0.17593, 0.243554, 0.243554, 0.25031, 0.206376, 0.216401, 0.137348, 0.109221, 0.170161, 0.096677, 0.185198, 0.106997, 0.173081, 0.118441, 0.116183, 0.129801, 0.144935, 0.129801, 0.122885, 0.079919, 0.127496, 0.0704, 0.043307, 0.060549, 0.06312, 0.049374, 0.036378, 0.0704, 0.05306, 0.060549, 0.098513, 0.046336, 0.054297, 0.027463, 0.046336, 0.047319, 0.047319, 0.049374, 0.083462, 0.098513, 0.170161, 0.15008, 0.236433, 0.236433, 0.243554, 0.142424, 0.216401, 0.222385, 0.200174, 0.25406, 0.21291, 0.194234, 0.281712, 0.349426, 0.461924, 0.414856, 0.570702], '')</t>
  </si>
  <si>
    <t>[347, 348, 350, 351, 352, 353, 354, 520]</t>
  </si>
  <si>
    <t>UPI000037FBED status=activ</t>
  </si>
  <si>
    <t>([0.001232, 0.00225, 0.001786, 0.001936, 0.002117, 0.001786, 0.001623, 0.002327, 0.002211, 0.002705, 0.003366, 0.00407, 0.004161, 0.004247, 0.006619, 0.006701, 0.006894, 0.010672, 0.008002, 0.008156, 0.008276, 0.015344, 0.009015, 0.009401, 0.010221, 0.008723, 0.008895, 0.013613, 0.009977, 0.009294, 0.006894, 0.006894, 0.006078, 0.006194, 0.004513, 0.003924, 0.003997, 0.004431, 0.004388, 0.004247, 0.003246, 0.003341, 0.00225, 0.002396, 0.003177, 0.003727, 0.004976, 0.006619, 0.005992, 0.007645, 0.012491, 0.020165, 0.016528, 0.020522, 0.041405, 0.074921, 0.10481, 0.173081, 0.257454, 0.247041, 0.335645, 0.342579, 0.433034, 0.570702, 0.716283, 0.59508, 0.585406, 0.59014, 0.59014, 0.51388, 0.450668, 0.335645, 0.264545, 0.21291, 0.137348, 0.098513, 0.055536, 0.060549, 0.038042, 0.019401, 0.013265, 0.013265, 0.021816, 0.013613, 0.008409, 0.008276, 0.011903, 0.008723, 0.008624, 0.006482, 0.009483, 0.011106, 0.018106, 0.016021, 0.017447, 0.033407, 0.033407, 0.058088, 0.047319, 0.034068, 0.071867, 0.05306, 0.064632, 0.038858, 0.069024, 0.139895, 0.134866, 0.129801, 0.132295, 0.132295, 0.216401, 0.229226, 0.247041, 0.191378, 0.295083, 0.374039, 0.36309, 0.311707, 0.229226, 0.225814, 0.380708, 0.377384, 0.509769, 0.480142, 0.458154, 0.374039, 0.26085, 0.25406, 0.25031, 0.318242, 0.335645, 0.236433, 0.139895, 0.132295, 0.185198, 0.137348, 0.144935, 0.15284, 0.158265, 0.232838, 0.26085, 0.222385, 0.142424, 0.137348, 0.15008, 0.222385, 0.321458, 0.444081, 0.346032, 0.342579, 0.264545, 0.25406, 0.356642, 0.461924, 0.465241, 0.370445, 0.335645, 0.342579, 0.25406, 0.291804, 0.318242, 0.216401, 0.15284, 0.155435, 0.167087, 0.098513, 0.120615, 0.109221, 0.120615, 0.100716, 0.06312, 0.10481, 0.096677, 0.083462, 0.042364, 0.038042, 0.038042, 0.073402, 0.064632, 0.048328, 0.043307, 0.023534, 0.041405, 0.0704, 0.134866, 0.132295, 0.21291, 0.18812, 0.203355, 0.18812, 0.31487, 0.321458, 0.216401, 0.158265, 0.092881, 0.15008, 0.081712, 0.132295, 0.074921, 0.046336, 0.090864, 0.088832, 0.098513, 0.076542, 0.081712, 0.069024, 0.06312, 0.038858, 0.020522, 0.019109, 0.012727, 0.008804, 0.011903, 0.0198, 0.023087, 0.051831, 0.058088, 0.111485, 0.074921, 0.120615, 0.127496, 0.122885, 0.185198, 0.25406, 0.30533, 0.185198, 0.125101, 0.118441, 0.106997, 0.203355, 0.203355, 0.281712, 0.278302, 0.284882, 0.288399, 0.346032, 0.243554, 0.15284, 0.161087, 0.243554, 0.142424, 0.18812, 0.196879, 0.203355, 0.125101, 0.127496, 0.216401, 0.222385, 0.170161, 0.182256, 0.170161, 0.185198, 0.15008, 0.243554, 0.222385, 0.161087, 0.147574, 0.185198, 0.284882, 0.268042, 0.257454, 0.377384, 0.301917, 0.236433, 0.142424, 0.216401, 0.194234, 0.109221, 0.137348, 0.173081, 0.216401, 0.182256, 0.139895, 0.147574, 0.098513, 0.079919, 0.120615, 0.090864], '')</t>
  </si>
  <si>
    <t>[63, 64, 65, 66, 67, 68, 69, 122]</t>
  </si>
  <si>
    <t>UPI000037FBEF status=activ</t>
  </si>
  <si>
    <t>([0.468512, 0.517562, 0.377384, 0.268042, 0.308712, 0.342579, 0.36309, 0.380708, 0.318242, 0.30533, 0.257454, 0.203355, 0.137348, 0.079919, 0.073402, 0.056825, 0.06184, 0.118441, 0.073402, 0.064632, 0.064632, 0.038858, 0.036378, 0.054297, 0.059222, 0.055536, 0.064632, 0.064632, 0.037156, 0.066181, 0.088832, 0.079919, 0.081712, 0.139895, 0.216401, 0.142424, 0.182256, 0.090864, 0.098513, 0.125101, 0.074921, 0.118441, 0.106997, 0.11371, 0.11371, 0.085092, 0.098513, 0.083462, 0.102787, 0.182256, 0.11371, 0.085092, 0.137348, 0.206376, 0.106997, 0.118441, 0.129801, 0.071867, 0.129801, 0.090864, 0.129801, 0.139895, 0.094817, 0.096677, 0.050641, 0.029376, 0.06312, 0.058088, 0.056825, 0.045352, 0.045352, 0.045352, 0.026338, 0.026338, 0.028107, 0.049374, 0.043307, 0.032017, 0.031287, 0.032017, 0.019401, 0.016021, 0.022667, 0.0198, 0.032017, 0.032017, 0.03976, 0.023534, 0.023963, 0.026338, 0.016528, 0.015694, 0.019109, 0.043307, 0.047319, 0.049374, 0.059222, 0.033407, 0.0704, 0.071867, 0.073402, 0.164327, 0.098513, 0.046336, 0.083462, 0.088832, 0.139895, 0.191378, 0.257454, 0.216401, 0.170161, 0.247041, 0.206376, 0.219301, 0.158265, 0.109221, 0.066181], '')</t>
  </si>
  <si>
    <t>[1]</t>
  </si>
  <si>
    <t>UPI000037FBF0 status=activ</t>
  </si>
  <si>
    <t>([0.229226, 0.271506, 0.318242, 0.219301, 0.295083, 0.209395, 0.144935, 0.098513, 0.125101, 0.090864, 0.064632, 0.090864, 0.051831, 0.029376, 0.030611, 0.06184, 0.086953, 0.069024, 0.069024, 0.085092, 0.081712, 0.066181, 0.066181, 0.06184, 0.109221, 0.100716, 0.098513, 0.158265, 0.25406, 0.21291, 0.229226, 0.324872, 0.25406, 0.352862, 0.436924, 0.384043, 0.377384, 0.321458, 0.328603, 0.335645, 0.349426, 0.236433, 0.308712, 0.222385, 0.129801, 0.125101, 0.125101, 0.122885, 0.122885, 0.109221, 0.134866, 0.18812, 0.11371, 0.164327, 0.096677, 0.10481, 0.083462, 0.090864, 0.161087, 0.096677, 0.073402, 0.071867, 0.074921, 0.038042, 0.05306, 0.10481, 0.109221, 0.058088, 0.109221, 0.118441, 0.127496, 0.132295, 0.078022, 0.134866, 0.147574, 0.158265, 0.125101, 0.11371, 0.058088, 0.05306, 0.059222, 0.074921, 0.078022, 0.086953, 0.158265, 0.18812, 0.161087, 0.096677, 0.096677, 0.086953, 0.048328, 0.044297, 0.021381, 0.037156, 0.037156, 0.034068, 0.059222, 0.071867, 0.067594, 0.120615, 0.067594, 0.10481, 0.0704, 0.051831, 0.045352, 0.049374, 0.032017, 0.043307, 0.083462, 0.155435, 0.094817, 0.102787, 0.10481, 0.18812, 0.116183, 0.073402, 0.081712, 0.073402, 0.041405, 0.094817, 0.060549, 0.067594, 0.083462, 0.098513, 0.137348, 0.25031, 0.196879, 0.268042, 0.275179, 0.264545, 0.158265, 0.236433, 0.21291, 0.222385, 0.232838, 0.229226, 0.318242, 0.232838, 0.200174, 0.200174, 0.10481, 0.161087, 0.15008, 0.15008, 0.15284, 0.155435, 0.142424, 0.147574, 0.155435, 0.155435, 0.098513, 0.111485, 0.125101, 0.209395, 0.125101, 0.122885, 0.219301, 0.170161, 0.236433, 0.179055, 0.26085, 0.349426, 0.247041, 0.25406, 0.232838, 0.170161, 0.155435, 0.132295, 0.132295, 0.127496, 0.064632, 0.109221, 0.134866, 0.15008, 0.142424, 0.239899, 0.164327, 0.088832, 0.06184, 0.064632, 0.125101, 0.083462, 0.092881, 0.094817, 0.161087, 0.161087, 0.281712, 0.18812, 0.222385, 0.264545, 0.182256, 0.185198, 0.116183, 0.079919, 0.037156, 0.03976, 0.035586, 0.064632, 0.090864, 0.164327, 0.132295, 0.127496, 0.18812, 0.194234, 0.298791, 0.301917, 0.257454, 0.26085, 0.328603, 0.301917, 0.268042, 0.346032, 0.433034, 0.534167, 0.703578, 0.852992, 0.84206, 0.846163], '')</t>
  </si>
  <si>
    <t>[213, 214, 215, 216, 217]</t>
  </si>
  <si>
    <t>UPI000037FBF2 status=activ</t>
  </si>
  <si>
    <t>([0.056825, 0.096677, 0.049374, 0.0704, 0.074921, 0.116183, 0.090864, 0.064632, 0.042364, 0.06312, 0.085092, 0.060549, 0.109221, 0.106997, 0.182256, 0.111485, 0.132295, 0.127496, 0.122885, 0.170161, 0.194234, 0.139895, 0.11371, 0.127496, 0.086953, 0.102787, 0.090864, 0.142424, 0.209395, 0.275179, 0.25406, 0.236433, 0.321458, 0.321458, 0.324872, 0.229226, 0.308712, 0.225814, 0.144935, 0.127496, 0.147574, 0.092881, 0.15008, 0.147574, 0.25031, 0.321458, 0.339168, 0.342579, 0.321458, 0.239899, 0.239899, 0.232838, 0.25406, 0.247041, 0.243554, 0.291804, 0.377384, 0.301917, 0.384043, 0.384043, 0.335645, 0.308712, 0.401658, 0.394753, 0.4292, 0.398279, 0.30533, 0.298791, 0.298791, 0.318242, 0.418646, 0.454136, 0.394753, 0.275179, 0.295083, 0.30533, 0.298791, 0.209395, 0.284882, 0.25406, 0.229226, 0.328603, 0.370445, 0.291804, 0.281712, 0.288399, 0.25031, 0.349426, 0.359901, 0.359901, 0.308712, 0.288399, 0.301917, 0.284882, 0.41194, 0.31487, 0.194234, 0.155435, 0.229226, 0.25406, 0.284882, 0.394753, 0.408655, 0.40511, 0.480142, 0.517562, 0.472492, 0.4292, 0.408655, 0.387226, 0.308712, 0.268042, 0.264545, 0.264545, 0.264545, 0.25406, 0.335645, 0.356642, 0.454136, 0.458154, 0.447574, 0.335645, 0.328603, 0.30533, 0.291804, 0.298791, 0.268042, 0.216401, 0.298791, 0.219301, 0.236433, 0.332115, 0.4292, 0.349426, 0.324872, 0.40511, 0.335645, 0.26085, 0.339168, 0.328603, 0.219301, 0.203355, 0.203355, 0.21291, 0.200174, 0.203355, 0.109221, 0.067594, 0.11371, 0.120615, 0.17593, 0.100716, 0.098513, 0.090864, 0.092881, 0.094817, 0.096677, 0.137348, 0.209395, 0.203355, 0.209395, 0.308712, 0.239899, 0.321458, 0.236433, 0.21291, 0.206376, 0.275179, 0.275179, 0.18812, 0.18812, 0.194234, 0.30533, 0.301917, 0.216401, 0.216401, 0.147574, 0.094817, 0.098513, 0.098513, 0.122885, 0.122885, 0.139895, 0.206376, 0.161087, 0.236433, 0.185198, 0.203355, 0.247041, 0.247041, 0.321458, 0.191378, 0.129801, 0.118441, 0.125101, 0.129801, 0.132295, 0.21291, 0.291804, 0.209395, 0.200174, 0.17593, 0.15284, 0.092881, 0.058088, 0.058088, 0.037156, 0.06312, 0.059222, 0.060549, 0.096677, 0.060549, 0.069024, 0.0704, 0.067594, 0.059222, 0.066181, 0.071867, 0.074921, 0.079919, 0.085092, 0.051831, 0.055536, 0.038858, 0.06184, 0.094817, 0.144935, 0.194234, 0.164327, 0.158265, 0.158265, 0.10481, 0.155435, 0.25406, 0.346032, 0.26085, 0.264545, 0.318242, 0.30533, 0.209395, 0.206376, 0.191378, 0.26085, 0.222385, 0.311707, 0.324872, 0.247041, 0.225814, 0.229226, 0.278302, 0.170161, 0.164327, 0.209395, 0.147574, 0.155435, 0.142424, 0.216401, 0.229226, 0.236433, 0.324872, 0.311707, 0.311707, 0.390993, 0.311707, 0.349426, 0.346032, 0.232838, 0.247041, 0.247041, 0.243554, 0.25031, 0.281712, 0.219301, 0.243554, 0.291804, 0.278302, 0.284882, 0.281712, 0.268042, 0.26085, 0.222385, 0.318242, 0.311707, 0.311707, 0.394753, 0.377384, 0.374039, 0.398279, 0.476583, 0.5017, 0.465241, 0.458154, 0.549308, 0.534167, 0.545602, 0.585406, 0.632174, 0.63748, 0.626927, 0.642678, 0.657645, 0.694846, 0.694846, 0.657645, 0.680603, 0.549308, 0.468512, 0.366687, 0.447574, 0.356642, 0.370445, 0.401658, 0.42561, 0.42561, 0.509769, 0.517562, 0.454136, 0.36309, 0.284882, 0.295083, 0.209395, 0.209395, 0.219301, 0.191378, 0.194234, 0.120615, 0.200174, 0.200174, 0.301917, 0.31487, 0.335645, 0.328603, 0.257454, 0.225814, 0.239899, 0.271506, 0.179055, 0.247041, 0.225814, 0.311707, 0.222385, 0.298791, 0.284882, 0.288399, 0.324872, 0.324872, 0.324872, 0.301917, 0.301917, 0.232838, 0.219301, 0.31487, 0.324872, 0.40511, 0.324872, 0.311707, 0.275179, 0.356642, 0.349426, 0.346032, 0.257454, 0.332115, 0.332115, 0.25406, 0.170161, 0.164327, 0.194234, 0.191378, 0.247041, 0.229226, 0.209395, 0.206376, 0.179055, 0.161087, 0.173081, 0.25406, 0.182256, 0.185198, 0.191378, 0.196879, 0.209395, 0.295083, 0.21291, 0.216401, 0.219301, 0.219301, 0.222385, 0.222385, 0.308712, 0.284882, 0.349426, 0.444081, 0.36309, 0.36309, 0.374039, 0.370445, 0.359901, 0.440853, 0.349426, 0.257454, 0.216401, 0.298791, 0.206376, 0.194234, 0.203355, 0.298791, 0.380708, 0.401658, 0.398279, 0.40511, 0.42561, 0.472492, 0.454136, 0.570702, 0.458154, 0.447574, 0.433034, 0.408655, 0.318242, 0.40511, 0.458154, 0.380708, 0.281712, 0.26085, 0.356642, 0.346032, 0.342579, 0.349426, 0.25406, 0.264545, 0.25031, 0.25031, 0.15008, 0.182256, 0.10481, 0.111485, 0.11371, 0.11371, 0.134866, 0.225814, 0.216401, 0.219301, 0.318242, 0.335645, 0.414856, 0.339168, 0.311707, 0.284882, 0.196879, 0.236433, 0.185198, 0.206376, 0.167087, 0.275179, 0.25406, 0.236433, 0.247041, 0.173081, 0.118441, 0.127496, 0.125101, 0.155435, 0.185198, 0.203355, 0.271506, 0.225814, 0.31487, 0.26085, 0.284882, 0.374039, 0.390993, 0.444081, 0.370445, 0.308712, 0.308712, 0.308712, 0.384043, 0.384043, 0.387226, 0.476583, 0.387226, 0.380708, 0.352862, 0.352862, 0.264545, 0.191378, 0.173081, 0.116183, 0.182256, 0.173081, 0.17593, 0.17593, 0.106997, 0.086953, 0.081712, 0.078022, 0.067594, 0.046336, 0.064632, 0.109221, 0.094817, 0.102787, 0.064632, 0.071867, 0.044297, 0.0704, 0.122885, 0.21291, 0.275179, 0.275179, 0.257454, 0.185198, 0.134866, 0.134866, 0.216401, 0.311707, 0.225814, 0.257454, 0.264545, 0.219301, 0.15008, 0.173081, 0.219301, 0.264545, 0.25406, 0.342579, 0.359901, 0.359901, 0.36309, 0.281712, 0.26085, 0.288399, 0.281712, 0.284882, 0.335645, 0.342579, 0.342579, 0.433034, 0.450668, 0.549308, 0.642678, 0.712013, 0.733139, 0.720929, 0.779859, 0.779859, 0.775545, 0.733139, 0.716283, 0.716283, 0.733139, 0.680603, 0.666105, 0.759478, 0.81615, 0.859585, 0.859585, 0.849326, 0.812494, 0.694846, 0.570702, 0.549308, 0.575842, 0.461924, 0.486429, 0.433034, 0.408655, 0.318242, 0.339168, 0.342579, 0.268042, 0.349426, 0.4292, 0.444081, 0.414856, 0.41194, 0.374039, 0.291804, 0.30533, 0.339168, 0.298791, 0.298791, 0.332115, 0.335645, 0.335645, 0.346032, 0.370445, 0.40511, 0.461924, 0.398279, 0.377384, 0.472492, 0.468512, 0.465241, 0.384043, 0.42561, 0.468512, 0.494003, 0.521092, 0.480142, 0.398279, 0.525368, 0.648219, 0.541878, 0.553315, 0.653063, 0.661982, 0.570702, 0.575842, 0.585406, 0.642678, 0.632174, 0.59508, 0.59917, 0.585406, 0.699094, 0.690604, 0.632174, 0.545602, 0.626927, 0.680603, 0.63748, 0.642678, 0.63748, 0.642678, 0.626927, 0.549308, 0.541878, 0.541878, 0.541878, 0.58069, 0.525368, 0.570702, 0.59014, 0.545602, 0.525368, 0.486429, 0.458154, 0.465241, 0.529623, 0.494003, 0.444081, 0.59917, 0.534167], '')</t>
  </si>
  <si>
    <t>[105, 289, 292, 293, 294, 295, 296, 297, 298, 299, 300, 301, 302, 303, 304, 305, 314, 315, 413, 539, 540, 541, 542, 543, 544, 545, 546, 547, 548, 549, 550, 551, 552, 553, 554, 555, 556, 557, 558, 559, 560, 561, 562, 598, 601, 602, 603, 604, 605, 606, 607, 608, 609, 610, 611, 612, 613, 614, 615, 616, 617, 618, 619, 620, 621, 622, 623, 624, 625, 626, 627, 628, 629, 630, 631, 632, 633, 634, 635, 639, 642, 643]</t>
  </si>
  <si>
    <t>(34</t>
  </si>
  <si>
    <t>78)</t>
  </si>
  <si>
    <t>UPI000037FBF4 status=activ</t>
  </si>
  <si>
    <t>([0.339168, 0.40511, 0.454136, 0.321458, 0.196879, 0.247041, 0.179055, 0.106997, 0.132295, 0.155435, 0.111485, 0.15284, 0.167087, 0.194234, 0.102787, 0.161087, 0.161087, 0.142424, 0.129801, 0.127496, 0.106997, 0.106997, 0.098513, 0.076542, 0.15008, 0.164327, 0.164327, 0.147574, 0.164327, 0.161087, 0.170161, 0.26085, 0.179055, 0.170161, 0.079919, 0.137348, 0.137348, 0.11371, 0.129801, 0.18812, 0.191378, 0.170161, 0.182256, 0.182256, 0.11371, 0.102787, 0.164327, 0.10481, 0.111485, 0.098513, 0.102787, 0.078022, 0.076542, 0.137348, 0.11371, 0.120615, 0.127496, 0.125101, 0.071867, 0.129801, 0.164327, 0.158265, 0.118441, 0.06184, 0.059222, 0.069024, 0.03976, 0.023087, 0.034884, 0.064632, 0.071867, 0.0704, 0.0704, 0.069024, 0.059222, 0.078022, 0.15284, 0.139895, 0.127496, 0.229226, 0.229226, 0.129801, 0.069024, 0.129801, 0.222385, 0.147574, 0.225814, 0.324872, 0.414856, 0.433034, 0.440853, 0.534167, 0.483068, 0.440853, 0.458154, 0.398279, 0.414856, 0.352862, 0.30533, 0.219301, 0.120615, 0.094817, 0.096677, 0.100716, 0.094817, 0.081712, 0.147574, 0.161087, 0.088832, 0.051831, 0.023963, 0.021816, 0.021816, 0.017138, 0.026892, 0.025316, 0.034884, 0.032677, 0.038858, 0.05306, 0.102787, 0.106997, 0.076542, 0.129801, 0.122885, 0.064632, 0.066181, 0.064632, 0.034068, 0.028695, 0.056825, 0.060549, 0.069024, 0.045352, 0.067594, 0.066181, 0.064632, 0.0704, 0.030611, 0.034068, 0.018106, 0.009728, 0.014075, 0.014075, 0.009728, 0.011518, 0.020522, 0.021816, 0.012727, 0.012727, 0.025762, 0.022667, 0.020165, 0.018787, 0.016021, 0.021381, 0.013821, 0.013437, 0.013821, 0.024393, 0.018415, 0.020165, 0.03976, 0.045352, 0.06312, 0.049374, 0.083462, 0.088832, 0.049374, 0.094817, 0.167087, 0.10481, 0.058088, 0.067594, 0.071867, 0.142424, 0.125101, 0.094817, 0.050641, 0.043307, 0.048328, 0.058088, 0.100716, 0.100716, 0.090864, 0.106997, 0.216401, 0.216401, 0.118441, 0.106997, 0.102787, 0.109221, 0.076542, 0.11371, 0.094817, 0.081712, 0.038042, 0.020165, 0.041405, 0.041405, 0.024393, 0.013437, 0.013265, 0.009865, 0.007091, 0.007422, 0.008156, 0.008276, 0.007877, 0.013016, 0.014075, 0.012727, 0.01204, 0.014586, 0.010672, 0.019401, 0.022306, 0.040537, 0.06312, 0.034884, 0.071867, 0.056825, 0.100716, 0.102787, 0.164327, 0.161087, 0.086953, 0.069024, 0.028107, 0.014586, 0.010926, 0.018787, 0.020876, 0.019401, 0.025762, 0.054297, 0.034068, 0.036378, 0.017797, 0.021816, 0.038042, 0.034068, 0.05306, 0.031287, 0.018106, 0.016826, 0.015344, 0.020876, 0.015344, 0.030003, 0.064632, 0.037156, 0.016826, 0.015344, 0.013016, 0.011903, 0.008002, 0.006795, 0.005799, 0.009015, 0.006567, 0.005011, 0.00558, 0.004577, 0.005992, 0.006078, 0.006142, 0.009728, 0.007877, 0.010131, 0.010372, 0.007555, 0.009015, 0.016528, 0.016826, 0.022306, 0.017797, 0.030003, 0.029376, 0.017797, 0.012727, 0.022306, 0.038858, 0.038042, 0.045352, 0.021381, 0.040537, 0.046336, 0.040537, 0.074921, 0.041405, 0.023087, 0.045352, 0.038042, 0.034884, 0.019401, 0.018415, 0.017797, 0.020522, 0.048328, 0.058088, 0.085092, 0.042364, 0.045352, 0.044297, 0.096677, 0.109221, 0.11371, 0.096677, 0.100716, 0.055536, 0.098513, 0.191378, 0.106997, 0.094817, 0.051831, 0.109221, 0.10481, 0.109221, 0.043307, 0.023087, 0.023534, 0.013821, 0.019109, 0.011518, 0.011903, 0.011518, 0.020876, 0.018787, 0.021381, 0.01227, 0.011106, 0.011903, 0.009294, 0.013821, 0.030003, 0.038042, 0.040537, 0.029376, 0.064632, 0.076542, 0.132295, 0.229226, 0.318242, 0.359901, 0.450668, 0.332115, 0.222385, 0.209395, 0.232838, 0.182256, 0.295083, 0.321458, 0.229226, 0.17593, 0.18812, 0.164327, 0.222385, 0.209395, 0.264545, 0.232838, 0.332115, 0.222385, 0.118441, 0.0704, 0.074921, 0.06312, 0.109221, 0.185198, 0.122885, 0.111485, 0.15284, 0.15284, 0.137348, 0.206376, 0.301917, 0.203355, 0.209395, 0.216401, 0.219301, 0.216401, 0.137348, 0.081712, 0.147574, 0.144935, 0.191378, 0.109221, 0.127496, 0.122885, 0.122885, 0.10481, 0.10481, 0.043307, 0.038858, 0.043307, 0.054297, 0.051831, 0.074921, 0.079919, 0.076542, 0.03976, 0.03976, 0.059222, 0.11371, 0.088832, 0.142424, 0.132295, 0.219301, 0.216401, 0.185198, 0.111485, 0.203355, 0.132295, 0.236433, 0.236433, 0.298791, 0.281712, 0.288399, 0.229226, 0.142424, 0.139895, 0.219301, 0.222385, 0.155435, 0.137348, 0.179055, 0.222385, 0.264545, 0.17593, 0.17593, 0.216401, 0.21291, 0.209395, 0.30533, 0.196879, 0.134866, 0.111485, 0.10481, 0.106997, 0.185198, 0.200174, 0.194234, 0.196879, 0.132295, 0.164327, 0.11371, 0.102787, 0.088832, 0.102787, 0.11371, 0.071867, 0.058088, 0.098513, 0.100716, 0.051831, 0.109221, 0.191378, 0.25406, 0.17593, 0.173081, 0.139895, 0.18812, 0.125101, 0.118441, 0.182256, 0.158265, 0.155435, 0.10481, 0.127496, 0.06184, 0.100716, 0.161087, 0.11371, 0.120615, 0.073402, 0.129801, 0.079919, 0.066181, 0.06184, 0.0704, 0.073402, 0.051831, 0.058088, 0.098513, 0.109221, 0.06184, 0.074921, 0.073402, 0.069024, 0.064632, 0.122885, 0.111485, 0.060549, 0.092881, 0.054297, 0.098513, 0.066181, 0.096677, 0.116183, 0.134866, 0.179055, 0.179055, 0.264545, 0.182256, 0.122885, 0.0704, 0.132295, 0.194234, 0.278302, 0.359901, 0.356642, 0.36309, 0.278302, 0.377384, 0.342579, 0.414856, 0.41194, 0.454136, 0.458154, 0.332115, 0.308712, 0.318242, 0.225814, 0.158265, 0.158265, 0.15284, 0.216401, 0.206376, 0.196879, 0.194234, 0.137348, 0.122885, 0.111485, 0.167087, 0.167087, 0.222385, 0.203355, 0.132295, 0.129801, 0.129801, 0.142424, 0.167087, 0.173081, 0.247041, 0.328603, 0.324872, 0.374039, 0.384043, 0.291804, 0.301917, 0.308712, 0.387226, 0.301917, 0.236433, 0.271506, 0.278302, 0.196879, 0.232838, 0.30533, 0.339168, 0.243554, 0.321458, 0.288399, 0.281712, 0.281712, 0.268042, 0.264545, 0.219301, 0.216401, 0.30533, 0.291804, 0.225814, 0.17593, 0.239899, 0.308712, 0.288399, 0.295083, 0.370445, 0.359901, 0.281712, 0.275179, 0.298791, 0.311707, 0.268042, 0.185198, 0.191378, 0.200174, 0.281712, 0.384043, 0.374039, 0.301917, 0.308712, 0.275179, 0.332115, 0.356642, 0.36309, 0.356642, 0.349426, 0.284882, 0.278302, 0.288399, 0.301917, 0.384043, 0.359901, 0.422041, 0.521092, 0.505461, 0.490133, 0.494003, 0.390993, 0.394753, 0.390993, 0.311707, 0.384043, 0.359901, 0.339168, 0.311707, 0.284882, 0.25406, 0.321458, 0.291804, 0.377384, 0.321458], '')</t>
  </si>
  <si>
    <t>[91, 605, 606]</t>
  </si>
  <si>
    <t>UPI000037FBF5 status=activ</t>
  </si>
  <si>
    <t>([0.534167, 0.398279, 0.281712, 0.335645, 0.271506, 0.268042, 0.288399, 0.324872, 0.349426, 0.284882, 0.311707, 0.328603, 0.324872, 0.225814, 0.222385, 0.219301, 0.185198, 0.17593, 0.288399, 0.295083, 0.216401, 0.25031, 0.239899, 0.243554, 0.225814, 0.200174, 0.236433, 0.243554, 0.232838, 0.15008, 0.222385, 0.222385, 0.185198, 0.111485, 0.179055, 0.179055, 0.179055, 0.219301, 0.142424, 0.137348, 0.073402, 0.06312, 0.05306, 0.102787, 0.164327, 0.090864, 0.085092, 0.074921, 0.074921, 0.043307, 0.045352, 0.022667, 0.023534, 0.020522, 0.017797, 0.017447, 0.016826, 0.017138, 0.017138, 0.026892, 0.028695, 0.056825, 0.055536, 0.055536, 0.054297, 0.045352, 0.078022, 0.088832, 0.098513, 0.106997, 0.179055, 0.275179, 0.298791, 0.200174, 0.301917, 0.41194, 0.390993, 0.301917, 0.203355, 0.203355, 0.116183, 0.102787, 0.106997, 0.139895, 0.137348, 0.127496, 0.15284, 0.127496, 0.196879, 0.10481, 0.056825, 0.026338, 0.015344, 0.029376, 0.049374, 0.038042, 0.023534, 0.023534, 0.03976, 0.03976, 0.043307, 0.096677, 0.096677, 0.100716, 0.155435, 0.155435, 0.155435, 0.147574, 0.200174, 0.21291, 0.232838, 0.318242, 0.339168, 0.422041, 0.366687, 0.342579, 0.370445, 0.390993, 0.332115, 0.30533, 0.401658, 0.384043, 0.271506, 0.288399, 0.191378, 0.173081, 0.173081, 0.185198, 0.11371, 0.064632, 0.03976, 0.056825, 0.028107, 0.05306, 0.055536, 0.066181, 0.078022, 0.090864, 0.129801, 0.109221, 0.094817, 0.055536, 0.031287, 0.06184, 0.055536, 0.067594, 0.050641, 0.056825, 0.028695, 0.064632, 0.064632, 0.055536, 0.036378, 0.036378, 0.027463, 0.025316, 0.026892, 0.029376, 0.025762, 0.025316, 0.055536, 0.090864, 0.15008, 0.129801, 0.120615, 0.125101, 0.098513, 0.109221, 0.102787, 0.179055, 0.155435, 0.203355, 0.298791, 0.394753, 0.51388, 0.509769, 0.51388, 0.408655, 0.30533, 0.236433, 0.243554, 0.232838, 0.216401, 0.209395, 0.318242, 0.324872, 0.321458, 0.41194, 0.352862, 0.311707, 0.318242, 0.203355, 0.25031, 0.206376, 0.216401, 0.209395, 0.239899, 0.239899, 0.243554, 0.243554, 0.311707, 0.222385, 0.147574, 0.134866, 0.134866, 0.147574, 0.142424, 0.083462, 0.090864, 0.167087, 0.209395, 0.18812, 0.219301, 0.125101, 0.147574, 0.137348, 0.134866, 0.147574, 0.120615, 0.11371, 0.15284, 0.090864, 0.086953, 0.137348, 0.074921, 0.06184, 0.032677, 0.033407, 0.032677, 0.030611, 0.016257, 0.015344, 0.015694, 0.025762, 0.059222, 0.033407, 0.019109, 0.012727, 0.010372, 0.008723, 0.010926, 0.014315, 0.022306, 0.023534, 0.0198, 0.025316, 0.033407, 0.028695, 0.017797, 0.033407, 0.032017, 0.033407, 0.037156, 0.036378, 0.034884, 0.028695, 0.030003, 0.031287, 0.064632, 0.045352, 0.045352, 0.060549, 0.025762, 0.021381, 0.023534, 0.028107, 0.045352, 0.040537, 0.090864, 0.088832, 0.086953, 0.092881, 0.147574, 0.106997, 0.106997, 0.067594, 0.040537, 0.055536, 0.074921, 0.037156, 0.06312, 0.06184, 0.032017, 0.076542, 0.05306, 0.06312, 0.06312, 0.032017, 0.021816, 0.0198, 0.032677, 0.020165, 0.019401, 0.019401, 0.023087, 0.017447, 0.015694, 0.023534, 0.033407, 0.032677, 0.042364, 0.024393, 0.046336, 0.045352, 0.022667, 0.042364, 0.05306, 0.056825, 0.116183, 0.164327, 0.164327, 0.098513, 0.118441, 0.127496, 0.067594, 0.074921, 0.073402, 0.137348, 0.155435, 0.15008, 0.179055, 0.132295, 0.129801, 0.118441, 0.185198, 0.271506, 0.216401, 0.243554, 0.200174, 0.111485, 0.11371, 0.118441, 0.216401, 0.164327, 0.161087, 0.173081, 0.170161, 0.158265, 0.170161, 0.088832, 0.045352, 0.026338, 0.048328, 0.096677, 0.056825, 0.028695, 0.015694, 0.01204, 0.01227, 0.014586, 0.014586, 0.009728, 0.00962, 0.006482, 0.009728, 0.009977, 0.015344, 0.016528, 0.014783, 0.010926, 0.011106, 0.010509, 0.013016, 0.010372, 0.008075, 0.00962, 0.013821, 0.022667, 0.036378, 0.020165, 0.014075, 0.022667], '')</t>
  </si>
  <si>
    <t>[0, 174, 175, 176]</t>
  </si>
  <si>
    <t>UPI000037FBF7 status=activ</t>
  </si>
  <si>
    <t>([0.076542, 0.106997, 0.158265, 0.182256, 0.21291, 0.243554, 0.271506, 0.229226, 0.26085, 0.288399, 0.311707, 0.366687, 0.42561, 0.408655, 0.418646, 0.418646, 0.490133, 0.346032, 0.352862, 0.239899, 0.15284, 0.26085, 0.284882, 0.139895, 0.088832, 0.043307, 0.018415, 0.009483, 0.00777, 0.005799, 0.005734, 0.00407, 0.003053, 0.00225, 0.00243, 0.001675, 0.001211, 0.000923, 0.001417, 0.000833, 0.001069, 0.000854, 0.000816, 0.000348, 0.000498, 0.000799, 0.000773, 0.001374, 0.00146, 0.002078, 0.001692, 0.001786, 0.001649, 0.001748, 0.002512, 0.00146, 0.002211, 0.003212, 0.003109, 0.002276, 0.003014, 0.002503, 0.002503, 0.002623, 0.004208, 0.00543, 0.003864, 0.00359, 0.002529, 0.003671, 0.003671, 0.003864, 0.003671, 0.005799, 0.005799, 0.004161, 0.004513, 0.003212, 0.00246, 0.003053, 0.004208, 0.004689, 0.004611, 0.007645, 0.005223, 0.00515, 0.003924, 0.003924, 0.004247, 0.005086, 0.003701, 0.002623, 0.002512, 0.002155, 0.001499, 0.001383, 0.001383, 0.002078, 0.00283, 0.003053, 0.003607, 0.002529, 0.002581, 0.003701, 0.003431, 0.004689, 0.003053, 0.002396, 0.003461, 0.004921, 0.004358, 0.004208, 0.00407, 0.004358, 0.005378, 0.007259, 0.007091, 0.011106, 0.010131, 0.01078, 0.009015, 0.007177, 0.007555, 0.006421, 0.006245, 0.004689, 0.003109, 0.003821, 0.006078, 0.003864, 0.002482, 0.003461, 0.005318, 0.008075, 0.013016, 0.007259, 0.004611, 0.006988, 0.006701, 0.004483, 0.00316, 0.004358, 0.004414, 0.004208, 0.004835, 0.003607, 0.004976, 0.00777, 0.007315, 0.007422, 0.008276, 0.009187, 0.009096, 0.008723, 0.009294, 0.005992, 0.006194, 0.006701, 0.006619, 0.004736, 0.007177, 0.008723, 0.005799, 0.004775, 0.007031, 0.005872, 0.005872, 0.00407, 0.002976, 0.003804, 0.0028, 0.00389, 0.003864, 0.00389, 0.003864, 0.002512, 0.002705, 0.002529, 0.002581, 0.002211, 0.00316, 0.002276, 0.002761, 0.003864, 0.003821, 0.003671, 0.004414, 0.006619, 0.006533, 0.006421, 0.007091, 0.009294, 0.008002, 0.014315, 0.008624, 0.008723, 0.013613, 0.019401, 0.041405, 0.085092, 0.049374, 0.05306, 0.116183, 0.048328, 0.021816, 0.022667, 0.013265, 0.013613, 0.008002, 0.014075, 0.019109, 0.009865, 0.010131, 0.014315, 0.008409, 0.008525, 0.005799, 0.004835, 0.004835, 0.005086, 0.003963, 0.004247, 0.003671, 0.003607, 0.003821, 0.005872, 0.008276, 0.008276, 0.008075, 0.013016, 0.007091, 0.009187, 0.009294, 0.010372, 0.009728, 0.00962, 0.009015, 0.008409, 0.010221, 0.013265, 0.01204, 0.020522, 0.038858, 0.06312, 0.0704, 0.144935, 0.129801, 0.100716, 0.100716, 0.060549, 0.032017, 0.073402, 0.038858, 0.085092, 0.034068, 0.016257, 0.030003, 0.071867, 0.147574, 0.069024, 0.076542, 0.055536, 0.029376, 0.032017, 0.013265, 0.011669, 0.01078, 0.009401, 0.01078, 0.015078, 0.013613, 0.016826, 0.010509, 0.016528, 0.011903, 0.013821, 0.013265, 0.009294, 0.008895, 0.006894, 0.007645, 0.005223, 0.006142, 0.007031, 0.004976, 0.00777, 0.005318, 0.005318, 0.004161, 0.004208, 0.004736, 0.006701, 0.007645, 0.011903, 0.011903, 0.01227, 0.015078, 0.025316, 0.034884, 0.026338, 0.038042, 0.067594, 0.129801, 0.10481, 0.118441], '')</t>
  </si>
  <si>
    <t>UPI000037FBF8 status=activ</t>
  </si>
  <si>
    <t>([0.657645, 0.56648, 0.472492, 0.538167, 0.505461, 0.517562, 0.433034, 0.444081, 0.468512, 0.450668, 0.461924, 0.509769, 0.418646, 0.370445, 0.444081, 0.42561, 0.370445, 0.332115, 0.26085, 0.281712, 0.196879, 0.122885, 0.167087, 0.219301, 0.191378, 0.225814, 0.142424, 0.229226, 0.25031, 0.236433, 0.196879, 0.147574, 0.144935, 0.229226, 0.257454, 0.284882, 0.298791, 0.229226, 0.229226, 0.298791, 0.271506, 0.268042, 0.359901, 0.298791, 0.288399, 0.229226, 0.219301, 0.311707, 0.295083, 0.257454, 0.239899, 0.295083, 0.342579, 0.332115, 0.271506, 0.284882, 0.21291, 0.15284, 0.275179], '')</t>
  </si>
  <si>
    <t>[0, 1, 3, 4, 5, 11]</t>
  </si>
  <si>
    <t>UPI000037FBFB status=activ</t>
  </si>
  <si>
    <t>([0.067594, 0.116183, 0.058088, 0.037156, 0.049374, 0.064632, 0.086953, 0.05306, 0.0704, 0.047319, 0.058088, 0.040537, 0.071867, 0.129801, 0.209395, 0.206376, 0.203355, 0.11371, 0.098513, 0.076542, 0.06312, 0.081712, 0.041405, 0.036378, 0.06312, 0.035586, 0.020876, 0.012727, 0.023534, 0.025762, 0.044297, 0.036378, 0.076542, 0.037156, 0.021381, 0.017447, 0.035586, 0.017138, 0.023963, 0.024393, 0.029376, 0.035586, 0.016528, 0.030611, 0.034068, 0.035586, 0.073402, 0.15284, 0.229226, 0.127496, 0.060549, 0.028695, 0.0198, 0.019401, 0.034068, 0.06184, 0.079919, 0.079919, 0.102787, 0.129801, 0.071867, 0.032677, 0.032677, 0.06312, 0.056825, 0.10481, 0.111485, 0.100716, 0.085092, 0.090864, 0.078022, 0.076542, 0.090864, 0.090864, 0.086953, 0.040537, 0.023087, 0.011669, 0.011342, 0.019109, 0.019109, 0.019401, 0.023087, 0.019401, 0.019401, 0.011342, 0.011669, 0.010672, 0.010672, 0.010372, 0.006619, 0.010131, 0.010131, 0.017447, 0.032017, 0.035586, 0.041405, 0.073402, 0.147574, 0.076542, 0.036378, 0.035586, 0.030003, 0.030003, 0.036378, 0.03976, 0.086953, 0.088832, 0.03976, 0.038042, 0.021381, 0.049374, 0.029376, 0.028695, 0.025762, 0.024826, 0.021816, 0.038042, 0.045352, 0.037156, 0.036378, 0.066181, 0.035586, 0.085092, 0.15284, 0.17593, 0.090864, 0.088832, 0.083462, 0.085092, 0.03976, 0.041405, 0.020876, 0.022667, 0.043307, 0.046336, 0.036378, 0.036378, 0.020876, 0.018106, 0.013016, 0.013016, 0.013265, 0.012727, 0.008156, 0.006142, 0.005872, 0.006039, 0.004611, 0.003512, 0.005011, 0.007177, 0.007177, 0.010221, 0.009294, 0.009015, 0.008723, 0.007091, 0.008002, 0.011518, 0.011518, 0.01204, 0.020876, 0.022306, 0.045352, 0.044297, 0.060549, 0.030611, 0.028695, 0.046336, 0.046336, 0.054297, 0.054297, 0.109221, 0.118441, 0.196879, 0.132295, 0.076542, 0.161087, 0.137348, 0.132295, 0.129801, 0.206376, 0.125101, 0.069024, 0.034068, 0.06312, 0.085092, 0.161087, 0.167087, 0.106997, 0.191378, 0.18812, 0.116183, 0.056825, 0.05306, 0.029376, 0.026892, 0.055536, 0.049374, 0.051831, 0.028107, 0.027463, 0.029376, 0.06184, 0.049374, 0.048328, 0.027463, 0.028107, 0.026892, 0.027463, 0.035586, 0.035586, 0.017138, 0.014783, 0.013016, 0.008525, 0.011669, 0.022306, 0.016528, 0.014783, 0.009483, 0.014586, 0.014783, 0.014075, 0.007645, 0.013016, 0.021381, 0.023087, 0.023534, 0.022306, 0.03976, 0.049374, 0.028695, 0.028695, 0.06312, 0.078022, 0.064632, 0.069024, 0.06312, 0.044297, 0.045352, 0.064632, 0.071867, 0.071867, 0.056825, 0.125101, 0.125101, 0.071867, 0.076542, 0.038042, 0.041405, 0.047319, 0.05306, 0.048328, 0.094817, 0.055536, 0.100716, 0.21291, 0.129801, 0.096677, 0.170161, 0.100716, 0.074921, 0.069024, 0.030003, 0.038858, 0.038042, 0.020165, 0.035586, 0.059222, 0.047319, 0.041405, 0.035586, 0.026338, 0.021381, 0.020522, 0.034884, 0.0198, 0.018787, 0.032677, 0.022667, 0.020876, 0.044297, 0.074921, 0.074921, 0.094817, 0.051831, 0.029376, 0.05306, 0.027463, 0.026892, 0.047319, 0.037156, 0.029376, 0.028107, 0.060549, 0.043307, 0.030611, 0.05306, 0.034068, 0.022306], '')</t>
  </si>
  <si>
    <t>UPI000037FC05 status=activ</t>
  </si>
  <si>
    <t>([0.111485, 0.164327, 0.219301, 0.25406, 0.17593, 0.194234, 0.194234, 0.139895, 0.191378, 0.142424, 0.098513, 0.134866, 0.142424, 0.094817, 0.046336, 0.048328, 0.047319, 0.047319, 0.048328, 0.055536, 0.047319, 0.092881, 0.071867, 0.0704, 0.074921, 0.0704, 0.090864, 0.10481, 0.164327, 0.15284, 0.239899, 0.352862, 0.275179, 0.191378, 0.167087, 0.278302, 0.18812, 0.098513, 0.161087, 0.15284, 0.222385, 0.196879, 0.170161, 0.158265, 0.094817, 0.094817, 0.179055, 0.161087, 0.173081, 0.170161, 0.098513, 0.092881, 0.047319, 0.073402, 0.102787, 0.21291, 0.21291, 0.268042, 0.380708, 0.374039, 0.398279, 0.414856, 0.541878, 0.454136, 0.387226, 0.359901, 0.36309, 0.26085, 0.170161, 0.118441, 0.118441, 0.191378, 0.120615, 0.209395, 0.209395, 0.247041, 0.209395, 0.216401, 0.236433, 0.18812, 0.127496, 0.10481, 0.10481, 0.102787, 0.116183, 0.15008, 0.275179, 0.179055, 0.271506, 0.374039, 0.394753, 0.401658, 0.414856, 0.454136, 0.387226, 0.387226, 0.268042, 0.275179, 0.196879, 0.209395, 0.25031, 0.332115, 0.291804, 0.173081, 0.167087, 0.229226, 0.324872, 0.194234, 0.278302, 0.17593, 0.100716, 0.069024, 0.050641, 0.025762, 0.032677, 0.047319, 0.029376, 0.059222, 0.056825, 0.100716, 0.066181, 0.060549, 0.030611, 0.046336, 0.106997, 0.106997, 0.098513, 0.090864, 0.109221, 0.055536, 0.111485, 0.170161, 0.17593, 0.17593, 0.229226, 0.21291, 0.173081, 0.21291, 0.191378, 0.164327, 0.109221, 0.144935, 0.109221, 0.229226], '')</t>
  </si>
  <si>
    <t>UPI000037FC06 status=activ</t>
  </si>
  <si>
    <t>([0.301917, 0.352862, 0.384043, 0.41194, 0.436924, 0.454136, 0.468512, 0.509769, 0.454136, 0.480142, 0.505461, 0.570702, 0.59917, 0.618285, 0.657645, 0.63748, 0.666105, 0.557691, 0.585406, 0.521092, 0.58069, 0.534167, 0.562014, 0.557691, 0.549308, 0.549308, 0.486429, 0.509769, 0.497853, 0.538167, 0.534167, 0.534167, 0.534167, 0.541878, 0.545602, 0.461924, 0.461924, 0.414856, 0.461924, 0.450668, 0.4292, 0.454136, 0.454136, 0.342579, 0.25031, 0.271506, 0.264545, 0.295083, 0.206376, 0.216401, 0.179055, 0.116183, 0.10481, 0.090864, 0.085092, 0.078022, 0.122885, 0.134866, 0.15284, 0.173081, 0.15284, 0.232838, 0.243554, 0.209395, 0.284882, 0.352862, 0.349426, 0.291804, 0.31487, 0.31487, 0.219301, 0.284882, 0.377384, 0.380708, 0.394753, 0.394753, 0.398279, 0.295083, 0.31487, 0.25031, 0.25031, 0.219301, 0.239899, 0.164327, 0.236433, 0.236433, 0.26085, 0.182256, 0.25406, 0.257454, 0.257454, 0.332115, 0.264545, 0.264545, 0.288399, 0.278302, 0.275179, 0.298791, 0.318242, 0.30533, 0.394753, 0.370445, 0.401658, 0.390993, 0.461924, 0.380708, 0.298791, 0.335645, 0.332115, 0.311707, 0.301917, 0.342579, 0.352862, 0.394753, 0.374039, 0.36309, 0.271506, 0.288399, 0.203355, 0.281712, 0.278302, 0.247041, 0.243554, 0.206376, 0.194234, 0.222385, 0.26085, 0.324872, 0.26085, 0.328603, 0.308712, 0.295083, 0.30533, 0.26085, 0.271506, 0.229226], '')</t>
  </si>
  <si>
    <t>[7, 10, 11, 12, 13, 14, 15, 16, 17, 18, 19, 20, 21, 22, 23, 24, 25, 27, 29, 30, 31, 32, 33, 34]</t>
  </si>
  <si>
    <t>UPI000037FC0C status=activ</t>
  </si>
  <si>
    <t>([0.0704, 0.034884, 0.048328, 0.064632, 0.081712, 0.098513, 0.134866, 0.161087, 0.182256, 0.122885, 0.147574, 0.11371, 0.048328, 0.026892, 0.013265, 0.008624, 0.009401, 0.016021, 0.015694, 0.015694, 0.016257, 0.013821, 0.013821, 0.014315, 0.014783, 0.016257, 0.01078, 0.007422, 0.006533, 0.006795, 0.009294, 0.006039, 0.008002, 0.010509, 0.015694, 0.034884, 0.059222, 0.069024, 0.026892, 0.016528, 0.010372, 0.011903, 0.013613, 0.022306, 0.024393, 0.014586, 0.015344, 0.025762, 0.047319, 0.026338, 0.028695, 0.030611, 0.038042, 0.043307, 0.032677, 0.034884, 0.034068, 0.020522, 0.018787, 0.023087, 0.042364, 0.076542, 0.137348, 0.216401, 0.247041, 0.120615, 0.122885, 0.109221, 0.056825, 0.060549, 0.059222, 0.059222, 0.055536, 0.055536, 0.051831, 0.109221, 0.085092, 0.043307, 0.045352, 0.026338, 0.026892, 0.026338, 0.016021, 0.008895, 0.009015, 0.008276, 0.009294, 0.00962, 0.010372, 0.018415, 0.016257, 0.021816, 0.018787, 0.011669, 0.020165, 0.011903, 0.007495, 0.008723, 0.011903, 0.011342, 0.009728, 0.014075, 0.00962, 0.015344, 0.031287, 0.034884, 0.032017, 0.032017, 0.029376, 0.025316, 0.013613, 0.013437, 0.021381, 0.023534, 0.042364, 0.044297, 0.044297, 0.076542, 0.059222, 0.059222, 0.059222, 0.074921, 0.043307, 0.074921, 0.067594, 0.048328, 0.042364, 0.042364, 0.043307, 0.086953, 0.071867, 0.06184, 0.036378, 0.026892, 0.015694, 0.010131, 0.009483, 0.00962, 0.00962, 0.008002, 0.008002, 0.007177, 0.00962, 0.015694, 0.016826, 0.016826, 0.022667, 0.022306, 0.021816, 0.018106, 0.016257, 0.019401, 0.03976, 0.079919, 0.064632, 0.118441, 0.116183, 0.122885, 0.125101, 0.10481, 0.142424, 0.086953, 0.185198, 0.118441, 0.06312, 0.026892, 0.030003, 0.017447, 0.009977, 0.009977, 0.017447, 0.018787, 0.015078, 0.016021, 0.015694, 0.01204, 0.008409, 0.01227, 0.013016, 0.021816, 0.032017, 0.043307, 0.049374, 0.028695, 0.040537, 0.033407, 0.054297, 0.038042, 0.074921, 0.158265, 0.083462, 0.040537, 0.038858, 0.049374, 0.054297, 0.030611, 0.037156, 0.0704, 0.067594, 0.033407, 0.034884, 0.028695, 0.026892, 0.032677, 0.028695, 0.038858, 0.081712, 0.059222, 0.044297, 0.019401, 0.011903, 0.013821, 0.025316, 0.015694, 0.011106, 0.010131, 0.015344, 0.028107, 0.013437, 0.014783, 0.019401, 0.018787, 0.018787, 0.012727, 0.015344, 0.026338, 0.016528, 0.017797, 0.029376, 0.058088, 0.055536, 0.100716, 0.182256, 0.116183, 0.203355, 0.18812, 0.120615, 0.11371, 0.048328, 0.050641, 0.024393, 0.033407, 0.038042, 0.038042, 0.038858, 0.043307, 0.023087, 0.021381, 0.020165, 0.023963, 0.023534, 0.029376, 0.032677, 0.017447, 0.019109, 0.017447, 0.032677, 0.06312, 0.059222, 0.0704, 0.086953, 0.094817, 0.098513, 0.046336, 0.026892, 0.034884, 0.032677, 0.032677, 0.056825, 0.032017, 0.028107, 0.024826, 0.024826, 0.023534, 0.041405, 0.074921, 0.083462, 0.078022, 0.071867, 0.040537, 0.081712, 0.142424, 0.129801, 0.118441, 0.118441, 0.118441, 0.139895, 0.137348, 0.182256, 0.203355, 0.216401, 0.236433, 0.239899, 0.257454, 0.158265, 0.098513, 0.088832, 0.078022, 0.083462, 0.064632, 0.0704, 0.0704, 0.066181, 0.055536, 0.034884, 0.066181, 0.071867, 0.034068, 0.038042, 0.026338, 0.013016, 0.01204, 0.011903, 0.013016, 0.018787, 0.034884, 0.059222, 0.033407, 0.020165, 0.011903, 0.014783, 0.013613, 0.01078, 0.007091, 0.00962, 0.013265, 0.013821, 0.0198, 0.023534, 0.013821, 0.024393, 0.051831, 0.043307, 0.020876, 0.021381, 0.011518, 0.011518, 0.01204, 0.022667, 0.043307, 0.078022, 0.092881, 0.092881, 0.129801, 0.243554, 0.164327, 0.134866, 0.071867, 0.042364, 0.079919, 0.144935, 0.132295, 0.127496, 0.164327, 0.164327, 0.15008, 0.278302, 0.18812, 0.18812, 0.173081, 0.132295, 0.071867, 0.067594, 0.120615, 0.049374, 0.027463, 0.044297, 0.06184, 0.051831, 0.090864, 0.096677, 0.090864, 0.100716, 0.106997, 0.161087, 0.161087, 0.098513, 0.10481, 0.10481, 0.056825, 0.029376, 0.03976, 0.071867, 0.071867, 0.076542, 0.098513, 0.164327, 0.109221, 0.076542, 0.098513, 0.106997, 0.10481, 0.055536, 0.030611, 0.028695, 0.016826, 0.016826, 0.030003, 0.025762, 0.023534, 0.040537, 0.071867, 0.069024, 0.079919, 0.073402, 0.037156, 0.038042, 0.020876, 0.042364, 0.035586, 0.064632, 0.033407, 0.032677, 0.060549, 0.106997, 0.054297, 0.056825, 0.056825, 0.051831, 0.051831, 0.100716, 0.059222, 0.034884, 0.021816, 0.018787, 0.011903, 0.020522, 0.032677, 0.033407, 0.017447, 0.026338, 0.026338, 0.050641, 0.048328, 0.027463, 0.025316, 0.029376, 0.05306, 0.102787, 0.11371, 0.058088, 0.041405, 0.079919, 0.144935, 0.15284, 0.170161, 0.170161, 0.106997, 0.060549, 0.10481, 0.200174, 0.147574, 0.155435, 0.085092, 0.081712, 0.139895, 0.083462, 0.158265, 0.15284, 0.142424, 0.078022, 0.144935, 0.173081, 0.100716, 0.05306, 0.045352, 0.023534, 0.038858, 0.06312, 0.06312, 0.035586, 0.034068, 0.059222, 0.05306, 0.102787, 0.054297, 0.050641, 0.088832, 0.047319, 0.027463, 0.022306, 0.038042, 0.023087, 0.023534, 0.043307, 0.042364, 0.043307, 0.037156, 0.041405, 0.023087, 0.038042, 0.071867, 0.074921, 0.051831, 0.026892, 0.020522, 0.041405, 0.044297, 0.045352, 0.0704, 0.116183, 0.15284, 0.161087, 0.25031, 0.179055, 0.173081, 0.25406, 0.318242, 0.422041, 0.390993, 0.490133, 0.483068, 0.447574, 0.41194, 0.447574, 0.608892, 0.690604], '')</t>
  </si>
  <si>
    <t>[515, 516]</t>
  </si>
  <si>
    <t>UPI000037FC0E status=activ</t>
  </si>
  <si>
    <t>([0.024393, 0.055536, 0.096677, 0.055536, 0.074921, 0.106997, 0.127496, 0.173081, 0.134866, 0.17593, 0.129801, 0.179055, 0.257454, 0.144935, 0.236433, 0.216401, 0.179055, 0.278302, 0.200174, 0.182256, 0.308712, 0.40511, 0.374039, 0.370445, 0.458154, 0.472492, 0.490133, 0.42561, 0.301917, 0.284882, 0.264545, 0.236433, 0.209395, 0.216401, 0.328603, 0.324872, 0.247041, 0.18812, 0.185198, 0.271506, 0.170161, 0.15284, 0.122885, 0.134866, 0.074921, 0.066181, 0.067594, 0.054297, 0.047319, 0.078022, 0.134866, 0.083462, 0.161087, 0.173081, 0.106997, 0.102787, 0.100716, 0.161087, 0.185198, 0.125101, 0.085092, 0.10481, 0.118441, 0.142424, 0.069024, 0.120615, 0.15284, 0.155435, 0.102787, 0.10481, 0.137348, 0.127496, 0.173081, 0.106997, 0.10481, 0.17593, 0.096677, 0.098513, 0.10481, 0.092881, 0.090864, 0.079919, 0.139895, 0.085092, 0.054297, 0.081712, 0.090864, 0.079919, 0.0704, 0.116183, 0.194234, 0.096677, 0.064632, 0.076542, 0.127496, 0.071867, 0.03976, 0.067594, 0.051831, 0.050641, 0.071867, 0.127496, 0.194234, 0.11371, 0.100716, 0.094817, 0.122885, 0.122885, 0.132295, 0.085092, 0.083462, 0.083462, 0.155435, 0.125101, 0.134866, 0.132295, 0.170161, 0.167087, 0.191378, 0.219301, 0.122885, 0.158265, 0.158265, 0.18812, 0.264545, 0.264545, 0.349426, 0.26085, 0.170161, 0.164327, 0.137348, 0.116183, 0.06184, 0.06312, 0.134866, 0.125101, 0.127496, 0.092881, 0.15008, 0.088832, 0.086953, 0.170161, 0.158265, 0.158265, 0.144935, 0.144935, 0.144935, 0.081712, 0.137348, 0.219301, 0.142424, 0.209395, 0.179055, 0.275179, 0.185198, 0.164327, 0.179055, 0.179055, 0.295083, 0.291804, 0.377384, 0.408655, 0.390993, 0.384043, 0.377384, 0.324872, 0.324872, 0.328603, 0.332115, 0.301917, 0.243554, 0.247041, 0.194234, 0.170161, 0.158265, 0.243554, 0.15008, 0.086953, 0.083462, 0.071867, 0.060549, 0.032677, 0.032677, 0.020165, 0.017138, 0.011106, 0.010131, 0.010131, 0.015344, 0.025762, 0.034068, 0.020876, 0.034068, 0.06312, 0.122885, 0.125101, 0.118441, 0.222385, 0.225814, 0.236433, 0.239899, 0.264545, 0.284882, 0.179055, 0.268042, 0.216401, 0.271506, 0.332115, 0.356642, 0.25031, 0.25406, 0.239899, 0.370445, 0.374039, 0.268042, 0.194234, 0.206376, 0.222385, 0.21291, 0.18812, 0.120615, 0.125101, 0.074921, 0.076542, 0.122885, 0.129801, 0.21291, 0.257454, 0.179055, 0.118441, 0.173081, 0.088832, 0.10481, 0.051831, 0.051831, 0.071867, 0.06184, 0.060549, 0.058088, 0.032017, 0.064632, 0.125101, 0.125101, 0.225814, 0.301917, 0.222385, 0.206376, 0.137348, 0.122885, 0.18812, 0.206376, 0.161087, 0.225814, 0.200174, 0.31487, 0.311707, 0.243554, 0.324872, 0.332115, 0.281712, 0.366687, 0.275179, 0.144935, 0.144935, 0.129801, 0.109221, 0.167087, 0.170161, 0.243554, 0.257454, 0.17593, 0.185198, 0.291804, 0.216401, 0.161087, 0.15284, 0.158265, 0.281712, 0.298791, 0.200174, 0.239899, 0.158265, 0.164327, 0.185198, 0.144935, 0.155435, 0.194234, 0.196879, 0.116183, 0.125101, 0.125101, 0.200174, 0.229226, 0.229226, 0.332115, 0.291804, 0.298791, 0.291804, 0.236433, 0.225814, 0.25031, 0.155435, 0.164327, 0.247041, 0.346032, 0.387226, 0.335645, 0.332115, 0.268042, 0.384043, 0.349426, 0.308712, 0.321458, 0.324872, 0.257454, 0.257454, 0.298791, 0.284882, 0.295083, 0.26085, 0.182256, 0.25406, 0.384043, 0.384043, 0.380708, 0.374039, 0.370445, 0.318242, 0.284882, 0.268042, 0.21291, 0.222385, 0.191378, 0.118441, 0.0704, 0.090864, 0.05306, 0.081712, 0.078022, 0.042364, 0.05306, 0.100716, 0.10481, 0.069024, 0.109221, 0.116183, 0.129801, 0.137348, 0.134866, 0.158265, 0.158265, 0.125101, 0.081712, 0.120615, 0.200174, 0.194234, 0.194234, 0.194234, 0.203355, 0.225814, 0.31487, 0.26085, 0.268042, 0.185198, 0.167087, 0.18812, 0.179055, 0.179055, 0.170161, 0.167087, 0.102787, 0.173081, 0.281712, 0.342579, 0.257454, 0.142424, 0.147574, 0.164327, 0.271506, 0.194234, 0.109221, 0.111485, 0.125101, 0.106997, 0.085092, 0.125101, 0.120615, 0.142424, 0.129801, 0.078022, 0.15284, 0.247041, 0.196879, 0.196879, 0.216401, 0.301917, 0.318242, 0.366687, 0.352862, 0.346032, 0.418646, 0.505461, 0.517562, 0.59014, 0.505461, 0.59917, 0.490133, 0.476583, 0.352862, 0.342579, 0.450668, 0.42561, 0.321458, 0.352862, 0.318242, 0.216401, 0.179055, 0.284882, 0.225814, 0.243554, 0.161087, 0.15284, 0.167087, 0.182256, 0.196879, 0.271506, 0.21291, 0.229226, 0.137348, 0.137348, 0.158265, 0.086953, 0.088832, 0.090864, 0.079919, 0.069024, 0.06312, 0.047319, 0.041405, 0.042364, 0.022667, 0.020876, 0.021816, 0.012727, 0.011903, 0.01204, 0.01227, 0.0198, 0.028695, 0.067594, 0.06184, 0.028695, 0.060549, 0.058088, 0.116183, 0.147574, 0.196879, 0.216401, 0.216401, 0.222385, 0.324872, 0.301917, 0.401658, 0.398279, 0.483068, 0.380708, 0.36309, 0.366687, 0.275179, 0.295083, 0.182256, 0.288399, 0.380708, 0.36309, 0.377384, 0.352862, 0.339168, 0.311707, 0.308712, 0.394753, 0.408655, 0.387226, 0.458154, 0.418646, 0.450668, 0.370445, 0.374039, 0.377384, 0.377384, 0.461924, 0.468512, 0.468512, 0.359901, 0.356642, 0.278302, 0.275179, 0.18812, 0.116183, 0.122885, 0.164327, 0.179055, 0.100716, 0.102787, 0.127496, 0.144935, 0.0704, 0.129801, 0.209395, 0.173081, 0.088832, 0.051831, 0.044297, 0.059222, 0.073402, 0.060549, 0.094817, 0.106997, 0.182256, 0.243554, 0.167087, 0.191378, 0.173081, 0.26085, 0.17593, 0.185198, 0.200174, 0.194234, 0.111485, 0.109221, 0.15284, 0.25031, 0.342579, 0.349426, 0.40511, 0.390993, 0.418646, 0.308712, 0.275179, 0.236433, 0.239899, 0.291804, 0.268042, 0.239899, 0.203355, 0.295083, 0.239899, 0.182256, 0.311707], '')</t>
  </si>
  <si>
    <t>[401, 402, 403, 404, 405]</t>
  </si>
  <si>
    <t>UPI000037FC13 status=activ</t>
  </si>
  <si>
    <t>([0.11371, 0.118441, 0.15284, 0.109221, 0.069024, 0.11371, 0.111485, 0.076542, 0.06184, 0.064632, 0.076542, 0.079919, 0.10481, 0.100716, 0.088832, 0.100716, 0.155435, 0.17593, 0.164327, 0.170161, 0.182256, 0.21291, 0.25031, 0.264545, 0.25031, 0.257454, 0.170161, 0.118441, 0.120615, 0.17593, 0.203355, 0.137348, 0.161087, 0.155435, 0.161087, 0.179055, 0.106997, 0.118441, 0.11371, 0.122885, 0.069024, 0.066181, 0.094817, 0.092881, 0.056825, 0.096677, 0.081712, 0.129801, 0.219301, 0.196879, 0.11371, 0.094817, 0.164327, 0.139895, 0.158265, 0.10481, 0.11371, 0.18812, 0.200174, 0.284882, 0.278302, 0.356642, 0.275179, 0.203355, 0.203355, 0.271506, 0.196879, 0.236433, 0.167087, 0.161087, 0.191378, 0.288399, 0.25031, 0.25031, 0.291804, 0.185198, 0.264545, 0.247041, 0.247041, 0.147574, 0.122885, 0.120615, 0.129801, 0.127496, 0.191378, 0.118441, 0.071867, 0.116183, 0.158265, 0.182256, 0.118441, 0.179055, 0.191378, 0.179055, 0.144935, 0.129801, 0.196879, 0.17593, 0.158265, 0.122885, 0.200174, 0.225814, 0.161087, 0.096677, 0.147574, 0.15008, 0.203355, 0.264545, 0.222385, 0.203355, 0.216401, 0.295083, 0.25031, 0.194234, 0.291804, 0.308712], '')</t>
  </si>
  <si>
    <t>UPI000037FC14 status=activ</t>
  </si>
  <si>
    <t>([0.018106, 0.009096, 0.008525, 0.00543, 0.003821, 0.004976, 0.004899, 0.004899, 0.004161, 0.003431, 0.002705, 0.002327, 0.003607, 0.003341, 0.002117, 0.002705, 0.001743, 0.001267, 0.000648, 0.001305, 0.001383, 0.001335, 0.001602, 0.001417, 0.001335, 0.002078, 0.001172, 0.000833, 0.001048, 0.000945, 0.000906, 0.000906, 0.00155, 0.001344, 0.000842, 0.000842, 0.000687, 0.000687, 0.000558, 0.00103, 0.000485, 0.000215, 0.000253, 0.00015, 0.000133, 0.000309, 0.000249, 0.000275, 0.000575, 0.000262, 0.000477, 0.000936, 0.001572, 0.001597, 0.001872, 0.002705, 0.002705, 0.003671, 0.003607, 0.005249, 0.003555, 0.003298, 0.004775, 0.004483, 0.004431, 0.004513, 0.002606, 0.002078, 0.002057, 0.001271, 0.001778, 0.001142, 0.000575, 0.000326, 0.000146, 0.000137, 5.2e-05, 7.3e-05, 9e-05, 0.000146, 6.9e-05, 8.2e-05, 0.000198, 9.4e-05, 4.7e-05, 0.000133, 0.000142, 0.000146, 0.000146, 0.000301, 0.000301, 0.000301, 0.000339, 0.000335, 0.000301, 0.000614, 0.000773, 0.000854, 0.000498, 0.000468, 0.000305, 0.000266, 0.000198, 0.000198, 0.000275, 0.00061, 0.000537, 0.001061, 0.001391, 0.002276, 0.00225, 0.002276, 0.002581, 0.002555, 0.002581, 0.003821, 0.003512, 0.002396, 0.002396, 0.002555, 0.001572, 0.001597, 0.002662, 0.004388, 0.002688, 0.002435, 0.001434, 0.000773, 0.000326, 0.000485, 0.000558, 0.000262, 0.000498, 0.000498, 0.000447, 0.00061, 0.000305, 0.000146, 0.000142, 0.000301, 0.000301, 0.000271, 0.000532, 0.000249, 0.000133, 0.000142, 0.000137, 0.000125, 0.00015, 0.000399, 0.000176, 0.000146, 0.000442, 0.000202, 0.000103, 0.000249, 0.000142, 0.000142, 0.000301, 0.000318, 0.000313, 0.000661, 0.000945, 0.001048, 0.001112, 0.001748, 0.00231, 0.002761, 0.003924, 0.003997, 0.003276, 0.004414, 0.003298, 0.002117, 0.003109, 0.004689], '')</t>
  </si>
  <si>
    <t>UPI000037FC1C status=activ</t>
  </si>
  <si>
    <t>([0.028695, 0.041405, 0.029376, 0.03976, 0.05306, 0.0704, 0.074921, 0.090864, 0.118441, 0.064632, 0.041405, 0.051831, 0.074921, 0.071867, 0.066181, 0.049374, 0.076542, 0.106997, 0.106997, 0.219301, 0.15008, 0.167087, 0.18812, 0.278302, 0.173081, 0.116183, 0.120615, 0.134866, 0.137348, 0.079919, 0.167087, 0.158265, 0.111485, 0.092881, 0.059222, 0.06312, 0.092881, 0.090864, 0.11371, 0.120615, 0.10481, 0.173081, 0.229226, 0.144935, 0.134866, 0.25406, 0.243554, 0.229226, 0.229226, 0.17593, 0.225814, 0.15008, 0.275179, 0.339168, 0.36309, 0.359901, 0.366687, 0.25406, 0.158265, 0.179055, 0.17593, 0.129801, 0.129801, 0.076542, 0.125101, 0.06312, 0.055536, 0.111485, 0.122885, 0.125101, 0.17593, 0.196879, 0.194234, 0.118441, 0.078022, 0.049374, 0.043307, 0.043307, 0.079919, 0.144935, 0.10481, 0.058088, 0.085092, 0.079919, 0.137348, 0.086953, 0.15284, 0.161087, 0.079919, 0.046336, 0.048328, 0.045352, 0.037156, 0.06184, 0.06312, 0.086953, 0.134866, 0.243554, 0.243554, 0.170161, 0.15008, 0.170161, 0.239899, 0.209395, 0.179055, 0.10481, 0.155435, 0.137348, 0.122885, 0.206376, 0.222385, 0.155435, 0.17593, 0.15284, 0.100716, 0.161087, 0.094817, 0.079919, 0.079919, 0.074921, 0.137348, 0.158265, 0.106997, 0.081712, 0.067594, 0.049374, 0.106997, 0.092881, 0.111485, 0.074921, 0.081712, 0.127496, 0.106997, 0.102787, 0.144935, 0.147574, 0.137348, 0.225814, 0.225814, 0.200174, 0.118441, 0.106997, 0.11371, 0.111485, 0.167087, 0.209395, 0.209395, 0.102787, 0.134866, 0.129801, 0.209395, 0.21291, 0.134866, 0.15008, 0.122885, 0.085092, 0.142424, 0.147574, 0.109221, 0.139895, 0.139895, 0.25031, 0.155435, 0.081712, 0.142424, 0.15008, 0.155435, 0.219301, 0.342579, 0.288399, 0.216401, 0.225814, 0.21291, 0.284882, 0.36309, 0.390993, 0.458154, 0.447574, 0.366687, 0.342579, 0.335645, 0.335645, 0.26085, 0.377384, 0.454136, 0.436924, 0.335645, 0.346032, 0.349426, 0.335645, 0.311707, 0.394753, 0.356642, 0.370445, 0.380708, 0.308712, 0.324872, 0.31487, 0.21291, 0.206376, 0.284882, 0.275179, 0.219301, 0.219301, 0.222385, 0.222385, 0.243554, 0.321458, 0.328603, 0.339168, 0.30533, 0.370445, 0.268042, 0.196879, 0.18812, 0.106997, 0.158265, 0.15008, 0.164327, 0.284882, 0.366687, 0.370445, 0.366687, 0.4292, 0.505461, 0.483068, 0.505461, 0.486429, 0.494003, 0.401658, 0.291804, 0.324872, 0.243554, 0.346032, 0.42561, 0.4292, 0.454136, 0.454136, 0.366687, 0.281712, 0.243554, 0.209395, 0.206376, 0.219301, 0.236433, 0.25406, 0.264545, 0.200174, 0.196879, 0.194234, 0.196879, 0.295083, 0.301917, 0.349426, 0.275179, 0.239899, 0.173081, 0.247041, 0.268042, 0.346032, 0.422041, 0.370445, 0.401658, 0.40511, 0.40511, 0.284882, 0.25031, 0.25406, 0.222385, 0.219301, 0.15284, 0.229226, 0.243554, 0.25031, 0.291804, 0.30533, 0.257454, 0.25406, 0.268042, 0.247041, 0.170161, 0.167087, 0.129801, 0.127496, 0.129801, 0.127496, 0.216401, 0.15008, 0.137348, 0.232838, 0.229226, 0.321458, 0.25031, 0.179055, 0.122885, 0.122885, 0.094817, 0.144935, 0.219301, 0.216401, 0.15008, 0.225814, 0.225814, 0.25406, 0.185198, 0.185198, 0.185198, 0.185198, 0.26085, 0.264545, 0.264545, 0.264545, 0.243554, 0.236433, 0.219301, 0.284882, 0.268042, 0.271506, 0.196879, 0.139895, 0.085092, 0.094817, 0.055536, 0.056825, 0.086953, 0.147574, 0.125101, 0.134866, 0.081712, 0.085092, 0.086953, 0.044297, 0.045352, 0.051831, 0.046336, 0.079919, 0.076542, 0.079919, 0.094817, 0.15284, 0.216401, 0.191378, 0.219301, 0.30533, 0.225814, 0.25031, 0.236433, 0.278302, 0.26085, 0.342579, 0.332115, 0.247041, 0.25031, 0.173081, 0.15284, 0.236433, 0.232838, 0.164327, 0.109221, 0.155435, 0.092881, 0.092881, 0.106997, 0.069024, 0.041405, 0.066181, 0.059222, 0.059222, 0.051831, 0.033407, 0.034068, 0.021381, 0.021381, 0.038858, 0.067594, 0.071867, 0.071867, 0.069024, 0.116183, 0.161087, 0.109221, 0.120615, 0.120615, 0.106997, 0.18812, 0.257454, 0.278302, 0.291804, 0.288399, 0.216401, 0.222385, 0.232838, 0.30533, 0.398279, 0.401658, 0.41194, 0.41194, 0.321458, 0.321458, 0.288399, 0.21291, 0.291804, 0.370445, 0.346032, 0.380708, 0.377384, 0.298791, 0.219301, 0.206376, 0.209395, 0.281712, 0.349426, 0.257454, 0.200174, 0.200174, 0.132295, 0.122885, 0.116183, 0.191378, 0.196879, 0.225814, 0.30533, 0.229226, 0.155435, 0.173081, 0.161087, 0.109221, 0.170161, 0.232838, 0.173081, 0.185198, 0.191378, 0.196879, 0.196879, 0.191378, 0.179055, 0.268042, 0.203355, 0.203355, 0.203355, 0.209395, 0.144935, 0.15284, 0.219301, 0.239899, 0.173081, 0.257454, 0.346032, 0.26085, 0.25406, 0.308712, 0.216401, 0.229226, 0.137348, 0.206376, 0.206376, 0.155435, 0.147574, 0.15008, 0.15284, 0.134866, 0.134866, 0.134866, 0.129801, 0.134866, 0.173081, 0.203355, 0.182256, 0.127496, 0.200174, 0.142424, 0.158265, 0.164327, 0.161087, 0.264545, 0.18812, 0.247041, 0.298791, 0.30533, 0.308712, 0.328603, 0.328603, 0.243554, 0.318242, 0.321458, 0.301917, 0.31487, 0.278302, 0.278302, 0.346032, 0.278302, 0.295083, 0.288399, 0.370445, 0.298791, 0.291804, 0.356642, 0.377384, 0.387226, 0.387226, 0.370445, 0.301917, 0.308712, 0.387226, 0.311707, 0.298791, 0.30533, 0.311707, 0.31487, 0.332115, 0.301917, 0.284882, 0.335645, 0.335645, 0.25406, 0.342579, 0.335645, 0.356642, 0.275179, 0.275179, 0.275179, 0.349426, 0.349426, 0.359901, 0.342579, 0.342579, 0.356642, 0.268042, 0.26085, 0.328603, 0.321458, 0.271506, 0.335645, 0.288399, 0.281712, 0.359901, 0.339168, 0.275179, 0.264545, 0.342579, 0.346032, 0.335645, 0.335645, 0.398279, 0.321458, 0.257454, 0.324872, 0.335645, 0.356642, 0.30533, 0.291804, 0.308712, 0.377384, 0.36309, 0.41194, 0.335645, 0.339168, 0.335645, 0.335645, 0.264545, 0.275179, 0.271506, 0.25031, 0.25406, 0.25031, 0.328603, 0.324872, 0.339168, 0.324872, 0.335645, 0.387226, 0.36309, 0.352862, 0.291804, 0.328603, 0.328603, 0.40511, 0.401658, 0.295083, 0.359901, 0.377384, 0.377384, 0.308712, 0.349426, 0.356642, 0.298791, 0.295083, 0.359901, 0.349426, 0.288399, 0.359901, 0.359901, 0.380708, 0.301917, 0.36309, 0.36309, 0.298791, 0.247041, 0.236433, 0.339168, 0.284882, 0.268042, 0.247041, 0.284882, 0.284882, 0.25406, 0.284882, 0.26085, 0.239899, 0.216401, 0.268042, 0.219301, 0.18812, 0.15008, 0.222385], '')</t>
  </si>
  <si>
    <t>[224, 226]</t>
  </si>
  <si>
    <t>UPI000037FC1D status=activ</t>
  </si>
  <si>
    <t>([0.232838, 0.155435, 0.194234, 0.219301, 0.257454, 0.30533, 0.349426, 0.370445, 0.311707, 0.349426, 0.384043, 0.332115, 0.332115, 0.332115, 0.332115, 0.422041, 0.332115, 0.324872, 0.321458, 0.377384, 0.380708, 0.31487, 0.398279, 0.339168, 0.36309, 0.301917, 0.298791, 0.281712, 0.25406, 0.301917, 0.281712, 0.264545, 0.311707, 0.394753, 0.377384, 0.366687, 0.284882, 0.370445, 0.390993, 0.387226, 0.332115, 0.318242, 0.401658, 0.387226, 0.447574, 0.4292, 0.490133, 0.476583, 0.480142, 0.525368, 0.465241, 0.370445, 0.370445, 0.408655, 0.311707, 0.324872, 0.324872, 0.311707, 0.31487, 0.275179, 0.356642, 0.339168, 0.349426, 0.366687, 0.384043, 0.384043, 0.398279, 0.298791, 0.311707, 0.324872, 0.243554, 0.26085, 0.352862, 0.370445, 0.281712, 0.36309, 0.332115, 0.268042, 0.271506, 0.268042, 0.291804, 0.301917, 0.394753, 0.390993, 0.257454, 0.25406, 0.25406, 0.257454, 0.25406, 0.239899, 0.225814, 0.21291, 0.194234, 0.21291, 0.194234, 0.191378, 0.196879, 0.216401, 0.291804, 0.370445, 0.278302, 0.284882, 0.281712, 0.281712, 0.288399, 0.308712, 0.225814, 0.243554, 0.239899, 0.257454, 0.182256, 0.194234, 0.18812, 0.268042, 0.194234, 0.196879, 0.271506, 0.281712, 0.288399, 0.271506, 0.191378, 0.173081, 0.170161, 0.167087, 0.158265, 0.144935, 0.147574, 0.137348, 0.137348, 0.127496, 0.125101, 0.194234, 0.182256, 0.185198, 0.194234, 0.268042, 0.239899, 0.25031, 0.17593, 0.11371, 0.125101, 0.125101, 0.219301, 0.225814, 0.142424, 0.142424, 0.173081, 0.26085, 0.352862, 0.257454, 0.194234, 0.216401, 0.142424, 0.144935, 0.142424, 0.147574, 0.085092, 0.111485, 0.102787, 0.144935, 0.21291, 0.144935, 0.216401, 0.137348, 0.134866, 0.21291, 0.191378, 0.158265, 0.127496, 0.120615, 0.194234, 0.25031, 0.318242, 0.401658, 0.374039, 0.377384, 0.281712, 0.359901, 0.324872, 0.247041, 0.17593, 0.158265, 0.147574, 0.15008, 0.232838, 0.232838, 0.257454, 0.203355, 0.137348, 0.102787, 0.111485, 0.109221, 0.137348, 0.144935, 0.15284, 0.18812, 0.18812, 0.275179, 0.278302, 0.311707, 0.308712, 0.301917, 0.342579, 0.4292, 0.346032, 0.25031, 0.191378, 0.161087, 0.236433, 0.232838, 0.229226, 0.222385, 0.21291, 0.182256, 0.182256, 0.182256, 0.173081, 0.257454, 0.167087, 0.111485, 0.06312, 0.0704, 0.120615, 0.118441, 0.118441, 0.155435, 0.243554, 0.222385, 0.257454, 0.194234, 0.288399, 0.374039, 0.380708, 0.384043, 0.401658, 0.301917, 0.21291, 0.139895, 0.134866, 0.179055, 0.25406, 0.349426, 0.41194, 0.40511, 0.41194, 0.318242, 0.346032, 0.308712, 0.40511, 0.380708, 0.377384, 0.36309, 0.366687, 0.291804, 0.30533, 0.30533, 0.422041, 0.51388, 0.521092, 0.517562, 0.59014, 0.59508, 0.483068, 0.408655, 0.414856, 0.339168, 0.394753, 0.41194, 0.440853, 0.42561, 0.433034, 0.521092, 0.490133, 0.394753, 0.461924, 0.458154, 0.440853, 0.377384, 0.36309, 0.440853, 0.366687, 0.335645, 0.247041, 0.318242, 0.401658, 0.321458, 0.324872, 0.370445, 0.332115, 0.311707, 0.288399, 0.243554, 0.196879, 0.196879, 0.298791, 0.25406, 0.200174, 0.161087], '')</t>
  </si>
  <si>
    <t>[49, 257, 258, 259, 260, 261, 271]</t>
  </si>
  <si>
    <t>UPI000037FC23 status=activ</t>
  </si>
  <si>
    <t>([0.006701, 0.004689, 0.003053, 0.002035, 0.001533, 0.001103, 0.000743, 0.001288, 0.001, 0.000936, 0.000816, 0.000614, 0.000713, 0.000313, 0.000326, 0.000228, 0.000228, 0.000468, 0.000335, 0.000206, 0.000249, 0.000447, 0.000816, 0.001211, 0.002155, 0.002155, 0.002336, 0.003671, 0.002327, 0.00231, 0.003109, 0.004414, 0.006078, 0.005623, 0.00558, 0.003963, 0.004414, 0.005683, 0.005378, 0.006567, 0.00543, 0.008002, 0.006567, 0.004513, 0.003701, 0.002581, 0.00243, 0.002482, 0.001649, 0.001808, 0.001872, 0.001748, 0.001335, 0.001374, 0.000842, 0.000983, 0.000893, 0.001417, 0.001481, 0.001434, 0.000842, 0.000958, 0.000936, 0.001112, 0.001155, 0.001786, 0.001597, 0.002688, 0.002623, 0.002623, 0.002503, 0.00231, 0.002327, 0.002529, 0.001687, 0.001692, 0.001855, 0.001687, 0.001602, 0.00155, 0.001675, 0.001499, 0.00225, 0.001383, 0.000893, 0.001533, 0.001434, 0.001499, 0.000906, 0.000906, 0.001481, 0.002366, 0.003924, 0.00407, 0.003341, 0.004577, 0.007091, 0.009401, 0.0198, 0.009977, 0.010372, 0.010372, 0.011903, 0.010131, 0.010372, 0.018106, 0.015078, 0.010926, 0.011669, 0.010372, 0.010509, 0.010926, 0.006619, 0.006374, 0.006795, 0.006795, 0.004513, 0.00316, 0.00231, 0.001649, 0.001692, 0.001434, 0.001344, 0.001267, 0.000923, 0.000906, 0.000773, 0.000854, 0.000537, 0.000464, 0.00055, 0.000477, 0.000232, 0.000447, 0.000477, 0.000232, 0.000447, 0.000485, 0.000854, 0.001318, 0.001872, 0.002761, 0.003177, 0.002435, 0.003701, 0.003607, 0.00515, 0.006374, 0.006482, 0.007259, 0.010509, 0.014586, 0.029376, 0.066181, 0.047319, 0.029376, 0.067594, 0.047319, 0.125101, 0.092881], '')</t>
  </si>
  <si>
    <t>UPI000037FC24 status=activ</t>
  </si>
  <si>
    <t>([0.098513, 0.134866, 0.088832, 0.067594, 0.050641, 0.056825, 0.074921, 0.058088, 0.074921, 0.094817, 0.111485, 0.132295, 0.134866, 0.15008, 0.203355, 0.284882, 0.366687, 0.36309, 0.40511, 0.408655, 0.440853, 0.476583, 0.490133, 0.58069, 0.671169, 0.775545, 0.805026, 0.81615, 0.899122, 0.903857, 0.859585, 0.852992, 0.767246, 0.694846, 0.648219, 0.553315, 0.529623, 0.534167, 0.534167, 0.538167, 0.450668, 0.447574, 0.480142, 0.390993, 0.332115, 0.346032, 0.301917, 0.275179, 0.271506, 0.268042, 0.26085, 0.232838, 0.185198, 0.268042, 0.342579, 0.380708, 0.483068, 0.497853, 0.414856, 0.418646, 0.370445, 0.444081, 0.380708, 0.349426, 0.422041, 0.480142, 0.465241, 0.490133, 0.517562, 0.51388, 0.490133, 0.414856, 0.509769, 0.59014, 0.51388, 0.51388, 0.472492, 0.433034, 0.398279, 0.418646, 0.414856, 0.418646, 0.418646, 0.486429, 0.480142, 0.497853, 0.440853, 0.359901, 0.335645, 0.352862, 0.370445, 0.377384, 0.465241, 0.465241, 0.401658, 0.476583, 0.433034, 0.461924, 0.454136, 0.408655, 0.41194, 0.42561, 0.517562, 0.509769, 0.436924, 0.414856, 0.346032, 0.349426, 0.433034, 0.436924, 0.398279, 0.418646, 0.342579, 0.271506, 0.281712, 0.328603, 0.332115, 0.356642, 0.374039, 0.324872, 0.384043, 0.458154, 0.366687, 0.359901, 0.356642, 0.418646, 0.461924, 0.444081, 0.422041, 0.440853, 0.384043, 0.31487, 0.281712, 0.352862, 0.398279, 0.311707, 0.324872, 0.318242, 0.243554, 0.216401, 0.295083, 0.247041, 0.229226, 0.30533, 0.291804, 0.318242, 0.318242, 0.291804, 0.291804, 0.377384, 0.30533, 0.324872, 0.42561, 0.422041, 0.398279, 0.418646, 0.497853, 0.494003, 0.483068, 0.570702, 0.575842, 0.525368, 0.604312, 0.490133, 0.509769, 0.509769, 0.41194, 0.408655, 0.346032, 0.433034, 0.422041, 0.454136, 0.517562, 0.545602, 0.480142, 0.517562, 0.505461, 0.51388, 0.534167, 0.545602, 0.557691, 0.562014, 0.59014, 0.59014, 0.716283, 0.613573, 0.622677, 0.73685, 0.648219, 0.666105, 0.648219, 0.661982, 0.699094, 0.733139, 0.694846, 0.73685, 0.626927, 0.632174, 0.517562, 0.42561, 0.394753, 0.291804, 0.291804, 0.21291, 0.15008, 0.158265, 0.222385, 0.225814, 0.219301, 0.298791, 0.332115, 0.264545, 0.25406, 0.185198, 0.170161, 0.170161, 0.144935, 0.222385, 0.25406, 0.321458, 0.41194, 0.450668, 0.562014, 0.497853, 0.56648, 0.685117, 0.680603, 0.661982, 0.545602, 0.545602, 0.458154, 0.394753, 0.465241, 0.384043, 0.472492, 0.461924, 0.42561, 0.40511, 0.390993, 0.370445, 0.384043, 0.356642, 0.370445, 0.359901, 0.447574, 0.490133, 0.414856, 0.414856, 0.40511, 0.40511, 0.335645, 0.422041, 0.4292, 0.401658, 0.447574, 0.433034, 0.454136, 0.509769, 0.517562, 0.521092, 0.534167, 0.534167, 0.585406, 0.480142, 0.468512, 0.458154, 0.370445, 0.4292, 0.339168, 0.284882, 0.40511, 0.398279, 0.384043, 0.4292, 0.422041, 0.480142, 0.418646, 0.422041, 0.394753, 0.486429, 0.476583, 0.476583, 0.476583, 0.454136, 0.436924, 0.436924, 0.394753, 0.450668, 0.4292, 0.505461, 0.59014, 0.521092, 0.63748, 0.608892, 0.666105, 0.733139], '')</t>
  </si>
  <si>
    <t>[23, 24, 25, 26, 27, 28, 29, 30, 31, 32, 33, 34, 35, 36, 37, 38, 39, 68, 69, 72, 73, 74, 75, 102, 103, 159, 160, 161, 162, 164, 165, 172, 173, 175, 176, 177, 178, 179, 180, 181, 182, 183, 184, 185, 186, 187, 188, 189, 190, 191, 192, 193, 194, 195, 196, 197, 198, 222, 224, 225, 226, 227, 228, 229, 257, 258, 259, 260, 261, 262, 289, 290, 291, 292, 293, 294, 295]</t>
  </si>
  <si>
    <t>UPI000037FC29 status=activ</t>
  </si>
  <si>
    <t>([0.225814, 0.137348, 0.185198, 0.129801, 0.098513, 0.139895, 0.096677, 0.071867, 0.090864, 0.116183, 0.142424, 0.111485, 0.116183, 0.116183, 0.111485, 0.161087, 0.109221, 0.092881, 0.098513, 0.10481, 0.155435, 0.158265, 0.268042, 0.26085, 0.349426, 0.418646, 0.418646, 0.422041, 0.505461, 0.505461, 0.384043, 0.291804, 0.377384, 0.295083, 0.278302, 0.284882, 0.324872, 0.394753, 0.356642, 0.352862, 0.264545, 0.236433, 0.232838, 0.21291, 0.229226, 0.142424, 0.15008, 0.139895, 0.170161, 0.164327, 0.100716, 0.111485, 0.109221, 0.111485, 0.167087, 0.170161, 0.167087, 0.161087, 0.155435, 0.219301, 0.118441, 0.122885, 0.142424, 0.229226, 0.144935, 0.137348, 0.209395, 0.21291, 0.182256, 0.225814, 0.232838, 0.236433, 0.295083, 0.387226, 0.349426, 0.25406, 0.247041, 0.139895, 0.144935, 0.158265, 0.158265, 0.225814, 0.301917, 0.268042, 0.209395, 0.295083, 0.288399, 0.284882, 0.298791, 0.349426, 0.349426, 0.335645, 0.328603, 0.281712, 0.247041, 0.167087, 0.25031, 0.247041, 0.271506, 0.281712, 0.232838, 0.232838, 0.275179, 0.18812, 0.144935, 0.15284, 0.15284, 0.158265, 0.098513, 0.090864, 0.051831, 0.05306, 0.032017, 0.058088, 0.109221, 0.15284, 0.182256, 0.096677, 0.10481, 0.111485, 0.109221, 0.129801, 0.074921, 0.076542, 0.076542, 0.10481, 0.132295, 0.139895, 0.081712, 0.155435, 0.111485, 0.132295, 0.0704, 0.127496, 0.127496, 0.11371, 0.054297, 0.05306, 0.132295, 0.081712, 0.132295, 0.074921, 0.034884, 0.046336, 0.046336, 0.046336, 0.056825, 0.056825, 0.059222, 0.056825, 0.027463, 0.018106, 0.014586, 0.023963, 0.025762, 0.016528, 0.010672, 0.018106, 0.018106, 0.009096, 0.011903, 0.013265, 0.022667, 0.022306, 0.031287, 0.034068, 0.032017, 0.021381, 0.020165, 0.011669, 0.016021, 0.026338, 0.06184, 0.116183, 0.054297, 0.025316, 0.035586, 0.06312, 0.030003, 0.032677, 0.076542, 0.076542, 0.076542, 0.071867, 0.144935, 0.144935, 0.079919, 0.083462, 0.139895, 0.076542, 0.15008, 0.194234, 0.185198, 0.167087, 0.179055, 0.219301, 0.219301, 0.25406, 0.170161, 0.18812, 0.257454, 0.239899, 0.25031, 0.15284, 0.161087, 0.096677, 0.098513, 0.17593, 0.281712, 0.18812, 0.18812, 0.17593, 0.078022, 0.083462, 0.047319, 0.038042, 0.038042, 0.054297, 0.051831, 0.073402, 0.125101, 0.125101, 0.058088, 0.055536, 0.055536, 0.048328, 0.046336, 0.040537, 0.035586, 0.018787, 0.028695, 0.054297, 0.051831, 0.127496, 0.098513, 0.144935, 0.125101, 0.170161, 0.179055, 0.15284, 0.161087, 0.116183, 0.085092, 0.225814], '')</t>
  </si>
  <si>
    <t>[28, 29]</t>
  </si>
  <si>
    <t>UPI000037FC39 status=activ</t>
  </si>
  <si>
    <t>([0.132295, 0.200174, 0.271506, 0.298791, 0.219301, 0.139895, 0.17593, 0.21291, 0.236433, 0.25031, 0.194234, 0.21291, 0.196879, 0.132295, 0.059222, 0.076542, 0.076542, 0.132295, 0.085092, 0.083462, 0.129801, 0.232838, 0.209395, 0.127496, 0.134866, 0.216401, 0.321458, 0.219301, 0.194234, 0.132295, 0.139895, 0.191378, 0.196879, 0.225814, 0.284882, 0.394753, 0.324872, 0.4292, 0.352862, 0.377384, 0.366687, 0.366687, 0.359901, 0.384043, 0.356642, 0.346032, 0.332115, 0.311707, 0.401658, 0.342579, 0.433034, 0.447574, 0.387226, 0.298791, 0.268042, 0.288399, 0.278302, 0.332115, 0.349426, 0.328603, 0.284882, 0.271506, 0.257454, 0.278302, 0.26085, 0.380708, 0.414856, 0.346032, 0.25031, 0.284882, 0.281712, 0.191378, 0.116183, 0.173081, 0.185198, 0.122885, 0.120615, 0.106997, 0.122885, 0.118441, 0.191378, 0.21291, 0.206376, 0.155435, 0.147574, 0.10481, 0.092881, 0.092881, 0.139895, 0.243554, 0.196879, 0.191378, 0.275179, 0.31487, 0.31487, 0.390993, 0.494003, 0.483068, 0.529623, 0.422041, 0.414856, 0.398279, 0.486429, 0.505461, 0.509769, 0.394753, 0.374039, 0.301917, 0.200174, 0.203355, 0.173081, 0.209395, 0.324872, 0.324872, 0.342579, 0.366687, 0.295083, 0.206376, 0.134866, 0.127496, 0.194234, 0.191378, 0.179055, 0.170161, 0.158265, 0.206376, 0.318242, 0.414856, 0.414856, 0.472492, 0.480142, 0.468512, 0.374039, 0.335645, 0.342579, 0.366687, 0.346032, 0.324872, 0.408655, 0.505461, 0.422041, 0.346032, 0.332115, 0.342579, 0.288399, 0.31487, 0.257454, 0.229226, 0.206376, 0.281712, 0.31487, 0.200174, 0.144935, 0.137348, 0.102787, 0.11371, 0.111485, 0.116183, 0.194234, 0.120615, 0.11371, 0.147574, 0.147574, 0.155435, 0.155435, 0.21291, 0.122885, 0.137348, 0.092881, 0.060549, 0.067594, 0.06312, 0.122885, 0.21291, 0.295083, 0.352862, 0.335645, 0.339168, 0.339168, 0.257454, 0.335645, 0.278302, 0.222385, 0.311707, 0.225814, 0.247041, 0.243554, 0.311707, 0.36309, 0.414856, 0.505461, 0.486429, 0.494003, 0.483068, 0.472492, 0.490133, 0.408655, 0.398279, 0.31487, 0.321458, 0.408655, 0.408655, 0.387226, 0.483068, 0.408655, 0.497853, 0.486429, 0.422041, 0.465241, 0.42561, 0.444081, 0.440853, 0.468512, 0.480142, 0.394753, 0.40511, 0.308712, 0.377384, 0.394753, 0.41194, 0.40511, 0.387226, 0.390993, 0.483068, 0.468512, 0.538167, 0.450668, 0.384043, 0.450668, 0.339168, 0.288399, 0.311707, 0.311707, 0.298791, 0.18812, 0.173081, 0.17593, 0.191378, 0.132295, 0.132295, 0.11371, 0.122885, 0.081712, 0.076542, 0.0704, 0.043307, 0.044297, 0.071867, 0.058088, 0.05306, 0.081712, 0.134866, 0.102787, 0.122885, 0.069024, 0.125101, 0.139895, 0.106997, 0.15284, 0.170161, 0.102787, 0.179055, 0.170161, 0.216401, 0.225814, 0.239899, 0.239899, 0.185198, 0.137348, 0.232838, 0.247041, 0.247041, 0.243554, 0.200174, 0.200174, 0.203355, 0.216401, 0.281712, 0.31487, 0.318242, 0.377384, 0.394753, 0.301917, 0.225814, 0.284882, 0.295083, 0.281712, 0.295083, 0.349426, 0.4292, 0.335645, 0.30533, 0.25406, 0.257454, 0.332115, 0.321458, 0.31487, 0.271506, 0.203355, 0.139895, 0.116183, 0.116183, 0.173081, 0.271506, 0.342579, 0.301917, 0.268042, 0.239899, 0.284882, 0.26085, 0.206376, 0.281712, 0.288399, 0.356642, 0.31487, 0.275179], '')</t>
  </si>
  <si>
    <t>[98, 103, 104, 139, 190, 225]</t>
  </si>
  <si>
    <t>UPI000037FC3A status=activ</t>
  </si>
  <si>
    <t>([0.26085, 0.31487, 0.229226, 0.26085, 0.222385, 0.26085, 0.30533, 0.216401, 0.25031, 0.281712, 0.264545, 0.30533, 0.295083, 0.408655, 0.301917, 0.414856, 0.4292, 0.414856, 0.298791, 0.239899, 0.268042, 0.284882, 0.179055, 0.247041, 0.158265, 0.109221, 0.056825, 0.041405, 0.038858, 0.036378, 0.019109, 0.014315, 0.014315, 0.009187, 0.007877, 0.011669, 0.011342, 0.010221, 0.009294, 0.014315, 0.018106, 0.016528, 0.009728, 0.015694, 0.016528, 0.030003, 0.032017, 0.069024, 0.098513, 0.11371, 0.076542, 0.142424, 0.139895, 0.106997, 0.100716, 0.132295, 0.067594, 0.033407, 0.018787, 0.034884, 0.018415, 0.011106, 0.007259, 0.010131, 0.006894, 0.006567, 0.006374, 0.008804, 0.008409, 0.007645, 0.007645, 0.009483, 0.009187, 0.014586, 0.019401, 0.036378, 0.026338, 0.030003, 0.043307, 0.081712, 0.051831, 0.050641, 0.073402, 0.137348, 0.074921, 0.139895, 0.076542, 0.037156, 0.028695, 0.029376, 0.028695, 0.05306, 0.041405, 0.050641, 0.050641, 0.023534, 0.015078, 0.018787, 0.023087, 0.022306, 0.01204, 0.008895, 0.014315, 0.020876, 0.011903, 0.016528, 0.016528, 0.015344, 0.018106, 0.012491, 0.013821, 0.014315, 0.00777, 0.006701, 0.006142, 0.006078, 0.005734, 0.007315, 0.005683, 0.006482, 0.004976, 0.007177, 0.009294, 0.009294, 0.005932, 0.009096, 0.008804, 0.006194, 0.006795, 0.009015, 0.015694, 0.008804, 0.006039, 0.006988, 0.009294, 0.006533, 0.006619, 0.010672, 0.010509, 0.010672, 0.006988, 0.008624, 0.005872, 0.004689, 0.004689, 0.004611, 0.003341, 0.002581, 0.002512, 0.003555, 0.00389, 0.00283, 0.0028, 0.00407, 0.005223, 0.00407, 0.005683, 0.003924, 0.002881, 0.002117, 0.002366, 0.003366, 0.003246, 0.003478, 0.004775, 0.003607, 0.003727, 0.003701, 0.005683, 0.006795, 0.006567, 0.004358, 0.003997, 0.006078, 0.004208, 0.003246, 0.004161, 0.00292, 0.0028, 0.002761, 0.004208, 0.005223, 0.003757, 0.004899, 0.004835, 0.003512, 0.003177, 0.00283, 0.00389, 0.00389, 0.003997, 0.002623, 0.00389, 0.005378, 0.004899, 0.005223, 0.004899, 0.00515, 0.008075, 0.008276, 0.012727, 0.007091, 0.007091, 0.006482, 0.006374, 0.008804, 0.015344, 0.019401, 0.045352, 0.020522, 0.018415, 0.023534, 0.024826, 0.011106, 0.007555, 0.006374, 0.009483, 0.012491, 0.012491, 0.012491, 0.022667, 0.026892, 0.059222, 0.024393, 0.060549, 0.028107, 0.014315, 0.008409, 0.011669, 0.007422, 0.007422, 0.005992, 0.003924, 0.004689, 0.008002, 0.01227, 0.017447, 0.017447, 0.022667, 0.013016, 0.011903, 0.009865, 0.008804, 0.008895, 0.011518, 0.00777, 0.009977, 0.009865, 0.017138, 0.014075, 0.014586, 0.026892, 0.043307, 0.051831, 0.071867, 0.0704, 0.032677, 0.016826, 0.008409, 0.009187, 0.008075, 0.005932, 0.004921, 0.003701, 0.003757, 0.004646, 0.004646, 0.003997, 0.003924, 0.00292, 0.00292, 0.003246, 0.002761, 0.00246, 0.003478, 0.003478, 0.002761, 0.003924, 0.005378, 0.008525, 0.005623, 0.006078, 0.005318, 0.007645, 0.008002, 0.005734, 0.00558, 0.008075, 0.011669, 0.013437, 0.018415, 0.018415, 0.036378, 0.030003, 0.038042, 0.046336, 0.046336, 0.059222, 0.032017, 0.018415, 0.011518, 0.011342, 0.010509, 0.016021, 0.016021, 0.021381, 0.047319, 0.022306, 0.024826, 0.026892, 0.026338, 0.026338, 0.034068, 0.017797, 0.027463, 0.015344, 0.013265, 0.008624, 0.007555, 0.007422, 0.010372, 0.016257, 0.014586, 0.018415, 0.024393, 0.011903, 0.009294, 0.006482, 0.008075, 0.006421, 0.004577, 0.004611, 0.00389, 0.003924, 0.003757, 0.004161, 0.005992, 0.005992, 0.009187, 0.010672, 0.020876, 0.023087, 0.021816, 0.049374, 0.049374, 0.046336, 0.116183, 0.206376, 0.281712, 0.346032, 0.281712, 0.288399, 0.408655, 0.549308, 0.545602, 0.541878, 0.394753, 0.387226, 0.384043, 0.278302, 0.179055, 0.081712, 0.059222, 0.038042, 0.03976, 0.067594, 0.067594, 0.045352, 0.043307, 0.043307, 0.037156, 0.059222, 0.088832, 0.076542, 0.050641, 0.041405, 0.045352, 0.049374, 0.047319, 0.047319, 0.078022, 0.083462, 0.137348, 0.139895, 0.21291, 0.196879, 0.125101, 0.137348, 0.100716, 0.100716, 0.064632, 0.066181, 0.046336, 0.058088, 0.058088, 0.03976, 0.028695, 0.056825, 0.058088, 0.064632, 0.071867, 0.074921, 0.085092, 0.111485, 0.139895, 0.076542, 0.049374, 0.050641, 0.029376, 0.054297, 0.059222, 0.102787, 0.059222, 0.085092, 0.085092, 0.049374, 0.073402, 0.129801, 0.129801, 0.203355, 0.129801, 0.142424, 0.139895, 0.200174, 0.194234, 0.118441, 0.120615, 0.122885, 0.127496, 0.194234, 0.203355, 0.116183, 0.066181, 0.120615, 0.15008, 0.161087, 0.164327, 0.127496, 0.074921, 0.069024, 0.0704, 0.064632, 0.051831, 0.055536, 0.046336, 0.025316, 0.045352, 0.03976, 0.074921, 0.120615, 0.11371, 0.111485, 0.200174, 0.278302, 0.26085, 0.271506, 0.173081, 0.219301, 0.311707, 0.30533, 0.308712, 0.321458, 0.41194, 0.41194, 0.40511, 0.436924, 0.570702, 0.529623, 0.690604, 0.529623, 0.458154, 0.352862, 0.25406, 0.167087, 0.167087, 0.182256, 0.185198, 0.271506, 0.301917, 0.291804, 0.380708, 0.377384, 0.370445, 0.339168, 0.342579, 0.308712, 0.31487, 0.200174, 0.15284, 0.139895, 0.216401, 0.203355, 0.278302, 0.356642, 0.4292, 0.408655, 0.384043, 0.36309, 0.36309, 0.268042, 0.196879, 0.127496, 0.127496, 0.120615, 0.147574, 0.147574, 0.106997, 0.109221, 0.170161, 0.170161, 0.167087, 0.10481, 0.167087, 0.200174, 0.21291, 0.225814, 0.17593, 0.120615, 0.076542, 0.064632, 0.118441, 0.173081, 0.264545, 0.182256, 0.164327, 0.102787, 0.106997, 0.179055, 0.173081, 0.11371, 0.18812, 0.200174, 0.278302, 0.196879, 0.216401, 0.206376, 0.134866, 0.144935, 0.144935, 0.155435, 0.185198, 0.200174, 0.129801, 0.083462, 0.118441, 0.142424, 0.216401, 0.219301, 0.144935, 0.15008, 0.216401, 0.142424, 0.092881, 0.092881, 0.144935, 0.132295, 0.079919, 0.109221, 0.134866, 0.179055, 0.222385, 0.185198, 0.134866, 0.203355, 0.271506, 0.275179, 0.219301], '')</t>
  </si>
  <si>
    <t>[353, 354, 355, 466, 467, 468, 469]</t>
  </si>
  <si>
    <t>UPI000037FC3B status=activ</t>
  </si>
  <si>
    <t>([0.25031, 0.243554, 0.30533, 0.179055, 0.127496, 0.155435, 0.185198, 0.25031, 0.275179, 0.328603, 0.288399, 0.30533, 0.291804, 0.374039, 0.370445, 0.308712, 0.278302, 0.278302, 0.203355, 0.132295, 0.191378, 0.196879, 0.222385, 0.206376, 0.311707, 0.394753, 0.30533, 0.225814, 0.196879, 0.21291, 0.120615, 0.179055, 0.194234, 0.206376, 0.209395, 0.15284, 0.179055, 0.137348, 0.122885, 0.182256, 0.191378, 0.206376, 0.243554, 0.243554, 0.17593, 0.173081, 0.164327, 0.216401, 0.268042, 0.268042, 0.25031, 0.332115, 0.216401, 0.144935, 0.137348, 0.137348, 0.167087, 0.167087, 0.257454, 0.275179, 0.21291, 0.200174, 0.200174, 0.236433, 0.164327, 0.229226, 0.25031, 0.268042, 0.30533, 0.346032, 0.346032, 0.342579, 0.339168, 0.465241, 0.549308, 0.557691, 0.538167, 0.585406, 0.545602, 0.521092, 0.497853, 0.59014, 0.703578, 0.642678, 0.51388, 0.509769, 0.480142, 0.480142, 0.377384, 0.288399, 0.194234, 0.200174, 0.21291, 0.229226, 0.243554, 0.155435, 0.225814, 0.15284, 0.125101, 0.15284, 0.085092, 0.071867, 0.073402, 0.0704, 0.051831, 0.090864, 0.086953, 0.102787, 0.10481, 0.170161, 0.25406, 0.225814, 0.15008, 0.120615, 0.116183, 0.05306, 0.088832, 0.094817, 0.094817, 0.122885, 0.127496, 0.216401, 0.164327, 0.147574, 0.155435, 0.15284, 0.179055, 0.185198, 0.200174, 0.116183, 0.06312, 0.058088, 0.127496, 0.196879, 0.225814, 0.147574, 0.25031, 0.167087, 0.173081, 0.25406, 0.275179, 0.275179, 0.275179, 0.288399, 0.288399, 0.278302, 0.281712, 0.173081, 0.257454, 0.21291, 0.321458, 0.346032, 0.264545, 0.264545, 0.179055, 0.194234, 0.185198, 0.185198, 0.288399, 0.196879, 0.21291, 0.120615, 0.055536, 0.060549, 0.096677, 0.055536, 0.055536, 0.044297, 0.078022, 0.060549, 0.071867, 0.036378, 0.06312, 0.064632, 0.027463, 0.022667, 0.020522, 0.017447, 0.011106, 0.01078, 0.018787, 0.017797, 0.028107, 0.031287, 0.028695, 0.017797, 0.024826, 0.024393, 0.047319, 0.028695, 0.020522, 0.020876, 0.038858, 0.038858, 0.038042, 0.043307, 0.094817, 0.092881, 0.170161, 0.247041, 0.25406, 0.144935, 0.137348, 0.142424, 0.216401, 0.21291, 0.21291, 0.264545, 0.271506, 0.191378, 0.191378, 0.194234, 0.161087, 0.090864, 0.085092, 0.085092, 0.15284, 0.120615, 0.137348, 0.137348, 0.085092, 0.079919, 0.132295, 0.147574, 0.142424, 0.086953, 0.05306, 0.096677, 0.096677, 0.10481, 0.17593, 0.167087, 0.268042, 0.298791, 0.298791, 0.257454, 0.36309, 0.349426, 0.40511, 0.301917, 0.219301, 0.298791, 0.298791, 0.271506, 0.247041, 0.243554, 0.239899, 0.206376, 0.196879, 0.179055, 0.094817, 0.074921, 0.120615, 0.120615, 0.127496, 0.194234, 0.229226, 0.137348, 0.086953, 0.096677, 0.102787, 0.179055, 0.18812, 0.111485, 0.086953, 0.042364, 0.021381, 0.030003, 0.066181, 0.038858, 0.023534, 0.047319, 0.06184, 0.030003, 0.028107, 0.030003, 0.030611, 0.015694, 0.026338, 0.046336, 0.041405, 0.032017, 0.015078, 0.015078, 0.027463, 0.046336, 0.046336, 0.102787, 0.129801, 0.129801, 0.132295, 0.179055, 0.106997, 0.06184, 0.083462, 0.076542, 0.0704, 0.042364, 0.049374, 0.048328, 0.05306, 0.030003, 0.06184, 0.139895, 0.139895, 0.134866, 0.139895, 0.17593, 0.173081, 0.088832, 0.050641, 0.096677, 0.120615, 0.200174, 0.284882, 0.275179, 0.196879, 0.18812, 0.232838, 0.239899, 0.158265, 0.15008, 0.216401, 0.144935, 0.127496, 0.116183, 0.0704, 0.030003, 0.046336, 0.044297, 0.073402, 0.078022, 0.038858, 0.038042, 0.037156, 0.03976, 0.0704, 0.066181, 0.071867, 0.098513, 0.185198, 0.179055, 0.10481, 0.116183, 0.17593, 0.106997, 0.083462, 0.081712, 0.164327, 0.10481, 0.118441, 0.158265, 0.158265, 0.206376, 0.216401, 0.170161, 0.090864, 0.085092, 0.137348, 0.106997, 0.059222, 0.055536, 0.096677, 0.092881, 0.037156, 0.040537, 0.085092, 0.102787, 0.15008, 0.086953, 0.139895, 0.139895, 0.139895, 0.222385, 0.167087, 0.129801, 0.096677, 0.134866, 0.088832, 0.05306, 0.067594, 0.051831, 0.037156, 0.041405, 0.076542, 0.094817, 0.100716, 0.088832, 0.092881, 0.116183, 0.182256, 0.200174, 0.182256, 0.179055, 0.098513, 0.164327, 0.118441, 0.158265, 0.191378, 0.158265, 0.243554, 0.268042, 0.384043, 0.418646, 0.31487, 0.288399, 0.377384, 0.366687, 0.366687, 0.324872, 0.21291, 0.232838, 0.142424, 0.144935, 0.078022, 0.129801, 0.132295, 0.134866, 0.083462, 0.098513, 0.098513, 0.056825, 0.049374, 0.05306, 0.029376, 0.051831, 0.031287, 0.019401, 0.018415, 0.011903, 0.012491, 0.020876, 0.01227, 0.018415, 0.017797, 0.017797, 0.0198, 0.012491, 0.020522, 0.045352, 0.041405, 0.049374, 0.094817, 0.058088, 0.034884, 0.034884, 0.033407, 0.071867, 0.118441, 0.071867, 0.073402, 0.10481, 0.098513, 0.098513, 0.10481, 0.111485, 0.173081, 0.102787, 0.10481, 0.058088, 0.032677, 0.028695, 0.06184, 0.032677, 0.030003, 0.027463, 0.054297, 0.060549, 0.06312, 0.040537, 0.067594, 0.120615, 0.060549, 0.058088, 0.109221, 0.088832, 0.042364, 0.044297, 0.074921, 0.074921, 0.139895, 0.194234, 0.191378, 0.161087, 0.239899, 0.335645, 0.418646, 0.311707, 0.308712, 0.200174, 0.284882, 0.288399, 0.291804, 0.394753, 0.418646, 0.275179, 0.268042, 0.291804, 0.308712, 0.318242, 0.41194, 0.30533, 0.324872, 0.349426, 0.359901, 0.321458, 0.308712, 0.203355, 0.247041, 0.25031, 0.352862, 0.247041, 0.268042, 0.264545, 0.164327, 0.090864, 0.179055, 0.216401, 0.194234, 0.098513, 0.05306, 0.054297, 0.10481, 0.055536, 0.054297, 0.056825, 0.086953, 0.098513, 0.18812, 0.147574, 0.139895, 0.144935, 0.229226, 0.139895, 0.132295, 0.206376, 0.209395, 0.118441, 0.139895, 0.158265, 0.161087, 0.271506, 0.281712, 0.264545, 0.264545, 0.185198, 0.179055, 0.164327, 0.164327, 0.17593, 0.194234, 0.137348, 0.125101, 0.120615, 0.18812, 0.122885, 0.071867, 0.118441, 0.206376, 0.111485, 0.194234, 0.311707, 0.25406, 0.264545, 0.179055, 0.264545, 0.247041, 0.268042, 0.26085, 0.247041, 0.243554, 0.275179, 0.346032, 0.26085, 0.161087, 0.161087, 0.247041, 0.335645, 0.339168, 0.339168, 0.346032, 0.243554, 0.229226, 0.257454, 0.257454, 0.257454, 0.15284, 0.17593, 0.092881, 0.045352, 0.047319, 0.024393, 0.030003, 0.029376, 0.060549, 0.066181, 0.069024, 0.035586, 0.040537, 0.041405, 0.032017, 0.060549, 0.102787, 0.111485, 0.132295, 0.0704, 0.129801, 0.139895, 0.18812, 0.275179, 0.346032, 0.239899, 0.257454, 0.225814, 0.144935, 0.102787, 0.196879, 0.18812, 0.30533, 0.194234, 0.203355, 0.26085, 0.247041, 0.257454, 0.247041, 0.139895, 0.132295, 0.071867, 0.127496, 0.127496, 0.071867, 0.090864, 0.15284, 0.18812, 0.139895, 0.137348, 0.132295, 0.122885, 0.129801, 0.06312, 0.120615, 0.118441, 0.118441, 0.066181, 0.030003, 0.030611, 0.054297, 0.094817, 0.167087, 0.170161, 0.185198, 0.182256, 0.125101, 0.0704, 0.092881, 0.094817, 0.094817, 0.098513, 0.090864, 0.046336, 0.047319, 0.023963, 0.025316, 0.025762, 0.025316, 0.050641, 0.049374, 0.038858, 0.029376, 0.020165, 0.015078, 0.010131, 0.013613, 0.016528, 0.025762, 0.015344, 0.024826], '')</t>
  </si>
  <si>
    <t>[74, 75, 76, 77, 78, 79, 81, 82, 83, 84, 85]</t>
  </si>
  <si>
    <t>UPI000037FC3C status=activ</t>
  </si>
  <si>
    <t>([0.031287, 0.06184, 0.088832, 0.120615, 0.073402, 0.098513, 0.137348, 0.088832, 0.10481, 0.142424, 0.142424, 0.10481, 0.17593, 0.18812, 0.185198, 0.158265, 0.18812, 0.102787, 0.085092, 0.144935, 0.219301, 0.308712, 0.288399, 0.288399, 0.196879, 0.275179, 0.30533, 0.26085, 0.268042, 0.185198, 0.173081, 0.196879, 0.247041, 0.158265, 0.161087, 0.243554, 0.247041, 0.268042, 0.349426, 0.356642, 0.352862, 0.271506, 0.179055, 0.109221, 0.109221, 0.191378, 0.11371, 0.059222, 0.059222, 0.059222, 0.125101, 0.125101, 0.125101, 0.161087, 0.264545, 0.232838, 0.257454, 0.275179, 0.275179, 0.209395, 0.167087, 0.18812, 0.284882, 0.377384, 0.377384, 0.284882, 0.185198, 0.216401, 0.295083, 0.247041, 0.374039, 0.356642, 0.356642, 0.278302, 0.291804, 0.167087, 0.17593, 0.164327, 0.139895, 0.139895, 0.225814, 0.335645, 0.301917, 0.191378, 0.164327, 0.257454, 0.257454, 0.26085, 0.225814, 0.155435, 0.158265, 0.111485, 0.058088, 0.05306, 0.081712, 0.083462, 0.155435, 0.158265, 0.090864, 0.081712, 0.044297, 0.022667, 0.019109, 0.022306, 0.022667, 0.023087, 0.012727, 0.011669, 0.013613, 0.023963, 0.042364, 0.038042, 0.051831, 0.094817, 0.06312, 0.051831, 0.037156, 0.021816, 0.021381, 0.041405, 0.040537, 0.073402, 0.129801, 0.071867, 0.073402, 0.142424, 0.106997, 0.194234, 0.257454, 0.222385, 0.127496, 0.129801, 0.206376, 0.191378, 0.191378, 0.17593, 0.185198, 0.18812, 0.26085, 0.229226, 0.179055, 0.185198, 0.125101, 0.086953, 0.161087, 0.094817], '')</t>
  </si>
  <si>
    <t>UPI000037FC3D status=activ</t>
  </si>
  <si>
    <t>([0.019401, 0.013016, 0.018106, 0.030611, 0.042364, 0.030611, 0.048328, 0.025762, 0.0198, 0.013265, 0.0198, 0.015344, 0.010372, 0.010372, 0.01078, 0.008075, 0.009294, 0.006039, 0.005623, 0.003757, 0.005318, 0.005318, 0.004899, 0.00359, 0.003478, 0.00359, 0.004414, 0.003276, 0.004247, 0.004247, 0.006194, 0.005872, 0.005378, 0.007177, 0.010221, 0.00962, 0.014586, 0.023534, 0.054297, 0.036378, 0.086953, 0.076542, 0.102787, 0.200174, 0.31487, 0.21291, 0.129801, 0.144935, 0.229226, 0.170161, 0.247041, 0.25406, 0.25031, 0.387226, 0.398279, 0.401658, 0.494003, 0.494003, 0.36309, 0.264545, 0.370445, 0.349426, 0.239899, 0.298791, 0.288399, 0.288399, 0.394753, 0.490133, 0.374039, 0.264545, 0.374039, 0.339168, 0.219301, 0.127496, 0.116183, 0.083462, 0.071867, 0.081712, 0.076542, 0.155435, 0.243554, 0.15284, 0.161087, 0.257454, 0.194234, 0.129801, 0.144935, 0.106997, 0.11371, 0.118441, 0.200174, 0.11371, 0.15284, 0.247041, 0.352862, 0.25406, 0.196879, 0.209395, 0.194234, 0.111485, 0.060549, 0.05306, 0.086953, 0.086953, 0.085092, 0.116183, 0.179055, 0.090864, 0.134866, 0.069024, 0.064632, 0.073402, 0.132295, 0.125101, 0.125101, 0.118441, 0.132295, 0.229226, 0.137348, 0.076542, 0.137348, 0.144935, 0.11371, 0.11371, 0.120615, 0.122885, 0.122885, 0.067594, 0.129801, 0.111485, 0.118441, 0.200174, 0.106997, 0.047319, 0.048328, 0.026338, 0.031287, 0.040537, 0.036378, 0.036378, 0.067594, 0.034884, 0.049374, 0.073402, 0.040537, 0.020522, 0.022667, 0.023534, 0.023534, 0.011669, 0.011518, 0.018106, 0.013821, 0.013613, 0.025762, 0.023534, 0.0198, 0.010131, 0.008002, 0.005623, 0.006245, 0.004431, 0.006142, 0.006039, 0.004135, 0.003671, 0.003461, 0.003246, 0.003053, 0.002881, 0.002976, 0.00292, 0.002155, 0.002606, 0.003607, 0.003701, 0.003701, 0.005503, 0.005799, 0.005623, 0.007645, 0.006482, 0.006795, 0.006988, 0.005623, 0.005503, 0.009294, 0.016257, 0.016021, 0.011903, 0.013265, 0.024393, 0.024826, 0.045352, 0.038042, 0.018106, 0.017797, 0.009015, 0.009096, 0.008075, 0.008276, 0.005872, 0.008525, 0.009728, 0.007645, 0.009401, 0.009187, 0.008075, 0.005318, 0.00407, 0.003997, 0.005799, 0.003701, 0.002555, 0.001743, 0.001335, 0.001936, 0.001288, 0.001391, 0.000906, 0.000923, 0.000876, 0.001374, 0.001434, 0.001675, 0.001335, 0.001572, 0.002482, 0.00152, 0.002336, 0.002194, 0.00283, 0.001906, 0.003109, 0.004483, 0.004431, 0.004135, 0.004161, 0.006142, 0.009977, 0.009015, 0.016021, 0.016021, 0.009096, 0.009483, 0.007645, 0.007877, 0.008804, 0.005734, 0.006245, 0.003924, 0.005683, 0.005011, 0.004315, 0.003014, 0.001722, 0.001722, 0.001709, 0.001159, 0.000614, 0.000318, 0.000318, 0.000146, 0.000146, 0.000271, 0.000253, 0.000176, 0.000305, 0.000137, 0.000133, 0.000133, 0.000262, 0.000189, 0.000107, 0.000107, 0.000249, 0.000477, 0.000859, 0.000854, 0.000936, 0.001649, 0.001499, 0.001499, 0.00246, 0.003671, 0.002529, 0.001623, 0.002117, 0.001391, 0.001391, 0.001374, 0.001692, 0.001906, 0.001533, 0.002336, 0.00246, 0.001374, 0.001391, 0.001383, 0.001374, 0.001808, 0.001112, 0.001069, 0.001786, 0.001748, 0.001112, 0.001649, 0.002396, 0.001906, 0.001872, 0.003366, 0.004976, 0.005734, 0.003757, 0.003963, 0.004135, 0.003821, 0.006142, 0.006567, 0.005011, 0.00515, 0.003607, 0.005378, 0.008075, 0.007645, 0.005318, 0.004976, 0.004976, 0.005683, 0.005503, 0.006988, 0.006194, 0.006567, 0.006894, 0.007259, 0.010672, 0.006039, 0.007877, 0.008156, 0.00777, 0.006988, 0.006795, 0.010926, 0.006894, 0.006894, 0.004483, 0.004315, 0.006533, 0.004513, 0.00316, 0.00316, 0.002482, 0.00152, 0.000833, 0.000799, 0.000906, 0.000876, 0.001602, 0.001335, 0.000773, 0.000442, 0.000816, 0.001335, 0.001267, 0.001335, 0.000945, 0.001232, 0.001541, 0.001211, 0.00152, 0.001687, 0.002276, 0.003014, 0.004775, 0.007422], '')</t>
  </si>
  <si>
    <t>UPI000037FC40 status=activ</t>
  </si>
  <si>
    <t>([0.085092, 0.129801, 0.164327, 0.200174, 0.111485, 0.129801, 0.167087, 0.185198, 0.232838, 0.281712, 0.268042, 0.222385, 0.21291, 0.137348, 0.134866, 0.11371, 0.203355, 0.15284, 0.122885, 0.129801, 0.129801, 0.167087, 0.155435, 0.098513, 0.06312, 0.132295, 0.155435, 0.167087, 0.109221, 0.056825, 0.054297, 0.055536, 0.073402, 0.048328, 0.094817, 0.15284, 0.170161, 0.155435, 0.155435, 0.155435, 0.219301, 0.139895, 0.10481, 0.085092, 0.137348, 0.203355, 0.106997, 0.055536, 0.038858, 0.03976, 0.083462, 0.074921, 0.090864, 0.118441, 0.185198, 0.18812, 0.161087, 0.139895, 0.139895, 0.10481, 0.11371, 0.106997, 0.147574, 0.225814, 0.257454, 0.179055, 0.109221, 0.134866, 0.147574, 0.182256, 0.196879, 0.196879, 0.209395, 0.209395, 0.144935, 0.144935, 0.067594, 0.079919, 0.088832, 0.109221, 0.194234, 0.284882, 0.318242, 0.318242, 0.232838, 0.203355, 0.298791, 0.311707, 0.298791, 0.26085, 0.247041, 0.232838, 0.170161, 0.155435, 0.109221, 0.155435, 0.155435, 0.278302, 0.281712, 0.196879, 0.182256, 0.10481, 0.060549, 0.054297, 0.059222, 0.059222, 0.060549, 0.034068, 0.030611, 0.030003, 0.059222, 0.067594, 0.088832, 0.120615, 0.129801, 0.129801, 0.088832, 0.083462, 0.042364, 0.034068, 0.064632, 0.050641, 0.049374, 0.076542, 0.067594, 0.076542, 0.144935, 0.118441, 0.185198, 0.291804, 0.387226, 0.301917, 0.25406, 0.206376, 0.164327, 0.134866, 0.170161, 0.21291, 0.179055, 0.25406, 0.268042, 0.209395, 0.222385, 0.324872, 0.288399], '')</t>
  </si>
  <si>
    <t>UPI000037FC41 status=activ</t>
  </si>
  <si>
    <t>([0.127496, 0.167087, 0.203355, 0.239899, 0.155435, 0.109221, 0.134866, 0.182256, 0.144935, 0.10481, 0.106997, 0.111485, 0.118441, 0.139895, 0.125101, 0.129801, 0.139895, 0.147574, 0.106997, 0.071867, 0.071867, 0.078022, 0.081712, 0.088832, 0.094817, 0.098513, 0.094817, 0.102787, 0.074921, 0.067594, 0.118441, 0.15284, 0.179055, 0.161087, 0.179055, 0.18812, 0.18812, 0.18812, 0.200174, 0.203355, 0.236433, 0.236433, 0.328603, 0.318242, 0.298791, 0.311707, 0.384043, 0.384043, 0.377384, 0.339168, 0.414856, 0.414856, 0.324872, 0.31487, 0.324872, 0.219301, 0.31487, 0.30533, 0.401658, 0.387226, 0.486429, 0.557691, 0.570702, 0.538167, 0.461924, 0.384043, 0.374039, 0.40511, 0.40511, 0.366687, 0.458154, 0.436924, 0.440853, 0.42561, 0.36309, 0.374039, 0.468512, 0.4292, 0.335645, 0.321458, 0.346032, 0.346032, 0.232838, 0.142424, 0.173081, 0.15008, 0.15008, 0.122885, 0.120615, 0.120615, 0.086953, 0.064632, 0.073402, 0.067594, 0.069024, 0.109221, 0.118441, 0.109221, 0.142424, 0.203355, 0.219301, 0.191378, 0.179055, 0.264545, 0.356642, 0.324872, 0.339168, 0.436924, 0.380708, 0.281712, 0.339168, 0.36309, 0.408655, 0.433034, 0.398279, 0.398279, 0.390993, 0.370445, 0.374039, 0.324872, 0.236433, 0.15008, 0.164327, 0.155435, 0.167087, 0.111485, 0.069024, 0.106997, 0.06184, 0.06312, 0.125101, 0.158265, 0.219301, 0.203355, 0.111485, 0.137348, 0.222385, 0.21291, 0.144935, 0.086953, 0.10481, 0.102787, 0.185198, 0.182256, 0.164327, 0.127496, 0.125101, 0.200174, 0.209395, 0.196879, 0.206376, 0.206376, 0.122885, 0.122885, 0.122885, 0.209395, 0.222385, 0.222385, 0.264545, 0.257454, 0.236433, 0.173081, 0.278302, 0.179055, 0.185198, 0.239899, 0.164327, 0.219301, 0.225814, 0.139895, 0.155435, 0.139895, 0.125101, 0.209395, 0.200174, 0.206376, 0.200174, 0.17593, 0.17593, 0.144935, 0.21291, 0.225814, 0.30533, 0.209395, 0.278302, 0.257454, 0.161087, 0.185198, 0.125101, 0.071867, 0.137348, 0.206376, 0.21291, 0.216401, 0.232838, 0.158265, 0.094817, 0.10481, 0.109221, 0.096677, 0.060549, 0.031287, 0.055536, 0.033407, 0.066181, 0.0704, 0.0704, 0.111485, 0.147574, 0.229226, 0.229226, 0.194234, 0.118441, 0.18812, 0.17593, 0.129801, 0.129801, 0.132295, 0.122885, 0.073402, 0.078022, 0.132295, 0.147574, 0.158265, 0.236433, 0.191378, 0.15284, 0.158265, 0.164327, 0.167087, 0.10481, 0.106997, 0.083462, 0.118441, 0.120615, 0.073402, 0.085092, 0.137348, 0.147574, 0.092881, 0.158265, 0.164327, 0.164327, 0.25031, 0.243554, 0.15284, 0.116183, 0.090864, 0.073402, 0.066181, 0.038858, 0.067594, 0.051831, 0.085092, 0.086953, 0.090864, 0.15008, 0.155435, 0.161087, 0.196879, 0.200174, 0.125101, 0.125101, 0.118441, 0.0704, 0.041405, 0.073402, 0.120615, 0.109221, 0.132295, 0.144935, 0.243554, 0.257454, 0.278302, 0.268042, 0.301917, 0.26085, 0.173081, 0.173081, 0.170161, 0.137348, 0.182256, 0.264545, 0.25406, 0.288399, 0.288399, 0.370445, 0.359901, 0.278302, 0.380708, 0.295083, 0.288399, 0.30533, 0.295083, 0.278302, 0.281712, 0.275179, 0.332115, 0.352862, 0.352862, 0.366687, 0.352862, 0.387226, 0.40511, 0.408655, 0.394753, 0.394753, 0.398279, 0.335645, 0.450668, 0.461924, 0.458154, 0.454136, 0.41194, 0.414856, 0.483068, 0.480142, 0.394753, 0.284882, 0.25406, 0.264545, 0.173081, 0.17593, 0.179055, 0.191378, 0.194234, 0.18812, 0.281712, 0.281712, 0.349426, 0.318242, 0.31487, 0.318242, 0.324872, 0.36309, 0.324872, 0.359901, 0.281712, 0.370445, 0.465241, 0.59508, 0.483068, 0.59508, 0.716283, 0.59917, 0.468512, 0.465241, 0.468512, 0.390993, 0.390993, 0.390993, 0.31487, 0.324872, 0.414856, 0.433034, 0.422041, 0.458154, 0.384043, 0.465241, 0.472492, 0.380708, 0.36309, 0.450668, 0.454136, 0.384043, 0.476583, 0.570702, 0.480142, 0.447574, 0.509769, 0.517562, 0.454136, 0.509769, 0.480142, 0.454136, 0.401658, 0.380708, 0.349426, 0.4292, 0.401658, 0.349426, 0.447574, 0.418646], '')</t>
  </si>
  <si>
    <t>[61, 62, 63, 340, 342, 343, 344, 366, 369, 370, 372]</t>
  </si>
  <si>
    <t>UPI000037FC42 status=activ</t>
  </si>
  <si>
    <t>([0.0198, 0.012727, 0.017447, 0.027463, 0.018787, 0.016826, 0.024393, 0.034068, 0.023534, 0.028695, 0.040537, 0.06312, 0.076542, 0.076542, 0.079919, 0.038858, 0.049374, 0.025762, 0.046336, 0.034884, 0.020876, 0.028107, 0.059222, 0.06184, 0.03976, 0.067594, 0.06184, 0.058088, 0.034068, 0.06312, 0.069024, 0.073402, 0.038042, 0.025762, 0.024393, 0.024393, 0.041405, 0.0704, 0.142424, 0.074921, 0.137348, 0.179055, 0.225814, 0.196879, 0.129801, 0.185198, 0.122885, 0.127496, 0.066181, 0.054297, 0.050641, 0.047319, 0.038858, 0.076542, 0.125101, 0.064632, 0.129801, 0.142424, 0.074921, 0.035586, 0.042364, 0.038858, 0.048328, 0.048328, 0.028695, 0.055536, 0.049374, 0.081712, 0.118441, 0.219301, 0.332115, 0.257454, 0.18812, 0.203355, 0.125101, 0.0704, 0.15284, 0.142424, 0.142424, 0.209395, 0.229226, 0.268042, 0.18812, 0.164327, 0.094817, 0.098513, 0.088832, 0.088832, 0.054297, 0.06184, 0.032677, 0.020165, 0.031287, 0.05306, 0.029376, 0.029376, 0.038042, 0.032017, 0.023963, 0.023963, 0.023963, 0.041405, 0.055536, 0.05306, 0.071867, 0.116183, 0.11371, 0.116183, 0.098513, 0.098513, 0.098513, 0.161087, 0.161087, 0.173081, 0.106997, 0.167087, 0.25406, 0.321458, 0.335645, 0.384043, 0.370445, 0.275179, 0.17593, 0.17593, 0.275179, 0.182256, 0.132295, 0.134866, 0.134866, 0.173081, 0.271506, 0.278302, 0.173081, 0.264545, 0.278302, 0.370445, 0.291804, 0.206376, 0.185198, 0.098513, 0.102787, 0.111485, 0.194234, 0.288399, 0.288399, 0.271506, 0.36309, 0.328603, 0.328603, 0.324872, 0.332115, 0.308712, 0.30533, 0.41194, 0.433034, 0.328603, 0.318242, 0.390993, 0.401658, 0.339168, 0.458154, 0.433034, 0.4292, 0.422041, 0.422041, 0.440853, 0.436924, 0.450668, 0.58069, 0.707965, 0.712013, 0.712013, 0.712013, 0.59917, 0.497853, 0.384043, 0.468512, 0.483068, 0.422041, 0.387226, 0.450668, 0.440853, 0.370445, 0.264545, 0.275179, 0.257454, 0.278302, 0.200174, 0.125101, 0.096677, 0.090864, 0.098513, 0.096677, 0.109221, 0.100716, 0.139895, 0.179055, 0.179055, 0.11371, 0.106997, 0.179055, 0.122885, 0.10481, 0.102787, 0.18812, 0.194234, 0.194234, 0.11371, 0.17593, 0.239899, 0.288399, 0.21291, 0.21291, 0.134866, 0.15008, 0.158265, 0.122885, 0.155435, 0.155435, 0.232838, 0.321458, 0.295083, 0.352862, 0.359901, 0.433034, 0.390993, 0.352862, 0.332115, 0.41194, 0.384043, 0.36309, 0.295083], '')</t>
  </si>
  <si>
    <t>[168, 169, 170, 171, 172, 173]</t>
  </si>
  <si>
    <t>UPI000037FC4F status=activ</t>
  </si>
  <si>
    <t>([0.079919, 0.042364, 0.076542, 0.122885, 0.15008, 0.096677, 0.134866, 0.170161, 0.206376, 0.134866, 0.083462, 0.10481, 0.120615, 0.098513, 0.161087, 0.216401, 0.308712, 0.30533, 0.339168, 0.308712, 0.288399, 0.173081, 0.264545, 0.243554, 0.144935, 0.164327, 0.239899, 0.222385, 0.132295, 0.144935, 0.257454, 0.370445, 0.370445, 0.257454, 0.301917, 0.209395, 0.257454, 0.257454, 0.370445, 0.25031, 0.288399, 0.194234, 0.21291, 0.185198, 0.194234, 0.278302, 0.275179, 0.275179, 0.18812, 0.194234, 0.088832, 0.086953, 0.03976, 0.048328, 0.040537, 0.021381, 0.018787, 0.010672, 0.010221, 0.009401, 0.016257, 0.013265, 0.020522, 0.020876, 0.023963, 0.014075, 0.008723, 0.008525, 0.008895, 0.014075, 0.015344, 0.017138, 0.018106, 0.035586, 0.025316, 0.044297, 0.079919, 0.10481, 0.106997, 0.106997, 0.111485, 0.092881, 0.125101, 0.073402, 0.129801, 0.079919, 0.092881, 0.111485, 0.109221, 0.10481, 0.098513, 0.098513, 0.142424, 0.142424, 0.142424, 0.182256, 0.132295, 0.137348, 0.17593, 0.264545, 0.275179, 0.26085, 0.281712, 0.281712, 0.281712, 0.281712, 0.278302, 0.346032, 0.450668, 0.332115, 0.239899, 0.232838, 0.335645, 0.275179, 0.26085, 0.26085, 0.164327, 0.222385, 0.232838, 0.25031, 0.147574, 0.144935, 0.120615, 0.11371, 0.060549, 0.06312, 0.073402, 0.144935, 0.078022, 0.045352, 0.05306, 0.076542, 0.079919, 0.032677, 0.046336, 0.025316, 0.016528, 0.025762, 0.031287, 0.031287, 0.031287, 0.06184, 0.030003, 0.042364, 0.03976, 0.03976, 0.03976, 0.027463, 0.014315, 0.026338, 0.041405, 0.040537, 0.028695, 0.027463, 0.032677, 0.045352, 0.079919, 0.127496, 0.15284, 0.15008, 0.085092, 0.092881, 0.096677, 0.173081, 0.098513, 0.11371, 0.100716, 0.092881, 0.066181, 0.116183, 0.109221, 0.0704, 0.122885, 0.203355, 0.219301, 0.30533, 0.281712, 0.239899, 0.25031, 0.232838, 0.25031, 0.349426, 0.339168, 0.356642, 0.352862, 0.436924, 0.394753, 0.422041, 0.444081, 0.461924, 0.476583, 0.454136, 0.444081, 0.447574, 0.447574, 0.40511, 0.394753, 0.418646, 0.461924, 0.377384, 0.377384, 0.377384, 0.278302, 0.284882, 0.164327, 0.179055, 0.11371, 0.132295, 0.21291, 0.25031, 0.308712, 0.298791, 0.328603, 0.40511, 0.318242, 0.281712, 0.288399, 0.275179, 0.225814, 0.191378, 0.268042, 0.21291, 0.15284, 0.239899, 0.18812], '')</t>
  </si>
  <si>
    <t>UPI000037FC50 status=activ</t>
  </si>
  <si>
    <t>([0.147574, 0.209395, 0.271506, 0.200174, 0.257454, 0.281712, 0.328603, 0.25031, 0.17593, 0.10481, 0.134866, 0.090864, 0.050641, 0.047319, 0.023534, 0.037156, 0.074921, 0.127496, 0.100716, 0.120615, 0.051831, 0.05306, 0.047319, 0.021381, 0.032017, 0.034068, 0.028695, 0.016826, 0.026338, 0.051831, 0.11371, 0.059222, 0.076542, 0.071867, 0.067594, 0.090864, 0.060549, 0.048328, 0.054297, 0.073402, 0.058088, 0.120615, 0.122885, 0.071867, 0.137348, 0.090864, 0.071867, 0.094817, 0.155435, 0.167087, 0.079919, 0.078022, 0.081712, 0.122885, 0.182256, 0.18812, 0.264545, 0.247041, 0.182256, 0.10481, 0.06184, 0.064632, 0.078022, 0.079919, 0.147574, 0.15008, 0.216401, 0.127496, 0.0704, 0.038042, 0.034884, 0.079919, 0.074921, 0.139895, 0.15284, 0.18812, 0.10481, 0.076542, 0.074921, 0.092881, 0.078022, 0.078022, 0.076542, 0.030003, 0.030003, 0.028107, 0.028107, 0.023087, 0.038042, 0.076542, 0.139895, 0.086953, 0.047319, 0.047319, 0.044297, 0.040537, 0.020165, 0.0198, 0.024393, 0.048328, 0.083462, 0.161087, 0.155435, 0.164327, 0.229226, 0.170161, 0.164327, 0.164327, 0.200174, 0.15284, 0.144935, 0.129801, 0.127496, 0.125101, 0.132295, 0.074921, 0.044297, 0.044297, 0.100716, 0.066181, 0.044297, 0.040537, 0.041405, 0.076542, 0.083462, 0.118441, 0.173081, 0.109221, 0.122885, 0.127496, 0.21291, 0.132295, 0.139895, 0.139895, 0.222385, 0.185198, 0.185198, 0.271506, 0.271506, 0.25406, 0.209395, 0.173081, 0.173081, 0.111485, 0.06184, 0.031287, 0.027463, 0.028695, 0.049374, 0.044297, 0.03976, 0.023087, 0.038042, 0.036378, 0.06312, 0.038858, 0.050641, 0.083462, 0.05306, 0.090864, 0.088832, 0.164327, 0.167087, 0.144935, 0.147574, 0.243554, 0.335645, 0.275179, 0.257454, 0.179055, 0.11371, 0.127496, 0.158265, 0.164327, 0.102787, 0.085092, 0.139895, 0.132295, 0.083462, 0.122885, 0.081712, 0.090864, 0.102787, 0.100716, 0.100716, 0.15008, 0.144935, 0.088832, 0.111485, 0.076542, 0.137348, 0.21291, 0.196879, 0.232838, 0.158265, 0.232838, 0.268042, 0.191378, 0.109221, 0.170161, 0.18812, 0.26085, 0.209395, 0.194234, 0.284882, 0.311707, 0.219301, 0.209395, 0.30533, 0.25031, 0.239899, 0.147574, 0.144935, 0.100716, 0.098513, 0.094817, 0.10481, 0.106997, 0.15008, 0.219301, 0.132295, 0.078022, 0.045352, 0.055536, 0.034068, 0.034068, 0.035586, 0.067594, 0.066181, 0.03976, 0.071867, 0.116183, 0.11371, 0.096677, 0.085092, 0.086953, 0.100716, 0.090864, 0.042364, 0.048328, 0.056825, 0.067594, 0.073402, 0.081712, 0.041405, 0.069024, 0.0704, 0.055536, 0.026338, 0.026892, 0.040537, 0.037156, 0.038858, 0.069024, 0.088832, 0.144935, 0.120615, 0.17593, 0.191378, 0.216401, 0.206376, 0.209395, 0.291804, 0.318242, 0.380708, 0.509769, 0.525368, 0.534167, 0.450668, 0.570702, 0.59014, 0.490133, 0.465241, 0.377384, 0.384043, 0.377384, 0.295083, 0.321458, 0.321458, 0.311707, 0.31487, 0.318242, 0.321458, 0.324872, 0.366687, 0.339168, 0.26085, 0.247041, 0.139895, 0.239899, 0.243554, 0.203355, 0.264545, 0.271506, 0.342579, 0.31487, 0.281712, 0.370445, 0.339168, 0.30533, 0.25406], '')</t>
  </si>
  <si>
    <t>[265, 266, 267, 269, 270]</t>
  </si>
  <si>
    <t>UPI000037FC51 status=activ</t>
  </si>
  <si>
    <t>([0.032677, 0.030003, 0.016257, 0.022667, 0.022306, 0.011903, 0.015344, 0.0198, 0.026338, 0.035586, 0.0198, 0.015078, 0.010131, 0.010372, 0.007031, 0.008525, 0.013265, 0.008075, 0.004976, 0.005318, 0.004208, 0.003821, 0.003405, 0.004646, 0.004577, 0.005318, 0.006533, 0.004358, 0.003757, 0.003671, 0.003671, 0.00558, 0.00777, 0.008804, 0.008804, 0.015344, 0.01227, 0.011903, 0.015344, 0.017797, 0.019401, 0.033407, 0.046336, 0.085092, 0.079919, 0.041405, 0.023087, 0.020522, 0.049374, 0.034068, 0.036378, 0.018415, 0.011518, 0.013016, 0.010131, 0.006988, 0.004388, 0.00515, 0.005683, 0.004921, 0.005011, 0.005872, 0.005799, 0.005503, 0.003924, 0.004135, 0.005992, 0.008002, 0.011106, 0.011518, 0.020165, 0.01078, 0.018787, 0.030611, 0.01227, 0.021381, 0.048328, 0.060549, 0.028695, 0.015344, 0.015694, 0.027463, 0.027463, 0.017447, 0.019401, 0.034884, 0.032017, 0.018106, 0.010372, 0.006894, 0.005249, 0.004611, 0.004736, 0.003177, 0.003276, 0.005086, 0.003431, 0.002035, 0.002761, 0.002727, 0.003109, 0.004358, 0.004208, 0.004388, 0.005734, 0.007495, 0.00543, 0.003701, 0.003461, 0.003461, 0.003461, 0.00292, 0.00292, 0.00292, 0.003478, 0.002327, 0.001533, 0.001675, 0.001808, 0.001872, 0.002662, 0.002078, 0.001417, 0.001434, 0.000833, 0.000799, 0.000816, 0.000842, 0.001271, 0.001172, 0.001267, 0.001722, 0.002349, 0.001855, 0.00292, 0.003341, 0.003512, 0.004689, 0.006619, 0.010672, 0.010672, 0.01078, 0.023963, 0.048328, 0.059222, 0.127496, 0.056825, 0.040537, 0.083462, 0.045352, 0.078022, 0.134866, 0.06312, 0.086953, 0.15284, 0.122885, 0.081712, 0.15284, 0.125101, 0.132295, 0.116183, 0.116183, 0.120615, 0.051831, 0.029376, 0.016021, 0.010509, 0.024393, 0.016826, 0.010672, 0.021816, 0.013265, 0.007555, 0.013265, 0.008156, 0.005872, 0.004577, 0.006482, 0.006374, 0.007177, 0.006619, 0.004736, 0.005011, 0.004921, 0.006078, 0.007645, 0.010221, 0.009728, 0.005623, 0.005872, 0.004921, 0.004835, 0.005623, 0.006078, 0.005223, 0.006482, 0.007031, 0.006533, 0.006194, 0.006374, 0.006482, 0.006701, 0.008525, 0.00543, 0.00389, 0.004577, 0.004135, 0.00292, 0.00389, 0.006078, 0.008276, 0.017138, 0.010926, 0.018415, 0.037156, 0.037156, 0.024826, 0.044297, 0.096677, 0.106997, 0.118441, 0.134866, 0.127496, 0.127496, 0.222385, 0.225814, 0.216401, 0.278302, 0.308712, 0.17593, 0.170161, 0.132295, 0.067594, 0.088832, 0.085092, 0.090864, 0.125101, 0.225814, 0.125101, 0.081712, 0.03976, 0.018415, 0.012491, 0.008002, 0.007877, 0.00543, 0.005249, 0.004577, 0.00316, 0.003461, 0.003607, 0.003177, 0.003757, 0.003701, 0.003671, 0.003701, 0.003607, 0.003053, 0.002276, 0.00225, 0.001687, 0.001597, 0.00146, 0.001048, 0.001572, 0.001288, 0.001391, 0.001408, 0.001602, 0.00246, 0.00316, 0.004513, 0.005734, 0.003607, 0.003478, 0.00283, 0.002138, 0.002057, 0.001602, 0.001623, 0.002117, 0.002727, 0.002761, 0.003053, 0.004513, 0.003276, 0.003512, 0.003963, 0.004315, 0.004689, 0.003341, 0.002014, 0.002155, 0.001572, 0.001687, 0.002482, 0.00359, 0.00359, 0.002529, 0.003555, 0.004689, 0.00558, 0.004577, 0.004921, 0.004976, 0.003671, 0.005086, 0.006567, 0.00543, 0.006245, 0.004736, 0.00558, 0.005992, 0.005318, 0.006421, 0.006482, 0.004247, 0.002727, 0.002435, 0.003555, 0.002503, 0.002117, 0.002035, 0.002761, 0.003607, 0.003555, 0.005378, 0.003804, 0.00292, 0.00283, 0.002327, 0.002688, 0.002327, 0.00246, 0.001675, 0.00103, 0.000958, 0.000906, 0.001649, 0.002623, 0.002623, 0.002623, 0.002194, 0.001374, 0.000876, 0.000876, 0.001159, 0.00061, 0.000773, 0.001202, 0.001211, 0.001786, 0.001936, 0.002761, 0.0028, 0.004358, 0.004646, 0.006619, 0.011903, 0.007177, 0.006988, 0.007031, 0.010672, 0.010926, 0.023963, 0.055536, 0.069024, 0.071867, 0.088832, 0.139895, 0.069024, 0.137348, 0.066181, 0.06312, 0.079919, 0.071867, 0.030611, 0.071867, 0.073402, 0.034068, 0.05306, 0.051831, 0.035586, 0.019109, 0.037156, 0.03976, 0.035586, 0.016528, 0.013613, 0.021381, 0.010509, 0.01204, 0.010131, 0.010509, 0.008804, 0.007877, 0.011669, 0.014783, 0.014315, 0.014075, 0.028695, 0.028695, 0.030003, 0.030003, 0.045352, 0.050641, 0.023534, 0.024826, 0.037156, 0.06312, 0.06312, 0.085092, 0.142424, 0.182256, 0.164327, 0.200174, 0.167087, 0.092881, 0.10481, 0.047319, 0.024393, 0.018106, 0.028107, 0.021381, 0.021816, 0.016257, 0.011518, 0.011669, 0.007259, 0.008525, 0.007315, 0.005503, 0.005223, 0.003607, 0.003212, 0.003512, 0.003512, 0.002976, 0.004161, 0.003512, 0.005011, 0.007555, 0.008723, 0.007645, 0.009096, 0.009187, 0.015344, 0.012491, 0.015078, 0.034884, 0.035586, 0.025762, 0.056825, 0.116183, 0.21291, 0.164327, 0.219301, 0.25406, 0.31487, 0.318242, 0.422041, 0.370445, 0.366687, 0.380708, 0.41194, 0.311707, 0.356642, 0.352862, 0.408655, 0.40511, 0.30533, 0.339168, 0.4292, 0.41194, 0.380708, 0.36309, 0.454136, 0.483068, 0.422041, 0.454136, 0.418646, 0.384043, 0.444081, 0.366687], '')</t>
  </si>
  <si>
    <t>UPI000037FC52 status=activ</t>
  </si>
  <si>
    <t>([0.41194, 0.298791, 0.342579, 0.257454, 0.179055, 0.216401, 0.161087, 0.206376, 0.247041, 0.264545, 0.301917, 0.324872, 0.25406, 0.30533, 0.222385, 0.203355, 0.137348, 0.132295, 0.219301, 0.15284, 0.142424, 0.125101, 0.18812, 0.122885, 0.137348, 0.203355, 0.139895, 0.196879, 0.182256, 0.182256, 0.196879, 0.18812, 0.209395, 0.216401, 0.191378, 0.194234, 0.196879, 0.182256, 0.191378, 0.18812, 0.232838, 0.25031, 0.295083, 0.21291, 0.21291, 0.288399, 0.284882, 0.36309, 0.401658, 0.324872, 0.239899, 0.232838, 0.206376, 0.18812, 0.18812, 0.239899, 0.31487, 0.31487, 0.387226, 0.380708, 0.377384, 0.332115, 0.332115, 0.324872, 0.408655, 0.486429, 0.370445, 0.374039, 0.295083, 0.278302, 0.352862, 0.422041, 0.422041, 0.370445, 0.387226, 0.387226, 0.36309, 0.366687, 0.370445, 0.4292, 0.422041, 0.422041, 0.5017, 0.483068, 0.483068, 0.408655, 0.408655, 0.509769, 0.51388, 0.570702, 0.59917, 0.59917, 0.490133, 0.509769, 0.51388, 0.490133, 0.562014, 0.480142, 0.476583, 0.387226, 0.301917, 0.232838, 0.167087, 0.17593, 0.17593, 0.182256, 0.264545, 0.281712, 0.257454, 0.25031, 0.222385, 0.129801, 0.073402, 0.132295, 0.122885, 0.182256, 0.185198, 0.222385, 0.328603, 0.332115, 0.4292, 0.486429, 0.575842, 0.545602, 0.570702, 0.570702, 0.549308, 0.497853, 0.486429, 0.454136, 0.480142, 0.458154, 0.538167, 0.557691, 0.557691, 0.468512, 0.468512, 0.461924, 0.440853, 0.444081, 0.366687, 0.257454, 0.257454, 0.196879, 0.298791, 0.26085, 0.26085, 0.26085, 0.298791, 0.284882, 0.346032, 0.342579, 0.4292, 0.433034, 0.444081, 0.346032, 0.433034, 0.465241, 0.476583, 0.480142, 0.468512, 0.486429, 0.5017, 0.398279, 0.472492, 0.394753, 0.398279, 0.401658, 0.408655, 0.380708, 0.380708, 0.387226, 0.370445, 0.281712, 0.288399, 0.374039, 0.472492, 0.480142, 0.370445, 0.281712, 0.196879, 0.206376, 0.26085, 0.359901, 0.433034, 0.335645, 0.384043, 0.418646, 0.339168, 0.328603, 0.356642, 0.366687, 0.349426, 0.278302, 0.387226, 0.30533, 0.291804, 0.232838, 0.206376, 0.301917, 0.401658, 0.454136, 0.414856, 0.42561, 0.401658, 0.40511, 0.390993, 0.42561, 0.291804, 0.384043, 0.308712, 0.342579, 0.324872, 0.321458, 0.324872, 0.271506, 0.342579, 0.281712, 0.243554, 0.225814, 0.203355, 0.196879, 0.15008, 0.17593, 0.185198, 0.179055, 0.21291, 0.229226, 0.167087, 0.264545, 0.25406, 0.25031, 0.222385, 0.232838, 0.275179, 0.25031, 0.182256, 0.125101, 0.161087, 0.271506, 0.298791, 0.30533, 0.222385, 0.30533, 0.291804, 0.295083, 0.278302, 0.239899, 0.318242, 0.301917, 0.298791, 0.291804, 0.401658, 0.401658, 0.390993, 0.359901, 0.380708, 0.497853, 0.509769, 0.525368, 0.422041, 0.394753, 0.394753, 0.480142, 0.447574, 0.450668, 0.4292, 0.390993, 0.356642, 0.281712, 0.257454, 0.257454, 0.236433, 0.216401, 0.125101, 0.132295, 0.132295, 0.21291, 0.200174, 0.291804, 0.301917, 0.352862, 0.380708, 0.390993, 0.387226, 0.40511, 0.332115, 0.308712, 0.377384, 0.447574, 0.534167, 0.671169, 0.562014, 0.59917, 0.465241, 0.604312, 0.604312, 0.618285, 0.59917, 0.562014, 0.562014, 0.545602, 0.549308, 0.56648, 0.553315, 0.436924, 0.440853, 0.494003, 0.414856, 0.41194, 0.401658, 0.321458, 0.328603, 0.328603, 0.318242, 0.394753, 0.384043, 0.377384, 0.30533, 0.206376, 0.25031, 0.216401, 0.161087, 0.185198, 0.182256, 0.106997, 0.179055, 0.122885, 0.134866, 0.225814, 0.225814, 0.222385, 0.311707, 0.281712, 0.339168, 0.324872, 0.328603, 0.298791, 0.271506, 0.324872, 0.447574, 0.390993, 0.352862], '')</t>
  </si>
  <si>
    <t>[82, 87, 88, 89, 90, 91, 93, 94, 96, 122, 123, 124, 125, 126, 132, 133, 134, 162, 258, 259, 290, 291, 292, 293, 295, 296, 297, 298, 299, 300, 301, 302, 303, 304]</t>
  </si>
  <si>
    <t>UPI000037FC53 status=activ</t>
  </si>
  <si>
    <t>([0.191378, 0.18812, 0.257454, 0.291804, 0.179055, 0.209395, 0.278302, 0.295083, 0.311707, 0.335645, 0.356642, 0.418646, 0.318242, 0.298791, 0.30533, 0.332115, 0.332115, 0.414856, 0.318242, 0.328603, 0.26085, 0.284882, 0.311707, 0.31487, 0.31487, 0.42561, 0.436924, 0.318242, 0.339168, 0.342579, 0.339168, 0.339168, 0.26085, 0.236433, 0.370445, 0.339168, 0.308712, 0.219301, 0.219301, 0.216401, 0.203355, 0.281712, 0.374039, 0.374039, 0.288399, 0.25406, 0.219301, 0.243554, 0.328603, 0.324872, 0.335645, 0.349426, 0.339168, 0.318242, 0.349426, 0.25406, 0.206376, 0.206376, 0.298791, 0.308712, 0.288399, 0.295083, 0.301917, 0.200174, 0.200174, 0.203355, 0.15284, 0.179055, 0.081712, 0.083462, 0.046336, 0.046336, 0.048328, 0.029376, 0.058088, 0.054297, 0.085092, 0.132295, 0.127496, 0.102787, 0.102787, 0.109221, 0.085092, 0.088832, 0.088832, 0.059222, 0.083462, 0.137348, 0.109221, 0.139895, 0.083462, 0.132295, 0.074921, 0.06312, 0.120615, 0.088832, 0.144935, 0.137348, 0.139895, 0.086953, 0.111485, 0.102787, 0.173081, 0.111485, 0.118441, 0.120615, 0.109221, 0.076542, 0.086953, 0.109221, 0.161087, 0.15284, 0.18812, 0.281712, 0.288399, 0.232838, 0.264545, 0.182256, 0.182256, 0.182256, 0.271506, 0.229226, 0.225814, 0.155435, 0.281712, 0.182256, 0.185198, 0.200174, 0.264545, 0.179055, 0.129801, 0.076542, 0.147574, 0.129801, 0.073402, 0.037156, 0.048328, 0.028695, 0.047319, 0.049374, 0.05306, 0.05306, 0.038042, 0.043307, 0.042364, 0.024826, 0.045352, 0.078022, 0.116183, 0.111485, 0.15008, 0.15008, 0.243554, 0.236433, 0.247041, 0.219301, 0.243554, 0.232838, 0.25031, 0.268042, 0.26085, 0.25031, 0.170161, 0.216401, 0.206376, 0.295083, 0.25406, 0.216401, 0.134866, 0.134866, 0.078022, 0.083462, 0.137348, 0.074921, 0.074921, 0.067594, 0.111485, 0.11371, 0.071867, 0.066181, 0.066181, 0.069024, 0.074921, 0.134866, 0.102787, 0.092881, 0.054297, 0.118441, 0.118441, 0.132295, 0.164327, 0.196879, 0.191378, 0.116183, 0.18812, 0.179055, 0.116183, 0.118441, 0.118441, 0.127496, 0.122885, 0.098513, 0.100716, 0.098513, 0.102787, 0.15008, 0.15008, 0.216401, 0.216401, 0.173081, 0.206376, 0.182256, 0.243554, 0.239899, 0.243554, 0.247041, 0.268042, 0.335645, 0.352862, 0.440853, 0.529623, 0.557691, 0.618285, 0.626927, 0.58069, 0.472492, 0.454136, 0.454136, 0.384043, 0.374039, 0.444081, 0.480142, 0.387226, 0.4292, 0.352862, 0.433034, 0.418646, 0.321458, 0.328603, 0.346032, 0.268042, 0.257454, 0.339168, 0.339168, 0.339168, 0.271506, 0.366687, 0.394753, 0.408655, 0.401658, 0.401658, 0.422041, 0.332115, 0.40511, 0.377384, 0.472492, 0.480142, 0.401658, 0.394753, 0.390993, 0.377384, 0.42561, 0.41194, 0.398279, 0.352862, 0.271506, 0.366687, 0.366687, 0.380708, 0.384043, 0.465241, 0.461924, 0.374039, 0.450668, 0.422041, 0.401658, 0.36309, 0.374039, 0.374039, 0.476583, 0.454136, 0.454136, 0.5017, 0.42561, 0.440853, 0.440853, 0.40511, 0.401658, 0.394753, 0.308712, 0.222385, 0.239899, 0.247041, 0.321458, 0.339168, 0.374039, 0.384043, 0.339168, 0.318242, 0.318242, 0.308712, 0.264545, 0.281712, 0.21291, 0.291804, 0.275179, 0.222385, 0.339168, 0.268042, 0.271506, 0.349426, 0.352862, 0.281712, 0.281712, 0.25406, 0.222385, 0.222385, 0.21291, 0.298791, 0.321458, 0.394753, 0.321458, 0.321458, 0.30533, 0.332115, 0.324872, 0.291804, 0.377384, 0.356642, 0.401658, 0.387226, 0.281712, 0.349426, 0.408655, 0.328603, 0.328603, 0.275179, 0.239899, 0.179055, 0.122885, 0.102787, 0.118441, 0.182256, 0.268042, 0.185198, 0.247041, 0.219301, 0.161087, 0.15008, 0.161087, 0.196879, 0.144935, 0.161087, 0.170161, 0.18812, 0.17593, 0.167087, 0.236433, 0.200174, 0.21291, 0.271506, 0.200174, 0.155435, 0.164327, 0.170161, 0.155435, 0.081712, 0.066181, 0.100716, 0.109221, 0.058088, 0.051831, 0.083462, 0.132295, 0.129801, 0.122885, 0.179055, 0.137348, 0.15008, 0.232838, 0.318242, 0.288399, 0.301917, 0.335645, 0.236433, 0.191378, 0.275179, 0.339168, 0.394753, 0.41194, 0.380708, 0.490133, 0.476583, 0.42561, 0.408655], '')</t>
  </si>
  <si>
    <t>[220, 221, 222, 223, 224, 282]</t>
  </si>
  <si>
    <t>UPI000037FC55 status=activ</t>
  </si>
  <si>
    <t>([0.264545, 0.311707, 0.328603, 0.229226, 0.271506, 0.284882, 0.324872, 0.366687, 0.401658, 0.433034, 0.422041, 0.440853, 0.42561, 0.418646, 0.525368, 0.545602, 0.680603, 0.653063, 0.657645, 0.680603, 0.626927, 0.63748, 0.521092, 0.541878, 0.675549, 0.557691, 0.585406, 0.570702, 0.465241, 0.370445, 0.359901, 0.401658, 0.387226, 0.298791, 0.21291, 0.182256, 0.25406, 0.209395, 0.196879, 0.137348, 0.085092, 0.066181, 0.066181, 0.066181, 0.069024, 0.036378, 0.056825, 0.056825, 0.06312, 0.05306, 0.088832, 0.081712, 0.044297, 0.031287, 0.06312, 0.111485, 0.074921, 0.088832, 0.096677, 0.109221, 0.086953, 0.086953, 0.137348, 0.142424, 0.191378, 0.116183, 0.191378, 0.209395, 0.132295, 0.067594, 0.10481, 0.064632, 0.073402, 0.116183, 0.185198, 0.203355, 0.129801, 0.122885, 0.060549, 0.064632, 0.0704, 0.086953, 0.127496, 0.076542, 0.042364, 0.054297, 0.055536, 0.047319, 0.048328, 0.085092, 0.142424, 0.155435, 0.137348, 0.0704, 0.047319, 0.047319, 0.030003, 0.038042, 0.050641, 0.083462, 0.056825, 0.037156, 0.049374, 0.037156, 0.06184, 0.102787], '')</t>
  </si>
  <si>
    <t>[14, 15, 16, 17, 18, 19, 20, 21, 22, 23, 24, 25, 26, 27]</t>
  </si>
  <si>
    <t>UPI000037FC58 status=activ</t>
  </si>
  <si>
    <t>([0.073402, 0.106997, 0.142424, 0.17593, 0.209395, 0.243554, 0.284882, 0.308712, 0.247041, 0.196879, 0.239899, 0.203355, 0.127496, 0.137348, 0.203355, 0.147574, 0.194234, 0.268042, 0.352862, 0.349426, 0.36309, 0.308712, 0.31487, 0.239899, 0.147574, 0.164327, 0.139895, 0.132295, 0.139895, 0.139895, 0.132295, 0.120615, 0.100716, 0.122885, 0.118441, 0.079919, 0.125101, 0.100716, 0.098513, 0.058088, 0.051831, 0.030611, 0.058088, 0.059222, 0.090864, 0.116183, 0.109221, 0.134866, 0.094817, 0.096677, 0.158265, 0.17593, 0.179055, 0.291804, 0.225814, 0.225814, 0.318242, 0.335645, 0.387226, 0.268042, 0.370445, 0.458154, 0.538167, 0.529623, 0.454136, 0.465241, 0.444081, 0.36309, 0.36309, 0.440853, 0.433034, 0.440853, 0.440853, 0.4292, 0.422041, 0.440853, 0.450668, 0.390993, 0.384043, 0.366687, 0.465241, 0.444081, 0.366687, 0.374039, 0.298791, 0.36309, 0.356642, 0.408655, 0.486429, 0.486429, 0.486429, 0.497853, 0.486429, 0.549308, 0.58069, 0.480142, 0.626927, 0.51388, 0.56648, 0.545602, 0.465241, 0.387226, 0.308712, 0.370445, 0.366687, 0.4292, 0.359901, 0.352862, 0.41194, 0.42561, 0.4292, 0.335645, 0.349426, 0.281712, 0.318242, 0.295083, 0.346032, 0.328603, 0.328603, 0.335645, 0.356642, 0.370445, 0.374039, 0.377384, 0.339168, 0.339168, 0.339168, 0.324872, 0.346032, 0.225814, 0.191378, 0.185198, 0.25031, 0.147574, 0.194234, 0.185198, 0.182256, 0.142424, 0.144935, 0.222385, 0.232838, 0.196879, 0.179055, 0.247041, 0.311707, 0.268042, 0.243554, 0.18812, 0.203355, 0.191378, 0.25031, 0.278302, 0.196879, 0.134866, 0.203355, 0.139895, 0.137348, 0.122885, 0.158265, 0.161087, 0.132295, 0.111485, 0.127496, 0.185198, 0.167087, 0.170161, 0.239899, 0.284882, 0.284882, 0.284882, 0.21291, 0.170161, 0.182256, 0.196879, 0.194234, 0.206376, 0.288399, 0.301917, 0.25031, 0.275179, 0.264545, 0.209395, 0.142424, 0.155435, 0.139895, 0.17593, 0.144935, 0.155435, 0.15284, 0.132295, 0.118441, 0.191378, 0.275179, 0.268042, 0.243554, 0.342579, 0.346032, 0.36309, 0.328603, 0.31487, 0.335645, 0.264545, 0.264545, 0.349426, 0.346032, 0.346032, 0.321458, 0.271506, 0.281712, 0.236433, 0.219301, 0.30533, 0.284882, 0.288399, 0.278302, 0.356642, 0.275179, 0.275179, 0.229226, 0.15008, 0.225814, 0.216401, 0.281712, 0.380708, 0.366687, 0.370445, 0.311707, 0.346032, 0.40511, 0.401658, 0.349426, 0.387226, 0.288399, 0.298791, 0.25406, 0.222385, 0.225814, 0.225814, 0.203355, 0.200174, 0.30533, 0.318242, 0.328603, 0.243554, 0.15284, 0.15008, 0.134866, 0.134866, 0.076542, 0.100716, 0.054297, 0.098513, 0.158265, 0.243554, 0.229226, 0.17593, 0.132295, 0.139895, 0.203355, 0.222385, 0.275179, 0.182256, 0.111485, 0.106997, 0.173081, 0.268042, 0.194234, 0.225814, 0.328603, 0.332115, 0.236433, 0.291804, 0.216401, 0.196879, 0.21291, 0.185198, 0.281712, 0.288399, 0.25031, 0.167087, 0.15284, 0.083462, 0.161087, 0.206376, 0.200174, 0.185198, 0.170161, 0.206376, 0.206376, 0.125101, 0.15008, 0.15284, 0.15284, 0.21291, 0.158265, 0.122885, 0.144935, 0.142424, 0.229226, 0.225814, 0.311707, 0.225814, 0.25031, 0.164327, 0.182256, 0.18812, 0.127496, 0.069024, 0.098513, 0.092881, 0.10481, 0.147574, 0.229226, 0.25406, 0.278302, 0.232838, 0.264545, 0.26085, 0.194234, 0.125101, 0.147574, 0.144935, 0.216401, 0.25031, 0.229226, 0.232838, 0.161087, 0.137348, 0.247041, 0.147574, 0.137348, 0.106997, 0.073402, 0.054297, 0.055536, 0.045352, 0.05306, 0.059222, 0.058088, 0.042364, 0.069024, 0.055536, 0.046336, 0.045352, 0.045352, 0.076542, 0.049374, 0.086953, 0.111485, 0.102787, 0.11371, 0.109221, 0.125101, 0.088832, 0.120615, 0.134866, 0.139895, 0.142424, 0.132295, 0.158265, 0.257454, 0.167087, 0.137348, 0.18812, 0.21291, 0.264545, 0.275179, 0.346032, 0.346032, 0.450668, 0.447574, 0.444081, 0.444081, 0.440853, 0.553315, 0.440853, 0.30533, 0.295083, 0.394753, 0.422041, 0.349426, 0.36309, 0.461924, 0.553315, 0.4292, 0.321458, 0.30533, 0.295083, 0.264545, 0.179055, 0.096677, 0.096677, 0.15284, 0.092881, 0.170161, 0.109221, 0.179055, 0.291804, 0.301917, 0.288399, 0.275179, 0.243554, 0.158265, 0.132295, 0.076542, 0.106997, 0.100716, 0.10481, 0.11371, 0.129801, 0.120615, 0.194234, 0.127496, 0.137348, 0.236433, 0.144935, 0.179055, 0.191378, 0.161087, 0.170161, 0.088832, 0.038858, 0.030003, 0.05306, 0.079919, 0.132295, 0.078022, 0.15008, 0.142424, 0.137348, 0.079919, 0.129801, 0.098513, 0.100716, 0.096677, 0.050641, 0.073402, 0.073402, 0.067594, 0.086953, 0.066181, 0.079919, 0.155435, 0.284882, 0.298791, 0.298791, 0.191378, 0.236433, 0.239899, 0.216401, 0.182256, 0.26085, 0.236433, 0.257454, 0.335645, 0.284882, 0.380708, 0.401658, 0.42561], '')</t>
  </si>
  <si>
    <t>[62, 63, 93, 94, 96, 97, 98, 99, 374, 383]</t>
  </si>
  <si>
    <t>UPI000037FC5C status=activ</t>
  </si>
  <si>
    <t>([0.041405, 0.0704, 0.11371, 0.144935, 0.094817, 0.098513, 0.118441, 0.155435, 0.185198, 0.206376, 0.15284, 0.10481, 0.167087, 0.26085, 0.17593, 0.243554, 0.257454, 0.257454, 0.339168, 0.356642, 0.268042, 0.229226, 0.232838, 0.225814, 0.236433, 0.232838, 0.257454, 0.179055, 0.094817, 0.098513, 0.106997, 0.167087, 0.185198, 0.173081, 0.161087, 0.264545, 0.281712, 0.264545, 0.278302, 0.278302, 0.257454, 0.384043, 0.418646, 0.324872, 0.328603, 0.328603, 0.335645, 0.257454, 0.342579, 0.349426, 0.257454, 0.247041, 0.26085, 0.324872, 0.335645, 0.339168, 0.26085, 0.173081, 0.17593, 0.196879, 0.185198, 0.122885, 0.106997, 0.100716, 0.100716, 0.079919, 0.074921, 0.132295, 0.200174, 0.196879, 0.301917, 0.390993, 0.387226, 0.384043, 0.30533, 0.219301, 0.222385, 0.225814, 0.206376, 0.291804, 0.257454, 0.25406, 0.335645, 0.301917, 0.301917, 0.298791, 0.332115, 0.25406, 0.167087, 0.173081, 0.11371, 0.129801, 0.127496, 0.073402, 0.076542, 0.122885, 0.137348, 0.132295, 0.200174, 0.328603, 0.301917, 0.225814, 0.232838, 0.236433, 0.18812, 0.127496, 0.196879, 0.203355, 0.206376, 0.225814, 0.15008, 0.225814, 0.144935, 0.085092, 0.147574, 0.092881, 0.06312, 0.078022, 0.079919, 0.085092, 0.073402, 0.086953, 0.132295, 0.127496, 0.078022, 0.122885, 0.18812, 0.18812, 0.185198, 0.25406, 0.324872, 0.40511, 0.31487, 0.380708, 0.394753, 0.366687, 0.436924, 0.497853, 0.545602, 0.538167, 0.521092, 0.436924, 0.436924, 0.440853, 0.440853, 0.525368, 0.436924, 0.440853, 0.36309, 0.370445, 0.342579, 0.349426, 0.321458, 0.40511, 0.398279, 0.480142, 0.525368, 0.525368, 0.450668, 0.356642, 0.288399, 0.281712, 0.359901, 0.275179, 0.219301, 0.219301, 0.219301, 0.229226, 0.216401, 0.288399, 0.271506, 0.30533, 0.291804, 0.236433, 0.232838, 0.236433, 0.164327, 0.129801, 0.129801, 0.200174, 0.25031, 0.31487, 0.25406, 0.25406, 0.339168, 0.398279, 0.398279, 0.342579, 0.346032, 0.356642, 0.298791, 0.298791, 0.30533, 0.301917, 0.31487, 0.311707, 0.284882, 0.346032, 0.356642, 0.335645, 0.295083, 0.30533, 0.281712, 0.339168, 0.30533, 0.257454, 0.216401], '')</t>
  </si>
  <si>
    <t>[138, 139, 140, 145, 156, 157]</t>
  </si>
  <si>
    <t>UPI000037FC64 status=activ</t>
  </si>
  <si>
    <t>([0.401658, 0.239899, 0.122885, 0.158265, 0.069024, 0.034068, 0.046336, 0.043307, 0.026338, 0.034884, 0.054297, 0.081712, 0.071867, 0.071867, 0.035586, 0.017138, 0.009865, 0.016528, 0.009728, 0.006245, 0.004577, 0.004358, 0.005872, 0.006039, 0.00407, 0.005932, 0.009015, 0.006421, 0.00543, 0.005932, 0.004646, 0.003821, 0.003298, 0.00359, 0.002623, 0.002688, 0.003555, 0.004835, 0.003607, 0.004835, 0.00515, 0.007091, 0.009015, 0.006533, 0.006533, 0.009865, 0.010672, 0.007031, 0.010221, 0.016826, 0.026338, 0.042364, 0.028107, 0.036378, 0.031287, 0.030611, 0.056825, 0.032677, 0.032017, 0.06312, 0.032017, 0.06312, 0.064632, 0.047319, 0.046336, 0.045352, 0.021381, 0.023534, 0.026338, 0.014783, 0.009294, 0.006533, 0.004689, 0.006421, 0.005249, 0.005086, 0.005378, 0.003963, 0.005683, 0.005683, 0.003963, 0.00558, 0.00543, 0.003671, 0.003014, 0.004135, 0.005932, 0.009096, 0.008276, 0.009401, 0.011903, 0.016257, 0.016021, 0.028107, 0.032677, 0.049374, 0.025316, 0.044297, 0.045352, 0.048328, 0.028695, 0.06184, 0.059222, 0.0704, 0.079919, 0.15284, 0.15008, 0.134866, 0.060549, 0.058088, 0.081712, 0.054297, 0.088832, 0.125101, 0.127496, 0.051831, 0.023963, 0.050641, 0.054297, 0.10481, 0.102787, 0.10481, 0.100716, 0.106997, 0.048328, 0.049374, 0.047319, 0.049374, 0.051831, 0.118441, 0.122885, 0.118441, 0.122885, 0.109221, 0.142424, 0.083462, 0.167087, 0.291804, 0.203355, 0.116183, 0.064632, 0.066181, 0.109221, 0.059222, 0.06184, 0.120615, 0.11371, 0.056825, 0.056825, 0.051831, 0.030003, 0.018415, 0.019109, 0.018787, 0.014315, 0.011669, 0.015694, 0.015694, 0.009865, 0.011342, 0.011106, 0.010131, 0.007177, 0.005249, 0.007555, 0.007091, 0.007091, 0.007422, 0.011669, 0.00777, 0.005872, 0.005799, 0.005503, 0.00407, 0.004135, 0.003431, 0.003014, 0.003366, 0.003341, 0.004388, 0.003671, 0.003821, 0.00558, 0.007555, 0.011106, 0.007177, 0.006482, 0.006795, 0.00962, 0.009977, 0.016257, 0.028695, 0.024393, 0.043307, 0.090864, 0.161087, 0.275179, 0.359901, 0.264545, 0.284882, 0.18812, 0.284882, 0.284882, 0.179055, 0.18812, 0.200174, 0.311707, 0.298791, 0.30533, 0.324872, 0.203355, 0.118441, 0.090864, 0.161087, 0.179055, 0.090864, 0.051831, 0.027463, 0.026892, 0.05306, 0.021816, 0.045352, 0.047319, 0.081712, 0.116183, 0.109221, 0.076542, 0.081712, 0.085092, 0.058088, 0.025316, 0.051831, 0.11371, 0.086953, 0.098513, 0.086953, 0.158265, 0.239899, 0.225814, 0.239899, 0.191378, 0.194234, 0.179055, 0.182256, 0.144935, 0.18812, 0.090864, 0.088832, 0.085092, 0.051831, 0.05306, 0.05306, 0.027463, 0.028695, 0.038858, 0.019109, 0.0198, 0.010926, 0.007422, 0.011106, 0.01078, 0.008804, 0.01204, 0.00777, 0.005623, 0.004689, 0.004577, 0.005932, 0.005378, 0.003671, 0.00515, 0.00515, 0.006194, 0.006245, 0.004513, 0.003864, 0.005223, 0.005086, 0.007259, 0.008002, 0.007645, 0.005623, 0.007555, 0.006142, 0.006567, 0.009483, 0.012727, 0.008895, 0.007422, 0.010131, 0.011106, 0.007877, 0.009483, 0.011903, 0.011518, 0.017138, 0.033407, 0.041405, 0.022667, 0.022667, 0.038042, 0.028695, 0.051831, 0.028107, 0.034068, 0.033407, 0.034884, 0.043307, 0.040537, 0.078022, 0.073402, 0.100716, 0.134866, 0.098513, 0.074921, 0.074921, 0.083462, 0.076542, 0.034068, 0.031287, 0.035586, 0.019401, 0.014586, 0.015694, 0.030003, 0.051831, 0.102787, 0.10481, 0.058088, 0.127496, 0.129801, 0.073402, 0.11371, 0.155435, 0.15284, 0.191378, 0.191378, 0.10481, 0.11371, 0.196879, 0.342579, 0.318242, 0.41194, 0.509769, 0.390993, 0.332115, 0.206376, 0.191378, 0.18812, 0.206376, 0.185198, 0.092881, 0.161087, 0.076542, 0.074921, 0.094817, 0.100716, 0.167087, 0.170161, 0.088832, 0.064632, 0.056825, 0.06184, 0.038042, 0.042364, 0.03976, 0.050641, 0.067594, 0.066181, 0.074921, 0.116183, 0.118441, 0.216401, 0.15284, 0.206376, 0.127496, 0.085092, 0.078022, 0.100716, 0.173081, 0.26085, 0.271506, 0.257454, 0.243554, 0.324872, 0.318242, 0.342579, 0.278302, 0.36309, 0.284882, 0.173081, 0.147574, 0.142424, 0.076542, 0.071867, 0.100716, 0.100716, 0.158265, 0.155435, 0.129801, 0.122885, 0.071867, 0.100716, 0.051831, 0.059222, 0.058088, 0.032017, 0.060549, 0.05306, 0.050641, 0.083462, 0.081712, 0.100716, 0.100716, 0.173081, 0.275179, 0.17593, 0.257454, 0.243554, 0.25031, 0.158265, 0.164327, 0.216401, 0.142424, 0.161087, 0.158265, 0.170161, 0.257454, 0.161087, 0.170161, 0.094817, 0.109221, 0.17593, 0.179055, 0.125101, 0.10481, 0.100716, 0.170161, 0.109221, 0.092881, 0.054297, 0.100716, 0.096677, 0.094817, 0.144935, 0.18812, 0.182256, 0.173081, 0.18812, 0.281712, 0.275179, 0.284882, 0.288399, 0.25406, 0.219301, 0.308712, 0.25031, 0.209395, 0.203355, 0.229226, 0.271506, 0.36309, 0.264545, 0.185198, 0.219301, 0.21291, 0.167087, 0.194234, 0.203355, 0.185198, 0.11371, 0.191378, 0.281712, 0.179055, 0.134866, 0.158265, 0.142424, 0.239899, 0.284882, 0.275179, 0.339168, 0.239899, 0.232838, 0.339168, 0.42561, 0.433034, 0.436924, 0.538167, 0.40511, 0.308712, 0.311707, 0.311707, 0.268042, 0.264545, 0.284882, 0.288399, 0.203355, 0.179055, 0.170161, 0.191378, 0.225814, 0.161087, 0.17593, 0.11371, 0.064632, 0.0704, 0.076542, 0.060549, 0.059222, 0.100716, 0.161087, 0.109221, 0.185198, 0.219301, 0.219301, 0.291804, 0.398279, 0.450668, 0.398279, 0.298791, 0.268042, 0.236433, 0.275179, 0.30533, 0.414856, 0.472492, 0.387226, 0.370445, 0.394753, 0.408655, 0.408655, 0.414856, 0.486429, 0.370445, 0.298791, 0.216401, 0.185198, 0.170161, 0.200174, 0.200174, 0.284882, 0.281712, 0.191378, 0.243554, 0.291804, 0.239899, 0.284882, 0.321458, 0.232838, 0.161087, 0.100716, 0.081712, 0.076542, 0.081712, 0.144935, 0.216401, 0.21291, 0.182256, 0.196879, 0.191378, 0.275179, 0.278302, 0.281712, 0.366687, 0.36309, 0.271506, 0.219301, 0.209395, 0.239899, 0.36309, 0.454136, 0.436924, 0.390993, 0.366687, 0.352862, 0.275179, 0.179055, 0.278302, 0.346032, 0.324872, 0.222385, 0.225814, 0.142424, 0.116183, 0.096677, 0.066181, 0.092881, 0.129801, 0.098513, 0.074921, 0.038042, 0.024393, 0.038042, 0.06184], '')</t>
  </si>
  <si>
    <t>[343, 487]</t>
  </si>
  <si>
    <t>UPI000037FC65 status=activ</t>
  </si>
  <si>
    <t>([0.002705, 0.003804, 0.004161, 0.005683, 0.007315, 0.00962, 0.007177, 0.005734, 0.007259, 0.009096, 0.009294, 0.01227, 0.012727, 0.012491, 0.009977, 0.018415, 0.045352, 0.048328, 0.073402, 0.027463, 0.051831, 0.055536, 0.028107, 0.036378, 0.018415, 0.011669, 0.006988, 0.006533, 0.009483, 0.009187, 0.006245, 0.00515, 0.003431, 0.002276, 0.00225, 0.002276, 0.001623, 0.001597, 0.001481, 0.001271, 0.001417, 0.001408, 0.002035, 0.002482, 0.00246, 0.003079, 0.003079, 0.003555, 0.005318, 0.005318, 0.004689, 0.006795, 0.009728, 0.014586, 0.032017, 0.032677, 0.021816, 0.040537, 0.047319, 0.059222, 0.059222, 0.11371, 0.048328, 0.047319, 0.028107, 0.029376, 0.022306, 0.037156, 0.064632, 0.032677, 0.034884, 0.023534, 0.014315, 0.009865, 0.008156, 0.005872, 0.004577, 0.004315, 0.003079, 0.002155, 0.002211, 0.002276, 0.001481, 0.001675, 0.001692, 0.001855, 0.001808, 0.002512, 0.001786, 0.001748, 0.002512, 0.002482, 0.002336, 0.003014, 0.003864, 0.003607, 0.003607, 0.004431, 0.006619, 0.009401, 0.01204, 0.020876, 0.03976, 0.038042, 0.038042, 0.035586, 0.076542, 0.078022, 0.090864, 0.158265, 0.158265, 0.164327, 0.170161, 0.301917, 0.301917, 0.191378, 0.21291, 0.21291, 0.109221, 0.118441, 0.116183, 0.144935, 0.134866, 0.132295, 0.243554, 0.352862, 0.321458, 0.182256, 0.18812, 0.094817, 0.098513, 0.10481, 0.096677, 0.098513, 0.06184, 0.06312, 0.0704, 0.076542, 0.085092, 0.185198, 0.167087, 0.102787, 0.10481, 0.116183, 0.066181, 0.085092, 0.045352, 0.032017, 0.042364, 0.041405, 0.085092, 0.078022, 0.078022, 0.078022, 0.074921, 0.055536, 0.05306, 0.0704, 0.129801, 0.203355, 0.106997, 0.109221, 0.111485, 0.05306, 0.030003, 0.031287, 0.028695, 0.055536, 0.111485, 0.203355, 0.206376, 0.100716, 0.116183, 0.116183, 0.116183, 0.122885, 0.216401, 0.209395, 0.284882, 0.271506, 0.275179, 0.30533, 0.229226, 0.318242, 0.4292, 0.51388, 0.56648, 0.541878, 0.521092, 0.422041, 0.328603, 0.321458, 0.447574, 0.321458, 0.222385, 0.161087, 0.100716, 0.066181, 0.042364, 0.029376, 0.029376, 0.028695, 0.030003, 0.028107, 0.017447, 0.017797, 0.018415, 0.014075, 0.014315, 0.015344, 0.027463, 0.038042, 0.028695, 0.027463, 0.051831, 0.094817, 0.090864, 0.15008, 0.185198, 0.225814, 0.247041, 0.236433, 0.194234, 0.271506, 0.311707, 0.41194, 0.40511, 0.401658, 0.505461, 0.517562, 0.5017, 0.458154, 0.384043, 0.444081, 0.440853, 0.447574, 0.465241, 0.585406, 0.570702, 0.51388, 0.465241, 0.440853, 0.454136, 0.538167, 0.529623, 0.604312, 0.58069, 0.517562, 0.534167, 0.433034, 0.42561, 0.42561, 0.447574, 0.529623, 0.4292, 0.450668, 0.458154, 0.36309, 0.335645, 0.25406, 0.335645, 0.41194, 0.461924, 0.454136, 0.414856, 0.418646, 0.324872, 0.247041, 0.26085, 0.247041, 0.321458, 0.332115, 0.324872, 0.31487, 0.288399, 0.380708, 0.26085, 0.196879, 0.17593, 0.132295, 0.225814, 0.147574, 0.15284, 0.134866, 0.142424, 0.079919, 0.049374, 0.081712, 0.0704, 0.092881, 0.106997, 0.060549, 0.056825, 0.034068, 0.034068, 0.040537, 0.037156, 0.044297, 0.03976, 0.094817, 0.147574, 0.127496, 0.125101, 0.066181, 0.051831, 0.050641, 0.10481, 0.161087, 0.096677, 0.185198, 0.125101, 0.106997, 0.15008, 0.158265, 0.142424, 0.142424, 0.081712, 0.043307, 0.044297, 0.041405, 0.032677, 0.027463, 0.027463, 0.050641, 0.098513, 0.090864, 0.086953, 0.049374, 0.030003, 0.05306, 0.047319, 0.078022, 0.083462, 0.106997, 0.102787, 0.173081, 0.17593, 0.173081, 0.278302, 0.349426, 0.433034, 0.359901, 0.288399, 0.288399, 0.288399, 0.275179, 0.271506, 0.278302, 0.387226, 0.384043, 0.387226, 0.301917, 0.301917, 0.284882, 0.239899, 0.185198, 0.111485, 0.064632, 0.120615, 0.120615, 0.129801, 0.134866, 0.129801, 0.111485, 0.069024, 0.044297, 0.046336, 0.064632, 0.049374, 0.038858, 0.066181, 0.049374, 0.081712, 0.067594, 0.081712, 0.098513, 0.083462, 0.092881, 0.096677, 0.055536, 0.05306, 0.049374, 0.036378, 0.066181, 0.122885, 0.185198, 0.170161, 0.167087, 0.100716, 0.076542, 0.074921, 0.071867, 0.096677, 0.096677, 0.118441, 0.079919, 0.047319, 0.088832, 0.15008, 0.25031, 0.278302, 0.284882, 0.291804, 0.275179, 0.26085, 0.164327, 0.118441, 0.182256, 0.182256, 0.271506, 0.268042, 0.278302, 0.185198, 0.134866, 0.134866, 0.134866, 0.173081, 0.268042, 0.25031, 0.173081, 0.085092, 0.074921, 0.071867, 0.071867, 0.11371, 0.118441, 0.200174, 0.264545, 0.26085, 0.167087, 0.164327, 0.26085, 0.25406, 0.295083, 0.278302, 0.278302, 0.200174, 0.229226, 0.229226, 0.247041, 0.236433, 0.339168, 0.422041, 0.422041, 0.41194, 0.321458, 0.332115, 0.25406, 0.155435, 0.164327, 0.25031, 0.288399, 0.278302, 0.30533, 0.30533, 0.384043, 0.398279, 0.398279, 0.359901, 0.311707, 0.308712, 0.398279, 0.311707, 0.332115, 0.332115, 0.321458, 0.30533, 0.209395, 0.21291, 0.239899, 0.225814, 0.222385, 0.194234, 0.216401, 0.132295, 0.194234, 0.167087, 0.164327, 0.222385, 0.196879, 0.144935, 0.120615, 0.079919, 0.083462, 0.03976, 0.03976, 0.040537, 0.076542, 0.134866, 0.209395, 0.288399, 0.31487, 0.328603, 0.232838, 0.206376, 0.18812, 0.127496, 0.15284, 0.155435, 0.109221, 0.127496, 0.209395, 0.17593, 0.25406, 0.332115, 0.433034, 0.440853, 0.433034, 0.41194, 0.380708, 0.342579, 0.31487, 0.26085, 0.222385, 0.332115, 0.291804, 0.440853], '')</t>
  </si>
  <si>
    <t>[185, 186, 187, 188, 228, 229, 230, 237, 238, 239, 243, 244, 245, 246, 247, 248, 253]</t>
  </si>
  <si>
    <t>UPI000037FC6A status=activ</t>
  </si>
  <si>
    <t>([0.281712, 0.335645, 0.387226, 0.301917, 0.298791, 0.342579, 0.278302, 0.216401, 0.236433, 0.203355, 0.229226, 0.173081, 0.173081, 0.17593, 0.179055, 0.281712, 0.196879, 0.196879, 0.144935, 0.144935, 0.144935, 0.194234, 0.191378, 0.116183, 0.17593, 0.203355, 0.200174, 0.196879, 0.271506, 0.284882, 0.318242, 0.239899, 0.346032, 0.239899, 0.225814, 0.219301, 0.203355, 0.264545, 0.264545, 0.349426, 0.401658, 0.401658, 0.398279, 0.401658, 0.41194, 0.335645, 0.30533, 0.222385, 0.298791, 0.288399, 0.295083, 0.288399, 0.281712, 0.196879, 0.295083, 0.298791, 0.31487, 0.264545, 0.268042, 0.194234, 0.203355, 0.18812, 0.194234, 0.203355, 0.194234, 0.209395, 0.194234, 0.147574, 0.225814, 0.229226, 0.225814, 0.219301, 0.247041, 0.247041, 0.324872, 0.349426, 0.352862, 0.352862, 0.339168, 0.25406, 0.25031, 0.236433, 0.26085, 0.25031, 0.243554, 0.236433, 0.216401, 0.335645, 0.418646, 0.328603, 0.308712, 0.291804, 0.26085, 0.236433, 0.31487, 0.281712, 0.209395, 0.161087, 0.11371, 0.17593], '')</t>
  </si>
  <si>
    <t>UPI000037FC6B status=activ</t>
  </si>
  <si>
    <t>([0.444081, 0.342579, 0.398279, 0.444081, 0.370445, 0.387226, 0.418646, 0.359901, 0.41194, 0.433034, 0.465241, 0.422041, 0.42561, 0.433034, 0.42561, 0.40511, 0.40511, 0.41194, 0.40511, 0.41194, 0.450668, 0.525368, 0.585406, 0.59014, 0.486429, 0.56648, 0.58069, 0.5017, 0.490133, 0.461924, 0.380708, 0.295083, 0.374039, 0.342579, 0.328603, 0.324872, 0.321458, 0.342579, 0.318242, 0.394753, 0.414856, 0.390993, 0.394753, 0.436924, 0.422041, 0.534167, 0.5017, 0.461924, 0.534167, 0.517562, 0.534167, 0.653063, 0.653063, 0.63748, 0.671169, 0.541878, 0.575842, 0.570702, 0.657645, 0.671169, 0.59014, 0.570702, 0.476583, 0.458154, 0.447574, 0.408655, 0.356642, 0.387226, 0.422041, 0.408655, 0.5017, 0.4292, 0.418646, 0.517562, 0.444081, 0.374039, 0.472492, 0.444081, 0.454136, 0.366687, 0.366687, 0.4292, 0.342579, 0.422041, 0.422041, 0.324872, 0.291804, 0.308712, 0.31487, 0.291804, 0.239899, 0.257454, 0.328603, 0.356642, 0.26085, 0.328603, 0.42561, 0.36309, 0.352862, 0.281712, 0.377384, 0.370445, 0.339168, 0.422041, 0.394753, 0.418646, 0.486429, 0.59508, 0.626927, 0.538167, 0.497853, 0.570702, 0.465241, 0.42561, 0.401658, 0.494003, 0.472492, 0.454136, 0.418646, 0.436924, 0.418646, 0.41194, 0.4292, 0.377384, 0.291804, 0.346032, 0.288399, 0.342579, 0.328603, 0.318242, 0.384043, 0.472492, 0.490133, 0.59014, 0.59014, 0.585406, 0.608892, 0.525368, 0.4292, 0.538167, 0.480142, 0.570702, 0.494003, 0.418646, 0.418646, 0.497853, 0.468512, 0.51388, 0.51388, 0.534167, 0.51388, 0.517562, 0.440853, 0.422041, 0.42561, 0.384043, 0.387226, 0.278302, 0.370445, 0.447574, 0.398279, 0.374039, 0.291804, 0.377384, 0.450668, 0.529623, 0.545602, 0.553315, 0.447574, 0.418646, 0.359901, 0.278302, 0.191378, 0.194234, 0.219301, 0.206376, 0.275179, 0.268042, 0.352862, 0.268042, 0.271506, 0.31487, 0.284882, 0.380708, 0.349426, 0.352862, 0.268042, 0.278302, 0.243554, 0.25406, 0.26085, 0.291804, 0.408655, 0.447574, 0.521092, 0.40511, 0.41194, 0.328603, 0.339168, 0.257454, 0.339168, 0.26085, 0.275179, 0.398279, 0.356642, 0.288399, 0.243554, 0.257454, 0.232838, 0.264545, 0.346032, 0.243554, 0.278302, 0.278302, 0.349426, 0.324872, 0.414856, 0.436924, 0.440853, 0.433034, 0.422041, 0.4292, 0.541878, 0.444081, 0.328603, 0.295083, 0.346032, 0.377384, 0.4292, 0.356642, 0.349426, 0.352862, 0.476583, 0.480142, 0.366687, 0.352862, 0.268042, 0.196879, 0.18812, 0.26085, 0.182256, 0.243554, 0.173081, 0.164327, 0.257454, 0.275179, 0.335645, 0.284882, 0.25406, 0.281712, 0.324872, 0.346032, 0.247041, 0.15008, 0.081712, 0.147574, 0.116183, 0.196879, 0.182256, 0.134866, 0.15284, 0.232838, 0.284882, 0.356642, 0.298791, 0.288399, 0.374039, 0.390993, 0.390993, 0.4292, 0.433034, 0.472492, 0.450668, 0.557691, 0.657645, 0.728858, 0.648219, 0.724957, 0.724957, 0.712013, 0.798249, 0.767246, 0.632174, 0.613573, 0.59917, 0.685117, 0.622677, 0.604312, 0.618285, 0.690604, 0.585406, 0.59014, 0.497853, 0.42561, 0.414856, 0.352862, 0.370445, 0.377384, 0.281712, 0.268042, 0.366687, 0.335645, 0.324872, 0.440853, 0.440853, 0.472492, 0.366687, 0.356642, 0.356642, 0.335645, 0.374039, 0.356642, 0.342579, 0.440853, 0.509769, 0.545602, 0.666105, 0.685117, 0.626927, 0.720929, 0.657645, 0.608892, 0.608892, 0.509769, 0.525368, 0.521092, 0.509769, 0.575842, 0.632174, 0.51388, 0.422041, 0.387226, 0.390993, 0.324872, 0.311707, 0.30533, 0.257454, 0.161087, 0.182256, 0.247041, 0.239899, 0.216401, 0.185198, 0.194234, 0.21291, 0.116183, 0.120615, 0.125101, 0.170161, 0.147574, 0.219301, 0.298791, 0.328603, 0.401658, 0.390993, 0.339168, 0.349426, 0.301917, 0.346032, 0.328603, 0.25031, 0.26085, 0.318242, 0.401658, 0.401658, 0.490133, 0.562014, 0.562014, 0.549308, 0.51388, 0.458154, 0.468512, 0.472492, 0.483068, 0.461924, 0.517562, 0.468512, 0.380708, 0.436924, 0.390993, 0.374039, 0.4292, 0.321458, 0.321458, 0.318242, 0.225814, 0.203355, 0.236433, 0.161087, 0.092881, 0.055536, 0.06184, 0.059222, 0.064632, 0.06312, 0.048328, 0.06184, 0.060549, 0.05306, 0.067594, 0.086953, 0.094817, 0.118441, 0.142424, 0.100716, 0.051831, 0.088832, 0.047319, 0.049374, 0.078022, 0.127496, 0.109221, 0.170161, 0.161087, 0.158265, 0.144935, 0.21291, 0.132295, 0.129801, 0.155435, 0.088832, 0.132295, 0.125101, 0.090864, 0.132295, 0.196879, 0.284882, 0.308712, 0.324872, 0.321458, 0.346032, 0.346032, 0.468512, 0.366687, 0.394753, 0.398279, 0.308712, 0.308712, 0.42561, 0.517562, 0.59917, 0.59917, 0.557691, 0.440853, 0.476583, 0.483068, 0.387226, 0.384043, 0.328603, 0.408655, 0.40511, 0.291804, 0.18812, 0.185198, 0.268042, 0.243554, 0.164327, 0.284882, 0.170161, 0.15284, 0.125101, 0.118441, 0.200174, 0.200174, 0.200174, 0.144935, 0.137348, 0.179055, 0.173081, 0.106997, 0.122885, 0.127496, 0.134866, 0.243554, 0.243554, 0.147574, 0.155435, 0.209395, 0.111485, 0.125101, 0.111485, 0.116183, 0.098513, 0.069024, 0.05306, 0.094817, 0.125101, 0.102787, 0.098513, 0.076542, 0.179055], '')</t>
  </si>
  <si>
    <t>[21, 22, 23, 25, 26, 27, 45, 46, 48, 49, 50, 51, 52, 53, 54, 55, 56, 57, 58, 59, 60, 61, 70, 73, 107, 108, 109, 111, 133, 134, 135, 136, 137, 139, 141, 147, 148, 149, 150, 151, 165, 166, 167, 194, 222, 273, 274, 275, 276, 277, 278, 279, 280, 281, 282, 283, 284, 285, 286, 287, 288, 289, 290, 291, 314, 315, 316, 317, 318, 319, 320, 321, 322, 323, 324, 325, 326, 327, 328, 329, 366, 367, 368, 369, 375, 439, 440, 441, 442]</t>
  </si>
  <si>
    <t>63)</t>
  </si>
  <si>
    <t>UPI000037FC6D status=activ</t>
  </si>
  <si>
    <t>([0.401658, 0.288399, 0.324872, 0.206376, 0.243554, 0.170161, 0.21291, 0.209395, 0.206376, 0.170161, 0.18812, 0.158265, 0.088832, 0.092881, 0.078022, 0.081712, 0.076542, 0.069024, 0.035586, 0.054297, 0.030611, 0.032017, 0.054297, 0.054297, 0.10481, 0.10481, 0.191378, 0.185198, 0.139895, 0.164327, 0.222385, 0.170161, 0.232838, 0.31487, 0.209395, 0.216401, 0.21291, 0.30533, 0.390993, 0.494003, 0.450668, 0.562014, 0.562014, 0.486429, 0.486429, 0.374039, 0.401658, 0.370445, 0.370445, 0.461924, 0.461924, 0.461924, 0.422041, 0.418646, 0.408655, 0.529623, 0.538167, 0.465241, 0.370445, 0.339168, 0.342579, 0.370445, 0.278302, 0.25031, 0.25031, 0.173081, 0.194234, 0.161087, 0.167087, 0.142424, 0.094817, 0.111485, 0.111485, 0.191378, 0.142424, 0.15008, 0.088832, 0.086953, 0.125101, 0.194234, 0.147574, 0.132295, 0.096677, 0.158265, 0.182256, 0.164327, 0.236433, 0.332115, 0.308712, 0.318242, 0.264545, 0.342579, 0.281712, 0.281712, 0.179055, 0.264545, 0.222385, 0.30533, 0.318242, 0.339168, 0.25406, 0.335645, 0.247041, 0.30533, 0.216401, 0.144935, 0.222385, 0.144935, 0.083462, 0.11371, 0.102787, 0.102787, 0.100716, 0.06312, 0.064632, 0.074921, 0.060549, 0.086953, 0.10481, 0.064632, 0.033407, 0.033407, 0.031287, 0.059222, 0.06312, 0.116183, 0.17593, 0.191378, 0.196879, 0.257454, 0.209395, 0.18812, 0.25406, 0.21291, 0.318242, 0.288399, 0.384043, 0.366687, 0.291804], '')</t>
  </si>
  <si>
    <t>[41, 42, 55, 56]</t>
  </si>
  <si>
    <t>UPI000037FC6E status=activ</t>
  </si>
  <si>
    <t>([0.069024, 0.040537, 0.041405, 0.059222, 0.088832, 0.064632, 0.081712, 0.100716, 0.118441, 0.134866, 0.129801, 0.10481, 0.06184, 0.033407, 0.029376, 0.059222, 0.034068, 0.071867, 0.038042, 0.03976, 0.03976, 0.073402, 0.06312, 0.076542, 0.060549, 0.054297, 0.088832, 0.058088, 0.058088, 0.038042, 0.042364, 0.041405, 0.073402, 0.06312, 0.111485, 0.200174, 0.122885, 0.21291, 0.132295, 0.216401, 0.203355, 0.209395, 0.129801, 0.158265, 0.170161, 0.164327, 0.164327, 0.109221, 0.155435, 0.170161, 0.257454, 0.257454, 0.288399, 0.281712, 0.31487, 0.25031, 0.164327, 0.155435, 0.081712, 0.132295, 0.073402, 0.078022, 0.076542, 0.132295, 0.120615, 0.118441, 0.144935, 0.158265, 0.144935, 0.144935, 0.134866, 0.127496, 0.071867, 0.071867, 0.076542, 0.071867, 0.067594, 0.088832, 0.094817, 0.155435, 0.109221, 0.170161, 0.173081, 0.173081, 0.142424, 0.194234, 0.164327, 0.142424, 0.106997, 0.164327, 0.137348, 0.111485, 0.0704, 0.127496], '')</t>
  </si>
  <si>
    <t>UPI000037FC6F status=activ</t>
  </si>
  <si>
    <t>([0.0028, 0.003431, 0.002662, 0.003212, 0.002976, 0.003864, 0.00515, 0.005011, 0.004358, 0.004689, 0.00558, 0.006245, 0.008895, 0.009294, 0.009728, 0.013613, 0.012491, 0.013437, 0.019109, 0.013016, 0.013265, 0.011669, 0.013821, 0.016826, 0.013016, 0.011669, 0.009096, 0.007645, 0.009483, 0.010372, 0.011669, 0.008723, 0.006619, 0.00543, 0.006482, 0.006567, 0.00515, 0.007031, 0.00962, 0.009865, 0.008895, 0.01227, 0.017138, 0.019109, 0.028695, 0.032677, 0.064632, 0.10481, 0.127496, 0.127496, 0.196879, 0.216401, 0.295083, 0.295083, 0.295083, 0.321458, 0.30533, 0.356642, 0.366687, 0.346032, 0.352862, 0.465241, 0.436924, 0.486429, 0.42561, 0.352862, 0.335645, 0.247041, 0.225814, 0.196879, 0.137348, 0.134866, 0.134866, 0.139895, 0.206376, 0.284882, 0.284882, 0.229226, 0.17593, 0.11371, 0.0704, 0.067594, 0.067594, 0.090864, 0.096677, 0.120615, 0.18812, 0.284882, 0.366687, 0.40511, 0.42561, 0.480142, 0.480142, 0.465241, 0.465241, 0.480142, 0.476583, 0.5017, 0.575842, 0.712013, 0.798249, 0.83125, 0.846163, 0.837511, 0.823549, 0.812494, 0.819762, 0.819762, 0.775545, 0.798249, 0.754692, 0.699094, 0.733139, 0.724957, 0.728858, 0.728858, 0.613573, 0.490133, 0.490133, 0.408655, 0.387226, 0.408655, 0.476583, 0.4292, 0.359901, 0.352862, 0.257454, 0.185198, 0.11371, 0.139895, 0.088832, 0.083462, 0.120615, 0.132295, 0.147574, 0.158265, 0.170161, 0.173081, 0.26085, 0.243554, 0.328603, 0.288399, 0.288399, 0.281712, 0.225814, 0.295083, 0.239899, 0.359901, 0.450668, 0.545602, 0.447574, 0.465241, 0.497853, 0.4292, 0.41194, 0.398279, 0.390993, 0.387226, 0.447574, 0.418646, 0.41194, 0.352862, 0.380708, 0.377384, 0.321458, 0.359901, 0.359901, 0.41194, 0.387226, 0.384043, 0.384043, 0.461924, 0.486429, 0.483068, 0.549308, 0.562014, 0.541878, 0.521092, 0.494003, 0.436924, 0.41194, 0.4292, 0.497853, 0.521092, 0.483068, 0.494003, 0.538167, 0.529623, 0.51388, 0.5017, 0.505461, 0.525368, 0.562014, 0.585406, 0.538167, 0.538167, 0.51388, 0.509769, 0.538167, 0.56648, 0.680603, 0.745909, 0.733139, 0.720929, 0.707965, 0.712013, 0.690604, 0.680603, 0.671169, 0.720929, 0.59508, 0.59014, 0.58069, 0.549308, 0.538167, 0.465241, 0.447574, 0.450668, 0.40511, 0.335645, 0.324872, 0.324872, 0.298791, 0.291804, 0.295083, 0.318242, 0.31487, 0.359901, 0.359901, 0.359901, 0.321458, 0.422041, 0.387226, 0.346032, 0.298791, 0.295083], '')</t>
  </si>
  <si>
    <t>[97, 98, 99, 100, 101, 102, 103, 104, 105, 106, 107, 108, 109, 110, 111, 112, 113, 114, 115, 116, 149, 174, 175, 176, 177, 183, 186, 187, 188, 189, 190, 191, 192, 193, 194, 195, 196, 197, 198, 199, 200, 201, 202, 203, 204, 205, 206, 207, 208, 209, 210, 211, 212, 213, 214]</t>
  </si>
  <si>
    <t>(28</t>
  </si>
  <si>
    <t>54)</t>
  </si>
  <si>
    <t>UPI000037FC73 status=activ</t>
  </si>
  <si>
    <t>([0.06312, 0.098513, 0.134866, 0.155435, 0.083462, 0.06184, 0.037156, 0.051831, 0.032677, 0.044297, 0.06184, 0.088832, 0.050641, 0.051831, 0.055536, 0.067594, 0.032017, 0.030611, 0.024393, 0.022306, 0.046336, 0.076542, 0.0704, 0.071867, 0.051831, 0.10481, 0.088832, 0.147574, 0.094817, 0.155435, 0.15284, 0.147574, 0.109221, 0.132295, 0.111485, 0.191378, 0.167087, 0.167087, 0.194234, 0.203355, 0.222385, 0.222385, 0.236433, 0.222385, 0.225814, 0.216401, 0.158265, 0.232838, 0.170161, 0.247041, 0.268042, 0.268042, 0.206376, 0.164327, 0.206376, 0.15284, 0.155435, 0.090864, 0.161087, 0.236433, 0.275179, 0.268042, 0.257454, 0.239899, 0.275179, 0.206376, 0.257454, 0.239899, 0.264545, 0.236433, 0.18812, 0.200174, 0.209395, 0.288399, 0.374039, 0.374039, 0.370445, 0.359901, 0.465241, 0.41194, 0.318242, 0.194234, 0.111485, 0.127496, 0.116183, 0.059222, 0.059222, 0.076542, 0.134866, 0.122885, 0.229226, 0.298791, 0.200174, 0.194234, 0.129801, 0.142424, 0.083462, 0.142424, 0.161087, 0.17593, 0.209395, 0.209395, 0.288399, 0.408655, 0.332115, 0.36309, 0.444081, 0.480142, 0.450668, 0.450668, 0.447574, 0.332115, 0.332115, 0.408655, 0.318242, 0.40511, 0.387226, 0.422041, 0.335645, 0.268042, 0.275179, 0.301917, 0.275179, 0.278302, 0.26085, 0.239899, 0.225814, 0.170161, 0.155435, 0.164327, 0.158265, 0.147574, 0.232838, 0.15008, 0.155435, 0.247041, 0.239899, 0.264545, 0.278302, 0.281712, 0.335645, 0.328603, 0.332115, 0.461924, 0.394753, 0.401658, 0.480142, 0.4292, 0.553315, 0.622677, 0.63748, 0.529623, 0.545602, 0.541878, 0.642678, 0.608892, 0.490133, 0.374039, 0.374039, 0.458154, 0.549308, 0.450668, 0.414856, 0.384043, 0.298791, 0.374039, 0.342579, 0.31487, 0.342579, 0.288399, 0.243554, 0.194234, 0.26085, 0.232838, 0.194234, 0.144935], '')</t>
  </si>
  <si>
    <t>[148, 149, 150, 151, 152, 153, 154, 155, 160]</t>
  </si>
  <si>
    <t>UPI000037FC74 status=activ</t>
  </si>
  <si>
    <t>([0.257454, 0.321458, 0.203355, 0.26085, 0.288399, 0.219301, 0.144935, 0.167087, 0.11371, 0.071867, 0.049374, 0.06312, 0.088832, 0.098513, 0.05306, 0.054297, 0.051831, 0.055536, 0.106997, 0.056825, 0.03976, 0.049374, 0.044297, 0.083462, 0.044297, 0.024826, 0.043307, 0.086953, 0.090864, 0.102787, 0.194234, 0.281712, 0.206376, 0.239899, 0.219301, 0.288399, 0.191378, 0.222385, 0.229226, 0.18812, 0.222385, 0.222385, 0.125101, 0.074921, 0.06184, 0.111485, 0.118441, 0.11371, 0.106997, 0.11371, 0.10481, 0.056825, 0.058088, 0.047319, 0.03976, 0.041405, 0.031287, 0.032677, 0.028695, 0.026892, 0.017797, 0.016257, 0.022306, 0.037156, 0.038042, 0.023963, 0.015078, 0.023534, 0.021816, 0.023534, 0.013613, 0.021381, 0.036378, 0.036378, 0.071867, 0.049374, 0.048328, 0.078022, 0.132295, 0.073402, 0.056825, 0.10481, 0.161087, 0.118441, 0.11371, 0.194234, 0.298791, 0.384043, 0.384043, 0.390993, 0.284882, 0.374039, 0.288399, 0.288399, 0.21291, 0.139895, 0.216401, 0.209395, 0.219301, 0.219301, 0.30533, 0.311707, 0.232838, 0.243554, 0.222385, 0.15008, 0.081712, 0.078022, 0.073402, 0.076542, 0.038042, 0.069024, 0.038858, 0.0704, 0.0704, 0.111485, 0.182256, 0.173081, 0.191378, 0.191378, 0.161087, 0.111485, 0.142424, 0.232838, 0.239899, 0.359901, 0.359901, 0.377384, 0.346032, 0.335645, 0.239899, 0.36309, 0.359901, 0.461924, 0.42561, 0.433034, 0.324872, 0.301917, 0.288399, 0.247041, 0.200174, 0.206376, 0.271506, 0.216401, 0.161087, 0.109221, 0.064632], '')</t>
  </si>
  <si>
    <t>UPI000037FC75 status=activ</t>
  </si>
  <si>
    <t>([0.754692, 0.570702, 0.444081, 0.318242, 0.349426, 0.268042, 0.179055, 0.129801, 0.092881, 0.067594, 0.056825, 0.038042, 0.025316, 0.017138, 0.017447, 0.011669, 0.008525, 0.006482, 0.005992, 0.004689, 0.003757, 0.004161, 0.003924, 0.003963, 0.004315, 0.004414, 0.00558, 0.005734, 0.007645, 0.010131, 0.00962, 0.008895, 0.013016, 0.018787, 0.026892, 0.026892, 0.026892, 0.048328, 0.085092, 0.066181, 0.111485, 0.170161, 0.142424, 0.236433, 0.284882, 0.324872, 0.328603, 0.243554, 0.339168, 0.257454, 0.268042, 0.366687, 0.454136, 0.444081, 0.41194, 0.42561, 0.433034, 0.525368, 0.529623, 0.529623, 0.618285, 0.51388, 0.521092, 0.529623, 0.529623, 0.562014, 0.480142, 0.483068, 0.632174, 0.618285, 0.720929, 0.720929, 0.759478, 0.622677, 0.648219, 0.699094, 0.685117, 0.690604, 0.690604, 0.690604, 0.699094, 0.694846, 0.798249, 0.798249, 0.788093, 0.779859, 0.784345, 0.805026, 0.801317, 0.775545, 0.642678, 0.525368, 0.422041, 0.387226, 0.494003, 0.387226, 0.390993, 0.301917, 0.321458, 0.31487, 0.209395, 0.203355, 0.134866, 0.137348, 0.078022, 0.078022, 0.046336, 0.027463, 0.050641, 0.046336, 0.025762, 0.055536, 0.092881, 0.15008, 0.092881, 0.058088, 0.109221, 0.109221, 0.179055, 0.132295, 0.137348, 0.161087, 0.10481, 0.173081, 0.164327, 0.25406, 0.257454, 0.247041, 0.356642, 0.275179, 0.278302, 0.359901, 0.359901, 0.359901, 0.366687, 0.461924, 0.549308, 0.472492, 0.380708, 0.380708, 0.384043, 0.390993, 0.454136, 0.538167, 0.450668, 0.486429, 0.490133, 0.490133, 0.604312, 0.476583, 0.458154, 0.461924, 0.476583, 0.384043, 0.394753, 0.387226, 0.298791, 0.311707, 0.380708, 0.458154, 0.465241, 0.497853, 0.384043, 0.295083, 0.209395, 0.288399, 0.18812, 0.11371, 0.11371, 0.125101, 0.179055, 0.182256, 0.15284, 0.088832, 0.139895, 0.088832, 0.086953, 0.147574, 0.076542, 0.071867, 0.045352, 0.026892, 0.015344, 0.032677, 0.060549, 0.106997, 0.106997, 0.15284, 0.161087, 0.096677, 0.090864, 0.049374, 0.083462, 0.111485, 0.170161, 0.179055, 0.25406, 0.170161, 0.106997, 0.185198, 0.111485, 0.100716, 0.155435, 0.179055, 0.158265, 0.17593, 0.109221, 0.085092, 0.047319, 0.083462, 0.144935, 0.142424, 0.232838, 0.158265, 0.088832, 0.059222, 0.055536, 0.051831, 0.094817, 0.144935, 0.083462, 0.164327, 0.170161, 0.17593, 0.25031, 0.243554, 0.15008, 0.222385, 0.257454, 0.36309, 0.359901, 0.352862, 0.349426, 0.346032, 0.450668, 0.553315, 0.666105, 0.666105, 0.671169, 0.618285, 0.613573, 0.745909, 0.562014, 0.529623, 0.414856, 0.31487, 0.284882, 0.352862, 0.359901, 0.268042, 0.167087, 0.134866, 0.088832, 0.058088, 0.032677, 0.018106, 0.011106, 0.008156, 0.005683, 0.004315, 0.004689, 0.004736, 0.00359, 0.003727, 0.003997, 0.005318, 0.005318, 0.005992, 0.004611, 0.004513, 0.005992, 0.007877, 0.006894, 0.006482, 0.008276, 0.007555, 0.010221, 0.009401, 0.008804, 0.009483, 0.014075, 0.014315, 0.013821, 0.021816, 0.038042, 0.064632, 0.074921, 0.081712, 0.085092, 0.139895, 0.139895, 0.139895, 0.071867, 0.066181, 0.066181, 0.06312, 0.129801, 0.129801, 0.225814, 0.31487, 0.41194, 0.321458, 0.321458, 0.332115, 0.352862, 0.352862, 0.281712, 0.281712, 0.239899, 0.219301, 0.158265, 0.167087, 0.167087, 0.275179, 0.370445, 0.468512, 0.468512, 0.465241, 0.390993, 0.390993, 0.298791, 0.298791, 0.394753, 0.298791, 0.318242, 0.301917, 0.301917, 0.377384, 0.26085, 0.380708, 0.291804, 0.288399, 0.278302, 0.243554, 0.243554, 0.239899, 0.257454, 0.26085, 0.182256, 0.216401, 0.144935, 0.222385, 0.116183, 0.109221, 0.10481, 0.092881, 0.092881, 0.058088, 0.056825, 0.102787, 0.102787, 0.170161, 0.15284, 0.098513, 0.060549, 0.027463, 0.028107, 0.023963, 0.024826, 0.040537, 0.030611, 0.032677, 0.034068, 0.078022, 0.047319, 0.094817, 0.088832, 0.098513, 0.155435, 0.083462, 0.048328, 0.023534, 0.023534, 0.024826, 0.047319, 0.100716, 0.167087, 0.139895, 0.116183, 0.086953, 0.067594, 0.100716, 0.139895, 0.10481, 0.071867, 0.125101], '')</t>
  </si>
  <si>
    <t>[0, 1, 57, 58, 59, 60, 61, 62, 63, 64, 65, 68, 69, 70, 71, 72, 73, 74, 75, 76, 77, 78, 79, 80, 81, 82, 83, 84, 85, 86, 87, 88, 89, 90, 91, 136, 143, 148, 235, 236, 237, 238, 239, 240, 241, 242, 243]</t>
  </si>
  <si>
    <t>UPI000037FC77 status=activ</t>
  </si>
  <si>
    <t>([0.092881, 0.056825, 0.092881, 0.15284, 0.203355, 0.271506, 0.318242, 0.332115, 0.346032, 0.281712, 0.308712, 0.36309, 0.291804, 0.377384, 0.42561, 0.41194, 0.41194, 0.321458, 0.239899, 0.25406, 0.268042, 0.288399, 0.377384, 0.298791, 0.191378, 0.158265, 0.088832, 0.083462, 0.092881, 0.056825, 0.102787, 0.102787, 0.059222, 0.060549, 0.076542, 0.069024, 0.078022, 0.137348, 0.142424, 0.219301, 0.232838, 0.196879, 0.275179, 0.185198, 0.209395, 0.284882, 0.203355, 0.216401, 0.239899, 0.170161, 0.239899, 0.239899, 0.239899, 0.25031, 0.352862, 0.257454, 0.25406, 0.232838, 0.225814, 0.308712, 0.18812, 0.144935, 0.100716, 0.100716, 0.100716, 0.083462, 0.090864, 0.106997, 0.096677, 0.076542, 0.122885, 0.122885, 0.116183, 0.106997, 0.164327, 0.083462, 0.069024, 0.036378, 0.036378, 0.018787, 0.018415, 0.027463, 0.030611, 0.05306, 0.032017, 0.055536, 0.046336, 0.047319, 0.076542, 0.071867, 0.081712, 0.081712, 0.086953, 0.092881, 0.081712, 0.044297, 0.047319, 0.098513, 0.170161, 0.164327, 0.268042, 0.17593, 0.222385, 0.222385, 0.232838, 0.25031, 0.170161, 0.25406, 0.182256, 0.182256, 0.271506, 0.15284, 0.144935, 0.137348, 0.120615, 0.15008, 0.229226, 0.222385, 0.225814, 0.236433, 0.239899, 0.225814, 0.232838, 0.15008, 0.098513, 0.096677, 0.134866, 0.206376, 0.196879, 0.185198, 0.196879, 0.200174, 0.318242, 0.321458, 0.25406, 0.158265, 0.10481, 0.096677, 0.15008, 0.098513, 0.094817, 0.049374, 0.050641, 0.043307, 0.037156, 0.06312, 0.064632, 0.064632, 0.060549, 0.06184, 0.102787, 0.049374, 0.027463, 0.014586, 0.014783, 0.013265, 0.022667, 0.035586, 0.021816, 0.024393, 0.041405, 0.024826, 0.024826, 0.016257, 0.030611, 0.059222, 0.056825, 0.035586, 0.044297, 0.027463, 0.016021, 0.00962, 0.010672, 0.016257, 0.032677, 0.016021, 0.030611, 0.034884, 0.038858, 0.044297, 0.043307, 0.038858, 0.0704, 0.137348, 0.139895, 0.079919, 0.079919, 0.055536, 0.081712, 0.074921, 0.120615, 0.15008, 0.170161, 0.170161, 0.106997, 0.10481, 0.196879, 0.182256, 0.109221, 0.060549, 0.060549, 0.047319, 0.05306, 0.055536, 0.051831, 0.086953, 0.132295, 0.111485, 0.137348, 0.142424, 0.088832, 0.098513, 0.134866, 0.194234, 0.196879, 0.291804, 0.284882, 0.182256, 0.196879, 0.288399, 0.36309, 0.433034, 0.480142, 0.454136, 0.349426, 0.352862, 0.268042, 0.288399, 0.206376, 0.161087, 0.083462, 0.085092, 0.090864, 0.106997, 0.11371, 0.139895, 0.139895, 0.094817, 0.155435, 0.137348, 0.078022, 0.076542, 0.0704, 0.037156, 0.020522, 0.038042, 0.03976, 0.038858, 0.03976, 0.079919, 0.147574, 0.170161, 0.155435, 0.132295, 0.132295, 0.127496, 0.106997, 0.102787, 0.098513, 0.118441, 0.074921, 0.139895, 0.079919, 0.092881, 0.100716, 0.194234, 0.196879, 0.173081, 0.232838, 0.194234, 0.173081, 0.118441, 0.179055, 0.26085, 0.232838, 0.173081, 0.137348], '')</t>
  </si>
  <si>
    <t>UPI000037FC7E status=activ</t>
  </si>
  <si>
    <t>([0.905695, 0.932927, 0.894241, 0.889439, 0.88723, 0.910643, 0.905695, 0.910643, 0.905695, 0.901269, 0.91684, 0.938133, 0.945666, 0.950334, 0.889439, 0.879233, 0.795062, 0.784345, 0.741537, 0.76285, 0.750527, 0.788093, 0.750527, 0.805026, 0.666105, 0.549308, 0.509769, 0.517562, 0.422041, 0.436924, 0.454136, 0.328603, 0.222385, 0.206376, 0.11371, 0.147574, 0.147574, 0.219301, 0.225814, 0.185198, 0.11371, 0.090864, 0.042364, 0.023963, 0.018415, 0.022306, 0.020165, 0.013613, 0.009096, 0.010672, 0.007315, 0.006374, 0.007555, 0.008624, 0.006482, 0.006421, 0.007555, 0.005799, 0.005932, 0.005799, 0.007259, 0.009483, 0.008409, 0.008409, 0.011669, 0.014075, 0.017138, 0.032677, 0.054297, 0.106997, 0.076542, 0.0704, 0.088832, 0.106997, 0.109221, 0.137348, 0.200174, 0.191378, 0.243554, 0.243554, 0.25031, 0.17593, 0.182256, 0.264545, 0.349426, 0.359901, 0.366687, 0.328603, 0.324872, 0.321458, 0.200174, 0.318242, 0.328603, 0.339168, 0.229226, 0.311707, 0.359901, 0.298791, 0.26085, 0.301917, 0.196879, 0.11371, 0.118441, 0.116183, 0.067594, 0.035586, 0.020522, 0.014783, 0.012491, 0.008276, 0.005932, 0.008276, 0.006533, 0.006619, 0.004431, 0.006421, 0.004315, 0.003109, 0.004135, 0.004611, 0.00316, 0.003014, 0.003366, 0.003804, 0.003821, 0.003727, 0.004899, 0.006245, 0.007555, 0.011518, 0.01204, 0.011518, 0.013016, 0.00962, 0.014783, 0.030611, 0.030611, 0.033407, 0.076542, 0.056825, 0.055536, 0.088832, 0.17593, 0.239899, 0.15284, 0.173081, 0.158265, 0.158265, 0.086953, 0.042364, 0.045352, 0.083462, 0.161087, 0.147574, 0.264545, 0.25406, 0.264545, 0.155435, 0.21291, 0.191378, 0.239899, 0.206376, 0.164327, 0.164327, 0.170161, 0.206376, 0.18812, 0.308712, 0.21291, 0.281712, 0.384043, 0.374039, 0.271506, 0.271506, 0.271506, 0.271506, 0.179055, 0.170161, 0.268042, 0.200174, 0.134866, 0.129801, 0.158265, 0.21291, 0.129801, 0.122885, 0.090864, 0.043307, 0.038858, 0.042364, 0.027463, 0.017797, 0.013265, 0.016528, 0.009865, 0.009728, 0.006482, 0.008895, 0.006078, 0.006078, 0.006374, 0.008409, 0.005992, 0.004646, 0.004646, 0.004414, 0.003276, 0.003727, 0.003701, 0.003997, 0.003821, 0.00515, 0.004899, 0.004315, 0.003727, 0.003963, 0.003478, 0.003512, 0.002761, 0.003512, 0.003804, 0.00515, 0.005011, 0.006988, 0.007091, 0.005623, 0.005378, 0.006482, 0.008075, 0.01227, 0.01078, 0.018106, 0.018106, 0.018106, 0.032017, 0.033407, 0.030003, 0.045352, 0.094817, 0.15008, 0.120615, 0.116183, 0.129801, 0.134866, 0.071867, 0.11371, 0.206376, 0.324872, 0.366687, 0.25406, 0.17593, 0.170161, 0.17593, 0.092881, 0.170161, 0.17593, 0.271506, 0.390993, 0.374039, 0.374039, 0.370445, 0.476583, 0.370445, 0.229226, 0.247041, 0.346032, 0.374039, 0.390993, 0.387226, 0.398279, 0.408655, 0.387226, 0.352862, 0.311707, 0.433034, 0.318242, 0.311707, 0.268042, 0.247041, 0.139895, 0.071867, 0.069024, 0.047319, 0.042364, 0.048328, 0.030611, 0.038042, 0.019109, 0.013821, 0.015078, 0.008723, 0.009187, 0.013613, 0.017797, 0.013437, 0.013437, 0.013821, 0.010131, 0.007645, 0.006078, 0.008075, 0.008804, 0.006619, 0.007422, 0.010509, 0.011903, 0.014315, 0.009187, 0.011669, 0.016021, 0.014783, 0.030611, 0.037156, 0.040537, 0.022306, 0.038858, 0.042364, 0.050641, 0.083462, 0.137348, 0.118441, 0.090864, 0.142424, 0.142424, 0.147574, 0.15284, 0.222385, 0.137348, 0.196879, 0.232838, 0.25031, 0.167087, 0.161087, 0.203355, 0.132295, 0.173081, 0.173081, 0.102787, 0.120615, 0.125101, 0.15008, 0.167087, 0.247041, 0.236433, 0.332115, 0.26085, 0.222385, 0.216401, 0.291804, 0.311707, 0.308712, 0.209395, 0.194234, 0.206376, 0.144935, 0.144935, 0.182256, 0.203355, 0.298791, 0.36309, 0.30533, 0.298791, 0.398279, 0.41194, 0.40511, 0.398279, 0.465241, 0.408655, 0.444081, 0.497853, 0.497853, 0.490133, 0.585406, 0.73685, 0.750527, 0.720929, 0.805026, 0.707965, 0.680603, 0.505461, 0.509769, 0.575842, 0.497853, 0.494003, 0.359901, 0.366687, 0.284882, 0.291804, 0.41194, 0.390993, 0.384043, 0.284882, 0.21291, 0.164327, 0.164327, 0.147574, 0.134866, 0.15008, 0.142424, 0.15284, 0.194234, 0.167087, 0.18812, 0.25031, 0.264545, 0.335645, 0.275179, 0.328603, 0.247041, 0.158265, 0.15008, 0.167087, 0.243554, 0.324872, 0.335645, 0.335645, 0.308712, 0.422041, 0.414856, 0.418646, 0.328603, 0.408655, 0.342579, 0.232838, 0.257454, 0.232838, 0.17593, 0.164327, 0.200174, 0.21291, 0.275179, 0.275179, 0.239899, 0.232838, 0.158265, 0.179055, 0.116183, 0.132295, 0.129801, 0.088832, 0.144935, 0.216401, 0.200174, 0.284882, 0.281712, 0.26085, 0.257454, 0.366687, 0.465241, 0.374039, 0.433034, 0.40511, 0.414856, 0.31487, 0.31487, 0.36309, 0.308712, 0.311707, 0.311707, 0.321458, 0.387226, 0.278302, 0.200174, 0.122885, 0.116183, 0.17593, 0.17593, 0.116183, 0.067594, 0.06312, 0.109221, 0.067594, 0.076542, 0.042364, 0.079919, 0.086953, 0.11371, 0.164327, 0.203355, 0.194234, 0.194234, 0.206376, 0.31487, 0.301917, 0.31487, 0.332115, 0.298791, 0.271506, 0.349426, 0.398279, 0.352862, 0.342579, 0.36309, 0.380708, 0.472492, 0.366687, 0.288399, 0.278302, 0.26085, 0.209395, 0.239899, 0.25031, 0.229226, 0.15008, 0.239899, 0.332115, 0.247041, 0.196879, 0.236433, 0.264545, 0.301917, 0.30533, 0.301917, 0.380708, 0.284882, 0.275179, 0.390993, 0.454136, 0.468512, 0.472492, 0.585406, 0.450668, 0.346032, 0.349426, 0.346032, 0.30533, 0.298791, 0.332115, 0.31487, 0.222385, 0.182256, 0.185198, 0.247041, 0.257454, 0.185198, 0.194234, 0.129801, 0.074921, 0.079919, 0.085092, 0.073402, 0.069024, 0.11371, 0.17593, 0.122885, 0.196879, 0.225814, 0.225814, 0.26085, 0.380708, 0.377384, 0.324872, 0.229226, 0.206376, 0.191378, 0.222385, 0.264545, 0.356642, 0.433034, 0.342579, 0.239899, 0.291804, 0.298791, 0.298791, 0.301917, 0.366687, 0.257454, 0.194234, 0.147574, 0.125101, 0.116183, 0.17593, 0.179055, 0.257454, 0.25031, 0.179055, 0.203355, 0.25031, 0.209395, 0.222385, 0.31487, 0.31487, 0.21291, 0.144935, 0.125101, 0.129801, 0.134866, 0.219301, 0.281712, 0.257454, 0.222385, 0.236433, 0.243554, 0.321458, 0.335645, 0.335645, 0.4292, 0.440853, 0.346032, 0.342579, 0.352862, 0.335645, 0.4292, 0.517562, 0.480142, 0.433034, 0.390993, 0.394753, 0.31487, 0.239899, 0.335645, 0.398279, 0.387226, 0.281712, 0.278302, 0.284882, 0.298791, 0.308712, 0.271506, 0.349426, 0.36309, 0.318242, 0.301917, 0.26085, 0.232838, 0.335645, 0.418646, 0.436924, 0.390993, 0.51388], '')</t>
  </si>
  <si>
    <t>[0, 1, 2, 3, 4, 5, 6, 7, 8, 9, 10, 11, 12, 13, 14, 15, 16, 17, 18, 19, 20, 21, 22, 23, 24, 25, 26, 27, 372, 373, 374, 375, 376, 377, 378, 379, 380, 381, 520, 603, 629]</t>
  </si>
  <si>
    <t>UPI000037FC81 status=activ</t>
  </si>
  <si>
    <t>([0.173081, 0.243554, 0.271506, 0.324872, 0.342579, 0.36309, 0.281712, 0.209395, 0.25406, 0.239899, 0.225814, 0.275179, 0.170161, 0.179055, 0.081712, 0.078022, 0.15284, 0.18812, 0.216401, 0.219301, 0.191378, 0.209395, 0.167087, 0.170161, 0.100716, 0.088832, 0.098513, 0.10481, 0.118441, 0.10481, 0.083462, 0.086953, 0.090864, 0.096677, 0.10481, 0.200174, 0.206376, 0.206376, 0.173081, 0.092881, 0.164327, 0.10481, 0.047319, 0.064632, 0.069024, 0.109221, 0.139895, 0.132295, 0.132295, 0.118441, 0.06184, 0.059222, 0.041405, 0.020522, 0.034884, 0.030003, 0.023534, 0.023534, 0.023534, 0.047319, 0.083462, 0.073402, 0.120615, 0.219301, 0.170161, 0.109221, 0.122885, 0.0704, 0.05306, 0.083462, 0.144935, 0.243554, 0.332115, 0.414856, 0.541878, 0.444081, 0.324872, 0.359901, 0.359901, 0.243554, 0.25031, 0.25031, 0.170161, 0.092881, 0.088832, 0.109221, 0.134866, 0.076542, 0.073402, 0.102787, 0.06312, 0.034884, 0.038858, 0.038042, 0.041405, 0.044297, 0.060549, 0.120615, 0.060549, 0.034884, 0.073402, 0.073402, 0.044297, 0.037156, 0.059222, 0.066181, 0.051831, 0.069024, 0.066181, 0.111485, 0.083462, 0.132295, 0.194234, 0.179055, 0.125101, 0.096677, 0.102787, 0.122885, 0.125101, 0.216401, 0.301917, 0.31487, 0.295083, 0.377384, 0.529623, 0.58069, 0.562014, 0.661982, 0.653063, 0.759478, 0.775545, 0.808535, 0.805026, 0.819762, 0.83125, 0.865454, 0.885302, 0.876521, 0.795062, 0.699094, 0.720929, 0.618285, 0.497853, 0.509769, 0.505461, 0.480142, 0.476583, 0.387226, 0.356642, 0.295083, 0.295083, 0.298791, 0.30533, 0.311707, 0.311707, 0.232838, 0.275179, 0.206376, 0.134866, 0.132295, 0.209395, 0.134866, 0.147574, 0.182256, 0.191378, 0.194234, 0.139895, 0.074921, 0.122885, 0.127496, 0.11371, 0.098513, 0.090864, 0.086953, 0.049374, 0.046336, 0.045352, 0.021381, 0.032677, 0.05306, 0.086953, 0.085092, 0.134866, 0.118441, 0.144935, 0.092881, 0.100716, 0.15008, 0.229226, 0.15284, 0.15008, 0.232838, 0.158265, 0.173081, 0.118441, 0.18812, 0.125101, 0.185198, 0.17593, 0.122885, 0.120615, 0.137348, 0.129801, 0.090864, 0.094817, 0.096677, 0.116183, 0.085092, 0.06184, 0.056825, 0.081712, 0.06184, 0.03976, 0.081712, 0.045352, 0.0704], '')</t>
  </si>
  <si>
    <t>[74, 124, 125, 126, 127, 128, 129, 130, 131, 132, 133, 134, 135, 136, 137, 138, 139, 140, 141, 143, 144]</t>
  </si>
  <si>
    <t>UPI000037FC82 status=activ</t>
  </si>
  <si>
    <t>([0.158265, 0.203355, 0.122885, 0.200174, 0.127496, 0.173081, 0.161087, 0.203355, 0.225814, 0.161087, 0.132295, 0.102787, 0.134866, 0.127496, 0.134866, 0.232838, 0.239899, 0.219301, 0.219301, 0.134866, 0.239899, 0.225814, 0.239899, 0.335645, 0.216401, 0.301917, 0.295083, 0.328603, 0.229226, 0.232838, 0.229226, 0.328603, 0.377384, 0.332115, 0.232838, 0.15284, 0.167087, 0.170161, 0.264545, 0.170161, 0.25406, 0.264545, 0.179055, 0.17593, 0.200174, 0.284882, 0.288399, 0.196879, 0.129801, 0.132295, 0.076542, 0.083462, 0.067594, 0.048328, 0.06184, 0.109221, 0.17593, 0.15284, 0.147574, 0.15008, 0.194234, 0.127496, 0.094817, 0.161087, 0.164327, 0.083462, 0.085092, 0.067594, 0.125101, 0.191378, 0.164327, 0.257454, 0.30533, 0.239899, 0.239899, 0.15284, 0.090864, 0.085092, 0.081712, 0.06312, 0.06184, 0.06184, 0.06184, 0.083462, 0.078022, 0.0704, 0.079919, 0.06312, 0.06312, 0.043307, 0.033407, 0.060549, 0.041405, 0.040537, 0.05306, 0.086953, 0.158265, 0.278302], '')</t>
  </si>
  <si>
    <t>UPI000037FC83 status=activ</t>
  </si>
  <si>
    <t>([0.185198, 0.109221, 0.15284, 0.155435, 0.21291, 0.271506, 0.291804, 0.30533, 0.335645, 0.284882, 0.298791, 0.298791, 0.243554, 0.25031, 0.311707, 0.281712, 0.264545, 0.332115, 0.339168, 0.25031, 0.236433, 0.222385, 0.318242, 0.31487, 0.374039, 0.366687, 0.356642, 0.380708, 0.328603, 0.328603, 0.332115, 0.264545, 0.308712, 0.311707, 0.219301, 0.219301, 0.339168, 0.433034, 0.339168, 0.380708, 0.486429, 0.40511, 0.394753, 0.398279, 0.414856, 0.30533, 0.216401, 0.203355, 0.18812, 0.161087, 0.173081, 0.203355, 0.203355, 0.185198, 0.232838, 0.318242, 0.295083, 0.301917, 0.18812, 0.275179, 0.236433, 0.147574, 0.219301, 0.225814, 0.206376, 0.196879, 0.281712, 0.366687, 0.36309, 0.275179, 0.339168, 0.31487, 0.232838, 0.324872, 0.346032, 0.291804, 0.295083, 0.335645, 0.328603, 0.328603, 0.243554, 0.219301, 0.275179, 0.291804, 0.264545, 0.185198, 0.127496, 0.071867, 0.058088, 0.067594, 0.096677, 0.0704, 0.040537, 0.088832, 0.048328, 0.046336, 0.046336, 0.056825, 0.05306, 0.047319, 0.055536, 0.086953, 0.085092, 0.058088, 0.027463, 0.031287, 0.056825, 0.055536, 0.102787, 0.079919, 0.060549, 0.073402, 0.11371, 0.185198, 0.096677, 0.147574, 0.083462, 0.142424, 0.129801, 0.137348, 0.142424, 0.25031, 0.281712, 0.308712, 0.31487, 0.349426, 0.342579, 0.339168, 0.398279, 0.374039, 0.41194, 0.352862, 0.356642, 0.275179, 0.281712, 0.387226, 0.40511, 0.494003, 0.490133, 0.398279, 0.295083, 0.308712, 0.271506, 0.257454, 0.271506, 0.247041, 0.284882, 0.275179, 0.284882, 0.203355, 0.15284, 0.173081, 0.25406, 0.170161, 0.173081, 0.17593, 0.100716, 0.060549, 0.059222, 0.033407, 0.056825, 0.102787, 0.06184, 0.067594, 0.067594, 0.035586, 0.036378, 0.024826, 0.028695, 0.026338, 0.025762, 0.042364, 0.024826, 0.026338, 0.058088, 0.10481, 0.096677, 0.144935, 0.216401, 0.232838, 0.232838, 0.179055, 0.182256, 0.26085, 0.216401, 0.132295, 0.216401, 0.31487, 0.377384, 0.324872, 0.298791, 0.30533, 0.295083, 0.380708, 0.370445, 0.229226, 0.194234, 0.170161, 0.17593, 0.137348, 0.096677, 0.15008, 0.173081, 0.125101, 0.078022, 0.078022], '')</t>
  </si>
  <si>
    <t>UPI000037FC84 status=activ</t>
  </si>
  <si>
    <t>([0.465241, 0.468512, 0.281712, 0.10481, 0.046336, 0.06312, 0.031287, 0.014586, 0.009401, 0.012491, 0.017138, 0.026338, 0.014075, 0.009187, 0.009401, 0.007422, 0.004921, 0.003405, 0.002366, 0.001692, 0.00103, 0.000936, 0.000537, 0.000532, 0.000648, 0.000631, 0.000386, 0.000322, 0.000399, 0.000378, 0.000348, 0.000318, 0.000198, 0.000313, 0.000301, 0.000146, 8.6e-05, 0.000142, 0.000305, 0.000275, 0.000253, 0.000468, 0.000442, 0.000451, 0.000687, 0.000704, 0.000799, 0.001211, 0.001335, 0.002194, 0.002396, 0.001541, 0.00103, 0.001288, 0.001318, 0.001318, 0.001335, 0.001499, 0.001232, 0.000674, 0.000893, 0.001499, 0.001623, 0.001936, 0.002194, 0.002529, 0.002623, 0.002349, 0.002482, 0.003555, 0.003298, 0.004611, 0.004921, 0.00777, 0.009096, 0.006194, 0.006374, 0.009187, 0.009015, 0.008723, 0.014075, 0.010672, 0.006374, 0.004431, 0.004135, 0.004135, 0.003053, 0.003607, 0.003821, 0.002512, 0.002211, 0.001481, 0.001481, 0.001967, 0.001335, 0.000893, 0.000876, 0.000833, 0.000936, 0.00146, 0.001434, 0.001434, 0.002327, 0.003512, 0.004646, 0.004899, 0.006421, 0.00543, 0.004358, 0.006039, 0.009483, 0.006795, 0.011518, 0.011903, 0.008002, 0.007877, 0.011903, 0.023963, 0.023963, 0.022306, 0.024826, 0.055536, 0.025762, 0.024393, 0.026892, 0.013821, 0.013265, 0.013821, 0.034884, 0.092881, 0.048328, 0.019401, 0.05306, 0.045352, 0.019109, 0.038858, 0.083462, 0.079919, 0.037156, 0.092881, 0.090864, 0.060549, 0.060549, 0.134866, 0.127496, 0.048328, 0.0704, 0.147574, 0.142424, 0.100716, 0.083462, 0.167087, 0.236433, 0.125101, 0.125101, 0.26085, 0.15008, 0.132295, 0.125101, 0.216401, 0.203355, 0.122885, 0.164327, 0.161087, 0.078022, 0.078022, 0.167087, 0.109221, 0.056825, 0.058088, 0.058088, 0.032677, 0.022306, 0.033407, 0.032677, 0.016826, 0.010131, 0.013613, 0.008723, 0.006078, 0.006245, 0.005086, 0.007315, 0.004736, 0.003478, 0.003478, 0.002349, 0.001623, 0.001743, 0.001623, 0.001623, 0.002035, 0.002623, 0.003109, 0.003079, 0.003109, 0.003727, 0.005318, 0.004414, 0.004135, 0.004388, 0.004247, 0.003405, 0.002211, 0.003671, 0.005223, 0.007422, 0.009483, 0.016528, 0.030611, 0.076542, 0.081712, 0.035586, 0.03976, 0.023087, 0.01227, 0.021816, 0.033407, 0.0198, 0.042364, 0.098513, 0.173081, 0.10481, 0.209395, 0.318242, 0.173081, 0.083462, 0.083462, 0.118441, 0.118441, 0.058088, 0.049374, 0.025762, 0.038042, 0.015344, 0.019401, 0.020876, 0.016257, 0.008525, 0.008409, 0.005086, 0.004315, 0.00283, 0.003757, 0.00246, 0.002117, 0.00225, 0.002194, 0.002078, 0.001391, 0.001481, 0.00146, 0.001202, 0.001155, 0.001408, 0.001481, 0.001692, 0.00152, 0.001172, 0.00146, 0.001743, 0.001709, 0.001408, 0.00231, 0.00152, 0.001572, 0.002078, 0.001872, 0.001906, 0.001906, 0.002761, 0.001597, 0.001572, 0.001572, 0.001748, 0.001142, 0.001808, 0.001572, 0.001602, 0.001541, 0.001288, 0.001061, 0.001202, 0.001318, 0.000983, 0.001541, 0.002555, 0.001481, 0.001786, 0.001808, 0.001271, 0.001288, 0.001499, 0.001533, 0.001249, 0.001103, 0.001048, 0.000747, 0.000575, 0.001172, 0.001872, 0.00283, 0.002327, 0.003607, 0.004689, 0.005683, 0.003997, 0.002529, 0.003864, 0.004921, 0.004976, 0.005318, 0.003727, 0.004835, 0.007259, 0.011518, 0.010221, 0.015694, 0.010672, 0.017447, 0.017447, 0.010221, 0.010221, 0.010131, 0.006142, 0.004247, 0.003109, 0.003053, 0.003014, 0.003177, 0.00283, 0.003997, 0.005378, 0.005249, 0.003478, 0.003298, 0.002194, 0.002117, 0.002435, 0.002606, 0.001709, 0.00103, 0.00146, 0.000842, 0.001533, 0.001649, 0.001692, 0.002057, 0.002555, 0.003246, 0.003109, 0.002336, 0.001675, 0.001069, 0.001722, 0.002761, 0.002117, 0.002014, 0.003298, 0.002396, 0.002327, 0.003512, 0.005249, 0.003671, 0.005318, 0.004835, 0.004611, 0.004577, 0.005799, 0.007259, 0.009294, 0.010221, 0.009401, 0.014586, 0.030003, 0.028107, 0.028107, 0.06312, 0.127496, 0.090864, 0.15284, 0.25406, 0.209395, 0.164327, 0.31487, 0.291804, 0.264545, 0.458154], '')</t>
  </si>
  <si>
    <t>UPI000037FC86 status=activ</t>
  </si>
  <si>
    <t>([0.038858, 0.060549, 0.088832, 0.142424, 0.173081, 0.194234, 0.216401, 0.15008, 0.11371, 0.139895, 0.098513, 0.132295, 0.142424, 0.132295, 0.142424, 0.239899, 0.31487, 0.41194, 0.440853, 0.356642, 0.401658, 0.408655, 0.328603, 0.328603, 0.229226, 0.203355, 0.161087, 0.185198, 0.291804, 0.380708, 0.377384, 0.5017, 0.494003, 0.494003, 0.422041, 0.387226, 0.356642, 0.36309, 0.332115, 0.281712, 0.359901, 0.408655, 0.321458, 0.321458, 0.324872, 0.342579, 0.374039, 0.436924, 0.352862, 0.342579, 0.324872, 0.25031, 0.216401, 0.209395, 0.257454, 0.311707, 0.311707, 0.243554, 0.25406, 0.25406, 0.295083, 0.196879, 0.18812, 0.161087, 0.167087, 0.17593, 0.200174, 0.147574, 0.15008, 0.222385, 0.209395, 0.209395, 0.25406, 0.288399, 0.219301, 0.17593, 0.122885, 0.10481, 0.137348, 0.094817, 0.10481, 0.109221, 0.164327, 0.161087, 0.271506, 0.271506, 0.191378, 0.15284, 0.200174, 0.173081, 0.167087, 0.111485, 0.116183, 0.129801, 0.106997, 0.17593, 0.196879, 0.284882, 0.281712, 0.232838, 0.295083, 0.203355, 0.127496, 0.147574, 0.155435, 0.144935, 0.225814, 0.222385, 0.288399, 0.26085, 0.264545, 0.26085, 0.335645, 0.25031, 0.161087, 0.167087, 0.155435, 0.225814, 0.18812, 0.243554, 0.31487, 0.342579, 0.4292, 0.494003, 0.51388, 0.51388, 0.529623, 0.509769, 0.562014, 0.575842, 0.541878, 0.58069, 0.476583, 0.483068, 0.59508, 0.642678, 0.63748, 0.671169, 0.657645, 0.712013, 0.707965, 0.608892, 0.497853, 0.433034, 0.356642, 0.352862, 0.268042, 0.25406, 0.257454, 0.295083, 0.295083, 0.295083, 0.21291, 0.295083, 0.209395, 0.209395, 0.219301, 0.216401, 0.203355, 0.206376, 0.194234, 0.18812, 0.18812, 0.257454, 0.239899, 0.268042, 0.26085, 0.339168, 0.236433, 0.236433, 0.196879, 0.216401, 0.30533, 0.384043, 0.380708, 0.465241, 0.486429, 0.557691, 0.56648, 0.461924, 0.387226, 0.284882, 0.295083, 0.40511, 0.408655, 0.486429, 0.570702, 0.450668, 0.418646, 0.450668, 0.370445, 0.295083, 0.278302, 0.264545, 0.194234, 0.200174, 0.196879, 0.173081, 0.127496, 0.122885, 0.134866, 0.125101, 0.206376, 0.139895, 0.125101, 0.111485, 0.122885, 0.116183, 0.200174, 0.200174, 0.179055, 0.268042, 0.387226, 0.31487, 0.308712, 0.377384, 0.291804, 0.291804, 0.291804, 0.278302, 0.308712, 0.384043, 0.480142, 0.374039, 0.461924, 0.447574, 0.472492, 0.465241, 0.458154, 0.458154, 0.450668, 0.529623, 0.422041, 0.401658, 0.390993, 0.374039, 0.390993, 0.483068, 0.483068, 0.468512, 0.433034, 0.324872, 0.229226, 0.185198, 0.284882, 0.284882, 0.284882, 0.264545, 0.25031, 0.264545, 0.257454, 0.206376, 0.206376, 0.225814, 0.137348, 0.182256, 0.134866, 0.067594, 0.071867, 0.074921, 0.079919, 0.144935, 0.206376, 0.203355, 0.243554, 0.257454, 0.236433, 0.25031, 0.179055, 0.118441, 0.106997, 0.11371, 0.191378, 0.216401, 0.288399, 0.281712, 0.339168, 0.398279, 0.521092, 0.384043, 0.346032, 0.268042, 0.281712, 0.311707, 0.390993, 0.387226, 0.387226, 0.288399, 0.21291, 0.229226, 0.219301, 0.196879, 0.200174, 0.194234, 0.203355, 0.200174, 0.318242, 0.298791, 0.222385, 0.216401, 0.25031, 0.203355, 0.278302, 0.264545, 0.236433, 0.271506, 0.278302, 0.271506, 0.380708, 0.36309, 0.346032, 0.454136, 0.40511, 0.31487, 0.298791, 0.278302, 0.284882, 0.21291, 0.139895, 0.15284, 0.173081, 0.26085, 0.239899, 0.182256, 0.111485, 0.076542, 0.038042, 0.018415, 0.019109, 0.019109, 0.023087, 0.028695, 0.0198, 0.024393, 0.032677, 0.024826, 0.018415, 0.011669, 0.012727, 0.016826], '')</t>
  </si>
  <si>
    <t>[31, 124, 125, 126, 127, 128, 129, 130, 131, 134, 135, 136, 137, 138, 139, 140, 141, 177, 178, 186, 231, 278]</t>
  </si>
  <si>
    <t>UPI000037FC87 status=activ</t>
  </si>
  <si>
    <t>([0.401658, 0.458154, 0.505461, 0.41194, 0.461924, 0.380708, 0.450668, 0.36309, 0.288399, 0.332115, 0.352862, 0.36309, 0.275179, 0.281712, 0.295083, 0.264545, 0.339168, 0.346032, 0.324872, 0.352862, 0.436924, 0.461924, 0.384043, 0.377384, 0.4292, 0.342579, 0.398279, 0.339168, 0.447574, 0.465241, 0.450668, 0.465241, 0.42561, 0.41194, 0.41194, 0.398279, 0.352862, 0.278302, 0.342579, 0.356642, 0.278302, 0.281712, 0.284882, 0.324872, 0.298791, 0.291804, 0.349426, 0.349426, 0.352862, 0.298791, 0.374039, 0.332115, 0.264545], '')</t>
  </si>
  <si>
    <t>[2]</t>
  </si>
  <si>
    <t>UPI000037FC88 status=activ</t>
  </si>
  <si>
    <t>([0.059222, 0.034884, 0.060549, 0.092881, 0.060549, 0.047319, 0.060549, 0.090864, 0.118441, 0.158265, 0.155435, 0.127496, 0.191378, 0.185198, 0.173081, 0.219301, 0.225814, 0.346032, 0.422041, 0.40511, 0.414856, 0.352862, 0.359901, 0.346032, 0.346032, 0.401658, 0.387226, 0.408655, 0.408655, 0.401658, 0.370445, 0.408655, 0.490133, 0.517562, 0.414856, 0.4292, 0.458154, 0.454136, 0.42561, 0.359901, 0.461924, 0.461924, 0.440853, 0.440853, 0.366687, 0.281712, 0.21291, 0.311707, 0.31487, 0.295083, 0.298791, 0.301917, 0.288399, 0.203355, 0.185198, 0.229226, 0.185198, 0.129801, 0.106997, 0.098513, 0.106997, 0.094817, 0.086953, 0.088832, 0.139895, 0.232838, 0.339168, 0.40511, 0.377384, 0.328603, 0.295083, 0.288399, 0.216401, 0.229226, 0.30533, 0.31487, 0.247041, 0.301917, 0.370445, 0.377384, 0.301917, 0.291804, 0.291804, 0.206376, 0.219301, 0.191378, 0.161087, 0.096677, 0.129801, 0.15008, 0.144935, 0.11371, 0.120615, 0.185198, 0.116183, 0.129801, 0.078022, 0.155435, 0.139895, 0.144935, 0.120615, 0.194234, 0.288399, 0.295083, 0.308712, 0.278302, 0.318242, 0.321458, 0.384043, 0.384043, 0.335645, 0.36309, 0.454136, 0.454136, 0.465241, 0.521092, 0.51388, 0.622677, 0.608892, 0.509769, 0.51388, 0.553315, 0.509769, 0.408655, 0.408655, 0.468512, 0.541878, 0.529623, 0.538167, 0.458154, 0.370445, 0.324872, 0.324872, 0.30533, 0.275179, 0.239899, 0.243554, 0.209395, 0.170161, 0.129801, 0.185198, 0.144935, 0.142424, 0.139895], '')</t>
  </si>
  <si>
    <t>[33, 115, 116, 117, 118, 119, 120, 121, 122, 126, 127, 128]</t>
  </si>
  <si>
    <t>UPI000037FC8A status=activ</t>
  </si>
  <si>
    <t>([0.033407, 0.064632, 0.096677, 0.15008, 0.088832, 0.134866, 0.158265, 0.109221, 0.137348, 0.158265, 0.200174, 0.155435, 0.144935, 0.139895, 0.127496, 0.073402, 0.132295, 0.225814, 0.139895, 0.191378, 0.25031, 0.236433, 0.216401, 0.137348, 0.083462, 0.086953, 0.076542, 0.078022, 0.139895, 0.132295, 0.088832, 0.078022, 0.137348, 0.239899, 0.164327, 0.167087, 0.257454, 0.275179, 0.271506, 0.275179, 0.167087, 0.167087, 0.090864, 0.090864, 0.15008, 0.173081, 0.25406, 0.18812, 0.185198, 0.120615, 0.132295, 0.194234, 0.120615, 0.118441, 0.069024, 0.129801, 0.194234, 0.158265, 0.134866, 0.137348, 0.219301, 0.298791, 0.339168, 0.335645, 0.268042, 0.229226, 0.275179, 0.284882, 0.387226, 0.387226, 0.387226, 0.387226, 0.342579, 0.454136, 0.408655, 0.41194, 0.384043, 0.408655, 0.356642, 0.288399, 0.185198, 0.125101, 0.086953, 0.047319, 0.050641, 0.044297, 0.056825, 0.05306, 0.050641, 0.050641, 0.028107, 0.024393, 0.025316, 0.025316, 0.023963, 0.029376, 0.035586, 0.024393, 0.022306, 0.03976, 0.036378, 0.066181, 0.096677, 0.167087, 0.26085, 0.25031, 0.25406, 0.271506, 0.278302, 0.239899, 0.225814, 0.332115, 0.42561, 0.40511, 0.440853, 0.40511, 0.328603, 0.295083, 0.359901, 0.356642, 0.366687, 0.366687, 0.36309, 0.36309, 0.324872, 0.321458, 0.318242, 0.401658, 0.298791, 0.21291, 0.243554, 0.15008, 0.139895, 0.118441, 0.066181, 0.06312, 0.081712, 0.127496, 0.127496, 0.106997, 0.06312, 0.056825, 0.060549, 0.035586, 0.036378, 0.023087, 0.021816, 0.030003, 0.033407, 0.036378, 0.036378, 0.037156, 0.036378, 0.038042, 0.025762, 0.048328, 0.054297, 0.041405, 0.044297, 0.040537, 0.055536, 0.054297, 0.034884, 0.055536, 0.096677, 0.078022, 0.137348, 0.085092, 0.120615, 0.116183, 0.116183, 0.11371, 0.116183, 0.18812, 0.18812, 0.291804, 0.206376, 0.118441, 0.094817, 0.059222, 0.078022, 0.041405, 0.088832, 0.079919, 0.083462, 0.090864, 0.120615, 0.116183, 0.17593, 0.158265, 0.094817, 0.081712, 0.144935, 0.15008, 0.118441, 0.129801, 0.067594, 0.127496, 0.203355, 0.229226, 0.291804, 0.324872, 0.42561, 0.352862, 0.366687, 0.271506, 0.164327, 0.164327, 0.106997, 0.106997, 0.109221, 0.170161, 0.278302, 0.173081, 0.109221, 0.142424, 0.127496, 0.132295, 0.094817, 0.06184, 0.060549, 0.066181, 0.054297, 0.027463, 0.03976, 0.06184, 0.109221, 0.185198, 0.102787, 0.125101, 0.122885, 0.071867, 0.040537, 0.037156, 0.076542, 0.058088, 0.066181, 0.076542, 0.147574, 0.196879, 0.155435, 0.122885, 0.132295, 0.173081, 0.275179, 0.25031, 0.164327, 0.096677, 0.073402, 0.074921, 0.116183, 0.120615, 0.120615, 0.191378, 0.185198, 0.173081, 0.295083, 0.271506, 0.271506, 0.216401, 0.127496, 0.196879, 0.298791, 0.278302, 0.26085, 0.247041, 0.167087, 0.222385, 0.239899, 0.301917, 0.359901, 0.236433, 0.229226, 0.328603, 0.247041, 0.167087, 0.10481, 0.049374, 0.047319, 0.043307, 0.034068, 0.059222, 0.081712, 0.06184, 0.03976, 0.044297, 0.026338, 0.056825, 0.069024, 0.090864, 0.079919, 0.079919, 0.069024, 0.034884, 0.034884, 0.048328, 0.102787, 0.086953, 0.164327, 0.085092, 0.085092, 0.074921, 0.036378, 0.0198, 0.024826, 0.037156, 0.033407, 0.060549, 0.054297, 0.030611, 0.022306, 0.018787, 0.024826, 0.027463, 0.026892, 0.025316, 0.018787, 0.010372, 0.0198, 0.021816, 0.049374, 0.051831, 0.054297, 0.092881, 0.088832, 0.0704, 0.076542, 0.042364, 0.03976, 0.034884, 0.0704, 0.118441, 0.137348, 0.137348, 0.232838, 0.352862, 0.284882, 0.288399, 0.281712, 0.182256, 0.100716, 0.096677, 0.048328, 0.088832, 0.10481, 0.179055, 0.21291, 0.11371, 0.196879, 0.209395, 0.137348, 0.137348, 0.142424, 0.096677, 0.086953, 0.083462, 0.085092, 0.076542, 0.134866, 0.209395, 0.200174, 0.288399, 0.281712, 0.298791, 0.288399, 0.288399, 0.203355, 0.194234, 0.216401, 0.129801, 0.122885, 0.18812, 0.200174, 0.203355, 0.278302, 0.311707, 0.281712, 0.243554, 0.321458, 0.284882, 0.257454, 0.359901, 0.335645, 0.30533, 0.40511, 0.374039], '')</t>
  </si>
  <si>
    <t>UPI000037FC8B status=activ</t>
  </si>
  <si>
    <t>([0.022306, 0.018415, 0.015344, 0.022667, 0.032677, 0.047319, 0.064632, 0.045352, 0.030003, 0.040537, 0.058088, 0.083462, 0.118441, 0.064632, 0.111485, 0.122885, 0.073402, 0.073402, 0.064632, 0.122885, 0.185198, 0.295083, 0.374039, 0.398279, 0.328603, 0.342579, 0.352862, 0.268042, 0.366687, 0.483068, 0.494003, 0.480142, 0.468512, 0.414856, 0.534167, 0.436924, 0.447574, 0.42561, 0.42561, 0.346032, 0.352862, 0.394753, 0.301917, 0.26085, 0.239899, 0.311707, 0.275179, 0.268042, 0.356642, 0.257454, 0.247041, 0.229226, 0.15284, 0.11371, 0.173081, 0.161087, 0.185198, 0.173081, 0.164327, 0.161087, 0.25406, 0.26085, 0.185198, 0.236433, 0.264545, 0.26085, 0.17593, 0.203355, 0.116183, 0.085092, 0.142424, 0.142424, 0.076542, 0.125101, 0.182256, 0.161087, 0.147574, 0.164327, 0.086953, 0.092881, 0.092881, 0.085092, 0.081712, 0.118441, 0.085092, 0.050641, 0.081712, 0.132295, 0.147574, 0.161087, 0.132295, 0.134866, 0.078022, 0.127496, 0.132295, 0.120615, 0.079919, 0.088832, 0.125101, 0.206376, 0.206376, 0.236433, 0.15008, 0.142424, 0.15008, 0.147574, 0.229226, 0.17593, 0.191378, 0.092881, 0.118441, 0.194234, 0.122885, 0.200174, 0.232838, 0.225814, 0.194234, 0.288399, 0.275179, 0.271506, 0.271506, 0.370445, 0.25031, 0.346032, 0.247041, 0.161087, 0.25406, 0.21291, 0.25406, 0.164327, 0.271506, 0.308712, 0.301917, 0.401658, 0.380708, 0.288399, 0.222385, 0.185198, 0.185198, 0.116183, 0.060549, 0.058088, 0.049374, 0.10481, 0.11371, 0.127496, 0.203355, 0.185198, 0.225814, 0.158265, 0.209395, 0.209395, 0.134866, 0.098513, 0.098513, 0.069024, 0.096677, 0.096677, 0.122885, 0.0704, 0.129801, 0.222385, 0.232838, 0.144935, 0.125101, 0.069024, 0.109221, 0.069024, 0.06184, 0.05306, 0.045352, 0.054297, 0.054297, 0.106997, 0.10481, 0.092881, 0.147574, 0.118441, 0.170161, 0.137348, 0.216401, 0.219301, 0.206376, 0.219301, 0.318242, 0.247041, 0.346032, 0.324872, 0.401658, 0.342579, 0.359901, 0.356642, 0.356642, 0.25031, 0.239899, 0.222385, 0.243554, 0.15284, 0.127496, 0.127496, 0.118441, 0.11371, 0.111485, 0.067594, 0.03976, 0.045352, 0.046336, 0.024826, 0.032017, 0.028695, 0.032017, 0.030003, 0.06312, 0.0704, 0.137348, 0.088832, 0.139895, 0.137348, 0.137348, 0.134866, 0.147574, 0.232838, 0.15284, 0.134866, 0.222385, 0.206376, 0.125101, 0.182256, 0.161087, 0.161087, 0.106997, 0.155435, 0.167087, 0.094817, 0.096677, 0.100716, 0.134866, 0.132295, 0.071867, 0.132295, 0.243554, 0.225814, 0.15008, 0.216401, 0.167087, 0.158265, 0.206376, 0.301917, 0.308712, 0.436924, 0.342579, 0.4292, 0.346032, 0.324872, 0.40511, 0.281712, 0.182256, 0.21291, 0.229226, 0.324872, 0.30533, 0.200174, 0.21291, 0.25031, 0.170161, 0.236433, 0.236433, 0.278302, 0.170161, 0.179055, 0.173081, 0.17593, 0.111485, 0.17593, 0.144935, 0.142424, 0.247041, 0.247041, 0.26085, 0.243554, 0.167087, 0.144935, 0.161087, 0.161087, 0.179055, 0.196879, 0.15284, 0.125101, 0.132295, 0.219301, 0.127496, 0.120615, 0.100716, 0.137348, 0.134866, 0.18812, 0.200174, 0.206376, 0.18812, 0.147574, 0.15284, 0.196879, 0.196879, 0.182256, 0.185198, 0.18812, 0.194234, 0.167087, 0.182256, 0.10481, 0.081712, 0.118441, 0.111485, 0.196879, 0.216401, 0.229226, 0.216401, 0.216401, 0.118441, 0.161087, 0.18812, 0.194234, 0.142424, 0.170161, 0.161087, 0.167087, 0.116183, 0.15284, 0.219301, 0.232838, 0.324872, 0.387226, 0.390993, 0.318242, 0.239899, 0.275179, 0.257454, 0.25406, 0.21291, 0.278302, 0.342579, 0.257454, 0.257454, 0.380708, 0.380708, 0.394753, 0.346032, 0.394753, 0.4292, 0.422041, 0.454136, 0.440853, 0.335645, 0.301917, 0.318242, 0.394753, 0.40511, 0.324872, 0.321458, 0.321458, 0.36309, 0.356642, 0.418646, 0.4292, 0.408655, 0.433034, 0.483068, 0.509769, 0.454136, 0.380708, 0.281712, 0.26085, 0.268042, 0.346032, 0.377384, 0.444081, 0.465241, 0.433034, 0.450668, 0.387226, 0.366687, 0.366687, 0.311707, 0.288399, 0.278302, 0.167087, 0.144935, 0.173081, 0.17593, 0.164327, 0.21291, 0.239899, 0.158265, 0.100716, 0.111485, 0.144935, 0.100716, 0.100716, 0.085092, 0.064632, 0.106997, 0.179055, 0.185198, 0.229226, 0.278302, 0.239899, 0.377384, 0.387226, 0.301917, 0.328603, 0.36309, 0.346032, 0.422041, 0.440853, 0.447574, 0.339168, 0.311707, 0.384043, 0.356642, 0.41194, 0.541878, 0.40511, 0.377384, 0.390993, 0.387226, 0.30533, 0.335645, 0.30533, 0.203355, 0.196879, 0.179055, 0.209395, 0.239899, 0.247041, 0.311707, 0.387226, 0.486429, 0.505461, 0.4292, 0.374039, 0.342579, 0.25031, 0.370445, 0.288399, 0.278302, 0.281712, 0.356642, 0.359901, 0.271506, 0.377384, 0.476583, 0.370445, 0.370445, 0.359901, 0.275179, 0.21291, 0.225814, 0.15284, 0.158265, 0.219301, 0.219301, 0.167087, 0.164327, 0.147574, 0.191378, 0.158265, 0.125101, 0.092881, 0.066181, 0.102787, 0.066181, 0.040537, 0.074921, 0.066181], '')</t>
  </si>
  <si>
    <t>[34, 367, 420, 437]</t>
  </si>
  <si>
    <t>UPI000037FC8C status=activ</t>
  </si>
  <si>
    <t>([0.229226, 0.222385, 0.288399, 0.200174, 0.25406, 0.185198, 0.25031, 0.271506, 0.291804, 0.318242, 0.26085, 0.243554, 0.31487, 0.203355, 0.194234, 0.17593, 0.182256, 0.173081, 0.111485, 0.155435, 0.209395, 0.11371, 0.139895, 0.15008, 0.247041, 0.232838, 0.311707, 0.196879, 0.118441, 0.085092, 0.050641, 0.078022, 0.129801, 0.134866, 0.21291, 0.158265, 0.25031, 0.164327, 0.173081, 0.25031, 0.209395, 0.239899, 0.321458, 0.321458, 0.308712, 0.239899, 0.182256, 0.134866, 0.158265, 0.268042, 0.247041, 0.339168, 0.359901, 0.328603, 0.25031, 0.170161, 0.247041, 0.25031, 0.332115, 0.229226, 0.219301, 0.291804, 0.288399, 0.31487, 0.31487, 0.30533, 0.377384, 0.440853, 0.5017, 0.538167, 0.458154, 0.458154, 0.352862, 0.339168, 0.339168, 0.31487, 0.42561, 0.414856, 0.328603, 0.339168, 0.422041, 0.324872, 0.232838, 0.232838, 0.239899, 0.222385, 0.216401, 0.196879, 0.116183, 0.100716, 0.120615, 0.10481, 0.094817, 0.134866, 0.142424, 0.122885, 0.21291, 0.122885, 0.125101, 0.139895, 0.161087, 0.137348, 0.173081, 0.229226, 0.236433, 0.236433, 0.236433, 0.21291, 0.219301, 0.318242, 0.239899, 0.15284, 0.232838, 0.324872, 0.291804, 0.308712, 0.268042, 0.236433, 0.318242, 0.200174, 0.18812, 0.167087, 0.200174, 0.25406, 0.271506, 0.18812, 0.194234, 0.194234, 0.219301, 0.134866, 0.144935, 0.161087, 0.264545, 0.264545, 0.268042, 0.324872, 0.236433, 0.225814, 0.179055, 0.196879, 0.301917, 0.275179, 0.271506, 0.278302, 0.268042, 0.243554, 0.243554, 0.243554, 0.275179, 0.194234, 0.257454, 0.164327, 0.278302, 0.257454, 0.194234, 0.132295, 0.086953, 0.125101, 0.18812, 0.268042, 0.247041, 0.275179, 0.271506, 0.278302, 0.164327, 0.161087, 0.164327, 0.25031, 0.209395, 0.194234, 0.268042, 0.264545, 0.281712, 0.21291, 0.225814, 0.257454, 0.275179, 0.288399, 0.206376, 0.216401, 0.232838, 0.173081, 0.098513, 0.173081, 0.137348, 0.236433, 0.161087, 0.092881, 0.088832, 0.106997, 0.106997, 0.067594, 0.086953, 0.125101, 0.085092, 0.078022, 0.102787, 0.158265, 0.144935, 0.239899, 0.243554, 0.229226, 0.21291, 0.216401, 0.229226, 0.268042, 0.257454, 0.25031, 0.275179, 0.275179, 0.268042, 0.257454, 0.335645, 0.321458, 0.335645, 0.41194, 0.328603, 0.225814, 0.21291, 0.298791, 0.284882, 0.271506, 0.243554, 0.301917, 0.36309, 0.332115, 0.311707, 0.278302, 0.374039, 0.472492, 0.444081, 0.42561], '')</t>
  </si>
  <si>
    <t>[68, 69]</t>
  </si>
  <si>
    <t>UPI000037FC8D status=activ</t>
  </si>
  <si>
    <t>([0.232838, 0.158265, 0.090864, 0.132295, 0.161087, 0.18812, 0.225814, 0.247041, 0.17593, 0.200174, 0.144935, 0.206376, 0.120615, 0.10481, 0.15284, 0.15008, 0.17593, 0.102787, 0.100716, 0.111485, 0.129801, 0.073402, 0.067594, 0.120615, 0.111485, 0.109221, 0.056825, 0.056825, 0.0704, 0.073402, 0.060549, 0.086953, 0.078022, 0.147574, 0.083462, 0.096677, 0.046336, 0.055536, 0.100716, 0.102787, 0.0704, 0.116183, 0.194234, 0.278302, 0.185198, 0.106997, 0.11371, 0.125101, 0.118441, 0.056825, 0.106997, 0.134866, 0.096677, 0.048328, 0.048328, 0.088832, 0.044297, 0.086953, 0.049374, 0.044297, 0.025316, 0.044297, 0.038042, 0.025762, 0.021816, 0.029376, 0.066181, 0.041405, 0.037156, 0.042364, 0.043307, 0.021816, 0.020876, 0.03976, 0.085092, 0.049374, 0.050641, 0.094817, 0.055536, 0.086953, 0.086953, 0.088832, 0.094817, 0.048328, 0.064632, 0.064632, 0.060549, 0.03976, 0.060549, 0.118441, 0.060549, 0.06184, 0.092881, 0.046336, 0.043307, 0.038858, 0.067594, 0.074921, 0.074921, 0.074921, 0.042364, 0.028107, 0.059222, 0.029376, 0.059222, 0.06312, 0.038858, 0.050641, 0.073402, 0.078022, 0.043307, 0.081712, 0.15008, 0.191378, 0.268042, 0.275179, 0.278302, 0.194234, 0.109221, 0.10481, 0.191378, 0.271506, 0.225814, 0.209395, 0.222385, 0.236433, 0.15284, 0.275179, 0.284882, 0.271506, 0.167087, 0.247041, 0.161087, 0.122885, 0.109221, 0.078022, 0.037156, 0.040537, 0.071867, 0.071867, 0.03976, 0.038042, 0.038042, 0.088832, 0.094817, 0.161087, 0.102787, 0.164327, 0.158265, 0.090864, 0.100716, 0.096677, 0.059222, 0.106997, 0.132295, 0.081712, 0.118441, 0.194234, 0.11371, 0.076542, 0.132295, 0.127496, 0.125101, 0.078022, 0.073402, 0.064632, 0.074921, 0.111485, 0.076542, 0.040537, 0.071867, 0.044297, 0.086953, 0.15284, 0.127496, 0.120615, 0.18812, 0.179055, 0.100716, 0.196879, 0.179055, 0.185198, 0.308712, 0.298791, 0.387226, 0.377384, 0.384043, 0.271506, 0.281712, 0.356642, 0.458154, 0.418646, 0.480142, 0.494003, 0.394753, 0.321458, 0.324872, 0.335645, 0.298791, 0.318242, 0.308712, 0.390993, 0.352862, 0.324872, 0.268042, 0.232838, 0.161087, 0.170161, 0.182256, 0.191378, 0.18812, 0.109221, 0.086953, 0.106997, 0.096677, 0.109221, 0.127496, 0.086953, 0.069024, 0.111485, 0.194234, 0.194234, 0.173081, 0.196879, 0.18812, 0.173081, 0.194234, 0.298791, 0.284882, 0.359901, 0.318242, 0.219301, 0.225814, 0.216401, 0.203355, 0.236433, 0.30533, 0.380708, 0.454136, 0.401658, 0.40511, 0.41194, 0.390993, 0.332115, 0.36309, 0.30533, 0.31487, 0.349426, 0.356642, 0.384043, 0.380708, 0.422041, 0.486429, 0.58069, 0.703578, 0.680603, 0.59014, 0.505461, 0.476583, 0.472492, 0.570702, 0.56648, 0.465241, 0.433034, 0.51388, 0.480142, 0.557691, 0.653063, 0.618285, 0.480142, 0.454136, 0.42561, 0.408655, 0.447574, 0.444081, 0.408655, 0.311707, 0.318242, 0.342579, 0.291804, 0.225814, 0.15284, 0.17593, 0.225814, 0.278302, 0.209395, 0.232838, 0.236433, 0.182256, 0.173081, 0.284882, 0.308712, 0.25406, 0.268042, 0.222385, 0.167087, 0.196879, 0.301917, 0.36309, 0.398279, 0.480142, 0.575842, 0.56648, 0.468512, 0.476583, 0.41194, 0.42561, 0.401658, 0.401658, 0.476583, 0.483068, 0.370445, 0.346032, 0.4292, 0.4292, 0.384043, 0.458154, 0.414856, 0.318242, 0.229226, 0.229226, 0.155435, 0.076542, 0.137348, 0.209395, 0.125101, 0.158265, 0.222385, 0.222385, 0.144935, 0.137348, 0.10481, 0.179055, 0.116183, 0.118441, 0.111485, 0.185198, 0.173081, 0.134866, 0.122885, 0.17593, 0.127496, 0.129801, 0.129801, 0.120615, 0.102787, 0.15284, 0.092881, 0.102787, 0.102787, 0.167087, 0.173081, 0.219301, 0.142424, 0.209395, 0.209395, 0.137348, 0.079919, 0.081712, 0.073402, 0.134866, 0.073402, 0.055536, 0.088832, 0.158265, 0.170161, 0.185198, 0.137348, 0.209395, 0.18812, 0.134866, 0.132295, 0.144935, 0.134866, 0.191378, 0.222385, 0.147574, 0.127496, 0.139895, 0.139895, 0.229226, 0.264545, 0.356642, 0.465241, 0.465241, 0.356642, 0.342579, 0.25031, 0.30533, 0.308712, 0.200174, 0.222385, 0.216401, 0.125101, 0.125101, 0.074921, 0.050641, 0.085092, 0.134866, 0.106997, 0.106997, 0.083462, 0.050641, 0.050641, 0.029376, 0.029376, 0.044297, 0.044297, 0.043307, 0.030611, 0.028107, 0.054297, 0.083462, 0.088832, 0.096677, 0.10481, 0.102787, 0.132295, 0.132295, 0.094817, 0.118441, 0.120615, 0.144935, 0.182256, 0.179055, 0.182256, 0.10481, 0.132295, 0.129801, 0.232838, 0.342579, 0.278302, 0.278302, 0.271506, 0.26085, 0.247041, 0.158265, 0.206376, 0.196879, 0.170161, 0.21291, 0.301917, 0.271506, 0.30533, 0.239899, 0.25031, 0.271506, 0.335645, 0.352862, 0.352862, 0.288399, 0.264545, 0.356642, 0.356642, 0.342579, 0.311707, 0.298791, 0.380708, 0.332115, 0.301917, 0.25031, 0.209395, 0.167087, 0.170161, 0.085092, 0.102787, 0.078022, 0.125101, 0.155435, 0.15008, 0.144935, 0.167087, 0.170161, 0.094817, 0.106997, 0.116183, 0.074921, 0.083462, 0.069024, 0.127496, 0.158265, 0.170161, 0.155435, 0.182256, 0.219301, 0.318242, 0.370445, 0.40511, 0.311707, 0.31487, 0.225814, 0.232838, 0.271506, 0.271506, 0.324872, 0.324872, 0.335645, 0.356642, 0.41194, 0.444081, 0.332115, 0.332115, 0.321458, 0.328603, 0.295083, 0.281712, 0.268042, 0.173081, 0.173081, 0.275179, 0.268042, 0.275179, 0.278302, 0.170161, 0.18812, 0.209395, 0.196879, 0.158265, 0.158265, 0.191378, 0.200174, 0.21291, 0.21291, 0.31487, 0.398279, 0.436924, 0.374039, 0.301917, 0.41194, 0.422041, 0.370445, 0.370445, 0.458154, 0.450668, 0.570702, 0.541878, 0.549308, 0.541878, 0.483068, 0.622677, 0.618285, 0.59014, 0.699094, 0.671169, 0.626927, 0.626927, 0.613573, 0.707965, 0.823549, 0.788093, 0.76285, 0.812494, 0.812494], '')</t>
  </si>
  <si>
    <t>[253, 254, 255, 256, 257, 260, 261, 264, 266, 267, 268, 301, 302, 534, 535, 536, 537, 539, 540, 541, 542, 543, 544, 545, 546, 547, 548, 549, 550, 551, 552]</t>
  </si>
  <si>
    <t>UPI000037FCAC status=activ</t>
  </si>
  <si>
    <t>([0.03976, 0.083462, 0.122885, 0.15008, 0.18812, 0.100716, 0.066181, 0.078022, 0.10481, 0.122885, 0.147574, 0.196879, 0.100716, 0.037156, 0.017797, 0.010131, 0.00962, 0.00777, 0.01227, 0.020522, 0.023534, 0.011669, 0.006374, 0.004414, 0.00292, 0.002014, 0.002761, 0.002555, 0.001808, 0.001722, 0.001808, 0.001808, 0.002078, 0.002881, 0.004483, 0.006421, 0.006039, 0.005992, 0.009401, 0.006245, 0.004513, 0.006039, 0.006533, 0.007091, 0.01078, 0.021381, 0.05306, 0.050641, 0.11371, 0.111485, 0.058088, 0.054297, 0.055536, 0.023534, 0.010672, 0.008723, 0.005683, 0.008409, 0.008624, 0.005378, 0.007555, 0.011106, 0.008895, 0.008075, 0.00777, 0.008075, 0.006142, 0.005623, 0.003997, 0.002688, 0.00389, 0.003821, 0.002606, 0.002503, 0.002606, 0.00283, 0.002366, 0.00283, 0.002057, 0.002138, 0.003298, 0.003341, 0.002529, 0.002057, 0.00231, 0.003431, 0.003246, 0.004577, 0.003341, 0.003109, 0.003727, 0.003555, 0.003512, 0.003512, 0.003671, 0.003671, 0.005223, 0.007315, 0.00543, 0.007495, 0.004646, 0.003177, 0.00316, 0.00407, 0.006142, 0.006039, 0.00407, 0.004358, 0.003864, 0.003727, 0.00558, 0.004414, 0.00316, 0.00316, 0.004358, 0.003212, 0.003014, 0.002035, 0.001391, 0.001872, 0.001417, 0.001408, 0.001649, 0.001743, 0.001743, 0.001808, 0.001687, 0.002435, 0.002396, 0.001675, 0.001687, 0.001408, 0.001408, 0.002138, 0.002138, 0.001305, 0.001709, 0.00246, 0.002976, 0.00283, 0.003298, 0.004646, 0.00543, 0.005378, 0.004921, 0.003512, 0.002194, 0.003512, 0.00225, 0.002117, 0.002366, 0.003512, 0.002623, 0.004247, 0.00292, 0.002881, 0.00316, 0.00316, 0.002194, 0.001687, 0.001687, 0.001692, 0.001649, 0.001499, 0.001709, 0.001722, 0.001692, 0.00225, 0.001391, 0.002349, 0.00155, 0.001344, 0.000799, 0.001602, 0.001602, 0.001623, 0.002117, 0.002606, 0.002727, 0.004208, 0.004247, 0.004611, 0.003053, 0.002727, 0.004161, 0.004775, 0.003177, 0.004689, 0.003821, 0.003924, 0.004161, 0.004161, 0.005932, 0.005378, 0.005086, 0.004577, 0.006567, 0.005318, 0.004358, 0.00359, 0.002761, 0.004161, 0.00359, 0.005734, 0.004976, 0.003727, 0.002555, 0.004161, 0.002727, 0.002581, 0.003607, 0.002435, 0.003478, 0.002435, 0.00283, 0.003079, 0.003298, 0.003461, 0.003461, 0.003757, 0.00283, 0.003701, 0.003864, 0.004315, 0.003997, 0.003109, 0.004483, 0.004513, 0.003109, 0.00316, 0.003366, 0.002366, 0.002155, 0.002194, 0.002014, 0.001675, 0.001499, 0.000893, 0.000893, 0.000958, 0.001391, 0.001499, 0.001417, 0.000708, 0.000708, 0.000412, 0.000876, 0.000747, 0.000674, 0.001172, 0.001172, 0.001202, 0.001743, 0.001872, 0.002014, 0.003461, 0.003727, 0.002482, 0.003701, 0.003512, 0.004513, 0.004513, 0.006567, 0.004611, 0.007422, 0.011903, 0.023963, 0.010509, 0.007091, 0.009865, 0.010131, 0.017447, 0.034884, 0.017797, 0.036378, 0.024826, 0.022306, 0.022667, 0.025762, 0.026338, 0.014075, 0.014315, 0.008804, 0.006482, 0.00962, 0.006194, 0.004921, 0.003405, 0.005011, 0.007031, 0.005872, 0.004315, 0.003109, 0.002211, 0.002396, 0.002396, 0.002705, 0.002705, 0.002727, 0.004135, 0.003864, 0.006078, 0.004646, 0.004689, 0.006142, 0.005318, 0.005378, 0.004611, 0.006482, 0.005623, 0.004414, 0.006078, 0.005223, 0.007315, 0.009294, 0.007645, 0.007645, 0.006245, 0.006039, 0.006039, 0.005799, 0.006078, 0.00543, 0.004689, 0.007422, 0.005249, 0.004414, 0.004775, 0.006701, 0.004899, 0.003864, 0.003671, 0.003276, 0.004775, 0.003607, 0.0028, 0.004315, 0.004414, 0.003701, 0.003757, 0.005734, 0.004135, 0.00407, 0.004135, 0.006421, 0.005734, 0.006988, 0.007091, 0.007259, 0.006421, 0.008002, 0.00962, 0.009096, 0.010672, 0.011342, 0.019401, 0.022306, 0.017797, 0.020522, 0.023087, 0.022306, 0.018787, 0.017138, 0.009865, 0.009977, 0.009483, 0.006245, 0.005249, 0.007177, 0.007177, 0.005932, 0.005872, 0.007422, 0.008723, 0.006142, 0.006078, 0.004388, 0.005223, 0.004388, 0.003109, 0.004358, 0.004513, 0.00359, 0.00515, 0.007315, 0.005378, 0.005503, 0.008156, 0.01204, 0.008156, 0.011903, 0.01204, 0.009401, 0.010131, 0.014586, 0.025762, 0.012727, 0.022667, 0.031287, 0.06184, 0.045352, 0.026892, 0.019109, 0.030611, 0.017447, 0.009977, 0.011106, 0.012727, 0.008624, 0.006142, 0.008895, 0.008895, 0.008075, 0.012727, 0.009865, 0.007555, 0.008075, 0.013821, 0.016021, 0.015694, 0.016257, 0.036378, 0.031287, 0.040537, 0.042364, 0.090864, 0.088832, 0.076542, 0.064632, 0.125101, 0.225814, 0.222385, 0.222385, 0.342579, 0.31487, 0.346032, 0.42561, 0.390993, 0.366687, 0.308712, 0.271506, 0.229226, 0.17593], '')</t>
  </si>
  <si>
    <t>UPI000037FCAD status=activ</t>
  </si>
  <si>
    <t>([0.216401, 0.301917, 0.194234, 0.122885, 0.164327, 0.116183, 0.074921, 0.054297, 0.071867, 0.086953, 0.122885, 0.088832, 0.079919, 0.100716, 0.047319, 0.078022, 0.042364, 0.046336, 0.032017, 0.066181, 0.058088, 0.042364, 0.042364, 0.085092, 0.142424, 0.081712, 0.067594, 0.066181, 0.122885, 0.069024, 0.076542, 0.066181, 0.122885, 0.096677, 0.096677, 0.170161, 0.18812, 0.308712, 0.328603, 0.418646, 0.30533, 0.433034, 0.390993, 0.281712, 0.225814, 0.243554, 0.239899, 0.26085, 0.366687, 0.356642, 0.480142, 0.458154, 0.472492, 0.494003, 0.534167, 0.458154, 0.472492, 0.36309, 0.257454, 0.161087, 0.158265, 0.268042, 0.167087, 0.15284, 0.232838, 0.281712, 0.295083, 0.370445, 0.458154, 0.461924, 0.440853, 0.433034, 0.458154, 0.36309, 0.332115, 0.243554, 0.200174, 0.182256, 0.271506, 0.26085, 0.25031, 0.25406, 0.247041, 0.26085, 0.374039, 0.281712, 0.225814, 0.134866, 0.120615, 0.129801, 0.139895, 0.086953, 0.041405, 0.041405, 0.037156, 0.035586, 0.034884, 0.030003, 0.027463, 0.025762, 0.036378, 0.064632, 0.056825, 0.051831, 0.049374, 0.025762, 0.035586, 0.035586, 0.047319, 0.044297, 0.029376, 0.016826, 0.023963, 0.038858, 0.022306, 0.03976], '')</t>
  </si>
  <si>
    <t>[54]</t>
  </si>
  <si>
    <t>UPI000037FCAE status=activ</t>
  </si>
  <si>
    <t>([0.703578, 0.575842, 0.458154, 0.328603, 0.394753, 0.384043, 0.408655, 0.447574, 0.461924, 0.490133, 0.525368, 0.545602, 0.436924, 0.408655, 0.418646, 0.359901, 0.243554, 0.236433, 0.31487, 0.321458, 0.308712, 0.216401, 0.196879, 0.281712, 0.339168, 0.236433, 0.203355, 0.21291, 0.209395, 0.236433, 0.243554, 0.173081, 0.191378, 0.222385, 0.247041, 0.179055, 0.236433, 0.346032, 0.284882, 0.206376, 0.120615, 0.132295, 0.236433, 0.311707, 0.236433, 0.275179, 0.359901, 0.422041, 0.321458, 0.31487, 0.229226, 0.21291, 0.264545, 0.278302, 0.339168, 0.247041, 0.31487, 0.239899, 0.161087, 0.15008, 0.164327, 0.26085, 0.247041, 0.219301, 0.236433, 0.30533, 0.219301, 0.137348, 0.139895, 0.232838, 0.247041, 0.308712, 0.298791, 0.332115, 0.298791, 0.291804, 0.377384, 0.295083, 0.328603, 0.380708, 0.454136, 0.534167, 0.461924, 0.401658, 0.342579, 0.328603, 0.328603, 0.41194, 0.505461, 0.414856, 0.387226, 0.374039, 0.288399, 0.298791, 0.271506, 0.271506, 0.284882, 0.281712, 0.370445, 0.408655, 0.342579, 0.239899, 0.243554, 0.301917, 0.284882, 0.321458, 0.236433, 0.243554, 0.225814, 0.225814, 0.31487, 0.318242, 0.332115, 0.318242, 0.239899, 0.25406, 0.30533, 0.239899, 0.25031, 0.25031, 0.268042, 0.295083, 0.30533, 0.30533, 0.308712, 0.30533, 0.339168, 0.4292, 0.433034, 0.440853, 0.422041, 0.390993, 0.370445, 0.324872, 0.436924, 0.538167, 0.486429, 0.41194, 0.497853], '')</t>
  </si>
  <si>
    <t>[0, 1, 10, 11, 81, 88, 135]</t>
  </si>
  <si>
    <t>UPI000037FCAF status=activ</t>
  </si>
  <si>
    <t>([0.728858, 0.534167, 0.557691, 0.608892, 0.450668, 0.433034, 0.494003, 0.5017, 0.398279, 0.387226, 0.422041, 0.370445, 0.41194, 0.40511, 0.422041, 0.346032, 0.257454, 0.18812, 0.18812, 0.203355, 0.134866, 0.074921, 0.122885, 0.118441, 0.122885, 0.222385, 0.167087, 0.137348, 0.125101, 0.209395, 0.247041, 0.222385, 0.30533, 0.21291, 0.132295, 0.127496, 0.116183, 0.17593, 0.247041, 0.167087, 0.098513, 0.142424, 0.222385, 0.229226, 0.247041, 0.137348, 0.137348, 0.219301, 0.147574, 0.200174, 0.173081, 0.167087, 0.109221, 0.106997, 0.10481, 0.167087, 0.155435, 0.243554, 0.257454, 0.288399, 0.288399, 0.374039, 0.374039, 0.390993, 0.40511, 0.308712, 0.387226, 0.387226, 0.295083, 0.298791, 0.271506, 0.30533, 0.216401, 0.278302, 0.18812, 0.182256, 0.127496, 0.134866, 0.073402, 0.083462, 0.078022, 0.111485, 0.06184, 0.06184, 0.046336, 0.022306, 0.035586, 0.024826, 0.019401, 0.029376, 0.056825, 0.032017, 0.018787, 0.018787, 0.023963, 0.050641, 0.094817, 0.134866, 0.147574, 0.239899, 0.200174, 0.200174, 0.247041, 0.30533, 0.288399, 0.291804, 0.387226, 0.370445, 0.461924, 0.480142, 0.468512, 0.414856, 0.541878, 0.73685], '')</t>
  </si>
  <si>
    <t>[0, 1, 2, 3, 7, 112, 113]</t>
  </si>
  <si>
    <t>UPI000037FCBB status=activ</t>
  </si>
  <si>
    <t>([0.398279, 0.298791, 0.288399, 0.18812, 0.229226, 0.167087, 0.194234, 0.232838, 0.26085, 0.291804, 0.236433, 0.179055, 0.161087, 0.127496, 0.06184, 0.06312, 0.036378, 0.058088, 0.090864, 0.058088, 0.11371, 0.069024, 0.111485, 0.125101, 0.21291, 0.222385, 0.268042, 0.278302, 0.239899, 0.179055, 0.11371, 0.173081, 0.25406, 0.194234, 0.232838, 0.342579, 0.324872, 0.422041, 0.422041, 0.433034, 0.521092, 0.450668, 0.553315, 0.56648, 0.59508, 0.497853, 0.401658, 0.447574, 0.433034, 0.468512, 0.444081, 0.545602, 0.557691, 0.58069, 0.585406, 0.454136, 0.450668, 0.42561, 0.308712, 0.232838, 0.239899, 0.222385, 0.179055, 0.106997, 0.06184, 0.034068, 0.042364, 0.071867, 0.064632, 0.079919, 0.083462, 0.137348, 0.132295, 0.120615, 0.134866, 0.118441, 0.144935, 0.144935, 0.173081, 0.301917, 0.387226, 0.370445, 0.374039, 0.450668, 0.553315, 0.541878, 0.642678, 0.575842, 0.472492, 0.490133, 0.472492, 0.394753, 0.321458, 0.236433, 0.236433, 0.200174, 0.203355, 0.264545, 0.17593, 0.15008, 0.078022, 0.073402, 0.060549, 0.06184, 0.06312, 0.06184, 0.109221, 0.066181, 0.067594, 0.118441, 0.073402, 0.034884, 0.044297, 0.076542, 0.102787, 0.109221, 0.066181, 0.069024, 0.085092, 0.139895, 0.161087, 0.229226, 0.239899, 0.191378, 0.185198, 0.158265, 0.088832, 0.05306, 0.092881, 0.142424, 0.142424, 0.194234, 0.301917, 0.335645, 0.339168, 0.271506, 0.26085, 0.377384, 0.387226, 0.349426, 0.356642, 0.359901, 0.284882, 0.239899, 0.328603, 0.346032, 0.271506, 0.288399, 0.36309, 0.352862, 0.268042, 0.257454, 0.17593, 0.10481, 0.109221, 0.102787, 0.182256, 0.182256, 0.106997, 0.129801, 0.111485, 0.085092, 0.067594, 0.096677, 0.098513, 0.0704, 0.042364, 0.086953, 0.147574], '')</t>
  </si>
  <si>
    <t>[40, 42, 43, 44, 51, 52, 53, 54, 84, 85, 86, 87]</t>
  </si>
  <si>
    <t>UPI000037FCBC status=activ</t>
  </si>
  <si>
    <t>([0.642678, 0.585406, 0.461924, 0.324872, 0.366687, 0.401658, 0.321458, 0.352862, 0.387226, 0.40511, 0.359901, 0.387226, 0.298791, 0.30533, 0.196879, 0.288399, 0.21291, 0.200174, 0.196879, 0.18812, 0.155435, 0.155435, 0.125101, 0.125101, 0.219301, 0.222385, 0.209395, 0.288399, 0.200174, 0.127496, 0.106997, 0.161087, 0.155435, 0.225814, 0.222385, 0.219301, 0.21291, 0.21291, 0.209395, 0.21291, 0.161087, 0.203355, 0.200174, 0.200174, 0.196879, 0.185198, 0.179055, 0.098513, 0.060549, 0.098513, 0.15008, 0.17593, 0.161087, 0.179055, 0.102787, 0.098513, 0.170161, 0.109221, 0.164327, 0.17593, 0.200174, 0.185198, 0.167087, 0.096677, 0.15008, 0.182256, 0.179055, 0.170161, 0.196879, 0.196879, 0.129801, 0.139895, 0.137348, 0.134866, 0.134866, 0.15008, 0.144935, 0.158265, 0.229226, 0.239899, 0.239899, 0.139895, 0.139895, 0.139895, 0.203355, 0.194234, 0.229226, 0.247041, 0.268042, 0.264545, 0.264545, 0.349426, 0.335645, 0.257454, 0.257454, 0.257454, 0.301917, 0.301917, 0.284882, 0.206376, 0.209395, 0.129801, 0.127496, 0.127496, 0.088832, 0.106997, 0.111485, 0.11371, 0.086953, 0.081712, 0.129801, 0.164327, 0.111485, 0.066181, 0.111485, 0.074921, 0.069024, 0.086953, 0.086953, 0.086953, 0.139895, 0.139895, 0.219301, 0.216401, 0.194234, 0.17593, 0.179055, 0.17593, 0.182256, 0.137348, 0.0704, 0.043307, 0.060549, 0.05306, 0.098513, 0.100716, 0.155435, 0.158265, 0.098513, 0.098513, 0.098513, 0.100716, 0.100716, 0.10481, 0.10481, 0.120615, 0.120615, 0.116183, 0.118441, 0.122885, 0.127496, 0.216401, 0.308712, 0.311707, 0.311707, 0.191378, 0.161087, 0.147574, 0.092881, 0.158265, 0.173081, 0.109221, 0.06312, 0.055536, 0.055536, 0.058088, 0.056825, 0.102787, 0.049374, 0.038858, 0.018106, 0.017447, 0.011518, 0.01227, 0.008895, 0.013821, 0.024393, 0.029376, 0.031287, 0.042364, 0.038858, 0.033407, 0.033407, 0.066181, 0.067594, 0.034884, 0.033407, 0.056825, 0.056825, 0.129801, 0.094817, 0.111485, 0.18812, 0.268042, 0.229226, 0.229226, 0.239899, 0.158265, 0.098513, 0.102787, 0.076542, 0.046336, 0.047319, 0.081712, 0.071867, 0.078022, 0.109221, 0.155435, 0.134866, 0.102787, 0.069024, 0.109221, 0.179055, 0.127496, 0.100716, 0.073402], '')</t>
  </si>
  <si>
    <t>[0, 1]</t>
  </si>
  <si>
    <t>UPI000037FCBD status=activ</t>
  </si>
  <si>
    <t>([0.060549, 0.088832, 0.122885, 0.15284, 0.081712, 0.10481, 0.066181, 0.066181, 0.044297, 0.060549, 0.078022, 0.096677, 0.098513, 0.179055, 0.225814, 0.247041, 0.18812, 0.120615, 0.081712, 0.090864, 0.106997, 0.074921, 0.06184, 0.0704, 0.073402, 0.088832, 0.094817, 0.164327, 0.120615, 0.191378, 0.203355, 0.203355, 0.200174, 0.127496, 0.122885, 0.088832, 0.147574, 0.134866, 0.222385, 0.31487, 0.298791, 0.321458, 0.339168, 0.394753, 0.342579, 0.332115, 0.318242, 0.346032, 0.247041, 0.271506, 0.191378, 0.17593, 0.173081, 0.191378, 0.209395, 0.222385, 0.25031, 0.26085, 0.380708, 0.377384, 0.308712, 0.324872, 0.219301, 0.206376, 0.118441, 0.085092, 0.045352, 0.083462, 0.064632, 0.096677, 0.118441, 0.194234, 0.120615, 0.134866, 0.118441, 0.142424, 0.076542, 0.081712, 0.078022, 0.03976, 0.03976, 0.06312, 0.033407, 0.032017, 0.056825, 0.096677, 0.164327, 0.268042, 0.281712, 0.216401, 0.164327, 0.134866, 0.076542, 0.076542, 0.071867, 0.071867, 0.051831, 0.088832, 0.086953, 0.090864, 0.161087, 0.094817, 0.054297, 0.10481, 0.167087, 0.096677, 0.064632, 0.073402, 0.056825, 0.056825, 0.094817, 0.092881, 0.085092, 0.083462, 0.134866, 0.137348, 0.142424, 0.18812, 0.122885, 0.122885, 0.090864, 0.083462, 0.086953, 0.158265, 0.139895, 0.170161, 0.264545, 0.335645, 0.232838, 0.264545, 0.170161, 0.088832, 0.142424, 0.219301, 0.30533, 0.30533, 0.225814, 0.239899, 0.194234, 0.281712, 0.288399, 0.232838, 0.232838, 0.324872, 0.30533, 0.301917, 0.291804, 0.26085, 0.222385, 0.26085, 0.257454, 0.332115, 0.356642, 0.324872, 0.339168, 0.339168, 0.25406, 0.321458, 0.321458, 0.40511, 0.394753, 0.298791, 0.394753, 0.36309, 0.352862, 0.25031, 0.25406, 0.243554, 0.288399, 0.229226, 0.268042, 0.18812, 0.191378, 0.18812, 0.142424, 0.134866, 0.134866, 0.179055, 0.111485, 0.066181, 0.0704, 0.0704, 0.120615, 0.088832, 0.11371, 0.109221, 0.127496, 0.071867, 0.069024, 0.037156, 0.038858, 0.040537, 0.047319, 0.051831, 0.067594, 0.096677, 0.106997, 0.069024, 0.081712, 0.132295, 0.18812, 0.179055, 0.185198, 0.155435, 0.194234, 0.179055, 0.15008, 0.167087, 0.225814, 0.225814, 0.229226, 0.247041, 0.25031, 0.332115, 0.219301, 0.229226, 0.257454, 0.179055, 0.222385, 0.196879, 0.15008, 0.164327, 0.161087, 0.100716, 0.134866, 0.083462, 0.090864, 0.079919, 0.132295, 0.173081, 0.122885, 0.125101, 0.144935, 0.142424, 0.071867, 0.147574, 0.170161, 0.102787, 0.078022, 0.098513, 0.134866, 0.200174, 0.185198, 0.122885, 0.185198, 0.111485, 0.173081, 0.102787, 0.164327, 0.139895, 0.102787, 0.086953, 0.147574, 0.182256, 0.116183, 0.127496, 0.111485, 0.118441, 0.196879, 0.30533, 0.216401, 0.194234, 0.194234, 0.125101, 0.196879, 0.129801, 0.127496, 0.129801, 0.196879, 0.144935, 0.090864, 0.11371, 0.182256, 0.167087, 0.155435, 0.219301, 0.295083, 0.21291, 0.196879, 0.144935, 0.118441, 0.185198, 0.206376, 0.120615, 0.11371, 0.116183, 0.102787, 0.10481, 0.100716, 0.116183, 0.090864, 0.10481, 0.106997, 0.086953, 0.086953, 0.100716, 0.109221, 0.111485, 0.118441, 0.129801, 0.129801, 0.147574, 0.125101, 0.086953, 0.125101, 0.191378, 0.15284, 0.257454, 0.339168, 0.30533, 0.236433, 0.339168], '')</t>
  </si>
  <si>
    <t>UPI000037FCBE status=activ</t>
  </si>
  <si>
    <t>([0.271506, 0.11371, 0.051831, 0.083462, 0.10481, 0.066181, 0.036378, 0.033407, 0.042364, 0.058088, 0.05306, 0.083462, 0.069024, 0.031287, 0.016826, 0.00962, 0.009483, 0.009865, 0.006701, 0.006701, 0.007031, 0.008804, 0.009865, 0.009728, 0.009187, 0.00777, 0.007177, 0.007091, 0.008276, 0.005872, 0.00389, 0.004431, 0.003757, 0.002688, 0.004208, 0.003924, 0.004689, 0.003671, 0.00515, 0.00515, 0.003997, 0.003963, 0.003341, 0.003727, 0.003924, 0.0028, 0.002211, 0.003212, 0.00316, 0.002662, 0.003864, 0.006194, 0.004431, 0.003671, 0.003555, 0.003212, 0.004577, 0.003804, 0.003512, 0.00292, 0.002976, 0.003512, 0.002327, 0.003212, 0.00246, 0.003405, 0.005223, 0.006482, 0.006533, 0.00777, 0.007555, 0.00558, 0.003864, 0.004646, 0.006533, 0.008276, 0.008276, 0.005503, 0.005872, 0.008409, 0.009865, 0.016528, 0.010131, 0.01227, 0.012491, 0.01227, 0.011903, 0.011669, 0.017447, 0.009483, 0.011903, 0.018787, 0.034068, 0.060549, 0.044297, 0.022306, 0.017447, 0.017138, 0.026338, 0.046336, 0.050641, 0.050641, 0.058088, 0.047319, 0.03976, 0.043307, 0.109221, 0.0704, 0.026892, 0.025762, 0.038858, 0.038858, 0.015694, 0.011518, 0.008156, 0.011342, 0.011518, 0.010372, 0.007031, 0.005872, 0.004161, 0.003924, 0.004208, 0.00389, 0.003727, 0.005249, 0.004976, 0.003701, 0.004388, 0.004388, 0.003276, 0.002688, 0.0028, 0.004483, 0.003727, 0.003757, 0.00292, 0.003997, 0.004388, 0.006078, 0.007422, 0.011342, 0.007555, 0.00515, 0.00515, 0.005249, 0.003757, 0.002705, 0.00246, 0.002705, 0.002606, 0.002623, 0.003864, 0.003276, 0.002057, 0.003079, 0.003924, 0.004431, 0.003246, 0.004161, 0.004161, 0.003512, 0.002512, 0.003701, 0.005318, 0.003671, 0.00558, 0.008409, 0.008409, 0.015078, 0.014783, 0.016257, 0.014315, 0.010372, 0.012727, 0.012727, 0.007877, 0.00558, 0.006374, 0.007495, 0.007495, 0.005086, 0.006142, 0.005872, 0.004135, 0.002761, 0.002976, 0.0028, 0.003053, 0.002976, 0.0028, 0.002662, 0.00283, 0.003461, 0.00283, 0.00283, 0.003431, 0.00407, 0.003997, 0.004208, 0.003607, 0.003821, 0.00558, 0.004835, 0.007091, 0.008723, 0.013613, 0.019109, 0.014783, 0.009977, 0.013265, 0.013016, 0.008525, 0.00962, 0.009483, 0.018106, 0.0198, 0.012727, 0.010372, 0.010509, 0.007315, 0.007877, 0.007645, 0.007645, 0.00777, 0.007877, 0.006894, 0.007259, 0.008723, 0.010221, 0.012727, 0.01078, 0.011518, 0.010221, 0.010372, 0.008156, 0.006567, 0.004483, 0.006795, 0.00777, 0.009483, 0.014315, 0.017138, 0.01204, 0.00962, 0.016826, 0.018106, 0.016257, 0.008409, 0.008624, 0.008804, 0.009865, 0.009977, 0.006482, 0.006619, 0.00543, 0.008895, 0.008075, 0.008156, 0.006142, 0.007031, 0.007259, 0.00558, 0.004611, 0.005683, 0.005799, 0.003727, 0.00389, 0.004208, 0.00543, 0.003804, 0.002482, 0.002276, 0.002014, 0.0028, 0.00389, 0.005734, 0.005683, 0.006142, 0.008804, 0.010131, 0.010221, 0.007422, 0.009977, 0.011342, 0.00777, 0.009187, 0.009483, 0.006421, 0.008624, 0.011669, 0.011903, 0.019109, 0.019109, 0.020165, 0.022667, 0.017797, 0.016528, 0.008804, 0.011106, 0.011342, 0.008075, 0.005872, 0.006795, 0.005318, 0.004921, 0.005223, 0.003997, 0.003997, 0.003997, 0.00283, 0.0028, 0.003079, 0.002327, 0.002014, 0.00246, 0.001597, 0.001271, 0.001335, 0.001967, 0.001172, 0.000747, 0.000945, 0.00155, 0.002155, 0.002138, 0.001872, 0.002435, 0.00231, 0.002194, 0.003014, 0.004358, 0.004358, 0.006078, 0.007031, 0.005223, 0.006078, 0.005503, 0.005683, 0.005378, 0.004431, 0.005872, 0.007091, 0.00777, 0.005734, 0.004513, 0.00515, 0.007877, 0.005932, 0.008624], '')</t>
  </si>
  <si>
    <t>UPI000037FCBF status=activ</t>
  </si>
  <si>
    <t>([0.000348, 0.000292, 0.000249, 0.000202, 0.000412, 0.000412, 0.000322, 0.00052, 0.000893, 0.00076, 0.001048, 0.001391, 0.002349, 0.002581, 0.002623, 0.001748, 0.001748, 0.001786, 0.001155, 0.001335, 0.002155, 0.003366, 0.003341, 0.004775, 0.007091, 0.005799, 0.007877, 0.013437, 0.009294, 0.005992, 0.008624, 0.006482, 0.003963, 0.003671, 0.005249, 0.005623, 0.008409, 0.008156, 0.015078, 0.020165, 0.040537, 0.034068, 0.025316, 0.021381, 0.010926, 0.007645, 0.006374, 0.006039, 0.004431, 0.004431, 0.006245, 0.006421, 0.005992, 0.006039, 0.003864, 0.00283, 0.002606, 0.002482, 0.001692, 0.001692, 0.001936, 0.001305, 0.000816, 0.000923, 0.001061, 0.000906, 0.000773, 0.001335, 0.001391, 0.001778, 0.00246, 0.002581, 0.001722, 0.00225, 0.00243, 0.002623, 0.003053, 0.003276, 0.0028, 0.004208, 0.00283, 0.003366, 0.003366, 0.003366, 0.003461, 0.003366, 0.00515, 0.008002, 0.006482, 0.004358, 0.002727, 0.00283, 0.002705, 0.002727, 0.002014, 0.00283, 0.002761, 0.003461, 0.004611, 0.005734, 0.006039, 0.007877, 0.007645, 0.007422, 0.01227, 0.00777, 0.01204, 0.013016, 0.007422, 0.006245, 0.009096, 0.020522, 0.010509, 0.010509, 0.018106, 0.045352, 0.023087, 0.050641, 0.022306, 0.016021, 0.014586, 0.007177, 0.00515, 0.003757, 0.003512, 0.003671, 0.003671, 0.002581, 0.001687, 0.001906, 0.001906, 0.001344, 0.000773, 0.001335, 0.001374, 0.001374, 0.001344, 0.002078, 0.002078, 0.003079, 0.00243, 0.002349, 0.003512, 0.003177, 0.003177, 0.003431, 0.002349, 0.002336, 0.003461, 0.003701, 0.003405, 0.004611, 0.004611, 0.004513, 0.003177, 0.002581, 0.002662, 0.001778, 0.001232, 0.001232, 0.000704, 0.000923, 0.00103, 0.000631, 0.001391, 0.001967, 0.002014, 0.002555, 0.003821, 0.002396, 0.002688, 0.002512, 0.001572, 0.00243, 0.003555, 0.00359, 0.004135, 0.002623, 0.002435, 0.003555, 0.003607, 0.003607, 0.00407, 0.002529, 0.002396, 0.001318, 0.001417, 0.001434, 0.000906, 0.00103, 0.001417, 0.001112, 0.001434, 0.001572, 0.00152, 0.000842, 0.000747, 0.000773, 0.000876, 0.001541, 0.001533, 0.001159, 0.001374, 0.00103, 0.001408, 0.001872, 0.002688, 0.001786, 0.002366, 0.003177, 0.001743], '')</t>
  </si>
  <si>
    <t>UPI000037FCC2 status=activ</t>
  </si>
  <si>
    <t>([0.000906, 0.001597, 0.001267, 0.001778, 0.001417, 0.001159, 0.000945, 0.000893, 0.001267, 0.001692, 0.001417, 0.001748, 0.002435, 0.001872, 0.001391, 0.001271, 0.001855, 0.001906, 0.001906, 0.00283, 0.004247, 0.003757, 0.003607, 0.003405, 0.003478, 0.005086, 0.007555, 0.007315, 0.006245, 0.006988, 0.006374, 0.006482, 0.004208, 0.002529, 0.002057, 0.001855, 0.001872, 0.001417, 0.001318, 0.000833, 0.000451, 0.000421, 0.000945, 0.000537, 0.001103, 0.001048, 0.000983, 0.000674, 0.000833, 0.001112, 0.000648, 0.000399, 0.000485, 0.000799, 0.001249, 0.001808, 0.00246], '')</t>
  </si>
  <si>
    <t>UPI000037FCC3 status=activ</t>
  </si>
  <si>
    <t>([0.004976, 0.004835, 0.006374, 0.004775, 0.003821, 0.003177, 0.002581, 0.003341, 0.003053, 0.00243, 0.002117, 0.002327, 0.00146, 0.001288, 0.000833, 0.000859, 0.000906, 0.001288, 0.002117, 0.001434, 0.001383, 0.001692, 0.002349, 0.002482, 0.003607, 0.003671, 0.005318, 0.007877, 0.005223, 0.007031, 0.007177, 0.006795, 0.008075, 0.008276, 0.009977, 0.018787, 0.019401, 0.010509, 0.010221, 0.00962, 0.016826, 0.017797, 0.013613, 0.007422, 0.004899, 0.004247, 0.005249, 0.00389, 0.003053, 0.00316, 0.002662, 0.003212, 0.003478, 0.003053, 0.003109, 0.002194, 0.001434, 0.001481, 0.001499, 0.001383, 0.000958, 0.00061, 0.00052, 0.00055, 0.001155, 0.001692, 0.001936, 0.002276, 0.002881, 0.003757, 0.003821, 0.003461, 0.003804, 0.005011, 0.005799, 0.008525, 0.013437, 0.023087, 0.042364, 0.044297, 0.078022, 0.069024, 0.129801, 0.239899, 0.335645, 0.275179, 0.179055, 0.191378, 0.18812, 0.116183, 0.069024, 0.144935, 0.209395, 0.26085, 0.170161, 0.167087, 0.167087, 0.17593, 0.191378, 0.098513, 0.096677, 0.094817, 0.164327, 0.182256, 0.182256, 0.122885, 0.15008, 0.155435, 0.144935, 0.144935, 0.236433, 0.311707, 0.324872, 0.328603, 0.232838, 0.335645, 0.247041, 0.232838, 0.158265, 0.158265, 0.278302, 0.380708, 0.291804, 0.288399, 0.26085, 0.271506, 0.346032, 0.342579, 0.349426, 0.281712, 0.281712, 0.271506, 0.281712, 0.264545, 0.196879, 0.203355, 0.164327, 0.25031, 0.25406, 0.232838, 0.225814, 0.236433, 0.243554, 0.26085, 0.275179, 0.271506, 0.200174, 0.134866, 0.137348, 0.219301, 0.284882, 0.295083, 0.30533, 0.236433, 0.232838, 0.243554, 0.30533, 0.288399, 0.291804, 0.219301, 0.311707, 0.30533, 0.229226, 0.225814, 0.301917, 0.301917, 0.311707, 0.377384, 0.465241, 0.465241, 0.461924, 0.398279, 0.384043, 0.394753, 0.461924, 0.465241, 0.472492, 0.505461, 0.562014, 0.541878, 0.632174, 0.618285, 0.59917, 0.712013, 0.694846, 0.671169, 0.63748, 0.59917], '')</t>
  </si>
  <si>
    <t>[177, 178, 179, 180, 181, 182, 183, 184, 185, 186, 187]</t>
  </si>
  <si>
    <t>UPI000037FCC4 status=activ</t>
  </si>
  <si>
    <t>([0.004689, 0.003276, 0.002366, 0.001533, 0.002155, 0.002727, 0.002138, 0.002662, 0.002155, 0.001692, 0.001408, 0.001481, 0.001, 0.000477, 0.00052, 0.000567, 0.000631, 0.000442, 0.000816, 0.000386, 0.000365, 0.000301, 0.000614, 0.00061, 0.000687, 0.000378, 0.000189, 0.000202, 0.000142, 0.000301, 0.000447, 0.000447, 0.00055, 0.000713, 0.001232, 0.001112, 0.001709, 0.000945, 0.000983, 0.000532, 0.001103, 0.001808, 0.001778, 0.001709, 0.001722, 0.001872, 0.00292, 0.004388, 0.00407, 0.003276, 0.003177, 0.003671, 0.004513, 0.003804, 0.003804, 0.003109, 0.003997, 0.003246, 0.004736, 0.006701, 0.011342, 0.008409], '')</t>
  </si>
  <si>
    <t>UPI000037FCC5 status=activ</t>
  </si>
  <si>
    <t>([0.767246, 0.775545, 0.657645, 0.529623, 0.5017, 0.538167, 0.585406, 0.585406, 0.59014, 0.632174, 0.661982, 0.712013, 0.63748, 0.56648, 0.59917, 0.575842, 0.657645, 0.538167, 0.541878, 0.450668, 0.458154, 0.476583, 0.465241, 0.465241, 0.454136, 0.490133, 0.468512, 0.36309, 0.295083, 0.295083, 0.206376, 0.17593, 0.120615, 0.139895, 0.182256, 0.125101, 0.137348, 0.120615, 0.127496, 0.081712, 0.129801, 0.076542, 0.078022, 0.079919, 0.111485, 0.109221, 0.06184, 0.066181, 0.118441, 0.15284, 0.137348, 0.209395, 0.222385, 0.229226, 0.185198, 0.185198, 0.243554, 0.243554, 0.26085, 0.275179, 0.342579, 0.31487, 0.384043, 0.295083, 0.311707, 0.318242, 0.422041, 0.454136, 0.447574, 0.42561, 0.447574, 0.483068, 0.40511, 0.394753, 0.408655, 0.476583, 0.398279, 0.40511, 0.339168, 0.257454, 0.26085, 0.275179, 0.232838, 0.232838, 0.301917, 0.298791, 0.225814, 0.222385, 0.291804, 0.222385, 0.170161, 0.191378, 0.191378, 0.173081, 0.185198, 0.25406, 0.179055, 0.173081, 0.167087, 0.216401, 0.301917, 0.298791, 0.295083, 0.374039, 0.349426, 0.36309, 0.366687, 0.370445, 0.366687, 0.298791, 0.295083, 0.377384, 0.30533, 0.311707, 0.324872, 0.346032, 0.271506, 0.311707, 0.394753, 0.31487, 0.301917, 0.288399, 0.349426, 0.352862, 0.352862, 0.311707, 0.311707, 0.288399, 0.366687, 0.359901, 0.433034, 0.51388, 0.436924, 0.505461, 0.505461, 0.562014, 0.483068, 0.553315, 0.604312, 0.557691, 0.63748, 0.63748, 0.63748, 0.63748, 0.613573, 0.59917, 0.58069, 0.549308, 0.56648, 0.553315, 0.553315, 0.538167, 0.553315, 0.613573, 0.585406, 0.553315, 0.570702, 0.622677, 0.549308, 0.534167, 0.545602, 0.570702, 0.557691, 0.557691, 0.541878, 0.480142, 0.468512, 0.575842, 0.618285, 0.63748, 0.653063, 0.699094, 0.694846, 0.59917, 0.618285, 0.632174, 0.642678, 0.622677, 0.642678, 0.724957, 0.716283, 0.728858, 0.720929, 0.750527, 0.741537], '')</t>
  </si>
  <si>
    <t>[0, 1, 2, 3, 4, 5, 6, 7, 8, 9, 10, 11, 12, 13, 14, 15, 16, 17, 18, 131, 133, 134, 135, 137, 138, 139, 140, 141, 142, 143, 144, 145, 146, 147, 148, 149, 150, 151, 152, 153, 154, 155, 156, 157, 158, 159, 160, 161, 162, 163, 164, 167, 168, 169, 170, 171, 172, 173, 174, 175, 176, 177, 178, 179, 180, 181, 182, 183, 184]</t>
  </si>
  <si>
    <t>UPI000037FCC6 status=activ</t>
  </si>
  <si>
    <t>([0.311707, 0.257454, 0.096677, 0.066181, 0.032677, 0.018787, 0.015344, 0.021381, 0.020165, 0.017138, 0.013437, 0.013016, 0.008002, 0.006194, 0.009096, 0.009015, 0.014075, 0.008409, 0.006988, 0.004646, 0.003079, 0.002014, 0.002336, 0.003478, 0.003079, 0.003671, 0.005223, 0.006482, 0.006533, 0.008002, 0.006988, 0.006374, 0.008156, 0.008002, 0.007877, 0.007495, 0.007091, 0.007031, 0.006374, 0.00515, 0.007645, 0.008895, 0.015344, 0.009187, 0.00962, 0.016826, 0.01204, 0.008624, 0.005992, 0.004388, 0.002705, 0.003821, 0.005318, 0.003405, 0.004689, 0.004161, 0.003701, 0.002327, 0.002336, 0.003671, 0.005249, 0.003821, 0.004976, 0.004976, 0.00543, 0.003821, 0.003701, 0.005378, 0.007422, 0.009187, 0.014315, 0.014586, 0.008276, 0.005734, 0.007177, 0.007422, 0.010672, 0.009187, 0.018787, 0.018415, 0.009187, 0.009865, 0.018415, 0.013016, 0.007555, 0.009865, 0.016528, 0.013265, 0.013016, 0.007495, 0.009977, 0.006142, 0.006701, 0.008624, 0.008075, 0.006533, 0.004577, 0.003341, 0.004483, 0.00316, 0.002581, 0.002581, 0.001623, 0.001202, 0.000983, 0.001675, 0.001335, 0.001434, 0.001159, 0.000833, 0.001335, 0.001202, 0.001572, 0.00146, 0.00155, 0.002435, 0.003727, 0.003671, 0.00558, 0.003757, 0.005249, 0.006482, 0.006619, 0.006795, 0.006421, 0.006421, 0.004775, 0.004577, 0.002761, 0.002976, 0.003757, 0.002555, 0.001743, 0.001434, 0.001481, 0.001069, 0.001249, 0.000833, 0.00103, 0.000906, 0.000958, 0.000575, 0.000339, 0.000661, 0.001061, 0.001533, 0.001408, 0.001271, 0.001786, 0.002976, 0.003341, 0.003212, 0.002976, 0.004208, 0.005992, 0.005872, 0.00777, 0.006988, 0.009483, 0.010221, 0.007877, 0.007555, 0.010926, 0.0198, 0.020876, 0.016257, 0.016257, 0.016257, 0.032017, 0.028695, 0.013821, 0.015344, 0.01078, 0.01227, 0.00777, 0.007645, 0.008525, 0.009865, 0.010221, 0.010509, 0.013265, 0.011518, 0.024393, 0.013613, 0.013016, 0.014075, 0.018415, 0.017797, 0.044297, 0.041405, 0.041405, 0.083462, 0.05306, 0.056825, 0.083462, 0.125101, 0.090864, 0.092881, 0.092881, 0.088832, 0.085092, 0.040537, 0.040537, 0.020165, 0.019401, 0.019401, 0.01078, 0.006795, 0.006894, 0.004513, 0.004775, 0.004775, 0.004835, 0.006988, 0.007495, 0.006142, 0.007177, 0.007259, 0.011106, 0.013016, 0.013265, 0.01078, 0.012727, 0.023963, 0.030611, 0.030611, 0.030611, 0.050641, 0.118441, 0.055536, 0.067594, 0.048328, 0.025316, 0.020522, 0.011106, 0.011342, 0.015078, 0.009483, 0.011669, 0.008409, 0.00558, 0.003963, 0.003431, 0.003864, 0.003757, 0.003431, 0.004921, 0.004921, 0.005249, 0.005086, 0.005086, 0.007177, 0.005623, 0.006078, 0.007177, 0.008276, 0.006567, 0.008002, 0.011342, 0.010672, 0.010672, 0.014315, 0.024393, 0.022667, 0.022306, 0.017797, 0.015078, 0.015694, 0.018787, 0.01227, 0.010221, 0.018787, 0.009977, 0.01204, 0.020522, 0.015694, 0.023963, 0.045352, 0.033407, 0.024826, 0.014586, 0.013265, 0.016257, 0.010221, 0.010672, 0.01078, 0.013265, 0.013437, 0.009294, 0.006619, 0.008276, 0.008409, 0.007259, 0.008156, 0.011518, 0.006619, 0.007645, 0.007555, 0.007555, 0.008723, 0.010926, 0.011903, 0.020876, 0.022306, 0.031287, 0.030003, 0.040537, 0.024826, 0.027463, 0.045352, 0.041405, 0.042364, 0.055536, 0.050641, 0.083462, 0.078022, 0.078022, 0.079919, 0.079919, 0.085092, 0.044297, 0.021816, 0.0198, 0.018787, 0.010509, 0.00777, 0.009728, 0.009187, 0.013613, 0.020522, 0.020165, 0.017447, 0.010372, 0.01078, 0.014783, 0.017797, 0.017447, 0.035586, 0.020876, 0.01204, 0.007495, 0.007495, 0.01078, 0.010926, 0.011669, 0.013437, 0.015694, 0.019401, 0.013613, 0.008624, 0.006374, 0.006533, 0.008075, 0.009015, 0.006194, 0.005318, 0.003555, 0.002881, 0.002155, 0.002761, 0.00389, 0.004483, 0.004577, 0.003431, 0.004483, 0.004358, 0.004736, 0.00543, 0.005378, 0.004646, 0.006421, 0.009096, 0.006374, 0.007315, 0.009728, 0.016528, 0.020165, 0.046336, 0.086953, 0.164327, 0.182256, 0.200174, 0.275179, 0.264545, 0.377384, 0.257454, 0.15284, 0.098513, 0.064632, 0.066181, 0.15008, 0.142424, 0.074921, 0.147574, 0.125101, 0.100716, 0.079919, 0.06312, 0.038858, 0.022667, 0.015078, 0.009294, 0.006078, 0.004483], '')</t>
  </si>
  <si>
    <t>UPI000037FCC7 status=activ</t>
  </si>
  <si>
    <t>([0.278302, 0.301917, 0.15008, 0.191378, 0.071867, 0.026892, 0.035586, 0.016826, 0.011518, 0.011342, 0.010221, 0.014315, 0.008624, 0.008075, 0.006619, 0.005223, 0.003963, 0.00389, 0.00389, 0.002503, 0.003177, 0.002194, 0.002396, 0.003461, 0.002194, 0.00292, 0.004577, 0.004431, 0.006894, 0.006078, 0.006795, 0.005872, 0.004414, 0.003963, 0.002662, 0.002336, 0.002117, 0.001808, 0.001872, 0.002662, 0.002705, 0.001722, 0.001808, 0.001, 0.000567, 0.001267, 0.001061, 0.000842, 0.000485, 0.000386, 0.000614, 0.000485, 0.000958, 0.001069, 0.001499, 0.002482, 0.002623, 0.003804, 0.005249, 0.003821, 0.004161, 0.005872, 0.008409, 0.012727, 0.016528, 0.015694, 0.014075, 0.01227, 0.010131, 0.017138, 0.024393, 0.034884, 0.023087, 0.0198, 0.029376, 0.042364, 0.017138, 0.028107, 0.012727, 0.010221, 0.013821, 0.007645, 0.004921, 0.003298, 0.003405, 0.003212, 0.003053, 0.003212, 0.003177, 0.004247, 0.003341, 0.003276, 0.002211, 0.00225, 0.002327, 0.001778, 0.001202, 0.001305, 0.000708, 0.000799, 0.001, 0.001249, 0.001533, 0.001602, 0.002512, 0.001623, 0.002014, 0.003246, 0.002976, 0.00292, 0.0028, 0.003246, 0.00225, 0.003298, 0.004775, 0.004921, 0.006039, 0.006039, 0.006142, 0.010131, 0.010372, 0.008525, 0.005932, 0.004921, 0.005086, 0.003727, 0.003821, 0.002976, 0.002035, 0.001692, 0.001709, 0.001211, 0.000906, 0.001417, 0.001434, 0.000854, 0.000816, 0.000799, 0.001335, 0.001967, 0.001335, 0.002014, 0.002327, 0.002336, 0.00231, 0.002705, 0.003963, 0.003924, 0.006039, 0.00558, 0.004921, 0.006194, 0.009096, 0.009096, 0.006482, 0.004513, 0.007091, 0.006142, 0.004431, 0.003405, 0.002435, 0.002336, 0.00225, 0.001541, 0.00231, 0.002276, 0.002529, 0.001709, 0.001872, 0.001623, 0.002512, 0.003298, 0.003298, 0.00359, 0.003607, 0.005086, 0.007422, 0.004646, 0.003821, 0.005223, 0.005623, 0.007877, 0.014586, 0.009015, 0.008804, 0.009865, 0.018787, 0.009728, 0.016528, 0.027463, 0.018787, 0.023087, 0.024393, 0.017138, 0.00962, 0.010509, 0.006421, 0.004689, 0.006701, 0.006374, 0.004483, 0.00389, 0.003431, 0.002396, 0.00283, 0.00407, 0.00283, 0.002976, 0.004611, 0.004611, 0.003997, 0.005623, 0.005086, 0.004388, 0.006482, 0.009483, 0.01078, 0.025762, 0.050641, 0.064632, 0.144935, 0.257454, 0.387226, 0.318242, 0.465241, 0.408655, 0.370445, 0.408655, 0.25031, 0.164327, 0.094817, 0.076542, 0.038042, 0.020522, 0.021381, 0.010926, 0.006795, 0.005932, 0.005734, 0.005623, 0.003478, 0.003478, 0.003478, 0.002396, 0.003478, 0.002435, 0.003014, 0.003512, 0.004208, 0.004775, 0.006701, 0.009865, 0.014315, 0.026338, 0.025762, 0.032677, 0.034884, 0.078022, 0.15284, 0.139895, 0.081712, 0.094817, 0.100716, 0.100716, 0.10481, 0.116183, 0.088832, 0.06184, 0.029376, 0.028695, 0.049374, 0.020165, 0.020522, 0.024393, 0.026892, 0.026338, 0.020876, 0.020165, 0.010372, 0.008624, 0.008723, 0.007555, 0.007645, 0.006482, 0.004577, 0.004513, 0.003298, 0.003963, 0.00389, 0.005223, 0.003997, 0.00283, 0.003963, 0.004161, 0.002662, 0.002276, 0.003109, 0.002512, 0.002705, 0.003963, 0.004483, 0.004899, 0.006894, 0.009977, 0.009977, 0.010509, 0.017797, 0.018106, 0.020165, 0.029376, 0.034884, 0.0704, 0.137348, 0.074921, 0.031287, 0.079919, 0.122885, 0.06184, 0.050641, 0.06312, 0.059222, 0.071867, 0.066181, 0.071867, 0.069024, 0.086953, 0.094817, 0.11371, 0.137348, 0.167087, 0.116183, 0.0704, 0.028107, 0.021816, 0.045352, 0.088832, 0.035586, 0.018787, 0.027463, 0.071867, 0.045352, 0.023963, 0.016021, 0.011903, 0.008156, 0.005378, 0.005623, 0.005223, 0.004689, 0.005378, 0.005378, 0.007495, 0.00962, 0.017797, 0.01227, 0.010926, 0.006701, 0.006701, 0.007555, 0.007422, 0.005992, 0.008525, 0.008075, 0.009865, 0.008525, 0.008409, 0.009015, 0.005992, 0.005992, 0.005011, 0.003701, 0.002606, 0.001687, 0.001335, 0.000708, 0.000614, 0.000485, 0.000936, 0.000923, 0.000713, 0.000893, 0.000713, 0.000468, 0.000412, 0.000412, 0.000674, 0.001048, 0.001541, 0.00155, 0.002482, 0.003079, 0.003727, 0.003727, 0.005799, 0.005318, 0.009096, 0.016826, 0.021381, 0.022306, 0.026338, 0.030611, 0.031287, 0.036378, 0.030611, 0.042364, 0.031287, 0.018106, 0.009865, 0.009865, 0.009865, 0.006194, 0.006245, 0.007091, 0.007091, 0.004483, 0.004976, 0.003079, 0.00243, 0.001623, 0.001597, 0.001335, 0.001335, 0.001434, 0.002117, 0.002512, 0.003276, 0.002555, 0.002761, 0.003405, 0.003366, 0.004646, 0.006421, 0.006078, 0.004358, 0.004247, 0.006988, 0.008525, 0.009187, 0.008156, 0.008156, 0.006142, 0.00962, 0.008804, 0.00558, 0.003607, 0.003276, 0.002349, 0.002529, 0.002078, 0.002623, 0.001623, 0.001649, 0.001142, 0.000704, 0.000906, 0.001061, 0.000983, 0.000906, 0.001434, 0.001288, 0.001872, 0.002482, 0.002155, 0.003298, 0.004577, 0.00558, 0.006245, 0.00777, 0.009294, 0.014075, 0.009187, 0.019109, 0.012727, 0.026892, 0.071867], '')</t>
  </si>
  <si>
    <t>UPI000037FCC8 status=activ</t>
  </si>
  <si>
    <t>([0.161087, 0.196879, 0.26085, 0.144935, 0.185198, 0.118441, 0.073402, 0.10481, 0.132295, 0.155435, 0.191378, 0.173081, 0.129801, 0.206376, 0.132295, 0.066181, 0.137348, 0.100716, 0.055536, 0.074921, 0.142424, 0.096677, 0.106997, 0.120615, 0.203355, 0.209395, 0.216401, 0.311707, 0.25406, 0.21291, 0.139895, 0.073402, 0.122885, 0.088832, 0.086953, 0.155435, 0.229226, 0.21291, 0.170161, 0.167087, 0.219301, 0.194234, 0.26085, 0.26085, 0.196879, 0.216401, 0.142424, 0.219301, 0.129801, 0.139895, 0.102787, 0.185198, 0.278302, 0.222385, 0.311707, 0.291804, 0.219301, 0.257454, 0.179055, 0.182256, 0.18812, 0.109221, 0.090864, 0.054297, 0.047319, 0.06312, 0.06312, 0.096677, 0.056825, 0.122885, 0.139895, 0.155435, 0.076542, 0.083462, 0.111485, 0.066181, 0.074921, 0.116183, 0.111485, 0.185198, 0.268042, 0.346032, 0.321458, 0.321458, 0.301917, 0.318242, 0.30533, 0.209395, 0.173081, 0.264545, 0.200174, 0.225814, 0.206376, 0.318242, 0.30533, 0.301917, 0.377384, 0.366687, 0.394753, 0.324872, 0.30533, 0.328603, 0.225814, 0.264545, 0.30533, 0.377384, 0.359901, 0.328603, 0.328603, 0.339168, 0.332115, 0.380708, 0.359901, 0.359901, 0.264545, 0.229226, 0.225814, 0.229226, 0.236433, 0.179055, 0.232838, 0.243554, 0.206376, 0.21291, 0.301917, 0.291804, 0.239899, 0.167087, 0.194234, 0.182256, 0.17593, 0.164327, 0.179055, 0.116183, 0.125101, 0.203355, 0.247041, 0.278302, 0.295083, 0.200174, 0.236433, 0.15008, 0.142424, 0.161087, 0.278302, 0.179055, 0.106997, 0.173081, 0.25031, 0.271506, 0.370445, 0.414856, 0.4292, 0.401658, 0.5017, 0.486429, 0.483068, 0.476583, 0.444081, 0.349426, 0.401658, 0.308712, 0.301917, 0.25031, 0.225814, 0.203355, 0.295083, 0.398279, 0.352862, 0.275179, 0.275179, 0.271506, 0.281712, 0.21291, 0.243554, 0.25406, 0.26085, 0.17593, 0.182256, 0.155435, 0.147574, 0.100716, 0.167087, 0.268042, 0.236433, 0.239899, 0.167087, 0.167087, 0.109221, 0.142424, 0.182256, 0.170161, 0.170161, 0.098513, 0.118441, 0.098513, 0.049374, 0.067594, 0.088832, 0.054297, 0.038858, 0.056825, 0.11371, 0.10481, 0.092881, 0.085092, 0.069024, 0.134866, 0.076542, 0.120615, 0.11371, 0.132295, 0.137348, 0.083462, 0.083462, 0.10481, 0.122885, 0.206376, 0.239899, 0.236433, 0.311707, 0.308712, 0.275179, 0.257454, 0.264545, 0.182256, 0.222385, 0.264545, 0.236433, 0.288399, 0.275179, 0.196879, 0.132295, 0.132295, 0.225814, 0.311707, 0.301917, 0.30533, 0.182256, 0.182256, 0.15284, 0.15284, 0.167087, 0.225814, 0.170161, 0.196879, 0.25031, 0.288399, 0.278302, 0.268042, 0.232838, 0.232838, 0.311707, 0.398279, 0.295083, 0.225814, 0.191378, 0.164327, 0.096677, 0.200174, 0.209395, 0.281712, 0.182256, 0.243554, 0.161087, 0.222385, 0.134866, 0.090864, 0.092881, 0.11371, 0.092881, 0.083462, 0.092881, 0.11371, 0.059222, 0.100716, 0.137348, 0.164327, 0.164327, 0.194234, 0.164327, 0.092881, 0.094817, 0.102787, 0.060549, 0.10481, 0.116183, 0.116183, 0.142424, 0.139895, 0.134866, 0.098513, 0.173081, 0.132295, 0.122885, 0.134866, 0.071867, 0.078022, 0.06312, 0.064632, 0.064632, 0.050641, 0.079919, 0.054297, 0.085092, 0.139895, 0.111485, 0.06312], '')</t>
  </si>
  <si>
    <t>UPI000037FCCB status=activ</t>
  </si>
  <si>
    <t>([0.079919, 0.134866, 0.173081, 0.25406, 0.25406, 0.295083, 0.247041, 0.275179, 0.298791, 0.243554, 0.268042, 0.247041, 0.26085, 0.271506, 0.295083, 0.366687, 0.370445, 0.356642, 0.40511, 0.408655, 0.447574, 0.490133, 0.480142, 0.490133, 0.461924, 0.40511, 0.324872, 0.398279, 0.398279, 0.40511, 0.480142, 0.486429, 0.486429, 0.472492, 0.458154, 0.505461, 0.444081, 0.433034, 0.545602, 0.59917, 0.486429, 0.472492, 0.450668, 0.387226, 0.390993, 0.31487, 0.398279, 0.384043, 0.349426, 0.243554, 0.247041, 0.170161, 0.122885, 0.092881, 0.096677, 0.096677, 0.111485, 0.15284, 0.161087, 0.134866, 0.076542, 0.083462, 0.044297, 0.067594, 0.066181, 0.059222, 0.100716, 0.10481, 0.161087, 0.120615, 0.203355, 0.203355, 0.281712, 0.26085, 0.291804, 0.288399, 0.288399, 0.257454, 0.257454, 0.26085, 0.26085, 0.236433, 0.31487, 0.41194, 0.401658, 0.476583, 0.394753, 0.390993, 0.398279, 0.339168, 0.418646, 0.418646, 0.332115, 0.335645, 0.42561, 0.517562, 0.525368, 0.541878, 0.538167, 0.538167, 0.534167, 0.545602, 0.585406, 0.447574, 0.450668, 0.390993, 0.380708, 0.472492, 0.468512, 0.450668, 0.521092, 0.521092, 0.433034, 0.517562, 0.440853, 0.398279, 0.390993, 0.377384, 0.288399, 0.264545, 0.26085, 0.222385, 0.216401, 0.301917, 0.328603, 0.321458, 0.377384, 0.398279, 0.384043, 0.380708, 0.394753, 0.328603, 0.271506, 0.324872, 0.216401, 0.206376, 0.229226, 0.232838, 0.232838, 0.30533, 0.25406, 0.257454, 0.281712, 0.278302, 0.196879, 0.243554, 0.15008, 0.167087, 0.15284, 0.100716, 0.111485, 0.111485, 0.15284, 0.206376, 0.182256, 0.21291, 0.311707, 0.311707, 0.318242, 0.247041, 0.17593, 0.194234, 0.137348, 0.100716, 0.111485, 0.173081, 0.209395, 0.328603, 0.278302, 0.278302, 0.275179, 0.264545, 0.264545, 0.281712, 0.288399, 0.342579, 0.414856, 0.324872, 0.25031, 0.229226, 0.318242, 0.321458, 0.349426, 0.440853, 0.422041, 0.41194, 0.418646, 0.40511, 0.40511, 0.440853, 0.440853, 0.525368, 0.517562, 0.51388, 0.51388, 0.42561, 0.324872, 0.321458, 0.366687, 0.40511, 0.40511, 0.288399, 0.374039, 0.311707, 0.301917, 0.288399, 0.222385, 0.219301, 0.229226, 0.21291, 0.229226, 0.239899, 0.167087, 0.185198, 0.17593, 0.120615, 0.11371, 0.200174, 0.137348, 0.088832, 0.125101, 0.139895, 0.17593, 0.164327, 0.25406, 0.173081, 0.264545, 0.328603, 0.352862, 0.257454, 0.196879, 0.122885, 0.120615, 0.129801, 0.120615, 0.120615, 0.185198, 0.26085, 0.25406, 0.335645, 0.440853, 0.332115, 0.328603, 0.422041, 0.398279, 0.301917, 0.398279, 0.401658, 0.390993, 0.31487, 0.398279, 0.374039, 0.465241, 0.356642, 0.4292, 0.356642, 0.384043, 0.25406, 0.268042, 0.191378, 0.185198, 0.18812, 0.275179, 0.281712, 0.219301, 0.247041, 0.346032, 0.275179, 0.26085, 0.264545, 0.30533, 0.328603, 0.418646, 0.301917, 0.418646, 0.366687, 0.349426, 0.229226, 0.298791, 0.298791, 0.291804, 0.209395, 0.216401, 0.21291, 0.194234, 0.182256, 0.196879, 0.185198, 0.243554, 0.243554, 0.216401, 0.247041, 0.15284, 0.127496, 0.191378, 0.125101, 0.170161, 0.219301, 0.275179, 0.232838, 0.25406, 0.342579, 0.394753, 0.275179, 0.278302, 0.196879, 0.232838, 0.222385, 0.129801, 0.142424, 0.155435, 0.179055, 0.155435, 0.26085, 0.30533, 0.335645, 0.311707, 0.18812, 0.229226, 0.194234, 0.278302, 0.170161, 0.144935, 0.18812, 0.311707, 0.31487, 0.398279, 0.31487, 0.31487, 0.311707, 0.268042, 0.243554, 0.219301, 0.144935, 0.10481, 0.096677, 0.102787, 0.173081, 0.21291, 0.206376, 0.30533, 0.236433, 0.25406, 0.182256, 0.173081, 0.158265, 0.155435, 0.158265, 0.142424, 0.085092, 0.170161, 0.200174, 0.17593, 0.125101, 0.206376, 0.247041, 0.170161, 0.155435, 0.161087, 0.236433, 0.15284, 0.109221, 0.096677, 0.15008, 0.275179, 0.271506, 0.30533, 0.236433, 0.15284, 0.173081, 0.170161, 0.106997, 0.10481, 0.122885, 0.200174, 0.18812, 0.109221, 0.167087, 0.142424, 0.137348, 0.134866, 0.21291, 0.247041, 0.342579, 0.342579, 0.31487, 0.308712, 0.173081, 0.25406, 0.25031, 0.370445, 0.36309, 0.346032, 0.342579, 0.342579, 0.25406, 0.281712, 0.387226, 0.301917, 0.328603, 0.243554, 0.15284, 0.125101, 0.144935, 0.118441, 0.111485, 0.109221, 0.120615, 0.222385, 0.173081, 0.17593, 0.15008, 0.194234, 0.196879, 0.21291, 0.134866, 0.182256, 0.085092, 0.090864, 0.155435, 0.164327, 0.216401, 0.308712, 0.374039, 0.278302, 0.278302, 0.18812, 0.194234, 0.109221, 0.120615, 0.15284, 0.232838, 0.236433, 0.209395, 0.318242, 0.308712, 0.401658, 0.440853, 0.517562, 0.40511, 0.36309, 0.370445, 0.414856, 0.318242, 0.284882, 0.264545, 0.324872, 0.384043, 0.298791, 0.398279, 0.370445, 0.301917, 0.308712, 0.318242, 0.387226, 0.36309, 0.349426, 0.288399, 0.25031, 0.200174, 0.206376, 0.206376, 0.132295, 0.122885, 0.191378, 0.11371, 0.116183, 0.109221, 0.081712, 0.132295, 0.118441, 0.129801, 0.185198, 0.125101, 0.111485, 0.094817, 0.049374, 0.05306, 0.074921, 0.085092, 0.139895, 0.134866, 0.17593, 0.219301, 0.225814, 0.155435, 0.167087, 0.25406, 0.26085, 0.339168, 0.346032, 0.268042, 0.25031, 0.268042, 0.342579, 0.36309, 0.328603, 0.454136, 0.458154, 0.387226, 0.408655, 0.398279, 0.40511, 0.377384, 0.4292, 0.4292, 0.517562, 0.657645, 0.534167, 0.433034, 0.349426, 0.349426, 0.356642, 0.370445, 0.359901, 0.346032, 0.332115, 0.318242, 0.298791, 0.295083, 0.370445, 0.257454, 0.264545, 0.36309, 0.384043, 0.278302, 0.271506, 0.268042, 0.173081, 0.179055, 0.236433, 0.332115, 0.324872, 0.40511, 0.349426, 0.349426, 0.288399, 0.209395, 0.301917, 0.200174, 0.196879, 0.173081, 0.288399, 0.278302, 0.278302, 0.170161, 0.257454, 0.268042, 0.264545, 0.278302, 0.387226, 0.321458, 0.311707, 0.318242, 0.243554, 0.203355, 0.209395, 0.268042, 0.271506, 0.26085, 0.288399, 0.295083, 0.359901, 0.328603, 0.342579, 0.243554, 0.288399, 0.298791, 0.295083, 0.295083, 0.288399, 0.25031, 0.25406, 0.185198, 0.191378, 0.18812, 0.268042, 0.225814, 0.203355, 0.26085, 0.225814, 0.295083, 0.25406, 0.173081, 0.15008, 0.106997, 0.17593], '')</t>
  </si>
  <si>
    <t>[35, 38, 39, 95, 96, 97, 98, 99, 100, 101, 102, 110, 111, 113, 191, 192, 193, 194, 438, 506, 507, 508]</t>
  </si>
  <si>
    <t>UPI000037FCCE status=activ</t>
  </si>
  <si>
    <t>([0.525368, 0.545602, 0.604312, 0.653063, 0.525368, 0.534167, 0.447574, 0.377384, 0.301917, 0.324872, 0.346032, 0.308712, 0.321458, 0.335645, 0.332115, 0.36309, 0.268042, 0.239899, 0.167087, 0.179055, 0.179055, 0.173081, 0.167087, 0.15284, 0.120615, 0.173081, 0.18812, 0.179055, 0.185198, 0.281712, 0.194234, 0.170161, 0.257454, 0.239899, 0.209395, 0.15008, 0.069024, 0.11371, 0.079919, 0.079919, 0.118441, 0.111485, 0.116183, 0.118441, 0.139895, 0.098513, 0.06312, 0.058088, 0.060549, 0.076542, 0.038858, 0.071867, 0.083462, 0.067594, 0.132295, 0.139895, 0.173081, 0.206376, 0.185198, 0.281712, 0.349426, 0.321458, 0.31487, 0.31487, 0.232838, 0.137348, 0.229226, 0.31487, 0.31487, 0.41194, 0.41194, 0.440853, 0.346032, 0.356642, 0.278302, 0.194234, 0.194234, 0.232838, 0.311707, 0.332115, 0.257454, 0.264545, 0.308712, 0.25406, 0.25031, 0.332115, 0.418646, 0.374039, 0.335645, 0.352862, 0.257454, 0.311707, 0.390993, 0.497853, 0.505461, 0.613573, 0.73685, 0.613573, 0.505461, 0.41194, 0.40511, 0.480142, 0.380708, 0.370445, 0.352862, 0.342579, 0.359901, 0.352862, 0.31487, 0.257454, 0.161087, 0.236433, 0.15008, 0.164327, 0.129801, 0.073402, 0.076542, 0.076542, 0.10481, 0.15008, 0.161087, 0.155435, 0.079919, 0.142424, 0.142424, 0.21291, 0.137348, 0.085092, 0.094817, 0.142424, 0.158265, 0.257454, 0.173081, 0.229226, 0.216401, 0.236433, 0.332115, 0.318242, 0.239899, 0.275179, 0.257454, 0.328603, 0.25406, 0.264545, 0.17593, 0.111485, 0.122885, 0.137348, 0.206376, 0.185198, 0.125101, 0.185198, 0.11371, 0.196879, 0.216401, 0.206376, 0.161087, 0.100716, 0.111485, 0.164327, 0.15284, 0.182256, 0.173081, 0.236433, 0.247041, 0.328603, 0.440853, 0.414856, 0.468512, 0.377384, 0.401658, 0.444081, 0.370445, 0.447574, 0.422041, 0.328603, 0.298791, 0.359901, 0.447574, 0.447574, 0.366687, 0.349426, 0.31487, 0.225814, 0.232838, 0.339168, 0.243554, 0.125101, 0.134866, 0.085092, 0.116183, 0.102787, 0.142424, 0.209395, 0.185198, 0.167087, 0.21291, 0.21291, 0.185198, 0.134866, 0.096677, 0.137348, 0.132295, 0.127496], '')</t>
  </si>
  <si>
    <t>[0, 1, 2, 3, 4, 5, 94, 95, 96, 97, 98]</t>
  </si>
  <si>
    <t>UPI000037FCCF status=activ</t>
  </si>
  <si>
    <t>([0.278302, 0.31487, 0.332115, 0.390993, 0.356642, 0.36309, 0.374039, 0.418646, 0.342579, 0.384043, 0.401658, 0.374039, 0.461924, 0.490133, 0.465241, 0.398279, 0.494003, 0.505461, 0.486429, 0.40511, 0.332115, 0.339168, 0.278302, 0.318242, 0.328603, 0.298791, 0.321458, 0.346032, 0.324872, 0.308712, 0.232838, 0.179055, 0.239899, 0.225814, 0.155435, 0.25031, 0.243554, 0.247041, 0.247041, 0.225814, 0.328603, 0.31487, 0.31487, 0.335645, 0.335645, 0.31487, 0.394753, 0.387226, 0.298791, 0.295083, 0.398279, 0.387226, 0.346032, 0.359901, 0.281712, 0.243554, 0.257454, 0.31487, 0.281712, 0.25406, 0.236433, 0.185198, 0.25031, 0.194234, 0.216401, 0.139895, 0.094817, 0.056825], '')</t>
  </si>
  <si>
    <t>[17]</t>
  </si>
  <si>
    <t>UPI000037FCDB status=activ</t>
  </si>
  <si>
    <t>([0.045352, 0.069024, 0.026892, 0.044297, 0.060549, 0.092881, 0.046336, 0.031287, 0.030611, 0.033407, 0.023534, 0.034884, 0.038858, 0.037156, 0.036378, 0.043307, 0.074921, 0.076542, 0.078022, 0.086953, 0.050641, 0.029376, 0.031287, 0.076542, 0.03976, 0.023963, 0.023963, 0.029376, 0.025316, 0.038042, 0.028695, 0.058088, 0.06312, 0.058088, 0.029376, 0.033407, 0.046336, 0.023963, 0.041405, 0.040537, 0.03976, 0.071867, 0.129801, 0.127496, 0.069024, 0.0704, 0.071867, 0.069024, 0.127496, 0.137348, 0.071867, 0.120615, 0.073402, 0.059222, 0.071867, 0.155435, 0.142424, 0.142424, 0.25406, 0.225814, 0.229226, 0.232838, 0.243554, 0.203355, 0.125101, 0.209395, 0.31487, 0.40511, 0.390993, 0.288399, 0.384043, 0.390993, 0.377384, 0.483068, 0.370445, 0.243554, 0.147574, 0.090864, 0.098513, 0.098513, 0.127496, 0.109221, 0.058088, 0.030611, 0.036378, 0.06184, 0.064632, 0.056825, 0.060549, 0.038858, 0.067594, 0.073402, 0.092881, 0.05306, 0.025316, 0.051831, 0.0704, 0.132295, 0.225814, 0.209395, 0.191378, 0.17593, 0.182256, 0.268042, 0.359901, 0.394753, 0.324872, 0.257454, 0.17593, 0.167087, 0.147574, 0.081712, 0.092881, 0.132295, 0.21291, 0.191378, 0.191378, 0.25031, 0.185198, 0.170161, 0.185198, 0.194234, 0.232838, 0.349426, 0.264545, 0.21291, 0.179055, 0.26085, 0.278302, 0.370445, 0.284882, 0.377384, 0.458154, 0.394753, 0.349426, 0.239899, 0.352862, 0.349426, 0.339168, 0.31487, 0.311707, 0.328603, 0.236433, 0.206376, 0.111485, 0.191378, 0.247041, 0.268042, 0.18812, 0.142424, 0.155435, 0.203355, 0.222385, 0.268042, 0.196879, 0.222385, 0.324872, 0.335645, 0.236433, 0.232838, 0.321458, 0.281712, 0.158265, 0.147574, 0.142424, 0.239899, 0.25406, 0.25406, 0.25406, 0.324872, 0.384043, 0.281712, 0.200174, 0.185198, 0.11371, 0.125101, 0.069024, 0.059222, 0.059222, 0.06184, 0.034068, 0.029376, 0.043307, 0.081712, 0.155435, 0.179055, 0.116183, 0.116183, 0.073402, 0.078022, 0.071867, 0.098513, 0.137348, 0.203355, 0.137348, 0.182256, 0.161087, 0.170161, 0.18812, 0.18812, 0.271506, 0.284882, 0.264545, 0.268042, 0.236433, 0.243554, 0.232838, 0.219301, 0.170161, 0.222385, 0.206376, 0.222385, 0.203355, 0.161087, 0.125101, 0.15008, 0.137348, 0.239899, 0.335645, 0.281712, 0.284882, 0.291804, 0.380708, 0.440853, 0.359901, 0.398279, 0.370445, 0.377384, 0.387226, 0.408655, 0.40511, 0.374039, 0.278302, 0.278302, 0.275179, 0.324872, 0.384043, 0.447574, 0.356642, 0.25031, 0.342579, 0.339168, 0.25031, 0.26085, 0.139895, 0.127496, 0.118441, 0.120615, 0.118441, 0.102787, 0.106997, 0.122885, 0.085092, 0.088832, 0.100716, 0.137348, 0.11371, 0.111485, 0.096677, 0.158265, 0.196879, 0.196879, 0.200174, 0.301917, 0.206376, 0.311707, 0.390993, 0.332115, 0.356642, 0.342579, 0.472492, 0.387226, 0.377384, 0.465241, 0.562014, 0.557691, 0.59917, 0.699094, 0.685117, 0.557691, 0.450668, 0.521092, 0.41194, 0.370445, 0.370445, 0.450668, 0.422041, 0.422041, 0.461924, 0.436924, 0.377384, 0.275179, 0.278302, 0.268042, 0.281712, 0.17593, 0.170161, 0.170161, 0.15284, 0.109221, 0.194234, 0.271506, 0.281712, 0.281712, 0.324872, 0.324872, 0.247041, 0.275179, 0.295083, 0.349426, 0.281712, 0.31487, 0.401658, 0.440853, 0.42561, 0.328603, 0.450668, 0.377384, 0.374039, 0.384043, 0.458154, 0.36309, 0.394753, 0.384043, 0.472492, 0.461924, 0.370445, 0.465241, 0.380708, 0.332115, 0.203355, 0.268042, 0.295083, 0.219301, 0.222385, 0.25406, 0.349426, 0.328603, 0.418646, 0.418646, 0.4292, 0.414856, 0.42561, 0.321458, 0.324872, 0.239899, 0.229226, 0.247041, 0.247041, 0.324872, 0.295083, 0.394753, 0.40511, 0.418646, 0.461924, 0.422041, 0.444081, 0.4292, 0.332115, 0.321458, 0.31487, 0.278302, 0.291804, 0.384043, 0.398279, 0.398279, 0.461924, 0.380708, 0.366687, 0.332115, 0.342579, 0.41194, 0.408655, 0.339168, 0.335645, 0.377384, 0.377384, 0.349426, 0.324872, 0.398279, 0.298791, 0.321458, 0.349426, 0.339168, 0.321458, 0.281712, 0.30533, 0.308712, 0.401658, 0.472492, 0.390993, 0.408655, 0.298791, 0.239899, 0.236433, 0.167087, 0.167087, 0.243554, 0.21291, 0.243554, 0.229226, 0.321458, 0.301917, 0.301917, 0.301917, 0.318242, 0.394753, 0.384043, 0.31487, 0.308712, 0.229226, 0.352862, 0.25031, 0.370445, 0.42561, 0.494003, 0.562014, 0.436924, 0.40511, 0.450668, 0.450668, 0.41194, 0.42561, 0.454136, 0.461924, 0.380708, 0.275179, 0.311707, 0.308712, 0.311707, 0.324872, 0.414856, 0.321458, 0.422041, 0.394753, 0.394753, 0.394753, 0.311707, 0.418646, 0.380708, 0.380708, 0.384043, 0.450668, 0.422041, 0.40511, 0.370445, 0.454136, 0.465241, 0.483068, 0.440853, 0.440853, 0.349426, 0.339168, 0.4292, 0.418646, 0.433034, 0.377384, 0.398279, 0.387226, 0.384043, 0.359901, 0.352862, 0.271506, 0.311707, 0.301917, 0.308712, 0.332115, 0.225814, 0.301917, 0.209395, 0.26085, 0.25406, 0.295083, 0.271506, 0.25031, 0.203355, 0.134866, 0.17593, 0.120615, 0.203355, 0.137348, 0.236433, 0.158265, 0.243554, 0.225814, 0.203355, 0.219301, 0.200174, 0.203355, 0.206376, 0.17593, 0.164327, 0.247041, 0.18812, 0.18812, 0.129801, 0.111485, 0.179055, 0.191378, 0.264545, 0.232838, 0.298791, 0.247041, 0.335645, 0.335645, 0.31487, 0.36309, 0.342579, 0.339168, 0.356642, 0.36309, 0.472492, 0.454136, 0.450668, 0.549308, 0.490133, 0.486429, 0.575842, 0.570702, 0.575842, 0.59014, 0.525368, 0.545602, 0.486429, 0.480142, 0.380708, 0.40511, 0.380708, 0.384043, 0.414856, 0.505461, 0.418646, 0.414856, 0.387226, 0.394753, 0.408655, 0.483068, 0.562014, 0.557691, 0.534167, 0.529623, 0.490133, 0.486429, 0.494003, 0.59917, 0.494003, 0.59917, 0.490133, 0.398279, 0.398279, 0.401658, 0.318242, 0.398279, 0.401658, 0.352862, 0.346032, 0.349426, 0.36309, 0.288399, 0.206376, 0.134866, 0.132295, 0.144935, 0.239899, 0.144935, 0.100716, 0.158265, 0.161087, 0.257454, 0.278302, 0.194234, 0.18812, 0.26085, 0.275179, 0.26085, 0.346032, 0.359901, 0.346032, 0.346032, 0.366687, 0.436924, 0.468512, 0.398279, 0.324872, 0.30533, 0.40511, 0.490133, 0.494003, 0.408655, 0.359901, 0.433034, 0.433034, 0.433034, 0.359901, 0.275179, 0.288399, 0.284882, 0.25406, 0.26085, 0.182256, 0.268042, 0.216401, 0.281712, 0.335645, 0.40511, 0.40511, 0.401658, 0.301917, 0.298791, 0.370445, 0.401658, 0.414856, 0.505461, 0.480142, 0.494003, 0.505461, 0.505461, 0.401658, 0.422041, 0.335645, 0.40511, 0.374039, 0.408655, 0.418646, 0.433034, 0.4292, 0.414856, 0.422041, 0.494003, 0.480142, 0.408655, 0.328603, 0.328603, 0.247041, 0.264545, 0.324872, 0.311707, 0.281712, 0.377384, 0.301917, 0.374039, 0.366687, 0.384043, 0.40511, 0.387226, 0.380708, 0.30533, 0.318242, 0.21291, 0.229226, 0.236433, 0.311707, 0.308712, 0.308712, 0.394753, 0.408655, 0.377384, 0.444081, 0.480142, 0.480142, 0.562014, 0.483068, 0.486429, 0.41194, 0.342579, 0.25406, 0.291804, 0.374039, 0.356642, 0.377384, 0.374039, 0.308712, 0.31487, 0.394753, 0.390993, 0.387226, 0.359901, 0.398279, 0.40511, 0.318242, 0.216401, 0.232838, 0.243554, 0.191378, 0.239899, 0.30533, 0.4292, 0.41194, 0.41194, 0.356642, 0.4292, 0.414856, 0.480142, 0.359901, 0.366687, 0.374039, 0.390993, 0.414856, 0.422041, 0.450668, 0.541878, 0.680603, 0.675549, 0.76285, 0.808535, 0.703578, 0.626927, 0.613573, 0.5017, 0.5017, 0.59014, 0.608892, 0.632174, 0.529623, 0.675549, 0.570702, 0.557691, 0.458154, 0.454136, 0.454136, 0.324872, 0.318242, 0.239899, 0.243554, 0.247041, 0.18812, 0.295083, 0.291804, 0.278302, 0.366687, 0.366687, 0.359901, 0.356642, 0.268042, 0.324872, 0.26085, 0.324872, 0.247041, 0.232838, 0.232838, 0.21291, 0.25406, 0.25406, 0.342579, 0.25406, 0.243554, 0.332115, 0.21291, 0.278302, 0.200174, 0.109221, 0.122885, 0.125101, 0.137348, 0.21291, 0.21291, 0.281712, 0.209395, 0.206376, 0.281712, 0.295083, 0.301917, 0.36309, 0.25406, 0.25406, 0.25031, 0.243554, 0.161087, 0.278302, 0.196879, 0.281712, 0.384043, 0.384043, 0.398279, 0.384043, 0.36309, 0.284882, 0.275179, 0.349426, 0.346032, 0.268042, 0.257454, 0.229226, 0.158265, 0.232838, 0.196879, 0.281712, 0.206376, 0.311707, 0.200174, 0.271506, 0.271506, 0.278302, 0.25406, 0.167087, 0.144935, 0.15284, 0.25031, 0.271506, 0.268042, 0.352862, 0.352862, 0.268042, 0.288399, 0.356642, 0.384043, 0.414856, 0.328603, 0.324872, 0.30533, 0.324872, 0.31487, 0.30533, 0.318242, 0.31487, 0.291804, 0.275179, 0.194234, 0.196879, 0.155435, 0.100716, 0.090864, 0.139895, 0.203355, 0.196879, 0.122885, 0.118441, 0.122885, 0.17593, 0.18812, 0.132295, 0.142424, 0.15008, 0.15284, 0.074921, 0.078022, 0.120615, 0.134866, 0.200174, 0.196879, 0.15284, 0.243554, 0.243554, 0.173081, 0.191378, 0.134866, 0.225814, 0.222385, 0.222385, 0.243554, 0.311707, 0.370445, 0.440853, 0.377384, 0.298791, 0.324872, 0.324872, 0.281712, 0.206376, 0.225814, 0.236433, 0.342579, 0.328603, 0.328603, 0.414856, 0.370445, 0.380708, 0.311707, 0.346032, 0.257454, 0.173081, 0.173081, 0.206376, 0.132295, 0.196879, 0.191378, 0.271506, 0.26085, 0.257454, 0.335645, 0.216401, 0.216401, 0.206376, 0.216401, 0.236433, 0.247041, 0.209395, 0.25031, 0.291804, 0.278302, 0.335645, 0.398279, 0.370445, 0.31487, 0.394753, 0.349426, 0.447574, 0.418646, 0.384043, 0.51388], '')</t>
  </si>
  <si>
    <t>[274, 275, 276, 277, 278, 279, 281, 416, 514, 517, 518, 519, 520, 521, 522, 530, 537, 538, 539, 540, 544, 546, 612, 615, 616, 660, 700, 701, 702, 703, 704, 705, 706, 707, 708, 709, 710, 711, 712, 713, 714, 715, 716, 899]</t>
  </si>
  <si>
    <t>UPI000037FCDC status=activ</t>
  </si>
  <si>
    <t>([0.288399, 0.155435, 0.116183, 0.085092, 0.086953, 0.067594, 0.085092, 0.116183, 0.139895, 0.161087, 0.203355, 0.173081, 0.182256, 0.200174, 0.191378, 0.18812, 0.164327, 0.129801, 0.15284, 0.155435, 0.155435, 0.170161, 0.295083, 0.380708, 0.468512, 0.505461, 0.480142, 0.497853, 0.494003, 0.4292, 0.332115, 0.335645, 0.311707, 0.291804, 0.284882, 0.298791, 0.288399, 0.31487, 0.311707, 0.268042, 0.264545, 0.182256, 0.179055, 0.096677, 0.083462, 0.071867, 0.036378, 0.06312, 0.069024, 0.038858, 0.058088, 0.064632, 0.060549, 0.10481, 0.182256, 0.161087, 0.170161, 0.268042, 0.158265, 0.236433, 0.164327, 0.122885, 0.122885, 0.10481, 0.167087, 0.191378, 0.185198, 0.271506, 0.271506, 0.170161, 0.21291, 0.225814, 0.206376, 0.209395, 0.134866, 0.083462, 0.086953, 0.083462, 0.048328, 0.081712, 0.094817, 0.155435, 0.134866, 0.206376, 0.167087, 0.18812, 0.142424, 0.127496, 0.086953, 0.090864, 0.144935, 0.185198, 0.125101, 0.216401, 0.17593, 0.239899, 0.291804, 0.203355, 0.200174, 0.298791, 0.225814, 0.194234, 0.203355, 0.291804, 0.25406, 0.298791, 0.281712, 0.311707, 0.332115, 0.422041, 0.414856, 0.328603, 0.236433, 0.209395, 0.132295, 0.155435, 0.129801, 0.15008, 0.232838, 0.232838, 0.139895, 0.209395, 0.18812, 0.17593, 0.127496, 0.10481, 0.074921, 0.073402, 0.085092, 0.102787, 0.056825, 0.030003, 0.049374, 0.081712, 0.083462, 0.11371, 0.111485, 0.182256, 0.203355, 0.158265, 0.158265, 0.232838, 0.158265, 0.118441, 0.081712, 0.116183, 0.167087, 0.25031, 0.268042, 0.26085, 0.25406, 0.342579, 0.352862, 0.374039, 0.374039, 0.465241, 0.414856, 0.444081, 0.318242, 0.298791, 0.342579, 0.36309, 0.284882, 0.284882, 0.390993, 0.458154, 0.374039, 0.339168, 0.30533, 0.275179, 0.288399, 0.271506, 0.185198, 0.295083, 0.243554, 0.247041, 0.25031, 0.324872, 0.21291, 0.30533, 0.301917, 0.31487, 0.31487, 0.308712, 0.422041, 0.41194, 0.4292, 0.525368, 0.604312, 0.557691, 0.458154, 0.398279, 0.311707, 0.408655, 0.356642, 0.295083, 0.203355, 0.129801, 0.111485, 0.182256, 0.161087, 0.102787, 0.058088, 0.055536, 0.051831, 0.045352, 0.024826, 0.023534, 0.014586, 0.010926, 0.017447, 0.034068, 0.03976, 0.03976, 0.022306, 0.016826, 0.028107, 0.049374, 0.085092, 0.067594, 0.048328, 0.06312, 0.111485, 0.191378, 0.185198, 0.191378, 0.120615, 0.200174, 0.191378, 0.18812, 0.216401, 0.203355, 0.194234, 0.116183, 0.132295, 0.222385, 0.225814, 0.185198, 0.185198, 0.18812, 0.167087, 0.170161, 0.17593, 0.173081, 0.182256, 0.191378, 0.206376, 0.291804, 0.301917, 0.216401, 0.216401, 0.155435, 0.147574, 0.076542, 0.137348, 0.122885, 0.127496, 0.206376, 0.271506, 0.271506, 0.271506, 0.268042, 0.216401, 0.196879, 0.194234, 0.102787, 0.056825, 0.049374, 0.03976, 0.03976, 0.071867, 0.137348, 0.196879, 0.200174, 0.298791, 0.275179, 0.346032, 0.291804, 0.247041, 0.191378, 0.158265, 0.127496, 0.209395, 0.328603, 0.291804], '')</t>
  </si>
  <si>
    <t>[25, 187, 188, 189]</t>
  </si>
  <si>
    <t>UPI000037FCE1 status=activ</t>
  </si>
  <si>
    <t>([0.335645, 0.40511, 0.42561, 0.483068, 0.390993, 0.41194, 0.454136, 0.384043, 0.444081, 0.480142, 0.394753, 0.41194, 0.387226, 0.298791, 0.36309, 0.465241, 0.422041, 0.339168, 0.380708, 0.359901, 0.284882, 0.370445, 0.324872, 0.342579, 0.342579, 0.436924, 0.414856, 0.40511, 0.472492, 0.36309, 0.25406, 0.339168, 0.366687, 0.298791, 0.380708, 0.36309, 0.318242, 0.349426, 0.352862, 0.352862, 0.284882, 0.36309, 0.370445, 0.387226, 0.380708, 0.332115, 0.318242, 0.346032, 0.342579, 0.374039, 0.352862, 0.447574, 0.476583, 0.472492, 0.604312, 0.562014, 0.557691, 0.58069, 0.541878, 0.653063, 0.653063, 0.712013, 0.671169, 0.553315, 0.553315, 0.461924, 0.5017, 0.5017, 0.521092, 0.534167, 0.440853, 0.461924, 0.472492, 0.476583, 0.380708, 0.335645, 0.366687, 0.387226, 0.414856, 0.450668, 0.444081, 0.332115, 0.36309, 0.394753, 0.387226, 0.321458, 0.41194, 0.422041, 0.342579, 0.339168, 0.31487, 0.308712, 0.308712, 0.268042, 0.257454, 0.366687, 0.328603, 0.31487, 0.342579, 0.25031, 0.167087, 0.167087, 0.271506, 0.243554, 0.209395, 0.264545, 0.324872, 0.278302, 0.222385, 0.298791, 0.239899, 0.206376, 0.295083], '')</t>
  </si>
  <si>
    <t>[54, 55, 56, 57, 58, 59, 60, 61, 62, 63, 64, 66, 67, 68, 69]</t>
  </si>
  <si>
    <t>UPI000037FCE4 status=activ</t>
  </si>
  <si>
    <t>([0.054297, 0.094817, 0.054297, 0.086953, 0.059222, 0.085092, 0.120615, 0.15284, 0.196879, 0.239899, 0.179055, 0.147574, 0.257454, 0.222385, 0.243554, 0.222385, 0.318242, 0.236433, 0.339168, 0.25031, 0.281712, 0.281712, 0.182256, 0.275179, 0.158265, 0.194234, 0.216401, 0.206376, 0.196879, 0.15284, 0.073402, 0.147574, 0.225814, 0.225814, 0.15008, 0.209395, 0.139895, 0.139895, 0.225814, 0.182256, 0.268042, 0.185198, 0.17593, 0.257454, 0.219301, 0.291804, 0.239899, 0.120615, 0.116183, 0.132295, 0.096677, 0.096677, 0.083462, 0.071867, 0.076542, 0.137348, 0.081712, 0.15008, 0.086953, 0.078022, 0.056825, 0.031287, 0.055536, 0.033407, 0.020522, 0.015078, 0.019401, 0.019401, 0.036378, 0.036378, 0.032017, 0.06184, 0.122885, 0.132295, 0.086953, 0.081712, 0.059222, 0.109221, 0.079919, 0.079919, 0.064632, 0.118441, 0.102787, 0.102787, 0.164327, 0.25406, 0.25406, 0.206376, 0.209395, 0.142424, 0.142424, 0.120615, 0.066181, 0.066181, 0.047319, 0.074921, 0.058088, 0.040537, 0.032677, 0.041405, 0.081712, 0.10481, 0.098513, 0.179055, 0.122885, 0.116183, 0.071867, 0.122885, 0.086953, 0.147574, 0.219301, 0.239899, 0.288399, 0.26085, 0.26085, 0.311707, 0.332115, 0.335645, 0.335645, 0.374039, 0.278302, 0.225814, 0.225814, 0.243554, 0.243554, 0.222385, 0.147574, 0.225814, 0.15284, 0.167087, 0.134866, 0.139895, 0.102787, 0.10481, 0.200174, 0.109221, 0.092881, 0.05306, 0.067594, 0.076542, 0.058088, 0.066181, 0.090864, 0.069024, 0.060549, 0.033407, 0.064632, 0.116183, 0.122885, 0.118441, 0.106997, 0.139895, 0.079919, 0.10481, 0.054297, 0.03976, 0.079919, 0.085092, 0.078022, 0.041405, 0.071867, 0.100716, 0.102787, 0.073402, 0.092881, 0.111485, 0.196879, 0.118441, 0.111485, 0.054297, 0.054297, 0.055536, 0.055536, 0.056825, 0.042364, 0.079919, 0.056825, 0.042364, 0.042364, 0.071867, 0.139895, 0.139895, 0.129801, 0.155435, 0.196879, 0.206376, 0.200174, 0.185198, 0.203355, 0.129801, 0.206376, 0.291804, 0.342579, 0.239899, 0.342579, 0.390993, 0.288399, 0.380708, 0.42561, 0.335645, 0.247041, 0.232838, 0.18812, 0.116183, 0.144935, 0.079919, 0.073402, 0.0704, 0.040537, 0.034884, 0.046336, 0.051831, 0.058088, 0.0704, 0.118441, 0.059222, 0.055536, 0.0704, 0.042364, 0.051831, 0.055536, 0.096677, 0.090864, 0.109221, 0.11371, 0.06184, 0.116183, 0.058088, 0.054297, 0.109221, 0.122885, 0.098513, 0.088832, 0.045352, 0.025316, 0.025762, 0.026338, 0.030003, 0.042364, 0.078022, 0.038042, 0.044297, 0.026338, 0.021816, 0.023087, 0.022306, 0.044297, 0.032017, 0.0704, 0.079919, 0.076542, 0.066181, 0.064632, 0.03976, 0.083462, 0.158265, 0.134866, 0.132295, 0.132295, 0.127496, 0.066181, 0.122885, 0.081712, 0.079919, 0.055536, 0.058088, 0.109221, 0.055536, 0.055536, 0.040537, 0.025762, 0.017447, 0.024826, 0.038042, 0.051831, 0.027463, 0.015694, 0.014075], '')</t>
  </si>
  <si>
    <t>UPI000037FCE5 status=activ</t>
  </si>
  <si>
    <t>([0.521092, 0.497853, 0.480142, 0.525368, 0.538167, 0.575842, 0.613573, 0.648219, 0.653063, 0.666105, 0.716283, 0.76285, 0.724957, 0.720929, 0.685117, 0.680603, 0.779859, 0.798249, 0.707965, 0.690604, 0.661982, 0.553315, 0.476583, 0.497853, 0.521092, 0.541878, 0.447574, 0.444081, 0.356642, 0.374039, 0.384043, 0.36309, 0.324872, 0.318242, 0.332115, 0.4292, 0.4292, 0.414856, 0.422041, 0.497853, 0.497853, 0.422041, 0.422041, 0.538167, 0.557691, 0.521092, 0.505461, 0.505461, 0.465241, 0.553315, 0.454136, 0.414856, 0.401658, 0.440853, 0.342579, 0.339168, 0.370445, 0.384043, 0.394753, 0.291804, 0.222385, 0.142424, 0.170161, 0.25406, 0.147574, 0.139895, 0.142424, 0.15008, 0.225814, 0.26085, 0.25406, 0.25406, 0.288399, 0.30533, 0.30533, 0.41194, 0.401658, 0.370445, 0.281712, 0.301917, 0.298791, 0.374039, 0.468512, 0.444081, 0.359901, 0.458154, 0.468512, 0.387226, 0.387226, 0.30533, 0.196879, 0.122885, 0.196879, 0.125101, 0.100716, 0.088832, 0.085092, 0.071867, 0.076542, 0.083462, 0.074921, 0.11371, 0.076542, 0.049374, 0.051831, 0.083462, 0.085092, 0.051831, 0.083462, 0.078022, 0.120615, 0.206376, 0.219301, 0.137348, 0.21291, 0.25406, 0.257454, 0.268042, 0.209395, 0.21291, 0.301917, 0.298791, 0.247041, 0.232838, 0.308712, 0.390993, 0.301917, 0.339168, 0.401658, 0.366687, 0.335645, 0.335645, 0.298791, 0.275179, 0.328603, 0.328603, 0.308712, 0.311707, 0.311707, 0.30533, 0.321458, 0.209395, 0.134866, 0.209395, 0.219301, 0.125101, 0.118441, 0.185198, 0.15284, 0.164327, 0.200174, 0.158265, 0.083462, 0.10481, 0.191378, 0.125101, 0.11371, 0.11371, 0.120615, 0.127496, 0.203355, 0.170161, 0.243554, 0.219301, 0.139895, 0.134866, 0.232838, 0.167087, 0.10481, 0.127496, 0.125101, 0.118441, 0.120615, 0.203355, 0.209395, 0.132295, 0.257454, 0.275179, 0.278302, 0.185198, 0.170161, 0.173081, 0.191378, 0.196879, 0.30533, 0.278302, 0.349426, 0.374039, 0.465241, 0.557691, 0.490133, 0.490133, 0.483068, 0.497853, 0.472492, 0.461924, 0.461924, 0.346032, 0.271506, 0.284882, 0.291804, 0.209395, 0.200174, 0.200174, 0.194234, 0.191378, 0.222385, 0.25406, 0.158265, 0.129801, 0.142424, 0.10481, 0.06312, 0.0704, 0.100716, 0.120615, 0.079919, 0.111485, 0.15284, 0.18812, 0.144935, 0.196879, 0.278302, 0.25031, 0.191378, 0.15284, 0.11371], '')</t>
  </si>
  <si>
    <t>[0, 3, 4, 5, 6, 7, 8, 9, 10, 11, 12, 13, 14, 15, 16, 17, 18, 19, 20, 21, 24, 25, 43, 44, 45, 46, 47, 49, 189]</t>
  </si>
  <si>
    <t>UPI000037FCEB status=activ</t>
  </si>
  <si>
    <t>([0.050641, 0.079919, 0.088832, 0.118441, 0.127496, 0.137348, 0.179055, 0.229226, 0.179055, 0.219301, 0.247041, 0.275179, 0.185198, 0.194234, 0.247041, 0.229226, 0.232838, 0.225814, 0.339168, 0.335645, 0.433034, 0.370445, 0.36309, 0.390993, 0.335645, 0.257454, 0.278302, 0.164327, 0.155435, 0.216401, 0.206376, 0.137348, 0.17593, 0.26085, 0.275179, 0.321458, 0.209395, 0.196879, 0.209395, 0.222385, 0.194234, 0.18812, 0.194234, 0.158265, 0.15284, 0.191378, 0.301917, 0.318242, 0.366687, 0.349426, 0.328603, 0.295083, 0.387226, 0.374039, 0.401658, 0.394753, 0.398279, 0.497853, 0.394753, 0.284882, 0.173081, 0.298791, 0.298791, 0.342579, 0.380708, 0.380708, 0.40511, 0.398279, 0.268042, 0.229226, 0.225814, 0.243554, 0.161087, 0.142424, 0.147574, 0.134866, 0.079919, 0.081712, 0.050641, 0.045352, 0.071867, 0.142424, 0.090864, 0.094817, 0.047319, 0.049374, 0.028695, 0.015344, 0.014586, 0.020165, 0.034068, 0.022667, 0.020522, 0.021381, 0.022306, 0.020165, 0.013016, 0.010672, 0.011903, 0.017138, 0.033407, 0.042364, 0.042364, 0.066181, 0.066181, 0.147574, 0.164327, 0.25406, 0.324872, 0.332115, 0.30533, 0.200174, 0.167087, 0.118441, 0.21291, 0.222385, 0.170161, 0.139895, 0.25031, 0.247041, 0.179055, 0.116183, 0.109221, 0.05306, 0.049374, 0.029376, 0.028107, 0.029376, 0.018787, 0.015694, 0.015078, 0.014783, 0.026892, 0.054297, 0.05306, 0.055536, 0.035586, 0.060549, 0.073402, 0.037156, 0.020522, 0.021816, 0.037156, 0.041405, 0.041405, 0.040537, 0.067594, 0.029376, 0.028695, 0.047319, 0.071867, 0.071867, 0.0704, 0.042364, 0.047319, 0.041405, 0.021381, 0.0198, 0.017797, 0.015078, 0.021816, 0.03976, 0.06184, 0.038858, 0.017797, 0.030003, 0.030003, 0.017447, 0.032677, 0.032017, 0.028695, 0.018787, 0.018787, 0.017797, 0.015694, 0.011518, 0.021816, 0.019109, 0.030003, 0.032677, 0.040537, 0.054297, 0.026338, 0.017797, 0.025316, 0.051831, 0.050641, 0.058088, 0.05306, 0.034884, 0.031287, 0.021381, 0.032677, 0.022306, 0.023963, 0.051831, 0.078022, 0.083462, 0.161087, 0.170161, 0.155435, 0.15284, 0.155435, 0.25406, 0.288399, 0.288399, 0.203355, 0.21291, 0.191378, 0.271506, 0.332115, 0.328603, 0.40511, 0.281712, 0.264545, 0.311707, 0.291804, 0.239899, 0.147574, 0.125101, 0.11371, 0.111485, 0.15008, 0.083462, 0.078022, 0.106997, 0.066181, 0.069024, 0.064632, 0.066181, 0.079919, 0.086953, 0.059222, 0.056825, 0.0704, 0.088832, 0.066181, 0.066181, 0.045352, 0.083462, 0.060549, 0.034884, 0.023534, 0.033407, 0.032017, 0.032017, 0.017797, 0.031287, 0.06184, 0.069024, 0.074921, 0.045352, 0.045352, 0.069024, 0.0704, 0.073402, 0.109221, 0.179055, 0.191378, 0.281712, 0.281712, 0.359901, 0.359901, 0.318242, 0.191378, 0.278302, 0.295083, 0.31487, 0.311707, 0.257454, 0.247041, 0.232838, 0.225814, 0.137348, 0.161087, 0.134866, 0.129801, 0.122885, 0.122885, 0.118441, 0.090864, 0.044297, 0.051831, 0.098513, 0.173081, 0.278302, 0.21291, 0.209395, 0.194234, 0.179055, 0.137348, 0.15284, 0.10481, 0.173081, 0.281712, 0.275179, 0.324872, 0.332115, 0.243554, 0.206376, 0.179055, 0.142424, 0.268042, 0.185198, 0.185198, 0.106997, 0.071867, 0.106997, 0.050641, 0.086953, 0.05306, 0.051831, 0.034884, 0.05306, 0.051831, 0.038042, 0.022667, 0.0198, 0.026338, 0.043307, 0.06312, 0.085092, 0.147574, 0.0704, 0.118441, 0.106997, 0.132295, 0.194234, 0.194234, 0.308712, 0.225814, 0.229226, 0.318242, 0.359901, 0.359901, 0.278302, 0.301917, 0.380708, 0.41194, 0.359901, 0.278302, 0.278302, 0.257454, 0.243554, 0.36309, 0.243554, 0.243554, 0.209395, 0.21291, 0.144935, 0.147574, 0.25406, 0.324872, 0.321458, 0.239899, 0.236433, 0.239899, 0.222385, 0.142424, 0.129801, 0.206376, 0.209395, 0.118441, 0.129801, 0.129801, 0.0704, 0.134866, 0.129801, 0.243554, 0.158265, 0.142424, 0.081712, 0.056825, 0.067594, 0.071867, 0.118441, 0.073402, 0.118441, 0.118441, 0.118441, 0.120615, 0.106997, 0.118441, 0.200174, 0.200174, 0.216401, 0.298791, 0.291804, 0.232838, 0.216401, 0.311707, 0.4292, 0.42561, 0.450668, 0.352862, 0.352862, 0.271506, 0.271506, 0.26085, 0.301917, 0.377384, 0.281712, 0.308712, 0.380708, 0.318242, 0.295083, 0.298791, 0.271506, 0.191378, 0.247041, 0.25031, 0.236433, 0.167087, 0.257454, 0.185198, 0.173081, 0.161087, 0.164327, 0.243554, 0.25406, 0.155435, 0.161087, 0.179055, 0.106997, 0.109221, 0.088832, 0.06312, 0.058088, 0.056825, 0.092881, 0.096677, 0.086953, 0.092881, 0.10481, 0.094817, 0.142424, 0.219301, 0.15008, 0.219301, 0.15008, 0.098513, 0.106997, 0.073402, 0.11371, 0.179055, 0.17593, 0.26085, 0.332115, 0.332115, 0.374039, 0.374039, 0.374039, 0.366687, 0.346032, 0.387226, 0.30533, 0.30533, 0.298791, 0.366687, 0.366687, 0.346032, 0.433034, 0.414856, 0.40511, 0.390993, 0.394753, 0.324872, 0.239899, 0.239899, 0.239899, 0.236433, 0.236433, 0.25031, 0.191378, 0.137348, 0.118441, 0.161087, 0.144935, 0.129801, 0.111485, 0.085092, 0.15284, 0.106997, 0.191378, 0.278302], '')</t>
  </si>
  <si>
    <t>UPI000037FCEE status=activ</t>
  </si>
  <si>
    <t>([0.125101, 0.060549, 0.090864, 0.127496, 0.134866, 0.10481, 0.11371, 0.118441, 0.15284, 0.18812, 0.161087, 0.21291, 0.209395, 0.17593, 0.090864, 0.088832, 0.182256, 0.164327, 0.15284, 0.139895, 0.15008, 0.257454, 0.366687, 0.291804, 0.295083, 0.328603, 0.401658, 0.332115, 0.271506, 0.264545, 0.170161, 0.185198, 0.179055, 0.18812, 0.203355, 0.332115, 0.418646, 0.311707, 0.311707, 0.203355, 0.219301, 0.328603, 0.321458, 0.301917, 0.36309, 0.268042, 0.158265, 0.164327, 0.167087, 0.219301, 0.139895, 0.225814, 0.284882, 0.268042, 0.170161, 0.167087, 0.085092, 0.048328, 0.083462, 0.073402, 0.15008, 0.120615, 0.06312, 0.059222, 0.030611, 0.018787, 0.029376, 0.054297, 0.023963, 0.045352, 0.059222, 0.111485, 0.059222, 0.049374, 0.028107, 0.028695, 0.028695, 0.059222, 0.058088, 0.060549, 0.035586, 0.030003, 0.030003, 0.025762, 0.022667, 0.047319, 0.081712, 0.048328, 0.050641, 0.051831, 0.038042, 0.032677, 0.018106, 0.015694, 0.019109, 0.030611, 0.055536, 0.06184, 0.06184, 0.116183, 0.111485, 0.206376, 0.225814, 0.271506, 0.352862, 0.366687, 0.271506, 0.209395, 0.18812, 0.118441, 0.216401, 0.239899, 0.164327, 0.164327, 0.288399, 0.268042, 0.18812, 0.200174, 0.18812, 0.100716, 0.100716, 0.058088, 0.054297, 0.059222, 0.033407, 0.023534, 0.023963, 0.023087, 0.033407, 0.067594, 0.066181, 0.067594, 0.073402, 0.144935, 0.142424, 0.111485, 0.060549, 0.069024, 0.06312, 0.0704, 0.0704, 0.067594, 0.116183, 0.051831, 0.047319, 0.079919, 0.134866, 0.127496, 0.129801, 0.076542, 0.081712, 0.0704, 0.029376, 0.032017, 0.014075, 0.013613, 0.013437, 0.023087, 0.036378, 0.023963, 0.011669, 0.021381, 0.021381, 0.013016, 0.025316, 0.023534, 0.021381, 0.014783, 0.014783, 0.014315, 0.013437, 0.010221, 0.019109, 0.018787, 0.018415, 0.042364, 0.043307, 0.059222, 0.059222, 0.045352, 0.033407, 0.071867, 0.045352, 0.051831, 0.051831, 0.038042, 0.030611, 0.024826, 0.038042, 0.022306, 0.026338, 0.05306, 0.034068, 0.038858, 0.067594, 0.06184, 0.060549, 0.102787, 0.054297, 0.055536, 0.081712, 0.098513, 0.078022, 0.111485, 0.054297, 0.10481, 0.125101, 0.147574, 0.125101, 0.076542, 0.071867, 0.116183, 0.090864, 0.10481, 0.086953, 0.100716, 0.071867, 0.031287, 0.019109, 0.025316, 0.024393, 0.017447, 0.029376, 0.028695, 0.028107, 0.054297, 0.030611, 0.019109, 0.019109, 0.026892, 0.026892, 0.05306, 0.056825, 0.076542, 0.111485, 0.11371, 0.085092, 0.116183, 0.142424, 0.167087, 0.120615, 0.109221, 0.067594, 0.064632, 0.066181, 0.037156, 0.027463, 0.048328, 0.044297, 0.037156, 0.020876, 0.037156, 0.0198, 0.018415, 0.019401, 0.026338, 0.029376, 0.028695, 0.015694, 0.024393, 0.032677, 0.037156, 0.042364, 0.042364, 0.043307, 0.055536, 0.100716, 0.120615, 0.064632, 0.060549, 0.036378, 0.067594, 0.067594, 0.085092, 0.058088, 0.027463, 0.024826, 0.023087, 0.031287, 0.034068, 0.03976, 0.033407, 0.030003, 0.017447, 0.019109, 0.019401, 0.019401, 0.010926, 0.010926, 0.020522, 0.045352, 0.098513, 0.056825, 0.043307, 0.074921, 0.0704, 0.096677, 0.058088, 0.06312, 0.067594, 0.129801, 0.127496, 0.164327, 0.164327, 0.164327, 0.275179, 0.243554, 0.247041, 0.352862, 0.328603, 0.318242, 0.206376, 0.132295, 0.185198, 0.120615, 0.102787, 0.085092, 0.06312, 0.100716, 0.092881, 0.076542, 0.048328, 0.024393, 0.021381, 0.037156, 0.0704, 0.051831, 0.071867, 0.048328, 0.045352, 0.037156, 0.038042, 0.071867, 0.11371, 0.134866, 0.200174, 0.209395, 0.301917, 0.284882, 0.301917, 0.311707, 0.366687, 0.318242, 0.328603, 0.328603, 0.356642, 0.328603, 0.359901, 0.36309, 0.4292, 0.461924, 0.422041, 0.40511, 0.298791, 0.324872, 0.247041, 0.291804, 0.308712, 0.225814, 0.335645, 0.216401, 0.200174, 0.111485, 0.144935, 0.17593, 0.191378, 0.18812, 0.127496, 0.134866, 0.127496, 0.111485, 0.056825, 0.116183, 0.0704, 0.147574, 0.079919, 0.069024, 0.03976, 0.023534, 0.044297, 0.047319, 0.092881, 0.059222, 0.10481, 0.092881, 0.129801, 0.132295, 0.102787, 0.185198, 0.191378, 0.194234, 0.129801, 0.21291, 0.194234, 0.196879, 0.170161, 0.257454, 0.387226, 0.454136, 0.51388, 0.418646, 0.422041, 0.335645, 0.328603, 0.321458, 0.321458, 0.30533, 0.209395, 0.25406, 0.239899, 0.158265, 0.122885, 0.200174, 0.164327, 0.111485, 0.164327, 0.179055, 0.170161, 0.102787, 0.118441, 0.076542, 0.076542, 0.0704, 0.0704, 0.073402, 0.03976, 0.033407, 0.034884, 0.0704, 0.038858, 0.038042, 0.038858, 0.032017, 0.028695, 0.028695, 0.048328, 0.051831, 0.049374, 0.05306, 0.06184, 0.05306, 0.081712, 0.122885, 0.073402, 0.122885, 0.106997, 0.122885, 0.134866, 0.090864, 0.083462, 0.127496, 0.127496, 0.200174, 0.271506, 0.275179, 0.298791, 0.295083, 0.288399, 0.182256, 0.167087, 0.200174, 0.134866, 0.134866, 0.134866, 0.216401, 0.21291, 0.21291, 0.301917, 0.30533, 0.288399, 0.271506, 0.291804, 0.196879, 0.125101, 0.125101, 0.125101, 0.132295, 0.132295, 0.129801, 0.232838, 0.158265, 0.170161, 0.173081, 0.17593, 0.179055, 0.100716, 0.055536, 0.102787, 0.078022, 0.109221, 0.15284, 0.132295, 0.096677, 0.142424, 0.209395, 0.158265, 0.125101, 0.079919], '')</t>
  </si>
  <si>
    <t>[399]</t>
  </si>
  <si>
    <t>UPI000037FCEF status=activ</t>
  </si>
  <si>
    <t>([0.059222, 0.031287, 0.055536, 0.035586, 0.023087, 0.040537, 0.050641, 0.067594, 0.040537, 0.059222, 0.081712, 0.11371, 0.106997, 0.109221, 0.122885, 0.219301, 0.25031, 0.257454, 0.278302, 0.191378, 0.243554, 0.308712, 0.321458, 0.229226, 0.311707, 0.394753, 0.281712, 0.30533, 0.222385, 0.247041, 0.209395, 0.127496, 0.078022, 0.074921, 0.040537, 0.040537, 0.034068, 0.034884, 0.018106, 0.011106, 0.017138, 0.020522, 0.014783, 0.014315, 0.023534, 0.023534, 0.029376, 0.05306, 0.05306, 0.098513, 0.164327, 0.18812, 0.182256, 0.275179, 0.194234, 0.271506, 0.271506, 0.209395, 0.301917, 0.387226, 0.390993, 0.346032, 0.295083, 0.370445, 0.352862, 0.339168, 0.346032, 0.275179, 0.275179, 0.275179, 0.21291, 0.21291, 0.222385, 0.229226, 0.15008, 0.232838, 0.25031, 0.209395, 0.295083, 0.275179, 0.291804, 0.384043, 0.349426, 0.366687, 0.275179, 0.301917, 0.25031, 0.257454, 0.219301, 0.155435, 0.100716, 0.139895, 0.127496, 0.120615, 0.185198, 0.271506, 0.271506, 0.25406, 0.30533, 0.200174, 0.122885, 0.081712, 0.081712, 0.11371, 0.11371, 0.167087, 0.25031, 0.295083, 0.298791, 0.394753, 0.490133, 0.465241, 0.447574, 0.468512, 0.374039, 0.288399, 0.200174, 0.10481, 0.10481, 0.096677, 0.196879, 0.232838, 0.324872, 0.311707, 0.335645, 0.356642, 0.390993, 0.390993, 0.390993, 0.298791, 0.281712, 0.25406, 0.264545, 0.179055, 0.170161, 0.25406, 0.339168, 0.394753, 0.401658, 0.422041, 0.339168, 0.321458, 0.401658, 0.384043, 0.387226, 0.394753, 0.394753, 0.284882, 0.185198, 0.129801, 0.194234, 0.139895, 0.083462, 0.129801, 0.203355, 0.200174, 0.209395, 0.236433, 0.268042, 0.291804, 0.291804, 0.257454, 0.243554, 0.239899, 0.239899, 0.25031, 0.191378, 0.17593, 0.268042, 0.370445, 0.370445, 0.284882, 0.370445, 0.418646, 0.380708, 0.401658, 0.308712, 0.196879, 0.118441, 0.118441, 0.17593, 0.167087, 0.194234, 0.200174, 0.194234, 0.118441, 0.106997, 0.120615, 0.129801, 0.086953, 0.051831, 0.085092, 0.11371, 0.067594, 0.088832, 0.106997, 0.10481, 0.200174, 0.308712, 0.377384, 0.380708, 0.308712, 0.308712, 0.377384, 0.387226, 0.387226, 0.521092, 0.521092, 0.483068, 0.468512, 0.545602, 0.521092, 0.4292, 0.480142, 0.575842, 0.525368, 0.541878, 0.545602, 0.490133, 0.483068, 0.387226, 0.377384, 0.461924, 0.458154, 0.472492, 0.384043, 0.342579, 0.31487, 0.26085, 0.339168, 0.352862, 0.342579, 0.332115, 0.41194, 0.377384, 0.366687, 0.408655, 0.408655, 0.318242, 0.31487, 0.308712, 0.328603, 0.232838, 0.222385, 0.239899, 0.257454, 0.324872, 0.359901, 0.370445, 0.444081, 0.36309, 0.349426, 0.308712, 0.352862, 0.25406, 0.291804, 0.191378, 0.203355, 0.191378, 0.191378, 0.21291, 0.147574, 0.222385, 0.328603, 0.346032, 0.349426, 0.321458, 0.318242, 0.332115, 0.31487, 0.206376, 0.291804, 0.21291, 0.25031, 0.335645, 0.352862, 0.339168, 0.36309, 0.346032, 0.366687, 0.370445, 0.359901, 0.4292, 0.366687, 0.278302, 0.264545, 0.239899, 0.15284, 0.167087, 0.161087, 0.164327, 0.18812, 0.179055, 0.264545, 0.284882, 0.257454, 0.239899, 0.25406, 0.324872, 0.257454, 0.155435, 0.142424, 0.155435, 0.170161, 0.222385, 0.30533, 0.232838, 0.271506, 0.359901, 0.275179, 0.219301, 0.219301, 0.288399, 0.196879, 0.191378, 0.18812, 0.191378, 0.291804, 0.225814, 0.147574, 0.203355, 0.288399, 0.398279, 0.384043, 0.349426, 0.346032, 0.298791, 0.281712, 0.229226, 0.170161, 0.167087, 0.15008, 0.15284, 0.129801, 0.173081, 0.167087, 0.161087, 0.158265, 0.17593, 0.147574, 0.161087, 0.100716, 0.11371, 0.10481, 0.116183, 0.139895, 0.092881, 0.116183, 0.15284, 0.173081, 0.25406, 0.271506, 0.374039, 0.295083, 0.335645, 0.377384, 0.30533, 0.281712, 0.291804, 0.236433, 0.318242, 0.401658, 0.414856, 0.41194, 0.414856, 0.321458, 0.321458, 0.359901, 0.268042, 0.318242, 0.328603, 0.311707, 0.288399, 0.257454, 0.332115, 0.324872, 0.216401, 0.298791, 0.31487, 0.31487, 0.356642, 0.281712, 0.194234, 0.284882, 0.268042, 0.18812, 0.257454, 0.219301, 0.25031, 0.342579, 0.324872, 0.318242, 0.332115, 0.387226, 0.384043, 0.390993, 0.414856, 0.476583, 0.486429, 0.380708, 0.377384, 0.339168, 0.41194, 0.517562, 0.497853, 0.468512, 0.557691, 0.450668, 0.483068, 0.497853, 0.494003, 0.418646, 0.436924, 0.321458, 0.271506, 0.275179, 0.206376, 0.196879, 0.264545, 0.26085, 0.278302, 0.26085, 0.30533, 0.229226, 0.225814, 0.200174, 0.243554, 0.257454, 0.332115, 0.247041, 0.21291, 0.222385, 0.311707, 0.298791, 0.401658, 0.418646, 0.321458, 0.301917, 0.25406, 0.15284, 0.139895, 0.206376, 0.144935, 0.083462, 0.142424, 0.083462, 0.096677, 0.083462, 0.071867, 0.085092, 0.144935, 0.109221, 0.06312, 0.03976, 0.0198, 0.020165, 0.030003, 0.033407, 0.060549, 0.045352, 0.051831, 0.059222, 0.060549, 0.102787, 0.17593, 0.179055, 0.25406, 0.196879, 0.118441, 0.106997, 0.064632, 0.059222, 0.094817, 0.092881, 0.081712, 0.155435, 0.164327, 0.161087, 0.25031, 0.144935, 0.144935, 0.144935, 0.081712, 0.059222, 0.06312, 0.040537, 0.037156, 0.037156, 0.060549, 0.111485, 0.134866, 0.209395, 0.122885, 0.129801, 0.127496, 0.219301, 0.200174, 0.206376, 0.170161, 0.100716, 0.173081, 0.185198, 0.164327, 0.179055, 0.229226, 0.225814, 0.185198, 0.209395, 0.134866, 0.122885, 0.129801, 0.071867, 0.078022, 0.155435, 0.15008, 0.222385, 0.139895, 0.155435, 0.086953, 0.098513, 0.182256, 0.118441, 0.182256, 0.229226, 0.185198, 0.132295, 0.071867, 0.129801, 0.073402, 0.118441, 0.102787, 0.078022, 0.118441, 0.079919, 0.055536, 0.03976, 0.029376, 0.03976, 0.023087, 0.038042], '')</t>
  </si>
  <si>
    <t>[206, 207, 210, 211, 214, 215, 216, 217, 403, 406]</t>
  </si>
  <si>
    <t>UPI000037FCF0 status=activ</t>
  </si>
  <si>
    <t>([0.007645, 0.013613, 0.019401, 0.011518, 0.017447, 0.025762, 0.038042, 0.025762, 0.032677, 0.044297, 0.067594, 0.056825, 0.028107, 0.018106, 0.017797, 0.014783, 0.026892, 0.030003, 0.026338, 0.028695, 0.023534, 0.031287, 0.0198, 0.010926, 0.01078, 0.007091, 0.004577, 0.003461, 0.004611, 0.005011, 0.005086, 0.003607, 0.003431, 0.004611, 0.004577, 0.004577, 0.006795, 0.00543, 0.00543, 0.009294, 0.015078, 0.011903, 0.010509, 0.00777, 0.013016, 0.017447, 0.034884, 0.059222, 0.049374, 0.032677, 0.026338, 0.019109, 0.016528, 0.030611, 0.021381, 0.017797, 0.010372, 0.008624, 0.010672, 0.007422, 0.004835, 0.004315, 0.005011, 0.004646, 0.00777, 0.005318, 0.006142, 0.006142, 0.006142, 0.009977, 0.009977, 0.006988, 0.008075, 0.008002, 0.008409, 0.008895, 0.007555, 0.007091, 0.007259, 0.005223, 0.006619, 0.007091, 0.006894, 0.004736, 0.006619, 0.005011, 0.007031, 0.004976, 0.005318, 0.004611, 0.004611, 0.00558, 0.006619, 0.004736, 0.005872, 0.00558, 0.004921, 0.004899, 0.005623, 0.005623, 0.008002, 0.005683, 0.005223, 0.004247, 0.004208, 0.003079, 0.002529, 0.002623, 0.002623, 0.001541, 0.002194, 0.001335, 0.001318, 0.001687, 0.002057, 0.001602, 0.001103, 0.00155, 0.002117, 0.001855, 0.00246, 0.002138, 0.003177, 0.003212, 0.004646, 0.004611, 0.005683, 0.005683, 0.005378, 0.007645, 0.012727, 0.008075, 0.012727, 0.008002, 0.004775, 0.00407, 0.004976, 0.004775, 0.003341, 0.003804, 0.003804, 0.003431, 0.004358, 0.00407, 0.005683, 0.003924, 0.00389, 0.003431, 0.004736, 0.004921, 0.005503, 0.005503, 0.008276, 0.005799, 0.006142, 0.009294, 0.009294, 0.010926, 0.021381, 0.020522, 0.022667, 0.026338, 0.026338, 0.021816, 0.023963, 0.014586, 0.015078, 0.032677, 0.027463, 0.013437, 0.01227, 0.007177, 0.00558, 0.004135, 0.006039, 0.006894, 0.004835, 0.004921, 0.003607, 0.002761, 0.00407, 0.003963, 0.003997, 0.004483, 0.004513, 0.004388, 0.004135, 0.003924, 0.002662, 0.003821, 0.004835, 0.004315, 0.005223, 0.007091, 0.010131, 0.006567, 0.00543, 0.007877, 0.008002, 0.008723, 0.013016, 0.012491, 0.008002, 0.007315, 0.007315, 0.006245, 0.007031, 0.010509, 0.023963, 0.024826, 0.016257, 0.017447, 0.017797, 0.018106, 0.020876, 0.019401, 0.020522, 0.040537, 0.051831, 0.109221, 0.086953, 0.042364, 0.025762, 0.038042, 0.040537, 0.032017, 0.045352, 0.021381, 0.021816, 0.0198, 0.019401, 0.034068, 0.043307, 0.028695, 0.03976, 0.023534, 0.014315, 0.016257, 0.01078, 0.007177, 0.005086, 0.00777, 0.007177, 0.006701, 0.005683, 0.006039, 0.006245, 0.004315, 0.003804, 0.003924, 0.003924, 0.004775, 0.004611, 0.004775, 0.004835, 0.003727, 0.004358, 0.004161, 0.004646, 0.006194, 0.008276, 0.010131, 0.009728, 0.00962, 0.011903, 0.020165, 0.036378, 0.037156, 0.085092, 0.132295, 0.147574, 0.147574, 0.116183, 0.118441, 0.111485, 0.155435, 0.137348, 0.109221, 0.18812, 0.243554, 0.225814, 0.229226, 0.229226, 0.179055, 0.203355, 0.209395, 0.209395, 0.191378, 0.102787, 0.045352, 0.06312, 0.054297, 0.049374, 0.10481, 0.06184, 0.06184, 0.060549, 0.051831, 0.038858, 0.048328, 0.042364, 0.042364, 0.030003, 0.03976, 0.027463, 0.040537, 0.031287, 0.031287, 0.032017, 0.066181, 0.139895, 0.139895, 0.067594, 0.073402, 0.044297, 0.037156, 0.03976, 0.056825, 0.125101, 0.10481, 0.036378, 0.016826, 0.010131, 0.008002, 0.008002, 0.008002, 0.005992, 0.005011, 0.004976, 0.005503, 0.003864, 0.002761, 0.002727, 0.003014, 0.002211, 0.002581, 0.00359, 0.00359, 0.002623, 0.002705, 0.003405, 0.00558, 0.007259, 0.007259, 0.007259, 0.006078, 0.006567, 0.010372, 0.013016, 0.008723, 0.006421, 0.007877, 0.012727, 0.013016, 0.011518, 0.019109, 0.019401, 0.011106, 0.01227, 0.011342, 0.01078, 0.014586, 0.008075, 0.010509, 0.010372, 0.014075, 0.01078, 0.019401, 0.019109, 0.014783, 0.014315, 0.010926, 0.008723, 0.005799, 0.005872, 0.006701, 0.007177, 0.004835, 0.007091, 0.004483, 0.006039, 0.004247, 0.003963, 0.005872, 0.005318, 0.005249, 0.00515, 0.005086, 0.004611, 0.00316, 0.003341, 0.003079, 0.002976, 0.004431, 0.004388, 0.004513, 0.004483, 0.00283, 0.003512, 0.002881, 0.004161, 0.004358, 0.006078, 0.006194, 0.006482, 0.004775, 0.006701, 0.008804, 0.008723, 0.006988, 0.007259, 0.010926, 0.011518, 0.010509, 0.005872, 0.006245, 0.00389, 0.003512, 0.004976, 0.003701, 0.003512, 0.002435, 0.00155, 0.00103, 0.001103, 0.00061, 0.000923, 0.000674, 0.000339, 0.000421, 0.000348, 0.000447, 0.000245, 0.000301, 0.000451, 0.000721, 0.000833], '')</t>
  </si>
  <si>
    <t>UPI000037FCF4 status=activ</t>
  </si>
  <si>
    <t>([0.058088, 0.100716, 0.073402, 0.038858, 0.071867, 0.106997, 0.109221, 0.139895, 0.102787, 0.134866, 0.102787, 0.076542, 0.078022, 0.055536, 0.086953, 0.134866, 0.122885, 0.122885, 0.127496, 0.120615, 0.142424, 0.229226, 0.209395, 0.288399, 0.384043, 0.370445, 0.370445, 0.40511, 0.31487, 0.40511, 0.398279, 0.394753, 0.394753, 0.41194, 0.494003, 0.454136, 0.422041, 0.497853, 0.505461, 0.465241, 0.458154, 0.541878, 0.444081, 0.370445, 0.359901, 0.384043, 0.387226, 0.380708, 0.275179, 0.352862, 0.356642, 0.36309, 0.461924, 0.480142, 0.387226, 0.342579, 0.380708, 0.318242, 0.321458, 0.31487, 0.311707, 0.216401, 0.21291, 0.301917, 0.281712, 0.264545, 0.25406, 0.225814, 0.209395, 0.311707, 0.288399, 0.271506, 0.257454, 0.232838, 0.219301, 0.31487, 0.31487, 0.229226, 0.239899, 0.232838, 0.216401, 0.216401, 0.328603, 0.328603, 0.339168, 0.436924, 0.465241, 0.359901, 0.271506, 0.311707, 0.229226, 0.268042, 0.30533, 0.229226, 0.173081, 0.26085, 0.170161, 0.127496, 0.196879, 0.271506, 0.203355, 0.206376, 0.161087, 0.15284, 0.085092, 0.076542, 0.05306, 0.058088, 0.066181, 0.118441, 0.098513, 0.170161, 0.173081, 0.096677, 0.164327, 0.21291, 0.137348, 0.179055, 0.257454, 0.26085, 0.191378, 0.278302, 0.206376, 0.284882, 0.278302, 0.342579, 0.349426, 0.414856, 0.380708, 0.480142, 0.476583, 0.380708, 0.288399, 0.30533, 0.30533, 0.291804, 0.271506, 0.36309, 0.384043, 0.398279, 0.356642, 0.468512, 0.433034, 0.4292, 0.461924, 0.490133, 0.541878, 0.447574, 0.370445, 0.288399, 0.191378, 0.203355, 0.31487, 0.398279, 0.366687, 0.414856, 0.335645, 0.284882, 0.268042, 0.191378, 0.120615, 0.144935, 0.074921, 0.086953, 0.15008, 0.109221, 0.102787, 0.088832, 0.144935, 0.18812, 0.191378, 0.278302, 0.284882, 0.284882, 0.288399, 0.295083, 0.291804, 0.342579, 0.359901, 0.288399, 0.308712, 0.30533, 0.318242, 0.398279, 0.318242, 0.308712, 0.308712, 0.321458, 0.335645, 0.298791, 0.298791, 0.370445, 0.359901, 0.311707, 0.298791, 0.264545, 0.179055, 0.225814, 0.225814, 0.21291, 0.278302, 0.36309, 0.4292, 0.332115, 0.349426, 0.440853, 0.436924, 0.377384, 0.356642, 0.288399, 0.321458, 0.349426, 0.295083, 0.288399, 0.324872, 0.324872, 0.278302, 0.36309, 0.332115, 0.374039, 0.476583, 0.486429, 0.483068, 0.468512, 0.58069, 0.476583, 0.454136, 0.4292, 0.517562, 0.5017, 0.58069, 0.549308, 0.534167, 0.642678, 0.642678, 0.59917], '')</t>
  </si>
  <si>
    <t>[38, 41, 146, 224, 228, 229, 230, 231, 232, 233, 234, 235]</t>
  </si>
  <si>
    <t>UPI000037FCF7 status=activ</t>
  </si>
  <si>
    <t>([0.170161, 0.109221, 0.11371, 0.074921, 0.100716, 0.134866, 0.139895, 0.167087, 0.127496, 0.096677, 0.074921, 0.092881, 0.079919, 0.088832, 0.064632, 0.059222, 0.073402, 0.064632, 0.116183, 0.118441, 0.067594, 0.11371, 0.179055, 0.137348, 0.196879, 0.200174, 0.129801, 0.15008, 0.098513, 0.158265, 0.158265, 0.158265, 0.155435, 0.17593, 0.109221, 0.15284, 0.229226, 0.232838, 0.247041, 0.139895, 0.155435, 0.257454, 0.167087, 0.147574, 0.191378, 0.132295, 0.132295, 0.200174, 0.132295, 0.191378, 0.191378, 0.264545, 0.346032, 0.377384, 0.370445, 0.483068, 0.468512, 0.41194, 0.408655, 0.339168, 0.440853, 0.398279, 0.308712, 0.311707, 0.308712, 0.324872, 0.414856, 0.41194, 0.394753, 0.41194, 0.335645, 0.25031, 0.17593, 0.182256, 0.164327, 0.15008, 0.125101, 0.137348, 0.182256, 0.185198, 0.158265, 0.161087, 0.122885, 0.21291, 0.291804, 0.30533, 0.219301, 0.185198, 0.194234, 0.137348, 0.191378, 0.191378, 0.26085, 0.366687, 0.366687, 0.374039, 0.398279, 0.335645, 0.324872, 0.321458, 0.324872, 0.359901, 0.284882, 0.377384, 0.359901, 0.36309, 0.36309, 0.384043, 0.414856, 0.339168, 0.436924, 0.440853, 0.529623, 0.541878, 0.42561, 0.40511, 0.366687, 0.295083, 0.268042, 0.281712, 0.298791, 0.295083, 0.346032, 0.42561, 0.401658, 0.398279, 0.31487, 0.342579, 0.42561, 0.349426, 0.318242, 0.311707, 0.232838, 0.161087, 0.144935, 0.15008, 0.11371, 0.074921, 0.094817, 0.109221, 0.090864, 0.054297, 0.051831, 0.056825, 0.059222, 0.069024, 0.055536, 0.085092, 0.038858, 0.023963, 0.03976, 0.078022, 0.083462, 0.137348, 0.200174, 0.209395, 0.291804, 0.321458, 0.414856, 0.342579, 0.318242, 0.335645, 0.335645, 0.339168, 0.352862, 0.264545, 0.281712, 0.295083, 0.229226, 0.321458, 0.408655, 0.384043, 0.36309, 0.356642, 0.349426, 0.335645, 0.324872, 0.31487, 0.271506, 0.203355, 0.225814, 0.247041, 0.268042, 0.356642, 0.332115, 0.332115, 0.408655, 0.30533, 0.247041, 0.243554, 0.257454, 0.219301, 0.203355, 0.185198, 0.15284, 0.120615, 0.102787, 0.085092, 0.059222, 0.086953, 0.132295], '')</t>
  </si>
  <si>
    <t>[112, 113]</t>
  </si>
  <si>
    <t>UPI000037FCFA status=activ</t>
  </si>
  <si>
    <t>([0.083462, 0.066181, 0.111485, 0.060549, 0.081712, 0.10481, 0.127496, 0.15284, 0.17593, 0.196879, 0.219301, 0.191378, 0.278302, 0.275179, 0.335645, 0.247041, 0.173081, 0.200174, 0.132295, 0.216401, 0.129801, 0.067594, 0.106997, 0.102787, 0.092881, 0.092881, 0.100716, 0.056825, 0.059222, 0.073402, 0.044297, 0.043307, 0.079919, 0.092881, 0.15008, 0.142424, 0.142424, 0.144935, 0.144935, 0.219301, 0.194234, 0.17593, 0.295083, 0.225814, 0.219301, 0.25031, 0.257454, 0.247041, 0.236433, 0.239899, 0.144935, 0.185198, 0.203355, 0.203355, 0.11371, 0.11371, 0.100716, 0.179055, 0.222385, 0.222385, 0.194234, 0.191378, 0.31487, 0.298791, 0.356642, 0.25031, 0.332115, 0.324872, 0.25031, 0.25406, 0.239899, 0.339168, 0.380708, 0.264545, 0.268042, 0.332115, 0.243554, 0.243554, 0.225814, 0.278302, 0.196879, 0.158265, 0.122885, 0.109221, 0.111485, 0.102787, 0.155435, 0.155435, 0.092881, 0.144935, 0.191378, 0.102787, 0.102787, 0.096677, 0.196879, 0.11371, 0.132295, 0.222385, 0.125101, 0.118441, 0.106997, 0.164327, 0.229226, 0.308712, 0.229226, 0.155435, 0.158265, 0.185198, 0.132295, 0.219301, 0.236433, 0.281712, 0.31487, 0.31487, 0.311707, 0.236433, 0.324872, 0.243554, 0.239899, 0.264545, 0.200174, 0.21291, 0.144935, 0.081712, 0.046336, 0.078022, 0.125101, 0.125101, 0.144935, 0.21291, 0.229226, 0.225814, 0.232838, 0.346032, 0.25031, 0.271506, 0.335645, 0.339168, 0.394753, 0.401658, 0.465241, 0.450668, 0.394753, 0.497853, 0.525368, 0.557691, 0.553315, 0.575842, 0.58069, 0.538167, 0.494003, 0.384043, 0.288399, 0.203355, 0.179055, 0.179055, 0.164327, 0.158265, 0.094817, 0.120615, 0.109221, 0.139895, 0.219301, 0.268042, 0.247041, 0.318242, 0.346032, 0.352862, 0.356642, 0.275179, 0.203355, 0.222385, 0.295083, 0.377384, 0.476583, 0.444081, 0.56648, 0.450668, 0.356642, 0.359901, 0.349426, 0.359901, 0.30533, 0.295083, 0.200174, 0.216401, 0.18812, 0.134866, 0.129801, 0.116183, 0.155435, 0.155435, 0.102787, 0.116183, 0.127496, 0.122885, 0.090864, 0.074921, 0.164327, 0.179055, 0.182256, 0.194234, 0.196879, 0.25031, 0.25406, 0.26085, 0.25031, 0.26085, 0.278302, 0.284882, 0.185198, 0.209395, 0.321458, 0.321458, 0.281712, 0.278302, 0.268042, 0.268042, 0.191378, 0.170161, 0.243554, 0.318242, 0.219301, 0.137348, 0.132295, 0.134866, 0.129801, 0.155435, 0.194234, 0.291804, 0.284882, 0.384043, 0.356642, 0.328603, 0.40511, 0.4292, 0.436924, 0.342579, 0.461924, 0.433034, 0.342579, 0.328603, 0.349426, 0.450668, 0.545602, 0.461924, 0.458154, 0.553315, 0.521092, 0.414856, 0.418646, 0.414856, 0.328603, 0.352862, 0.318242, 0.243554, 0.257454, 0.25031, 0.25406, 0.194234, 0.229226, 0.311707, 0.308712, 0.295083, 0.288399, 0.281712, 0.264545, 0.236433, 0.243554, 0.206376, 0.264545, 0.170161, 0.15008, 0.132295, 0.144935, 0.10481, 0.158265, 0.155435, 0.147574, 0.222385, 0.182256, 0.257454, 0.257454, 0.194234, 0.127496, 0.079919, 0.083462, 0.116183, 0.134866, 0.125101, 0.092881, 0.106997, 0.173081, 0.129801, 0.236433, 0.239899, 0.321458, 0.26085, 0.247041, 0.225814, 0.203355, 0.288399, 0.291804, 0.209395, 0.291804, 0.268042, 0.335645, 0.366687, 0.408655, 0.42561, 0.447574, 0.447574, 0.444081, 0.346032, 0.440853, 0.436924, 0.332115, 0.25406, 0.335645, 0.321458, 0.321458, 0.324872, 0.281712, 0.232838, 0.311707, 0.257454, 0.390993, 0.359901, 0.25406], '')</t>
  </si>
  <si>
    <t>[144, 145, 146, 147, 148, 149, 176, 244, 247, 248]</t>
  </si>
  <si>
    <t>UPI000037FCFB status=activ</t>
  </si>
  <si>
    <t>([0.414856, 0.461924, 0.505461, 0.51388, 0.401658, 0.321458, 0.339168, 0.275179, 0.216401, 0.236433, 0.275179, 0.271506, 0.268042, 0.179055, 0.173081, 0.127496, 0.120615, 0.18812, 0.247041, 0.161087, 0.257454, 0.26085, 0.264545, 0.17593, 0.194234, 0.203355, 0.281712, 0.298791, 0.298791, 0.298791, 0.318242, 0.239899, 0.275179, 0.264545, 0.342579, 0.342579, 0.342579, 0.342579, 0.346032, 0.324872, 0.339168, 0.298791, 0.257454, 0.173081, 0.219301, 0.209395, 0.284882, 0.295083, 0.206376, 0.203355, 0.295083, 0.21291, 0.275179, 0.281712, 0.284882, 0.25406, 0.247041, 0.318242, 0.219301, 0.147574, 0.170161, 0.243554, 0.239899, 0.264545, 0.339168, 0.278302, 0.247041, 0.264545, 0.257454, 0.377384, 0.366687, 0.349426, 0.311707, 0.31487, 0.225814, 0.147574, 0.185198, 0.194234, 0.191378, 0.30533, 0.370445, 0.332115, 0.229226, 0.232838, 0.25031, 0.170161, 0.158265, 0.196879, 0.118441, 0.109221, 0.05306, 0.054297, 0.031287, 0.067594, 0.083462, 0.132295, 0.173081, 0.137348, 0.129801, 0.073402, 0.056825, 0.046336, 0.066181, 0.067594, 0.055536, 0.054297, 0.090864, 0.17593, 0.170161, 0.167087, 0.116183, 0.18812, 0.229226, 0.311707, 0.295083, 0.173081, 0.185198, 0.229226, 0.257454, 0.170161, 0.271506, 0.308712, 0.342579, 0.219301, 0.30533, 0.356642, 0.346032, 0.356642, 0.352862, 0.359901, 0.461924, 0.461924, 0.461924, 0.408655, 0.418646, 0.332115, 0.433034, 0.321458, 0.321458, 0.332115, 0.387226, 0.281712, 0.243554, 0.257454, 0.332115, 0.335645, 0.31487, 0.332115, 0.25031, 0.21291, 0.125101, 0.069024, 0.11371, 0.06184, 0.06184, 0.073402, 0.073402, 0.03976, 0.083462, 0.086953, 0.083462, 0.060549, 0.086953, 0.060549, 0.028107, 0.037156, 0.035586, 0.03976, 0.020876, 0.034068, 0.023534, 0.042364, 0.079919, 0.041405, 0.071867, 0.0704, 0.06312, 0.11371, 0.111485, 0.106997, 0.054297, 0.058088, 0.102787, 0.134866, 0.134866, 0.158265, 0.15284, 0.134866, 0.071867, 0.137348, 0.132295, 0.216401, 0.219301, 0.185198, 0.18812, 0.164327, 0.219301, 0.122885, 0.125101, 0.173081, 0.137348, 0.219301, 0.147574, 0.15284, 0.116183, 0.164327, 0.15284, 0.155435, 0.185198, 0.278302, 0.278302, 0.185198, 0.191378, 0.17593, 0.129801, 0.129801, 0.15284, 0.196879, 0.291804, 0.30533, 0.342579, 0.390993, 0.370445, 0.4292, 0.398279, 0.418646, 0.433034, 0.541878, 0.497853, 0.476583, 0.444081, 0.377384], '')</t>
  </si>
  <si>
    <t>[2, 3, 227]</t>
  </si>
  <si>
    <t>UPI000037FCFE status=activ</t>
  </si>
  <si>
    <t>([0.116183, 0.116183, 0.147574, 0.134866, 0.170161, 0.206376, 0.239899, 0.185198, 0.139895, 0.11371, 0.139895, 0.170161, 0.122885, 0.132295, 0.132295, 0.106997, 0.144935, 0.194234, 0.236433, 0.298791, 0.352862, 0.311707, 0.36309, 0.332115, 0.387226, 0.295083, 0.191378, 0.161087, 0.170161, 0.239899, 0.275179, 0.271506, 0.288399, 0.295083, 0.298791, 0.311707, 0.352862, 0.308712, 0.308712, 0.342579, 0.342579, 0.359901, 0.332115, 0.324872, 0.295083, 0.206376, 0.219301, 0.247041, 0.275179, 0.377384, 0.384043, 0.349426, 0.356642, 0.239899, 0.232838, 0.229226, 0.229226, 0.229226, 0.203355, 0.158265, 0.173081, 0.17593, 0.106997, 0.132295, 0.15008, 0.206376, 0.275179, 0.257454, 0.370445, 0.295083, 0.275179, 0.200174, 0.179055, 0.185198, 0.247041, 0.25406, 0.257454, 0.15284, 0.142424, 0.200174, 0.194234, 0.18812, 0.185198, 0.278302, 0.311707, 0.209395, 0.144935, 0.158265, 0.25031, 0.185198, 0.281712, 0.268042, 0.25406, 0.25406, 0.25406, 0.291804, 0.301917, 0.264545, 0.352862, 0.335645, 0.359901, 0.384043, 0.339168, 0.31487, 0.243554, 0.200174], '')</t>
  </si>
  <si>
    <t>UPI000037FCFF status=activ</t>
  </si>
  <si>
    <t>([0.41194, 0.440853, 0.339168, 0.247041, 0.236433, 0.147574, 0.17593, 0.203355, 0.247041, 0.243554, 0.264545, 0.301917, 0.288399, 0.25406, 0.206376, 0.232838, 0.194234, 0.191378, 0.15008, 0.15008, 0.200174, 0.225814, 0.222385, 0.295083, 0.387226, 0.318242, 0.422041, 0.346032, 0.318242, 0.31487, 0.370445, 0.370445, 0.281712, 0.268042, 0.30533, 0.31487, 0.31487, 0.36309, 0.450668, 0.398279, 0.36309, 0.401658, 0.380708, 0.398279, 0.408655, 0.398279, 0.521092, 0.521092, 0.657645, 0.642678, 0.529623, 0.5017, 0.521092, 0.666105, 0.63748, 0.63748, 0.675549, 0.661982, 0.642678, 0.553315, 0.694846, 0.690604, 0.671169, 0.604312, 0.497853, 0.486429, 0.418646, 0.414856, 0.414856, 0.40511, 0.450668, 0.549308, 0.461924, 0.41194, 0.387226, 0.418646, 0.321458, 0.298791, 0.185198, 0.179055, 0.25031, 0.155435, 0.18812, 0.182256, 0.281712, 0.275179, 0.191378, 0.264545, 0.179055, 0.109221, 0.102787, 0.096677, 0.054297, 0.096677, 0.100716, 0.079919, 0.06184, 0.086953, 0.081712, 0.137348, 0.10481, 0.0704, 0.106997, 0.098513, 0.0704], '')</t>
  </si>
  <si>
    <t>[46, 47, 48, 49, 50, 51, 52, 53, 54, 55, 56, 57, 58, 59, 60, 61, 62, 63, 71]</t>
  </si>
  <si>
    <t>UPI000037FD00 status=activ</t>
  </si>
  <si>
    <t>([0.017447, 0.008624, 0.006194, 0.009483, 0.008002, 0.008156, 0.009977, 0.013437, 0.009483, 0.011669, 0.011669, 0.018106, 0.017447, 0.016826, 0.019109, 0.019109, 0.019109, 0.021816, 0.033407, 0.031287, 0.029376, 0.013821, 0.020165, 0.022667, 0.018787, 0.020876, 0.032677, 0.017138, 0.01204, 0.01227, 0.008002, 0.009294, 0.007422, 0.005011, 0.004431, 0.004646, 0.004976, 0.00407, 0.005872, 0.005932, 0.00407, 0.004483, 0.004736, 0.006374, 0.008409, 0.005503, 0.007031, 0.006988, 0.007031, 0.007091, 0.011106, 0.019401, 0.011106, 0.008276, 0.013016, 0.016257, 0.032017, 0.046336, 0.050641, 0.048328, 0.043307, 0.038042, 0.030611, 0.047319, 0.029376, 0.022667, 0.028107, 0.027463, 0.023534, 0.050641, 0.031287, 0.022306, 0.012491, 0.01227, 0.024393, 0.015344, 0.009401, 0.005932, 0.00515, 0.004646, 0.003341, 0.002366, 0.003109, 0.002138, 0.00246, 0.001936, 0.001936, 0.002761, 0.002623, 0.001743, 0.001743, 0.002705, 0.003341, 0.004513, 0.004775, 0.004775, 0.00543, 0.007555, 0.008409, 0.006619, 0.010509, 0.010372, 0.018106, 0.023087, 0.021816, 0.01078, 0.015078, 0.010926, 0.010372, 0.010221, 0.014783, 0.008804, 0.008723, 0.006567, 0.006533, 0.008804, 0.009294, 0.010926, 0.007315, 0.006245, 0.006142, 0.005378, 0.005249, 0.003757, 0.002881, 0.004315, 0.004431, 0.003607, 0.004899, 0.005086, 0.005683, 0.004611, 0.004315, 0.003341, 0.00407, 0.002976, 0.002976, 0.002761, 0.002976, 0.004513, 0.006988, 0.007091, 0.005872, 0.005992, 0.008804, 0.00962, 0.010926, 0.022306, 0.045352, 0.026892, 0.030611, 0.030611, 0.047319, 0.066181, 0.086953, 0.083462, 0.125101, 0.055536, 0.041405, 0.036378, 0.016021, 0.009401, 0.018415, 0.026338, 0.036378, 0.018106, 0.027463, 0.012491, 0.011106, 0.009401, 0.007877, 0.006078, 0.003963, 0.003555, 0.003963, 0.003963, 0.0028, 0.002194, 0.00283, 0.00283, 0.001872, 0.002662, 0.002881, 0.002761, 0.003431, 0.002881, 0.003212, 0.003079, 0.004247, 0.00292, 0.002396, 0.003757, 0.003366, 0.00359, 0.004835, 0.006142, 0.007877, 0.007259, 0.009401, 0.011106, 0.008895, 0.012727, 0.013821, 0.021816, 0.01078, 0.011518, 0.020522, 0.025762, 0.014586, 0.009294, 0.010221, 0.014315, 0.008002, 0.007315, 0.010372, 0.010926, 0.006245, 0.004161, 0.004611, 0.003757, 0.002529, 0.003555, 0.002976, 0.0028, 0.00283, 0.00359, 0.003431, 0.00283, 0.002512, 0.003701, 0.00543, 0.005378, 0.005086, 0.008156, 0.013613, 0.008075, 0.007645, 0.010509, 0.020522, 0.028107, 0.030611, 0.086953, 0.064632, 0.137348, 0.081712, 0.090864, 0.090864, 0.038858, 0.043307, 0.056825, 0.049374, 0.040537, 0.079919, 0.086953, 0.092881, 0.034884, 0.034884, 0.019109, 0.026892, 0.023534, 0.036378, 0.032677, 0.013016, 0.018415, 0.016528, 0.013016, 0.008624, 0.010672, 0.011106, 0.014075, 0.018106, 0.019401, 0.0198, 0.016021, 0.022306, 0.010926, 0.022667, 0.024393, 0.022667, 0.01204, 0.009977, 0.006245, 0.006619, 0.007315, 0.005318, 0.005378, 0.008624, 0.01204, 0.01204, 0.021381, 0.024826, 0.013265, 0.009483, 0.007091, 0.006245, 0.006245, 0.009401, 0.006533, 0.009096, 0.008723, 0.010672, 0.014783, 0.027463, 0.034068, 0.027463, 0.05306, 0.025316, 0.026338, 0.031287, 0.033407, 0.035586, 0.021381, 0.0198, 0.028695, 0.025762, 0.05306, 0.023963, 0.014075, 0.014315, 0.016021, 0.037156, 0.024393, 0.015694, 0.009096, 0.008276, 0.016528, 0.008804, 0.009015, 0.006078, 0.005872, 0.005872, 0.004689, 0.004414, 0.004775, 0.003804, 0.005086, 0.003701, 0.004513, 0.004208, 0.00389, 0.003298, 0.003177, 0.004358, 0.005318, 0.00777, 0.008075, 0.005623, 0.009187, 0.01204, 0.016021, 0.016021, 0.009483, 0.009483, 0.015694, 0.032677, 0.028695, 0.017797, 0.030611, 0.048328, 0.11371, 0.120615, 0.078022, 0.0704, 0.0704, 0.037156, 0.020165, 0.028107, 0.054297, 0.045352, 0.060549, 0.038042, 0.026338, 0.044297, 0.064632, 0.031287, 0.014783, 0.020165, 0.025316, 0.014586, 0.013821, 0.008075, 0.009096, 0.009483, 0.009483, 0.006567, 0.006374, 0.006194, 0.005086, 0.003607, 0.003864, 0.002581, 0.00283, 0.003341, 0.002529, 0.002276, 0.003079, 0.00292, 0.003478, 0.004358, 0.005799, 0.005623, 0.00777, 0.01204, 0.016021, 0.009728, 0.018415, 0.024393, 0.038858, 0.066181, 0.111485, 0.073402, 0.158265, 0.236433, 0.203355, 0.308712, 0.352862, 0.295083], '')</t>
  </si>
  <si>
    <t>UPI000037FD01 status=activ</t>
  </si>
  <si>
    <t>([0.044297, 0.0704, 0.122885, 0.170161, 0.11371, 0.088832, 0.109221, 0.139895, 0.164327, 0.164327, 0.200174, 0.144935, 0.118441, 0.111485, 0.179055, 0.164327, 0.15284, 0.225814, 0.170161, 0.271506, 0.25031, 0.179055, 0.127496, 0.064632, 0.064632, 0.11371, 0.158265, 0.100716, 0.092881, 0.096677, 0.116183, 0.064632, 0.102787, 0.18812, 0.182256, 0.196879, 0.196879, 0.216401, 0.236433, 0.308712, 0.18812, 0.139895, 0.139895, 0.142424, 0.15008, 0.147574, 0.147574, 0.147574, 0.236433, 0.25031, 0.167087, 0.120615, 0.185198, 0.209395, 0.17593, 0.182256, 0.122885, 0.078022, 0.137348, 0.129801, 0.132295, 0.132295, 0.200174, 0.271506, 0.324872, 0.433034, 0.4292, 0.332115, 0.346032, 0.352862, 0.36309, 0.359901, 0.366687, 0.339168, 0.257454, 0.185198, 0.132295, 0.194234, 0.298791, 0.298791, 0.278302, 0.26085, 0.356642, 0.366687, 0.356642, 0.281712, 0.232838, 0.216401, 0.291804, 0.206376, 0.122885, 0.098513, 0.164327, 0.144935, 0.158265, 0.222385, 0.339168, 0.36309, 0.349426, 0.332115, 0.236433, 0.247041, 0.17593, 0.194234, 0.182256, 0.118441, 0.118441, 0.085092, 0.055536, 0.059222, 0.10481, 0.158265, 0.185198, 0.179055, 0.164327, 0.109221, 0.125101, 0.11371, 0.086953, 0.096677, 0.048328, 0.083462, 0.043307, 0.046336, 0.043307, 0.036378, 0.040537, 0.066181, 0.118441, 0.191378, 0.185198, 0.17593, 0.185198, 0.185198, 0.155435, 0.239899, 0.243554, 0.15284, 0.161087, 0.236433, 0.225814, 0.332115, 0.247041, 0.346032, 0.408655, 0.384043, 0.40511, 0.461924, 0.454136, 0.41194, 0.366687, 0.339168, 0.30533, 0.25406], '')</t>
  </si>
  <si>
    <t>UPI000037FD02 status=activ</t>
  </si>
  <si>
    <t>([0.346032, 0.394753, 0.264545, 0.295083, 0.321458, 0.359901, 0.394753, 0.41194, 0.318242, 0.349426, 0.271506, 0.328603, 0.301917, 0.30533, 0.408655, 0.291804, 0.291804, 0.164327, 0.098513, 0.046336, 0.047319, 0.096677, 0.092881, 0.092881, 0.098513, 0.05306, 0.027463, 0.025316, 0.014783, 0.0198, 0.012491, 0.020522, 0.01204, 0.008276, 0.008409, 0.008156, 0.008895, 0.006039, 0.006533, 0.006482, 0.006482, 0.006142, 0.005872, 0.004315, 0.004976, 0.004835, 0.004835, 0.006533, 0.006533, 0.006619, 0.008156, 0.01078, 0.011106, 0.011518, 0.019109, 0.019109, 0.01204, 0.01078, 0.01227, 0.011669, 0.015078, 0.028695, 0.023087, 0.014315, 0.013437, 0.010221, 0.010509, 0.01078, 0.010672, 0.01204, 0.01227, 0.007645, 0.00777, 0.005799, 0.006039, 0.006142, 0.006374, 0.006245, 0.006245, 0.006194, 0.006374, 0.007091, 0.007422, 0.008624, 0.01204, 0.017797, 0.023534, 0.022306, 0.040537, 0.041405, 0.034068, 0.06184, 0.111485, 0.106997, 0.185198, 0.216401, 0.191378, 0.15284, 0.219301, 0.335645, 0.436924, 0.557691, 0.545602, 0.509769, 0.490133, 0.472492], '')</t>
  </si>
  <si>
    <t>[101, 102, 103]</t>
  </si>
  <si>
    <t>UPI000037FD07 status=activ</t>
  </si>
  <si>
    <t>([0.003821, 0.00292, 0.00231, 0.001743, 0.002057, 0.001675, 0.001408, 0.002035, 0.001687, 0.001872, 0.002396, 0.001936, 0.003053, 0.002194, 0.00152, 0.000936, 0.001155, 0.001709, 0.001112, 0.001374, 0.001408, 0.000923, 0.000923, 0.000893, 0.001408, 0.001103, 0.001, 0.001597, 0.00103, 0.001533, 0.001722, 0.001335, 0.001906, 0.001906, 0.002881, 0.003053, 0.003701, 0.004976, 0.004976, 0.007315, 0.010372, 0.017797, 0.032017, 0.050641, 0.120615, 0.127496, 0.222385, 0.352862, 0.222385, 0.219301, 0.182256, 0.182256, 0.17593, 0.094817, 0.046336, 0.020522, 0.036378, 0.023087, 0.023087, 0.014586, 0.008409, 0.006142, 0.004736, 0.00407, 0.004689, 0.003341, 0.00231, 0.00243, 0.002396, 0.002581, 0.002606, 0.003014, 0.003341, 0.004513, 0.004513, 0.006567, 0.010131, 0.006894, 0.006988, 0.006567, 0.006039, 0.007555, 0.006988, 0.006482, 0.005249, 0.003701, 0.003701, 0.005086, 0.004976, 0.00389, 0.003671, 0.004976, 0.003804, 0.00243, 0.00155, 0.002396, 0.002349, 0.002396, 0.002366, 0.003478, 0.00359, 0.005086, 0.006078, 0.008895, 0.014586, 0.026338, 0.05306, 0.106997, 0.118441, 0.067594, 0.11371, 0.185198, 0.167087, 0.243554, 0.374039, 0.517562, 0.486429, 0.468512, 0.42561, 0.648219, 0.59917], '')</t>
  </si>
  <si>
    <t>[115, 119, 120]</t>
  </si>
  <si>
    <t>UPI000037FD08 status=activ</t>
  </si>
  <si>
    <t>([0.008276, 0.005992, 0.00389, 0.005683, 0.007177, 0.005503, 0.004775, 0.00389, 0.004689, 0.003924, 0.004899, 0.00407, 0.002606, 0.002276, 0.001391, 0.001675, 0.001391, 0.000893, 0.001142, 0.001159, 0.001692, 0.001142, 0.001335, 0.001434, 0.001335, 0.000833, 0.001335, 0.001808, 0.001709, 0.001211, 0.001722, 0.001211, 0.001249, 0.001249, 0.00103, 0.001541, 0.001967, 0.0028, 0.003053, 0.003924, 0.005503, 0.005799, 0.00777, 0.007091, 0.010509, 0.011669, 0.023963, 0.026338, 0.018787, 0.020522, 0.040537, 0.040537, 0.058088, 0.056825, 0.127496, 0.200174, 0.118441, 0.054297, 0.026892, 0.023534, 0.022667, 0.012491, 0.013265, 0.008075, 0.007495, 0.005734, 0.005318, 0.004414, 0.004208, 0.003431, 0.003431, 0.003607, 0.003607, 0.002976, 0.00292, 0.002976, 0.003298, 0.004513, 0.004513, 0.006421, 0.009728, 0.006567, 0.006194, 0.005872, 0.005932, 0.007259, 0.008525, 0.005992, 0.005223, 0.003997, 0.003997, 0.005799, 0.00558, 0.003924, 0.00389, 0.005503, 0.00407, 0.00246, 0.001602, 0.002503, 0.002482, 0.002512, 0.002503, 0.003757, 0.00407, 0.004358, 0.005086, 0.004431, 0.006374, 0.009015, 0.013016, 0.019401, 0.015078, 0.011106, 0.017797, 0.033407, 0.024826, 0.045352, 0.129801, 0.275179, 0.209395], '')</t>
  </si>
  <si>
    <t>UPI000037FD13 status=activ</t>
  </si>
  <si>
    <t>([0.018106, 0.034884, 0.049374, 0.030611, 0.046336, 0.035586, 0.030003, 0.018415, 0.014315, 0.019109, 0.025316, 0.033407, 0.038858, 0.076542, 0.090864, 0.134866, 0.081712, 0.079919, 0.074921, 0.127496, 0.079919, 0.079919, 0.045352, 0.038858, 0.073402, 0.071867, 0.066181, 0.106997, 0.196879, 0.25406, 0.243554, 0.137348, 0.079919, 0.074921, 0.074921, 0.132295, 0.085092, 0.083462, 0.15284, 0.079919, 0.078022, 0.139895, 0.142424, 0.129801, 0.15284, 0.071867, 0.071867, 0.125101, 0.069024, 0.044297, 0.032017, 0.032677, 0.054297, 0.100716, 0.098513, 0.090864, 0.086953, 0.11371, 0.11371, 0.102787, 0.10481, 0.096677, 0.106997, 0.10481, 0.142424, 0.073402, 0.074921, 0.073402, 0.074921, 0.125101, 0.191378, 0.271506, 0.185198, 0.21291, 0.196879, 0.129801, 0.137348, 0.142424, 0.106997, 0.118441, 0.122885, 0.142424, 0.155435, 0.139895, 0.170161, 0.111485, 0.196879, 0.236433, 0.232838, 0.229226, 0.127496, 0.116183, 0.116183, 0.15284, 0.083462, 0.088832, 0.158265, 0.158265, 0.15008, 0.229226, 0.30533, 0.298791, 0.398279, 0.387226, 0.342579, 0.225814, 0.339168, 0.25406, 0.295083, 0.30533, 0.18812, 0.219301, 0.222385, 0.15284, 0.191378, 0.298791, 0.185198, 0.173081, 0.164327, 0.167087, 0.194234, 0.122885, 0.122885, 0.125101, 0.129801, 0.15008, 0.147574, 0.127496, 0.170161, 0.129801, 0.132295, 0.229226, 0.225814, 0.232838, 0.31487, 0.308712, 0.311707, 0.332115, 0.339168, 0.257454, 0.182256, 0.15284, 0.232838, 0.164327, 0.094817, 0.086953, 0.092881, 0.147574, 0.179055, 0.209395, 0.185198, 0.11371, 0.122885, 0.200174, 0.129801, 0.132295, 0.078022, 0.078022, 0.088832, 0.090864, 0.147574, 0.147574, 0.129801, 0.122885, 0.196879, 0.25031, 0.25031, 0.25031, 0.26085, 0.25031, 0.25406, 0.359901, 0.356642, 0.236433, 0.219301, 0.271506, 0.275179, 0.275179, 0.191378, 0.25406, 0.158265, 0.134866, 0.206376, 0.243554, 0.25031, 0.142424, 0.170161, 0.106997, 0.109221, 0.109221, 0.066181, 0.051831, 0.056825, 0.055536, 0.127496, 0.076542, 0.100716, 0.079919, 0.069024, 0.076542, 0.081712, 0.079919, 0.054297, 0.054297, 0.055536, 0.050641, 0.100716, 0.094817, 0.15284, 0.147574, 0.071867, 0.118441, 0.142424, 0.155435, 0.25031, 0.21291, 0.209395, 0.167087, 0.194234, 0.264545, 0.243554, 0.236433, 0.324872, 0.384043, 0.288399, 0.278302, 0.247041, 0.247041, 0.173081, 0.173081, 0.111485, 0.196879, 0.173081, 0.109221, 0.074921, 0.069024, 0.076542, 0.132295, 0.094817, 0.10481, 0.083462, 0.096677, 0.055536, 0.055536, 0.043307, 0.045352, 0.028107, 0.035586, 0.03976, 0.037156, 0.037156, 0.051831, 0.030611, 0.041405, 0.067594, 0.088832, 0.049374, 0.044297, 0.049374, 0.050641, 0.050641, 0.076542, 0.096677, 0.092881, 0.102787, 0.155435, 0.164327, 0.15008, 0.100716, 0.059222, 0.059222, 0.0704, 0.094817, 0.094817, 0.088832, 0.059222, 0.031287, 0.058088, 0.059222, 0.030003, 0.06184, 0.055536, 0.036378, 0.044297, 0.078022, 0.045352, 0.026338, 0.033407, 0.048328, 0.073402, 0.067594, 0.067594, 0.045352, 0.044297, 0.042364, 0.03976, 0.064632, 0.06184, 0.06312, 0.066181, 0.060549, 0.05306, 0.056825, 0.090864, 0.094817, 0.096677, 0.090864, 0.120615, 0.144935, 0.111485, 0.094817, 0.15008, 0.155435, 0.182256, 0.096677, 0.161087, 0.111485, 0.122885, 0.196879, 0.18812, 0.179055, 0.301917, 0.21291, 0.206376, 0.203355, 0.200174, 0.21291, 0.301917, 0.359901, 0.275179, 0.359901, 0.390993, 0.398279, 0.480142, 0.5017, 0.642678, 0.541878, 0.497853, 0.486429, 0.401658, 0.324872, 0.247041, 0.167087, 0.25031, 0.216401, 0.18812, 0.203355, 0.18812, 0.127496, 0.109221, 0.18812, 0.122885, 0.076542, 0.088832, 0.092881, 0.050641, 0.049374, 0.066181, 0.067594, 0.03976, 0.067594, 0.106997, 0.164327, 0.155435, 0.15008, 0.185198, 0.15284, 0.158265, 0.158265, 0.225814, 0.232838, 0.222385, 0.298791, 0.384043, 0.328603, 0.25031, 0.264545, 0.194234, 0.225814, 0.301917, 0.387226, 0.384043, 0.278302, 0.281712, 0.370445, 0.295083, 0.222385, 0.298791, 0.278302, 0.206376, 0.139895, 0.142424, 0.137348, 0.144935, 0.142424, 0.116183, 0.116183, 0.164327, 0.257454, 0.278302, 0.318242, 0.308712, 0.25031, 0.278302, 0.278302, 0.275179, 0.328603, 0.377384, 0.349426, 0.321458, 0.394753, 0.476583, 0.444081, 0.418646, 0.377384, 0.332115], '')</t>
  </si>
  <si>
    <t>[334, 335, 336]</t>
  </si>
  <si>
    <t>UPI000037FD1E status=activ</t>
  </si>
  <si>
    <t>([0.346032, 0.387226, 0.450668, 0.458154, 0.352862, 0.366687, 0.41194, 0.332115, 0.278302, 0.318242, 0.339168, 0.377384, 0.36309, 0.257454, 0.257454, 0.295083, 0.194234, 0.284882, 0.239899, 0.15284, 0.125101, 0.132295, 0.132295, 0.060549, 0.06184, 0.06312, 0.064632, 0.054297, 0.090864, 0.081712, 0.042364, 0.042364, 0.025316, 0.017447, 0.019401, 0.034068, 0.032677, 0.05306, 0.049374, 0.066181, 0.109221, 0.109221, 0.106997, 0.083462, 0.164327, 0.167087, 0.170161, 0.109221, 0.118441, 0.118441, 0.116183, 0.118441, 0.122885, 0.158265, 0.155435, 0.247041, 0.155435, 0.134866, 0.120615, 0.10481, 0.079919, 0.06184, 0.06312, 0.038858, 0.038858, 0.022667, 0.014315], '')</t>
  </si>
  <si>
    <t>UPI000037FD30 status=activ</t>
  </si>
  <si>
    <t>([0.111485, 0.158265, 0.191378, 0.127496, 0.155435, 0.182256, 0.134866, 0.127496, 0.096677, 0.116183, 0.109221, 0.155435, 0.15284, 0.222385, 0.232838, 0.257454, 0.268042, 0.374039, 0.480142, 0.51388, 0.517562, 0.517562, 0.51388, 0.40511, 0.490133, 0.433034, 0.433034, 0.509769, 0.505461, 0.525368, 0.545602, 0.505461, 0.486429, 0.450668, 0.454136, 0.447574, 0.31487, 0.257454, 0.167087, 0.179055, 0.098513, 0.10481, 0.102787, 0.056825, 0.076542, 0.076542, 0.111485, 0.071867, 0.046336, 0.059222, 0.092881, 0.085092, 0.109221, 0.066181, 0.049374, 0.051831, 0.030003, 0.06184, 0.094817, 0.158265, 0.11371, 0.200174, 0.129801, 0.132295, 0.225814, 0.281712, 0.281712, 0.247041, 0.321458, 0.401658, 0.40511, 0.398279, 0.308712, 0.264545, 0.311707, 0.328603, 0.284882, 0.377384, 0.298791, 0.229226, 0.225814, 0.225814, 0.225814, 0.243554, 0.170161, 0.161087, 0.161087, 0.164327, 0.167087, 0.142424, 0.11371, 0.088832, 0.064632, 0.10481, 0.147574, 0.15008, 0.191378, 0.200174], '')</t>
  </si>
  <si>
    <t>[19, 20, 21, 22, 27, 28, 29, 30, 31]</t>
  </si>
  <si>
    <t>UPI000037FD31 status=activ</t>
  </si>
  <si>
    <t>([0.11371, 0.161087, 0.203355, 0.15008, 0.200174, 0.191378, 0.225814, 0.264545, 0.216401, 0.161087, 0.185198, 0.232838, 0.127496, 0.203355, 0.291804, 0.200174, 0.200174, 0.271506, 0.222385, 0.301917, 0.301917, 0.288399, 0.284882, 0.196879, 0.179055, 0.173081, 0.132295, 0.129801, 0.122885, 0.200174, 0.196879, 0.127496, 0.122885, 0.219301, 0.179055, 0.203355, 0.291804, 0.239899, 0.268042, 0.30533, 0.342579, 0.339168, 0.349426, 0.349426, 0.401658, 0.505461, 0.505461, 0.56648, 0.468512, 0.380708, 0.366687, 0.414856, 0.461924, 0.465241, 0.366687, 0.418646, 0.398279, 0.408655, 0.450668, 0.4292, 0.394753, 0.30533, 0.222385, 0.182256, 0.15284, 0.11371, 0.083462, 0.066181, 0.046336, 0.079919, 0.078022, 0.042364, 0.054297, 0.0704, 0.073402, 0.074921, 0.03976, 0.022306, 0.013016, 0.012491, 0.008002, 0.007177, 0.007495, 0.011342, 0.013821, 0.016528, 0.014586, 0.018106, 0.023087, 0.022667, 0.023087, 0.023087, 0.038858, 0.03976, 0.042364, 0.025316, 0.042364, 0.040537, 0.073402, 0.134866, 0.137348, 0.232838, 0.21291, 0.298791, 0.275179, 0.222385, 0.222385, 0.332115, 0.346032, 0.298791, 0.301917, 0.21291, 0.31487, 0.206376, 0.173081, 0.17593, 0.203355, 0.127496, 0.200174, 0.206376, 0.191378, 0.185198, 0.116183, 0.116183, 0.085092, 0.046336, 0.060549, 0.047319, 0.036378, 0.024826, 0.023963, 0.034068, 0.050641, 0.030611, 0.06312, 0.064632, 0.033407], '')</t>
  </si>
  <si>
    <t>[45, 46, 47]</t>
  </si>
  <si>
    <t>UPI000037FD32 status=activ</t>
  </si>
  <si>
    <t>([0.016826, 0.029376, 0.050641, 0.086953, 0.109221, 0.144935, 0.170161, 0.11371, 0.144935, 0.164327, 0.134866, 0.092881, 0.161087, 0.10481, 0.054297, 0.092881, 0.127496, 0.109221, 0.109221, 0.15284, 0.088832, 0.090864, 0.081712, 0.043307, 0.040537, 0.040537, 0.037156, 0.0198, 0.018787, 0.011903, 0.009294, 0.011903, 0.020876, 0.020876, 0.020522, 0.036378, 0.042364, 0.042364, 0.090864, 0.067594, 0.049374, 0.092881, 0.144935, 0.092881, 0.158265, 0.15284, 0.109221, 0.067594, 0.134866, 0.236433, 0.328603, 0.401658, 0.401658, 0.31487, 0.200174, 0.203355, 0.125101, 0.118441, 0.066181, 0.066181, 0.086953, 0.15008, 0.081712, 0.088832, 0.139895, 0.132295, 0.109221, 0.155435, 0.243554, 0.247041, 0.247041, 0.139895, 0.129801, 0.0704, 0.0704, 0.142424, 0.225814, 0.301917, 0.206376, 0.185198, 0.173081, 0.155435, 0.122885, 0.179055, 0.144935, 0.122885, 0.094817, 0.096677, 0.0704, 0.041405, 0.023087], '')</t>
  </si>
  <si>
    <t>UPI000037FD34 status=activ</t>
  </si>
  <si>
    <t>([0.026338, 0.019401, 0.030611, 0.041405, 0.060549, 0.079919, 0.096677, 0.071867, 0.06312, 0.078022, 0.050641, 0.035586, 0.037156, 0.036378, 0.043307, 0.083462, 0.064632, 0.064632, 0.122885, 0.120615, 0.170161, 0.164327, 0.229226, 0.209395, 0.191378, 0.18812, 0.182256, 0.18812, 0.26085, 0.232838, 0.232838, 0.247041, 0.335645, 0.328603, 0.236433, 0.203355, 0.194234, 0.236433, 0.247041, 0.257454, 0.25031, 0.257454, 0.243554, 0.191378, 0.209395, 0.25031, 0.196879, 0.203355, 0.203355, 0.139895, 0.209395, 0.209395, 0.247041, 0.236433, 0.232838, 0.318242, 0.352862, 0.359901, 0.359901, 0.339168, 0.268042, 0.346032, 0.271506, 0.281712, 0.349426, 0.275179, 0.191378, 0.158265, 0.106997, 0.06184, 0.0704, 0.0704, 0.069024, 0.094817, 0.102787, 0.102787, 0.078022, 0.066181, 0.067594, 0.100716, 0.069024, 0.069024, 0.071867, 0.100716, 0.064632, 0.059222, 0.092881, 0.144935, 0.229226, 0.30533, 0.394753, 0.377384, 0.374039, 0.374039, 0.268042, 0.236433, 0.25031, 0.200174, 0.200174, 0.182256, 0.191378, 0.268042, 0.339168, 0.222385, 0.219301, 0.271506, 0.247041, 0.219301, 0.179055, 0.144935, 0.11371, 0.085092, 0.132295, 0.094817], '')</t>
  </si>
  <si>
    <t>UPI000037FD35 status=activ</t>
  </si>
  <si>
    <t>([0.25406, 0.30533, 0.356642, 0.374039, 0.275179, 0.318242, 0.356642, 0.288399, 0.311707, 0.328603, 0.275179, 0.328603, 0.422041, 0.5017, 0.401658, 0.30533, 0.288399, 0.291804, 0.206376, 0.129801, 0.132295, 0.083462, 0.079919, 0.046336, 0.031287, 0.051831, 0.027463, 0.025762, 0.043307, 0.025316, 0.016021, 0.023534, 0.023534, 0.024393, 0.018415, 0.020876, 0.034068, 0.034884, 0.022667, 0.036378, 0.03976, 0.066181, 0.10481, 0.0704, 0.109221, 0.170161, 0.142424, 0.142424, 0.15008, 0.137348, 0.219301, 0.318242, 0.332115, 0.25406, 0.25406, 0.311707, 0.284882, 0.278302, 0.295083, 0.301917, 0.203355, 0.264545, 0.185198, 0.17593, 0.161087, 0.170161, 0.170161, 0.132295, 0.216401, 0.144935, 0.100716, 0.055536, 0.055536, 0.025762, 0.031287, 0.031287, 0.024826, 0.022306, 0.014586, 0.015694, 0.017447, 0.021381, 0.021816, 0.026338, 0.020522, 0.027463, 0.019109, 0.013016, 0.017447, 0.011342, 0.013821, 0.017138, 0.026338], '')</t>
  </si>
  <si>
    <t>[13]</t>
  </si>
  <si>
    <t>UPI000037FD36 status=activ</t>
  </si>
  <si>
    <t>([0.295083, 0.321458, 0.380708, 0.398279, 0.31487, 0.332115, 0.346032, 0.370445, 0.308712, 0.243554, 0.268042, 0.295083, 0.31487, 0.335645, 0.321458, 0.31487, 0.387226, 0.398279, 0.40511, 0.30533, 0.324872, 0.433034, 0.342579, 0.25406, 0.271506, 0.36309, 0.30533, 0.324872, 0.318242, 0.318242, 0.318242, 0.318242, 0.236433, 0.209395, 0.209395, 0.219301, 0.191378, 0.127496, 0.120615, 0.069024, 0.125101, 0.125101, 0.111485, 0.118441, 0.173081, 0.17593, 0.17593, 0.236433, 0.147574, 0.147574, 0.144935, 0.232838, 0.243554, 0.321458, 0.422041, 0.401658, 0.40511, 0.444081, 0.534167, 0.465241, 0.521092, 0.4292, 0.342579, 0.268042, 0.352862, 0.288399, 0.288399, 0.268042, 0.275179, 0.335645, 0.342579, 0.346032, 0.308712, 0.219301, 0.232838, 0.232838, 0.170161, 0.139895, 0.078022, 0.083462, 0.144935, 0.17593, 0.17593, 0.185198, 0.243554, 0.257454, 0.295083, 0.298791, 0.31487, 0.308712, 0.247041, 0.281712, 0.366687, 0.31487, 0.374039, 0.339168, 0.321458, 0.390993, 0.398279, 0.497853, 0.465241, 0.387226, 0.332115, 0.440853], '')</t>
  </si>
  <si>
    <t>[58, 60]</t>
  </si>
  <si>
    <t>UPI000037FD37 status=activ</t>
  </si>
  <si>
    <t>([0.026338, 0.047319, 0.023087, 0.01227, 0.016528, 0.017447, 0.013016, 0.018415, 0.025316, 0.032677, 0.043307, 0.032677, 0.029376, 0.018787, 0.024393, 0.042364, 0.047319, 0.094817, 0.05306, 0.030611, 0.029376, 0.026338, 0.026338, 0.028695, 0.033407, 0.038042, 0.051831, 0.092881, 0.055536, 0.024826, 0.025316, 0.024393, 0.047319, 0.050641, 0.046336, 0.040537, 0.020165, 0.019401, 0.017797, 0.033407, 0.044297, 0.05306, 0.059222, 0.056825, 0.100716, 0.10481, 0.106997, 0.056825, 0.067594, 0.085092, 0.173081, 0.102787, 0.049374, 0.05306, 0.024393, 0.045352, 0.046336, 0.058088, 0.067594, 0.035586, 0.036378, 0.049374, 0.037156, 0.020165, 0.020876, 0.015078, 0.013265, 0.008804, 0.008723, 0.007877, 0.007031, 0.006795, 0.006619, 0.009865, 0.008895, 0.015078, 0.014075, 0.023087, 0.023087, 0.014075, 0.013613, 0.013613, 0.014075, 0.016257, 0.016826, 0.015344, 0.014075, 0.020876, 0.034884, 0.06312, 0.06312, 0.106997, 0.10481, 0.179055, 0.182256, 0.185198, 0.100716, 0.086953, 0.085092, 0.079919, 0.127496, 0.232838, 0.129801, 0.069024, 0.073402, 0.074921, 0.078022, 0.111485, 0.134866, 0.137348, 0.134866, 0.085092, 0.076542, 0.083462, 0.050641, 0.050641, 0.031287, 0.06312, 0.046336, 0.028107, 0.043307, 0.043307, 0.043307, 0.092881, 0.164327, 0.25031, 0.301917, 0.298791, 0.328603, 0.328603, 0.225814, 0.232838, 0.318242, 0.264545, 0.155435, 0.225814, 0.170161, 0.173081, 0.170161, 0.247041, 0.328603, 0.387226, 0.377384, 0.281712, 0.275179, 0.275179, 0.25406, 0.222385, 0.139895, 0.134866, 0.118441, 0.200174, 0.194234, 0.203355, 0.203355, 0.229226, 0.25031, 0.321458, 0.321458, 0.298791, 0.291804, 0.30533, 0.271506, 0.264545, 0.268042, 0.264545, 0.194234, 0.209395, 0.268042, 0.342579, 0.359901, 0.36309, 0.359901, 0.366687, 0.346032, 0.41194, 0.486429, 0.465241, 0.450668, 0.570702, 0.608892, 0.575842, 0.570702, 0.58069, 0.472492, 0.56648, 0.585406, 0.59917, 0.59014, 0.608892, 0.657645, 0.661982, 0.703578, 0.59508, 0.59508, 0.553315, 0.472492, 0.483068, 0.436924, 0.41194, 0.380708, 0.384043, 0.408655, 0.394753, 0.394753, 0.486429, 0.41194, 0.398279, 0.476583, 0.394753, 0.380708, 0.384043, 0.278302, 0.203355, 0.284882, 0.291804, 0.328603, 0.408655, 0.398279, 0.454136, 0.4292, 0.4292, 0.4292, 0.433034, 0.465241, 0.398279, 0.408655, 0.483068, 0.41194, 0.339168, 0.4292, 0.444081, 0.4292, 0.517562, 0.570702, 0.490133, 0.418646, 0.418646, 0.408655, 0.422041, 0.352862, 0.40511, 0.339168, 0.346032, 0.339168, 0.311707, 0.380708, 0.352862, 0.36309, 0.342579, 0.41194, 0.398279, 0.318242, 0.229226, 0.268042, 0.209395, 0.209395, 0.206376, 0.203355, 0.147574, 0.139895, 0.203355, 0.206376, 0.284882, 0.295083, 0.247041, 0.25031, 0.25406, 0.308712, 0.298791, 0.356642, 0.257454, 0.271506, 0.324872, 0.390993, 0.291804, 0.414856, 0.486429, 0.483068, 0.497853, 0.480142, 0.486429, 0.447574, 0.450668, 0.36309, 0.335645, 0.384043, 0.370445, 0.328603, 0.196879, 0.209395, 0.257454, 0.271506, 0.25406, 0.281712, 0.264545, 0.349426, 0.311707, 0.318242, 0.36309, 0.352862, 0.36309, 0.346032, 0.295083, 0.291804, 0.264545, 0.239899, 0.247041, 0.247041, 0.278302, 0.342579, 0.339168, 0.318242, 0.436924, 0.401658, 0.398279, 0.447574, 0.433034, 0.433034, 0.311707, 0.311707, 0.247041, 0.298791, 0.298791, 0.288399, 0.295083, 0.401658, 0.374039, 0.288399, 0.295083, 0.301917, 0.328603, 0.332115, 0.332115, 0.31487, 0.239899, 0.25406, 0.264545, 0.25406, 0.21291, 0.324872, 0.366687, 0.36309, 0.311707, 0.311707, 0.401658, 0.328603, 0.328603, 0.281712, 0.332115, 0.342579, 0.339168, 0.342579, 0.332115, 0.229226, 0.18812, 0.295083, 0.203355, 0.18812, 0.129801, 0.106997, 0.102787, 0.092881, 0.078022, 0.127496, 0.125101, 0.129801, 0.129801, 0.073402, 0.073402, 0.088832, 0.092881, 0.094817, 0.096677, 0.045352, 0.05306, 0.064632, 0.071867, 0.10481, 0.086953, 0.081712, 0.129801, 0.078022, 0.086953, 0.158265, 0.094817, 0.092881, 0.090864, 0.142424, 0.158265, 0.179055, 0.182256, 0.10481, 0.10481, 0.059222, 0.120615, 0.196879, 0.194234, 0.179055, 0.17593, 0.219301, 0.216401, 0.155435, 0.232838, 0.216401, 0.196879, 0.295083, 0.216401, 0.229226, 0.185198, 0.257454, 0.25406, 0.170161, 0.191378, 0.18812, 0.173081, 0.088832, 0.047319, 0.05306, 0.038858, 0.038858, 0.038858, 0.064632, 0.056825, 0.032017, 0.019401, 0.019109, 0.017447, 0.017138, 0.013437, 0.01227, 0.01227, 0.015078, 0.014315, 0.0198, 0.016528, 0.028695, 0.034068, 0.033407, 0.028695, 0.047319, 0.038858, 0.020165, 0.023087, 0.045352, 0.064632, 0.111485, 0.055536, 0.059222, 0.067594, 0.090864, 0.071867, 0.044297, 0.060549, 0.102787, 0.102787, 0.125101, 0.085092, 0.142424, 0.219301, 0.222385, 0.15284, 0.11371, 0.182256, 0.173081, 0.094817, 0.074921, 0.079919, 0.161087, 0.094817, 0.071867, 0.036378, 0.0704, 0.11371, 0.11371, 0.067594, 0.033407, 0.017447, 0.025762, 0.026338, 0.028107, 0.023534, 0.018787, 0.023963, 0.024826, 0.013613, 0.013821, 0.014586, 0.010926, 0.011342, 0.012491, 0.013613, 0.024393, 0.025316, 0.022667, 0.014315, 0.023087, 0.049374, 0.100716, 0.109221, 0.059222, 0.056825, 0.037156, 0.074921, 0.096677, 0.055536, 0.118441, 0.21291, 0.291804, 0.349426, 0.332115, 0.398279, 0.5017, 0.486429, 0.465241, 0.349426, 0.318242, 0.318242, 0.194234, 0.125101, 0.111485, 0.179055, 0.111485, 0.196879, 0.094817, 0.058088, 0.10481, 0.096677, 0.047319, 0.023087, 0.023534, 0.023534, 0.020165, 0.023087, 0.015344, 0.016021, 0.020876, 0.044297, 0.048328, 0.098513, 0.155435, 0.111485, 0.127496, 0.21291, 0.206376, 0.321458, 0.414856, 0.41194, 0.284882, 0.377384, 0.505461, 0.408655, 0.349426, 0.271506, 0.216401, 0.264545, 0.232838, 0.288399, 0.25406, 0.206376, 0.17593, 0.144935, 0.206376, 0.129801], '')</t>
  </si>
  <si>
    <t>[179, 180, 181, 182, 183, 185, 186, 187, 188, 189, 190, 191, 192, 193, 194, 195, 233, 234, 512, 550]</t>
  </si>
  <si>
    <t>UPI000037FD40 status=activ</t>
  </si>
  <si>
    <t>([0.023963, 0.038042, 0.06184, 0.098513, 0.067594, 0.040537, 0.055536, 0.073402, 0.102787, 0.067594, 0.083462, 0.092881, 0.098513, 0.164327, 0.161087, 0.170161, 0.161087, 0.155435, 0.090864, 0.15284, 0.239899, 0.243554, 0.247041, 0.155435, 0.085092, 0.129801, 0.21291, 0.134866, 0.134866, 0.069024, 0.122885, 0.122885, 0.0704, 0.096677, 0.054297, 0.100716, 0.096677, 0.100716, 0.10481, 0.106997, 0.067594, 0.066181, 0.034068, 0.034068, 0.060549, 0.106997, 0.10481, 0.102787, 0.182256, 0.109221, 0.179055, 0.109221, 0.11371, 0.18812, 0.132295, 0.209395, 0.179055, 0.109221, 0.102787, 0.102787, 0.102787, 0.094817, 0.096677, 0.109221, 0.109221, 0.067594, 0.0704, 0.074921, 0.040537, 0.021816, 0.038858, 0.030611, 0.045352, 0.033407, 0.024393, 0.037156, 0.026892, 0.023963, 0.040537, 0.026892, 0.016528], '')</t>
  </si>
  <si>
    <t>UPI000037FD41 status=activ</t>
  </si>
  <si>
    <t>([0.026338, 0.020522, 0.017138, 0.014315, 0.020522, 0.028695, 0.023087, 0.030003, 0.040537, 0.032017, 0.041405, 0.049374, 0.05306, 0.060549, 0.109221, 0.120615, 0.170161, 0.229226, 0.295083, 0.295083, 0.390993, 0.414856, 0.483068, 0.557691, 0.653063, 0.653063, 0.648219, 0.767246, 0.759478, 0.771762, 0.767246, 0.801317, 0.716283, 0.720929, 0.58069, 0.465241, 0.5017, 0.444081, 0.472492, 0.486429, 0.486429, 0.366687, 0.384043, 0.36309, 0.291804, 0.219301, 0.219301, 0.232838, 0.200174, 0.196879, 0.129801, 0.200174, 0.127496, 0.21291, 0.15008, 0.232838, 0.352862, 0.321458, 0.401658, 0.366687, 0.356642, 0.377384, 0.465241, 0.370445, 0.324872, 0.4292, 0.4292, 0.447574, 0.36309, 0.398279, 0.414856, 0.5017, 0.505461, 0.585406, 0.553315, 0.549308, 0.541878, 0.436924, 0.42561, 0.374039, 0.387226, 0.311707, 0.318242, 0.257454, 0.25031, 0.332115, 0.298791, 0.370445, 0.36309, 0.356642, 0.342579, 0.342579, 0.328603, 0.335645, 0.342579, 0.257454, 0.31487, 0.271506, 0.356642, 0.291804, 0.342579, 0.321458, 0.401658, 0.342579, 0.349426, 0.401658, 0.40511, 0.339168, 0.268042, 0.257454, 0.356642, 0.335645, 0.278302, 0.301917, 0.295083, 0.182256, 0.161087, 0.191378, 0.216401, 0.206376, 0.25406, 0.247041, 0.247041, 0.257454, 0.179055, 0.239899, 0.257454, 0.164327, 0.222385, 0.30533, 0.225814, 0.200174, 0.219301, 0.295083, 0.170161, 0.085092, 0.167087, 0.281712, 0.264545, 0.30533, 0.31487, 0.36309, 0.268042, 0.278302, 0.284882, 0.387226, 0.394753, 0.298791, 0.342579, 0.318242, 0.328603, 0.418646, 0.384043, 0.298791, 0.298791, 0.370445, 0.465241, 0.370445, 0.339168, 0.328603, 0.232838, 0.21291, 0.194234, 0.194234, 0.200174, 0.125101, 0.15008, 0.096677, 0.185198, 0.147574, 0.173081, 0.100716, 0.102787, 0.120615, 0.179055, 0.10481, 0.083462, 0.086953, 0.071867, 0.051831, 0.033407, 0.046336, 0.049374, 0.030003, 0.033407, 0.033407, 0.032677, 0.030611, 0.030003, 0.027463, 0.037156, 0.038858, 0.038042, 0.021816, 0.025316, 0.025316, 0.051831, 0.050641, 0.056825, 0.109221, 0.158265, 0.243554, 0.291804, 0.298791, 0.295083, 0.370445, 0.25031, 0.328603, 0.200174, 0.200174, 0.132295, 0.170161, 0.158265, 0.219301, 0.295083, 0.264545, 0.264545, 0.137348, 0.142424, 0.094817, 0.100716, 0.10481, 0.058088, 0.050641, 0.047319, 0.047319, 0.047319, 0.096677, 0.096677, 0.094817, 0.142424, 0.232838, 0.147574, 0.17593, 0.17593, 0.206376, 0.225814, 0.239899, 0.370445, 0.447574, 0.476583, 0.387226, 0.311707, 0.301917, 0.301917, 0.301917, 0.268042, 0.225814, 0.203355, 0.179055, 0.281712, 0.264545, 0.203355, 0.284882, 0.206376, 0.182256, 0.10481], '')</t>
  </si>
  <si>
    <t>[23, 24, 25, 26, 27, 28, 29, 30, 31, 32, 33, 34, 36, 71, 72, 73, 74, 75, 76]</t>
  </si>
  <si>
    <t>UPI000037FD43 status=activ</t>
  </si>
  <si>
    <t>([0.074921, 0.034068, 0.023087, 0.03976, 0.026338, 0.038858, 0.059222, 0.041405, 0.031287, 0.046336, 0.058088, 0.046336, 0.046336, 0.081712, 0.109221, 0.173081, 0.191378, 0.295083, 0.288399, 0.196879, 0.196879, 0.137348, 0.229226, 0.318242, 0.222385, 0.219301, 0.232838, 0.144935, 0.18812, 0.182256, 0.170161, 0.18812, 0.268042, 0.196879, 0.179055, 0.17593, 0.161087, 0.15284, 0.15008, 0.094817, 0.147574, 0.15284, 0.222385, 0.147574, 0.132295, 0.132295, 0.142424, 0.081712, 0.081712, 0.109221, 0.167087, 0.161087, 0.161087, 0.161087, 0.158265, 0.10481, 0.129801, 0.15008, 0.094817, 0.090864, 0.147574, 0.083462, 0.06312, 0.045352, 0.064632, 0.05306, 0.076542, 0.109221, 0.161087, 0.243554, 0.17593, 0.147574], '')</t>
  </si>
  <si>
    <t>UPI000037FD45 status=activ</t>
  </si>
  <si>
    <t>([0.00777, 0.006482, 0.004976, 0.004431, 0.005932, 0.008276, 0.010221, 0.013265, 0.010221, 0.008075, 0.010221, 0.013437, 0.012491, 0.015078, 0.026892, 0.024826, 0.025762, 0.047319, 0.035586, 0.034884, 0.066181, 0.064632, 0.054297, 0.06184, 0.109221, 0.106997, 0.051831, 0.030003, 0.031287, 0.059222, 0.118441, 0.06312, 0.06184, 0.06184, 0.035586, 0.034068, 0.060549, 0.10481, 0.109221, 0.170161, 0.100716, 0.098513, 0.102787, 0.196879, 0.25031, 0.164327, 0.161087, 0.247041, 0.298791, 0.206376, 0.147574, 0.094817, 0.094817, 0.100716, 0.096677, 0.158265, 0.155435, 0.096677, 0.055536, 0.054297, 0.059222, 0.067594, 0.033407, 0.034068, 0.035586, 0.025316, 0.026338, 0.016826, 0.017447, 0.020876, 0.037156, 0.045352, 0.048328, 0.085092, 0.047319, 0.047319, 0.05306, 0.035586, 0.047319, 0.049374, 0.028695, 0.018787, 0.017138, 0.035586, 0.022306, 0.020876, 0.035586, 0.034068, 0.033407, 0.032677, 0.0198, 0.019109, 0.013016, 0.020876, 0.020876, 0.020876, 0.021381, 0.014315, 0.021381, 0.026892, 0.044297, 0.079919, 0.076542, 0.102787, 0.109221, 0.158265, 0.094817, 0.098513, 0.164327, 0.25406, 0.239899, 0.239899, 0.25031, 0.359901, 0.328603, 0.335645, 0.346032, 0.278302, 0.335645, 0.243554, 0.239899, 0.239899, 0.225814, 0.308712, 0.342579, 0.278302, 0.206376, 0.291804, 0.182256, 0.127496, 0.078022, 0.083462, 0.088832, 0.085092, 0.085092, 0.088832, 0.086953, 0.132295, 0.191378, 0.203355, 0.203355, 0.203355, 0.203355, 0.209395, 0.209395, 0.139895, 0.120615, 0.139895, 0.147574, 0.25031, 0.321458, 0.401658, 0.311707, 0.40511, 0.31487, 0.31487, 0.31487, 0.225814, 0.161087, 0.155435, 0.139895, 0.142424, 0.142424, 0.100716, 0.059222, 0.035586, 0.06312, 0.078022, 0.11371, 0.118441, 0.120615, 0.118441, 0.11371, 0.182256, 0.164327, 0.167087, 0.092881, 0.094817, 0.106997, 0.106997, 0.109221, 0.071867, 0.074921, 0.076542, 0.122885, 0.164327, 0.247041, 0.182256, 0.219301, 0.206376, 0.203355, 0.196879, 0.129801, 0.132295, 0.125101, 0.083462, 0.086953, 0.167087, 0.109221, 0.100716, 0.15284, 0.161087, 0.243554, 0.324872, 0.328603, 0.243554, 0.196879, 0.122885, 0.147574, 0.15284, 0.100716, 0.058088, 0.034068, 0.05306, 0.054297, 0.058088, 0.100716, 0.127496, 0.079919, 0.066181, 0.055536, 0.059222, 0.054297, 0.046336, 0.046336, 0.048328, 0.085092, 0.132295, 0.129801, 0.100716, 0.098513, 0.098513, 0.106997, 0.167087, 0.118441, 0.06184, 0.037156, 0.037156, 0.045352, 0.041405, 0.083462, 0.144935, 0.134866, 0.086953, 0.086953, 0.085092, 0.079919, 0.038042, 0.023087, 0.041405, 0.073402, 0.044297, 0.076542, 0.129801, 0.076542, 0.125101, 0.21291, 0.185198, 0.164327, 0.155435, 0.203355, 0.111485, 0.127496, 0.079919, 0.120615, 0.137348, 0.086953, 0.098513, 0.185198, 0.18812, 0.179055, 0.134866, 0.191378, 0.194234, 0.090864, 0.090864, 0.081712, 0.078022, 0.158265, 0.179055, 0.185198, 0.18812, 0.281712, 0.239899, 0.31487, 0.301917, 0.25406, 0.342579, 0.271506, 0.21291, 0.318242], '')</t>
  </si>
  <si>
    <t>UPI000037FD46 status=activ</t>
  </si>
  <si>
    <t>([0.158265, 0.216401, 0.275179, 0.324872, 0.298791, 0.200174, 0.15008, 0.17593, 0.209395, 0.144935, 0.102787, 0.137348, 0.079919, 0.079919, 0.137348, 0.137348, 0.17593, 0.139895, 0.219301, 0.216401, 0.179055, 0.17593, 0.179055, 0.179055, 0.144935, 0.17593, 0.229226, 0.311707, 0.318242, 0.321458, 0.332115, 0.346032, 0.349426, 0.440853, 0.468512, 0.468512, 0.433034, 0.4292, 0.529623, 0.418646, 0.346032, 0.390993, 0.31487, 0.301917, 0.301917, 0.346032, 0.247041, 0.21291, 0.203355, 0.21291, 0.173081, 0.194234, 0.268042, 0.268042, 0.275179, 0.271506, 0.185198, 0.25031, 0.216401, 0.147574, 0.239899, 0.236433, 0.219301, 0.26085, 0.26085, 0.243554, 0.142424, 0.15008, 0.216401, 0.216401, 0.200174, 0.200174, 0.200174, 0.21291, 0.209395, 0.118441, 0.098513, 0.085092, 0.059222, 0.090864, 0.106997, 0.096677, 0.147574, 0.147574, 0.185198, 0.196879, 0.132295, 0.21291, 0.301917, 0.278302, 0.257454, 0.232838, 0.239899, 0.298791, 0.247041, 0.196879, 0.311707, 0.339168, 0.494003], '')</t>
  </si>
  <si>
    <t>[38]</t>
  </si>
  <si>
    <t>UPI000037FD47 status=activ</t>
  </si>
  <si>
    <t>([0.798249, 0.632174, 0.632174, 0.675549, 0.541878, 0.553315, 0.458154, 0.472492, 0.422041, 0.440853, 0.356642, 0.390993, 0.36309, 0.352862, 0.352862, 0.25031, 0.257454, 0.239899, 0.257454, 0.179055, 0.194234, 0.206376, 0.275179, 0.30533, 0.291804, 0.335645, 0.339168, 0.339168, 0.335645, 0.40511, 0.288399, 0.40511, 0.398279, 0.436924, 0.422041, 0.422041, 0.414856, 0.440853, 0.454136, 0.486429, 0.59917, 0.58069, 0.465241, 0.461924, 0.352862, 0.271506, 0.298791, 0.301917, 0.298791, 0.30533, 0.30533, 0.414856, 0.401658, 0.321458, 0.332115, 0.216401, 0.137348, 0.200174, 0.096677, 0.090864, 0.079919, 0.043307, 0.049374, 0.090864, 0.058088, 0.059222, 0.100716, 0.100716, 0.059222, 0.060549, 0.035586, 0.034068, 0.021816, 0.021381, 0.021381, 0.021816, 0.025762, 0.026338, 0.017797, 0.033407, 0.034884, 0.018787, 0.035586, 0.035586, 0.020522, 0.038858, 0.064632, 0.06184, 0.042364, 0.036378, 0.059222, 0.102787, 0.059222, 0.10481, 0.11371, 0.173081, 0.10481, 0.161087, 0.236433, 0.318242, 0.216401, 0.206376, 0.222385, 0.206376, 0.18812, 0.271506, 0.170161, 0.185198, 0.122885, 0.106997, 0.196879, 0.225814, 0.147574, 0.144935, 0.129801, 0.129801, 0.081712, 0.067594, 0.0704, 0.06312, 0.038042, 0.045352, 0.045352, 0.073402, 0.073402, 0.037156, 0.03976, 0.038042, 0.021816, 0.021381, 0.038858, 0.038858, 0.020165, 0.020165, 0.026338, 0.030611, 0.030611, 0.030003, 0.066181, 0.076542, 0.045352, 0.043307, 0.078022, 0.088832, 0.055536, 0.042364, 0.092881, 0.092881, 0.147574, 0.209395, 0.288399, 0.191378, 0.173081, 0.243554, 0.342579, 0.288399, 0.167087, 0.079919, 0.125101, 0.11371, 0.079919, 0.147574, 0.216401, 0.194234, 0.11371, 0.191378, 0.229226, 0.206376, 0.127496, 0.127496, 0.144935, 0.147574, 0.225814, 0.134866, 0.134866, 0.078022, 0.132295, 0.239899, 0.349426, 0.370445, 0.374039, 0.366687, 0.271506, 0.281712, 0.284882, 0.291804, 0.268042, 0.278302, 0.206376, 0.206376, 0.209395, 0.206376, 0.170161, 0.170161, 0.196879, 0.179055, 0.179055, 0.173081, 0.167087, 0.109221, 0.098513, 0.094817, 0.074921, 0.118441, 0.111485, 0.076542, 0.134866, 0.142424, 0.067594, 0.056825, 0.059222, 0.055536, 0.030611, 0.03976, 0.037156, 0.0704, 0.092881, 0.074921, 0.083462, 0.079919, 0.139895, 0.139895, 0.076542, 0.076542, 0.076542, 0.081712, 0.074921, 0.067594, 0.06312, 0.120615, 0.144935, 0.225814, 0.137348, 0.232838, 0.164327, 0.179055, 0.161087, 0.161087, 0.264545, 0.185198, 0.127496, 0.100716, 0.100716, 0.102787, 0.10481, 0.10481, 0.102787, 0.17593, 0.182256, 0.18812, 0.185198, 0.155435, 0.137348, 0.25031, 0.236433, 0.291804, 0.257454, 0.236433, 0.191378, 0.164327, 0.222385, 0.295083, 0.308712, 0.281712, 0.447574], '')</t>
  </si>
  <si>
    <t>[0, 1, 2, 3, 4, 5, 40, 41]</t>
  </si>
  <si>
    <t>UPI000037FD48 status=activ</t>
  </si>
  <si>
    <t>([0.042364, 0.064632, 0.096677, 0.125101, 0.081712, 0.044297, 0.060549, 0.034068, 0.046336, 0.059222, 0.043307, 0.032677, 0.038858, 0.038042, 0.074921, 0.158265, 0.161087, 0.239899, 0.243554, 0.321458, 0.31487, 0.219301, 0.222385, 0.216401, 0.216401, 0.301917, 0.408655, 0.41194, 0.414856, 0.408655, 0.401658, 0.486429, 0.545602, 0.545602, 0.517562, 0.521092, 0.490133, 0.461924, 0.377384, 0.394753, 0.398279, 0.31487, 0.31487, 0.25031, 0.25031, 0.15284, 0.15008, 0.15284, 0.15008, 0.25406, 0.26085, 0.164327, 0.164327, 0.125101, 0.134866, 0.111485, 0.109221, 0.109221, 0.069024, 0.118441, 0.111485, 0.069024, 0.066181, 0.109221, 0.100716, 0.054297, 0.066181, 0.067594, 0.071867, 0.041405, 0.041405, 0.03976, 0.081712, 0.054297, 0.086953, 0.094817, 0.132295, 0.129801, 0.088832, 0.139895, 0.096677, 0.079919, 0.127496, 0.203355, 0.11371, 0.11371, 0.18812, 0.278302, 0.278302, 0.18812, 0.194234, 0.216401, 0.191378, 0.10481, 0.15008, 0.155435, 0.085092, 0.088832, 0.056825, 0.085092, 0.098513, 0.086953, 0.100716, 0.064632, 0.06184, 0.0704, 0.0704, 0.074921, 0.066181, 0.067594, 0.073402, 0.129801, 0.116183, 0.073402, 0.144935, 0.142424, 0.139895, 0.137348, 0.132295, 0.200174, 0.127496, 0.129801, 0.109221, 0.069024, 0.10481, 0.10481, 0.170161, 0.239899, 0.206376, 0.21291, 0.134866, 0.10481, 0.092881, 0.043307, 0.083462, 0.051831, 0.043307, 0.034884, 0.06184, 0.040537, 0.024393, 0.040537, 0.042364, 0.092881, 0.170161, 0.139895, 0.139895, 0.134866, 0.134866, 0.100716, 0.059222, 0.118441, 0.209395, 0.209395, 0.236433, 0.247041, 0.324872, 0.36309, 0.401658, 0.422041, 0.408655, 0.483068, 0.377384, 0.284882, 0.271506, 0.239899, 0.281712, 0.288399, 0.209395, 0.21291, 0.21291, 0.191378, 0.106997, 0.106997, 0.118441, 0.185198, 0.17593, 0.179055, 0.185198, 0.196879, 0.167087, 0.179055, 0.179055, 0.200174, 0.200174, 0.196879, 0.116183, 0.058088, 0.058088, 0.059222, 0.034068, 0.048328, 0.055536, 0.092881, 0.090864, 0.064632, 0.066181, 0.064632, 0.058088, 0.056825, 0.041405, 0.025316, 0.032677, 0.020522, 0.034068, 0.030003, 0.032677, 0.067594, 0.078022, 0.078022, 0.076542, 0.066181, 0.086953, 0.139895, 0.139895, 0.085092, 0.109221, 0.06312, 0.066181, 0.067594, 0.06312, 0.045352, 0.064632, 0.079919, 0.134866, 0.142424, 0.139895, 0.142424, 0.142424, 0.155435, 0.10481, 0.109221, 0.196879, 0.129801, 0.15284, 0.15008, 0.225814, 0.222385, 0.321458, 0.318242, 0.318242, 0.321458, 0.40511, 0.349426, 0.352862, 0.268042, 0.26085, 0.377384, 0.25406, 0.247041, 0.232838, 0.295083, 0.380708, 0.295083, 0.36309, 0.25406, 0.155435, 0.161087, 0.170161, 0.167087, 0.17593, 0.144935, 0.139895, 0.088832, 0.11371, 0.067594, 0.069024, 0.037156, 0.035586, 0.03976, 0.044297, 0.074921, 0.083462, 0.078022, 0.147574, 0.142424, 0.219301, 0.222385, 0.15008, 0.078022, 0.071867, 0.0704, 0.098513, 0.100716, 0.170161, 0.200174, 0.196879, 0.191378, 0.191378, 0.216401, 0.311707, 0.236433, 0.179055, 0.179055, 0.18812, 0.094817, 0.059222, 0.059222, 0.060549, 0.06184, 0.069024, 0.067594, 0.066181, 0.059222, 0.071867, 0.050641, 0.056825, 0.109221, 0.185198, 0.194234, 0.167087, 0.185198, 0.247041, 0.308712, 0.196879, 0.196879, 0.295083, 0.374039, 0.370445, 0.408655, 0.486429, 0.497853, 0.42561, 0.328603, 0.342579, 0.311707, 0.352862, 0.318242, 0.288399, 0.203355, 0.278302, 0.291804, 0.206376, 0.21291, 0.222385, 0.332115, 0.25031, 0.25031, 0.25031, 0.243554, 0.311707, 0.236433, 0.311707, 0.384043, 0.486429, 0.4292, 0.447574, 0.366687, 0.298791, 0.278302, 0.352862, 0.295083, 0.281712, 0.36309, 0.36309, 0.346032, 0.278302, 0.352862, 0.346032, 0.349426, 0.352862, 0.349426, 0.440853, 0.335645, 0.311707, 0.308712, 0.25031, 0.196879, 0.275179, 0.380708, 0.387226, 0.370445, 0.422041, 0.401658, 0.349426, 0.311707, 0.284882, 0.346032, 0.31487, 0.281712], '')</t>
  </si>
  <si>
    <t>[32, 33, 34, 35]</t>
  </si>
  <si>
    <t>UPI000037FD49 status=activ</t>
  </si>
  <si>
    <t>([0.236433, 0.295083, 0.179055, 0.209395, 0.264545, 0.311707, 0.268042, 0.31487, 0.370445, 0.328603, 0.25406, 0.288399, 0.284882, 0.349426, 0.339168, 0.328603, 0.328603, 0.318242, 0.318242, 0.4292, 0.387226, 0.414856, 0.394753, 0.517562, 0.480142, 0.465241, 0.440853, 0.42561, 0.394753, 0.370445, 0.447574, 0.585406, 0.613573, 0.483068, 0.440853, 0.349426, 0.36309, 0.332115, 0.31487, 0.225814, 0.191378, 0.247041, 0.243554, 0.275179, 0.26085, 0.196879, 0.206376, 0.203355, 0.232838, 0.275179, 0.229226, 0.225814, 0.206376, 0.109221, 0.18812, 0.243554, 0.328603, 0.236433, 0.339168, 0.36309, 0.359901, 0.390993, 0.284882, 0.370445, 0.324872, 0.247041, 0.335645, 0.236433, 0.170161, 0.219301, 0.182256, 0.243554, 0.225814, 0.232838, 0.321458, 0.346032, 0.291804, 0.271506, 0.356642, 0.257454, 0.264545, 0.349426, 0.275179, 0.40511, 0.41194, 0.422041, 0.418646, 0.418646, 0.529623, 0.653063, 0.494003, 0.534167, 0.486429, 0.408655, 0.398279, 0.335645, 0.332115, 0.377384, 0.359901, 0.36309, 0.458154, 0.41194, 0.31487, 0.301917, 0.25031, 0.236433, 0.222385, 0.298791, 0.284882, 0.281712, 0.191378, 0.31487, 0.295083, 0.321458, 0.339168, 0.271506, 0.264545, 0.236433, 0.229226, 0.216401, 0.18812, 0.206376, 0.247041, 0.225814, 0.318242, 0.332115, 0.25031, 0.281712, 0.206376, 0.17593, 0.090864, 0.15284, 0.15008, 0.155435, 0.15008, 0.200174, 0.232838, 0.239899, 0.232838, 0.239899, 0.196879, 0.232838, 0.239899, 0.15284, 0.15284, 0.129801, 0.15284, 0.147574, 0.078022, 0.120615, 0.155435, 0.179055, 0.127496, 0.134866, 0.15284, 0.144935, 0.155435, 0.191378, 0.257454, 0.191378, 0.147574, 0.194234, 0.111485, 0.106997, 0.158265, 0.225814, 0.182256, 0.094817, 0.15008, 0.247041, 0.25031, 0.264545, 0.239899, 0.219301, 0.129801, 0.076542, 0.086953, 0.076542, 0.0704, 0.050641, 0.078022, 0.064632, 0.081712, 0.090864, 0.098513, 0.06184, 0.078022, 0.116183, 0.125101, 0.067594, 0.067594, 0.038858, 0.040537, 0.064632, 0.118441, 0.194234, 0.257454, 0.225814, 0.247041, 0.147574, 0.219301, 0.232838, 0.298791, 0.209395, 0.191378, 0.109221, 0.120615, 0.120615, 0.132295, 0.196879, 0.271506, 0.268042, 0.268042, 0.25406, 0.200174, 0.134866, 0.139895, 0.134866, 0.090864, 0.086953, 0.134866, 0.139895, 0.142424, 0.083462, 0.129801, 0.191378, 0.284882, 0.342579, 0.25406, 0.236433, 0.206376, 0.209395, 0.144935, 0.164327, 0.182256, 0.185198, 0.15008, 0.137348, 0.142424, 0.196879, 0.206376, 0.206376, 0.118441, 0.074921, 0.132295, 0.081712, 0.085092, 0.079919, 0.049374, 0.086953, 0.092881, 0.067594, 0.079919, 0.134866, 0.194234, 0.132295, 0.129801, 0.229226, 0.158265, 0.111485, 0.116183, 0.106997, 0.132295, 0.173081, 0.236433, 0.200174, 0.200174, 0.21291, 0.206376, 0.25406, 0.247041, 0.179055, 0.281712, 0.200174, 0.129801, 0.127496, 0.170161, 0.26085, 0.173081, 0.247041, 0.275179, 0.268042, 0.271506, 0.268042, 0.26085, 0.26085, 0.209395, 0.321458, 0.298791, 0.247041, 0.200174, 0.137348, 0.194234, 0.17593, 0.25406, 0.324872, 0.288399, 0.295083, 0.284882, 0.36309, 0.332115, 0.288399, 0.288399, 0.21291, 0.185198, 0.139895, 0.122885, 0.185198, 0.137348, 0.147574, 0.206376, 0.21291, 0.295083, 0.295083, 0.298791, 0.301917, 0.278302, 0.298791, 0.257454, 0.191378, 0.194234, 0.236433, 0.281712, 0.311707, 0.398279, 0.4292, 0.534167, 0.56648, 0.56648, 0.51388, 0.440853, 0.42561, 0.497853, 0.483068, 0.398279, 0.394753, 0.390993, 0.4292, 0.436924, 0.472492, 0.58069, 0.505461, 0.505461, 0.447574, 0.422041, 0.408655, 0.418646, 0.36309, 0.370445, 0.275179, 0.321458, 0.370445, 0.384043, 0.390993, 0.36309, 0.436924, 0.436924, 0.366687, 0.352862, 0.359901, 0.288399, 0.288399, 0.284882, 0.288399, 0.380708, 0.301917, 0.229226, 0.185198, 0.25406, 0.271506, 0.278302, 0.30533, 0.30533, 0.291804, 0.30533, 0.339168, 0.268042, 0.298791, 0.275179, 0.284882, 0.301917, 0.301917, 0.284882, 0.356642, 0.342579, 0.349426, 0.36309, 0.440853, 0.398279, 0.408655, 0.390993, 0.509769, 0.483068, 0.483068, 0.422041, 0.40511, 0.394753, 0.394753, 0.36309, 0.490133, 0.5017, 0.490133, 0.494003, 0.401658, 0.30533, 0.236433, 0.191378, 0.25031, 0.25031, 0.328603, 0.232838, 0.232838, 0.232838, 0.26085, 0.288399, 0.318242, 0.324872, 0.352862, 0.394753, 0.324872, 0.247041, 0.194234, 0.185198, 0.164327, 0.18812, 0.288399, 0.390993, 0.318242, 0.328603, 0.318242, 0.339168, 0.335645, 0.359901, 0.301917, 0.321458, 0.219301, 0.222385, 0.161087, 0.164327, 0.129801, 0.196879, 0.247041, 0.203355, 0.139895, 0.222385, 0.194234, 0.194234, 0.139895, 0.25406, 0.247041, 0.25406, 0.17593, 0.247041, 0.196879, 0.206376, 0.158265, 0.219301, 0.219301, 0.268042, 0.200174, 0.284882, 0.225814, 0.191378], '')</t>
  </si>
  <si>
    <t>[23, 31, 32, 88, 89, 91, 326, 327, 328, 329, 340, 341, 342, 391, 400]</t>
  </si>
  <si>
    <t>UPI000037FD4A status=activ</t>
  </si>
  <si>
    <t>([0.15284, 0.216401, 0.173081, 0.118441, 0.083462, 0.120615, 0.15284, 0.182256, 0.21291, 0.243554, 0.30533, 0.339168, 0.346032, 0.42561, 0.42561, 0.433034, 0.433034, 0.422041, 0.422041, 0.5017, 0.59917, 0.59508, 0.570702, 0.538167, 0.666105, 0.653063, 0.648219, 0.657645, 0.699094, 0.703578, 0.585406, 0.534167, 0.538167, 0.468512, 0.380708, 0.401658, 0.324872, 0.418646, 0.356642, 0.352862, 0.295083, 0.288399, 0.298791, 0.301917, 0.30533, 0.209395, 0.284882, 0.284882, 0.200174, 0.147574, 0.083462, 0.139895, 0.139895, 0.132295, 0.17593, 0.17593, 0.158265, 0.158265, 0.144935, 0.196879, 0.167087, 0.219301, 0.196879, 0.191378, 0.164327, 0.209395, 0.288399, 0.301917, 0.264545, 0.288399, 0.232838, 0.332115, 0.318242, 0.321458, 0.243554, 0.264545, 0.36309, 0.335645, 0.436924, 0.444081, 0.366687, 0.394753, 0.335645, 0.370445, 0.275179, 0.229226, 0.275179, 0.200174, 0.144935, 0.179055, 0.229226, 0.301917, 0.324872, 0.271506, 0.268042, 0.356642, 0.370445, 0.359901, 0.398279, 0.30533, 0.298791, 0.380708, 0.356642, 0.390993, 0.352862, 0.384043, 0.458154, 0.444081, 0.461924, 0.497853, 0.476583, 0.374039, 0.414856, 0.366687, 0.42561, 0.349426, 0.332115, 0.216401, 0.185198, 0.17593, 0.173081, 0.15008, 0.094817, 0.10481, 0.102787, 0.074921, 0.11371, 0.109221, 0.092881, 0.10481, 0.134866, 0.147574, 0.247041, 0.209395, 0.236433, 0.209395, 0.26085, 0.173081, 0.257454, 0.291804, 0.194234, 0.278302, 0.298791, 0.394753, 0.42561, 0.476583, 0.553315, 0.541878, 0.538167, 0.56648, 0.608892, 0.553315, 0.517562, 0.480142, 0.461924, 0.4292], '')</t>
  </si>
  <si>
    <t>[19, 20, 21, 22, 23, 24, 25, 26, 27, 28, 29, 30, 31, 32, 146, 147, 148, 149, 150, 151, 152]</t>
  </si>
  <si>
    <t>UPI000037FD4B status=activ</t>
  </si>
  <si>
    <t>([0.164327, 0.264545, 0.17593, 0.125101, 0.069024, 0.098513, 0.129801, 0.10481, 0.142424, 0.173081, 0.209395, 0.278302, 0.284882, 0.219301, 0.173081, 0.116183, 0.122885, 0.196879, 0.17593, 0.139895, 0.137348, 0.236433, 0.216401, 0.295083, 0.394753, 0.5017, 0.5017, 0.433034, 0.418646, 0.41194, 0.380708, 0.284882, 0.225814, 0.222385, 0.196879, 0.194234, 0.281712, 0.281712, 0.275179, 0.31487, 0.31487, 0.324872, 0.257454, 0.25031, 0.25031, 0.219301, 0.164327, 0.158265, 0.216401, 0.21291, 0.179055, 0.219301, 0.295083, 0.295083, 0.380708, 0.476583, 0.585406, 0.465241, 0.476583, 0.480142, 0.433034, 0.461924, 0.465241, 0.529623, 0.458154, 0.461924, 0.433034, 0.387226, 0.295083, 0.295083, 0.346032, 0.370445, 0.370445, 0.374039, 0.374039, 0.387226, 0.31487, 0.229226, 0.206376, 0.194234, 0.185198, 0.209395, 0.21291, 0.203355, 0.209395, 0.275179, 0.191378, 0.232838, 0.239899, 0.264545, 0.229226, 0.257454, 0.264545, 0.147574, 0.144935, 0.179055, 0.164327, 0.147574, 0.142424, 0.236433, 0.203355, 0.203355, 0.21291, 0.225814, 0.144935, 0.100716, 0.06184, 0.102787, 0.054297, 0.079919, 0.129801, 0.155435, 0.161087, 0.155435, 0.275179, 0.209395, 0.129801, 0.15284, 0.144935, 0.232838, 0.247041, 0.194234, 0.170161, 0.158265, 0.144935, 0.222385, 0.284882, 0.332115, 0.268042, 0.271506, 0.30533, 0.196879, 0.122885, 0.132295, 0.081712, 0.076542, 0.122885, 0.206376, 0.179055, 0.167087, 0.100716, 0.098513, 0.127496, 0.161087, 0.173081, 0.147574, 0.122885, 0.120615, 0.137348, 0.120615, 0.191378, 0.203355, 0.288399, 0.380708, 0.356642, 0.352862, 0.281712, 0.264545, 0.167087, 0.142424, 0.236433, 0.25031, 0.239899, 0.288399, 0.203355, 0.127496, 0.147574, 0.120615, 0.064632, 0.071867, 0.142424, 0.094817, 0.094817, 0.111485, 0.06184, 0.05306, 0.102787, 0.090864, 0.060549, 0.100716, 0.134866, 0.142424, 0.200174, 0.203355, 0.137348, 0.120615, 0.132295, 0.088832, 0.137348, 0.232838, 0.194234, 0.17593, 0.236433, 0.196879, 0.203355, 0.291804, 0.278302, 0.225814, 0.222385, 0.30533, 0.232838, 0.222385, 0.185198, 0.116183, 0.125101, 0.127496, 0.21291, 0.17593, 0.139895, 0.111485, 0.056825, 0.069024, 0.06312, 0.06312, 0.073402, 0.044297, 0.029376, 0.038858, 0.058088, 0.10481, 0.096677, 0.085092, 0.078022, 0.06312, 0.064632, 0.031287, 0.048328, 0.041405, 0.083462, 0.15008, 0.106997, 0.122885, 0.139895, 0.161087, 0.125101, 0.147574, 0.216401, 0.216401, 0.239899, 0.116183, 0.111485, 0.111485, 0.203355, 0.161087, 0.142424, 0.232838, 0.216401, 0.155435, 0.182256, 0.118441, 0.069024, 0.129801, 0.200174, 0.18812, 0.100716, 0.127496, 0.129801, 0.06312, 0.118441, 0.056825, 0.11371, 0.055536, 0.064632, 0.045352, 0.060549, 0.111485, 0.122885, 0.225814, 0.206376, 0.158265, 0.236433, 0.30533, 0.200174, 0.173081, 0.100716, 0.167087, 0.170161, 0.125101, 0.122885, 0.111485, 0.106997, 0.064632, 0.142424, 0.120615, 0.086953, 0.086953, 0.060549, 0.054297, 0.054297, 0.054297, 0.064632, 0.064632, 0.040537, 0.085092, 0.118441, 0.209395, 0.137348, 0.116183, 0.116183, 0.111485, 0.067594, 0.071867, 0.142424, 0.127496, 0.078022, 0.142424, 0.120615, 0.094817, 0.092881, 0.085092, 0.088832, 0.092881, 0.06184, 0.06312, 0.054297, 0.056825, 0.051831, 0.098513, 0.139895, 0.17593, 0.161087, 0.219301, 0.31487, 0.284882, 0.222385, 0.243554, 0.200174, 0.132295, 0.222385, 0.137348, 0.147574, 0.222385, 0.142424, 0.200174, 0.328603, 0.328603, 0.311707, 0.229226, 0.18812, 0.167087, 0.129801, 0.15284, 0.167087, 0.120615, 0.137348, 0.194234, 0.191378, 0.18812, 0.232838, 0.219301, 0.275179, 0.26085, 0.26085, 0.346032, 0.278302, 0.216401, 0.229226, 0.247041, 0.229226, 0.182256, 0.173081, 0.125101, 0.127496, 0.134866, 0.122885, 0.106997, 0.086953, 0.137348, 0.132295, 0.191378, 0.161087, 0.18812, 0.100716, 0.056825, 0.026892, 0.023963, 0.032017, 0.030611, 0.026338, 0.048328, 0.090864, 0.074921, 0.142424, 0.219301, 0.127496, 0.129801, 0.147574, 0.15008, 0.086953, 0.081712, 0.064632, 0.085092, 0.081712, 0.182256, 0.161087, 0.158265, 0.25406, 0.239899, 0.232838, 0.232838, 0.139895, 0.109221, 0.111485, 0.081712, 0.060549, 0.088832, 0.118441, 0.071867, 0.0704, 0.127496, 0.15008], '')</t>
  </si>
  <si>
    <t>[25, 26, 56, 63]</t>
  </si>
  <si>
    <t>UPI000037FD4C status=activ</t>
  </si>
  <si>
    <t>([0.102787, 0.111485, 0.078022, 0.120615, 0.164327, 0.088832, 0.111485, 0.074921, 0.092881, 0.109221, 0.134866, 0.17593, 0.209395, 0.203355, 0.125101, 0.088832, 0.144935, 0.219301, 0.116183, 0.18812, 0.281712, 0.281712, 0.281712, 0.268042, 0.229226, 0.209395, 0.295083, 0.308712, 0.414856, 0.332115, 0.374039, 0.281712, 0.291804, 0.257454, 0.164327, 0.275179, 0.311707, 0.25031, 0.239899, 0.236433, 0.236433, 0.219301, 0.125101, 0.139895, 0.137348, 0.079919, 0.090864, 0.069024, 0.06184, 0.06184, 0.106997, 0.096677, 0.161087, 0.079919, 0.079919, 0.147574, 0.142424, 0.15008, 0.21291, 0.142424, 0.278302, 0.25406, 0.15284, 0.264545, 0.236433, 0.275179, 0.384043, 0.384043, 0.472492, 0.51388, 0.414856, 0.321458, 0.236433, 0.247041, 0.349426, 0.356642, 0.332115, 0.222385, 0.225814, 0.142424, 0.120615, 0.11371, 0.142424, 0.164327, 0.179055, 0.142424, 0.200174, 0.132295, 0.10481, 0.109221, 0.086953, 0.134866, 0.147574, 0.134866, 0.06184, 0.059222, 0.06312, 0.037156, 0.034068, 0.034068, 0.050641, 0.085092, 0.041405, 0.044297, 0.042364, 0.042364, 0.076542, 0.038042, 0.042364, 0.055536, 0.054297, 0.031287, 0.017797, 0.020522, 0.033407, 0.067594, 0.054297, 0.030611, 0.059222, 0.094817, 0.100716, 0.132295, 0.17593, 0.268042, 0.164327, 0.26085, 0.200174, 0.11371, 0.182256, 0.179055, 0.144935, 0.066181, 0.090864, 0.167087, 0.203355, 0.209395, 0.139895, 0.086953, 0.079919, 0.03976, 0.033407, 0.036378, 0.030003, 0.030611, 0.019109, 0.020876, 0.012727, 0.016021, 0.029376, 0.035586, 0.032017, 0.044297, 0.090864, 0.067594, 0.029376, 0.017797, 0.018787, 0.034068, 0.0704, 0.098513, 0.161087, 0.239899, 0.232838, 0.243554, 0.129801, 0.102787, 0.147574, 0.225814, 0.15008, 0.078022, 0.035586, 0.03976, 0.028107, 0.030611, 0.06312, 0.127496, 0.200174, 0.209395, 0.106997, 0.10481, 0.074921, 0.041405, 0.044297, 0.038858, 0.019109, 0.040537, 0.086953, 0.096677, 0.092881, 0.155435, 0.25031, 0.271506, 0.311707, 0.342579, 0.324872, 0.30533, 0.301917, 0.318242, 0.209395, 0.239899, 0.17593, 0.284882, 0.30533, 0.196879, 0.170161, 0.278302, 0.236433, 0.229226, 0.222385, 0.225814, 0.132295, 0.122885, 0.111485, 0.132295, 0.116183, 0.076542, 0.081712, 0.088832, 0.045352, 0.079919, 0.147574, 0.222385, 0.129801, 0.191378, 0.275179, 0.216401, 0.185198, 0.225814, 0.229226, 0.236433, 0.236433, 0.335645, 0.25406, 0.257454, 0.26085, 0.301917, 0.339168, 0.328603, 0.25031, 0.349426, 0.26085, 0.216401, 0.134866, 0.209395, 0.147574, 0.125101, 0.209395, 0.257454, 0.243554, 0.25031, 0.185198, 0.120615, 0.096677, 0.164327, 0.15008, 0.155435, 0.147574, 0.182256, 0.118441, 0.147574, 0.139895, 0.232838, 0.257454, 0.311707, 0.324872, 0.36309, 0.41194, 0.335645, 0.321458, 0.243554, 0.173081, 0.209395, 0.21291, 0.239899, 0.232838, 0.332115, 0.324872, 0.339168, 0.247041, 0.342579, 0.366687, 0.284882, 0.278302, 0.284882, 0.318242, 0.243554, 0.278302, 0.275179, 0.335645, 0.311707, 0.4292, 0.509769, 0.545602, 0.541878, 0.538167, 0.549308, 0.458154, 0.366687, 0.366687, 0.465241, 0.450668, 0.387226, 0.384043, 0.377384, 0.387226, 0.384043, 0.447574, 0.447574, 0.352862, 0.359901, 0.288399, 0.264545, 0.25031, 0.164327, 0.243554, 0.257454, 0.167087, 0.170161, 0.247041, 0.232838, 0.196879, 0.196879, 0.26085, 0.318242, 0.324872, 0.278302, 0.288399, 0.301917, 0.311707, 0.398279, 0.390993, 0.4292, 0.332115, 0.298791, 0.30533, 0.308712, 0.308712, 0.390993, 0.444081, 0.447574, 0.447574, 0.486429, 0.458154, 0.472492, 0.541878, 0.440853, 0.387226, 0.298791, 0.200174, 0.196879, 0.209395, 0.219301, 0.30533, 0.321458, 0.36309, 0.418646, 0.414856, 0.418646, 0.394753, 0.394753, 0.398279, 0.332115, 0.321458, 0.352862, 0.275179, 0.247041, 0.366687, 0.458154, 0.562014, 0.642678, 0.525368, 0.422041, 0.328603, 0.284882, 0.352862, 0.346032, 0.374039, 0.295083, 0.291804, 0.318242, 0.359901, 0.374039, 0.41194, 0.4292, 0.4292, 0.418646, 0.346032, 0.222385, 0.209395, 0.196879, 0.139895, 0.139895, 0.203355, 0.284882, 0.247041, 0.167087, 0.17593, 0.15284, 0.147574, 0.164327, 0.116183, 0.116183, 0.111485, 0.088832, 0.079919, 0.076542, 0.134866, 0.122885, 0.137348, 0.15008, 0.102787, 0.109221, 0.182256, 0.182256, 0.17593, 0.164327, 0.25406, 0.239899, 0.243554, 0.31487, 0.247041, 0.301917, 0.25406, 0.206376, 0.264545, 0.229226, 0.194234, 0.125101], '')</t>
  </si>
  <si>
    <t>[69, 291, 292, 293, 294, 295, 344, 368, 369, 370]</t>
  </si>
  <si>
    <t>UPI000037FD4D status=activ</t>
  </si>
  <si>
    <t>([0.076542, 0.11371, 0.067594, 0.111485, 0.167087, 0.196879, 0.25406, 0.185198, 0.139895, 0.161087, 0.185198, 0.161087, 0.170161, 0.155435, 0.232838, 0.17593, 0.257454, 0.271506, 0.257454, 0.359901, 0.257454, 0.332115, 0.298791, 0.295083, 0.236433, 0.21291, 0.247041, 0.236433, 0.318242, 0.40511, 0.408655, 0.40511, 0.480142, 0.476583, 0.480142, 0.476583, 0.483068, 0.458154, 0.36309, 0.324872, 0.30533, 0.408655, 0.433034, 0.476583, 0.476583, 0.541878, 0.472492, 0.450668, 0.458154, 0.458154, 0.468512, 0.380708, 0.308712, 0.206376, 0.209395, 0.284882, 0.278302, 0.318242, 0.281712, 0.288399, 0.339168, 0.26085, 0.271506, 0.17593, 0.17593, 0.281712, 0.26085, 0.295083, 0.281712, 0.185198, 0.18812, 0.111485, 0.102787, 0.098513, 0.144935, 0.109221, 0.120615, 0.071867, 0.081712, 0.122885, 0.203355, 0.122885, 0.216401, 0.194234, 0.17593, 0.173081, 0.164327, 0.139895, 0.182256, 0.106997, 0.134866, 0.132295, 0.170161, 0.236433, 0.225814, 0.271506, 0.278302, 0.257454, 0.349426, 0.324872, 0.346032, 0.335645, 0.440853, 0.398279, 0.308712, 0.401658, 0.321458, 0.268042, 0.268042, 0.15008, 0.170161, 0.200174, 0.196879, 0.15284, 0.18812, 0.298791, 0.281712, 0.268042, 0.239899, 0.167087, 0.100716, 0.094817, 0.066181, 0.076542, 0.090864, 0.167087, 0.132295, 0.158265, 0.216401, 0.247041, 0.26085, 0.26085, 0.278302, 0.301917, 0.384043, 0.264545, 0.243554, 0.243554, 0.284882, 0.339168, 0.414856, 0.494003, 0.476583, 0.541878, 0.529623, 0.408655, 0.30533, 0.359901, 0.311707, 0.206376, 0.170161, 0.173081, 0.275179, 0.295083, 0.281712, 0.182256, 0.25406, 0.167087, 0.106997, 0.118441, 0.116183, 0.069024, 0.076542, 0.079919, 0.073402, 0.037156, 0.071867, 0.067594, 0.066181, 0.088832, 0.088832, 0.111485, 0.122885, 0.071867, 0.047319, 0.042364, 0.083462, 0.066181, 0.122885, 0.209395, 0.161087, 0.142424, 0.219301, 0.216401, 0.225814, 0.137348, 0.203355, 0.167087, 0.17593, 0.102787, 0.073402, 0.127496, 0.137348, 0.122885, 0.185198, 0.21291, 0.147574, 0.094817, 0.15008, 0.083462, 0.040537, 0.058088, 0.071867, 0.078022, 0.047319, 0.028107, 0.056825, 0.032017, 0.030003, 0.038042, 0.076542, 0.127496, 0.118441, 0.074921, 0.086953, 0.060549, 0.066181, 0.10481, 0.173081, 0.137348, 0.222385, 0.232838, 0.196879, 0.158265, 0.144935, 0.134866, 0.21291, 0.17593, 0.284882, 0.324872, 0.281712, 0.229226, 0.229226, 0.15008, 0.21291, 0.271506, 0.339168, 0.239899, 0.239899, 0.144935, 0.182256, 0.102787, 0.155435, 0.206376, 0.239899, 0.271506, 0.318242, 0.275179, 0.288399, 0.236433, 0.21291, 0.291804, 0.308712, 0.281712, 0.394753, 0.359901, 0.339168], '')</t>
  </si>
  <si>
    <t>[45, 143, 144]</t>
  </si>
  <si>
    <t>UPI000037FD4F status=activ</t>
  </si>
  <si>
    <t>([0.013613, 0.020876, 0.030611, 0.019109, 0.028107, 0.043307, 0.058088, 0.073402, 0.044297, 0.060549, 0.038042, 0.028695, 0.028695, 0.046336, 0.086953, 0.088832, 0.083462, 0.047319, 0.044297, 0.054297, 0.066181, 0.134866, 0.142424, 0.122885, 0.200174, 0.191378, 0.179055, 0.182256, 0.118441, 0.127496, 0.127496, 0.129801, 0.134866, 0.142424, 0.122885, 0.069024, 0.038042, 0.033407, 0.058088, 0.050641, 0.06184, 0.060549, 0.05306, 0.050641, 0.06184, 0.060549, 0.060549, 0.060549, 0.06312, 0.060549, 0.106997, 0.122885, 0.209395, 0.301917, 0.295083, 0.318242, 0.374039, 0.366687, 0.480142, 0.480142, 0.613573, 0.472492, 0.370445, 0.288399, 0.284882, 0.288399, 0.324872, 0.26085, 0.182256, 0.173081, 0.268042, 0.164327, 0.118441, 0.078022, 0.078022, 0.079919, 0.046336, 0.055536, 0.098513, 0.100716, 0.109221, 0.11371, 0.179055, 0.275179, 0.356642, 0.356642, 0.281712, 0.155435, 0.147574, 0.225814, 0.232838, 0.225814, 0.268042, 0.298791, 0.366687, 0.366687, 0.370445, 0.377384, 0.298791, 0.301917, 0.295083, 0.200174, 0.134866, 0.116183, 0.142424, 0.092881, 0.094817, 0.139895, 0.236433, 0.239899, 0.15284, 0.144935, 0.144935, 0.144935, 0.081712, 0.085092, 0.042364, 0.040537, 0.067594, 0.116183, 0.111485, 0.071867, 0.100716, 0.161087, 0.120615, 0.106997, 0.17593, 0.116183, 0.120615, 0.118441, 0.17593, 0.278302, 0.200174, 0.21291, 0.295083, 0.370445, 0.295083, 0.31487, 0.31487, 0.239899, 0.236433, 0.164327, 0.236433, 0.264545, 0.257454, 0.332115, 0.318242, 0.239899, 0.222385, 0.219301, 0.206376, 0.206376, 0.196879, 0.284882, 0.194234, 0.122885, 0.134866, 0.194234, 0.25031, 0.247041, 0.318242, 0.239899, 0.216401, 0.209395, 0.203355, 0.200174, 0.203355, 0.203355, 0.26085, 0.281712, 0.21291, 0.15008, 0.167087, 0.164327, 0.15284, 0.155435, 0.239899, 0.25406, 0.161087, 0.173081, 0.185198, 0.127496, 0.18812, 0.295083, 0.291804, 0.216401, 0.232838, 0.225814, 0.225814, 0.225814, 0.31487, 0.384043, 0.476583, 0.436924, 0.370445, 0.281712, 0.356642, 0.332115, 0.25031, 0.275179, 0.278302, 0.268042, 0.352862, 0.352862, 0.352862, 0.288399, 0.380708, 0.366687, 0.366687, 0.370445, 0.366687, 0.352862, 0.284882, 0.203355, 0.203355, 0.268042, 0.291804, 0.281712, 0.298791, 0.352862, 0.454136, 0.447574, 0.447574, 0.342579, 0.342579, 0.264545, 0.31487, 0.298791, 0.295083, 0.295083, 0.308712, 0.243554, 0.264545, 0.247041, 0.318242, 0.268042, 0.206376, 0.284882, 0.301917, 0.18812, 0.200174, 0.182256, 0.132295, 0.129801, 0.200174, 0.219301, 0.288399, 0.308712, 0.318242, 0.328603, 0.268042, 0.295083, 0.384043, 0.374039, 0.461924, 0.390993, 0.394753, 0.394753, 0.401658, 0.321458, 0.440853, 0.444081, 0.352862, 0.418646, 0.418646, 0.41194, 0.321458, 0.321458, 0.31487, 0.318242, 0.328603, 0.408655, 0.356642, 0.271506, 0.271506, 0.284882, 0.284882, 0.36309, 0.414856, 0.40511, 0.401658, 0.40511, 0.398279, 0.5017, 0.5017, 0.521092, 0.521092, 0.63748, 0.63748, 0.63748, 0.626927, 0.58069, 0.545602, 0.483068, 0.483068, 0.384043, 0.30533, 0.30533, 0.30533, 0.318242, 0.324872, 0.394753, 0.398279, 0.335645, 0.31487, 0.339168, 0.26085, 0.275179, 0.25406, 0.18812, 0.191378, 0.118441, 0.134866, 0.134866, 0.203355, 0.271506, 0.288399, 0.370445, 0.458154, 0.458154, 0.346032, 0.332115, 0.318242, 0.232838, 0.30533, 0.239899, 0.236433, 0.31487, 0.301917, 0.318242, 0.398279, 0.414856, 0.51388, 0.521092, 0.458154, 0.4292, 0.352862, 0.349426, 0.349426, 0.339168, 0.31487, 0.318242, 0.324872, 0.232838, 0.30533, 0.295083, 0.387226, 0.40511, 0.31487, 0.36309, 0.366687, 0.377384, 0.26085, 0.182256, 0.10481, 0.17593, 0.200174, 0.295083, 0.25406, 0.225814, 0.225814, 0.161087, 0.185198, 0.155435, 0.275179, 0.288399, 0.288399, 0.264545, 0.15284, 0.203355, 0.18812, 0.109221, 0.109221, 0.185198, 0.268042, 0.268042, 0.247041, 0.164327, 0.144935, 0.167087, 0.179055, 0.111485, 0.15284, 0.219301, 0.26085, 0.25031, 0.236433, 0.26085, 0.232838, 0.225814, 0.268042, 0.219301, 0.321458, 0.229226, 0.243554, 0.257454, 0.26085, 0.278302, 0.36309, 0.380708, 0.377384, 0.408655, 0.472492, 0.41194, 0.335645, 0.321458, 0.332115, 0.328603, 0.31487, 0.366687, 0.374039, 0.332115, 0.390993, 0.301917, 0.377384, 0.36309, 0.342579, 0.422041, 0.440853, 0.335645, 0.295083, 0.298791, 0.232838, 0.232838, 0.31487, 0.401658, 0.374039, 0.275179, 0.18812, 0.120615, 0.092881, 0.15284, 0.106997, 0.046336, 0.046336, 0.056825, 0.044297, 0.054297, 0.032677, 0.025762, 0.028695, 0.020522, 0.020522, 0.015694, 0.011669, 0.008276, 0.008156, 0.008075, 0.010926, 0.013821, 0.013613, 0.015694, 0.010221, 0.009728, 0.009728, 0.009294, 0.008156, 0.009294, 0.008525, 0.013821, 0.013821, 0.012727, 0.019401, 0.033407, 0.055536, 0.102787, 0.179055, 0.102787, 0.122885, 0.132295, 0.098513, 0.158265, 0.158265, 0.203355, 0.203355, 0.308712, 0.408655, 0.41194, 0.328603, 0.321458, 0.295083, 0.216401, 0.318242, 0.239899, 0.206376, 0.139895, 0.106997, 0.102787, 0.11371, 0.094817, 0.094817, 0.129801, 0.142424, 0.15284, 0.179055, 0.284882, 0.275179, 0.26085, 0.271506, 0.356642, 0.366687, 0.374039, 0.458154, 0.450668, 0.444081, 0.384043, 0.480142, 0.517562, 0.525368, 0.538167, 0.465241, 0.454136, 0.374039, 0.332115, 0.328603, 0.342579, 0.335645, 0.349426, 0.264545, 0.257454, 0.25406, 0.206376, 0.203355, 0.209395, 0.129801, 0.200174, 0.196879, 0.158265, 0.15284, 0.147574, 0.137348, 0.222385, 0.219301, 0.335645, 0.295083, 0.200174, 0.203355, 0.129801, 0.125101, 0.194234, 0.127496, 0.078022, 0.100716, 0.06184, 0.031287, 0.059222, 0.059222, 0.100716, 0.129801, 0.129801, 0.122885, 0.200174, 0.200174, 0.206376, 0.134866, 0.194234, 0.281712, 0.268042, 0.281712, 0.278302, 0.284882, 0.288399, 0.384043, 0.380708, 0.447574, 0.450668, 0.450668, 0.352862, 0.291804, 0.278302, 0.291804, 0.18812, 0.125101, 0.15008, 0.092881, 0.142424, 0.15284, 0.144935, 0.15008, 0.147574, 0.15008, 0.155435, 0.219301, 0.18812, 0.134866, 0.090864, 0.10481, 0.100716, 0.170161, 0.147574, 0.100716, 0.094817, 0.173081, 0.219301, 0.191378, 0.264545, 0.243554, 0.225814, 0.147574, 0.129801, 0.191378, 0.191378, 0.125101, 0.127496, 0.144935, 0.219301, 0.295083, 0.298791, 0.225814, 0.222385, 0.31487, 0.394753, 0.318242, 0.332115, 0.352862, 0.281712, 0.278302, 0.295083, 0.295083, 0.387226, 0.401658, 0.335645, 0.229226, 0.229226, 0.225814, 0.232838, 0.15284, 0.15008, 0.216401, 0.281712, 0.216401, 0.222385, 0.21291, 0.271506, 0.26085, 0.194234, 0.264545, 0.200174, 0.239899, 0.247041, 0.25406, 0.196879, 0.298791, 0.339168, 0.328603, 0.264545, 0.257454, 0.321458, 0.30533, 0.291804, 0.291804, 0.342579, 0.346032, 0.346032, 0.359901, 0.339168, 0.401658, 0.394753, 0.387226, 0.366687, 0.374039, 0.298791, 0.36309, 0.335645, 0.384043, 0.398279, 0.476583, 0.521092, 0.450668, 0.377384, 0.422041, 0.436924, 0.465241, 0.387226, 0.394753, 0.394753, 0.422041, 0.42561, 0.359901, 0.440853, 0.352862, 0.339168, 0.342579, 0.335645, 0.324872, 0.271506, 0.339168, 0.342579, 0.301917, 0.366687, 0.461924, 0.418646, 0.339168, 0.328603, 0.398279, 0.401658, 0.418646, 0.401658, 0.418646, 0.472492, 0.468512, 0.557691, 0.585406, 0.675549, 0.680603, 0.675549, 0.680603, 0.685117, 0.570702, 0.575842, 0.505461, 0.517562, 0.534167, 0.534167, 0.534167, 0.529623, 0.538167, 0.529623, 0.541878, 0.447574, 0.486429, 0.5017, 0.414856, 0.321458, 0.328603, 0.332115, 0.31487, 0.384043, 0.380708, 0.454136, 0.447574, 0.486429, 0.465241, 0.377384, 0.450668, 0.465241, 0.394753, 0.30533, 0.318242, 0.328603, 0.291804, 0.278302, 0.236433, 0.232838, 0.321458, 0.236433, 0.21291, 0.239899, 0.243554, 0.158265, 0.10481, 0.111485, 0.137348, 0.092881, 0.142424, 0.142424, 0.142424, 0.179055, 0.247041, 0.247041, 0.225814, 0.339168, 0.257454, 0.318242, 0.401658, 0.30533, 0.308712, 0.324872, 0.295083, 0.264545, 0.359901, 0.447574, 0.366687, 0.271506, 0.349426, 0.264545, 0.182256, 0.173081, 0.191378, 0.191378, 0.191378, 0.132295, 0.129801, 0.18812, 0.096677, 0.058088, 0.058088, 0.090864, 0.100716, 0.129801, 0.15284, 0.096677, 0.092881, 0.090864, 0.144935, 0.155435, 0.229226, 0.229226, 0.232838, 0.257454, 0.158265, 0.17593, 0.170161, 0.106997, 0.122885, 0.125101, 0.185198, 0.264545, 0.271506, 0.26085, 0.236433, 0.247041, 0.335645, 0.247041, 0.239899, 0.196879, 0.158265, 0.127496, 0.18812, 0.102787, 0.076542, 0.086953, 0.040537, 0.0704, 0.069024, 0.069024, 0.094817, 0.102787, 0.098513, 0.098513, 0.054297, 0.034884, 0.03976, 0.022306, 0.021381, 0.020522, 0.028107, 0.036378, 0.046336, 0.023534, 0.026892, 0.032677, 0.032677, 0.060549, 0.060549, 0.106997, 0.094817, 0.111485, 0.060549, 0.066181, 0.038858, 0.056825, 0.100716, 0.048328, 0.051831, 0.073402, 0.122885, 0.058088, 0.051831, 0.060549, 0.116183, 0.116183, 0.120615, 0.118441, 0.064632, 0.038858, 0.019109, 0.018787, 0.019109, 0.033407, 0.030611, 0.059222, 0.05306, 0.030611, 0.050641, 0.049374, 0.035586, 0.036378, 0.083462, 0.06312, 0.060549, 0.064632, 0.066181, 0.03976, 0.069024, 0.125101, 0.120615, 0.229226, 0.229226, 0.200174, 0.200174, 0.216401, 0.219301, 0.26085, 0.342579, 0.342579, 0.41194, 0.494003, 0.480142, 0.444081, 0.490133, 0.454136, 0.422041, 0.545602, 0.685117, 0.690604], '')</t>
  </si>
  <si>
    <t>[60, 283, 284, 285, 286, 287, 288, 289, 290, 291, 292, 332, 333, 507, 508, 509, 667, 701, 702, 703, 704, 705, 706, 707, 708, 709, 710, 711, 712, 713, 714, 715, 716, 717, 718, 721, 903, 904, 905]</t>
  </si>
  <si>
    <t>UPI000037FD50 status=activ</t>
  </si>
  <si>
    <t>([0.024826, 0.024826, 0.038858, 0.060549, 0.079919, 0.038042, 0.058088, 0.074921, 0.050641, 0.066181, 0.083462, 0.060549, 0.096677, 0.096677, 0.185198, 0.203355, 0.21291, 0.257454, 0.288399, 0.200174, 0.203355, 0.200174, 0.243554, 0.257454, 0.170161, 0.17593, 0.222385, 0.134866, 0.129801, 0.222385, 0.144935, 0.086953, 0.155435, 0.158265, 0.137348, 0.083462, 0.076542, 0.079919, 0.081712, 0.051831, 0.092881, 0.078022, 0.050641, 0.029376, 0.016528, 0.023087, 0.023087, 0.036378, 0.071867, 0.035586, 0.032017, 0.059222, 0.111485, 0.10481, 0.118441, 0.134866, 0.132295, 0.200174, 0.118441, 0.116183, 0.167087, 0.164327, 0.167087, 0.225814, 0.324872, 0.422041, 0.408655, 0.401658, 0.401658, 0.301917, 0.4292, 0.42561, 0.433034, 0.418646, 0.332115, 0.332115, 0.275179, 0.25406, 0.179055, 0.185198, 0.094817, 0.098513, 0.106997, 0.194234, 0.203355, 0.106997, 0.058088, 0.079919, 0.079919, 0.085092, 0.144935, 0.079919, 0.03976, 0.018787, 0.018106, 0.016021, 0.016021, 0.022306, 0.047319, 0.051831, 0.086953, 0.10481, 0.05306, 0.048328, 0.047319, 0.049374, 0.100716, 0.116183, 0.118441, 0.120615, 0.109221, 0.10481, 0.111485, 0.200174, 0.229226, 0.229226, 0.335645, 0.311707, 0.324872, 0.31487, 0.31487, 0.308712, 0.308712, 0.41194, 0.41194, 0.308712, 0.291804, 0.203355, 0.271506, 0.268042, 0.291804, 0.191378, 0.127496, 0.203355, 0.196879, 0.288399, 0.288399, 0.225814, 0.18812, 0.18812, 0.10481, 0.170161, 0.170161, 0.25031, 0.268042, 0.18812, 0.295083, 0.308712, 0.308712, 0.308712, 0.222385, 0.203355, 0.232838, 0.225814, 0.219301, 0.222385, 0.222385, 0.247041, 0.311707, 0.288399, 0.275179, 0.387226, 0.36309, 0.370445, 0.380708, 0.281712, 0.332115, 0.352862, 0.239899, 0.335645, 0.352862, 0.422041, 0.414856, 0.454136, 0.557691, 0.56648, 0.557691, 0.549308, 0.433034, 0.436924, 0.414856, 0.318242, 0.288399, 0.21291, 0.209395, 0.200174, 0.209395, 0.239899, 0.161087, 0.284882, 0.278302, 0.196879, 0.134866, 0.15008, 0.191378, 0.182256, 0.17593, 0.182256, 0.120615, 0.137348, 0.083462, 0.155435, 0.25031, 0.25031, 0.352862, 0.356642, 0.352862, 0.436924, 0.436924, 0.494003, 0.465241, 0.476583, 0.553315, 0.622677, 0.59917, 0.585406, 0.585406, 0.483068, 0.398279, 0.390993, 0.384043, 0.480142, 0.366687, 0.359901, 0.380708, 0.356642, 0.346032, 0.284882, 0.288399, 0.200174, 0.206376, 0.236433, 0.15008, 0.139895, 0.11371, 0.096677, 0.102787, 0.0704, 0.069024, 0.059222, 0.094817, 0.142424, 0.129801, 0.21291, 0.139895, 0.142424, 0.086953, 0.088832, 0.122885, 0.098513, 0.155435, 0.158265, 0.139895, 0.206376, 0.225814, 0.225814, 0.173081, 0.111485, 0.161087, 0.158265, 0.257454, 0.268042, 0.268042, 0.191378, 0.17593, 0.25406, 0.18812, 0.281712, 0.295083, 0.301917, 0.219301, 0.216401, 0.142424, 0.083462, 0.094817, 0.049374, 0.071867, 0.0704, 0.102787, 0.109221, 0.111485, 0.118441, 0.118441, 0.069024, 0.125101, 0.132295, 0.144935, 0.147574, 0.083462, 0.085092, 0.083462, 0.094817, 0.096677, 0.15284, 0.236433, 0.236433, 0.239899, 0.167087, 0.264545, 0.194234, 0.120615, 0.120615, 0.120615, 0.127496, 0.11371, 0.100716, 0.10481, 0.094817, 0.083462, 0.147574, 0.144935, 0.078022, 0.069024, 0.038858, 0.0198, 0.018787, 0.010926, 0.016528, 0.016257, 0.009977, 0.015694, 0.026338, 0.046336, 0.021381, 0.013265, 0.023963, 0.023087, 0.022306, 0.027463, 0.027463, 0.021381, 0.017138, 0.031287, 0.05306, 0.085092, 0.100716, 0.085092, 0.155435, 0.161087, 0.164327, 0.147574, 0.139895, 0.081712, 0.048328, 0.098513, 0.155435, 0.182256, 0.194234, 0.203355, 0.092881, 0.158265, 0.185198, 0.134866, 0.081712, 0.106997, 0.127496, 0.134866, 0.10481, 0.094817, 0.090864, 0.15008, 0.271506, 0.236433, 0.284882, 0.349426, 0.257454, 0.170161, 0.137348, 0.15284, 0.083462, 0.18812, 0.203355, 0.132295, 0.21291, 0.318242, 0.324872, 0.308712, 0.298791, 0.398279, 0.387226, 0.359901, 0.342579, 0.324872, 0.268042, 0.21291, 0.243554, 0.332115, 0.440853, 0.332115, 0.225814, 0.209395, 0.196879, 0.196879, 0.295083, 0.291804, 0.295083, 0.25031, 0.219301, 0.291804, 0.239899, 0.225814, 0.232838, 0.219301, 0.17593, 0.275179, 0.398279], '')</t>
  </si>
  <si>
    <t>[174, 175, 176, 177, 212, 213, 214, 215, 216]</t>
  </si>
  <si>
    <t>UPI000037FD51 status=activ</t>
  </si>
  <si>
    <t>([0.116183, 0.164327, 0.203355, 0.243554, 0.17593, 0.129801, 0.167087, 0.194234, 0.225814, 0.264545, 0.284882, 0.232838, 0.222385, 0.225814, 0.25031, 0.268042, 0.311707, 0.394753, 0.394753, 0.447574, 0.433034, 0.517562, 0.4292, 0.461924, 0.472492, 0.562014, 0.562014, 0.440853, 0.472492, 0.36309, 0.275179, 0.206376, 0.278302, 0.278302, 0.268042, 0.284882, 0.21291, 0.257454, 0.257454, 0.185198, 0.219301, 0.236433, 0.164327, 0.167087, 0.134866, 0.122885, 0.116183, 0.167087, 0.191378, 0.164327, 0.18812, 0.288399, 0.328603, 0.268042, 0.268042, 0.18812, 0.182256, 0.236433, 0.219301, 0.15284, 0.219301, 0.122885, 0.120615, 0.17593, 0.26085, 0.26085, 0.26085, 0.18812, 0.109221, 0.17593, 0.173081, 0.239899, 0.125101, 0.15284, 0.200174, 0.21291, 0.301917, 0.222385, 0.219301, 0.219301, 0.206376, 0.21291, 0.31487, 0.243554, 0.167087, 0.15284, 0.15284, 0.086953, 0.158265, 0.26085, 0.239899, 0.167087, 0.109221, 0.196879, 0.200174, 0.134866, 0.125101, 0.118441, 0.109221, 0.120615, 0.120615, 0.196879, 0.200174, 0.134866, 0.185198, 0.278302, 0.278302, 0.247041, 0.349426, 0.318242, 0.232838, 0.142424, 0.216401, 0.311707, 0.236433, 0.222385, 0.30533, 0.318242, 0.209395, 0.288399, 0.191378, 0.191378, 0.194234, 0.116183, 0.18812, 0.125101, 0.125101, 0.074921, 0.098513, 0.060549, 0.067594, 0.109221, 0.191378, 0.118441, 0.074921, 0.111485, 0.066181, 0.078022, 0.042364, 0.092881, 0.102787, 0.102787, 0.11371, 0.11371, 0.116183, 0.06312, 0.116183, 0.106997, 0.179055, 0.142424, 0.139895, 0.127496, 0.079919, 0.047319, 0.079919, 0.059222, 0.030611, 0.032017, 0.014783, 0.015078, 0.016021, 0.016021, 0.026338, 0.026338, 0.015344, 0.023534, 0.032677, 0.032017, 0.0198, 0.01078, 0.013613, 0.021816, 0.014075, 0.021381, 0.034884, 0.027463, 0.032017, 0.069024, 0.074921, 0.139895, 0.147574, 0.132295, 0.132295, 0.127496, 0.096677, 0.17593, 0.125101, 0.158265, 0.090864, 0.158265, 0.179055, 0.11371, 0.127496, 0.209395, 0.225814, 0.164327, 0.196879, 0.281712, 0.264545, 0.264545, 0.200174, 0.164327, 0.170161, 0.161087, 0.098513, 0.132295, 0.11371, 0.102787, 0.054297, 0.102787, 0.051831, 0.085092, 0.127496, 0.127496, 0.069024, 0.064632, 0.058088, 0.046336, 0.026892, 0.026892, 0.045352, 0.0704, 0.078022, 0.079919, 0.083462, 0.081712, 0.073402, 0.058088, 0.049374, 0.096677, 0.086953, 0.122885, 0.134866, 0.079919, 0.067594, 0.059222, 0.046336, 0.06312, 0.078022, 0.144935, 0.144935, 0.139895, 0.15008, 0.25031, 0.15284, 0.11371, 0.185198, 0.18812, 0.191378, 0.308712, 0.200174, 0.139895, 0.17593, 0.109221, 0.179055, 0.194234, 0.318242, 0.352862, 0.408655, 0.408655, 0.324872, 0.324872, 0.332115, 0.291804, 0.167087, 0.275179, 0.321458, 0.236433, 0.158265, 0.194234, 0.118441, 0.167087, 0.21291, 0.182256, 0.239899, 0.21291, 0.164327, 0.120615, 0.088832, 0.054297, 0.035586], '')</t>
  </si>
  <si>
    <t>[21, 25, 26]</t>
  </si>
  <si>
    <t>UPI000037FD52 status=activ</t>
  </si>
  <si>
    <t>([0.050641, 0.032677, 0.05306, 0.071867, 0.041405, 0.05306, 0.055536, 0.067594, 0.085092, 0.05306, 0.036378, 0.049374, 0.043307, 0.069024, 0.071867, 0.06312, 0.134866, 0.076542, 0.079919, 0.046336, 0.029376, 0.059222, 0.05306, 0.056825, 0.066181, 0.111485, 0.127496, 0.088832, 0.090864, 0.094817, 0.185198, 0.291804, 0.239899, 0.26085, 0.284882, 0.194234, 0.194234, 0.164327, 0.142424, 0.158265, 0.284882, 0.284882, 0.271506, 0.332115, 0.332115, 0.31487, 0.229226, 0.120615, 0.170161, 0.179055, 0.096677, 0.085092, 0.085092, 0.085092, 0.036378, 0.032017, 0.06184, 0.06184, 0.05306, 0.06184, 0.060549, 0.029376, 0.046336, 0.025316, 0.0198, 0.018106, 0.017447, 0.027463, 0.058088, 0.038858, 0.021816, 0.020876, 0.013265, 0.008525, 0.00962, 0.016528, 0.016257, 0.016021, 0.028695, 0.0198, 0.020165, 0.018106, 0.029376, 0.036378, 0.036378, 0.033407, 0.019401, 0.012491, 0.014075, 0.015344, 0.016826, 0.016826, 0.016826, 0.016528, 0.028107, 0.016257, 0.017138, 0.019401, 0.018787, 0.010926, 0.014783, 0.026892, 0.028695, 0.017797, 0.009977, 0.009977, 0.016021, 0.024826, 0.034884, 0.024393, 0.016826, 0.020522, 0.028695, 0.056825, 0.096677, 0.0704, 0.129801, 0.081712], '')</t>
  </si>
  <si>
    <t>UPI000037FD55 status=activ</t>
  </si>
  <si>
    <t>([0.096677, 0.129801, 0.054297, 0.024826, 0.013821, 0.0198, 0.010221, 0.00777, 0.009401, 0.011518, 0.011342, 0.011518, 0.011518, 0.01078, 0.007315, 0.013821, 0.008895, 0.005683, 0.005872, 0.00407, 0.003963, 0.004835, 0.003177, 0.003821, 0.005223, 0.006421, 0.006482, 0.010926, 0.0198, 0.021816, 0.01204, 0.009401, 0.007877, 0.007495, 0.005503, 0.005623, 0.005683, 0.007031, 0.006482, 0.006482, 0.00962, 0.010509, 0.008276, 0.009294, 0.01078, 0.008156, 0.009483, 0.009187, 0.008895, 0.006619, 0.004513, 0.006142, 0.009015, 0.009187, 0.006078, 0.005683, 0.005223, 0.003701, 0.004208, 0.004646, 0.003341, 0.002396, 0.002276, 0.003177, 0.003212, 0.002349, 0.002211, 0.002276, 0.001541, 0.000906, 0.001335, 0.001855, 0.001906, 0.002078, 0.00283, 0.004161, 0.00407, 0.004315, 0.006039, 0.004315, 0.003821, 0.00407, 0.003997, 0.0028, 0.002014, 0.003053, 0.003607, 0.003821, 0.002688, 0.002435, 0.002435, 0.001481, 0.001103, 0.001061, 0.000532, 0.00055, 0.000687, 0.000854, 0.001318, 0.001391, 0.001967, 0.003405, 0.003727, 0.003671, 0.003864, 0.005503, 0.003671, 0.00292, 0.002662, 0.003276, 0.003177, 0.004835, 0.006482, 0.008525, 0.005932, 0.009096, 0.005932, 0.004135, 0.004689, 0.00316, 0.00292, 0.003053, 0.001872, 0.002396, 0.003461, 0.004513, 0.00389, 0.003864, 0.005623, 0.008723, 0.006619, 0.006619, 0.006619, 0.008002, 0.008276, 0.014586, 0.008409, 0.014075, 0.023087, 0.018106, 0.033407, 0.033407, 0.037156, 0.036378, 0.016257, 0.016528, 0.009401, 0.008624, 0.008525, 0.008002, 0.007495, 0.013613, 0.033407, 0.023534, 0.023087, 0.010221, 0.009728, 0.018106, 0.008895, 0.00543, 0.006988, 0.005623, 0.003864, 0.00359, 0.00389, 0.004247, 0.002976, 0.003701, 0.00283, 0.002976, 0.002606, 0.002606, 0.002138, 0.001417, 0.001267, 0.000743, 0.000958, 0.000464, 0.000305, 0.000631, 0.001202, 0.000743, 0.000614, 0.001048, 0.000893, 0.001267, 0.001602, 0.001623, 0.001318, 0.001481, 0.001602, 0.001786, 0.001288, 0.000945, 0.000859, 0.000799, 0.000833, 0.000923, 0.001434, 0.001267, 0.001335, 0.001408, 0.002194, 0.002194, 0.002138, 0.001649, 0.001159, 0.001267, 0.001103, 0.001112, 0.00155, 0.002155, 0.002349, 0.003366, 0.002976, 0.004577, 0.004577, 0.005378, 0.005503, 0.005318, 0.006701, 0.005378, 0.004135, 0.00316, 0.004689, 0.003701, 0.005086], '')</t>
  </si>
  <si>
    <t>UPI000037FD56 status=activ</t>
  </si>
  <si>
    <t>([0.008276, 0.006245, 0.008525, 0.009187, 0.01227, 0.016257, 0.021381, 0.030611, 0.021816, 0.029376, 0.044297, 0.045352, 0.021381, 0.031287, 0.06312, 0.106997, 0.111485, 0.206376, 0.288399, 0.31487, 0.349426, 0.219301, 0.232838, 0.25406, 0.308712, 0.229226, 0.26085, 0.275179, 0.284882, 0.398279, 0.31487, 0.200174, 0.275179, 0.275179, 0.191378, 0.11371, 0.10481, 0.182256, 0.191378, 0.200174, 0.203355, 0.106997, 0.209395, 0.185198, 0.102787, 0.054297, 0.092881, 0.045352, 0.020876, 0.01078, 0.007422, 0.010221, 0.015078, 0.012491, 0.011106, 0.013265, 0.017797, 0.010926, 0.009977, 0.009401, 0.007877, 0.00558, 0.007259, 0.007031, 0.011106, 0.018415, 0.033407, 0.020522, 0.021816, 0.047319, 0.092881, 0.147574, 0.079919, 0.049374, 0.058088, 0.127496, 0.196879, 0.185198, 0.194234, 0.111485, 0.100716, 0.071867, 0.155435, 0.129801, 0.139895, 0.078022, 0.071867, 0.06184, 0.06184, 0.102787, 0.106997, 0.071867, 0.081712, 0.092881, 0.139895, 0.132295, 0.076542, 0.085092, 0.111485, 0.11371, 0.137348, 0.15284, 0.236433, 0.185198, 0.144935, 0.129801, 0.216401, 0.144935, 0.164327, 0.25031, 0.170161, 0.15284, 0.247041, 0.236433, 0.298791, 0.298791, 0.318242, 0.41194, 0.31487, 0.236433, 0.25031, 0.257454, 0.164327, 0.15284, 0.132295, 0.200174, 0.120615, 0.118441, 0.18812, 0.139895, 0.079919, 0.111485, 0.109221, 0.054297, 0.047319, 0.048328, 0.050641, 0.042364, 0.038042, 0.069024, 0.067594, 0.111485, 0.17593, 0.17593, 0.194234, 0.271506, 0.278302, 0.418646, 0.418646, 0.335645, 0.298791, 0.380708, 0.332115, 0.26085, 0.335645, 0.359901, 0.295083, 0.31487, 0.308712, 0.30533, 0.216401, 0.311707, 0.311707, 0.196879, 0.206376, 0.206376, 0.206376, 0.118441, 0.106997, 0.06184, 0.066181, 0.125101, 0.116183, 0.118441, 0.129801, 0.088832, 0.086953, 0.134866, 0.134866, 0.132295, 0.088832, 0.147574, 0.078022, 0.049374, 0.083462, 0.134866, 0.144935, 0.120615, 0.147574, 0.139895, 0.216401, 0.288399, 0.191378, 0.15008, 0.222385, 0.295083, 0.295083, 0.271506, 0.236433, 0.219301, 0.203355, 0.264545, 0.239899, 0.301917, 0.36309, 0.398279, 0.398279, 0.346032, 0.380708, 0.418646, 0.42561, 0.414856, 0.335645, 0.40511, 0.387226, 0.384043, 0.377384, 0.465241, 0.490133, 0.557691, 0.553315, 0.549308, 0.549308, 0.56648, 0.529623, 0.4292, 0.422041, 0.414856, 0.433034, 0.40511, 0.414856, 0.387226, 0.366687, 0.436924, 0.422041, 0.517562, 0.490133, 0.461924, 0.41194], '')</t>
  </si>
  <si>
    <t>[219, 220, 221, 222, 223, 224, 235]</t>
  </si>
  <si>
    <t>UPI000037FD57 status=activ</t>
  </si>
  <si>
    <t>([0.377384, 0.418646, 0.30533, 0.30533, 0.194234, 0.216401, 0.243554, 0.281712, 0.225814, 0.155435, 0.191378, 0.219301, 0.232838, 0.15284, 0.134866, 0.129801, 0.182256, 0.200174, 0.200174, 0.25406, 0.182256, 0.109221, 0.11371, 0.18812, 0.206376, 0.243554, 0.225814, 0.158265, 0.147574, 0.155435, 0.216401, 0.194234, 0.15008, 0.116183, 0.125101, 0.142424, 0.147574, 0.164327, 0.247041, 0.236433, 0.219301, 0.295083, 0.387226, 0.295083, 0.291804, 0.196879, 0.268042, 0.219301, 0.236433, 0.185198, 0.236433, 0.257454, 0.268042, 0.318242, 0.349426, 0.332115, 0.332115, 0.335645, 0.30533, 0.271506, 0.236433, 0.239899, 0.209395, 0.164327, 0.232838, 0.18812, 0.30533, 0.25031], '')</t>
  </si>
  <si>
    <t>UPI000037FD58 status=activ</t>
  </si>
  <si>
    <t>([0.034068, 0.031287, 0.016257, 0.008075, 0.009977, 0.013016, 0.018415, 0.023963, 0.029376, 0.043307, 0.06184, 0.094817, 0.064632, 0.034068, 0.017447, 0.016826, 0.027463, 0.015344, 0.015694, 0.012491, 0.013821, 0.008075, 0.010131, 0.011106, 0.013613, 0.008804, 0.009401, 0.009483, 0.006567, 0.006701, 0.006374, 0.004388, 0.003757, 0.003512, 0.003607, 0.003727, 0.003821, 0.002482, 0.003246, 0.002349, 0.00283, 0.003804, 0.005223, 0.004835, 0.004358, 0.00515, 0.00777, 0.007555, 0.007177, 0.006894, 0.007091, 0.004577, 0.004483, 0.004976, 0.004577, 0.00407, 0.004431, 0.003963, 0.006078, 0.006194, 0.006039, 0.006701, 0.004646, 0.004646, 0.003431, 0.004689, 0.005318, 0.00515, 0.004899, 0.005249, 0.004775, 0.003607, 0.004513, 0.004483, 0.003341, 0.003177, 0.004577, 0.00407, 0.004208, 0.003014, 0.002117, 0.001967, 0.002327, 0.00246, 0.002623, 0.002662, 0.002138, 0.001743, 0.001687, 0.001687, 0.001061, 0.001786, 0.001687, 0.002276, 0.002194, 0.003014, 0.002761, 0.003014, 0.003478, 0.00407, 0.004388, 0.003924, 0.004161, 0.003053, 0.002727, 0.002503, 0.0028, 0.002396, 0.002014, 0.001383, 0.000906, 0.000893, 0.000893, 0.000859, 0.000833, 0.001318, 0.001344, 0.002211, 0.002078, 0.002155, 0.001692, 0.00243, 0.003997, 0.003864, 0.005799, 0.009294, 0.010372, 0.014783, 0.035586, 0.085092, 0.185198, 0.182256, 0.182256, 0.179055, 0.295083, 0.247041, 0.144935, 0.137348, 0.096677, 0.035586, 0.023963, 0.025316, 0.01078, 0.009483, 0.009865, 0.006142, 0.005872, 0.003821, 0.00246, 0.00146, 0.001335, 0.000958, 0.001481, 0.001481, 0.000833, 0.000816, 0.00103, 0.001048, 0.000661, 0.000485, 0.00061, 0.000958, 0.000936, 0.001249, 0.000773, 0.001374, 0.001344, 0.001103, 0.001675, 0.001808, 0.002078, 0.002336, 0.001743, 0.001872, 0.00292, 0.003212, 0.002327, 0.001743, 0.002705, 0.00246, 0.003461, 0.004775, 0.003431, 0.003212, 0.003963, 0.006142, 0.005799, 0.009096, 0.011903, 0.01078, 0.015694, 0.024826, 0.016826, 0.030611, 0.021381, 0.013821, 0.026338, 0.059222, 0.085092, 0.047319], '')</t>
  </si>
  <si>
    <t>UPI000037FD59 status=activ</t>
  </si>
  <si>
    <t>([9e-05, 6.9e-05, 6e-05, 0.000146, 0.000133, 0.000146, 0.000125, 9e-05, 6.9e-05, 6.4e-05, 0.000133, 0.00015, 0.000348, 0.000365, 0.000747, 0.000412, 0.000833, 0.000567, 0.000575, 0.000249, 0.000335, 0.000661, 0.000747, 0.000721, 0.000348, 0.000365, 0.000477, 0.000648, 0.000661, 0.000674, 0.000687, 0.000614, 0.000335, 0.000236, 0.000249, 0.000232, 0.000232, 0.00012, 0.000228, 0.000236, 0.000249, 0.000335, 0.000266, 0.000236, 0.000245, 0.000348, 0.000348, 0.000378, 0.000386, 0.000386, 0.000485, 0.000477, 0.000498, 0.000464, 0.000326, 0.000283, 0.000137, 0.000249, 0.000468, 0.000464, 0.000859, 0.001597, 0.001602, 0.001271, 0.001408, 0.001434, 0.001434, 0.001417, 0.001572, 0.001202, 0.001786, 0.00152, 0.001533, 0.001533, 0.002512, 0.002705, 0.003053, 0.004736, 0.005011, 0.004646, 0.003276, 0.003298, 0.00316, 0.002014, 0.002976, 0.00407, 0.003607, 0.002581, 0.00283, 0.001687, 0.0028, 0.002727, 0.003924, 0.004388, 0.002976, 0.003298, 0.005223, 0.00777, 0.008156, 0.007555, 0.00543, 0.008525, 0.005734, 0.003757, 0.005318, 0.003757, 0.002705, 0.003109, 0.004835, 0.005623, 0.005318, 0.003727, 0.003757, 0.003366, 0.003177, 0.003246, 0.002512, 0.001408, 0.001142, 0.000631, 0.000661, 0.001155, 0.001069, 0.001061, 0.001967, 0.002138, 0.002078, 0.001709, 0.002512, 0.002606, 0.002349, 0.003804, 0.005503, 0.005683, 0.00558, 0.005683, 0.008276, 0.010131, 0.011903, 0.016826, 0.035586, 0.018787, 0.01078, 0.007555, 0.007031, 0.006619, 0.004775, 0.005223, 0.005872, 0.004388, 0.00316, 0.002662, 0.001906, 0.001906, 0.001906, 0.001481, 0.002155, 0.002194, 0.002327, 0.003298, 0.003607, 0.003701, 0.003963, 0.00407, 0.004921, 0.00558, 0.005799, 0.008156, 0.011669, 0.010372, 0.009483, 0.00962, 0.011106, 0.011342, 0.007555, 0.006078, 0.007315, 0.007495, 0.005503, 0.003804, 0.002705, 0.001748, 0.001335, 0.001288, 0.001335, 0.000906, 0.001383, 0.000842, 0.000816, 0.000876, 0.001481, 0.002336, 0.002366, 0.0028, 0.003864, 0.005378, 0.004899, 0.004577, 0.004899, 0.006795, 0.009977, 0.010926, 0.018415, 0.020876, 0.040537, 0.079919, 0.182256, 0.106997, 0.109221, 0.111485, 0.109221, 0.059222, 0.069024, 0.125101, 0.170161, 0.094817, 0.094817, 0.17593, 0.182256, 0.164327, 0.17593, 0.081712, 0.132295, 0.125101, 0.182256, 0.100716, 0.102787, 0.106997, 0.106997, 0.11371, 0.051831, 0.048328, 0.048328, 0.041405, 0.041405, 0.021381, 0.020522, 0.019401, 0.020522, 0.036378, 0.038858, 0.018787, 0.047319, 0.046336, 0.026338, 0.025316, 0.047319, 0.024826, 0.013613, 0.024393, 0.048328, 0.111485, 0.059222, 0.06184, 0.078022, 0.081712, 0.144935, 0.247041, 0.206376, 0.15008, 0.167087, 0.092881, 0.083462, 0.088832, 0.073402, 0.142424, 0.083462, 0.083462, 0.111485, 0.11371, 0.11371, 0.120615, 0.088832, 0.161087, 0.179055, 0.179055, 0.18812, 0.111485, 0.111485, 0.142424, 0.118441, 0.066181, 0.116183, 0.144935, 0.122885, 0.094817, 0.069024, 0.098513, 0.083462, 0.116183, 0.203355, 0.196879, 0.182256, 0.15284, 0.092881, 0.094817, 0.083462, 0.045352, 0.086953, 0.041405, 0.051831, 0.096677, 0.179055, 0.109221, 0.185198, 0.120615, 0.191378, 0.229226, 0.264545, 0.298791, 0.295083, 0.209395, 0.222385, 0.15008, 0.158265, 0.247041, 0.275179, 0.185198, 0.264545, 0.167087, 0.185198, 0.096677, 0.092881, 0.083462, 0.120615, 0.060549, 0.111485, 0.10481, 0.083462, 0.083462, 0.066181, 0.05306, 0.081712, 0.073402, 0.118441, 0.170161, 0.098513, 0.134866, 0.137348, 0.139895, 0.139895, 0.147574, 0.222385, 0.21291, 0.21291, 0.25406, 0.349426, 0.26085, 0.225814, 0.170161, 0.179055, 0.147574, 0.10481, 0.116183, 0.120615, 0.125101, 0.127496, 0.219301, 0.209395, 0.206376, 0.232838, 0.239899, 0.339168, 0.346032, 0.26085, 0.247041, 0.247041, 0.247041, 0.31487, 0.247041, 0.339168, 0.335645, 0.40511, 0.509769, 0.509769, 0.541878, 0.534167, 0.545602, 0.545602, 0.538167, 0.538167, 0.497853, 0.505461, 0.384043, 0.284882, 0.288399, 0.295083, 0.301917, 0.216401, 0.222385, 0.324872, 0.328603, 0.339168, 0.370445, 0.284882, 0.194234, 0.096677, 0.059222, 0.059222, 0.054297, 0.054297, 0.05306, 0.059222, 0.106997, 0.18812, 0.284882, 0.268042, 0.26085, 0.25031, 0.335645, 0.243554, 0.170161, 0.102787, 0.096677, 0.044297, 0.074921, 0.100716, 0.147574, 0.200174, 0.155435, 0.127496, 0.100716, 0.161087, 0.111485, 0.067594, 0.041405], '')</t>
  </si>
  <si>
    <t>[373, 374, 375, 376, 377, 378, 379, 380, 382]</t>
  </si>
  <si>
    <t>UPI000037FD5B status=activ</t>
  </si>
  <si>
    <t>([0.013821, 0.012491, 0.010221, 0.011903, 0.016528, 0.017138, 0.014075, 0.019109, 0.020876, 0.019401, 0.024826, 0.027463, 0.029376, 0.029376, 0.044297, 0.06184, 0.073402, 0.129801, 0.191378, 0.209395, 0.281712, 0.349426, 0.335645, 0.414856, 0.390993, 0.352862, 0.401658, 0.486429, 0.384043, 0.328603, 0.418646, 0.384043, 0.328603, 0.342579, 0.247041, 0.264545, 0.288399, 0.239899, 0.158265, 0.116183, 0.125101, 0.11371, 0.139895, 0.200174, 0.222385, 0.222385, 0.288399, 0.21291, 0.147574, 0.161087, 0.275179, 0.216401, 0.25406, 0.342579, 0.346032, 0.444081, 0.444081, 0.468512, 0.394753, 0.5017, 0.608892, 0.608892, 0.562014, 0.521092, 0.538167, 0.465241, 0.5017, 0.465241, 0.458154, 0.549308, 0.680603, 0.63748, 0.694846, 0.58069, 0.465241, 0.390993, 0.301917, 0.308712, 0.308712, 0.42561, 0.414856, 0.342579, 0.36309, 0.390993, 0.301917, 0.229226, 0.301917, 0.298791, 0.225814, 0.318242, 0.298791, 0.288399, 0.209395, 0.206376, 0.308712, 0.408655, 0.480142, 0.51388, 0.505461, 0.494003, 0.390993, 0.370445, 0.387226, 0.366687, 0.384043, 0.486429, 0.509769, 0.40511, 0.359901, 0.370445, 0.390993, 0.398279, 0.394753, 0.494003, 0.505461, 0.483068, 0.486429, 0.486429, 0.562014, 0.575842, 0.58069, 0.716283, 0.728858, 0.759478, 0.784345, 0.788093, 0.788093, 0.83125, 0.894241, 0.939629, 0.974374, 0.934618, 0.941505, 0.956248, 0.951925, 0.905695, 0.823549, 0.733139, 0.690604, 0.724957, 0.703578, 0.59917, 0.545602, 0.450668, 0.444081, 0.433034, 0.346032, 0.318242, 0.328603, 0.247041, 0.239899, 0.229226, 0.31487, 0.229226, 0.134866, 0.142424, 0.173081, 0.185198, 0.284882, 0.324872, 0.288399, 0.298791, 0.390993, 0.349426, 0.328603, 0.342579, 0.321458, 0.401658, 0.401658, 0.36309, 0.418646, 0.335645, 0.328603, 0.335645, 0.401658, 0.40511, 0.390993, 0.390993, 0.401658, 0.380708, 0.370445, 0.298791, 0.209395, 0.196879, 0.278302, 0.384043, 0.281712, 0.281712, 0.275179, 0.275179, 0.291804, 0.321458, 0.401658, 0.394753, 0.275179, 0.219301, 0.301917, 0.301917, 0.332115, 0.384043, 0.349426, 0.239899, 0.328603, 0.332115, 0.25031, 0.209395, 0.142424, 0.247041, 0.179055, 0.17593, 0.137348, 0.15284, 0.15284, 0.11371, 0.11371, 0.127496, 0.158265, 0.15284, 0.098513, 0.092881, 0.10481, 0.120615, 0.216401, 0.219301, 0.328603, 0.398279, 0.394753, 0.440853, 0.414856, 0.41194, 0.380708, 0.472492, 0.380708, 0.36309, 0.433034, 0.332115, 0.349426, 0.359901, 0.377384, 0.458154, 0.461924, 0.377384, 0.394753, 0.301917, 0.206376, 0.122885, 0.0704, 0.090864, 0.118441, 0.129801, 0.179055, 0.191378, 0.18812, 0.25406, 0.18812, 0.161087, 0.247041, 0.311707, 0.25031, 0.209395, 0.21291, 0.232838, 0.291804, 0.275179, 0.291804, 0.366687, 0.366687, 0.486429, 0.408655, 0.318242, 0.318242, 0.377384, 0.318242, 0.321458, 0.324872, 0.332115, 0.359901, 0.380708, 0.394753, 0.476583, 0.422041, 0.42561, 0.418646, 0.447574, 0.465241, 0.545602, 0.472492, 0.472492, 0.450668, 0.433034, 0.468512, 0.476583, 0.414856, 0.5017, 0.408655, 0.4292, 0.476583, 0.398279, 0.370445, 0.335645, 0.332115, 0.41194, 0.41194, 0.401658, 0.418646, 0.41194, 0.4292, 0.436924, 0.529623, 0.545602, 0.653063, 0.608892, 0.585406, 0.661982, 0.622677, 0.699094, 0.694846, 0.707965, 0.791621, 0.745909, 0.680603, 0.694846, 0.690604, 0.570702, 0.461924, 0.461924, 0.454136, 0.440853, 0.521092, 0.440853, 0.436924, 0.444081, 0.505461, 0.5017, 0.401658, 0.414856, 0.440853, 0.324872, 0.318242, 0.318242, 0.374039, 0.342579, 0.339168, 0.339168, 0.349426, 0.454136, 0.440853, 0.36309, 0.298791, 0.30533, 0.370445, 0.36309, 0.356642, 0.271506, 0.281712, 0.377384, 0.328603, 0.225814, 0.342579, 0.295083, 0.281712, 0.298791, 0.380708, 0.308712, 0.318242, 0.380708, 0.384043, 0.36309, 0.433034, 0.461924, 0.454136, 0.461924, 0.390993, 0.374039, 0.490133, 0.408655, 0.308712, 0.359901, 0.440853, 0.422041, 0.418646, 0.447574, 0.42561, 0.454136, 0.454136, 0.414856, 0.401658, 0.324872, 0.324872, 0.257454, 0.278302, 0.288399, 0.25406, 0.339168, 0.318242, 0.278302, 0.25031, 0.318242, 0.222385, 0.222385, 0.232838, 0.308712, 0.298791, 0.298791, 0.275179, 0.332115, 0.352862, 0.370445, 0.359901, 0.370445, 0.359901, 0.308712, 0.291804, 0.295083, 0.291804, 0.264545, 0.216401, 0.311707, 0.232838, 0.346032, 0.335645, 0.324872, 0.335645, 0.324872, 0.324872, 0.288399, 0.288399, 0.21291, 0.144935, 0.125101, 0.142424, 0.185198, 0.25406, 0.26085, 0.26085, 0.264545, 0.324872, 0.398279, 0.370445, 0.346032, 0.324872, 0.275179, 0.203355, 0.203355, 0.125101, 0.122885, 0.173081, 0.179055, 0.25406, 0.25406, 0.324872, 0.335645, 0.332115, 0.324872, 0.311707, 0.342579, 0.324872, 0.229226, 0.232838, 0.191378, 0.21291, 0.194234, 0.268042, 0.352862, 0.356642, 0.458154, 0.476583, 0.486429, 0.42561, 0.352862, 0.349426, 0.36309, 0.356642, 0.335645, 0.346032, 0.36309, 0.232838, 0.26085, 0.36309, 0.26085, 0.247041, 0.352862, 0.384043, 0.390993, 0.332115, 0.321458, 0.324872, 0.308712, 0.311707, 0.295083, 0.339168, 0.4292, 0.458154, 0.394753, 0.366687, 0.278302, 0.26085, 0.356642, 0.301917, 0.275179, 0.366687, 0.454136, 0.390993, 0.352862, 0.311707, 0.352862, 0.301917], '')</t>
  </si>
  <si>
    <t>[59, 60, 61, 62, 63, 64, 66, 69, 70, 71, 72, 73, 97, 98, 106, 114, 118, 119, 120, 121, 122, 123, 124, 125, 126, 127, 128, 129, 130, 131, 132, 133, 134, 135, 136, 137, 138, 139, 140, 141, 142, 285, 293, 308, 309, 310, 311, 312, 313, 314, 315, 316, 317, 318, 319, 320, 321, 322, 323, 328, 332, 333]</t>
  </si>
  <si>
    <t>40)</t>
  </si>
  <si>
    <t>UPI000037FD66 status=activ</t>
  </si>
  <si>
    <t>([0.158265, 0.111485, 0.147574, 0.232838, 0.164327, 0.161087, 0.164327, 0.129801, 0.170161, 0.191378, 0.155435, 0.161087, 0.236433, 0.179055, 0.161087, 0.164327, 0.185198, 0.185198, 0.191378, 0.125101, 0.125101, 0.125101, 0.173081, 0.144935, 0.127496, 0.200174, 0.229226, 0.275179, 0.25406, 0.232838, 0.232838, 0.301917, 0.339168, 0.271506, 0.257454, 0.281712, 0.291804, 0.284882, 0.284882, 0.377384, 0.458154, 0.41194, 0.450668, 0.387226, 0.433034, 0.335645, 0.225814, 0.239899, 0.225814, 0.321458, 0.332115, 0.339168, 0.25406, 0.25406, 0.239899, 0.318242, 0.318242, 0.390993, 0.384043, 0.298791, 0.281712, 0.191378, 0.147574, 0.17593, 0.247041, 0.271506, 0.275179, 0.390993, 0.295083, 0.295083, 0.21291, 0.209395, 0.225814, 0.324872, 0.281712, 0.275179, 0.278302, 0.257454, 0.185198, 0.10481, 0.167087, 0.170161, 0.182256, 0.257454, 0.25406, 0.278302, 0.236433, 0.332115, 0.328603, 0.41194, 0.444081, 0.541878, 0.447574, 0.342579, 0.36309, 0.414856, 0.5017, 0.505461, 0.418646, 0.509769, 0.525368, 0.521092, 0.521092, 0.661982, 0.557691, 0.465241, 0.444081, 0.490133, 0.401658, 0.356642, 0.352862, 0.332115, 0.225814, 0.349426, 0.447574, 0.433034, 0.308712, 0.232838, 0.239899, 0.335645, 0.324872, 0.324872, 0.31487, 0.284882, 0.182256, 0.264545, 0.356642, 0.257454, 0.232838, 0.31487, 0.26085, 0.194234, 0.179055, 0.264545, 0.243554, 0.222385, 0.132295, 0.25406, 0.268042, 0.15284, 0.144935, 0.142424, 0.219301, 0.219301, 0.164327, 0.281712, 0.268042, 0.257454, 0.366687, 0.268042, 0.225814, 0.278302, 0.36309, 0.278302, 0.243554, 0.225814, 0.25031, 0.30533, 0.281712, 0.281712, 0.308712, 0.318242, 0.321458, 0.321458, 0.335645, 0.436924, 0.295083, 0.26085, 0.200174, 0.127496, 0.11371, 0.11371, 0.11371, 0.059222, 0.102787, 0.071867, 0.078022, 0.034884, 0.048328, 0.05306, 0.066181, 0.125101, 0.060549, 0.030611, 0.023534, 0.024393, 0.023963, 0.023963, 0.028695, 0.048328, 0.078022, 0.144935, 0.144935, 0.102787, 0.179055, 0.179055, 0.264545, 0.18812, 0.25031, 0.134866, 0.092881, 0.120615, 0.06312, 0.100716, 0.191378, 0.243554, 0.25406, 0.209395, 0.229226, 0.25406, 0.239899, 0.15008, 0.125101, 0.155435, 0.275179, 0.26085, 0.216401, 0.185198, 0.173081, 0.219301, 0.291804, 0.301917, 0.311707, 0.30533, 0.25031, 0.206376, 0.120615, 0.11371, 0.132295, 0.209395, 0.15008, 0.15284, 0.170161, 0.129801, 0.083462, 0.038042, 0.028695, 0.040537, 0.054297, 0.071867, 0.071867, 0.096677, 0.067594, 0.047319, 0.096677, 0.132295, 0.096677, 0.164327, 0.164327, 0.10481, 0.10481, 0.111485, 0.090864, 0.134866, 0.206376, 0.295083, 0.318242, 0.398279, 0.387226, 0.374039, 0.422041, 0.414856, 0.308712, 0.433034, 0.468512, 0.352862, 0.301917, 0.295083, 0.301917, 0.291804, 0.301917, 0.268042, 0.308712, 0.264545, 0.170161, 0.18812, 0.170161, 0.200174, 0.173081, 0.17593, 0.111485, 0.111485, 0.111485, 0.120615, 0.098513, 0.096677, 0.164327, 0.179055, 0.275179, 0.281712, 0.185198, 0.291804, 0.236433, 0.161087, 0.236433, 0.291804, 0.301917, 0.31487, 0.359901, 0.370445, 0.36309, 0.458154, 0.465241, 0.497853, 0.490133, 0.525368, 0.541878, 0.450668, 0.529623, 0.517562, 0.414856, 0.418646, 0.390993, 0.497853, 0.59508, 0.59917, 0.545602, 0.422041, 0.328603, 0.321458, 0.311707, 0.332115, 0.25031, 0.164327, 0.137348, 0.209395, 0.182256, 0.106997, 0.17593, 0.196879, 0.229226, 0.225814, 0.318242, 0.25406, 0.164327, 0.194234, 0.182256, 0.191378, 0.275179, 0.349426, 0.268042, 0.26085, 0.25406, 0.324872, 0.408655, 0.418646, 0.422041, 0.454136, 0.549308, 0.529623, 0.497853, 0.465241, 0.585406, 0.58069, 0.675549, 0.73685, 0.657645, 0.666105, 0.712013, 0.728858, 0.745909, 0.745909, 0.622677, 0.56648, 0.541878, 0.450668, 0.418646, 0.4292, 0.398279, 0.390993, 0.408655, 0.377384, 0.370445, 0.370445, 0.284882, 0.257454, 0.225814, 0.196879, 0.132295, 0.164327, 0.164327, 0.155435, 0.196879, 0.222385, 0.25031, 0.288399, 0.308712, 0.349426, 0.328603, 0.247041, 0.179055, 0.147574, 0.161087, 0.096677, 0.074921, 0.129801, 0.147574, 0.120615, 0.179055, 0.239899, 0.257454, 0.164327, 0.118441, 0.147574, 0.219301, 0.219301, 0.125101, 0.11371, 0.109221, 0.122885, 0.185198, 0.26085, 0.203355, 0.216401, 0.328603, 0.356642, 0.26085, 0.271506, 0.298791, 0.281712, 0.185198, 0.185198, 0.191378, 0.182256, 0.170161, 0.134866, 0.088832, 0.185198, 0.26085, 0.26085, 0.26085, 0.191378, 0.185198, 0.26085, 0.179055, 0.161087, 0.164327, 0.239899, 0.200174, 0.203355, 0.209395, 0.30533, 0.209395, 0.21291, 0.318242, 0.332115, 0.36309, 0.4292, 0.377384, 0.359901, 0.332115, 0.291804, 0.359901, 0.346032, 0.318242, 0.418646, 0.401658, 0.356642], '')</t>
  </si>
  <si>
    <t>[91, 96, 97, 99, 100, 101, 102, 103, 104, 305, 306, 308, 309, 314, 315, 316, 348, 349, 352, 353, 354, 355, 356, 357, 358, 359, 360, 361, 362, 363, 364]</t>
  </si>
  <si>
    <t>UPI000037FD68 status=activ</t>
  </si>
  <si>
    <t>([0.271506, 0.339168, 0.374039, 0.295083, 0.209395, 0.281712, 0.18812, 0.209395, 0.155435, 0.10481, 0.122885, 0.083462, 0.088832, 0.054297, 0.058088, 0.058088, 0.058088, 0.094817, 0.147574, 0.144935, 0.134866, 0.144935, 0.086953, 0.088832, 0.134866, 0.17593, 0.092881, 0.17593, 0.194234, 0.236433, 0.30533, 0.298791, 0.41194, 0.41194, 0.401658, 0.394753, 0.41194, 0.328603, 0.239899, 0.167087, 0.17593, 0.18812, 0.185198, 0.196879, 0.167087, 0.139895, 0.10481, 0.170161, 0.182256, 0.182256, 0.222385, 0.170161, 0.191378, 0.185198, 0.106997, 0.167087, 0.182256, 0.25031, 0.298791, 0.295083, 0.394753, 0.356642, 0.257454, 0.18812, 0.173081, 0.129801, 0.17593, 0.268042, 0.275179, 0.247041, 0.225814, 0.222385, 0.225814, 0.206376, 0.132295, 0.200174, 0.134866, 0.134866, 0.144935, 0.109221, 0.17593, 0.144935, 0.182256, 0.191378, 0.275179, 0.346032, 0.401658, 0.301917, 0.284882, 0.281712, 0.291804, 0.209395, 0.139895, 0.18812, 0.164327, 0.225814, 0.196879, 0.275179, 0.219301, 0.164327, 0.25406, 0.206376, 0.17593], '')</t>
  </si>
  <si>
    <t>UPI000037FD6A status=activ</t>
  </si>
  <si>
    <t>([0.390993, 0.450668, 0.486429, 0.483068, 0.480142, 0.509769, 0.529623, 0.557691, 0.562014, 0.557691, 0.549308, 0.480142, 0.468512, 0.483068, 0.562014, 0.562014, 0.562014, 0.622677, 0.703578, 0.59917, 0.613573, 0.63748, 0.63748, 0.517562, 0.545602, 0.56648, 0.549308, 0.538167, 0.538167, 0.545602, 0.480142, 0.509769, 0.604312, 0.608892, 0.622677, 0.618285, 0.59508, 0.608892, 0.622677, 0.648219, 0.733139, 0.724957, 0.618285, 0.613573, 0.632174, 0.525368, 0.538167, 0.538167, 0.538167, 0.447574, 0.436924, 0.517562, 0.42561, 0.41194, 0.418646, 0.398279, 0.398279, 0.408655, 0.339168, 0.356642, 0.278302, 0.275179, 0.275179, 0.36309, 0.366687, 0.359901, 0.447574, 0.41194, 0.41194, 0.422041, 0.517562, 0.42561, 0.342579, 0.414856, 0.414856, 0.324872, 0.236433, 0.209395, 0.222385, 0.264545, 0.17593, 0.216401, 0.236433, 0.206376, 0.206376, 0.206376, 0.18812, 0.18812, 0.222385, 0.229226, 0.243554, 0.232838, 0.247041, 0.324872, 0.232838, 0.167087, 0.229226, 0.339168, 0.359901, 0.268042, 0.21291, 0.288399, 0.232838, 0.257454, 0.206376, 0.196879, 0.18812, 0.278302, 0.191378, 0.185198, 0.109221, 0.060549, 0.051831, 0.086953, 0.094817, 0.155435, 0.222385, 0.206376, 0.173081, 0.11371, 0.111485, 0.167087, 0.170161, 0.247041, 0.142424, 0.139895, 0.144935, 0.155435, 0.090864, 0.147574, 0.155435, 0.26085, 0.257454, 0.31487, 0.206376, 0.164327, 0.144935, 0.096677, 0.066181, 0.074921, 0.132295, 0.21291, 0.222385, 0.15284, 0.125101, 0.203355, 0.288399, 0.243554, 0.229226, 0.222385, 0.134866, 0.071867, 0.071867, 0.129801, 0.109221, 0.194234, 0.15284, 0.185198, 0.167087, 0.26085, 0.155435, 0.086953, 0.038042, 0.034884, 0.055536, 0.036378, 0.021381, 0.021816, 0.028107, 0.016257, 0.032017, 0.055536, 0.100716, 0.069024, 0.060549, 0.026892, 0.031287, 0.028107, 0.022667, 0.043307, 0.041405, 0.048328, 0.040537, 0.098513, 0.083462, 0.069024, 0.10481, 0.142424, 0.109221, 0.073402, 0.127496, 0.090864, 0.06184, 0.037156], '')</t>
  </si>
  <si>
    <t>[5, 6, 7, 8, 9, 10, 14, 15, 16, 17, 18, 19, 20, 21, 22, 23, 24, 25, 26, 27, 28, 29, 31, 32, 33, 34, 35, 36, 37, 38, 39, 40, 41, 42, 43, 44, 45, 46, 47, 48, 51, 70]</t>
  </si>
  <si>
    <t>UPI000037FD6D status=activ</t>
  </si>
  <si>
    <t>([0.264545, 0.298791, 0.321458, 0.332115, 0.366687, 0.394753, 0.418646, 0.461924, 0.483068, 0.490133, 0.497853, 0.486429, 0.494003, 0.5017, 0.5017, 0.562014, 0.557691, 0.56648, 0.56648, 0.553315, 0.56648, 0.575842, 0.56648, 0.58069, 0.604312, 0.59014, 0.59508, 0.585406, 0.56648, 0.490133, 0.5017, 0.444081, 0.394753, 0.394753, 0.394753, 0.472492, 0.483068, 0.480142, 0.480142, 0.541878, 0.486429, 0.472492, 0.529623, 0.480142, 0.418646, 0.418646, 0.4292, 0.418646, 0.42561, 0.418646, 0.40511, 0.40511, 0.461924, 0.525368, 0.534167, 0.461924, 0.447574, 0.436924, 0.447574, 0.444081, 0.440853, 0.494003, 0.440853, 0.436924, 0.480142, 0.545602, 0.529623, 0.541878, 0.538167, 0.472492, 0.472492, 0.538167, 0.541878, 0.483068, 0.480142, 0.486429, 0.549308, 0.480142, 0.483068, 0.468512, 0.505461, 0.505461, 0.521092, 0.59014, 0.585406, 0.521092, 0.525368, 0.529623, 0.447574, 0.394753, 0.454136, 0.454136, 0.408655, 0.394753, 0.458154, 0.472492, 0.401658, 0.41194, 0.465241, 0.497853, 0.494003, 0.447574, 0.436924, 0.408655, 0.394753, 0.384043, 0.450668, 0.414856, 0.40511, 0.490133], '')</t>
  </si>
  <si>
    <t>[13, 14, 15, 16, 17, 18, 19, 20, 21, 22, 23, 24, 25, 26, 27, 28, 30, 39, 42, 53, 54, 65, 66, 67, 68, 71, 72, 76, 80, 81, 82, 83, 84, 85, 86, 87]</t>
  </si>
  <si>
    <t>UPI000037FD73 status=activ</t>
  </si>
  <si>
    <t>([0.034068, 0.05306, 0.088832, 0.050641, 0.073402, 0.076542, 0.058088, 0.081712, 0.100716, 0.078022, 0.096677, 0.064632, 0.116183, 0.060549, 0.11371, 0.122885, 0.116183, 0.17593, 0.161087, 0.137348, 0.134866, 0.155435, 0.096677, 0.088832, 0.158265, 0.167087, 0.191378, 0.232838, 0.225814, 0.222385, 0.295083, 0.298791, 0.41194, 0.295083, 0.384043, 0.268042, 0.182256, 0.120615, 0.129801, 0.116183, 0.090864, 0.090864, 0.147574, 0.225814, 0.232838, 0.225814, 0.225814, 0.161087, 0.120615, 0.066181, 0.074921, 0.074921, 0.074921, 0.074921, 0.086953, 0.086953, 0.15008, 0.219301, 0.308712, 0.21291, 0.324872, 0.339168, 0.247041, 0.243554, 0.158265, 0.094817, 0.116183, 0.116183, 0.182256, 0.26085, 0.356642, 0.26085, 0.17593, 0.203355, 0.196879, 0.209395, 0.209395, 0.125101, 0.132295, 0.132295, 0.21291, 0.134866, 0.125101, 0.129801, 0.067594, 0.096677, 0.167087, 0.086953, 0.079919, 0.071867, 0.0704, 0.069024, 0.11371, 0.179055, 0.161087, 0.102787, 0.161087, 0.18812, 0.271506, 0.17593, 0.179055, 0.094817, 0.086953, 0.116183, 0.194234, 0.295083, 0.216401, 0.21291, 0.229226, 0.225814, 0.225814, 0.225814, 0.225814, 0.229226, 0.239899, 0.222385, 0.243554, 0.225814, 0.196879, 0.129801, 0.203355, 0.194234, 0.295083, 0.408655, 0.450668, 0.447574, 0.444081, 0.486429, 0.483068, 0.468512, 0.384043, 0.359901, 0.366687, 0.288399, 0.200174, 0.196879, 0.209395, 0.311707, 0.308712, 0.229226, 0.229226, 0.155435, 0.102787, 0.109221, 0.106997, 0.122885, 0.060549, 0.06184, 0.094817, 0.054297, 0.094817, 0.179055, 0.147574, 0.15284, 0.203355, 0.298791, 0.216401, 0.137348, 0.111485, 0.120615, 0.185198, 0.185198, 0.185198, 0.275179, 0.18812, 0.173081, 0.142424, 0.243554, 0.243554, 0.243554, 0.257454, 0.185198, 0.100716, 0.081712, 0.074921, 0.086953, 0.085092, 0.144935, 0.191378, 0.203355, 0.206376, 0.147574, 0.232838, 0.308712, 0.21291, 0.229226, 0.243554, 0.257454, 0.179055, 0.118441, 0.102787, 0.094817, 0.139895, 0.219301, 0.321458, 0.31487, 0.291804, 0.219301, 0.137348, 0.167087, 0.161087, 0.147574, 0.147574, 0.144935, 0.161087, 0.158265, 0.219301, 0.222385, 0.216401, 0.196879, 0.275179, 0.298791, 0.380708, 0.377384, 0.284882, 0.18812, 0.127496, 0.158265, 0.216401, 0.298791, 0.206376, 0.206376, 0.219301, 0.295083, 0.30533, 0.219301, 0.321458, 0.339168, 0.236433, 0.25406, 0.352862, 0.284882, 0.278302, 0.264545, 0.203355, 0.200174, 0.219301, 0.30533, 0.30533, 0.318242, 0.328603, 0.418646, 0.335645, 0.346032, 0.25406, 0.243554, 0.232838, 0.232838, 0.222385, 0.342579, 0.342579, 0.31487, 0.384043, 0.384043, 0.41194, 0.398279, 0.377384, 0.465241, 0.458154, 0.41194, 0.408655, 0.40511, 0.295083, 0.377384, 0.278302, 0.281712, 0.30533, 0.359901, 0.247041, 0.247041, 0.222385, 0.216401, 0.275179, 0.308712, 0.321458, 0.225814, 0.324872, 0.444081, 0.356642, 0.268042, 0.281712, 0.196879, 0.179055, 0.25406, 0.25406, 0.352862, 0.346032, 0.328603, 0.328603, 0.41194, 0.380708, 0.349426, 0.31487, 0.247041, 0.173081, 0.132295, 0.194234, 0.132295, 0.078022], '')</t>
  </si>
  <si>
    <t>UPI000037FD78 status=activ</t>
  </si>
  <si>
    <t>([0.236433, 0.291804, 0.324872, 0.370445, 0.222385, 0.268042, 0.155435, 0.085092, 0.074921, 0.041405, 0.050641, 0.076542, 0.047319, 0.022667, 0.018415, 0.025316, 0.037156, 0.019109, 0.009728, 0.006533, 0.009294, 0.008895, 0.007091, 0.007091, 0.005932, 0.005872, 0.004835, 0.006701, 0.008409, 0.00962, 0.019401, 0.015344, 0.010372, 0.008075, 0.008156, 0.006374, 0.004247, 0.003109, 0.003053, 0.003727, 0.005086, 0.003701, 0.003298, 0.002623, 0.001709, 0.002035, 0.002035, 0.001855, 0.001906, 0.001906, 0.001541, 0.001391, 0.001687, 0.001499, 0.001374, 0.001335, 0.00146, 0.002366, 0.003276, 0.004646, 0.003671, 0.003821, 0.005249, 0.004247, 0.005872, 0.009187, 0.005799, 0.006374, 0.008276, 0.00543, 0.004388, 0.003757, 0.003757, 0.003671, 0.005249, 0.005992, 0.007422, 0.005683, 0.003607, 0.0028, 0.00283, 0.003276, 0.003276, 0.002327, 0.002435, 0.001675, 0.001318, 0.001481, 0.001344, 0.001305, 0.001649, 0.002503, 0.002503, 0.002194, 0.002366, 0.001541, 0.002336, 0.002327, 0.00243, 0.003671, 0.003298, 0.002138, 0.002014, 0.001808, 0.001687, 0.001675, 0.00152, 0.001383, 0.001808, 0.002035, 0.002276, 0.002276, 0.001481, 0.001481, 0.001687, 0.001533, 0.002336, 0.002211, 0.002211, 0.00225, 0.001748, 0.001786, 0.001872, 0.002336, 0.002057, 0.00246, 0.003555, 0.003821, 0.00389, 0.003555, 0.00359, 0.003298, 0.002705, 0.002512, 0.003607, 0.003963, 0.002727, 0.003079, 0.003053, 0.00231, 0.002078, 0.002482, 0.002482, 0.00246, 0.003053, 0.002435, 0.00225, 0.002138, 0.002155, 0.001722, 0.001383, 0.001142, 0.000687, 0.000631, 0.000721, 0.000721, 0.000348, 0.000674, 0.000309, 0.000305, 0.000412, 0.000799, 0.000876, 0.00076, 0.001202, 0.001249, 0.001855, 0.002662, 0.001786, 0.002662, 0.002976, 0.004247, 0.007177, 0.011518, 0.010372, 0.019401, 0.020165, 0.0198, 0.021381, 0.054297, 0.025762, 0.022306, 0.027463, 0.011669, 0.025762, 0.013016, 0.009977, 0.009728, 0.008156, 0.009015, 0.006567, 0.00962, 0.005992, 0.006078, 0.004899, 0.005799, 0.00407, 0.002581, 0.003701, 0.002336, 0.001748, 0.002623, 0.002705, 0.002662, 0.00359, 0.002512, 0.00389, 0.003246, 0.003366, 0.003053, 0.003963, 0.005683, 0.005932, 0.009294, 0.008804, 0.012491, 0.020876, 0.044297, 0.118441, 0.060549, 0.144935, 0.185198, 0.15008, 0.15284, 0.144935, 0.129801, 0.132295, 0.155435, 0.161087, 0.158265, 0.142424, 0.073402, 0.026338, 0.01204, 0.008002, 0.005378, 0.004921, 0.004921, 0.003555, 0.00243, 0.003366, 0.002366, 0.001602, 0.001211, 0.001318, 0.000859, 0.001335, 0.001335, 0.001202, 0.001288, 0.000773, 0.001305, 0.001318, 0.002057, 0.003405, 0.004611, 0.007031, 0.005086, 0.00389, 0.005623, 0.006701, 0.004921, 0.007177, 0.007877, 0.008723, 0.011669, 0.011342, 0.010372, 0.017447, 0.018106, 0.022667, 0.034068, 0.016826, 0.019109, 0.020165, 0.010131, 0.008723, 0.00558, 0.00558, 0.00558, 0.004736, 0.00543, 0.00543, 0.00515, 0.006533, 0.008075, 0.008723, 0.01227, 0.009865, 0.007422, 0.005249, 0.005872, 0.006795, 0.00962, 0.014783, 0.008804, 0.008895, 0.007091, 0.010672, 0.018787, 0.023534, 0.031287, 0.037156, 0.076542, 0.076542, 0.03976, 0.06312, 0.055536, 0.028695, 0.016826, 0.015694, 0.023087, 0.013437, 0.01227, 0.013265, 0.013016, 0.022667, 0.025316, 0.06312, 0.027463, 0.024826, 0.032017, 0.016257, 0.008723, 0.005932, 0.006194, 0.008804, 0.006567, 0.004689, 0.004208, 0.00407, 0.004689, 0.005318, 0.005223, 0.004135, 0.002881, 0.002727, 0.001722, 0.001434, 0.000936, 0.001305, 0.001374, 0.001335, 0.002014, 0.002057, 0.001808, 0.001142, 0.001159, 0.000906, 0.000923, 0.001408, 0.002327, 0.00231, 0.002336, 0.003405, 0.004315, 0.004577, 0.003109, 0.003431, 0.003431, 0.003431, 0.002705, 0.002581, 0.002581, 0.001748, 0.001743, 0.002138, 0.00283, 0.002688, 0.00292, 0.004161, 0.003079, 0.002194, 0.002529, 0.002623, 0.002606, 0.002705, 0.003671, 0.005932, 0.008624, 0.016528, 0.028107, 0.06312, 0.031287, 0.034068, 0.071867, 0.0704, 0.094817, 0.06184, 0.031287, 0.031287, 0.013437, 0.013613, 0.025762, 0.023087, 0.011518, 0.009483, 0.005799, 0.00543, 0.003701, 0.002529, 0.001533, 0.00155, 0.00146, 0.002276, 0.002276, 0.00231, 0.001936, 0.001533, 0.00246, 0.002194, 0.001936, 0.002138, 0.002512, 0.001692, 0.001202, 0.000958, 0.000816, 0.000799, 0.000451, 0.000854, 0.000708, 0.000893, 0.000464, 0.000477, 0.000477, 0.000262, 0.000236, 0.000537, 0.000936, 0.000906, 0.001069, 0.001541, 0.001778, 0.001936, 0.002327, 0.002761, 0.003963, 0.004577, 0.007091, 0.01078, 0.007422, 0.018106], '')</t>
  </si>
  <si>
    <t>UPI000037FD79 status=activ</t>
  </si>
  <si>
    <t>([0.032677, 0.019401, 0.028107, 0.048328, 0.030003, 0.042364, 0.060549, 0.076542, 0.098513, 0.127496, 0.15008, 0.11371, 0.102787, 0.182256, 0.275179, 0.291804, 0.380708, 0.377384, 0.450668, 0.440853, 0.342579, 0.422041, 0.529623, 0.534167, 0.517562, 0.517562, 0.534167, 0.541878, 0.440853, 0.433034, 0.387226, 0.387226, 0.483068, 0.490133, 0.497853, 0.480142, 0.468512, 0.366687, 0.36309, 0.36309, 0.268042, 0.324872, 0.31487, 0.311707, 0.203355, 0.209395, 0.308712, 0.203355, 0.120615, 0.164327, 0.098513, 0.078022, 0.044297, 0.024393, 0.014315, 0.011903, 0.01204, 0.008002, 0.008276, 0.008276, 0.005932, 0.007177, 0.008002, 0.008075, 0.008276, 0.009096, 0.006533, 0.006567, 0.008895, 0.013016, 0.010131, 0.010372, 0.009977, 0.009401, 0.010372, 0.011669, 0.009294, 0.007315, 0.011518, 0.018106, 0.01204, 0.014586, 0.017138, 0.011342, 0.008075, 0.00777, 0.011106, 0.017447, 0.015694, 0.013613, 0.014783, 0.026338, 0.046336, 0.045352, 0.096677, 0.142424, 0.129801, 0.196879, 0.268042, 0.173081, 0.15008, 0.222385, 0.298791, 0.31487, 0.366687, 0.377384, 0.308712, 0.209395, 0.21291, 0.229226, 0.26085, 0.216401, 0.203355, 0.219301, 0.298791, 0.196879, 0.229226, 0.288399, 0.288399, 0.301917, 0.301917, 0.26085, 0.25406, 0.25031, 0.25031, 0.206376, 0.203355, 0.196879, 0.194234, 0.194234, 0.155435, 0.155435, 0.194234, 0.132295, 0.078022, 0.098513, 0.137348, 0.122885, 0.083462, 0.085092, 0.042364, 0.03976, 0.0704, 0.059222, 0.06184, 0.06184, 0.05306, 0.051831, 0.048328, 0.096677, 0.106997, 0.125101, 0.0704, 0.035586, 0.060549, 0.094817, 0.085092, 0.102787, 0.10481, 0.15008, 0.147574, 0.247041, 0.339168, 0.318242, 0.359901, 0.318242, 0.225814, 0.229226, 0.332115, 0.4292, 0.4292, 0.4292, 0.4292, 0.4292, 0.529623, 0.538167, 0.541878, 0.51388, 0.534167, 0.476583, 0.509769, 0.398279, 0.380708, 0.384043, 0.394753, 0.301917, 0.264545, 0.342579, 0.436924, 0.42561, 0.408655, 0.356642, 0.264545, 0.264545, 0.288399, 0.21291, 0.134866, 0.15008, 0.161087, 0.15008, 0.18812, 0.196879, 0.311707, 0.332115, 0.232838, 0.225814, 0.308712, 0.284882, 0.295083, 0.298791, 0.264545, 0.179055, 0.209395, 0.284882, 0.209395, 0.30533, 0.380708, 0.461924, 0.450668, 0.447574, 0.483068, 0.380708, 0.278302, 0.264545, 0.236433, 0.239899, 0.25031, 0.257454, 0.268042, 0.268042, 0.257454, 0.291804, 0.291804, 0.185198, 0.18812, 0.257454, 0.155435, 0.094817, 0.060549, 0.033407, 0.031287, 0.016021, 0.014586, 0.015344, 0.011518, 0.008409, 0.008075, 0.008002, 0.008075, 0.007555, 0.007315, 0.005734, 0.005683, 0.006795, 0.010221, 0.007645, 0.008002, 0.008156, 0.008409, 0.008002, 0.01078, 0.00962, 0.014586, 0.016021, 0.021381, 0.0198, 0.022667, 0.028695, 0.026892, 0.022306, 0.027463, 0.032677, 0.066181, 0.066181, 0.047319, 0.05306, 0.073402, 0.045352, 0.046336, 0.078022, 0.10481, 0.06184, 0.044297, 0.043307, 0.048328, 0.058088, 0.06184, 0.098513, 0.155435, 0.134866, 0.132295, 0.185198, 0.173081, 0.15284, 0.129801, 0.125101, 0.060549, 0.071867, 0.10481, 0.10481, 0.120615, 0.139895, 0.158265, 0.247041, 0.25406, 0.239899, 0.239899, 0.30533, 0.26085, 0.247041, 0.209395, 0.158265, 0.106997, 0.094817, 0.10481, 0.122885, 0.196879, 0.281712, 0.288399, 0.206376, 0.295083, 0.26085, 0.275179, 0.359901, 0.301917, 0.30533, 0.318242, 0.25406, 0.268042, 0.232838, 0.200174, 0.232838, 0.318242, 0.414856, 0.440853, 0.394753, 0.321458, 0.25031, 0.179055, 0.173081, 0.170161, 0.137348, 0.134866, 0.137348, 0.083462, 0.109221, 0.118441, 0.111485, 0.155435, 0.15284, 0.209395, 0.26085, 0.311707, 0.324872, 0.298791, 0.284882, 0.332115, 0.422041, 0.414856, 0.497853, 0.5017, 0.626927, 0.716283, 0.728858, 0.733139, 0.745909, 0.707965, 0.585406, 0.585406, 0.59917, 0.604312, 0.618285, 0.613573, 0.59508, 0.549308, 0.570702, 0.480142, 0.494003, 0.408655, 0.476583, 0.468512, 0.390993, 0.394753, 0.339168, 0.328603, 0.236433, 0.324872, 0.257454, 0.324872, 0.401658, 0.41194, 0.318242, 0.308712, 0.206376, 0.185198, 0.18812, 0.179055, 0.222385, 0.206376, 0.25031, 0.275179, 0.298791, 0.370445, 0.349426, 0.352862, 0.30533, 0.311707, 0.200174, 0.236433, 0.232838, 0.232838, 0.194234, 0.30533, 0.328603, 0.356642, 0.311707, 0.25031, 0.222385, 0.239899, 0.225814, 0.257454, 0.17593, 0.161087, 0.164327, 0.144935, 0.179055, 0.232838, 0.321458, 0.377384, 0.356642, 0.36309, 0.370445, 0.398279, 0.342579, 0.301917, 0.374039, 0.342579, 0.41194, 0.436924, 0.436924, 0.440853, 0.444081, 0.521092, 0.458154, 0.387226, 0.414856, 0.301917, 0.271506, 0.17593, 0.194234, 0.26085, 0.200174, 0.206376, 0.203355, 0.219301, 0.25406, 0.25406, 0.275179, 0.301917, 0.311707, 0.335645, 0.339168, 0.25406, 0.257454, 0.321458, 0.31487, 0.318242, 0.31487, 0.311707, 0.398279, 0.321458, 0.301917, 0.36309, 0.278302, 0.196879, 0.21291, 0.236433, 0.25406, 0.324872, 0.339168, 0.324872, 0.281712, 0.21291, 0.288399, 0.257454, 0.18812, 0.257454, 0.275179, 0.311707, 0.349426, 0.356642, 0.408655, 0.436924, 0.352862, 0.4292, 0.450668, 0.433034, 0.370445, 0.25406, 0.264545, 0.247041, 0.26085, 0.301917, 0.359901, 0.377384, 0.408655, 0.447574, 0.447574, 0.401658, 0.384043, 0.349426, 0.356642, 0.394753, 0.31487, 0.398279, 0.318242, 0.377384, 0.398279, 0.4292, 0.486429, 0.480142, 0.414856, 0.324872, 0.324872, 0.332115, 0.239899, 0.243554, 0.196879, 0.209395, 0.164327, 0.21291, 0.239899, 0.229226, 0.236433, 0.332115, 0.25406, 0.25031, 0.264545, 0.26085, 0.194234, 0.25406, 0.179055, 0.17593, 0.257454, 0.179055, 0.10481, 0.139895, 0.134866, 0.203355, 0.196879, 0.308712, 0.352862, 0.36309, 0.349426, 0.25031, 0.239899, 0.225814, 0.243554, 0.229226, 0.194234, 0.17593, 0.15284, 0.225814, 0.30533, 0.295083, 0.377384, 0.384043, 0.342579, 0.335645, 0.298791, 0.301917, 0.26085, 0.25406, 0.243554, 0.179055, 0.275179, 0.281712, 0.339168, 0.444081, 0.41194, 0.352862, 0.436924, 0.4292, 0.4292, 0.4292, 0.359901, 0.339168, 0.339168, 0.380708, 0.342579, 0.380708, 0.281712, 0.281712, 0.268042, 0.271506, 0.359901, 0.278302, 0.268042, 0.298791, 0.278302, 0.281712, 0.339168, 0.352862, 0.31487, 0.243554, 0.15284, 0.216401, 0.229226, 0.335645, 0.380708, 0.308712, 0.311707, 0.414856, 0.31487, 0.281712, 0.278302, 0.225814, 0.219301, 0.216401, 0.239899, 0.225814, 0.257454, 0.284882, 0.17593, 0.132295, 0.200174, 0.301917, 0.206376, 0.206376, 0.194234, 0.18812, 0.196879, 0.206376, 0.111485, 0.102787, 0.0704, 0.085092, 0.109221, 0.137348, 0.078022, 0.055536, 0.059222, 0.058088, 0.031287, 0.031287, 0.031287, 0.016257, 0.009294, 0.011669, 0.007877, 0.006701, 0.004899, 0.006988, 0.006701, 0.011106, 0.011903, 0.023087, 0.011669, 0.011342, 0.016021, 0.017138, 0.022306, 0.01227, 0.008624, 0.008156, 0.008804, 0.013821, 0.018415, 0.021381, 0.027463, 0.054297, 0.036378, 0.0704, 0.034068, 0.033407, 0.015344, 0.020876, 0.01078, 0.017138, 0.009483, 0.009096, 0.012491, 0.013821, 0.025762, 0.058088, 0.125101, 0.100716, 0.067594, 0.090864, 0.144935, 0.167087, 0.18812, 0.298791, 0.30533, 0.440853, 0.444081, 0.562014, 0.613573, 0.59508, 0.472492, 0.622677, 0.59508, 0.468512, 0.436924, 0.311707, 0.158265, 0.147574, 0.144935, 0.102787, 0.051831, 0.028107, 0.022667, 0.010926, 0.007259, 0.004775, 0.003757, 0.0028, 0.003109, 0.002662, 0.002705, 0.002688, 0.001906, 0.001649, 0.001967, 0.001967, 0.001748, 0.002881, 0.002761, 0.003963, 0.00558, 0.00543, 0.007259, 0.007315, 0.011342, 0.010672, 0.011518, 0.009294, 0.014075, 0.013016, 0.009401, 0.010131, 0.010221, 0.013821, 0.017797, 0.019109, 0.011903, 0.013821, 0.009977, 0.006701, 0.007091, 0.005992, 0.008723, 0.009187, 0.006482, 0.006194, 0.009401, 0.017797, 0.032017, 0.017447, 0.017447, 0.034884, 0.060549, 0.060549, 0.041405, 0.041405, 0.060549, 0.10481, 0.15008, 0.111485, 0.106997, 0.050641, 0.074921, 0.036378, 0.032017, 0.030003, 0.017138, 0.013613, 0.008002, 0.005799, 0.008156, 0.007555, 0.006533, 0.005086, 0.004921, 0.004646, 0.003431, 0.00359, 0.002688, 0.003079, 0.004135, 0.005992, 0.005872, 0.004135, 0.005503, 0.005734, 0.006039, 0.008276, 0.006482, 0.009401, 0.011342, 0.011669, 0.011669, 0.014586, 0.013016, 0.013265, 0.013265, 0.022667, 0.014586, 0.025762, 0.016021, 0.009187, 0.006482, 0.006533, 0.006374, 0.004689, 0.003555, 0.003607, 0.003821, 0.003727, 0.003821, 0.004513, 0.004388, 0.003177, 0.002727, 0.003997, 0.005623, 0.006039, 0.004247, 0.004921, 0.004736, 0.006421, 0.010221, 0.017447, 0.034068, 0.056825, 0.11371, 0.196879, 0.18812, 0.170161, 0.295083, 0.25406, 0.225814, 0.203355, 0.31487, 0.346032, 0.298791, 0.268042, 0.398279, 0.613573, 0.58069], '')</t>
  </si>
  <si>
    <t>[22, 23, 24, 25, 26, 27, 174, 175, 176, 177, 178, 180, 360, 361, 362, 363, 364, 365, 366, 367, 368, 369, 370, 371, 372, 373, 374, 375, 442, 696, 697, 698, 700, 701, 848, 849]</t>
  </si>
  <si>
    <t>UPI000037FD7B status=activ</t>
  </si>
  <si>
    <t>([0.067594, 0.11371, 0.167087, 0.209395, 0.129801, 0.17593, 0.116183, 0.137348, 0.18812, 0.225814, 0.167087, 0.137348, 0.120615, 0.11371, 0.11371, 0.056825, 0.06184, 0.106997, 0.102787, 0.0704, 0.047319, 0.040537, 0.036378, 0.032017, 0.034884, 0.060549, 0.054297, 0.092881, 0.090864, 0.037156, 0.017797, 0.030003, 0.033407, 0.03976, 0.031287, 0.032017, 0.043307, 0.043307, 0.046336, 0.090864, 0.122885, 0.111485, 0.125101, 0.132295, 0.139895, 0.109221, 0.111485, 0.116183, 0.116183, 0.118441, 0.139895, 0.161087, 0.173081, 0.158265, 0.158265, 0.200174, 0.129801, 0.179055, 0.106997, 0.102787, 0.109221, 0.120615, 0.118441, 0.191378, 0.185198, 0.118441, 0.085092, 0.085092, 0.081712, 0.081712, 0.090864, 0.147574, 0.144935, 0.069024, 0.132295, 0.17593, 0.106997, 0.167087, 0.139895, 0.206376, 0.196879, 0.18812, 0.17593, 0.155435, 0.096677, 0.094817, 0.092881, 0.15284, 0.096677, 0.094817, 0.092881, 0.049374, 0.054297, 0.090864, 0.10481, 0.092881, 0.120615, 0.120615, 0.102787, 0.137348, 0.076542, 0.046336, 0.044297, 0.045352, 0.088832, 0.074921, 0.073402, 0.120615, 0.118441, 0.200174, 0.182256, 0.161087, 0.222385, 0.179055, 0.155435, 0.232838, 0.18812, 0.134866, 0.225814, 0.232838], '')</t>
  </si>
  <si>
    <t>UPI000037FD7D status=activ</t>
  </si>
  <si>
    <t>([0.122885, 0.161087, 0.216401, 0.243554, 0.161087, 0.18812, 0.161087, 0.111485, 0.106997, 0.139895, 0.094817, 0.144935, 0.167087, 0.120615, 0.069024, 0.102787, 0.182256, 0.298791, 0.182256, 0.206376, 0.209395, 0.15008, 0.158265, 0.147574, 0.086953, 0.144935, 0.090864, 0.079919, 0.144935, 0.173081, 0.179055, 0.295083, 0.278302, 0.164327, 0.222385, 0.332115, 0.394753, 0.301917, 0.18812, 0.18812, 0.17593, 0.106997, 0.134866, 0.079919, 0.048328, 0.094817, 0.090864, 0.125101, 0.127496, 0.060549, 0.034884, 0.018787, 0.018106, 0.019109, 0.025316, 0.027463, 0.024393, 0.024826, 0.037156, 0.043307, 0.081712, 0.090864, 0.155435, 0.116183, 0.15008, 0.191378, 0.182256, 0.191378, 0.222385, 0.200174, 0.308712, 0.366687, 0.335645, 0.239899, 0.18812, 0.200174, 0.127496, 0.111485, 0.060549, 0.06312, 0.109221, 0.06184, 0.05306, 0.023963, 0.047319, 0.06312, 0.06312, 0.051831, 0.058088, 0.034884, 0.040537, 0.023534, 0.029376, 0.060549, 0.081712, 0.066181, 0.049374, 0.058088, 0.0704, 0.132295, 0.109221, 0.06184, 0.120615, 0.118441, 0.206376, 0.11371, 0.086953, 0.081712, 0.096677, 0.058088, 0.06312, 0.064632, 0.111485, 0.073402, 0.073402, 0.092881, 0.134866, 0.21291, 0.222385, 0.243554, 0.239899, 0.191378, 0.216401, 0.164327, 0.161087, 0.170161, 0.155435, 0.194234, 0.264545, 0.278302, 0.349426, 0.444081, 0.440853, 0.349426, 0.335645, 0.328603, 0.335645, 0.356642, 0.352862, 0.295083, 0.308712, 0.25031, 0.342579, 0.41194, 0.447574, 0.374039, 0.366687, 0.476583, 0.465241, 0.346032, 0.352862, 0.346032, 0.243554, 0.308712, 0.335645, 0.422041, 0.349426, 0.30533, 0.308712, 0.264545, 0.352862, 0.324872, 0.370445, 0.370445, 0.335645, 0.342579, 0.422041, 0.394753, 0.394753, 0.318242, 0.332115, 0.308712, 0.25031, 0.352862, 0.291804, 0.384043, 0.377384, 0.461924, 0.40511, 0.311707, 0.268042, 0.232838, 0.247041, 0.25406, 0.247041, 0.216401, 0.203355, 0.196879, 0.132295, 0.132295, 0.225814, 0.21291, 0.182256, 0.25031, 0.222385, 0.222385, 0.196879, 0.137348, 0.132295, 0.209395, 0.257454, 0.332115, 0.291804, 0.206376, 0.125101, 0.073402, 0.10481, 0.116183, 0.120615, 0.216401, 0.219301, 0.191378, 0.25406, 0.291804, 0.291804, 0.301917, 0.335645, 0.349426, 0.444081, 0.359901, 0.352862, 0.377384, 0.384043, 0.387226, 0.387226, 0.497853, 0.618285, 0.525368, 0.483068, 0.374039, 0.398279, 0.335645, 0.346032, 0.268042, 0.281712, 0.281712, 0.239899, 0.232838, 0.222385, 0.142424, 0.191378, 0.18812, 0.203355, 0.132295, 0.191378, 0.225814, 0.216401, 0.137348, 0.200174, 0.144935, 0.25406, 0.129801, 0.209395, 0.229226, 0.332115, 0.332115, 0.321458, 0.278302, 0.308712, 0.301917, 0.30533, 0.247041, 0.25031, 0.232838, 0.311707, 0.203355, 0.236433, 0.173081, 0.25406, 0.25031, 0.335645, 0.239899, 0.346032, 0.311707, 0.196879, 0.209395, 0.129801, 0.132295, 0.206376, 0.203355, 0.203355, 0.196879, 0.281712, 0.284882, 0.257454, 0.257454, 0.264545, 0.18812, 0.164327, 0.173081, 0.170161, 0.094817, 0.15284, 0.129801, 0.106997, 0.15008, 0.11371, 0.161087, 0.127496, 0.088832, 0.064632, 0.043307, 0.073402], '')</t>
  </si>
  <si>
    <t>[226, 227]</t>
  </si>
  <si>
    <t>UPI000037FD82 status=activ</t>
  </si>
  <si>
    <t>([0.041405, 0.0704, 0.100716, 0.147574, 0.200174, 0.21291, 0.25406, 0.298791, 0.335645, 0.288399, 0.324872, 0.281712, 0.284882, 0.390993, 0.468512, 0.387226, 0.41194, 0.476583, 0.494003, 0.42561, 0.465241, 0.553315, 0.553315, 0.538167, 0.5017, 0.497853, 0.41194, 0.401658, 0.40511, 0.380708, 0.418646, 0.418646, 0.5017, 0.414856, 0.30533, 0.295083, 0.377384, 0.271506, 0.281712, 0.284882, 0.298791, 0.288399, 0.318242, 0.31487, 0.236433, 0.164327, 0.167087, 0.275179, 0.196879, 0.194234, 0.216401, 0.25031, 0.167087, 0.100716, 0.15284, 0.21291, 0.243554, 0.170161, 0.26085, 0.17593, 0.182256, 0.25406, 0.219301, 0.137348, 0.127496, 0.134866, 0.219301, 0.219301, 0.185198, 0.182256, 0.164327, 0.158265, 0.164327, 0.170161, 0.229226, 0.158265, 0.173081, 0.179055, 0.216401, 0.203355, 0.291804, 0.275179, 0.243554, 0.284882, 0.298791, 0.311707, 0.408655, 0.374039, 0.281712, 0.222385, 0.318242, 0.31487, 0.229226, 0.158265, 0.225814, 0.167087, 0.170161, 0.18812, 0.155435, 0.194234, 0.203355, 0.142424, 0.15284, 0.191378, 0.125101, 0.18812, 0.196879, 0.122885, 0.15284, 0.147574, 0.225814, 0.222385, 0.243554, 0.321458, 0.308712, 0.308712, 0.318242, 0.308712, 0.216401, 0.15284, 0.096677, 0.094817, 0.102787, 0.10481, 0.094817, 0.090864, 0.083462, 0.071867, 0.125101, 0.122885, 0.191378, 0.118441, 0.106997, 0.096677, 0.058088, 0.081712, 0.083462, 0.127496, 0.118441, 0.170161, 0.278302, 0.359901, 0.359901, 0.422041, 0.401658, 0.332115, 0.321458, 0.298791, 0.278302, 0.239899, 0.203355, 0.216401, 0.31487, 0.216401, 0.222385, 0.278302, 0.301917, 0.264545, 0.17593, 0.284882, 0.295083, 0.203355, 0.134866, 0.092881, 0.060549, 0.06312, 0.106997, 0.161087, 0.161087, 0.185198, 0.15008, 0.18812, 0.122885, 0.078022, 0.139895, 0.139895, 0.173081, 0.15284, 0.173081, 0.25406, 0.25406, 0.291804, 0.339168, 0.377384, 0.377384, 0.384043, 0.288399, 0.284882, 0.257454, 0.203355, 0.219301, 0.288399, 0.243554, 0.30533, 0.377384, 0.394753, 0.401658, 0.356642, 0.398279, 0.332115, 0.25406, 0.167087, 0.092881, 0.118441, 0.144935, 0.179055, 0.239899, 0.339168, 0.247041, 0.281712, 0.377384, 0.356642, 0.288399, 0.328603, 0.25031, 0.21291, 0.209395, 0.222385, 0.173081, 0.17593, 0.236433, 0.222385, 0.298791, 0.36309, 0.284882, 0.18812, 0.219301, 0.219301, 0.236433, 0.236433, 0.271506, 0.271506, 0.25031, 0.356642, 0.349426, 0.450668, 0.494003, 0.394753, 0.301917, 0.318242, 0.222385, 0.239899, 0.301917, 0.318242, 0.328603, 0.394753, 0.494003, 0.505461, 0.476583, 0.4292, 0.440853, 0.408655, 0.36309, 0.384043, 0.349426, 0.239899, 0.216401, 0.225814, 0.31487, 0.40511, 0.486429, 0.494003, 0.494003, 0.525368, 0.433034, 0.359901, 0.281712, 0.284882, 0.264545, 0.21291, 0.25406, 0.321458, 0.324872, 0.324872, 0.324872, 0.321458, 0.42561, 0.339168, 0.257454, 0.17593, 0.144935, 0.078022, 0.116183, 0.120615, 0.129801, 0.129801, 0.191378, 0.18812, 0.219301, 0.164327, 0.225814, 0.147574, 0.102787, 0.096677, 0.071867, 0.074921, 0.081712, 0.081712, 0.079919, 0.125101, 0.196879, 0.15008, 0.25406, 0.298791, 0.185198, 0.182256, 0.295083, 0.301917, 0.390993, 0.25031, 0.25406, 0.194234, 0.271506, 0.26085, 0.164327, 0.225814, 0.229226, 0.144935, 0.092881, 0.15284, 0.158265, 0.164327, 0.21291, 0.170161, 0.111485, 0.17593, 0.134866, 0.076542, 0.047319, 0.028107, 0.05306, 0.074921], '')</t>
  </si>
  <si>
    <t>[21, 22, 23, 24, 32, 247, 263]</t>
  </si>
  <si>
    <t>UPI000037FD84 status=activ</t>
  </si>
  <si>
    <t>([0.476583, 0.497853, 0.521092, 0.42561, 0.335645, 0.359901, 0.390993, 0.447574, 0.384043, 0.339168, 0.374039, 0.440853, 0.486429, 0.494003, 0.490133, 0.483068, 0.545602, 0.465241, 0.394753, 0.387226, 0.468512, 0.352862, 0.359901, 0.377384, 0.450668, 0.461924, 0.387226, 0.321458, 0.291804, 0.332115, 0.398279, 0.328603, 0.278302, 0.271506, 0.229226, 0.15284, 0.158265, 0.185198, 0.25406, 0.335645, 0.332115, 0.339168, 0.458154, 0.352862, 0.271506, 0.264545, 0.346032, 0.352862, 0.41194, 0.40511, 0.444081, 0.465241, 0.538167, 0.538167, 0.521092, 0.468512, 0.483068, 0.40511, 0.390993, 0.398279, 0.359901, 0.298791, 0.31487, 0.232838, 0.328603, 0.335645, 0.349426, 0.352862, 0.433034, 0.359901, 0.288399, 0.291804, 0.200174, 0.173081, 0.196879, 0.194234, 0.284882, 0.36309, 0.42561, 0.41194, 0.311707, 0.335645, 0.346032, 0.264545, 0.346032, 0.356642, 0.335645, 0.268042, 0.257454, 0.222385, 0.31487, 0.418646, 0.418646, 0.497853, 0.418646, 0.414856, 0.352862, 0.275179, 0.194234, 0.200174, 0.179055, 0.268042, 0.278302, 0.308712, 0.308712, 0.308712, 0.308712, 0.41194, 0.41194, 0.328603, 0.36309, 0.271506, 0.25406, 0.239899, 0.225814, 0.247041, 0.271506, 0.342579, 0.418646, 0.5017, 0.494003, 0.517562, 0.553315, 0.509769, 0.549308, 0.622677, 0.618285, 0.59917, 0.59917, 0.675549, 0.76285, 0.745909, 0.823549, 0.812494, 0.707965, 0.59014, 0.712013, 0.680603, 0.58069, 0.461924, 0.4292, 0.414856, 0.401658, 0.346032, 0.352862, 0.311707, 0.288399, 0.229226, 0.194234, 0.11371], '')</t>
  </si>
  <si>
    <t>[2, 16, 52, 53, 54, 119, 121, 122, 123, 124, 125, 126, 127, 128, 129, 130, 131, 132, 133, 134, 135, 136, 137, 138]</t>
  </si>
  <si>
    <t>UPI000037FD88 status=activ</t>
  </si>
  <si>
    <t>([0.008409, 0.007645, 0.005503, 0.004646, 0.003671, 0.003298, 0.002662, 0.001967, 0.001748, 0.002396, 0.002881, 0.00283, 0.002727, 0.001808, 0.001872, 0.001232, 0.001048, 0.001142, 0.001103, 0.001778, 0.0028, 0.001855, 0.002327, 0.001967, 0.00231, 0.002662, 0.003053, 0.002976, 0.004736, 0.006194, 0.006142, 0.006245, 0.00515, 0.004611, 0.005799, 0.003512, 0.003555, 0.002512, 0.001748, 0.002606, 0.001743, 0.001408, 0.001541, 0.001533, 0.002512, 0.002512, 0.00316, 0.00246, 0.003512, 0.002117, 0.002211, 0.00225, 0.001408, 0.002276, 0.003555, 0.004358, 0.007091, 0.006533, 0.006567, 0.009401, 0.011106, 0.020165, 0.016021, 0.014315, 0.014783, 0.009096, 0.012727, 0.011669, 0.012491, 0.008002, 0.009865, 0.006533, 0.004736, 0.007177, 0.007177, 0.00558, 0.003727, 0.002336, 0.002349, 0.002138, 0.001344, 0.001202, 0.001211, 0.001211, 0.001778, 0.001481, 0.00146, 0.001383, 0.001417, 0.002211, 0.003177, 0.004247, 0.004483, 0.003804, 0.002349, 0.001499, 0.001383, 0.002194, 0.002529, 0.003924, 0.004388, 0.005223, 0.003924, 0.003924, 0.003727, 0.003555, 0.003053, 0.003109, 0.002138, 0.001288, 0.000661, 0.000309, 0.000146, 0.000146, 0.000326, 0.000743, 0.000936, 0.001533, 0.001249, 0.001748, 0.001232, 0.001061, 0.000854, 0.00076, 0.000447, 0.00061, 0.00061, 0.001, 0.001305, 0.001271, 0.001383, 0.002276, 0.003607, 0.003607, 0.003298, 0.003276, 0.003212, 0.00283, 0.002727, 0.003341, 0.001967, 0.002035, 0.003298, 0.003512, 0.003478, 0.004135, 0.005011, 0.005734, 0.006039, 0.007877, 0.008156, 0.013821, 0.008624, 0.005734, 0.008525, 0.016021, 0.016528, 0.009728, 0.008002, 0.006988, 0.006567, 0.006482, 0.009483, 0.009865, 0.008804, 0.015344, 0.020165, 0.019401, 0.009401, 0.005992, 0.003864, 0.006039, 0.004921, 0.006988, 0.006795, 0.004611, 0.003298, 0.00225, 0.003177, 0.00389, 0.003177, 0.00231, 0.002529, 0.001743, 0.000958, 0.001572, 0.001048, 0.001103, 0.00103, 0.001155, 0.001155, 0.001743, 0.001159, 0.000747, 0.000743, 0.000743, 0.001249, 0.001967, 0.003177, 0.003246, 0.003478, 0.003804, 0.00558, 0.005503, 0.00777, 0.008624, 0.008804, 0.015078, 0.015694, 0.016826, 0.013016, 0.028107, 0.01204, 0.011342, 0.013613, 0.008804, 0.010672, 0.008409, 0.005992, 0.005378, 0.003804, 0.00316, 0.004315, 0.003997, 0.005992, 0.005872, 0.009015, 0.007422, 0.005011, 0.003757, 0.003727, 0.006245, 0.004483, 0.007091, 0.006533, 0.006533, 0.009483, 0.007315, 0.006421, 0.006482, 0.005734, 0.008804, 0.008804, 0.008409, 0.005992, 0.005799, 0.004513, 0.00292, 0.003341, 0.004736, 0.004483, 0.004513, 0.003997, 0.005223, 0.005086, 0.005503, 0.004976, 0.00359, 0.005378, 0.007422, 0.006374, 0.00515, 0.003804, 0.004611, 0.003997, 0.00389, 0.002529, 0.002349, 0.003671, 0.003701, 0.00359, 0.004899, 0.003478, 0.00316, 0.002366, 0.002503, 0.003555, 0.003821, 0.00359, 0.00359, 0.002512, 0.00407, 0.005932, 0.008075, 0.007031, 0.008409, 0.009187, 0.011342, 0.013265, 0.013821, 0.008002, 0.006078, 0.006039, 0.008895, 0.007177, 0.006988, 0.004414, 0.003431, 0.004899, 0.007495, 0.005318, 0.00543, 0.005249, 0.005503, 0.005318, 0.006894, 0.006894, 0.006421, 0.005872, 0.006533, 0.005011, 0.006701, 0.007645, 0.006245, 0.005011, 0.006421, 0.008276, 0.015078, 0.023963], '')</t>
  </si>
  <si>
    <t>UPI000037FD8B status=activ</t>
  </si>
  <si>
    <t>([0.023963, 0.028695, 0.044297, 0.027463, 0.038858, 0.032017, 0.036378, 0.040537, 0.034068, 0.044297, 0.06184, 0.071867, 0.081712, 0.092881, 0.137348, 0.17593, 0.232838, 0.209395, 0.291804, 0.356642, 0.418646, 0.472492, 0.5017, 0.5017, 0.613573, 0.626927, 0.720929, 0.771762, 0.798249, 0.868118, 0.795062, 0.784345, 0.685117, 0.671169, 0.675549, 0.671169, 0.690604, 0.675549, 0.728858, 0.724957, 0.613573, 0.653063, 0.575842, 0.626927, 0.648219, 0.661982, 0.699094, 0.720929, 0.690604, 0.604312, 0.525368, 0.545602, 0.440853, 0.545602, 0.557691, 0.541878, 0.538167, 0.444081, 0.461924, 0.450668, 0.414856, 0.51388, 0.468512, 0.454136, 0.418646, 0.346032, 0.335645, 0.31487, 0.288399, 0.232838, 0.232838, 0.295083, 0.324872, 0.394753, 0.384043, 0.370445, 0.366687, 0.298791, 0.408655, 0.41194, 0.335645, 0.291804, 0.275179, 0.298791, 0.295083, 0.288399, 0.335645, 0.278302, 0.281712, 0.288399, 0.321458, 0.384043, 0.384043, 0.328603, 0.346032, 0.36309, 0.40511, 0.418646, 0.422041, 0.40511, 0.377384, 0.377384, 0.461924, 0.472492, 0.40511, 0.490133, 0.545602, 0.570702, 0.562014, 0.465241, 0.394753, 0.346032, 0.342579, 0.346032, 0.422041, 0.440853, 0.422041, 0.398279, 0.291804, 0.370445, 0.339168, 0.36309, 0.36309, 0.349426, 0.352862, 0.342579, 0.311707, 0.311707, 0.301917, 0.291804, 0.268042, 0.264545, 0.335645, 0.264545, 0.278302, 0.25406, 0.232838, 0.247041, 0.271506, 0.275179, 0.284882, 0.295083, 0.182256, 0.26085, 0.271506, 0.275179, 0.284882, 0.308712, 0.243554, 0.170161, 0.239899, 0.352862, 0.342579, 0.247041, 0.321458, 0.295083, 0.328603, 0.359901, 0.366687, 0.301917, 0.377384, 0.359901, 0.370445, 0.394753, 0.40511, 0.41194, 0.321458, 0.387226, 0.380708, 0.384043, 0.384043, 0.398279, 0.387226, 0.472492, 0.575842, 0.557691, 0.557691, 0.517562, 0.517562, 0.468512, 0.497853, 0.529623, 0.51388, 0.490133, 0.553315, 0.447574, 0.36309, 0.447574, 0.370445, 0.308712, 0.346032, 0.444081, 0.4292, 0.4292, 0.349426, 0.356642, 0.342579, 0.275179, 0.301917, 0.281712, 0.311707, 0.30533, 0.288399, 0.200174, 0.21291, 0.147574, 0.144935, 0.206376, 0.216401, 0.216401, 0.185198, 0.17593, 0.090864, 0.100716, 0.100716, 0.134866, 0.147574, 0.179055, 0.26085, 0.182256, 0.200174, 0.17593, 0.17593, 0.182256, 0.281712, 0.281712, 0.387226, 0.468512, 0.394753, 0.377384, 0.374039, 0.494003, 0.41194, 0.450668, 0.356642, 0.366687, 0.384043, 0.380708, 0.40511, 0.408655, 0.41194, 0.321458, 0.25406, 0.196879, 0.142424, 0.147574, 0.144935, 0.139895, 0.134866, 0.164327, 0.109221, 0.170161, 0.155435, 0.239899, 0.31487, 0.387226, 0.356642, 0.384043, 0.384043, 0.268042, 0.25031, 0.301917, 0.387226, 0.505461, 0.490133, 0.490133, 0.447574, 0.458154, 0.458154, 0.483068, 0.480142, 0.570702, 0.557691, 0.570702, 0.56648, 0.562014, 0.472492, 0.398279, 0.380708, 0.288399, 0.387226, 0.42561, 0.468512, 0.387226, 0.278302, 0.275179, 0.257454, 0.281712, 0.271506, 0.271506, 0.257454, 0.203355, 0.225814, 0.232838, 0.185198, 0.167087, 0.098513, 0.127496, 0.129801, 0.144935, 0.229226, 0.15008, 0.132295, 0.129801, 0.161087, 0.147574, 0.206376, 0.264545, 0.239899, 0.21291, 0.185198, 0.15284, 0.219301, 0.155435, 0.125101, 0.134866, 0.109221], '')</t>
  </si>
  <si>
    <t>[22, 23, 24, 25, 26, 27, 28, 29, 30, 31, 32, 33, 34, 35, 36, 37, 38, 39, 40, 41, 42, 43, 44, 45, 46, 47, 48, 49, 50, 51, 53, 54, 55, 56, 61, 106, 107, 108, 174, 175, 176, 177, 178, 181, 182, 184, 263, 271, 272, 273, 274, 275]</t>
  </si>
  <si>
    <t>UPI000037FD8D status=activ</t>
  </si>
  <si>
    <t>([0.465241, 0.377384, 0.288399, 0.308712, 0.356642, 0.370445, 0.298791, 0.342579, 0.332115, 0.366687, 0.398279, 0.440853, 0.377384, 0.384043, 0.291804, 0.366687, 0.278302, 0.301917, 0.298791, 0.324872, 0.328603, 0.308712, 0.41194, 0.380708, 0.36309, 0.366687, 0.374039, 0.461924, 0.380708, 0.408655, 0.332115, 0.328603, 0.247041, 0.335645, 0.408655, 0.458154, 0.339168, 0.4292, 0.339168, 0.239899, 0.164327, 0.109221, 0.10481, 0.078022, 0.15284, 0.179055, 0.173081, 0.173081, 0.179055, 0.170161, 0.170161, 0.158265, 0.100716, 0.15284, 0.098513, 0.067594, 0.067594, 0.132295, 0.134866, 0.229226, 0.25031, 0.332115, 0.433034, 0.352862, 0.352862, 0.25031, 0.239899, 0.247041, 0.243554, 0.203355, 0.194234, 0.134866, 0.137348, 0.17593, 0.18812, 0.26085, 0.359901, 0.387226, 0.374039, 0.298791, 0.236433, 0.222385, 0.239899, 0.239899, 0.332115, 0.264545, 0.366687, 0.374039, 0.284882, 0.295083, 0.247041, 0.321458, 0.390993, 0.505461, 0.534167, 0.517562, 0.42561, 0.387226, 0.377384, 0.377384, 0.465241, 0.41194, 0.5017, 0.418646, 0.321458, 0.31487, 0.384043, 0.387226, 0.366687, 0.4292, 0.401658, 0.476583, 0.468512, 0.450668, 0.370445, 0.342579, 0.308712, 0.408655], '')</t>
  </si>
  <si>
    <t>[93, 94, 95, 102]</t>
  </si>
  <si>
    <t>UPI000037FD8E status=activ</t>
  </si>
  <si>
    <t>([0.043307, 0.030003, 0.049374, 0.028695, 0.047319, 0.064632, 0.033407, 0.044297, 0.067594, 0.083462, 0.11371, 0.085092, 0.06312, 0.067594, 0.067594, 0.038858, 0.074921, 0.088832, 0.050641, 0.05306, 0.090864, 0.088832, 0.132295, 0.0704, 0.127496, 0.116183, 0.066181, 0.132295, 0.076542, 0.055536, 0.056825, 0.051831, 0.092881, 0.100716, 0.102787, 0.164327, 0.203355, 0.196879, 0.26085, 0.284882, 0.185198, 0.161087, 0.116183, 0.076542, 0.147574, 0.071867, 0.034068, 0.03976, 0.045352, 0.079919, 0.096677, 0.055536, 0.05306, 0.05306, 0.067594, 0.028107, 0.028695, 0.021816, 0.020876, 0.023087, 0.033407, 0.066181, 0.045352, 0.058088, 0.092881, 0.05306, 0.132295, 0.25031, 0.335645, 0.332115, 0.288399, 0.239899, 0.335645, 0.339168, 0.209395, 0.236433, 0.36309, 0.390993, 0.517562, 0.394753, 0.288399, 0.30533, 0.301917, 0.390993, 0.324872, 0.222385, 0.264545, 0.15008, 0.15008, 0.15008, 0.15008, 0.196879, 0.17593, 0.102787, 0.059222, 0.125101, 0.078022, 0.083462, 0.069024, 0.032677, 0.038042, 0.0704, 0.034884, 0.033407, 0.016826, 0.028695, 0.058088, 0.03976, 0.0704, 0.066181, 0.032017, 0.032677, 0.026338, 0.023534, 0.026338, 0.045352, 0.033407, 0.045352, 0.040537, 0.023534, 0.027463, 0.024393, 0.014315, 0.024826, 0.023534, 0.023534, 0.014586, 0.014315, 0.023087, 0.023534, 0.022306, 0.041405, 0.038858, 0.026892, 0.05306, 0.05306, 0.059222, 0.064632, 0.071867, 0.051831, 0.050641, 0.073402, 0.120615, 0.167087, 0.158265, 0.173081, 0.200174, 0.203355, 0.200174, 0.21291, 0.137348, 0.15008, 0.122885, 0.116183, 0.182256, 0.10481, 0.167087, 0.10481, 0.074921, 0.03976, 0.054297, 0.098513, 0.116183, 0.066181, 0.05306, 0.064632, 0.058088, 0.096677, 0.132295, 0.060549, 0.030611, 0.038858, 0.020165, 0.025316, 0.025316, 0.021816, 0.044297, 0.022667, 0.037156, 0.064632, 0.049374, 0.056825, 0.05306, 0.030611, 0.073402, 0.092881, 0.036378, 0.021381, 0.021816, 0.025762, 0.06184, 0.106997, 0.069024, 0.120615, 0.122885, 0.073402, 0.051831, 0.045352, 0.081712, 0.040537, 0.03976, 0.102787, 0.050641, 0.051831, 0.096677, 0.056825, 0.044297, 0.043307, 0.076542, 0.076542, 0.079919, 0.073402, 0.073402, 0.15284, 0.074921, 0.073402, 0.132295, 0.206376, 0.194234, 0.120615, 0.196879, 0.200174, 0.18812, 0.191378, 0.120615, 0.111485, 0.111485, 0.164327, 0.308712, 0.191378, 0.194234, 0.116183, 0.066181, 0.036378, 0.040537, 0.038858, 0.038858, 0.021381, 0.022306, 0.023087, 0.043307, 0.020522, 0.014315, 0.009483, 0.014075, 0.024826, 0.026892, 0.023963, 0.015078, 0.013613, 0.025316, 0.015078, 0.026338, 0.055536, 0.073402, 0.066181, 0.083462, 0.078022, 0.086953, 0.048328, 0.028107, 0.026338, 0.046336, 0.0704, 0.116183, 0.134866, 0.102787, 0.044297, 0.083462, 0.118441, 0.06312, 0.069024, 0.125101, 0.127496, 0.106997, 0.086953, 0.092881, 0.167087, 0.179055, 0.137348, 0.222385, 0.318242, 0.288399, 0.271506, 0.281712, 0.200174, 0.122885, 0.170161, 0.200174, 0.167087, 0.173081, 0.243554, 0.203355, 0.167087, 0.127496, 0.102787, 0.170161, 0.118441, 0.071867], '')</t>
  </si>
  <si>
    <t>UPI000037FD98 status=activ</t>
  </si>
  <si>
    <t>([0.137348, 0.170161, 0.203355, 0.100716, 0.134866, 0.071867, 0.040537, 0.021816, 0.015078, 0.011106, 0.009096, 0.007645, 0.005086, 0.004388, 0.004577, 0.003431, 0.002435, 0.002512, 0.002705, 0.001855, 0.002014, 0.002014, 0.002014, 0.002014, 0.00292, 0.001855, 0.002881, 0.00407, 0.004513, 0.004689, 0.007031, 0.010509, 0.011342, 0.015694, 0.019401, 0.018415, 0.040537, 0.079919, 0.079919, 0.15008, 0.167087, 0.185198, 0.185198, 0.185198, 0.196879, 0.098513, 0.194234, 0.179055, 0.090864, 0.161087, 0.236433, 0.167087, 0.167087, 0.142424, 0.17593, 0.18812, 0.239899, 0.10481, 0.10481, 0.096677, 0.043307, 0.037156, 0.044297, 0.026892, 0.033407, 0.023534, 0.059222, 0.060549, 0.027463, 0.027463, 0.024826, 0.019401, 0.015344, 0.016826, 0.019401, 0.012491, 0.009728, 0.006245, 0.007259, 0.005223, 0.003821, 0.004135, 0.005734, 0.006795, 0.006795, 0.004208, 0.004736, 0.003212, 0.002327, 0.002336, 0.003246, 0.003366, 0.003804, 0.004315, 0.002727, 0.003804, 0.004976, 0.005734, 0.006039, 0.005223, 0.007555, 0.007315, 0.008525, 0.008409, 0.006194, 0.004976, 0.007495, 0.008002, 0.01227, 0.021381, 0.020876, 0.011669, 0.008002, 0.005623, 0.007091, 0.008525, 0.007877, 0.006374, 0.004577, 0.004646, 0.004736, 0.004577, 0.004646, 0.005378, 0.00543, 0.007091, 0.011342, 0.007031, 0.006567, 0.00558, 0.005503, 0.008804, 0.016257, 0.016528, 0.016826, 0.016826, 0.013265, 0.007877, 0.008276, 0.009015, 0.008156, 0.008723, 0.008723, 0.008624, 0.007091, 0.004736, 0.004689, 0.003341, 0.004899, 0.00359, 0.004431, 0.004414, 0.003461, 0.003276, 0.003671, 0.003671, 0.00243, 0.002396, 0.002512, 0.001872, 0.001709, 0.002623, 0.003821, 0.003924, 0.004736, 0.005623, 0.005992, 0.004577, 0.006374, 0.006194, 0.009294, 0.006078, 0.006421, 0.008624, 0.005318, 0.006374, 0.006701, 0.006619, 0.006567, 0.008156, 0.015078, 0.028107, 0.017447, 0.012727, 0.01204, 0.010131, 0.006795, 0.009977, 0.016528, 0.0198, 0.011342, 0.007177, 0.007422, 0.004689, 0.004388, 0.005503, 0.003757, 0.004775, 0.004899, 0.004899, 0.004388, 0.003079, 0.003177, 0.00407, 0.003405, 0.003366, 0.003177, 0.003431, 0.002327, 0.00231, 0.001649, 0.001623, 0.001623, 0.002014, 0.003053, 0.003053, 0.002727, 0.003864, 0.00389, 0.005623, 0.008895, 0.008075, 0.01204, 0.011342, 0.007495, 0.008276, 0.005799, 0.009015, 0.012491, 0.028107, 0.014075, 0.019109, 0.021816, 0.044297, 0.056825, 0.058088, 0.023534, 0.043307, 0.047319, 0.020876, 0.020876, 0.018787, 0.044297, 0.045352, 0.056825, 0.048328, 0.081712, 0.170161, 0.155435, 0.173081, 0.158265, 0.161087, 0.085092, 0.074921, 0.056825, 0.058088, 0.024826, 0.028695, 0.016528, 0.015344, 0.017138, 0.016021, 0.009096, 0.006894, 0.004835, 0.003366, 0.004899, 0.003555, 0.002435, 0.002349, 0.002276, 0.00225, 0.002336, 0.002349, 0.002727, 0.002435, 0.002606, 0.002727, 0.003821, 0.004388, 0.003177, 0.003014, 0.002117, 0.002976, 0.002482, 0.003478, 0.003405, 0.00231, 0.002761, 0.003924, 0.003963, 0.0028, 0.002482, 0.003461, 0.003246, 0.003757, 0.004976, 0.004646, 0.007177, 0.00515, 0.00515, 0.008002, 0.010926, 0.010372, 0.007645, 0.013437, 0.013437, 0.018106, 0.03976, 0.059222, 0.025762, 0.020165, 0.020876, 0.021816, 0.016826, 0.021816, 0.012491, 0.007877, 0.007877, 0.00515, 0.006374, 0.007422, 0.006795, 0.006039, 0.006421, 0.006421, 0.004315, 0.00316, 0.003924, 0.003963, 0.003804, 0.004736, 0.003864, 0.003821, 0.004513, 0.005318, 0.004835, 0.004775, 0.006988, 0.006894, 0.006701, 0.006619, 0.006795, 0.004736, 0.004388, 0.006039, 0.007877, 0.007555, 0.013437, 0.011669, 0.007031, 0.004835, 0.003804, 0.00543, 0.008075, 0.005223, 0.003555, 0.003478, 0.003405, 0.003246, 0.003366, 0.003555, 0.0028, 0.002057, 0.002881, 0.002688, 0.001709, 0.001305, 0.002194, 0.001855, 0.001786, 0.00283, 0.003997, 0.005249, 0.004388, 0.003671, 0.003701, 0.005503, 0.006567, 0.011669, 0.008276, 0.006619, 0.007645, 0.014586, 0.013016, 0.013016, 0.030611, 0.035586, 0.045352, 0.040537, 0.023534, 0.023534, 0.024826, 0.028107, 0.022306, 0.017797, 0.014075, 0.014315, 0.013265, 0.019109, 0.016528, 0.013016, 0.017138, 0.024393, 0.0198, 0.0198, 0.014586, 0.014586, 0.013821, 0.009977, 0.009294, 0.016826, 0.018415, 0.017447, 0.015694, 0.015694, 0.013613, 0.011903, 0.016826, 0.017138, 0.009294, 0.007555, 0.008075, 0.006894, 0.007177, 0.004921, 0.007422, 0.005734, 0.00543, 0.008156, 0.008804, 0.005623, 0.005086, 0.003727, 0.003757, 0.00246, 0.003341, 0.003246, 0.003014, 0.003014, 0.002057, 0.002078, 0.002503, 0.002529, 0.002276, 0.002014, 0.002529, 0.001748, 0.001967, 0.001374, 0.000842, 0.000773, 0.001172, 0.001211, 0.001112, 0.000567, 0.000773, 0.000477, 0.000614, 0.000842, 0.000704, 0.000876, 0.001103, 0.000537, 0.000721, 0.000773], '')</t>
  </si>
  <si>
    <t>UPI000037FD9D status=activ</t>
  </si>
  <si>
    <t>([0.008276, 0.006078, 0.008723, 0.005683, 0.00777, 0.010131, 0.007495, 0.009096, 0.012491, 0.017797, 0.013016, 0.00962, 0.009015, 0.009096, 0.014075, 0.013821, 0.013016, 0.012491, 0.007645, 0.013265, 0.015694, 0.016021, 0.028695, 0.016021, 0.041405, 0.036378, 0.016021, 0.030003, 0.014783, 0.008895, 0.006078, 0.009294, 0.013821, 0.011106, 0.014586, 0.014586, 0.009096, 0.008895, 0.015694, 0.013016, 0.011518, 0.006567, 0.006567, 0.004899, 0.004358, 0.004315, 0.003109, 0.003461, 0.002529, 0.003177, 0.003478, 0.003821, 0.002761, 0.002581, 0.002396, 0.002155, 0.001434, 0.001675, 0.001142], '')</t>
  </si>
  <si>
    <t>UPI000037FDBC status=activ</t>
  </si>
  <si>
    <t>([0.36309, 0.387226, 0.408655, 0.450668, 0.480142, 0.51388, 0.541878, 0.58069, 0.480142, 0.468512, 0.483068, 0.458154, 0.356642, 0.436924, 0.414856, 0.5017, 0.494003, 0.490133, 0.390993, 0.447574, 0.36309, 0.342579, 0.284882, 0.209395, 0.179055, 0.18812, 0.179055, 0.142424, 0.129801, 0.200174, 0.229226, 0.222385, 0.257454, 0.349426, 0.359901, 0.281712, 0.26085, 0.26085, 0.268042, 0.311707, 0.291804, 0.311707, 0.342579, 0.414856, 0.414856, 0.444081, 0.447574, 0.422041, 0.366687, 0.384043, 0.380708, 0.384043, 0.408655, 0.408655, 0.349426, 0.346032, 0.440853, 0.486429, 0.483068, 0.394753, 0.408655, 0.444081, 0.41194, 0.31487, 0.229226, 0.318242, 0.318242, 0.222385, 0.257454, 0.366687, 0.366687, 0.384043, 0.339168, 0.243554, 0.194234, 0.17593, 0.170161, 0.155435, 0.142424, 0.15284, 0.236433, 0.271506, 0.295083, 0.401658, 0.408655, 0.5017, 0.490133, 0.450668, 0.538167, 0.534167, 0.517562, 0.414856, 0.342579, 0.352862, 0.40511, 0.461924, 0.468512, 0.458154, 0.476583, 0.490133, 0.387226, 0.275179, 0.275179, 0.164327, 0.132295, 0.209395, 0.147574, 0.147574, 0.18812, 0.18812, 0.179055, 0.15284, 0.147574, 0.134866, 0.098513, 0.109221, 0.139895, 0.219301, 0.21291, 0.134866, 0.102787, 0.179055, 0.194234, 0.194234, 0.295083, 0.332115, 0.328603, 0.390993, 0.311707, 0.236433, 0.247041, 0.275179, 0.219301, 0.243554, 0.308712, 0.390993, 0.398279, 0.398279, 0.298791, 0.30533, 0.408655, 0.461924, 0.418646, 0.476583, 0.40511, 0.390993, 0.380708, 0.408655, 0.398279, 0.468512, 0.549308, 0.447574, 0.349426, 0.433034, 0.490133, 0.5017, 0.433034, 0.433034, 0.380708, 0.5017, 0.497853, 0.486429, 0.398279, 0.450668, 0.41194, 0.494003, 0.418646, 0.414856, 0.390993, 0.40511, 0.339168, 0.229226, 0.321458, 0.318242, 0.30533, 0.328603, 0.321458, 0.311707, 0.236433, 0.196879, 0.125101, 0.125101, 0.127496, 0.179055, 0.10481, 0.15284, 0.147574, 0.173081, 0.11371, 0.109221, 0.118441, 0.194234, 0.308712, 0.21291, 0.291804, 0.30533, 0.209395, 0.144935, 0.216401, 0.298791, 0.390993, 0.450668, 0.483068, 0.390993, 0.394753, 0.480142, 0.465241, 0.394753, 0.433034, 0.538167, 0.458154, 0.349426, 0.342579, 0.318242, 0.380708, 0.390993, 0.40511, 0.465241, 0.557691, 0.549308, 0.509769, 0.505461, 0.517562, 0.394753, 0.483068, 0.422041, 0.346032, 0.284882, 0.26085, 0.271506, 0.182256, 0.243554, 0.346032, 0.346032, 0.352862, 0.318242, 0.288399, 0.239899, 0.239899, 0.209395, 0.17593, 0.170161, 0.125101, 0.083462, 0.134866, 0.088832], '')</t>
  </si>
  <si>
    <t>[5, 6, 7, 15, 85, 88, 89, 90, 150, 155, 159, 209, 218, 219, 220, 221, 222]</t>
  </si>
  <si>
    <t>UPI000037FDBD status=activ</t>
  </si>
  <si>
    <t>([0.167087, 0.090864, 0.134866, 0.074921, 0.106997, 0.132295, 0.17593, 0.116183, 0.137348, 0.164327, 0.185198, 0.225814, 0.275179, 0.219301, 0.324872, 0.25406, 0.15284, 0.092881, 0.127496, 0.120615, 0.134866, 0.076542, 0.074921, 0.038858, 0.078022, 0.076542, 0.085092, 0.048328, 0.071867, 0.046336, 0.045352, 0.029376, 0.017797, 0.024393, 0.016021, 0.015694, 0.013016, 0.024826, 0.048328, 0.066181, 0.066181, 0.06312, 0.092881, 0.090864, 0.155435, 0.147574, 0.073402, 0.071867, 0.116183, 0.15284, 0.185198, 0.11371, 0.139895, 0.18812, 0.191378, 0.321458, 0.216401, 0.25406, 0.25031, 0.268042, 0.271506, 0.173081, 0.111485, 0.137348, 0.15284, 0.090864, 0.096677, 0.120615, 0.11371, 0.122885, 0.125101, 0.161087, 0.26085, 0.25031, 0.295083, 0.200174, 0.116183, 0.129801, 0.15284, 0.161087, 0.081712, 0.047319, 0.086953, 0.129801, 0.098513, 0.161087, 0.161087, 0.15008, 0.219301, 0.144935, 0.073402, 0.069024, 0.066181, 0.06312, 0.047319, 0.055536, 0.060549, 0.125101, 0.11371, 0.164327, 0.15284, 0.196879, 0.194234, 0.209395, 0.132295, 0.132295, 0.129801, 0.21291, 0.132295, 0.076542, 0.129801, 0.17593, 0.100716, 0.096677, 0.051831, 0.071867, 0.060549, 0.10481, 0.086953, 0.15284, 0.078022, 0.041405, 0.05306, 0.086953, 0.086953, 0.090864, 0.118441, 0.132295, 0.132295, 0.225814, 0.243554, 0.164327, 0.120615, 0.216401, 0.229226, 0.346032, 0.380708, 0.30533, 0.219301, 0.21291, 0.125101, 0.209395, 0.321458, 0.206376, 0.203355, 0.116183, 0.158265, 0.096677, 0.066181, 0.036378, 0.032677, 0.060549, 0.106997, 0.17593, 0.098513, 0.092881, 0.086953, 0.090864, 0.147574, 0.216401, 0.179055, 0.18812, 0.182256, 0.167087, 0.203355, 0.209395, 0.219301, 0.173081, 0.264545, 0.324872, 0.436924, 0.447574, 0.390993, 0.387226, 0.387226, 0.483068, 0.433034, 0.390993, 0.390993, 0.374039, 0.380708, 0.42561, 0.534167, 0.440853, 0.352862, 0.398279, 0.311707, 0.398279, 0.394753, 0.308712, 0.203355, 0.118441, 0.125101, 0.122885, 0.074921, 0.078022, 0.079919, 0.102787, 0.083462, 0.098513, 0.054297, 0.055536, 0.056825, 0.059222, 0.102787, 0.142424, 0.118441, 0.185198, 0.120615, 0.167087, 0.179055, 0.243554, 0.335645, 0.216401, 0.268042, 0.36309, 0.374039, 0.301917, 0.335645, 0.401658, 0.288399, 0.380708, 0.346032, 0.278302, 0.275179, 0.301917, 0.342579, 0.346032, 0.374039, 0.472492, 0.476583, 0.480142, 0.509769, 0.517562, 0.562014, 0.461924, 0.374039, 0.352862, 0.398279, 0.374039, 0.346032, 0.418646, 0.450668, 0.5017, 0.549308, 0.549308, 0.51388, 0.40511, 0.454136, 0.422041, 0.384043, 0.42561, 0.517562, 0.461924, 0.447574, 0.525368, 0.648219, 0.642678, 0.648219, 0.685117, 0.59508, 0.534167, 0.545602, 0.553315, 0.490133, 0.51388, 0.468512, 0.483068, 0.618285, 0.657645, 0.648219, 0.557691, 0.549308, 0.562014, 0.613573, 0.538167, 0.483068, 0.483068, 0.585406, 0.608892, 0.613573, 0.685117, 0.699094, 0.585406, 0.553315, 0.626927, 0.538167, 0.575842, 0.585406, 0.58069, 0.525368, 0.575842, 0.666105, 0.690604, 0.666105, 0.661982, 0.613573, 0.648219, 0.622677, 0.570702, 0.59014, 0.5017, 0.545602, 0.613573, 0.745909, 0.728858, 0.728858, 0.83125, 0.837511, 0.837511, 0.827927, 0.784345, 0.784345, 0.827927, 0.812494, 0.812494, 0.83125, 0.868118, 0.81615, 0.849326, 0.879233, 0.879233, 0.91684, 0.889439, 0.889439, 0.879233, 0.894241, 0.862302, 0.834292, 0.728858, 0.59917, 0.517562, 0.509769, 0.41194, 0.332115, 0.298791, 0.21291, 0.147574, 0.17593, 0.191378, 0.118441, 0.11371, 0.060549, 0.066181, 0.071867, 0.069024, 0.048328, 0.025762, 0.016826, 0.016021, 0.023963, 0.03976, 0.060549, 0.090864, 0.132295, 0.194234, 0.164327, 0.179055, 0.182256, 0.229226, 0.288399, 0.295083, 0.288399, 0.374039, 0.30533, 0.301917, 0.335645, 0.366687, 0.458154, 0.534167, 0.549308, 0.570702, 0.570702, 0.490133, 0.472492, 0.454136, 0.414856, 0.458154, 0.444081, 0.521092, 0.4292, 0.394753, 0.454136, 0.440853, 0.433034, 0.521092, 0.541878, 0.447574, 0.447574, 0.461924, 0.497853, 0.486429, 0.394753, 0.408655, 0.494003, 0.521092, 0.553315, 0.51388, 0.472492, 0.529623, 0.509769, 0.59508, 0.666105, 0.632174, 0.622677, 0.622677, 0.604312, 0.585406, 0.604312, 0.608892, 0.59917, 0.562014, 0.570702, 0.694846, 0.59014, 0.570702, 0.483068, 0.394753, 0.374039, 0.42561, 0.436924, 0.433034, 0.42561, 0.377384, 0.384043, 0.328603, 0.311707, 0.229226, 0.236433, 0.30533, 0.247041, 0.236433, 0.25031, 0.243554, 0.222385, 0.209395, 0.225814, 0.308712, 0.356642, 0.454136, 0.4292, 0.433034, 0.36309, 0.342579, 0.377384, 0.324872, 0.408655, 0.332115, 0.40511, 0.374039, 0.377384, 0.390993, 0.328603, 0.335645, 0.332115, 0.356642, 0.450668, 0.450668, 0.346032, 0.370445, 0.349426, 0.394753, 0.342579, 0.433034, 0.444081, 0.42561, 0.472492, 0.40511, 0.42561, 0.42561, 0.458154, 0.440853, 0.541878, 0.622677, 0.63748, 0.680603, 0.657645, 0.657645, 0.557691, 0.699094, 0.741537, 0.720929, 0.699094, 0.784345, 0.759478, 0.675549, 0.675549, 0.58069, 0.671169, 0.690604, 0.690604, 0.657645, 0.661982, 0.661982, 0.690604, 0.666105, 0.575842, 0.575842, 0.476583, 0.529623, 0.509769, 0.480142, 0.444081, 0.444081, 0.447574, 0.458154, 0.461924, 0.480142, 0.59014, 0.521092, 0.58069, 0.59917, 0.509769, 0.440853, 0.356642, 0.335645, 0.342579, 0.398279, 0.30533, 0.380708, 0.318242, 0.332115, 0.339168, 0.321458, 0.318242, 0.275179, 0.264545, 0.26085, 0.257454, 0.191378, 0.239899, 0.257454, 0.25031, 0.284882, 0.377384, 0.4292, 0.4292, 0.418646, 0.349426, 0.374039, 0.359901, 0.436924, 0.440853, 0.461924, 0.509769, 0.509769, 0.541878, 0.56648, 0.59508, 0.51388, 0.56648, 0.59917, 0.608892, 0.608892, 0.59508, 0.486429, 0.5017, 0.408655, 0.366687, 0.390993, 0.458154, 0.468512, 0.465241, 0.447574, 0.440853, 0.497853, 0.483068, 0.422041, 0.41194, 0.476583, 0.468512, 0.486429, 0.468512, 0.387226, 0.384043, 0.433034, 0.490133, 0.5017, 0.58069, 0.657645, 0.707965, 0.632174, 0.549308, 0.521092, 0.51388, 0.444081, 0.418646, 0.408655, 0.490133, 0.418646, 0.346032, 0.40511, 0.418646, 0.433034, 0.497853, 0.490133, 0.529623, 0.468512, 0.440853, 0.472492, 0.461924, 0.42561, 0.505461, 0.553315, 0.604312, 0.59508, 0.59917, 0.525368, 0.557691, 0.534167, 0.553315, 0.666105, 0.666105, 0.626927, 0.59917, 0.59917, 0.608892, 0.51388, 0.585406, 0.575842, 0.56648, 0.549308, 0.553315, 0.490133, 0.51388, 0.454136, 0.418646, 0.401658, 0.454136, 0.436924, 0.440853, 0.51388, 0.5017, 0.529623, 0.534167, 0.525368, 0.521092, 0.517562, 0.575842, 0.604312, 0.608892, 0.626927, 0.642678, 0.685117, 0.754692, 0.73685, 0.775545, 0.827927, 0.874069, 0.874069, 0.879233, 0.874069, 0.84206, 0.819762, 0.784345, 0.801317, 0.801317, 0.81615, 0.81615, 0.81615, 0.779859, 0.81615, 0.81615, 0.81615, 0.81615, 0.795062, 0.795062, 0.798249, 0.795062, 0.795062, 0.795062, 0.779859, 0.779859, 0.784345, 0.784345, 0.808535, 0.805026, 0.805026, 0.784345, 0.784345, 0.788093, 0.798249, 0.767246, 0.733139, 0.733139, 0.733139, 0.733139, 0.73685, 0.733139], '')</t>
  </si>
  <si>
    <t>[182, 232, 233, 234, 243, 244, 245, 246, 252, 255, 256, 257, 258, 259, 260, 261, 262, 263, 265, 268, 269, 270, 271, 272, 273, 274, 275, 278, 279, 280, 281, 282, 283, 284, 285, 286, 287, 288, 289, 290, 291, 292, 293, 294, 295, 296, 297, 298, 299, 300, 301, 302, 303, 304, 305, 306, 307, 308, 309, 310, 311, 312, 313, 314, 315, 316, 317, 318, 319, 320, 321, 322, 323, 324, 325, 326, 327, 328, 329, 330, 331, 332, 369, 370, 371, 372, 379, 385, 386, 395, 396, 397, 399, 400, 401, 402, 403, 404, 405, 406, 407, 408, 409, 410, 411, 412, 413, 414, 415, 472, 473, 474, 475, 476, 477, 478, 479, 480, 481, 482, 483, 484, 485, 486, 487, 488, 489, 490, 491, 492, 493, 494, 495, 496, 497, 499, 500, 508, 509, 510, 511, 512, 544, 545, 546, 547, 548, 549, 550, 551, 552, 553, 554, 556, 577, 578, 579, 580, 581, 582, 583, 584, 596, 602, 603, 604, 605, 606, 607, 608, 609, 610, 611, 612, 613, 614, 615, 616, 617, 618, 619, 620, 621, 622, 624,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688]</t>
  </si>
  <si>
    <t>(57</t>
  </si>
  <si>
    <t>242)</t>
  </si>
  <si>
    <t>UPI000037FDBE status=activ</t>
  </si>
  <si>
    <t>([0.05306, 0.026892, 0.040537, 0.058088, 0.029376, 0.021816, 0.017138, 0.014315, 0.011903, 0.012727, 0.017797, 0.022667, 0.030611, 0.056825, 0.06184, 0.067594, 0.071867, 0.069024, 0.122885, 0.120615, 0.125101, 0.164327, 0.155435, 0.158265, 0.170161, 0.275179, 0.346032, 0.335645, 0.418646, 0.534167, 0.472492, 0.384043, 0.384043, 0.380708, 0.380708, 0.390993, 0.295083, 0.185198, 0.203355, 0.203355, 0.222385, 0.236433, 0.229226, 0.346032, 0.359901, 0.346032, 0.271506, 0.200174, 0.203355, 0.21291, 0.118441, 0.120615, 0.200174, 0.200174, 0.182256, 0.18812, 0.26085, 0.264545, 0.298791, 0.281712, 0.308712, 0.318242, 0.236433, 0.232838, 0.239899, 0.164327, 0.17593, 0.167087, 0.243554, 0.243554, 0.15008, 0.167087, 0.25406, 0.225814, 0.147574, 0.106997, 0.109221, 0.125101, 0.164327, 0.137348, 0.137348, 0.073402, 0.066181, 0.060549, 0.034068, 0.034068, 0.054297, 0.025762, 0.026892, 0.018415, 0.032017, 0.032677, 0.056825, 0.033407, 0.037156, 0.066181, 0.059222, 0.058088, 0.058088, 0.041405, 0.046336, 0.024393, 0.023963, 0.023534, 0.037156, 0.067594, 0.067594, 0.03976, 0.076542, 0.132295, 0.196879, 0.219301, 0.321458, 0.298791, 0.284882, 0.288399, 0.308712, 0.30533, 0.281712, 0.26085, 0.356642, 0.36309, 0.476583, 0.562014, 0.450668, 0.465241, 0.374039, 0.394753, 0.40511, 0.318242, 0.232838, 0.25406, 0.236433, 0.216401, 0.229226, 0.321458, 0.31487, 0.30533, 0.40511, 0.433034, 0.339168, 0.247041, 0.321458, 0.229226, 0.144935, 0.25031, 0.268042, 0.342579, 0.229226, 0.298791, 0.318242, 0.288399, 0.225814, 0.216401, 0.225814, 0.216401, 0.216401, 0.17593, 0.170161, 0.155435, 0.139895, 0.216401, 0.219301, 0.15284, 0.236433, 0.352862, 0.243554, 0.219301, 0.25031, 0.349426, 0.271506, 0.346032, 0.370445, 0.374039, 0.377384, 0.370445, 0.390993, 0.30533, 0.332115, 0.342579, 0.321458, 0.247041, 0.239899, 0.318242, 0.40511, 0.390993, 0.380708, 0.472492, 0.483068, 0.450668, 0.433034, 0.458154, 0.461924, 0.468512, 0.42561, 0.447574, 0.370445, 0.271506, 0.356642, 0.359901, 0.278302, 0.247041, 0.301917, 0.308712, 0.318242, 0.342579, 0.346032, 0.25406, 0.247041, 0.239899, 0.173081, 0.182256, 0.15284, 0.094817, 0.147574, 0.144935, 0.134866, 0.173081, 0.247041, 0.257454, 0.185198, 0.281712, 0.339168, 0.377384, 0.268042, 0.291804, 0.278302, 0.185198, 0.216401, 0.229226, 0.206376, 0.278302, 0.209395, 0.308712, 0.298791, 0.288399, 0.264545, 0.25031, 0.291804, 0.209395, 0.170161, 0.243554, 0.191378, 0.18812, 0.191378, 0.311707, 0.288399, 0.191378, 0.298791, 0.298791, 0.278302, 0.308712, 0.308712, 0.311707, 0.31487, 0.40511, 0.41194, 0.51388, 0.436924, 0.398279, 0.494003, 0.538167, 0.529623, 0.468512, 0.483068, 0.480142, 0.366687, 0.295083, 0.390993, 0.284882, 0.275179, 0.291804, 0.298791, 0.225814, 0.295083, 0.278302, 0.271506, 0.264545, 0.288399, 0.335645, 0.281712, 0.247041, 0.236433, 0.232838, 0.324872, 0.318242, 0.298791, 0.380708, 0.444081, 0.414856, 0.5017, 0.585406, 0.553315, 0.517562, 0.622677, 0.585406, 0.575842, 0.557691, 0.549308], '')</t>
  </si>
  <si>
    <t>[29, 123, 257, 261, 262, 290, 291, 292, 293, 294, 295, 296, 297, 298]</t>
  </si>
  <si>
    <t>UPI000037FDBF status=activ</t>
  </si>
  <si>
    <t>([0.10481, 0.042364, 0.044297, 0.073402, 0.043307, 0.069024, 0.096677, 0.134866, 0.085092, 0.120615, 0.085092, 0.071867, 0.085092, 0.15008, 0.17593, 0.15284, 0.125101, 0.219301, 0.209395, 0.125101, 0.158265, 0.094817, 0.191378, 0.15284, 0.109221, 0.194234, 0.182256, 0.185198, 0.088832, 0.10481, 0.109221, 0.191378, 0.167087, 0.155435, 0.090864, 0.090864, 0.109221, 0.142424, 0.073402, 0.086953, 0.164327, 0.129801, 0.116183, 0.109221, 0.194234, 0.170161, 0.161087, 0.161087, 0.090864, 0.196879, 0.182256, 0.173081, 0.10481, 0.18812, 0.11371, 0.147574, 0.086953, 0.045352, 0.045352, 0.102787, 0.173081, 0.173081, 0.125101, 0.127496, 0.144935, 0.102787, 0.083462, 0.064632, 0.06312, 0.090864, 0.076542, 0.109221, 0.109221, 0.096677, 0.051831, 0.094817, 0.078022, 0.139895, 0.139895, 0.144935, 0.102787, 0.094817, 0.102787, 0.179055, 0.179055, 0.158265, 0.18812, 0.26085, 0.203355, 0.216401, 0.203355, 0.209395, 0.236433, 0.222385, 0.225814, 0.321458, 0.239899, 0.308712, 0.268042, 0.339168, 0.247041, 0.209395, 0.127496, 0.116183, 0.132295, 0.209395, 0.21291, 0.239899, 0.203355, 0.295083, 0.239899, 0.194234, 0.182256, 0.191378, 0.132295, 0.134866, 0.155435, 0.144935, 0.125101, 0.161087, 0.170161, 0.170161, 0.158265, 0.179055, 0.132295, 0.118441, 0.078022, 0.079919, 0.078022, 0.120615, 0.06312, 0.081712, 0.139895, 0.15284, 0.15008, 0.125101, 0.120615, 0.116183, 0.200174, 0.239899, 0.161087, 0.170161, 0.232838, 0.222385, 0.301917, 0.366687, 0.271506, 0.311707, 0.31487, 0.203355, 0.203355, 0.311707, 0.335645, 0.349426, 0.349426, 0.264545, 0.380708, 0.384043, 0.332115, 0.222385, 0.236433, 0.236433, 0.229226, 0.232838, 0.324872, 0.225814, 0.147574, 0.25406, 0.30533, 0.298791, 0.352862, 0.346032, 0.25406, 0.17593, 0.161087, 0.164327, 0.209395, 0.200174, 0.26085, 0.30533, 0.324872, 0.206376, 0.21291, 0.170161, 0.170161, 0.173081, 0.173081, 0.155435, 0.079919, 0.0704, 0.054297, 0.074921, 0.083462, 0.164327, 0.155435, 0.158265, 0.15008, 0.109221, 0.125101, 0.144935, 0.081712, 0.11371, 0.21291, 0.247041, 0.196879, 0.216401, 0.191378, 0.25406, 0.328603, 0.41194, 0.390993, 0.414856, 0.359901, 0.311707, 0.222385, 0.311707], '')</t>
  </si>
  <si>
    <t>UPI000037FDC0 status=activ</t>
  </si>
  <si>
    <t>([0.200174, 0.264545, 0.324872, 0.203355, 0.288399, 0.332115, 0.356642, 0.288399, 0.225814, 0.25031, 0.268042, 0.219301, 0.243554, 0.298791, 0.281712, 0.288399, 0.318242, 0.25406, 0.268042, 0.268042, 0.25406, 0.191378, 0.118441, 0.06312, 0.073402, 0.034068, 0.034068, 0.028107, 0.046336, 0.042364, 0.05306, 0.035586, 0.069024, 0.037156, 0.037156, 0.041405, 0.06312, 0.069024, 0.060549, 0.060549, 0.060549, 0.035586, 0.042364, 0.078022, 0.144935, 0.232838, 0.324872, 0.311707, 0.36309, 0.295083, 0.271506, 0.206376, 0.268042, 0.219301, 0.295083, 0.346032, 0.324872, 0.328603, 0.31487, 0.422041, 0.440853, 0.40511, 0.51388, 0.509769, 0.509769, 0.5017, 0.486429, 0.486429, 0.497853, 0.486429, 0.468512, 0.59917, 0.529623, 0.447574, 0.480142, 0.486429, 0.349426, 0.461924, 0.458154, 0.370445, 0.40511, 0.380708, 0.380708, 0.384043, 0.321458, 0.311707, 0.219301, 0.137348, 0.127496, 0.102787, 0.098513, 0.15284, 0.155435, 0.236433, 0.236433, 0.257454, 0.247041, 0.281712, 0.185198, 0.155435, 0.247041, 0.147574, 0.074921, 0.055536, 0.048328, 0.055536, 0.06184, 0.118441, 0.18812, 0.102787, 0.120615, 0.137348, 0.0704, 0.058088, 0.056825, 0.098513, 0.055536, 0.032677, 0.031287, 0.051831, 0.0704, 0.037156, 0.067594, 0.137348, 0.134866, 0.086953, 0.111485, 0.059222, 0.028695, 0.018787, 0.044297, 0.046336, 0.043307, 0.088832, 0.064632, 0.044297, 0.041405, 0.073402, 0.074921, 0.144935, 0.155435, 0.116183, 0.173081, 0.10481, 0.060549, 0.085092, 0.081712, 0.051831, 0.054297, 0.055536, 0.090864, 0.090864, 0.06184, 0.05306, 0.058088, 0.059222, 0.088832, 0.054297, 0.048328, 0.081712, 0.066181, 0.059222, 0.043307, 0.030611, 0.030003, 0.056825, 0.073402, 0.118441, 0.194234, 0.196879, 0.295083, 0.203355, 0.200174, 0.268042, 0.268042, 0.170161, 0.209395, 0.203355, 0.295083, 0.321458, 0.206376, 0.139895, 0.142424, 0.225814, 0.295083, 0.342579, 0.339168, 0.209395, 0.21291, 0.102787, 0.147574, 0.142424, 0.219301, 0.15284, 0.088832, 0.073402, 0.083462, 0.058088, 0.06312, 0.056825, 0.047319, 0.106997, 0.144935, 0.127496, 0.094817, 0.071867, 0.074921, 0.046336, 0.100716, 0.074921, 0.17593, 0.142424], '')</t>
  </si>
  <si>
    <t>[62, 63, 64, 65, 71, 72]</t>
  </si>
  <si>
    <t>UPI000037FDC1 status=activ</t>
  </si>
  <si>
    <t>([0.271506, 0.164327, 0.21291, 0.137348, 0.10481, 0.069024, 0.054297, 0.038042, 0.028107, 0.024393, 0.021381, 0.027463, 0.017138, 0.011518, 0.0198, 0.013016, 0.011669, 0.009728, 0.008804, 0.008525, 0.011903, 0.015694, 0.027463, 0.028695, 0.048328, 0.0704, 0.139895, 0.206376, 0.18812, 0.173081, 0.236433, 0.301917, 0.21291, 0.232838, 0.324872, 0.339168, 0.40511, 0.335645, 0.339168, 0.335645, 0.268042, 0.278302, 0.301917, 0.291804, 0.196879, 0.196879, 0.17593, 0.17593, 0.116183, 0.200174, 0.216401, 0.15284, 0.158265, 0.247041, 0.308712, 0.229226, 0.194234, 0.194234, 0.194234, 0.229226, 0.275179, 0.257454, 0.155435, 0.158265, 0.158265, 0.161087, 0.139895, 0.173081, 0.161087, 0.229226, 0.229226, 0.236433, 0.298791, 0.311707, 0.295083, 0.21291, 0.288399, 0.31487, 0.236433, 0.311707, 0.31487, 0.236433, 0.31487, 0.422041, 0.4292, 0.440853, 0.521092, 0.570702, 0.465241, 0.468512, 0.458154, 0.468512, 0.461924, 0.480142, 0.436924, 0.356642, 0.436924, 0.422041, 0.440853, 0.436924, 0.440853, 0.349426, 0.4292, 0.436924, 0.436924, 0.346032, 0.339168, 0.342579, 0.25031, 0.346032, 0.328603, 0.268042, 0.257454, 0.318242, 0.318242, 0.291804, 0.295083, 0.30533, 0.30533, 0.291804, 0.40511, 0.401658, 0.486429, 0.380708, 0.380708, 0.387226, 0.440853, 0.359901, 0.288399, 0.308712, 0.30533, 0.30533, 0.36309, 0.356642, 0.377384, 0.377384, 0.433034, 0.4292, 0.440853, 0.414856, 0.4292, 0.370445, 0.339168, 0.284882, 0.346032, 0.339168, 0.335645, 0.359901, 0.4292, 0.440853, 0.422041, 0.408655, 0.41194, 0.359901, 0.281712, 0.301917, 0.236433, 0.247041, 0.332115, 0.291804, 0.318242, 0.30533, 0.321458, 0.268042, 0.335645, 0.295083, 0.229226, 0.222385, 0.225814, 0.225814, 0.308712, 0.401658, 0.401658, 0.401658, 0.472492, 0.56648, 0.444081, 0.541878, 0.461924, 0.458154, 0.422041, 0.422041, 0.422041, 0.40511, 0.497853, 0.480142, 0.58069, 0.63748, 0.509769, 0.509769, 0.433034, 0.346032, 0.321458, 0.335645, 0.257454, 0.257454, 0.268042, 0.356642, 0.25031, 0.31487, 0.288399, 0.275179, 0.219301, 0.164327, 0.191378, 0.18812, 0.129801, 0.120615, 0.139895, 0.239899, 0.243554, 0.328603, 0.318242, 0.321458, 0.328603, 0.401658, 0.40511, 0.328603, 0.278302, 0.359901, 0.359901, 0.387226, 0.458154, 0.440853, 0.497853, 0.494003, 0.497853, 0.585406, 0.622677, 0.585406, 0.585406, 0.490133, 0.51388, 0.509769, 0.517562, 0.5017, 0.440853, 0.339168, 0.390993, 0.458154, 0.440853, 0.468512, 0.483068, 0.483068, 0.486429, 0.486429, 0.41194, 0.41194, 0.414856, 0.401658, 0.370445, 0.288399, 0.301917, 0.26085, 0.377384, 0.311707, 0.278302, 0.356642, 0.41194, 0.346032, 0.356642, 0.301917, 0.268042, 0.196879, 0.147574, 0.216401, 0.144935, 0.161087, 0.158265, 0.158265, 0.096677, 0.116183, 0.182256, 0.25406, 0.236433, 0.17593, 0.219301, 0.222385, 0.173081, 0.173081, 0.229226, 0.173081, 0.222385, 0.179055], '')</t>
  </si>
  <si>
    <t>[86, 87, 175, 177, 186, 187, 188, 189, 227, 228, 229, 230, 232, 233, 234, 235]</t>
  </si>
  <si>
    <t>UPI000037FDC5 status=activ</t>
  </si>
  <si>
    <t>([0.545602, 0.59917, 0.41194, 0.268042, 0.15008, 0.098513, 0.054297, 0.050641, 0.030003, 0.0198, 0.016021, 0.014075, 0.008525, 0.006078, 0.004513, 0.003079, 0.002194, 0.002057, 0.00243, 0.002349, 0.002327, 0.002349, 0.001499, 0.002155, 0.003109, 0.004388, 0.005503, 0.008002, 0.007031, 0.009977, 0.017447, 0.015344, 0.026892, 0.051831, 0.048328, 0.049374, 0.134866, 0.247041, 0.268042, 0.30533, 0.185198, 0.179055, 0.185198, 0.30533, 0.200174, 0.155435, 0.144935, 0.081712, 0.079919, 0.056825, 0.064632, 0.028695, 0.055536, 0.048328, 0.047319, 0.067594, 0.076542, 0.060549, 0.027463, 0.026892, 0.022306, 0.025316, 0.024393, 0.012491, 0.010131, 0.016826, 0.010672, 0.007315, 0.011669, 0.006988, 0.007031, 0.004899, 0.007091, 0.007177, 0.007177, 0.006421, 0.007555, 0.006482, 0.006533, 0.00962, 0.006374, 0.004388, 0.004388, 0.003246, 0.004483, 0.005011, 0.004899, 0.005378, 0.004921, 0.003461, 0.004976, 0.005872, 0.005378, 0.005799, 0.005799, 0.004161, 0.004736, 0.003512, 0.003701, 0.002606, 0.001748, 0.002623, 0.003478, 0.003431, 0.003366, 0.002976, 0.002078, 0.00146, 0.002057, 0.002662, 0.003757, 0.003757, 0.003431, 0.004483, 0.004135, 0.003014, 0.004315, 0.004513, 0.004247, 0.005872, 0.008804, 0.010672, 0.008525, 0.010131, 0.017447, 0.032677, 0.044297, 0.096677, 0.203355, 0.158265, 0.092881, 0.096677, 0.100716, 0.120615, 0.106997, 0.05306, 0.106997, 0.096677, 0.041405, 0.094817, 0.074921, 0.034068, 0.051831, 0.055536, 0.030611, 0.016257, 0.00962, 0.007645, 0.005799, 0.003804, 0.003014, 0.00389, 0.003341, 0.002078, 0.002662, 0.003276, 0.004483, 0.003177, 0.002581, 0.003053, 0.00243, 0.002211, 0.002555, 0.001786, 0.001602, 0.001687, 0.002138, 0.002623], '')</t>
  </si>
  <si>
    <t>UPI000037FDC6 status=activ</t>
  </si>
  <si>
    <t>([0.549308, 0.56648, 0.608892, 0.632174, 0.675549, 0.642678, 0.685117, 0.703578, 0.675549, 0.690604, 0.707965, 0.750527, 0.750527, 0.694846, 0.557691, 0.58069, 0.575842, 0.604312, 0.58069, 0.575842, 0.690604, 0.570702, 0.486429, 0.444081, 0.418646, 0.380708, 0.40511, 0.36309, 0.352862, 0.374039, 0.401658, 0.398279, 0.433034, 0.4292, 0.444081, 0.549308, 0.56648, 0.534167, 0.529623, 0.534167, 0.450668, 0.387226, 0.408655, 0.494003, 0.529623, 0.525368, 0.549308, 0.521092, 0.517562, 0.538167, 0.5017, 0.5017, 0.509769, 0.486429, 0.497853, 0.480142, 0.483068, 0.454136, 0.454136, 0.450668, 0.436924, 0.5017, 0.529623, 0.59917, 0.59014, 0.562014, 0.525368, 0.541878, 0.59508, 0.63748, 0.63748, 0.575842, 0.545602, 0.553315, 0.461924, 0.454136, 0.42561, 0.4292, 0.42561, 0.370445, 0.444081, 0.483068, 0.486429, 0.51388, 0.450668, 0.447574, 0.401658, 0.387226, 0.324872, 0.31487, 0.288399, 0.209395, 0.291804, 0.291804, 0.288399, 0.359901, 0.366687, 0.447574, 0.433034, 0.408655, 0.494003, 0.509769, 0.414856, 0.41194, 0.356642, 0.387226, 0.295083, 0.374039, 0.436924, 0.505461, 0.497853, 0.525368, 0.613573, 0.517562, 0.505461, 0.517562, 0.525368, 0.51388, 0.517562, 0.450668, 0.480142, 0.398279, 0.321458, 0.288399, 0.30533, 0.352862, 0.36309, 0.458154, 0.380708, 0.311707, 0.278302, 0.203355, 0.222385, 0.216401, 0.298791, 0.298791, 0.209395, 0.209395, 0.158265, 0.167087, 0.236433, 0.257454, 0.335645, 0.370445, 0.370445, 0.377384, 0.401658, 0.359901, 0.288399, 0.380708, 0.433034, 0.458154, 0.51388, 0.51388, 0.538167, 0.447574, 0.454136, 0.538167, 0.534167, 0.657645, 0.675549, 0.56648, 0.436924, 0.458154, 0.408655, 0.433034, 0.414856, 0.377384, 0.472492, 0.58069, 0.56648, 0.483068, 0.458154, 0.458154, 0.374039, 0.349426, 0.433034, 0.447574, 0.366687, 0.390993, 0.339168, 0.339168, 0.298791, 0.398279, 0.301917, 0.352862, 0.433034, 0.401658, 0.447574, 0.339168, 0.321458, 0.284882, 0.308712, 0.370445, 0.40511, 0.476583, 0.494003, 0.401658, 0.394753, 0.390993, 0.380708, 0.422041, 0.422041, 0.538167, 0.5017, 0.626927, 0.675549, 0.56648, 0.63748, 0.58069, 0.58069, 0.497853, 0.545602, 0.608892, 0.476583, 0.494003, 0.505461, 0.517562, 0.63748, 0.63748, 0.653063, 0.63748, 0.63748, 0.529623, 0.418646, 0.450668, 0.401658, 0.370445, 0.468512, 0.418646, 0.418646, 0.480142, 0.545602, 0.5017, 0.517562, 0.626927, 0.557691, 0.505461, 0.447574, 0.384043], '')</t>
  </si>
  <si>
    <t>[0, 1, 2, 3, 4, 5, 6, 7, 8, 9, 10, 11, 12, 13, 14, 15, 16, 17, 18, 19, 20, 21, 35, 36, 37, 38, 39, 44, 45, 46, 47, 48, 49, 50, 51, 52, 61, 62, 63, 64, 65, 66, 67, 68, 69, 70, 71, 72, 73, 83, 101, 109, 111, 112, 113, 114, 115, 116, 117, 118, 152, 153, 154, 157, 158, 159, 160, 161, 169, 170, 203, 204, 205, 206, 207, 208, 209, 210, 212, 213, 216, 217, 218, 219, 220, 221, 222, 223, 232, 233, 234, 235, 236, 237]</t>
  </si>
  <si>
    <t>UPI000037FDC8 status=activ</t>
  </si>
  <si>
    <t>([0.632174, 0.63748, 0.517562, 0.401658, 0.31487, 0.257454, 0.284882, 0.321458, 0.342579, 0.332115, 0.284882, 0.318242, 0.318242, 0.349426, 0.291804, 0.291804, 0.170161, 0.147574, 0.094817, 0.056825, 0.054297, 0.05306, 0.060549, 0.049374, 0.069024, 0.118441, 0.185198, 0.132295, 0.122885, 0.071867, 0.056825, 0.090864, 0.051831, 0.058088, 0.059222, 0.081712, 0.096677, 0.17593, 0.219301, 0.301917, 0.380708, 0.342579, 0.243554, 0.239899, 0.25031, 0.281712, 0.278302, 0.222385, 0.206376, 0.182256, 0.167087, 0.229226, 0.216401, 0.342579, 0.324872, 0.31487, 0.257454, 0.182256, 0.17593, 0.134866, 0.137348, 0.078022, 0.078022, 0.139895, 0.109221, 0.182256, 0.194234, 0.158265, 0.194234, 0.194234, 0.161087, 0.196879, 0.122885, 0.127496, 0.085092, 0.086953, 0.074921, 0.15284, 0.243554, 0.239899, 0.30533, 0.301917, 0.408655, 0.444081, 0.436924, 0.380708, 0.384043, 0.288399, 0.25406, 0.257454, 0.339168, 0.422041, 0.398279, 0.486429, 0.387226, 0.433034, 0.436924, 0.483068, 0.380708, 0.298791, 0.311707, 0.288399, 0.200174, 0.127496, 0.139895, 0.137348, 0.209395, 0.111485, 0.18812, 0.25031, 0.155435, 0.085092, 0.044297, 0.050641, 0.042364, 0.06312, 0.06312, 0.076542, 0.045352, 0.074921, 0.066181, 0.036378, 0.035586, 0.036378, 0.054297, 0.049374, 0.028695, 0.027463, 0.027463, 0.024826, 0.024826, 0.021816, 0.05306, 0.086953, 0.144935, 0.173081, 0.142424, 0.076542, 0.06184, 0.092881, 0.085092, 0.147574, 0.219301, 0.137348, 0.222385, 0.222385, 0.185198, 0.271506, 0.164327, 0.271506, 0.284882, 0.25406, 0.275179, 0.209395, 0.232838, 0.134866, 0.088832, 0.142424, 0.158265, 0.167087, 0.142424, 0.142424, 0.147574, 0.100716, 0.167087, 0.132295, 0.078022, 0.05306, 0.029376, 0.06184, 0.0704, 0.066181, 0.079919, 0.144935, 0.170161, 0.170161, 0.15008, 0.243554, 0.164327, 0.147574, 0.137348, 0.164327, 0.137348, 0.137348, 0.134866, 0.109221, 0.129801, 0.125101, 0.21291, 0.21291, 0.134866, 0.134866, 0.076542, 0.048328, 0.042364, 0.047319, 0.045352, 0.111485, 0.10481, 0.092881, 0.167087, 0.18812, 0.203355, 0.203355, 0.15284, 0.155435, 0.200174, 0.122885, 0.11371, 0.051831, 0.094817, 0.10481, 0.090864, 0.170161, 0.206376, 0.182256, 0.102787, 0.100716, 0.046336, 0.023087, 0.047319, 0.041405, 0.034884, 0.030611, 0.031287, 0.044297, 0.034884, 0.019109, 0.032677, 0.037156, 0.06312, 0.03976, 0.05306, 0.030003, 0.022667, 0.026892, 0.018787, 0.033407, 0.030611, 0.045352, 0.045352, 0.022667, 0.025316, 0.029376, 0.033407, 0.045352, 0.034068, 0.043307, 0.042364, 0.05306, 0.051831, 0.06312, 0.06312, 0.038042, 0.050641, 0.069024, 0.0704, 0.139895, 0.076542, 0.078022, 0.054297, 0.10481, 0.185198, 0.102787, 0.051831, 0.024826, 0.023087, 0.022667, 0.043307, 0.064632, 0.033407, 0.033407, 0.036378, 0.056825, 0.120615, 0.15284, 0.079919, 0.086953, 0.073402, 0.081712, 0.044297, 0.092881, 0.045352, 0.050641, 0.050641, 0.090864, 0.167087, 0.170161, 0.219301, 0.200174, 0.25031, 0.318242, 0.366687, 0.31487, 0.288399, 0.275179, 0.239899, 0.328603, 0.328603, 0.239899, 0.30533, 0.42561, 0.30533, 0.308712, 0.291804, 0.408655, 0.370445, 0.236433, 0.200174, 0.17593, 0.098513, 0.098513, 0.078022, 0.120615, 0.122885, 0.127496, 0.10481, 0.109221, 0.090864, 0.060549, 0.109221, 0.085092, 0.045352, 0.094817], '')</t>
  </si>
  <si>
    <t>[0, 1, 2]</t>
  </si>
  <si>
    <t>UPI000037FDC9 status=activ</t>
  </si>
  <si>
    <t>([0.144935, 0.200174, 0.239899, 0.142424, 0.194234, 0.120615, 0.155435, 0.182256, 0.21291, 0.25406, 0.191378, 0.236433, 0.144935, 0.15008, 0.170161, 0.170161, 0.179055, 0.26085, 0.17593, 0.137348, 0.125101, 0.137348, 0.137348, 0.147574, 0.200174, 0.194234, 0.182256, 0.17593, 0.17593, 0.185198, 0.196879, 0.182256, 0.196879, 0.271506, 0.328603, 0.328603, 0.366687, 0.370445, 0.268042, 0.25031, 0.291804, 0.295083, 0.278302, 0.288399, 0.275179, 0.225814, 0.15008, 0.173081, 0.120615, 0.120615, 0.129801, 0.118441, 0.209395, 0.116183, 0.11371, 0.11371, 0.17593, 0.203355, 0.191378, 0.301917, 0.377384, 0.298791, 0.284882, 0.311707, 0.216401, 0.179055, 0.264545, 0.25406, 0.229226, 0.295083, 0.21291, 0.116183, 0.127496, 0.132295, 0.232838, 0.191378, 0.125101, 0.078022, 0.045352, 0.025762, 0.026338, 0.033407, 0.030611, 0.033407, 0.017797, 0.023534, 0.0198, 0.019109, 0.032017, 0.036378, 0.038042, 0.038858, 0.073402, 0.064632, 0.059222, 0.05306, 0.088832, 0.111485, 0.161087, 0.236433, 0.335645, 0.339168, 0.328603, 0.324872, 0.31487, 0.398279, 0.342579, 0.324872, 0.324872, 0.335645, 0.335645, 0.342579, 0.433034, 0.444081, 0.36309, 0.257454, 0.271506, 0.275179, 0.219301, 0.216401, 0.155435, 0.15008, 0.085092, 0.085092, 0.144935, 0.167087, 0.179055, 0.26085, 0.342579, 0.339168, 0.342579, 0.356642, 0.275179, 0.278302, 0.268042, 0.268042, 0.288399, 0.278302, 0.301917, 0.278302, 0.281712, 0.349426, 0.36309, 0.465241, 0.472492, 0.497853, 0.384043, 0.284882, 0.298791, 0.31487, 0.31487, 0.268042, 0.275179, 0.356642, 0.346032, 0.271506, 0.339168, 0.394753, 0.321458, 0.308712, 0.328603, 0.247041, 0.167087, 0.164327, 0.15284, 0.15008, 0.129801, 0.11371, 0.125101, 0.122885, 0.094817, 0.078022, 0.106997, 0.15284, 0.078022, 0.085092, 0.10481, 0.086953, 0.085092, 0.111485, 0.078022, 0.122885, 0.185198, 0.278302, 0.216401, 0.17593], '')</t>
  </si>
  <si>
    <t>UPI000037FDCA status=activ</t>
  </si>
  <si>
    <t>([0.173081, 0.232838, 0.164327, 0.200174, 0.264545, 0.167087, 0.125101, 0.15284, 0.194234, 0.139895, 0.179055, 0.232838, 0.219301, 0.271506, 0.394753, 0.387226, 0.483068, 0.468512, 0.370445, 0.377384, 0.359901, 0.247041, 0.209395, 0.278302, 0.278302, 0.229226, 0.332115, 0.41194, 0.324872, 0.229226, 0.206376, 0.167087, 0.15284, 0.132295, 0.088832, 0.073402, 0.071867, 0.0704, 0.129801, 0.209395, 0.216401, 0.182256, 0.173081, 0.125101, 0.074921, 0.060549, 0.088832, 0.096677, 0.054297, 0.050641, 0.047319, 0.078022, 0.102787, 0.106997, 0.076542, 0.125101, 0.134866, 0.144935, 0.085092, 0.081712, 0.085092, 0.049374, 0.034884, 0.076542, 0.139895, 0.219301, 0.268042, 0.15008, 0.144935, 0.144935, 0.134866, 0.247041, 0.203355, 0.200174, 0.206376, 0.219301, 0.167087, 0.155435, 0.122885, 0.206376, 0.161087, 0.132295, 0.10481, 0.17593, 0.15008, 0.167087, 0.170161, 0.137348, 0.216401, 0.209395, 0.311707, 0.418646, 0.31487, 0.359901, 0.352862, 0.25031, 0.335645, 0.390993, 0.308712, 0.349426, 0.349426, 0.387226, 0.414856, 0.497853, 0.5017, 0.40511, 0.284882, 0.191378, 0.147574, 0.173081, 0.118441, 0.088832, 0.088832, 0.081712, 0.100716, 0.092881, 0.15008, 0.083462, 0.118441, 0.196879, 0.185198, 0.164327, 0.17593, 0.098513, 0.071867, 0.074921, 0.109221, 0.185198, 0.182256, 0.275179, 0.147574, 0.21291, 0.161087, 0.164327, 0.26085, 0.278302, 0.196879, 0.21291, 0.232838, 0.222385, 0.222385, 0.15284, 0.179055, 0.167087, 0.278302, 0.281712, 0.281712, 0.232838, 0.191378, 0.278302, 0.185198, 0.222385, 0.21291, 0.318242, 0.332115, 0.281712, 0.200174, 0.264545, 0.236433, 0.335645, 0.321458, 0.324872, 0.308712, 0.278302, 0.203355, 0.18812, 0.268042, 0.26085, 0.257454, 0.209395, 0.222385, 0.225814, 0.209395, 0.247041, 0.158265, 0.15008, 0.185198, 0.257454, 0.196879, 0.232838, 0.15008, 0.139895, 0.086953, 0.170161, 0.11371, 0.102787, 0.118441, 0.078022, 0.086953, 0.085092, 0.147574, 0.134866, 0.164327, 0.232838, 0.134866, 0.11371, 0.120615, 0.098513, 0.10481, 0.170161, 0.15008, 0.200174, 0.206376, 0.185198, 0.18812, 0.247041, 0.352862, 0.356642, 0.444081, 0.342579, 0.318242, 0.239899, 0.239899, 0.308712, 0.324872, 0.40511, 0.541878, 0.529623, 0.486429, 0.387226, 0.384043, 0.408655, 0.440853, 0.458154, 0.465241, 0.465241, 0.476583, 0.472492, 0.370445, 0.374039, 0.461924, 0.545602, 0.63748, 0.618285, 0.534167, 0.440853, 0.461924, 0.42561, 0.408655, 0.390993, 0.450668, 0.414856, 0.394753, 0.380708, 0.384043, 0.483068, 0.433034, 0.454136, 0.440853, 0.549308, 0.414856, 0.332115, 0.370445, 0.380708, 0.31487, 0.247041, 0.328603, 0.31487, 0.25031, 0.268042, 0.339168, 0.36309, 0.281712, 0.278302, 0.243554, 0.229226, 0.15284, 0.203355, 0.191378, 0.219301, 0.216401, 0.291804, 0.356642, 0.25031, 0.161087, 0.229226, 0.349426, 0.264545, 0.182256, 0.179055, 0.17593, 0.194234, 0.194234, 0.232838, 0.232838, 0.185198, 0.120615, 0.185198, 0.098513, 0.050641, 0.055536, 0.048328, 0.06312, 0.067594, 0.078022, 0.081712, 0.055536, 0.033407, 0.060549, 0.106997, 0.106997, 0.106997, 0.092881, 0.058088, 0.071867, 0.076542, 0.122885, 0.196879, 0.182256, 0.278302, 0.301917, 0.281712, 0.281712, 0.281712, 0.26085, 0.311707, 0.40511, 0.359901, 0.4292, 0.418646, 0.41194, 0.494003, 0.40511, 0.41194, 0.505461, 0.454136, 0.433034, 0.359901, 0.243554, 0.247041, 0.243554, 0.324872, 0.31487, 0.21291, 0.196879, 0.194234, 0.229226, 0.144935, 0.243554, 0.229226, 0.155435, 0.102787, 0.109221, 0.161087, 0.17593, 0.155435, 0.137348, 0.144935, 0.206376, 0.311707, 0.209395, 0.11371, 0.109221, 0.06312, 0.06312, 0.064632, 0.073402, 0.0704, 0.094817, 0.096677, 0.111485, 0.106997, 0.15284, 0.081712, 0.086953, 0.067594, 0.041405, 0.085092, 0.090864, 0.045352, 0.044297, 0.051831, 0.098513, 0.100716, 0.137348, 0.232838, 0.229226, 0.147574, 0.081712, 0.102787, 0.100716, 0.078022, 0.155435, 0.102787, 0.118441, 0.11371, 0.134866, 0.209395, 0.182256, 0.17593, 0.278302, 0.185198, 0.268042, 0.264545, 0.26085, 0.284882, 0.288399, 0.288399, 0.321458, 0.356642, 0.278302, 0.18812, 0.147574, 0.144935, 0.219301, 0.298791, 0.311707, 0.308712, 0.222385, 0.25031, 0.236433, 0.21291, 0.31487, 0.31487, 0.291804, 0.209395, 0.219301, 0.225814, 0.229226, 0.30533, 0.291804, 0.284882, 0.308712, 0.311707, 0.291804, 0.288399, 0.30533, 0.291804, 0.30533, 0.356642, 0.278302, 0.203355, 0.229226, 0.222385, 0.222385, 0.18812, 0.268042, 0.18812, 0.125101, 0.127496, 0.122885, 0.161087, 0.158265, 0.222385, 0.264545, 0.25406, 0.155435, 0.155435, 0.100716, 0.11371, 0.132295, 0.209395, 0.288399, 0.200174, 0.142424, 0.122885, 0.11371, 0.11371, 0.185198, 0.25031, 0.25031, 0.173081, 0.118441, 0.185198, 0.179055, 0.206376, 0.209395, 0.311707, 0.295083, 0.384043, 0.352862, 0.352862, 0.342579, 0.349426, 0.436924, 0.440853, 0.468512, 0.585406, 0.545602, 0.545602, 0.549308, 0.450668, 0.538167, 0.671169, 0.557691, 0.58069, 0.59014, 0.490133, 0.490133, 0.468512, 0.465241, 0.468512, 0.387226, 0.321458, 0.25406, 0.264545, 0.301917, 0.311707, 0.308712, 0.332115, 0.239899, 0.236433, 0.308712, 0.239899, 0.167087, 0.239899, 0.194234, 0.196879, 0.275179, 0.206376, 0.243554, 0.182256, 0.185198, 0.257454, 0.257454, 0.332115, 0.324872, 0.366687, 0.278302, 0.236433, 0.239899, 0.243554, 0.17593, 0.125101, 0.18812, 0.278302, 0.291804, 0.332115, 0.311707, 0.236433, 0.219301, 0.144935, 0.229226, 0.164327, 0.167087, 0.232838, 0.161087, 0.167087, 0.109221, 0.106997, 0.134866, 0.127496, 0.129801, 0.142424, 0.182256, 0.17593, 0.173081, 0.144935, 0.129801, 0.118441, 0.200174, 0.295083, 0.291804, 0.275179, 0.324872, 0.25031, 0.239899, 0.311707, 0.298791, 0.380708, 0.359901, 0.349426, 0.352862, 0.4292, 0.483068, 0.51388, 0.5017, 0.42561, 0.454136, 0.461924, 0.480142, 0.36309, 0.377384, 0.465241, 0.366687, 0.346032, 0.4292, 0.440853, 0.366687, 0.288399, 0.268042, 0.284882, 0.203355, 0.185198, 0.158265, 0.164327, 0.179055, 0.182256, 0.257454, 0.247041, 0.247041, 0.17593, 0.225814, 0.125101, 0.116183, 0.206376, 0.243554, 0.243554, 0.206376, 0.196879, 0.288399, 0.288399, 0.377384, 0.352862, 0.394753, 0.440853, 0.41194, 0.295083, 0.328603, 0.232838, 0.239899, 0.25406, 0.335645, 0.377384, 0.494003, 0.505461, 0.394753, 0.384043, 0.374039, 0.374039, 0.4292, 0.433034, 0.356642, 0.335645, 0.444081, 0.436924, 0.390993, 0.4292, 0.534167, 0.509769, 0.59917, 0.648219, 0.59014, 0.59508, 0.585406, 0.483068, 0.394753, 0.40511, 0.408655, 0.414856, 0.380708, 0.408655, 0.318242, 0.401658, 0.401658, 0.40511, 0.408655, 0.374039, 0.339168, 0.268042, 0.25031, 0.232838, 0.179055, 0.122885, 0.11371, 0.098513, 0.096677, 0.144935, 0.209395, 0.206376, 0.194234, 0.264545, 0.196879, 0.25031, 0.15284, 0.10481, 0.067594, 0.078022, 0.118441, 0.137348, 0.134866, 0.086953, 0.086953, 0.10481, 0.18812, 0.200174, 0.15284, 0.236433, 0.247041, 0.206376, 0.139895, 0.155435, 0.147574, 0.120615, 0.147574, 0.243554, 0.216401, 0.318242, 0.216401, 0.225814, 0.147574, 0.222385, 0.225814, 0.179055, 0.170161, 0.161087, 0.086953, 0.137348, 0.132295, 0.127496, 0.147574, 0.222385, 0.219301, 0.216401, 0.332115, 0.324872, 0.236433, 0.356642, 0.328603, 0.31487, 0.301917, 0.390993, 0.390993, 0.480142, 0.490133, 0.497853, 0.408655, 0.447574, 0.380708, 0.377384, 0.387226, 0.401658, 0.394753, 0.30533, 0.229226, 0.219301, 0.209395, 0.30533, 0.203355, 0.206376, 0.182256, 0.185198, 0.185198, 0.118441, 0.11371, 0.10481, 0.059222, 0.059222, 0.05306, 0.085092, 0.088832, 0.090864, 0.088832, 0.086953, 0.078022, 0.127496, 0.081712, 0.081712, 0.081712, 0.134866, 0.134866, 0.225814, 0.15008, 0.139895, 0.219301, 0.144935, 0.216401, 0.275179, 0.36309, 0.380708, 0.380708, 0.301917, 0.206376, 0.21291, 0.142424, 0.243554, 0.216401, 0.295083, 0.332115, 0.236433, 0.271506, 0.257454, 0.268042, 0.271506, 0.281712, 0.243554, 0.324872, 0.295083, 0.239899, 0.236433, 0.236433, 0.222385, 0.30533, 0.301917, 0.295083, 0.308712, 0.21291, 0.25406, 0.25406, 0.25406, 0.370445, 0.311707, 0.328603, 0.318242, 0.321458, 0.346032, 0.295083, 0.298791, 0.335645, 0.342579, 0.271506, 0.308712, 0.328603, 0.308712, 0.408655, 0.436924, 0.51388, 0.58069, 0.461924, 0.450668, 0.436924, 0.370445, 0.308712, 0.298791, 0.298791, 0.394753, 0.321458, 0.408655, 0.401658, 0.394753, 0.476583, 0.562014, 0.521092, 0.390993, 0.318242, 0.222385, 0.125101, 0.134866, 0.155435, 0.170161, 0.18812, 0.179055, 0.129801, 0.219301, 0.219301, 0.216401, 0.139895, 0.18812, 0.200174, 0.132295, 0.134866, 0.144935, 0.088832, 0.088832, 0.185198, 0.278302, 0.328603, 0.41194, 0.308712, 0.311707, 0.301917, 0.25406, 0.25031, 0.342579, 0.328603, 0.281712, 0.295083, 0.384043, 0.335645, 0.324872, 0.324872, 0.339168, 0.339168, 0.4292, 0.414856, 0.284882, 0.284882, 0.216401, 0.139895, 0.232838, 0.229226, 0.31487, 0.264545, 0.271506, 0.203355, 0.132295, 0.11371, 0.11371, 0.109221, 0.137348, 0.078022, 0.076542, 0.076542, 0.074921, 0.0704, 0.073402, 0.147574, 0.079919, 0.170161, 0.264545, 0.21291, 0.225814, 0.229226, 0.225814, 0.125101, 0.125101, 0.206376, 0.288399, 0.247041, 0.25031, 0.164327, 0.203355, 0.288399, 0.18812, 0.182256, 0.191378, 0.179055, 0.106997, 0.17593, 0.092881, 0.085092, 0.10481, 0.096677, 0.059222, 0.098513, 0.173081, 0.239899, 0.222385, 0.206376, 0.173081, 0.137348, 0.139895, 0.144935, 0.092881, 0.079919, 0.06184, 0.035586, 0.069024, 0.116183, 0.116183, 0.173081, 0.109221, 0.066181, 0.071867, 0.122885, 0.081712, 0.083462, 0.092881, 0.088832, 0.088832, 0.081712, 0.10481, 0.137348, 0.100716, 0.15008, 0.26085, 0.196879, 0.278302, 0.278302, 0.194234, 0.18812, 0.196879, 0.278302, 0.257454, 0.232838, 0.139895, 0.170161, 0.139895, 0.122885, 0.137348, 0.085092, 0.137348, 0.079919, 0.094817, 0.15284, 0.134866, 0.125101, 0.225814, 0.147574, 0.083462, 0.132295, 0.11371, 0.116183, 0.122885, 0.21291, 0.219301, 0.203355, 0.155435, 0.203355, 0.179055, 0.116183, 0.179055, 0.100716, 0.173081, 0.147574, 0.094817, 0.116183, 0.120615, 0.088832, 0.090864, 0.144935, 0.158265, 0.161087, 0.10481, 0.100716, 0.096677, 0.092881, 0.173081, 0.25031, 0.232838, 0.278302, 0.349426, 0.356642, 0.394753, 0.398279, 0.4292, 0.521092, 0.525368, 0.444081, 0.497853, 0.490133, 0.5017, 0.398279, 0.4292, 0.4292, 0.440853, 0.414856, 0.342579, 0.25031, 0.288399, 0.311707, 0.301917, 0.219301, 0.15008, 0.185198, 0.182256, 0.191378, 0.182256, 0.182256, 0.239899, 0.147574, 0.239899, 0.15008, 0.15284, 0.147574, 0.206376, 0.125101, 0.144935, 0.229226, 0.232838, 0.209395, 0.194234, 0.196879, 0.295083, 0.328603, 0.275179, 0.278302, 0.288399, 0.209395, 0.219301, 0.239899, 0.339168, 0.239899, 0.243554, 0.335645, 0.339168, 0.239899, 0.324872, 0.342579, 0.247041, 0.36309, 0.366687, 0.380708, 0.30533, 0.26085, 0.301917, 0.30533, 0.209395, 0.200174, 0.196879, 0.182256, 0.17593, 0.102787, 0.155435, 0.196879, 0.196879, 0.200174, 0.318242, 0.311707, 0.271506, 0.271506, 0.161087, 0.161087, 0.15284, 0.139895, 0.155435, 0.142424, 0.216401, 0.308712, 0.278302, 0.374039, 0.288399, 0.219301, 0.206376, 0.219301, 0.17593, 0.167087, 0.158265, 0.100716, 0.10481, 0.127496, 0.182256, 0.25031, 0.164327, 0.158265, 0.173081, 0.191378, 0.203355, 0.132295, 0.064632, 0.083462, 0.066181, 0.066181, 0.102787, 0.155435, 0.155435, 0.219301, 0.144935, 0.144935, 0.179055, 0.179055, 0.111485, 0.118441, 0.079919, 0.139895, 0.134866, 0.203355, 0.191378, 0.161087, 0.173081, 0.18812, 0.167087, 0.122885, 0.196879, 0.120615, 0.170161, 0.17593, 0.185198, 0.236433, 0.26085, 0.301917, 0.275179, 0.284882, 0.182256, 0.173081, 0.164327, 0.182256, 0.102787, 0.102787, 0.118441, 0.094817, 0.10481, 0.106997, 0.144935, 0.086953, 0.144935, 0.127496, 0.118441, 0.11371, 0.079919, 0.042364, 0.038858, 0.038042, 0.047319, 0.074921, 0.106997, 0.081712, 0.055536, 0.090864, 0.064632, 0.048328, 0.102787, 0.158265], '')</t>
  </si>
  <si>
    <t>[104, 216, 217, 231, 232, 233, 234, 249, 324, 477, 478, 479, 480, 482, 483, 484, 485, 486, 565, 566, 615, 628, 629, 630, 631, 632, 633, 634, 806, 807, 821, 822, 1006, 1007, 1011]</t>
  </si>
  <si>
    <t>UPI000037FDCF status=activ</t>
  </si>
  <si>
    <t>([0.346032, 0.374039, 0.31487, 0.349426, 0.380708, 0.31487, 0.346032, 0.384043, 0.311707, 0.335645, 0.339168, 0.281712, 0.21291, 0.298791, 0.222385, 0.281712, 0.26085, 0.284882, 0.284882, 0.352862, 0.346032, 0.281712, 0.229226, 0.301917, 0.232838, 0.229226, 0.308712, 0.25031, 0.236433, 0.335645, 0.335645, 0.284882, 0.31487, 0.377384, 0.374039, 0.374039, 0.387226, 0.414856, 0.359901, 0.30533, 0.301917, 0.25031, 0.31487, 0.377384, 0.370445, 0.387226, 0.387226, 0.328603, 0.380708, 0.332115, 0.257454, 0.25406, 0.275179, 0.339168, 0.349426, 0.346032, 0.414856, 0.398279, 0.324872, 0.380708, 0.380708, 0.380708, 0.370445, 0.370445, 0.359901, 0.335645, 0.398279, 0.40511, 0.468512, 0.509769, 0.545602, 0.63748, 0.63748, 0.707965, 0.699094, 0.699094, 0.690604, 0.690604, 0.741537, 0.808535, 0.805026, 0.798249, 0.812494, 0.885302, 0.882776, 0.889439, 0.924947, 0.919029, 0.921076, 0.919029, 0.899122, 0.919029, 0.919029, 0.938133, 0.926919, 0.93079, 0.926919, 0.924947, 0.922952, 0.83125, 0.837511, 0.84206, 0.899122, 0.899122, 0.912647, 0.915074, 0.901269, 0.885302, 0.879233, 0.879233, 0.874069, 0.791621, 0.784345, 0.784345, 0.671169, 0.690604, 0.671169, 0.680603, 0.58069, 0.517562, 0.618285, 0.626927, 0.622677, 0.632174, 0.622677, 0.58069, 0.517562, 0.541878, 0.525368, 0.472492, 0.465241, 0.461924, 0.56648, 0.557691, 0.557691, 0.63748, 0.642678, 0.642678, 0.648219, 0.750527, 0.812494, 0.819762, 0.819762, 0.823549, 0.819762, 0.812494, 0.808535, 0.862302, 0.862302, 0.859585, 0.908098, 0.915074, 0.91684, 0.905695, 0.908098, 0.912647], '')</t>
  </si>
  <si>
    <t>[69, 70, 71, 72, 73, 74, 75, 76, 77, 78, 79, 80, 81, 82, 83, 84, 85, 86, 87, 88, 89, 90, 91, 92, 93, 94, 95, 96, 97, 98, 99, 100, 101, 102, 103, 104, 105, 106, 107, 108, 109, 110, 111, 112, 113, 114, 115, 116, 117, 118, 119, 120, 121, 122, 123, 124, 125, 126, 127, 128, 132, 133, 134, 135, 136, 137, 138, 139, 140, 141, 142, 143, 144, 145, 146, 147, 148, 149, 150, 151, 152, 153, 154, 155]</t>
  </si>
  <si>
    <t>(59</t>
  </si>
  <si>
    <t>59)</t>
  </si>
  <si>
    <t>UPI000037FDDA status=activ</t>
  </si>
  <si>
    <t>([0.194234, 0.229226, 0.275179, 0.18812, 0.125101, 0.086953, 0.060549, 0.079919, 0.100716, 0.125101, 0.147574, 0.17593, 0.17593, 0.278302, 0.359901, 0.468512, 0.36309, 0.284882, 0.291804, 0.196879, 0.173081, 0.17593, 0.098513, 0.060549, 0.085092, 0.167087, 0.25031, 0.328603, 0.332115, 0.25406, 0.17593, 0.173081, 0.092881, 0.088832, 0.079919, 0.081712, 0.055536, 0.100716, 0.17593, 0.17593, 0.264545, 0.257454, 0.268042, 0.377384, 0.349426, 0.268042, 0.225814, 0.209395, 0.225814, 0.222385, 0.219301, 0.311707, 0.328603, 0.328603, 0.339168, 0.257454, 0.26085, 0.321458, 0.225814, 0.225814, 0.219301, 0.236433, 0.275179, 0.268042, 0.268042, 0.295083, 0.40511, 0.4292, 0.42561, 0.324872, 0.318242, 0.418646, 0.318242, 0.301917, 0.433034, 0.422041, 0.534167, 0.440853, 0.356642, 0.476583, 0.374039, 0.377384, 0.36309, 0.25406, 0.173081, 0.118441, 0.132295, 0.134866, 0.071867, 0.073402, 0.132295, 0.137348, 0.109221, 0.185198, 0.122885, 0.096677, 0.085092, 0.078022, 0.078022, 0.081712, 0.03976, 0.074921, 0.073402, 0.079919, 0.15008, 0.232838, 0.232838, 0.308712, 0.298791, 0.390993, 0.31487, 0.200174, 0.116183, 0.134866, 0.15008, 0.196879, 0.21291, 0.161087, 0.164327, 0.17593, 0.25031, 0.339168, 0.318242, 0.31487, 0.295083, 0.295083, 0.200174, 0.295083, 0.284882, 0.288399, 0.284882, 0.301917, 0.301917, 0.324872, 0.321458, 0.206376, 0.239899, 0.25031, 0.342579, 0.346032, 0.444081, 0.359901, 0.291804, 0.291804, 0.328603, 0.311707, 0.30533, 0.281712, 0.26085, 0.271506, 0.200174, 0.179055, 0.243554, 0.352862, 0.328603, 0.349426, 0.433034, 0.422041, 0.42561, 0.387226, 0.398279, 0.301917, 0.384043, 0.359901, 0.370445, 0.257454, 0.281712, 0.219301, 0.324872, 0.335645, 0.31487, 0.40511, 0.342579, 0.339168, 0.295083, 0.408655, 0.41194, 0.318242, 0.318242, 0.318242, 0.31487, 0.298791, 0.380708, 0.271506, 0.359901, 0.359901, 0.447574, 0.370445, 0.359901, 0.359901, 0.349426, 0.328603, 0.298791, 0.370445, 0.342579, 0.359901, 0.318242, 0.26085, 0.366687, 0.342579, 0.288399], '')</t>
  </si>
  <si>
    <t>[76]</t>
  </si>
  <si>
    <t>UPI000037FDDE status=activ</t>
  </si>
  <si>
    <t>([0.003671, 0.002688, 0.003963, 0.003079, 0.00389, 0.004775, 0.004899, 0.003924, 0.003079, 0.002761, 0.003757, 0.003298, 0.002057, 0.001786, 0.002057, 0.001335, 0.000799, 0.001288, 0.001305, 0.000747, 0.001061, 0.001434, 0.001687, 0.001623, 0.001649, 0.001687, 0.001722, 0.001722, 0.001623, 0.002078, 0.002606, 0.002078, 0.002057, 0.003079, 0.003079, 0.004208, 0.004161, 0.005011, 0.003341, 0.004577, 0.006421, 0.005932, 0.005799, 0.005734, 0.004414, 0.004388, 0.004315, 0.00292, 0.002705, 0.004135, 0.005318, 0.004689, 0.004208, 0.005872, 0.006194, 0.007645, 0.007555, 0.013821, 0.013821, 0.016257, 0.013265, 0.013613, 0.021816, 0.023963, 0.037156, 0.030003, 0.06312, 0.030611, 0.083462, 0.096677, 0.048328, 0.048328, 0.032017, 0.056825, 0.029376, 0.025316, 0.034068, 0.026892, 0.017447, 0.022306, 0.021816, 0.030611, 0.016257, 0.014586, 0.008804, 0.008804, 0.008624, 0.007422, 0.006795, 0.004388, 0.003341, 0.003079, 0.002512, 0.002705, 0.00283, 0.002705, 0.002623, 0.002057, 0.002503, 0.001786, 0.001417, 0.001481, 0.000945, 0.000945, 0.000507, 0.000923, 0.000575, 0.001103, 0.001335, 0.002211, 0.00231, 0.003607, 0.004358, 0.005086, 0.00558, 0.003963, 0.006039, 0.004775, 0.004577, 0.004358, 0.006619, 0.007555, 0.007645, 0.011903, 0.016528, 0.018106, 0.009977, 0.010926, 0.006988, 0.004736, 0.003701, 0.004976, 0.004736, 0.005992, 0.004247, 0.004431, 0.005249, 0.004976, 0.004247, 0.004247, 0.004388, 0.003804, 0.003607, 0.003864, 0.003924, 0.003555, 0.003671, 0.003701, 0.005011, 0.005249, 0.00777, 0.007091, 0.007177, 0.007555, 0.006421, 0.005932, 0.006988, 0.008075, 0.008075, 0.008723, 0.014075, 0.014315, 0.010509, 0.014586, 0.022306, 0.011518, 0.020522, 0.020522, 0.023087, 0.020522, 0.023534, 0.024393, 0.046336, 0.020165, 0.013613, 0.019401, 0.042364, 0.029376, 0.022667, 0.015078, 0.015694, 0.009294, 0.006245, 0.009977, 0.006142, 0.006533, 0.007645, 0.004921, 0.005683, 0.007555, 0.007495, 0.006894, 0.007495, 0.006619, 0.007422, 0.009728, 0.00962, 0.009977, 0.010131, 0.013016, 0.020522, 0.043307, 0.066181, 0.067594, 0.055536, 0.132295, 0.122885, 0.092881, 0.173081, 0.134866, 0.055536, 0.05306, 0.125101, 0.11371, 0.142424, 0.155435, 0.102787, 0.100716, 0.041405, 0.026338, 0.013613, 0.013016, 0.008002, 0.009187, 0.009096, 0.008895, 0.005799, 0.004976, 0.006078, 0.005378, 0.005318, 0.008075, 0.006194, 0.005683, 0.005378, 0.00543, 0.004976, 0.006374, 0.004611, 0.006039, 0.006039, 0.009096, 0.009483, 0.01227, 0.013265, 0.018415, 0.01078, 0.021381, 0.015344, 0.010221, 0.014783, 0.0198, 0.011342, 0.017447, 0.017797, 0.013265, 0.008002, 0.009401, 0.009401, 0.015078, 0.010926, 0.019109, 0.020876, 0.011342, 0.011106, 0.011342, 0.011106, 0.013821, 0.013821, 0.028695, 0.028107, 0.016257, 0.022667, 0.046336, 0.049374, 0.021381, 0.031287, 0.079919, 0.120615, 0.132295, 0.079919, 0.078022, 0.038042, 0.030611, 0.031287, 0.047319, 0.022306, 0.036378, 0.026892, 0.015344, 0.01078, 0.020876, 0.032017, 0.030611, 0.035586, 0.017797, 0.020522, 0.013265, 0.012727, 0.009977, 0.006194, 0.005872, 0.005932, 0.006421, 0.007091, 0.007555, 0.004899, 0.004775, 0.004388, 0.004358, 0.005086, 0.004208, 0.003079, 0.002138, 0.002366, 0.002155, 0.00316, 0.004388, 0.004315, 0.002976, 0.003727, 0.003701, 0.004388, 0.005992, 0.005378, 0.003478, 0.004646, 0.004775, 0.006619, 0.004689, 0.005734, 0.004976, 0.006988, 0.010221, 0.010131, 0.006245, 0.004577, 0.004513, 0.004388, 0.005623, 0.008525, 0.005378, 0.006567, 0.00777, 0.006482, 0.006619, 0.006701, 0.004646, 0.006533, 0.004646, 0.004689, 0.005683, 0.006142, 0.006795, 0.004835, 0.004835, 0.004835, 0.004899, 0.004646, 0.004135, 0.004358, 0.003053, 0.003014, 0.003014, 0.003246, 0.002688, 0.002688, 0.003757, 0.00543, 0.003924, 0.004736, 0.007259, 0.006988, 0.008525, 0.007555, 0.009483, 0.010221, 0.020165, 0.038042, 0.018415, 0.023963, 0.022306, 0.042364, 0.088832, 0.059222, 0.023087, 0.051831, 0.051831, 0.051831, 0.046336, 0.044297, 0.0704, 0.059222, 0.069024, 0.083462, 0.034884, 0.049374, 0.048328, 0.020876, 0.01078, 0.015344, 0.017447, 0.013437, 0.008002, 0.008156, 0.013437, 0.027463, 0.013437, 0.013613, 0.01078, 0.007177, 0.008075, 0.007259, 0.006142, 0.004414, 0.002881, 0.003014, 0.002117, 0.002705, 0.002727, 0.002761, 0.002512, 0.001623, 0.001374, 0.001481, 0.001408, 0.000906, 0.000687, 0.000704, 0.001112, 0.001112, 0.001623, 0.001649, 0.001808, 0.00231, 0.003177, 0.004483, 0.004736, 0.005799, 0.006245, 0.006194, 0.009728, 0.014315, 0.020876, 0.032677, 0.055536, 0.042364, 0.074921, 0.094817, 0.194234, 0.161087, 0.200174, 0.164327], '')</t>
  </si>
  <si>
    <t>UPI000037FDDF status=activ</t>
  </si>
  <si>
    <t>([0.06184, 0.090864, 0.058088, 0.058088, 0.085092, 0.111485, 0.142424, 0.179055, 0.120615, 0.118441, 0.139895, 0.164327, 0.10481, 0.100716, 0.100716, 0.132295, 0.132295, 0.21291, 0.271506, 0.349426, 0.349426, 0.257454, 0.222385, 0.194234, 0.26085, 0.17593, 0.200174, 0.161087, 0.100716, 0.18812, 0.142424, 0.134866, 0.142424, 0.142424, 0.142424, 0.15284, 0.209395, 0.21291, 0.118441, 0.111485, 0.076542, 0.076542, 0.078022, 0.055536, 0.069024, 0.032017, 0.032017, 0.022306, 0.028695, 0.056825, 0.055536, 0.11371, 0.139895, 0.088832, 0.092881, 0.10481, 0.100716, 0.069024, 0.111485, 0.200174, 0.120615, 0.144935, 0.083462, 0.164327, 0.17593, 0.147574, 0.257454, 0.328603, 0.271506, 0.298791, 0.167087, 0.090864, 0.083462, 0.0704, 0.086953, 0.142424, 0.079919, 0.088832, 0.134866, 0.081712, 0.040537, 0.083462, 0.083462, 0.083462, 0.067594, 0.122885, 0.137348, 0.071867, 0.076542, 0.11371, 0.073402, 0.122885, 0.179055, 0.142424, 0.116183, 0.125101, 0.096677, 0.15008, 0.083462], '')</t>
  </si>
  <si>
    <t>UPI000037FDE0 status=activ</t>
  </si>
  <si>
    <t>([0.025316, 0.015344, 0.024393, 0.016826, 0.018415, 0.014586, 0.022306, 0.017797, 0.022306, 0.032017, 0.03976, 0.064632, 0.074921, 0.106997, 0.051831, 0.026338, 0.020522, 0.034068, 0.044297, 0.038858, 0.041405, 0.040537, 0.085092, 0.078022, 0.094817, 0.116183, 0.102787, 0.056825, 0.102787, 0.118441, 0.118441, 0.069024, 0.035586, 0.034884, 0.043307, 0.054297, 0.05306, 0.078022, 0.098513, 0.139895, 0.134866, 0.144935, 0.127496, 0.129801, 0.139895, 0.185198, 0.118441, 0.120615, 0.191378, 0.170161, 0.090864, 0.047319, 0.094817, 0.088832, 0.06312, 0.036378, 0.073402, 0.127496, 0.15284, 0.170161, 0.10481, 0.116183, 0.058088, 0.073402, 0.071867, 0.064632, 0.078022, 0.064632, 0.071867, 0.032677, 0.021381, 0.026892, 0.048328, 0.025316, 0.043307, 0.060549, 0.122885, 0.058088, 0.032677, 0.017138, 0.009977, 0.013613, 0.009865, 0.015078, 0.025316, 0.024393, 0.026338, 0.025316, 0.037156, 0.064632, 0.081712, 0.142424, 0.200174, 0.125101, 0.109221, 0.056825, 0.028695, 0.024393, 0.024393, 0.041405, 0.096677, 0.185198, 0.173081, 0.243554, 0.25406, 0.164327, 0.15008, 0.090864, 0.046336, 0.069024, 0.051831, 0.040537, 0.025762, 0.025762, 0.025762, 0.025762, 0.038042, 0.074921, 0.085092, 0.155435, 0.085092, 0.046336, 0.044297, 0.051831, 0.024826, 0.023087, 0.034884, 0.036378, 0.071867, 0.125101, 0.139895, 0.173081, 0.295083, 0.257454, 0.155435, 0.257454, 0.284882, 0.25031, 0.239899, 0.236433, 0.144935, 0.161087, 0.206376, 0.161087, 0.125101, 0.185198, 0.167087, 0.147574, 0.111485, 0.067594, 0.041405, 0.020165], '')</t>
  </si>
  <si>
    <t>UPI000037FDE1 status=activ</t>
  </si>
  <si>
    <t>([0.31487, 0.359901, 0.271506, 0.200174, 0.25031, 0.278302, 0.311707, 0.222385, 0.173081, 0.132295, 0.158265, 0.194234, 0.26085, 0.278302, 0.196879, 0.158265, 0.167087, 0.158265, 0.092881, 0.086953, 0.094817, 0.147574, 0.15284, 0.182256, 0.25031, 0.161087, 0.170161, 0.170161, 0.268042, 0.275179, 0.352862, 0.359901, 0.268042, 0.232838, 0.216401, 0.298791, 0.346032, 0.324872, 0.264545, 0.339168, 0.339168, 0.321458, 0.247041, 0.232838, 0.268042, 0.200174, 0.298791, 0.295083, 0.281712, 0.291804, 0.387226, 0.30533, 0.308712, 0.390993, 0.440853, 0.36309, 0.36309, 0.356642, 0.366687, 0.450668, 0.450668, 0.366687, 0.458154, 0.553315, 0.570702, 0.494003, 0.534167, 0.534167, 0.521092, 0.521092, 0.422041, 0.308712, 0.384043, 0.377384, 0.308712, 0.25406, 0.349426, 0.349426, 0.30533, 0.21291, 0.225814, 0.239899, 0.342579, 0.332115, 0.332115, 0.232838, 0.222385, 0.191378, 0.173081, 0.15284, 0.155435, 0.229226, 0.318242, 0.236433, 0.15284, 0.142424, 0.147574, 0.083462, 0.100716, 0.064632, 0.064632, 0.055536, 0.050641, 0.044297, 0.049374, 0.028107, 0.025316, 0.027463, 0.024393, 0.025316, 0.034068, 0.033407, 0.020165, 0.012727, 0.016528, 0.014586, 0.023963, 0.018415, 0.018415, 0.015344, 0.030003, 0.054297, 0.051831, 0.05306, 0.032677, 0.031287, 0.030611, 0.035586, 0.032017, 0.055536, 0.05306, 0.047319, 0.054297, 0.045352, 0.074921, 0.109221, 0.120615, 0.11371, 0.191378, 0.291804, 0.191378, 0.11371, 0.109221, 0.118441, 0.081712, 0.106997, 0.118441, 0.18812, 0.264545, 0.236433, 0.257454, 0.25406, 0.179055, 0.17593, 0.216401, 0.229226, 0.129801, 0.200174, 0.11371, 0.083462, 0.059222, 0.118441, 0.196879, 0.200174, 0.116183, 0.086953, 0.11371, 0.109221, 0.116183, 0.078022, 0.147574, 0.134866, 0.11371, 0.18812, 0.094817, 0.083462, 0.090864, 0.144935, 0.158265, 0.17593, 0.219301, 0.268042, 0.229226, 0.185198, 0.118441, 0.196879, 0.271506, 0.229226, 0.209395, 0.125101, 0.173081, 0.11371, 0.066181, 0.05306, 0.038858, 0.083462, 0.086953, 0.073402, 0.0704, 0.037156, 0.071867, 0.06184, 0.055536, 0.071867, 0.059222, 0.06184, 0.058088, 0.035586, 0.045352, 0.044297, 0.046336, 0.048328, 0.081712, 0.071867, 0.11371, 0.086953, 0.051831, 0.05306, 0.055536, 0.06184, 0.11371, 0.10481, 0.067594, 0.067594, 0.073402, 0.120615, 0.191378, 0.106997, 0.203355, 0.203355, 0.147574, 0.216401, 0.203355, 0.134866, 0.158265, 0.15284, 0.15284, 0.15284, 0.216401, 0.232838, 0.257454, 0.236433, 0.25031, 0.339168, 0.342579, 0.328603, 0.328603, 0.321458, 0.436924, 0.444081, 0.476583, 0.468512, 0.476583, 0.476583, 0.553315, 0.666105, 0.653063, 0.775545, 0.882776, 0.894241, 0.876521, 0.827927, 0.849326], '')</t>
  </si>
  <si>
    <t>[63, 64, 66, 67, 68, 69, 254, 255, 256, 257, 258, 259, 260, 261, 262]</t>
  </si>
  <si>
    <t>UPI000037FDE3 status=activ</t>
  </si>
  <si>
    <t>([0.374039, 0.433034, 0.447574, 0.377384, 0.264545, 0.332115, 0.349426, 0.366687, 0.40511, 0.433034, 0.384043, 0.433034, 0.422041, 0.4292, 0.40511, 0.418646, 0.401658, 0.380708, 0.401658, 0.401658, 0.387226, 0.374039, 0.36309, 0.288399, 0.356642, 0.377384, 0.281712, 0.26085, 0.281712, 0.18812, 0.109221, 0.170161, 0.182256, 0.173081, 0.18812, 0.137348, 0.18812, 0.206376, 0.301917, 0.268042, 0.17593, 0.200174, 0.271506, 0.191378, 0.239899, 0.173081, 0.243554, 0.30533, 0.36309, 0.243554, 0.321458, 0.384043, 0.30533, 0.271506, 0.295083, 0.288399, 0.352862, 0.352862, 0.332115, 0.26085, 0.179055, 0.225814, 0.209395, 0.243554, 0.281712, 0.281712, 0.366687, 0.370445, 0.370445, 0.239899, 0.268042, 0.271506, 0.222385, 0.257454, 0.167087, 0.161087, 0.17593, 0.179055, 0.10481, 0.109221, 0.167087, 0.268042, 0.295083, 0.284882, 0.281712, 0.257454, 0.31487, 0.298791, 0.206376, 0.15284, 0.216401, 0.295083, 0.318242, 0.408655, 0.352862, 0.472492, 0.465241, 0.454136, 0.468512, 0.468512, 0.472492, 0.444081, 0.394753, 0.332115, 0.346032, 0.247041, 0.232838, 0.203355, 0.147574, 0.239899, 0.295083, 0.335645, 0.271506, 0.25406, 0.271506, 0.374039, 0.36309, 0.278302, 0.257454, 0.170161, 0.18812, 0.17593, 0.134866, 0.109221, 0.155435, 0.083462, 0.147574, 0.21291, 0.17593, 0.206376, 0.132295, 0.144935, 0.116183, 0.142424, 0.11371, 0.058088, 0.055536, 0.056825, 0.096677, 0.066181, 0.10481, 0.139895, 0.142424, 0.158265, 0.161087, 0.161087, 0.257454, 0.21291, 0.139895, 0.185198, 0.170161, 0.247041, 0.232838, 0.203355, 0.236433, 0.232838, 0.324872, 0.308712, 0.216401, 0.125101, 0.185198, 0.137348, 0.125101, 0.129801, 0.194234, 0.268042, 0.236433, 0.232838, 0.191378, 0.295083, 0.232838, 0.281712, 0.295083, 0.311707, 0.291804, 0.298791, 0.301917, 0.30533, 0.30533, 0.31487, 0.342579, 0.339168, 0.298791, 0.342579, 0.346032, 0.324872, 0.321458, 0.268042, 0.232838, 0.324872, 0.278302, 0.321458, 0.318242, 0.239899, 0.167087, 0.25031, 0.268042, 0.216401, 0.229226, 0.25031, 0.339168, 0.384043, 0.40511, 0.534167, 0.422041, 0.346032, 0.346032, 0.342579, 0.342579, 0.374039, 0.342579, 0.284882, 0.200174, 0.196879, 0.264545, 0.332115, 0.324872, 0.291804, 0.281712, 0.25406, 0.17593, 0.167087, 0.196879, 0.111485, 0.109221, 0.191378, 0.268042, 0.278302, 0.268042, 0.247041, 0.26085, 0.288399, 0.380708, 0.472492, 0.476583, 0.390993, 0.380708, 0.30533, 0.26085, 0.36309, 0.332115, 0.390993, 0.31487, 0.236433, 0.318242, 0.219301, 0.147574, 0.161087, 0.170161, 0.109221, 0.194234, 0.182256, 0.158265, 0.111485, 0.069024, 0.047319, 0.046336, 0.046336, 0.076542, 0.11371, 0.100716, 0.102787, 0.106997, 0.161087, 0.229226, 0.155435, 0.137348, 0.203355, 0.194234, 0.185198, 0.236433, 0.142424, 0.137348, 0.17593, 0.158265, 0.222385, 0.281712, 0.374039, 0.387226, 0.384043, 0.384043, 0.308712, 0.291804, 0.209395, 0.139895, 0.164327, 0.239899, 0.318242, 0.318242, 0.301917, 0.298791, 0.335645, 0.36309, 0.281712, 0.271506, 0.370445, 0.380708, 0.387226, 0.298791, 0.203355, 0.232838, 0.120615, 0.196879, 0.236433, 0.268042, 0.321458, 0.295083, 0.18812, 0.120615, 0.134866, 0.147574, 0.15284, 0.092881, 0.10481, 0.144935, 0.116183, 0.081712, 0.060549, 0.041405, 0.060549, 0.092881, 0.049374, 0.116183, 0.064632], '')</t>
  </si>
  <si>
    <t>[203]</t>
  </si>
  <si>
    <t>UPI000037FDE4 status=activ</t>
  </si>
  <si>
    <t>([0.059222, 0.086953, 0.050641, 0.092881, 0.066181, 0.086953, 0.116183, 0.078022, 0.094817, 0.066181, 0.047319, 0.059222, 0.092881, 0.098513, 0.158265, 0.100716, 0.049374, 0.090864, 0.096677, 0.054297, 0.069024, 0.129801, 0.086953, 0.139895, 0.122885, 0.11371, 0.111485, 0.100716, 0.088832, 0.090864, 0.158265, 0.25031, 0.25406, 0.185198, 0.185198, 0.161087, 0.161087, 0.257454, 0.173081, 0.10481, 0.17593, 0.127496, 0.081712, 0.118441, 0.11371, 0.11371, 0.179055, 0.120615, 0.134866, 0.15284, 0.147574, 0.144935, 0.083462, 0.073402, 0.125101, 0.059222, 0.056825, 0.100716, 0.054297, 0.081712, 0.127496, 0.129801, 0.173081, 0.247041, 0.247041, 0.264545, 0.161087, 0.170161, 0.182256, 0.167087, 0.239899, 0.26085, 0.173081, 0.15284, 0.170161, 0.158265, 0.268042, 0.295083, 0.298791, 0.335645, 0.271506, 0.291804, 0.271506, 0.284882, 0.203355, 0.185198, 0.173081, 0.196879, 0.196879, 0.26085, 0.200174, 0.139895, 0.11371, 0.144935, 0.170161, 0.170161, 0.111485, 0.102787, 0.106997, 0.051831, 0.047319, 0.042364, 0.041405, 0.046336, 0.036378, 0.037156, 0.041405, 0.037156, 0.06312, 0.064632, 0.0704, 0.111485, 0.15008, 0.122885, 0.092881, 0.15008, 0.120615, 0.125101, 0.15008, 0.155435, 0.257454, 0.26085, 0.366687, 0.36309, 0.359901, 0.318242, 0.394753, 0.41194, 0.414856, 0.332115, 0.25406, 0.25031, 0.239899, 0.271506, 0.31487, 0.380708, 0.352862, 0.36309, 0.447574, 0.387226, 0.352862, 0.308712, 0.414856, 0.335645], '')</t>
  </si>
  <si>
    <t>UPI000037FDE7 status=activ</t>
  </si>
  <si>
    <t>([0.36309, 0.264545, 0.301917, 0.349426, 0.401658, 0.447574, 0.490133, 0.408655, 0.335645, 0.359901, 0.384043, 0.408655, 0.390993, 0.308712, 0.284882, 0.284882, 0.288399, 0.191378, 0.271506, 0.291804, 0.370445, 0.370445, 0.447574, 0.450668, 0.352862, 0.342579, 0.324872, 0.311707, 0.311707, 0.414856, 0.41194, 0.318242, 0.328603, 0.335645, 0.288399, 0.232838, 0.225814, 0.216401, 0.31487, 0.311707, 0.295083, 0.328603, 0.239899, 0.216401, 0.127496, 0.203355, 0.196879, 0.194234, 0.191378, 0.268042, 0.25406, 0.25406, 0.257454, 0.179055, 0.118441, 0.236433, 0.311707, 0.236433, 0.271506, 0.281712, 0.281712, 0.359901, 0.335645, 0.418646, 0.370445, 0.476583, 0.465241, 0.447574, 0.377384, 0.394753, 0.401658, 0.40511, 0.408655, 0.5017, 0.59508, 0.707965, 0.653063, 0.653063, 0.750527, 0.703578, 0.699094, 0.585406, 0.585406, 0.58069, 0.486429, 0.486429, 0.40511, 0.30533, 0.335645, 0.332115, 0.239899, 0.17593, 0.15008, 0.147574, 0.144935, 0.144935, 0.074921, 0.085092, 0.05306, 0.056825, 0.060549, 0.036378, 0.059222, 0.06312, 0.059222, 0.059222, 0.056825, 0.06184, 0.118441, 0.109221, 0.161087, 0.232838, 0.209395, 0.225814, 0.225814, 0.232838, 0.158265, 0.26085, 0.271506, 0.268042, 0.264545, 0.25406, 0.219301, 0.129801, 0.129801, 0.081712, 0.132295, 0.206376, 0.194234, 0.196879, 0.137348, 0.094817, 0.092881, 0.147574, 0.155435, 0.155435, 0.096677, 0.15284, 0.15284, 0.078022, 0.081712, 0.076542, 0.078022, 0.15008, 0.257454, 0.25031, 0.339168, 0.328603, 0.318242, 0.398279, 0.318242, 0.31487, 0.311707, 0.308712, 0.31487, 0.236433, 0.236433, 0.328603, 0.301917, 0.298791, 0.401658, 0.486429, 0.5017, 0.538167, 0.534167, 0.521092, 0.557691, 0.541878, 0.454136, 0.450668, 0.461924, 0.42561, 0.390993, 0.433034, 0.433034, 0.440853, 0.525368, 0.436924, 0.41194, 0.366687, 0.271506, 0.278302, 0.275179, 0.271506, 0.161087, 0.161087, 0.170161, 0.096677, 0.048328, 0.048328, 0.054297, 0.056825, 0.118441, 0.139895, 0.173081, 0.179055, 0.200174, 0.21291, 0.298791, 0.219301, 0.268042, 0.356642, 0.281712, 0.284882, 0.194234, 0.288399, 0.196879, 0.125101, 0.100716, 0.158265, 0.161087, 0.161087, 0.147574, 0.118441, 0.179055, 0.170161, 0.106997, 0.090864, 0.078022, 0.049374, 0.079919, 0.056825, 0.056825, 0.086953, 0.086953, 0.15284, 0.161087, 0.257454, 0.264545, 0.301917, 0.339168, 0.433034, 0.422041, 0.42561, 0.42561, 0.436924, 0.4292, 0.4292, 0.422041, 0.422041, 0.5017, 0.414856, 0.418646, 0.394753, 0.394753, 0.301917, 0.257454, 0.243554, 0.144935, 0.137348, 0.225814, 0.132295, 0.134866, 0.066181, 0.06184, 0.090864, 0.094817, 0.10481, 0.096677, 0.109221, 0.067594, 0.037156, 0.05306, 0.049374, 0.059222, 0.032677, 0.045352, 0.060549, 0.034068, 0.028695, 0.049374, 0.045352, 0.081712, 0.076542, 0.125101, 0.10481, 0.088832, 0.083462, 0.034068, 0.064632, 0.055536, 0.10481, 0.164327, 0.18812, 0.239899, 0.158265, 0.216401, 0.26085, 0.25031, 0.25031, 0.281712, 0.291804, 0.278302, 0.206376, 0.219301, 0.25406, 0.17593, 0.106997, 0.10481, 0.132295, 0.127496, 0.076542, 0.067594, 0.076542, 0.083462, 0.102787, 0.102787, 0.073402, 0.066181, 0.064632, 0.122885, 0.127496, 0.118441, 0.111485, 0.173081, 0.100716, 0.096677, 0.179055, 0.268042, 0.18812, 0.158265, 0.164327, 0.164327, 0.173081, 0.100716, 0.094817, 0.054297, 0.096677, 0.090864, 0.088832, 0.098513, 0.10481, 0.10481, 0.10481, 0.106997, 0.11371, 0.120615, 0.059222, 0.059222, 0.059222, 0.058088, 0.120615, 0.125101, 0.125101, 0.058088, 0.055536, 0.034068, 0.033407, 0.034068, 0.036378, 0.021381, 0.01204, 0.011342, 0.018787, 0.011669, 0.007555, 0.007495, 0.00962, 0.018787, 0.020876, 0.01078, 0.01078, 0.008156, 0.008804, 0.013016, 0.027463, 0.054297, 0.088832, 0.125101, 0.071867, 0.071867, 0.129801, 0.125101, 0.11371, 0.049374, 0.088832, 0.147574, 0.111485, 0.06184, 0.06184, 0.055536, 0.118441, 0.182256, 0.25406, 0.229226, 0.219301, 0.200174, 0.185198, 0.179055, 0.134866, 0.21291, 0.30533, 0.222385, 0.229226, 0.161087, 0.271506, 0.284882, 0.222385, 0.25406, 0.346032, 0.295083, 0.25031, 0.216401, 0.225814, 0.122885, 0.069024, 0.079919, 0.066181, 0.066181, 0.036378, 0.073402, 0.0704, 0.078022, 0.0704, 0.137348, 0.219301, 0.144935, 0.134866, 0.132295, 0.100716, 0.111485, 0.078022, 0.06312, 0.086953, 0.046336, 0.098513, 0.182256, 0.185198, 0.137348, 0.132295, 0.206376, 0.196879, 0.206376, 0.096677, 0.182256, 0.158265, 0.092881, 0.164327, 0.079919, 0.081712, 0.064632, 0.049374, 0.092881, 0.083462, 0.086953, 0.071867, 0.071867, 0.060549, 0.029376, 0.05306, 0.030611, 0.036378, 0.022667, 0.013437, 0.029376, 0.015344, 0.015344, 0.026892, 0.0198, 0.023534, 0.043307, 0.086953, 0.109221, 0.111485, 0.116183, 0.083462, 0.100716, 0.060549, 0.064632, 0.111485, 0.06312, 0.085092, 0.041405, 0.073402, 0.127496, 0.074921, 0.144935, 0.086953, 0.073402, 0.094817, 0.158265, 0.15008, 0.142424, 0.066181, 0.064632, 0.06312, 0.06312, 0.109221, 0.086953, 0.086953, 0.088832, 0.173081, 0.111485, 0.109221, 0.055536, 0.025316, 0.046336, 0.043307, 0.042364, 0.049374, 0.050641, 0.05306, 0.056825, 0.06312, 0.109221, 0.109221, 0.10481, 0.073402, 0.083462, 0.083462, 0.060549, 0.06312, 0.059222, 0.081712, 0.079919, 0.088832, 0.194234, 0.173081, 0.161087, 0.155435, 0.090864, 0.100716, 0.111485, 0.118441, 0.047319, 0.032017, 0.032017, 0.059222, 0.064632, 0.032017, 0.079919, 0.10481, 0.111485, 0.098513, 0.15008, 0.229226, 0.301917, 0.288399, 0.291804, 0.216401, 0.284882, 0.384043, 0.239899, 0.15008, 0.142424, 0.161087, 0.278302, 0.268042, 0.271506, 0.366687, 0.486429, 0.370445, 0.271506, 0.18812, 0.18812, 0.18812, 0.18812, 0.15284, 0.085092, 0.081712, 0.073402, 0.073402, 0.066181, 0.10481, 0.158265, 0.170161, 0.284882, 0.191378, 0.120615, 0.055536, 0.050641, 0.044297, 0.088832, 0.164327, 0.147574, 0.15008, 0.088832, 0.056825, 0.043307, 0.046336, 0.026338, 0.040537, 0.026338, 0.025316, 0.033407, 0.037156, 0.036378, 0.018415, 0.027463, 0.048328, 0.086953, 0.094817, 0.042364, 0.038042, 0.034884, 0.034884, 0.017447, 0.030003, 0.030003, 0.029376, 0.05306, 0.050641, 0.034068, 0.071867, 0.073402, 0.078022, 0.081712, 0.083462, 0.15008, 0.118441, 0.100716, 0.125101, 0.066181, 0.109221, 0.116183, 0.116183, 0.203355, 0.324872, 0.346032, 0.328603, 0.440853, 0.339168, 0.349426, 0.447574, 0.335645, 0.243554, 0.232838, 0.209395, 0.116183, 0.118441, 0.127496, 0.127496, 0.096677, 0.144935, 0.155435, 0.118441, 0.088832, 0.054297, 0.033407, 0.016528], '')</t>
  </si>
  <si>
    <t>[73, 74, 75, 76, 77, 78, 79, 80, 81, 82, 83, 162, 163, 164, 165, 166, 167, 176, 240]</t>
  </si>
  <si>
    <t>UPI000037FDE8 status=activ</t>
  </si>
  <si>
    <t>([0.11371, 0.078022, 0.106997, 0.066181, 0.069024, 0.102787, 0.134866, 0.094817, 0.098513, 0.100716, 0.102787, 0.137348, 0.15008, 0.100716, 0.17593, 0.25031, 0.25031, 0.328603, 0.318242, 0.288399, 0.284882, 0.25031, 0.284882, 0.308712, 0.328603, 0.352862, 0.278302, 0.288399, 0.377384, 0.418646, 0.444081, 0.472492, 0.366687, 0.352862, 0.346032, 0.346032, 0.36309, 0.41194, 0.328603, 0.342579, 0.335645, 0.40511, 0.418646, 0.359901, 0.36309, 0.447574, 0.414856, 0.444081, 0.418646, 0.349426, 0.25031, 0.173081, 0.147574, 0.191378, 0.203355, 0.295083, 0.268042, 0.17593, 0.170161, 0.243554, 0.236433, 0.278302, 0.17593, 0.164327, 0.243554, 0.216401, 0.225814, 0.182256, 0.139895, 0.147574, 0.147574, 0.219301, 0.236433, 0.281712, 0.335645, 0.321458, 0.225814, 0.239899, 0.335645, 0.288399, 0.30533, 0.328603, 0.236433, 0.268042, 0.278302, 0.295083, 0.21291, 0.118441, 0.15008, 0.222385, 0.21291, 0.243554, 0.278302, 0.275179, 0.173081, 0.15008, 0.15284, 0.239899, 0.25406, 0.209395, 0.164327, 0.092881, 0.079919, 0.134866, 0.21291, 0.216401, 0.196879, 0.284882, 0.398279, 0.433034, 0.461924, 0.480142, 0.422041, 0.390993, 0.458154, 0.557691, 0.461924, 0.36309, 0.349426, 0.328603, 0.275179, 0.321458, 0.422041, 0.418646, 0.346032, 0.321458, 0.21291, 0.179055, 0.122885, 0.129801, 0.067594, 0.036378, 0.021816, 0.038858, 0.038042, 0.038858, 0.022667, 0.022306, 0.021816, 0.018106, 0.010926, 0.017138, 0.013016, 0.013016, 0.008895, 0.011342, 0.011106, 0.019109, 0.019109, 0.030003, 0.029376, 0.069024, 0.10481, 0.088832, 0.083462, 0.045352, 0.055536, 0.116183, 0.185198, 0.288399, 0.219301, 0.229226, 0.18812, 0.291804, 0.229226, 0.335645, 0.339168, 0.232838, 0.219301, 0.257454, 0.15008, 0.100716, 0.06184, 0.06184, 0.060549, 0.042364, 0.047319, 0.047319, 0.020876, 0.01227, 0.011669, 0.015694, 0.013016, 0.00962, 0.008002, 0.009865, 0.009401, 0.006533, 0.008002, 0.008723, 0.009015, 0.016528, 0.020522, 0.015344, 0.010372, 0.020522, 0.026892, 0.021816, 0.011669, 0.020165, 0.036378, 0.025762, 0.018106, 0.028107, 0.041405, 0.060549, 0.054297, 0.03976, 0.03976, 0.025316, 0.022306, 0.020522, 0.019109, 0.015078, 0.028695, 0.035586, 0.028107, 0.013821, 0.014586, 0.022667, 0.022667, 0.012491, 0.00962, 0.016826, 0.021381, 0.013821, 0.008276, 0.007091, 0.008276, 0.007645, 0.007645, 0.006619, 0.004775, 0.004513, 0.003727, 0.003607, 0.004208, 0.003276, 0.004899, 0.005223, 0.005799, 0.005872, 0.007177, 0.007315, 0.007422, 0.007422, 0.00777, 0.009294, 0.013265, 0.008276, 0.008723, 0.009401, 0.007315, 0.012727, 0.008156, 0.008156, 0.008002, 0.007877, 0.007315, 0.006078, 0.006039, 0.00543, 0.003701, 0.003298, 0.00316, 0.002078, 0.001391, 0.00152, 0.001288, 0.001112, 0.001778, 0.00292, 0.00292, 0.003607, 0.002349, 0.002396, 0.002327, 0.002327, 0.002327, 0.002336, 0.002727, 0.003701, 0.002512, 0.002662, 0.003079, 0.004414, 0.005223, 0.008002, 0.010926, 0.019401, 0.0198, 0.0198, 0.00962, 0.009728, 0.008002, 0.009977, 0.012491, 0.013613, 0.008723, 0.008624, 0.01078, 0.008409, 0.005799, 0.007422, 0.006988, 0.008723, 0.007177, 0.008723, 0.008075, 0.009096, 0.006039, 0.006245, 0.005734, 0.006142, 0.006988, 0.006567, 0.005503, 0.004431, 0.006194, 0.008895, 0.008895, 0.007177, 0.006078, 0.007422, 0.009728, 0.017797, 0.017447, 0.013016, 0.013016, 0.008409, 0.006245, 0.009483, 0.010221, 0.006894, 0.008002, 0.007031, 0.009294, 0.009096, 0.01204, 0.00777, 0.008804, 0.009865, 0.009728, 0.013016, 0.009728, 0.008723, 0.006078, 0.004976, 0.007177, 0.005011, 0.005011, 0.004315, 0.004358, 0.004135, 0.005799, 0.004431, 0.006039, 0.006988, 0.010926, 0.017447, 0.037156, 0.037156, 0.023087, 0.045352, 0.06312, 0.096677, 0.098513, 0.102787, 0.106997, 0.076542, 0.147574, 0.158265, 0.147574, 0.144935, 0.069024, 0.073402, 0.18812, 0.173081, 0.137348, 0.067594, 0.069024, 0.028695, 0.018787, 0.024393, 0.026892, 0.029376, 0.049374, 0.026338, 0.055536, 0.044297, 0.032017, 0.040537, 0.079919, 0.090864, 0.058088, 0.060549, 0.056825, 0.035586, 0.025762, 0.036378, 0.071867, 0.058088, 0.078022, 0.054297, 0.041405, 0.029376, 0.015694, 0.013265, 0.022306, 0.014075, 0.022667, 0.047319, 0.03976, 0.024826, 0.037156, 0.06312, 0.118441, 0.118441, 0.17593, 0.137348, 0.086953, 0.069024, 0.043307, 0.03976, 0.074921, 0.076542, 0.066181, 0.125101, 0.132295, 0.086953, 0.111485, 0.083462, 0.037156, 0.018787, 0.019401, 0.0198, 0.013437, 0.009096, 0.008075, 0.007177, 0.007315, 0.008525, 0.007495, 0.009977, 0.01078, 0.008075, 0.008002, 0.007645, 0.007422, 0.00558, 0.005318, 0.005799, 0.007259, 0.010926, 0.012491, 0.019109, 0.024826, 0.040537, 0.060549, 0.048328, 0.038858, 0.058088, 0.056825, 0.094817, 0.092881, 0.090864, 0.15284, 0.127496, 0.167087, 0.17593, 0.17593, 0.26085, 0.295083, 0.264545, 0.284882, 0.377384, 0.366687, 0.370445, 0.295083, 0.232838, 0.308712, 0.339168, 0.377384, 0.440853, 0.4292, 0.321458, 0.40511, 0.401658, 0.377384, 0.418646, 0.418646, 0.414856, 0.374039, 0.346032, 0.352862, 0.352862, 0.31487, 0.225814, 0.158265, 0.144935, 0.229226, 0.25031, 0.26085, 0.222385, 0.203355, 0.203355, 0.308712, 0.308712, 0.308712, 0.335645, 0.243554, 0.25406, 0.356642, 0.31487, 0.25031, 0.25031, 0.225814, 0.17593, 0.284882, 0.346032, 0.436924, 0.40511, 0.349426, 0.257454, 0.291804, 0.298791, 0.288399, 0.295083, 0.288399, 0.182256, 0.239899, 0.352862, 0.268042, 0.17593, 0.173081, 0.247041, 0.236433, 0.257454, 0.349426, 0.349426, 0.356642, 0.356642, 0.390993, 0.422041, 0.4292, 0.4292, 0.384043, 0.390993, 0.311707, 0.284882, 0.31487, 0.356642, 0.339168, 0.408655, 0.486429, 0.59917, 0.553315, 0.454136, 0.374039, 0.291804, 0.264545, 0.298791, 0.295083, 0.236433, 0.21291, 0.196879, 0.173081, 0.203355, 0.200174, 0.291804, 0.318242, 0.398279, 0.30533, 0.30533, 0.209395, 0.222385, 0.222385, 0.173081, 0.26085, 0.321458, 0.390993, 0.433034, 0.370445, 0.374039, 0.398279, 0.342579, 0.342579, 0.335645, 0.25406, 0.229226, 0.161087, 0.191378, 0.206376, 0.278302, 0.271506, 0.380708, 0.377384, 0.384043, 0.42561, 0.42561, 0.349426, 0.352862, 0.239899, 0.194234, 0.203355, 0.239899, 0.239899, 0.342579, 0.377384, 0.458154, 0.401658, 0.4292, 0.401658, 0.387226, 0.380708, 0.278302, 0.268042, 0.284882, 0.25031, 0.209395, 0.170161, 0.257454, 0.232838, 0.342579, 0.42561, 0.41194, 0.41194, 0.497853, 0.4292, 0.433034, 0.450668, 0.450668, 0.408655, 0.401658, 0.414856, 0.370445, 0.458154, 0.436924, 0.398279, 0.408655, 0.486429, 0.525368, 0.480142, 0.5017, 0.418646, 0.374039], '')</t>
  </si>
  <si>
    <t>[115, 555, 556, 641, 643]</t>
  </si>
  <si>
    <t>UPI000037FDE9 status=activ</t>
  </si>
  <si>
    <t>([0.21291, 0.158265, 0.096677, 0.066181, 0.098513, 0.078022, 0.058088, 0.060549, 0.083462, 0.10481, 0.086953, 0.122885, 0.132295, 0.15284, 0.225814, 0.170161, 0.100716, 0.100716, 0.173081, 0.144935, 0.11371, 0.120615, 0.161087, 0.25031, 0.264545, 0.194234, 0.182256, 0.25031, 0.219301, 0.147574, 0.147574, 0.196879, 0.194234, 0.120615, 0.120615, 0.120615, 0.158265, 0.25406, 0.301917, 0.25406, 0.200174, 0.25031, 0.25406, 0.219301, 0.206376, 0.275179, 0.25031, 0.332115, 0.352862, 0.384043, 0.465241, 0.476583, 0.490133, 0.444081, 0.450668, 0.483068, 0.414856, 0.394753, 0.298791, 0.324872, 0.324872, 0.41194, 0.408655, 0.418646, 0.476583, 0.483068, 0.476583, 0.585406, 0.525368, 0.436924, 0.472492, 0.472492, 0.384043, 0.370445, 0.398279, 0.408655, 0.332115, 0.40511, 0.436924, 0.525368, 0.541878, 0.505461, 0.521092, 0.51388, 0.41194, 0.298791, 0.298791, 0.291804, 0.219301, 0.257454, 0.324872, 0.324872, 0.321458, 0.36309, 0.288399, 0.216401, 0.275179, 0.359901, 0.36309, 0.352862, 0.352862, 0.278302, 0.25406, 0.25406, 0.243554, 0.225814, 0.264545, 0.257454, 0.291804, 0.36309, 0.36309, 0.352862, 0.264545, 0.257454, 0.203355, 0.21291, 0.301917, 0.222385, 0.185198, 0.182256, 0.164327, 0.18812, 0.173081, 0.257454, 0.247041, 0.257454, 0.301917, 0.401658, 0.370445, 0.30533, 0.321458, 0.257454, 0.295083, 0.295083, 0.318242, 0.41194, 0.447574, 0.346032, 0.444081, 0.433034, 0.346032, 0.356642, 0.339168, 0.380708, 0.377384, 0.374039, 0.370445, 0.40511, 0.281712, 0.308712, 0.25406, 0.142424, 0.229226, 0.164327, 0.239899, 0.219301, 0.139895, 0.139895, 0.222385, 0.219301, 0.278302, 0.380708, 0.268042, 0.25031, 0.257454, 0.191378, 0.161087, 0.173081, 0.144935, 0.167087, 0.142424, 0.21291, 0.222385, 0.21291, 0.155435, 0.096677, 0.056825, 0.109221, 0.15284, 0.15008, 0.142424, 0.125101, 0.06312, 0.129801, 0.078022, 0.094817, 0.15008, 0.100716, 0.100716, 0.137348, 0.120615, 0.086953, 0.086953, 0.086953, 0.06184, 0.067594, 0.125101, 0.161087, 0.144935, 0.079919, 0.074921, 0.073402, 0.047319, 0.047319, 0.051831, 0.094817, 0.060549, 0.031287, 0.06184, 0.05306, 0.026338, 0.026338, 0.049374, 0.049374, 0.100716, 0.127496, 0.200174, 0.200174, 0.239899, 0.247041, 0.225814, 0.232838, 0.25031, 0.247041, 0.328603, 0.21291, 0.134866, 0.122885, 0.196879, 0.158265, 0.106997, 0.167087, 0.243554, 0.147574, 0.092881, 0.081712, 0.06312, 0.050641, 0.034068, 0.024393, 0.017447, 0.024393, 0.017447, 0.01078, 0.013265, 0.009294], '')</t>
  </si>
  <si>
    <t>[67, 68, 79, 80, 81, 82, 83]</t>
  </si>
  <si>
    <t>UPI000037FDEA status=activ</t>
  </si>
  <si>
    <t>([0.032017, 0.064632, 0.043307, 0.026338, 0.042364, 0.042364, 0.058088, 0.073402, 0.090864, 0.081712, 0.10481, 0.081712, 0.045352, 0.081712, 0.050641, 0.094817, 0.094817, 0.060549, 0.125101, 0.129801, 0.206376, 0.144935, 0.076542, 0.096677, 0.132295, 0.129801, 0.164327, 0.088832, 0.086953, 0.086953, 0.129801, 0.132295, 0.122885, 0.109221, 0.125101, 0.142424, 0.144935, 0.158265, 0.147574, 0.122885, 0.06312, 0.06184, 0.100716, 0.158265, 0.158265, 0.116183, 0.066181, 0.06184, 0.129801, 0.079919, 0.047319, 0.040537, 0.024826, 0.056825, 0.118441, 0.083462, 0.118441, 0.069024, 0.03976, 0.0704, 0.086953, 0.118441, 0.120615, 0.094817, 0.094817, 0.066181, 0.096677, 0.164327, 0.164327, 0.10481, 0.139895, 0.182256, 0.118441, 0.10481, 0.090864, 0.086953, 0.106997, 0.109221, 0.137348, 0.118441, 0.125101, 0.083462, 0.056825, 0.060549, 0.090864, 0.050641, 0.092881, 0.132295, 0.125101, 0.0704, 0.086953, 0.11371, 0.142424, 0.239899, 0.236433, 0.155435, 0.086953, 0.106997, 0.096677, 0.122885, 0.21291, 0.21291, 0.21291, 0.324872, 0.216401, 0.185198, 0.288399, 0.311707, 0.216401, 0.243554, 0.264545, 0.25031, 0.17593, 0.139895, 0.129801, 0.203355, 0.291804, 0.384043, 0.349426, 0.281712, 0.194234, 0.203355, 0.158265, 0.222385, 0.127496, 0.17593, 0.191378, 0.142424, 0.083462, 0.132295, 0.134866, 0.21291, 0.271506, 0.271506, 0.308712, 0.25031, 0.206376, 0.132295, 0.139895, 0.155435, 0.219301, 0.321458, 0.264545, 0.264545, 0.182256, 0.191378, 0.139895, 0.074921, 0.100716, 0.144935, 0.147574, 0.134866, 0.096677, 0.059222, 0.098513, 0.096677, 0.129801, 0.129801, 0.137348, 0.137348, 0.081712, 0.066181, 0.0704, 0.066181, 0.054297, 0.106997, 0.118441, 0.167087, 0.25406, 0.219301, 0.225814, 0.225814, 0.142424, 0.196879, 0.185198, 0.109221, 0.073402, 0.079919, 0.086953, 0.118441, 0.092881, 0.15284, 0.196879, 0.191378, 0.161087, 0.132295, 0.118441, 0.102787, 0.125101, 0.139895, 0.134866, 0.125101, 0.078022, 0.139895, 0.073402, 0.079919, 0.079919, 0.067594, 0.06312, 0.076542, 0.076542, 0.092881, 0.067594, 0.033407, 0.034884, 0.058088, 0.129801, 0.132295, 0.179055, 0.17593, 0.100716, 0.086953, 0.050641, 0.076542, 0.0704, 0.116183, 0.167087, 0.164327, 0.167087, 0.17593, 0.109221, 0.078022, 0.083462, 0.06184, 0.11371, 0.102787, 0.10481, 0.085092, 0.048328, 0.059222, 0.06312, 0.085092, 0.100716, 0.161087, 0.100716, 0.098513, 0.098513, 0.106997, 0.18812, 0.18812, 0.116183, 0.185198, 0.170161, 0.170161, 0.257454, 0.21291, 0.139895, 0.15008, 0.164327, 0.167087, 0.106997, 0.102787, 0.134866, 0.164327, 0.167087, 0.268042, 0.271506, 0.268042, 0.268042, 0.25406, 0.30533, 0.384043, 0.398279, 0.51388, 0.418646, 0.374039, 0.440853, 0.42561, 0.342579, 0.346032, 0.398279, 0.394753, 0.408655, 0.40511, 0.321458, 0.352862, 0.349426, 0.264545, 0.271506, 0.225814, 0.222385, 0.182256, 0.129801, 0.129801, 0.134866, 0.203355, 0.203355, 0.170161, 0.271506, 0.349426, 0.25406, 0.203355, 0.295083, 0.25031, 0.239899, 0.257454, 0.232838, 0.147574, 0.232838, 0.229226, 0.275179, 0.278302, 0.36309, 0.398279, 0.387226, 0.387226, 0.324872, 0.278302, 0.291804, 0.295083, 0.200174, 0.284882, 0.332115, 0.332115, 0.380708, 0.41194, 0.450668, 0.377384, 0.380708, 0.374039, 0.380708, 0.380708, 0.30533, 0.31487, 0.31487, 0.328603, 0.328603, 0.394753, 0.398279, 0.308712, 0.311707, 0.301917, 0.31487, 0.264545, 0.264545, 0.25406, 0.161087, 0.191378, 0.264545, 0.356642, 0.36309, 0.328603, 0.328603, 0.40511, 0.31487, 0.268042, 0.25031, 0.239899, 0.170161, 0.25031, 0.339168, 0.25406, 0.321458, 0.288399, 0.349426, 0.324872, 0.298791, 0.356642, 0.328603, 0.281712, 0.225814, 0.164327, 0.170161], '')</t>
  </si>
  <si>
    <t>[263]</t>
  </si>
  <si>
    <t>UPI000037FDEB status=activ</t>
  </si>
  <si>
    <t>([0.069024, 0.048328, 0.079919, 0.102787, 0.132295, 0.15284, 0.100716, 0.139895, 0.111485, 0.109221, 0.076542, 0.11371, 0.18812, 0.173081, 0.132295, 0.127496, 0.185198, 0.164327, 0.106997, 0.090864, 0.073402, 0.134866, 0.118441, 0.118441, 0.127496, 0.147574, 0.129801, 0.209395, 0.209395, 0.209395, 0.179055, 0.278302, 0.17593, 0.203355, 0.203355, 0.239899, 0.239899, 0.170161, 0.129801, 0.182256, 0.179055, 0.206376, 0.118441, 0.116183, 0.118441, 0.122885, 0.10481, 0.085092, 0.083462, 0.051831, 0.045352, 0.078022, 0.069024, 0.088832, 0.085092, 0.050641, 0.031287, 0.031287, 0.059222, 0.058088, 0.0704, 0.094817, 0.100716, 0.100716, 0.161087, 0.10481, 0.109221, 0.102787, 0.147574, 0.098513, 0.139895, 0.219301, 0.142424, 0.090864, 0.127496, 0.098513, 0.15284, 0.236433, 0.328603, 0.311707, 0.366687, 0.356642, 0.359901, 0.264545, 0.352862, 0.377384, 0.342579, 0.239899, 0.25406, 0.179055, 0.25031, 0.236433, 0.232838, 0.236433, 0.318242, 0.311707, 0.356642, 0.298791, 0.209395, 0.179055, 0.118441, 0.116183, 0.109221, 0.060549, 0.10481, 0.100716, 0.050641, 0.094817, 0.094817, 0.060549, 0.096677, 0.098513, 0.109221, 0.122885, 0.11371, 0.100716, 0.10481, 0.059222, 0.092881, 0.142424, 0.10481, 0.170161, 0.219301, 0.222385, 0.229226, 0.173081, 0.179055, 0.271506, 0.243554, 0.25031, 0.284882, 0.308712, 0.219301, 0.236433, 0.232838, 0.209395, 0.161087, 0.106997, 0.164327, 0.100716, 0.100716, 0.137348, 0.129801, 0.092881, 0.085092, 0.129801, 0.182256, 0.132295, 0.088832, 0.10481, 0.179055, 0.219301, 0.200174, 0.196879, 0.167087, 0.179055, 0.200174, 0.298791, 0.284882, 0.257454, 0.335645, 0.335645, 0.278302, 0.291804, 0.335645, 0.352862, 0.374039, 0.380708, 0.454136, 0.436924, 0.472492, 0.370445, 0.321458, 0.26085, 0.349426, 0.275179, 0.243554, 0.321458, 0.275179, 0.384043, 0.444081, 0.468512, 0.390993, 0.494003, 0.5017, 0.433034, 0.332115, 0.318242, 0.30533, 0.257454, 0.352862, 0.321458, 0.401658, 0.447574, 0.447574, 0.359901, 0.450668, 0.454136, 0.398279, 0.321458, 0.301917, 0.271506, 0.25031, 0.359901, 0.356642, 0.342579, 0.321458, 0.324872, 0.335645, 0.366687, 0.401658, 0.390993, 0.398279, 0.41194, 0.31487, 0.374039, 0.468512, 0.356642, 0.291804, 0.26085, 0.374039, 0.332115, 0.247041, 0.264545, 0.247041, 0.232838, 0.17593, 0.194234, 0.173081, 0.173081, 0.090864, 0.094817, 0.092881, 0.086953, 0.085092, 0.147574, 0.15008, 0.076542, 0.15008, 0.122885, 0.200174, 0.142424, 0.142424, 0.232838, 0.225814, 0.191378, 0.127496, 0.170161, 0.203355, 0.30533, 0.26085, 0.339168, 0.311707, 0.311707, 0.311707, 0.219301, 0.209395, 0.216401, 0.324872, 0.229226, 0.25031, 0.164327, 0.219301, 0.257454, 0.239899, 0.239899, 0.278302, 0.356642, 0.390993, 0.352862, 0.25031, 0.291804, 0.216401, 0.21291, 0.21291, 0.219301, 0.222385, 0.243554, 0.229226, 0.15008, 0.219301, 0.239899, 0.257454, 0.257454, 0.167087, 0.164327, 0.098513, 0.100716, 0.109221, 0.054297, 0.048328, 0.102787, 0.094817, 0.10481, 0.125101, 0.100716, 0.066181, 0.127496, 0.096677, 0.100716, 0.170161, 0.096677, 0.142424, 0.125101, 0.120615, 0.196879, 0.194234, 0.278302, 0.275179, 0.17593, 0.225814, 0.239899, 0.236433, 0.161087, 0.225814, 0.194234, 0.229226, 0.203355, 0.182256, 0.137348, 0.073402, 0.074921, 0.083462, 0.054297, 0.102787, 0.116183, 0.118441, 0.120615, 0.134866, 0.074921, 0.120615, 0.147574, 0.203355, 0.203355, 0.288399, 0.182256, 0.216401, 0.209395, 0.21291, 0.179055, 0.257454, 0.380708, 0.370445, 0.374039, 0.352862, 0.366687, 0.264545, 0.239899, 0.25031, 0.155435, 0.155435, 0.158265, 0.15284, 0.106997, 0.058088, 0.035586, 0.073402, 0.078022, 0.06184, 0.088832, 0.086953, 0.071867, 0.046336, 0.030611, 0.046336, 0.074921, 0.036378, 0.067594], '')</t>
  </si>
  <si>
    <t>[184]</t>
  </si>
  <si>
    <t>UPI000037FDED status=activ</t>
  </si>
  <si>
    <t>([0.004611, 0.003963, 0.003461, 0.004577, 0.005932, 0.005011, 0.004414, 0.00543, 0.004431, 0.004736, 0.005086, 0.005992, 0.004577, 0.006567, 0.007259, 0.008804, 0.013613, 0.016528, 0.013016, 0.013016, 0.01078, 0.018415, 0.033407, 0.064632, 0.071867, 0.071867, 0.069024, 0.122885, 0.098513, 0.098513, 0.129801, 0.167087, 0.096677, 0.15008, 0.173081, 0.161087, 0.209395, 0.164327, 0.155435, 0.216401, 0.209395, 0.264545, 0.264545, 0.209395, 0.200174, 0.191378, 0.098513, 0.170161, 0.085092, 0.106997, 0.118441, 0.109221, 0.047319, 0.040537, 0.019109, 0.017797, 0.019109, 0.011518, 0.011518, 0.015694, 0.020165, 0.013437, 0.012491, 0.009187, 0.010672, 0.009294, 0.006078, 0.009401, 0.009865, 0.019109, 0.012727, 0.023087, 0.023087, 0.054297, 0.060549, 0.069024, 0.078022, 0.109221, 0.109221, 0.111485, 0.086953, 0.069024, 0.088832, 0.046336, 0.031287, 0.024393, 0.032017, 0.076542, 0.073402, 0.074921, 0.040537, 0.071867, 0.073402, 0.076542, 0.050641, 0.102787, 0.194234, 0.194234, 0.185198, 0.264545, 0.25406, 0.291804, 0.232838, 0.17593, 0.275179, 0.339168, 0.308712, 0.206376, 0.191378, 0.155435, 0.094817, 0.100716, 0.059222, 0.042364, 0.019109, 0.015078, 0.015694, 0.015344, 0.013437, 0.010926, 0.009401, 0.009865, 0.006894, 0.011106, 0.021381, 0.017138, 0.01204, 0.019109, 0.020876, 0.022306, 0.021816, 0.020876, 0.032017, 0.031287, 0.020876, 0.025762, 0.06184, 0.043307, 0.031287, 0.031287, 0.021381, 0.015078, 0.01078, 0.0198, 0.017138, 0.010131, 0.009483, 0.018106, 0.010926, 0.009977, 0.006374, 0.00558, 0.00515, 0.004611, 0.005223, 0.005223, 0.006988, 0.005623, 0.006245, 0.007177, 0.007177, 0.010672, 0.018106, 0.016528, 0.010131, 0.009728, 0.015078, 0.011903, 0.006619, 0.008895, 0.013821, 0.015078, 0.019109, 0.038858, 0.024826, 0.017138, 0.022306, 0.020522, 0.028107, 0.022306, 0.013821, 0.016021, 0.015078, 0.010131, 0.01204, 0.010926, 0.010926, 0.007259, 0.007259, 0.007555, 0.007555, 0.007645, 0.011518, 0.009483, 0.00962, 0.018106, 0.033407, 0.047319, 0.026892, 0.026892, 0.036378, 0.034068, 0.030003, 0.030611, 0.051831, 0.060549, 0.081712, 0.038858, 0.060549, 0.056825, 0.066181, 0.032017, 0.016528, 0.009187, 0.008525, 0.005378, 0.004921, 0.004976, 0.003461, 0.003079, 0.002976, 0.002881, 0.002529, 0.002529, 0.002138, 0.002336, 0.002336, 0.001872, 0.002727, 0.00316, 0.002881, 0.003864, 0.003821, 0.00543, 0.006142, 0.009865, 0.020165, 0.012491, 0.008002, 0.014075, 0.031287, 0.015694, 0.015078, 0.034884, 0.016826, 0.011669, 0.010372, 0.009294, 0.016021, 0.01227, 0.010131, 0.016528, 0.011903, 0.019109, 0.013016, 0.018106, 0.010131, 0.007031, 0.009187], '')</t>
  </si>
  <si>
    <t>UPI000037FDEE status=activ</t>
  </si>
  <si>
    <t>([0.209395, 0.118441, 0.074921, 0.100716, 0.132295, 0.155435, 0.18812, 0.232838, 0.264545, 0.284882, 0.308712, 0.349426, 0.321458, 0.291804, 0.257454, 0.257454, 0.219301, 0.219301, 0.185198, 0.194234, 0.125101, 0.18812, 0.291804, 0.36309, 0.275179, 0.239899, 0.257454, 0.257454, 0.243554, 0.25031, 0.182256, 0.111485, 0.060549, 0.076542, 0.085092, 0.11371, 0.134866, 0.102787, 0.182256, 0.144935, 0.142424, 0.144935, 0.085092, 0.074921, 0.06312, 0.069024, 0.092881, 0.092881, 0.088832, 0.051831, 0.048328, 0.086953, 0.15008, 0.134866, 0.079919, 0.071867, 0.034068, 0.015694, 0.013613, 0.014586, 0.023087, 0.021381, 0.038042, 0.037156, 0.038042, 0.026338, 0.047319, 0.026338, 0.025762, 0.016257, 0.025762, 0.016257, 0.015694, 0.010372, 0.015078, 0.015694, 0.029376, 0.06184, 0.067594, 0.127496, 0.060549, 0.047319, 0.050641, 0.027463, 0.049374, 0.024826, 0.043307, 0.040537, 0.069024, 0.049374, 0.092881, 0.102787, 0.167087, 0.18812, 0.281712, 0.31487, 0.301917, 0.264545, 0.164327, 0.281712, 0.17593, 0.18812, 0.225814, 0.206376, 0.291804, 0.203355, 0.291804, 0.271506, 0.239899, 0.206376, 0.219301, 0.182256, 0.132295, 0.090864, 0.045352, 0.023963], '')</t>
  </si>
  <si>
    <t>UPI000037FDF2 status=activ</t>
  </si>
  <si>
    <t>([0.004388, 0.006245, 0.004689, 0.003821, 0.003212, 0.00407, 0.003341, 0.00283, 0.002396, 0.001967, 0.001743, 0.001967, 0.001335, 0.002138, 0.002366, 0.001541, 0.001692, 0.002117, 0.001434, 0.000906, 0.000773, 0.001434, 0.00146, 0.001499, 0.002155, 0.002349, 0.002435, 0.002503, 0.003431, 0.004921, 0.005223, 0.006421, 0.005249, 0.005318, 0.004689, 0.004646, 0.004976, 0.006701, 0.008075, 0.009096, 0.008624, 0.006894, 0.004611, 0.003109, 0.003212, 0.002349, 0.002194, 0.002117, 0.00292, 0.002211, 0.00152, 0.002155, 0.002396, 0.003212, 0.004247, 0.003366, 0.003276, 0.004414, 0.004135, 0.003079, 0.003478, 0.00515, 0.00515, 0.007091, 0.01078, 0.018415, 0.033407, 0.078022, 0.03976, 0.040537, 0.085092, 0.088832, 0.048328, 0.047319, 0.050641, 0.05306, 0.10481, 0.200174, 0.216401, 0.239899, 0.36309, 0.394753, 0.278302, 0.301917, 0.31487, 0.339168, 0.236433, 0.144935, 0.134866, 0.232838, 0.137348, 0.067594, 0.116183, 0.216401, 0.216401, 0.219301, 0.236433, 0.170161, 0.125101, 0.116183, 0.100716, 0.071867, 0.038042, 0.073402, 0.129801, 0.120615, 0.111485, 0.196879, 0.308712, 0.288399, 0.298791, 0.31487, 0.321458, 0.342579, 0.321458, 0.21291, 0.144935, 0.129801, 0.21291, 0.170161, 0.161087, 0.109221, 0.158265, 0.164327, 0.164327, 0.125101, 0.120615, 0.11371, 0.056825, 0.030003, 0.019401, 0.017447, 0.027463, 0.028107, 0.028107, 0.015078, 0.031287, 0.028107, 0.031287, 0.030611, 0.059222, 0.060549, 0.059222, 0.050641, 0.05306, 0.030003, 0.041405, 0.047319, 0.054297, 0.056825, 0.102787, 0.155435, 0.096677, 0.109221, 0.196879, 0.120615, 0.155435, 0.158265, 0.25031, 0.170161, 0.096677, 0.059222, 0.038042, 0.05306, 0.049374, 0.050641, 0.100716, 0.090864, 0.041405, 0.038042, 0.066181, 0.073402, 0.046336, 0.046336, 0.024826, 0.023534, 0.042364, 0.040537, 0.036378, 0.020522, 0.030003, 0.05306, 0.048328, 0.044297, 0.056825, 0.0704, 0.078022, 0.040537, 0.040537, 0.079919, 0.085092, 0.0704, 0.0704, 0.069024, 0.06184, 0.060549, 0.060549, 0.05306, 0.094817, 0.05306, 0.094817, 0.059222, 0.066181, 0.064632, 0.071867, 0.069024, 0.06184, 0.102787, 0.167087, 0.173081, 0.118441, 0.064632, 0.081712, 0.079919, 0.10481, 0.182256, 0.167087, 0.098513, 0.083462, 0.037156, 0.037156, 0.019109, 0.033407, 0.032017, 0.032677, 0.028695, 0.028107, 0.028107, 0.021816, 0.013265, 0.012491, 0.011903, 0.019401, 0.022667, 0.022306, 0.027463, 0.028107, 0.060549, 0.060549, 0.042364, 0.054297, 0.094817, 0.106997, 0.109221, 0.100716, 0.179055, 0.232838, 0.247041, 0.229226, 0.194234, 0.281712, 0.196879, 0.275179, 0.200174, 0.170161, 0.170161, 0.164327, 0.164327, 0.090864, 0.15008, 0.147574, 0.236433, 0.206376, 0.31487, 0.301917, 0.216401, 0.196879, 0.232838, 0.144935, 0.079919, 0.127496, 0.127496, 0.200174, 0.118441, 0.17593, 0.179055, 0.17593, 0.191378, 0.191378, 0.284882, 0.200174, 0.288399, 0.25406, 0.295083, 0.284882, 0.275179, 0.370445, 0.374039, 0.284882, 0.370445, 0.390993, 0.298791, 0.216401, 0.18812, 0.291804, 0.298791, 0.216401, 0.185198, 0.18812, 0.185198, 0.116183, 0.185198, 0.118441, 0.122885, 0.073402, 0.071867, 0.060549, 0.066181, 0.064632, 0.111485, 0.122885, 0.191378, 0.268042, 0.352862, 0.390993, 0.398279, 0.346032, 0.436924, 0.384043, 0.268042, 0.17593, 0.291804, 0.209395, 0.219301, 0.229226, 0.216401, 0.144935, 0.182256, 0.182256, 0.182256, 0.185198, 0.147574, 0.125101, 0.10481, 0.085092, 0.06312, 0.044297, 0.044297, 0.028695, 0.045352, 0.094817], '')</t>
  </si>
  <si>
    <t>UPI000037FDF3 status=activ</t>
  </si>
  <si>
    <t>([0.167087, 0.086953, 0.047319, 0.06312, 0.092881, 0.054297, 0.034068, 0.032017, 0.048328, 0.0704, 0.046336, 0.071867, 0.083462, 0.043307, 0.079919, 0.049374, 0.090864, 0.144935, 0.06312, 0.059222, 0.054297, 0.049374, 0.096677, 0.081712, 0.092881, 0.092881, 0.109221, 0.094817, 0.125101, 0.120615, 0.051831, 0.111485, 0.098513, 0.116183, 0.225814, 0.247041, 0.380708, 0.268042, 0.194234, 0.222385, 0.142424, 0.144935, 0.081712, 0.079919, 0.094817, 0.10481, 0.06312, 0.056825, 0.122885, 0.125101, 0.066181, 0.074921, 0.032017, 0.023534, 0.022306, 0.019109, 0.010372, 0.009865, 0.016826, 0.016528, 0.026892, 0.046336, 0.026892, 0.059222, 0.030611, 0.031287, 0.013821, 0.012491, 0.0198, 0.018787, 0.018415, 0.034068, 0.064632, 0.137348, 0.142424, 0.139895, 0.111485, 0.111485, 0.086953, 0.06184, 0.073402, 0.079919, 0.06184, 0.098513, 0.066181, 0.120615, 0.200174, 0.200174, 0.222385, 0.229226, 0.225814, 0.225814, 0.120615, 0.122885, 0.066181, 0.092881, 0.056825, 0.042364, 0.044297, 0.048328, 0.058088, 0.043307, 0.043307, 0.047319, 0.026892, 0.019401, 0.018415, 0.017138, 0.032677, 0.029376, 0.030003, 0.018415, 0.019401, 0.042364, 0.022667, 0.03976, 0.037156, 0.066181, 0.085092, 0.111485, 0.132295, 0.134866, 0.225814, 0.209395, 0.155435, 0.247041, 0.243554, 0.26085, 0.194234, 0.203355, 0.30533, 0.288399, 0.380708, 0.324872, 0.324872, 0.321458, 0.335645, 0.332115, 0.328603, 0.281712, 0.229226, 0.239899, 0.155435, 0.144935, 0.147574, 0.243554, 0.25031, 0.25406, 0.239899, 0.222385, 0.137348, 0.067594, 0.038858, 0.023087, 0.023534, 0.021381, 0.038858, 0.038858, 0.03976, 0.035586, 0.037156, 0.038042, 0.036378, 0.067594, 0.076542, 0.076542, 0.040537, 0.021816, 0.038858, 0.031287, 0.032677, 0.028107, 0.058088, 0.10481, 0.185198, 0.225814, 0.132295, 0.086953, 0.083462, 0.088832, 0.096677, 0.164327, 0.161087, 0.167087, 0.111485, 0.109221, 0.060549, 0.11371, 0.179055, 0.111485, 0.132295, 0.200174, 0.311707, 0.209395, 0.216401, 0.209395, 0.179055, 0.278302, 0.257454, 0.26085, 0.25406, 0.167087, 0.098513, 0.17593, 0.17593, 0.243554, 0.170161, 0.25406, 0.25031, 0.247041, 0.26085, 0.179055, 0.129801, 0.155435, 0.216401, 0.179055, 0.144935, 0.147574, 0.125101, 0.194234, 0.147574, 0.118441, 0.182256, 0.295083], '')</t>
  </si>
  <si>
    <t>UPI000037FDF5 status=activ</t>
  </si>
  <si>
    <t>([0.298791, 0.222385, 0.15284, 0.10481, 0.073402, 0.058088, 0.081712, 0.086953, 0.111485, 0.081712, 0.102787, 0.076542, 0.037156, 0.040537, 0.046336, 0.058088, 0.090864, 0.081712, 0.05306, 0.048328, 0.050641, 0.056825, 0.092881, 0.100716, 0.132295, 0.203355, 0.25406, 0.278302, 0.301917, 0.31487, 0.332115, 0.335645, 0.335645, 0.447574, 0.366687, 0.352862, 0.342579, 0.339168, 0.422041, 0.384043, 0.394753, 0.418646, 0.342579, 0.356642, 0.436924, 0.483068, 0.468512, 0.51388, 0.494003, 0.494003, 0.476583, 0.461924, 0.394753, 0.472492, 0.476583, 0.575842, 0.458154, 0.472492, 0.5017, 0.521092, 0.666105, 0.557691, 0.59917, 0.690604, 0.562014, 0.553315, 0.422041, 0.440853, 0.328603, 0.21291, 0.229226, 0.167087, 0.243554, 0.324872, 0.264545, 0.173081, 0.100716, 0.18812, 0.125101, 0.069024, 0.06184, 0.06184, 0.109221, 0.109221, 0.066181, 0.100716, 0.111485, 0.209395, 0.196879, 0.291804, 0.40511, 0.398279, 0.384043, 0.387226, 0.370445, 0.40511, 0.521092, 0.59917, 0.483068, 0.604312, 0.58069, 0.486429, 0.483068, 0.458154, 0.422041, 0.505461, 0.5017, 0.490133, 0.468512, 0.374039, 0.257454, 0.179055, 0.170161, 0.167087, 0.15008, 0.10481, 0.125101, 0.111485, 0.085092, 0.144935, 0.122885, 0.216401, 0.301917, 0.295083, 0.318242, 0.342579, 0.321458, 0.321458, 0.321458, 0.301917, 0.342579, 0.346032, 0.414856, 0.433034, 0.458154, 0.480142, 0.490133, 0.490133, 0.517562, 0.63748, 0.585406, 0.642678, 0.622677, 0.613573, 0.59508, 0.59917, 0.557691, 0.517562, 0.4292, 0.335645, 0.26085, 0.243554, 0.356642, 0.36309, 0.275179, 0.328603, 0.346032, 0.377384, 0.366687, 0.268042, 0.247041, 0.26085, 0.161087, 0.142424, 0.139895, 0.170161, 0.127496, 0.096677, 0.096677, 0.120615, 0.142424, 0.25406, 0.271506, 0.209395, 0.170161, 0.275179, 0.288399, 0.222385, 0.194234, 0.209395, 0.291804, 0.236433, 0.15284, 0.232838, 0.26085, 0.26085, 0.236433, 0.182256, 0.225814, 0.298791, 0.342579, 0.298791, 0.284882, 0.346032, 0.398279, 0.377384, 0.349426, 0.26085, 0.216401, 0.301917, 0.278302, 0.284882, 0.36309, 0.384043, 0.366687, 0.387226, 0.359901, 0.370445, 0.458154, 0.480142, 0.418646, 0.42561, 0.450668, 0.458154, 0.480142, 0.461924, 0.545602, 0.461924, 0.545602, 0.661982, 0.545602, 0.56648, 0.461924, 0.359901, 0.450668, 0.480142, 0.422041, 0.454136, 0.461924, 0.483068, 0.497853, 0.553315, 0.447574, 0.51388, 0.408655, 0.30533, 0.321458, 0.229226, 0.328603, 0.328603, 0.321458, 0.370445, 0.370445, 0.418646, 0.5017, 0.40511, 0.387226, 0.328603, 0.332115, 0.281712, 0.301917, 0.200174, 0.222385, 0.225814, 0.142424, 0.139895, 0.219301, 0.206376, 0.222385, 0.137348, 0.158265, 0.167087, 0.17593, 0.173081, 0.17593, 0.127496, 0.127496, 0.116183, 0.191378, 0.127496, 0.139895, 0.074921, 0.125101, 0.11371, 0.17593, 0.298791, 0.384043, 0.311707, 0.311707, 0.295083, 0.377384, 0.288399, 0.209395, 0.222385, 0.229226, 0.278302, 0.264545, 0.36309, 0.318242, 0.301917, 0.349426, 0.36309, 0.465241, 0.465241, 0.377384, 0.301917, 0.275179, 0.25406, 0.31487, 0.321458, 0.408655, 0.339168, 0.332115, 0.339168, 0.349426, 0.284882, 0.203355, 0.278302, 0.271506, 0.324872, 0.236433, 0.209395, 0.158265, 0.144935, 0.092881, 0.094817, 0.144935, 0.155435, 0.18812, 0.196879, 0.191378, 0.132295, 0.158265, 0.206376, 0.206376, 0.200174, 0.26085, 0.243554, 0.243554, 0.222385, 0.155435, 0.21291, 0.281712, 0.311707, 0.298791, 0.370445, 0.444081, 0.450668, 0.352862, 0.339168, 0.25031, 0.25406, 0.243554, 0.284882, 0.222385, 0.268042, 0.194234, 0.18812, 0.268042, 0.288399, 0.219301, 0.31487, 0.318242, 0.318242, 0.359901, 0.271506, 0.271506, 0.281712, 0.281712, 0.36309, 0.332115, 0.352862, 0.271506, 0.36309, 0.278302, 0.352862, 0.359901, 0.433034, 0.447574, 0.461924, 0.342579, 0.433034, 0.339168, 0.390993, 0.401658, 0.387226, 0.42561, 0.450668, 0.472492, 0.494003, 0.51388, 0.525368, 0.521092, 0.626927, 0.608892, 0.716283, 0.720929, 0.716283, 0.680603, 0.529623, 0.534167, 0.63748, 0.521092, 0.632174, 0.562014, 0.534167, 0.529623, 0.604312, 0.604312, 0.476583, 0.366687, 0.324872, 0.359901, 0.387226, 0.370445, 0.264545, 0.284882, 0.21291, 0.144935, 0.170161, 0.284882, 0.278302, 0.284882, 0.359901, 0.370445, 0.324872, 0.30533, 0.239899, 0.158265, 0.092881, 0.129801, 0.191378, 0.229226, 0.21291, 0.275179, 0.216401, 0.291804, 0.216401, 0.21291, 0.321458, 0.311707, 0.288399, 0.247041, 0.271506, 0.268042, 0.173081, 0.264545, 0.191378, 0.229226, 0.328603, 0.401658, 0.414856, 0.42561, 0.374039, 0.384043, 0.377384, 0.342579, 0.308712, 0.335645, 0.42561, 0.401658, 0.414856, 0.414856, 0.359901, 0.247041, 0.275179, 0.291804, 0.278302, 0.374039, 0.328603, 0.335645, 0.25406, 0.25406, 0.25031, 0.196879, 0.203355, 0.144935, 0.219301, 0.301917, 0.339168, 0.278302, 0.247041, 0.26085, 0.281712, 0.36309, 0.377384, 0.295083, 0.281712, 0.295083, 0.301917, 0.377384, 0.380708, 0.433034, 0.401658, 0.288399, 0.377384, 0.387226, 0.324872, 0.257454, 0.161087, 0.15284, 0.120615, 0.142424, 0.120615, 0.06184, 0.066181, 0.125101, 0.191378, 0.182256, 0.170161, 0.102787, 0.0704, 0.06184, 0.049374, 0.0704, 0.137348, 0.15284, 0.134866, 0.25031, 0.352862, 0.436924, 0.370445, 0.490133, 0.5017, 0.447574, 0.534167, 0.521092, 0.494003, 0.468512, 0.472492, 0.490133, 0.545602, 0.642678, 0.642678, 0.724957, 0.712013, 0.694846, 0.553315, 0.468512, 0.408655, 0.284882, 0.21291, 0.200174, 0.116183, 0.109221, 0.090864, 0.096677, 0.059222, 0.043307, 0.025762, 0.042364, 0.028695, 0.020522, 0.019401, 0.011903, 0.008525, 0.008156, 0.008002, 0.010509, 0.014586, 0.013016, 0.020522, 0.032017, 0.060549, 0.066181, 0.051831, 0.073402, 0.056825, 0.079919, 0.090864, 0.134866, 0.106997, 0.111485, 0.191378, 0.147574], '')</t>
  </si>
  <si>
    <t>[47, 55, 58, 59, 60, 61, 62, 63, 64, 65, 96, 97, 99, 100, 105, 106, 138, 139, 140, 141, 142, 143, 144, 145, 146, 147, 216, 218, 219, 220, 221, 231, 233, 244, 380, 381, 382, 383, 384, 385, 386, 387, 388, 389, 390, 391, 392, 393, 394, 395, 396, 397, 398, 513, 515, 516, 521, 522, 523, 524, 525, 526, 527]</t>
  </si>
  <si>
    <t>UPI000037FDF6 status=activ</t>
  </si>
  <si>
    <t>([0.008895, 0.007495, 0.006988, 0.006142, 0.00558, 0.008075, 0.007177, 0.007877, 0.008723, 0.008276, 0.007495, 0.006795, 0.007877, 0.008156, 0.009865, 0.011669, 0.016021, 0.020876, 0.031287, 0.06184, 0.058088, 0.094817, 0.170161, 0.247041, 0.26085, 0.278302, 0.268042, 0.243554, 0.209395, 0.164327, 0.229226, 0.301917, 0.380708, 0.308712, 0.216401, 0.247041, 0.30533, 0.216401, 0.26085, 0.158265, 0.15284, 0.161087, 0.170161, 0.083462, 0.086953, 0.078022, 0.122885, 0.122885, 0.222385, 0.301917, 0.380708, 0.298791, 0.281712, 0.200174, 0.239899, 0.349426, 0.370445, 0.324872, 0.414856, 0.422041, 0.517562, 0.472492, 0.472492, 0.374039, 0.390993, 0.370445, 0.468512, 0.472492, 0.380708, 0.401658, 0.308712, 0.321458, 0.398279, 0.398279, 0.490133, 0.380708, 0.332115, 0.229226, 0.179055, 0.194234, 0.144935, 0.147574, 0.185198, 0.111485, 0.11371, 0.182256, 0.203355, 0.185198, 0.173081, 0.206376, 0.15008, 0.243554, 0.243554, 0.206376, 0.243554, 0.271506, 0.36309, 0.414856, 0.401658, 0.418646, 0.418646, 0.468512, 0.377384, 0.335645, 0.447574, 0.545602, 0.553315, 0.525368, 0.549308, 0.575842, 0.517562, 0.549308, 0.538167, 0.444081, 0.40511, 0.401658, 0.390993, 0.42561, 0.394753, 0.414856, 0.418646, 0.418646, 0.328603, 0.41194, 0.447574, 0.422041, 0.352862, 0.346032, 0.352862, 0.342579, 0.318242, 0.41194, 0.422041, 0.346032, 0.422041, 0.505461, 0.422041, 0.398279, 0.390993, 0.394753, 0.398279, 0.433034, 0.418646, 0.418646, 0.40511, 0.370445, 0.401658, 0.454136, 0.436924, 0.444081, 0.454136, 0.480142, 0.465241, 0.480142, 0.51388, 0.447574, 0.366687, 0.366687, 0.288399, 0.182256, 0.200174, 0.295083, 0.321458, 0.243554, 0.335645, 0.377384, 0.42561, 0.332115, 0.342579, 0.281712, 0.281712, 0.209395, 0.209395, 0.142424, 0.139895, 0.173081, 0.232838, 0.284882, 0.281712, 0.390993, 0.408655, 0.36309, 0.31487, 0.239899, 0.25031, 0.268042, 0.167087, 0.098513, 0.147574, 0.173081, 0.247041, 0.25031, 0.311707, 0.30533, 0.398279, 0.401658, 0.311707, 0.321458, 0.366687, 0.36309, 0.335645, 0.335645, 0.284882, 0.339168, 0.40511, 0.494003, 0.398279, 0.480142, 0.476583, 0.390993, 0.356642, 0.366687, 0.380708, 0.30533, 0.206376, 0.116183, 0.098513, 0.098513, 0.090864, 0.081712, 0.139895, 0.134866, 0.200174, 0.281712, 0.25406, 0.281712, 0.257454, 0.321458, 0.308712, 0.414856, 0.41194, 0.433034, 0.418646, 0.356642, 0.370445, 0.366687, 0.433034, 0.36309, 0.359901, 0.370445, 0.328603, 0.236433, 0.257454, 0.257454, 0.25406, 0.236433, 0.147574, 0.100716, 0.06184, 0.074921, 0.047319, 0.064632, 0.069024, 0.056825, 0.073402, 0.120615, 0.134866, 0.147574, 0.225814, 0.318242, 0.21291, 0.179055, 0.243554, 0.25406, 0.222385, 0.239899, 0.268042, 0.36309, 0.472492, 0.472492, 0.468512, 0.538167, 0.557691, 0.541878, 0.505461, 0.490133, 0.461924, 0.444081, 0.380708, 0.366687, 0.374039, 0.461924, 0.570702, 0.59014, 0.483068, 0.458154, 0.444081, 0.436924, 0.422041, 0.408655, 0.483068, 0.377384, 0.295083, 0.332115, 0.318242, 0.380708, 0.387226, 0.321458, 0.342579, 0.324872, 0.339168, 0.335645, 0.281712, 0.25406, 0.25406, 0.26085, 0.332115, 0.328603, 0.243554, 0.257454, 0.209395, 0.225814, 0.332115, 0.370445, 0.342579, 0.332115, 0.328603, 0.243554, 0.335645, 0.352862, 0.366687, 0.275179, 0.291804, 0.370445, 0.284882, 0.196879, 0.194234, 0.194234, 0.170161, 0.232838, 0.219301, 0.264545, 0.278302, 0.271506, 0.219301, 0.167087, 0.129801, 0.092881, 0.158265, 0.144935, 0.203355, 0.295083, 0.342579, 0.291804, 0.288399, 0.31487, 0.418646, 0.480142, 0.468512, 0.483068, 0.436924, 0.465241, 0.398279, 0.366687, 0.339168, 0.342579, 0.414856, 0.476583, 0.51388, 0.509769, 0.538167, 0.521092, 0.447574, 0.401658, 0.440853, 0.440853, 0.521092, 0.440853, 0.433034, 0.444081, 0.461924, 0.534167, 0.517562, 0.575842, 0.613573, 0.626927, 0.750527, 0.767246, 0.767246, 0.795062, 0.81615, 0.788093, 0.805026, 0.885302, 0.932927, 0.928747, 0.919029, 0.91684, 0.94331, 0.894241, 0.885302, 0.823549, 0.703578, 0.720929, 0.73685, 0.716283, 0.741537, 0.741537, 0.675549, 0.666105, 0.680603, 0.553315, 0.468512, 0.454136, 0.359901, 0.295083, 0.291804, 0.219301, 0.161087, 0.120615, 0.142424, 0.098513, 0.139895, 0.200174, 0.129801, 0.086953, 0.054297, 0.030611, 0.026338, 0.029376, 0.033407, 0.031287, 0.048328, 0.085092, 0.081712, 0.129801, 0.194234, 0.164327, 0.209395, 0.25031, 0.298791, 0.352862, 0.418646, 0.387226, 0.394753, 0.465241, 0.575842], '')</t>
  </si>
  <si>
    <t>[60, 105, 106, 107, 108, 109, 110, 111, 112, 135, 154, 271, 272, 273, 274, 282, 283, 358, 359, 360, 361, 366, 371, 372, 373, 374, 375, 376, 377, 378, 379, 380, 381, 382, 383, 384, 385, 386, 387, 388, 389, 390, 391, 392, 393, 394, 395, 396, 397, 398, 399, 400, 401, 436]</t>
  </si>
  <si>
    <t>UPI000037FDF7 status=activ</t>
  </si>
  <si>
    <t>([0.63748, 0.529623, 0.56648, 0.622677, 0.666105, 0.707965, 0.724957, 0.76285, 0.779859, 0.801317, 0.823549, 0.846163, 0.879233, 0.922952, 0.868118, 0.862302, 0.859585, 0.905695, 0.905695, 0.910643, 0.912647, 0.915074, 0.932927, 0.938133, 0.921076, 0.874069, 0.876521, 0.885302, 0.894241, 0.84206, 0.775545, 0.791621, 0.788093, 0.805026, 0.801317, 0.846163, 0.779859, 0.805026, 0.795062, 0.703578, 0.694846, 0.661982, 0.657645, 0.618285, 0.509769, 0.541878, 0.618285, 0.525368, 0.454136, 0.436924, 0.486429, 0.480142, 0.447574, 0.483068, 0.483068, 0.458154, 0.476583, 0.549308, 0.553315, 0.613573, 0.613573, 0.618285, 0.562014, 0.483068, 0.480142, 0.604312, 0.59014, 0.585406, 0.685117, 0.690604, 0.690604, 0.716283, 0.798249, 0.805026, 0.767246, 0.750527, 0.694846, 0.724957, 0.694846, 0.56648, 0.529623, 0.608892, 0.59917, 0.699094, 0.694846, 0.767246, 0.707965, 0.648219, 0.56648, 0.549308, 0.622677, 0.486429, 0.480142, 0.476583, 0.465241, 0.476583, 0.509769, 0.56648, 0.465241, 0.490133, 0.585406, 0.604312, 0.575842, 0.562014, 0.541878, 0.661982, 0.570702, 0.613573, 0.675549, 0.767246, 0.779859, 0.690604, 0.724957, 0.741537, 0.745909, 0.741537, 0.750527, 0.63748, 0.657645, 0.745909, 0.733139, 0.733139, 0.680603, 0.716283, 0.575842, 0.570702, 0.549308, 0.538167, 0.538167, 0.461924, 0.418646, 0.408655, 0.483068, 0.570702, 0.549308, 0.529623, 0.529623, 0.486429, 0.562014, 0.58069, 0.59014, 0.608892, 0.59917, 0.648219, 0.562014, 0.733139, 0.707965, 0.707965, 0.795062, 0.720929, 0.81615, 0.775545, 0.653063, 0.63748, 0.63748, 0.661982, 0.661982, 0.671169, 0.575842, 0.604312, 0.59508, 0.56648, 0.472492, 0.41194, 0.414856, 0.394753, 0.377384, 0.398279, 0.36309, 0.291804, 0.268042, 0.243554, 0.295083, 0.291804, 0.243554, 0.25031, 0.257454, 0.21291, 0.147574, 0.257454, 0.232838, 0.219301, 0.222385, 0.268042, 0.328603, 0.324872, 0.324872, 0.31487, 0.346032, 0.390993, 0.476583, 0.525368, 0.541878, 0.553315, 0.59508, 0.56648, 0.553315, 0.465241, 0.440853, 0.440853, 0.422041, 0.374039, 0.301917, 0.298791, 0.321458, 0.349426, 0.324872, 0.387226, 0.408655, 0.301917, 0.278302, 0.298791, 0.247041, 0.257454, 0.182256, 0.196879, 0.17593, 0.127496, 0.116183, 0.179055, 0.236433, 0.219301, 0.243554, 0.31487, 0.278302, 0.275179, 0.275179, 0.21291, 0.225814, 0.182256, 0.25031, 0.257454, 0.239899, 0.311707, 0.31487, 0.394753, 0.436924, 0.553315, 0.585406, 0.648219, 0.534167, 0.454136, 0.476583, 0.476583, 0.418646, 0.472492, 0.497853, 0.436924, 0.505461, 0.494003, 0.538167, 0.461924, 0.380708, 0.366687, 0.380708, 0.398279, 0.390993, 0.324872, 0.324872, 0.271506, 0.298791, 0.288399, 0.366687, 0.311707, 0.284882, 0.352862, 0.247041, 0.158265, 0.191378, 0.203355, 0.209395, 0.200174, 0.247041, 0.239899, 0.25406, 0.25406, 0.225814, 0.25031, 0.339168, 0.25406, 0.328603, 0.324872, 0.418646, 0.339168, 0.281712, 0.370445, 0.284882, 0.380708, 0.472492, 0.480142, 0.387226, 0.401658, 0.398279, 0.349426, 0.433034, 0.418646, 0.40511, 0.42561, 0.41194, 0.401658, 0.450668, 0.380708, 0.394753, 0.384043, 0.465241, 0.618285, 0.486429, 0.575842, 0.570702, 0.557691, 0.585406, 0.59508, 0.585406, 0.5017, 0.59508, 0.505461, 0.497853, 0.51388, 0.494003, 0.40511, 0.422041, 0.450668, 0.458154, 0.374039, 0.366687, 0.374039, 0.352862, 0.4292, 0.4292, 0.447574, 0.458154, 0.42561, 0.51388, 0.541878, 0.661982, 0.653063, 0.648219, 0.570702, 0.476583, 0.42561, 0.450668, 0.4292, 0.436924, 0.509769, 0.604312, 0.653063, 0.642678, 0.517562, 0.51388, 0.440853, 0.398279, 0.418646, 0.352862, 0.359901, 0.324872, 0.30533, 0.243554, 0.311707, 0.380708, 0.447574, 0.5017, 0.575842, 0.575842, 0.538167, 0.440853, 0.433034, 0.414856, 0.321458, 0.41194, 0.370445, 0.408655, 0.444081, 0.422041, 0.483068, 0.40511, 0.387226, 0.408655, 0.490133, 0.5017, 0.509769, 0.465241, 0.401658, 0.30533, 0.30533, 0.335645, 0.342579, 0.36309, 0.370445, 0.374039, 0.370445, 0.414856, 0.458154, 0.444081, 0.433034, 0.450668, 0.494003, 0.51388, 0.408655, 0.401658, 0.394753, 0.41194, 0.408655, 0.472492, 0.490133, 0.465241, 0.450668, 0.557691, 0.440853, 0.433034, 0.521092, 0.562014, 0.58069, 0.575842, 0.59508, 0.538167, 0.538167, 0.505461, 0.509769, 0.529623, 0.521092, 0.444081, 0.414856, 0.480142, 0.4292, 0.494003, 0.538167, 0.541878, 0.541878, 0.675549, 0.653063, 0.622677, 0.59014, 0.570702, 0.461924, 0.398279, 0.444081, 0.444081, 0.494003, 0.486429, 0.562014, 0.58069, 0.690604, 0.703578, 0.685117, 0.759478, 0.767246, 0.741537, 0.775545, 0.767246, 0.750527, 0.775545, 0.81615, 0.805026, 0.795062, 0.879233, 0.899122, 0.846163, 0.846163, 0.849326, 0.801317, 0.784345, 0.680603, 0.671169, 0.661982, 0.545602, 0.458154, 0.450668, 0.465241, 0.4292, 0.356642, 0.374039, 0.377384, 0.374039, 0.41194, 0.447574, 0.447574, 0.401658, 0.377384, 0.36309, 0.295083, 0.342579, 0.298791, 0.370445, 0.301917, 0.308712, 0.394753, 0.472492, 0.4292, 0.414856, 0.42561, 0.497853, 0.497853, 0.480142, 0.401658, 0.384043, 0.335645, 0.275179, 0.342579, 0.4292, 0.444081, 0.465241, 0.401658, 0.458154, 0.468512, 0.472492, 0.440853, 0.450668, 0.377384, 0.440853, 0.458154, 0.472492, 0.476583, 0.408655, 0.41194, 0.509769, 0.494003, 0.440853, 0.436924, 0.444081, 0.42561, 0.422041, 0.486429, 0.545602, 0.570702, 0.575842, 0.575842, 0.534167, 0.525368, 0.575842, 0.480142, 0.480142, 0.480142, 0.40511, 0.454136, 0.450668, 0.42561, 0.339168, 0.401658, 0.476583, 0.468512, 0.418646, 0.418646, 0.418646, 0.40511, 0.398279, 0.31487, 0.30533, 0.370445, 0.380708, 0.408655, 0.476583, 0.36309, 0.359901, 0.374039, 0.370445, 0.401658, 0.301917, 0.387226, 0.370445, 0.366687, 0.359901, 0.4292, 0.390993, 0.390993, 0.342579, 0.349426, 0.332115, 0.332115, 0.321458, 0.232838, 0.247041, 0.275179, 0.366687, 0.374039, 0.447574, 0.447574, 0.377384, 0.465241, 0.390993, 0.4292, 0.447574, 0.480142, 0.497853, 0.450668, 0.339168, 0.42561, 0.4292, 0.541878, 0.642678, 0.642678, 0.73685, 0.728858, 0.661982, 0.699094, 0.716283, 0.720929, 0.648219, 0.626927, 0.608892, 0.716283, 0.733139, 0.720929, 0.685117, 0.562014, 0.58069, 0.712013, 0.694846, 0.699094, 0.694846, 0.712013, 0.671169, 0.570702, 0.545602, 0.476583, 0.444081, 0.444081, 0.356642, 0.41194, 0.401658, 0.4292, 0.444081, 0.414856, 0.4292, 0.390993, 0.408655, 0.465241, 0.394753, 0.384043, 0.291804, 0.291804, 0.225814, 0.236433, 0.243554, 0.268042, 0.332115, 0.332115, 0.281712, 0.359901, 0.377384, 0.444081, 0.454136, 0.349426, 0.278302, 0.264545, 0.239899, 0.30533, 0.318242, 0.349426, 0.339168, 0.335645, 0.257454, 0.321458, 0.346032, 0.342579, 0.346032, 0.387226, 0.30533, 0.349426, 0.349426, 0.349426, 0.281712, 0.275179, 0.366687, 0.440853, 0.4292, 0.450668, 0.36309, 0.268042, 0.328603, 0.352862, 0.433034, 0.505461, 0.418646, 0.40511, 0.398279, 0.394753, 0.380708, 0.447574, 0.4292, 0.414856, 0.408655, 0.384043, 0.390993, 0.324872, 0.321458, 0.31487, 0.335645, 0.41194, 0.517562, 0.497853, 0.497853, 0.521092, 0.553315, 0.549308, 0.521092, 0.622677, 0.521092, 0.541878, 0.458154, 0.4292, 0.366687, 0.281712, 0.387226, 0.387226, 0.458154, 0.486429, 0.525368, 0.538167, 0.538167, 0.549308, 0.5017, 0.525368, 0.534167, 0.42561, 0.525368, 0.562014, 0.562014, 0.622677, 0.604312, 0.733139, 0.771762, 0.859585, 0.915074, 0.852992, 0.812494, 0.720929, 0.562014, 0.562014, 0.570702, 0.553315, 0.486429, 0.549308, 0.450668, 0.356642, 0.4292, 0.42561, 0.444081, 0.447574, 0.461924, 0.4292, 0.366687, 0.359901, 0.359901, 0.291804, 0.268042, 0.194234, 0.194234, 0.278302, 0.275179, 0.200174, 0.194234, 0.232838, 0.229226, 0.324872, 0.387226, 0.311707, 0.308712, 0.222385, 0.170161, 0.182256, 0.222385, 0.288399, 0.21291, 0.209395, 0.18812, 0.288399, 0.318242, 0.374039, 0.36309, 0.271506, 0.318242, 0.318242, 0.328603, 0.321458, 0.311707, 0.339168, 0.374039, 0.291804, 0.359901, 0.418646, 0.324872, 0.328603, 0.25406, 0.275179, 0.278302, 0.394753, 0.30533, 0.384043, 0.401658, 0.414856, 0.490133, 0.509769, 0.472492, 0.458154, 0.440853, 0.450668, 0.450668, 0.490133, 0.549308, 0.570702, 0.604312, 0.720929, 0.694846, 0.690604, 0.671169, 0.675549, 0.642678, 0.771762, 0.666105, 0.661982, 0.63748, 0.541878, 0.553315, 0.549308, 0.483068, 0.497853, 0.490133, 0.494003, 0.505461, 0.440853, 0.444081, 0.414856, 0.414856, 0.433034, 0.42561, 0.521092, 0.521092, 0.444081, 0.349426, 0.36309, 0.346032, 0.295083, 0.384043, 0.339168, 0.390993, 0.461924, 0.472492, 0.352862, 0.308712, 0.321458, 0.324872, 0.301917, 0.26085, 0.264545, 0.173081, 0.257454, 0.222385, 0.147574, 0.147574, 0.229226, 0.288399, 0.308712, 0.390993, 0.332115, 0.398279, 0.339168, 0.339168, 0.318242, 0.390993, 0.42561, 0.308712, 0.40511, 0.339168, 0.31487, 0.321458, 0.40511, 0.41194, 0.42561, 0.505461, 0.59508, 0.486429, 0.51388, 0.433034, 0.422041, 0.394753, 0.394753, 0.408655, 0.374039, 0.356642, 0.380708, 0.295083, 0.387226, 0.366687, 0.377384, 0.458154, 0.458154, 0.394753, 0.398279, 0.418646, 0.4292, 0.41194, 0.483068, 0.447574, 0.454136, 0.458154, 0.433034, 0.339168, 0.394753, 0.359901, 0.394753, 0.41194, 0.497853, 0.497853, 0.476583, 0.461924, 0.394753, 0.301917, 0.298791, 0.291804, 0.271506, 0.268042, 0.268042, 0.209395, 0.155435, 0.21291, 0.232838, 0.25031, 0.318242, 0.339168, 0.42561, 0.418646, 0.398279, 0.291804, 0.232838, 0.182256, 0.232838, 0.301917, 0.374039, 0.450668, 0.454136, 0.458154, 0.447574, 0.472492, 0.458154, 0.509769, 0.538167, 0.42561, 0.486429, 0.408655, 0.31487, 0.308712, 0.295083, 0.30533, 0.41194, 0.5017, 0.613573, 0.63748, 0.5017, 0.483068, 0.486429, 0.497853, 0.505461, 0.521092, 0.521092, 0.632174, 0.675549, 0.521092, 0.525368, 0.465241, 0.529623, 0.534167, 0.436924, 0.450668, 0.450668, 0.414856, 0.311707, 0.295083, 0.301917, 0.321458, 0.349426, 0.25406, 0.209395, 0.209395, 0.196879, 0.18812, 0.18812, 0.200174, 0.308712, 0.271506, 0.352862, 0.298791, 0.295083, 0.370445, 0.288399, 0.281712, 0.311707, 0.398279, 0.41194, 0.42561, 0.517562, 0.494003, 0.494003, 0.398279, 0.328603, 0.298791, 0.196879, 0.18812, 0.15008, 0.094817, 0.182256, 0.17593, 0.15008, 0.225814, 0.155435, 0.209395, 0.222385, 0.15008, 0.132295, 0.085092, 0.071867, 0.060549, 0.03976, 0.069024, 0.127496, 0.191378, 0.216401, 0.311707, 0.311707, 0.26085, 0.342579, 0.332115, 0.301917, 0.40511, 0.288399, 0.374039, 0.308712, 0.278302, 0.339168, 0.288399, 0.349426, 0.374039, 0.387226, 0.461924, 0.342579, 0.377384, 0.281712, 0.206376, 0.200174, 0.173081, 0.17593, 0.170161, 0.170161, 0.206376, 0.232838, 0.257454, 0.264545, 0.366687, 0.401658, 0.436924, 0.497853, 0.480142, 0.450668, 0.366687, 0.401658, 0.509769, 0.387226, 0.468512, 0.468512, 0.370445, 0.324872, 0.394753, 0.377384, 0.346032, 0.271506, 0.243554, 0.25406, 0.257454, 0.21291, 0.132295, 0.079919, 0.088832, 0.060549, 0.0704, 0.073402, 0.067594, 0.0704, 0.142424, 0.088832, 0.132295, 0.15284, 0.216401, 0.147574, 0.155435, 0.200174, 0.191378, 0.206376, 0.206376, 0.185198, 0.219301, 0.291804, 0.288399, 0.247041, 0.356642, 0.356642, 0.433034, 0.342579, 0.324872, 0.216401, 0.298791, 0.318242, 0.41194, 0.346032, 0.328603, 0.339168, 0.216401, 0.264545, 0.170161, 0.243554, 0.268042, 0.268042, 0.268042, 0.321458, 0.247041, 0.147574, 0.085092, 0.096677, 0.158265, 0.17593, 0.18812, 0.122885, 0.125101, 0.127496, 0.196879, 0.308712, 0.264545, 0.394753, 0.342579, 0.450668, 0.461924, 0.440853, 0.342579, 0.36309, 0.291804, 0.308712, 0.41194, 0.497853, 0.408655, 0.311707, 0.311707, 0.311707, 0.40511, 0.308712, 0.308712, 0.308712, 0.321458, 0.275179, 0.216401, 0.324872, 0.21291, 0.21291, 0.142424, 0.225814, 0.137348, 0.142424, 0.203355, 0.118441, 0.129801, 0.182256, 0.219301, 0.219301, 0.284882, 0.26085, 0.324872, 0.229226, 0.229226, 0.21291, 0.26085, 0.311707, 0.185198, 0.268042, 0.173081, 0.271506, 0.232838, 0.324872, 0.414856, 0.433034, 0.494003, 0.476583, 0.5017, 0.468512, 0.480142, 0.398279, 0.328603, 0.36309, 0.447574, 0.42561, 0.349426, 0.349426, 0.356642, 0.483068, 0.517562, 0.63748, 0.632174, 0.657645, 0.642678, 0.534167, 0.4292, 0.468512, 0.440853, 0.418646, 0.51388, 0.414856, 0.422041, 0.534167, 0.509769, 0.444081, 0.370445, 0.433034, 0.377384, 0.332115, 0.335645, 0.236433, 0.209395, 0.191378, 0.219301, 0.236433, 0.311707, 0.332115, 0.308712, 0.318242, 0.239899, 0.25031, 0.321458, 0.318242, 0.196879, 0.122885, 0.111485, 0.17593, 0.118441, 0.182256, 0.132295, 0.111485, 0.17593, 0.209395, 0.239899, 0.225814, 0.132295, 0.147574, 0.222385, 0.25406, 0.26085, 0.271506, 0.179055, 0.206376, 0.281712, 0.374039, 0.486429, 0.541878, 0.517562, 0.648219, 0.545602, 0.632174, 0.557691, 0.553315, 0.440853, 0.40511, 0.31487, 0.328603, 0.339168, 0.339168, 0.339168, 0.366687, 0.401658, 0.486429, 0.465241, 0.497853, 0.529623, 0.42561, 0.468512, 0.483068, 0.494003, 0.494003, 0.529623, 0.517562, 0.517562, 0.525368, 0.444081, 0.545602, 0.661982, 0.63748, 0.608892, 0.480142, 0.454136, 0.408655, 0.401658, 0.31487, 0.284882, 0.203355, 0.281712, 0.281712, 0.284882, 0.295083, 0.387226, 0.380708, 0.490133, 0.387226, 0.494003, 0.545602, 0.534167, 0.521092, 0.509769, 0.517562, 0.626927, 0.626927, 0.626927, 0.486429, 0.486429, 0.401658, 0.394753, 0.318242, 0.278302, 0.232838, 0.122885, 0.060549, 0.043307, 0.030003, 0.030611, 0.021816, 0.025762, 0.020522, 0.017447, 0.011669, 0.011903, 0.008804, 0.006482, 0.006619, 0.009096, 0.012727, 0.019401, 0.027463, 0.041405, 0.056825, 0.069024, 0.10481, 0.17593, 0.182256, 0.185198, 0.239899, 0.247041, 0.216401, 0.222385, 0.229226, 0.31487, 0.278302, 0.380708], '')</t>
  </si>
  <si>
    <t>[0, 1, 2, 3, 4, 5, 6, 7, 8, 9, 10, 11, 12, 13, 14, 15, 16, 17, 18, 19, 20, 21, 22, 23, 24, 25, 26, 27, 28, 29, 30, 31, 32, 33, 34, 35, 36, 37, 38, 39, 40, 41, 42, 43, 44, 45, 46, 47, 57, 58, 59, 60, 61, 62, 65, 66, 67, 68, 69, 70, 71, 72, 73, 74, 75, 76, 77, 78, 79, 80, 81, 82, 83, 84, 85, 86, 87, 88, 89, 90, 96, 97, 100, 101, 102, 103, 104, 105, 106, 107, 108, 109, 110, 111, 112, 113, 114, 115, 116, 117, 118, 119, 120, 121, 122, 123, 124, 125, 126, 127, 128, 133, 134, 135, 136, 138, 139, 140, 141, 142, 143, 144, 145, 146, 147, 148, 149, 150, 151, 152, 153, 154, 155, 156, 157, 158, 159, 160, 161, 191, 192, 193, 194, 195, 196, 237, 238, 239, 240, 248, 250, 305, 307, 308, 309, 310, 311, 312, 313, 314, 315, 317, 332, 333, 334, 335, 336, 337, 343, 344, 345, 346, 347, 348, 360, 361, 362, 363, 378, 379, 396, 406, 409, 410, 411, 412, 413, 414, 415, 416, 417, 418, 419, 425, 426, 427, 428, 429, 430, 431, 432, 439, 440, 441, 442, 443, 444, 445, 446, 447, 448, 449, 450, 451, 452, 453, 454, 455, 456, 457, 458, 459, 460, 461, 462, 463, 464, 514, 522, 523, 524, 525, 526, 527, 528, 587, 588, 589, 590, 591, 592, 593, 594, 595, 596, 597, 598, 599, 600, 601, 602, 603, 604, 605, 606, 607, 608, 609, 610, 611, 612, 671, 688, 691, 692, 693, 694, 695, 696, 697, 706, 707, 708, 709, 710, 711, 712, 714, 715, 716, 717, 718, 719, 720, 721, 722, 723, 724, 725, 726, 727, 728, 729, 731, 791, 798, 799, 800, 801, 802, 803, 804, 805, 806, 807, 808, 809, 810, 811, 812, 813, 818, 825, 826, 868, 869, 871, 934, 935, 944, 945, 946, 947, 951, 952, 953, 954, 955, 956, 957, 959, 960, 989, 1054, 1178, 1190, 1191, 1192, 1193, 1194, 1195, 1200, 1203, 1204, 1247, 1248, 1249, 1250, 1251, 1252, 1253, 1266, 1272, 1273, 1274, 1275, 1277, 1278, 1279, 1280, 1297, 1298, 1299, 1300, 1301, 1302, 1303, 1304]</t>
  </si>
  <si>
    <t>47)</t>
  </si>
  <si>
    <t>UPI000037FDF8 status=activ</t>
  </si>
  <si>
    <t>([0.026892, 0.022306, 0.035586, 0.028107, 0.040537, 0.029376, 0.023534, 0.016021, 0.020876, 0.034068, 0.026892, 0.019109, 0.020876, 0.020876, 0.023534, 0.016257, 0.025316, 0.022306, 0.037156, 0.06312, 0.035586, 0.06184, 0.06184, 0.050641, 0.06312, 0.071867, 0.11371, 0.170161, 0.288399, 0.295083, 0.243554, 0.342579, 0.454136, 0.468512, 0.408655, 0.366687, 0.374039, 0.380708, 0.436924, 0.444081, 0.359901, 0.41194, 0.387226, 0.366687, 0.414856, 0.444081, 0.408655, 0.332115, 0.25031, 0.25031, 0.232838, 0.268042, 0.268042, 0.26085, 0.170161, 0.247041, 0.257454, 0.335645, 0.25406, 0.209395, 0.118441, 0.196879, 0.206376, 0.206376, 0.308712, 0.284882, 0.257454, 0.288399, 0.384043, 0.465241, 0.433034, 0.366687, 0.335645, 0.243554, 0.21291, 0.209395, 0.200174, 0.26085, 0.232838, 0.281712, 0.278302, 0.380708, 0.281712, 0.295083, 0.31487, 0.232838, 0.219301, 0.257454, 0.18812, 0.161087, 0.161087, 0.173081, 0.25031, 0.18812, 0.257454, 0.281712, 0.284882, 0.288399, 0.335645, 0.374039, 0.401658, 0.447574, 0.461924, 0.468512, 0.447574, 0.384043, 0.468512, 0.494003, 0.408655, 0.483068, 0.494003, 0.505461, 0.525368, 0.440853, 0.450668, 0.398279, 0.401658, 0.458154, 0.394753, 0.30533, 0.295083, 0.275179, 0.275179, 0.239899, 0.332115, 0.356642, 0.414856, 0.401658, 0.328603, 0.335645, 0.236433, 0.257454, 0.25406, 0.25031, 0.308712, 0.30533, 0.390993, 0.398279, 0.36309, 0.42561, 0.517562, 0.517562, 0.529623, 0.490133, 0.5017, 0.461924, 0.433034, 0.41194, 0.377384, 0.458154, 0.553315, 0.750527], '')</t>
  </si>
  <si>
    <t>[111, 112, 140, 141, 142, 144, 150, 151]</t>
  </si>
  <si>
    <t>UPI000037FDF9 status=activ</t>
  </si>
  <si>
    <t>([0.013437, 0.009015, 0.006701, 0.009728, 0.013613, 0.008624, 0.009015, 0.011518, 0.016021, 0.021381, 0.028107, 0.038858, 0.078022, 0.071867, 0.137348, 0.229226, 0.167087, 0.179055, 0.158265, 0.086953, 0.090864, 0.040537, 0.038042, 0.0704, 0.0704, 0.032677, 0.071867, 0.102787, 0.098513, 0.088832, 0.034884, 0.017797, 0.009728, 0.006619, 0.004899, 0.003461, 0.002976, 0.003555, 0.002555, 0.002688, 0.00283, 0.002035, 0.002155, 0.003276, 0.003366, 0.003276, 0.004611, 0.004921, 0.003461, 0.003461, 0.00246, 0.003276, 0.003276, 0.003341, 0.003276, 0.004431, 0.006039, 0.004921, 0.00407, 0.003821, 0.00359, 0.003079, 0.003298, 0.004483, 0.00292, 0.002057, 0.001271, 0.000747, 0.000704, 0.001142, 0.001172, 0.001722, 0.002138, 0.003079, 0.004315, 0.006142, 0.006701, 0.004921, 0.007422, 0.011518, 0.021816, 0.054297, 0.129801, 0.11371, 0.067594, 0.067594, 0.069024, 0.164327, 0.268042, 0.268042, 0.295083, 0.291804, 0.291804, 0.275179, 0.26085, 0.132295, 0.15008, 0.122885, 0.209395, 0.18812, 0.194234, 0.139895, 0.067594, 0.046336, 0.03976, 0.033407, 0.067594, 0.074921, 0.05306, 0.03976, 0.019401, 0.008804, 0.009294, 0.006078, 0.006078, 0.006701, 0.00777, 0.006039, 0.006078, 0.004315, 0.003079, 0.002512, 0.001808, 0.001808, 0.001344, 0.001748, 0.002078, 0.001434, 0.001288, 0.001271, 0.000945, 0.001434, 0.002396, 0.001434, 0.001344, 0.000893, 0.000451, 0.000412, 0.000498, 0.000301, 0.000661, 0.001159, 0.001408, 0.001533, 0.001541, 0.002482, 0.0028, 0.003079, 0.003053, 0.003109, 0.003555, 0.004775, 0.003804, 0.002555, 0.003757, 0.00407, 0.00407, 0.004513, 0.005503, 0.004736, 0.005086, 0.003405, 0.002623, 0.002057, 0.00243, 0.0028, 0.00225, 0.001597, 0.001434, 0.001778, 0.002349, 0.001541], '')</t>
  </si>
  <si>
    <t>UPI000037FDFA status=activ</t>
  </si>
  <si>
    <t>([0.161087, 0.206376, 0.096677, 0.033407, 0.018415, 0.028695, 0.016826, 0.010926, 0.015694, 0.009483, 0.007495, 0.010221, 0.013821, 0.008075, 0.00558, 0.00543, 0.005318, 0.005503, 0.00389, 0.002727, 0.002057, 0.001172, 0.000704, 0.000854, 0.001061, 0.00103, 0.001069, 0.001202, 0.001048, 0.000958, 0.001112, 0.001623, 0.001533, 0.001335, 0.001808, 0.002688, 0.002881, 0.003177, 0.002138, 0.002155, 0.002482, 0.002662, 0.003014, 0.003997, 0.003461, 0.004431, 0.006245, 0.006078, 0.008723, 0.018415, 0.017797, 0.034884, 0.017447, 0.016826, 0.020522, 0.011518, 0.006619, 0.004315, 0.005623, 0.008156, 0.006988, 0.008804, 0.016257, 0.034884, 0.015344, 0.027463, 0.014075, 0.008525, 0.007877, 0.007259, 0.007031, 0.007177, 0.006894, 0.006795, 0.005872, 0.005799, 0.006194, 0.006795, 0.006421, 0.004414, 0.003053, 0.003366, 0.00231, 0.001383, 0.001335, 0.00146, 0.001541, 0.001533, 0.001374, 0.001374, 0.000854, 0.000412, 0.000399, 0.000412, 0.00076, 0.00052, 0.00055, 0.000485, 0.000906, 0.001069, 0.001335, 0.001344, 0.002138, 0.003212, 0.003246, 0.001872, 0.001872, 0.001249, 0.001249, 0.001391, 0.001335, 0.001675, 0.001743, 0.001172, 0.00055, 0.00052, 0.000537, 0.000532, 0.000507, 0.000275, 0.000275, 0.000412, 0.000412, 0.000442, 0.000442, 0.000799, 0.001572, 0.002035, 0.002881, 0.002688, 0.002688, 0.002881, 0.002881, 0.002555, 0.002336, 0.002606, 0.001597, 0.001408, 0.001499, 0.002366, 0.002078, 0.003053, 0.0028, 0.003555, 0.002327, 0.001335, 0.000833, 0.000399, 0.000412, 0.000421, 0.000854, 0.000842, 0.000447, 0.000301, 0.000335, 0.000464, 0.000648, 0.000614, 0.000704, 0.000271, 0.000189, 0.000447, 0.000507, 0.000283, 0.000189, 0.000146, 0.000262, 0.000249, 0.000236, 0.000301, 0.000133, 0.000116, 7.7e-05, 7.3e-05, 6e-05, 6.4e-05, 4.7e-05, 6e-05, 7.3e-05, 7.7e-05, 0.000107, 5.6e-05, 3e-05, 2.6e-05, 4.7e-05, 7.7e-05, 0.000215, 0.000326, 0.000648, 0.000747, 0.000386, 0.000876, 0.000906, 0.001855, 0.003177, 0.004414, 0.00558, 0.008804, 0.007031, 0.009096, 0.016021, 0.035586, 0.139895, 0.321458, 0.335645], '')</t>
  </si>
  <si>
    <t>UPI000037FDFC status=activ</t>
  </si>
  <si>
    <t>([0.161087, 0.127496, 0.17593, 0.069024, 0.059222, 0.027463, 0.016021, 0.009096, 0.007031, 0.008156, 0.010672, 0.007877, 0.00543, 0.003757, 0.005249, 0.003461, 0.003431, 0.002503, 0.001499, 0.001202, 0.000687, 0.000614, 0.000859, 0.000575, 0.000631, 0.000386, 0.000674, 0.000747, 0.000859, 0.001374, 0.001374, 0.000648, 0.001288, 0.001872, 0.001786, 0.001967, 0.002211, 0.003276, 0.004135, 0.006533, 0.006533, 0.010672, 0.006374, 0.004161, 0.005086, 0.005011, 0.006988, 0.007495, 0.006245, 0.009401, 0.00962, 0.00777, 0.008002, 0.005872, 0.005503, 0.008624, 0.008276, 0.008409, 0.005086, 0.003701, 0.003701, 0.004414, 0.002976, 0.003212, 0.004689, 0.004775, 0.005249, 0.004161, 0.002512, 0.003109, 0.002138, 0.001271, 0.001649, 0.002057, 0.00292, 0.002138, 0.002138, 0.002138, 0.002155, 0.002155, 0.003079, 0.002327, 0.001434, 0.001481, 0.001936, 0.001872, 0.001391, 0.001305, 0.002078, 0.003431, 0.004431, 0.004483, 0.007091, 0.006701, 0.006245, 0.005683, 0.006245, 0.003924, 0.00389, 0.005683, 0.007877, 0.005011, 0.004577, 0.004921, 0.007555, 0.007495, 0.00558, 0.005011, 0.006988, 0.006619, 0.004835, 0.004247, 0.004577, 0.003212, 0.002276, 0.002276, 0.00155, 0.001675, 0.002727, 0.001872, 0.001288, 0.001434, 0.002512, 0.003607, 0.004431, 0.004161, 0.003461, 0.003276, 0.004736, 0.004976, 0.003366, 0.003177, 0.003607, 0.003431, 0.003298, 0.004431, 0.004483, 0.006894, 0.008624, 0.009096, 0.011903, 0.01204, 0.008156, 0.004835, 0.005223, 0.006482, 0.006619, 0.006567, 0.009865, 0.009401, 0.009977, 0.015694, 0.015694, 0.009483, 0.009483, 0.012727, 0.013437, 0.013265, 0.007555, 0.007422, 0.006619, 0.007645, 0.011669, 0.016528, 0.023963, 0.012491, 0.007315, 0.004835, 0.004899, 0.004208, 0.004315, 0.0028, 0.003366, 0.004835, 0.00515, 0.008002, 0.010221, 0.009977, 0.009865, 0.009401, 0.010672, 0.01078, 0.009096, 0.009977, 0.00777, 0.010372, 0.017797, 0.025762, 0.058088, 0.069024, 0.044297, 0.041405, 0.086953, 0.033407, 0.030003, 0.050641, 0.021381, 0.021381, 0.012491, 0.026338, 0.029376, 0.013437, 0.014586, 0.021381, 0.010672, 0.01078, 0.006482, 0.004431, 0.005318, 0.004208, 0.003864, 0.00558, 0.00543, 0.00558, 0.006039, 0.006039, 0.006039, 0.005683, 0.005799, 0.005799, 0.003607, 0.005223, 0.008075, 0.006795, 0.004388, 0.004775, 0.00543, 0.008624, 0.014586, 0.014586, 0.022667, 0.048328, 0.045352, 0.047319, 0.054297, 0.083462, 0.090864, 0.090864, 0.109221, 0.05306, 0.045352, 0.049374, 0.049374, 0.021816, 0.026338, 0.037156, 0.031287, 0.054297, 0.051831, 0.038042, 0.016021, 0.010672, 0.008804, 0.005683, 0.005932, 0.004431, 0.004976, 0.003431, 0.003053, 0.003405, 0.003963, 0.004775, 0.006795, 0.005249, 0.005223, 0.003924, 0.003276, 0.003366, 0.002349, 0.001748, 0.001481, 0.001743, 0.001649, 0.002014, 0.002014, 0.00146, 0.001936, 0.001374, 0.002014, 0.001597, 0.001709, 0.00225, 0.002705, 0.001967, 0.001855, 0.001748, 0.001675, 0.002529, 0.003431, 0.004577, 0.005992, 0.008156, 0.01078, 0.014586, 0.010926, 0.018415, 0.023963, 0.016528, 0.027463, 0.020165, 0.038858, 0.043307, 0.020876], '')</t>
  </si>
  <si>
    <t>UPI000037FDFD status=activ</t>
  </si>
  <si>
    <t>([0.019401, 0.028107, 0.03976, 0.044297, 0.030611, 0.0198, 0.016021, 0.013265, 0.017447, 0.023087, 0.020165, 0.024826, 0.024826, 0.024826, 0.042364, 0.059222, 0.106997, 0.11371, 0.096677, 0.147574, 0.21291, 0.232838, 0.216401, 0.196879, 0.232838, 0.308712, 0.398279, 0.497853, 0.59014, 0.59014, 0.575842, 0.680603, 0.680603, 0.685117, 0.685117, 0.685117, 0.618285, 0.648219, 0.505461, 0.450668, 0.450668, 0.356642, 0.281712, 0.308712, 0.324872, 0.318242, 0.298791, 0.301917, 0.275179, 0.298791, 0.271506, 0.203355, 0.209395, 0.229226, 0.161087, 0.11371, 0.118441, 0.18812, 0.098513, 0.179055, 0.268042, 0.264545, 0.374039, 0.472492, 0.490133, 0.414856, 0.414856, 0.384043, 0.398279, 0.321458, 0.295083, 0.236433, 0.321458, 0.332115, 0.229226, 0.308712, 0.394753, 0.30533, 0.206376, 0.311707, 0.291804, 0.275179, 0.206376, 0.191378, 0.158265, 0.096677, 0.147574, 0.129801, 0.179055, 0.179055, 0.236433, 0.275179, 0.370445, 0.30533, 0.203355, 0.232838, 0.243554, 0.239899, 0.243554, 0.339168, 0.328603, 0.284882, 0.268042, 0.356642, 0.352862, 0.356642, 0.447574, 0.422041, 0.458154, 0.468512, 0.433034, 0.461924, 0.440853, 0.352862, 0.40511, 0.465241, 0.436924, 0.370445, 0.377384, 0.440853, 0.440853, 0.447574, 0.5017, 0.51388, 0.51388, 0.422041, 0.36309, 0.377384, 0.41194, 0.324872, 0.232838, 0.268042, 0.268042, 0.200174, 0.288399, 0.209395, 0.236433, 0.318242, 0.384043, 0.398279, 0.324872, 0.295083, 0.219301, 0.257454, 0.17593, 0.179055, 0.268042, 0.359901, 0.328603, 0.328603, 0.346032, 0.356642, 0.25031, 0.17593, 0.243554, 0.21291, 0.284882, 0.196879, 0.118441, 0.102787, 0.094817, 0.134866, 0.15008, 0.15008, 0.122885, 0.216401, 0.216401, 0.225814, 0.144935, 0.170161, 0.161087, 0.21291, 0.203355, 0.30533, 0.401658, 0.311707, 0.342579, 0.370445, 0.447574, 0.525368, 0.529623, 0.497853, 0.436924, 0.447574, 0.51388, 0.505461, 0.509769, 0.497853, 0.472492, 0.585406, 0.436924, 0.440853, 0.4292, 0.433034, 0.422041, 0.30533, 0.301917, 0.318242, 0.225814, 0.147574, 0.179055, 0.125101, 0.137348, 0.182256, 0.182256, 0.144935, 0.092881, 0.073402, 0.044297, 0.051831, 0.03976, 0.081712, 0.086953, 0.094817, 0.144935, 0.139895, 0.15008, 0.134866, 0.120615, 0.170161, 0.264545, 0.271506, 0.332115, 0.271506, 0.278302, 0.194234, 0.26085, 0.352862, 0.36309, 0.450668, 0.422041, 0.387226, 0.394753, 0.356642, 0.275179, 0.291804, 0.209395, 0.219301, 0.335645, 0.335645, 0.26085, 0.26085, 0.25406, 0.182256, 0.155435, 0.170161, 0.225814, 0.225814, 0.225814, 0.167087, 0.170161, 0.170161, 0.15284, 0.15284, 0.15284, 0.239899, 0.134866, 0.21291, 0.281712, 0.271506, 0.203355, 0.288399, 0.288399, 0.30533, 0.295083, 0.311707, 0.30533, 0.318242, 0.236433, 0.182256, 0.232838, 0.185198, 0.18812, 0.239899, 0.236433, 0.271506, 0.185198, 0.295083, 0.203355, 0.134866, 0.127496, 0.170161, 0.116183, 0.083462, 0.078022, 0.147574, 0.185198, 0.21291, 0.222385, 0.308712, 0.26085, 0.295083, 0.229226, 0.239899, 0.206376, 0.155435, 0.158265, 0.158265, 0.17593, 0.281712, 0.359901, 0.384043, 0.408655, 0.486429, 0.534167, 0.51388, 0.497853, 0.436924, 0.40511, 0.30533, 0.295083, 0.401658, 0.387226, 0.394753, 0.335645, 0.321458, 0.384043, 0.311707, 0.418646, 0.30533, 0.288399, 0.271506, 0.239899, 0.236433, 0.264545, 0.291804, 0.264545, 0.264545, 0.264545, 0.288399, 0.278302, 0.200174, 0.18812, 0.120615, 0.139895, 0.185198, 0.25406, 0.264545, 0.346032, 0.25406, 0.349426, 0.370445, 0.387226, 0.298791, 0.284882, 0.275179, 0.247041, 0.271506, 0.179055, 0.278302, 0.182256, 0.243554, 0.295083, 0.30533, 0.377384, 0.458154, 0.433034, 0.447574, 0.436924, 0.4292, 0.418646, 0.346032, 0.335645, 0.359901, 0.480142, 0.490133, 0.398279, 0.41194, 0.4292, 0.525368, 0.509769, 0.59014, 0.59014, 0.529623, 0.447574, 0.468512, 0.42561, 0.42561, 0.433034, 0.433034, 0.433034, 0.408655, 0.458154, 0.458154, 0.447574, 0.374039, 0.288399, 0.359901, 0.387226, 0.311707, 0.352862, 0.284882, 0.308712, 0.321458, 0.4292, 0.529623, 0.433034, 0.476583, 0.509769, 0.422041, 0.346032, 0.346032, 0.461924, 0.486429, 0.390993, 0.40511, 0.472492, 0.468512, 0.398279, 0.298791, 0.356642, 0.328603, 0.387226, 0.370445, 0.42561, 0.387226, 0.390993, 0.468512, 0.401658, 0.370445, 0.454136, 0.486429, 0.483068, 0.450668, 0.414856, 0.436924, 0.440853, 0.444081, 0.454136, 0.461924, 0.525368, 0.538167, 0.549308, 0.575842, 0.562014, 0.505461, 0.505461, 0.461924, 0.444081, 0.51388, 0.538167, 0.486429, 0.509769, 0.461924], '')</t>
  </si>
  <si>
    <t>[28, 29, 30, 31, 32, 33, 34, 35, 36, 37, 38, 122, 123, 124, 179, 180, 184, 185, 186, 189, 304, 305, 369, 370, 371, 372, 373, 395, 398, 430, 431, 432, 433, 434, 435, 436, 439, 440, 442]</t>
  </si>
  <si>
    <t>UPI000037FDFE status=activ</t>
  </si>
  <si>
    <t>([0.275179, 0.26085, 0.291804, 0.374039, 0.42561, 0.450668, 0.51388, 0.545602, 0.604312, 0.517562, 0.444081, 0.458154, 0.56648, 0.458154, 0.377384, 0.380708, 0.41194, 0.311707, 0.308712, 0.298791, 0.401658, 0.390993, 0.321458, 0.324872, 0.318242, 0.25031, 0.25406, 0.161087, 0.132295, 0.083462, 0.139895, 0.125101, 0.092881, 0.050641, 0.102787, 0.155435, 0.081712, 0.071867, 0.078022, 0.125101, 0.122885, 0.137348, 0.144935, 0.232838, 0.144935, 0.127496, 0.179055, 0.142424, 0.132295, 0.122885, 0.173081, 0.100716, 0.147574, 0.225814, 0.349426, 0.356642, 0.271506, 0.366687, 0.370445, 0.366687, 0.387226, 0.342579, 0.239899, 0.18812, 0.196879, 0.25031, 0.185198, 0.144935, 0.179055, 0.17593, 0.144935, 0.147574, 0.222385, 0.219301, 0.243554, 0.161087, 0.158265, 0.257454, 0.268042, 0.284882, 0.318242, 0.268042, 0.268042, 0.359901, 0.387226, 0.398279, 0.476583, 0.562014, 0.497853, 0.497853, 0.557691, 0.553315, 0.436924, 0.436924, 0.468512, 0.394753, 0.476583, 0.486429, 0.480142, 0.468512, 0.418646, 0.36309, 0.332115, 0.346032, 0.335645, 0.257454, 0.239899, 0.239899, 0.225814, 0.342579, 0.311707, 0.356642, 0.444081, 0.465241, 0.461924, 0.472492, 0.557691, 0.436924, 0.408655, 0.394753, 0.36309, 0.30533, 0.308712, 0.291804, 0.291804, 0.291804, 0.370445, 0.380708, 0.275179, 0.200174, 0.15008, 0.191378, 0.102787, 0.098513, 0.125101, 0.132295, 0.079919, 0.069024, 0.10481, 0.118441, 0.118441, 0.147574, 0.225814, 0.301917, 0.30533, 0.349426, 0.288399, 0.26085, 0.243554, 0.243554, 0.232838, 0.281712, 0.232838, 0.25406, 0.278302, 0.321458, 0.308712, 0.387226, 0.31487, 0.335645, 0.335645, 0.298791, 0.21291, 0.21291, 0.164327, 0.170161, 0.106997, 0.132295, 0.15008, 0.170161, 0.243554, 0.243554, 0.229226, 0.281712, 0.370445, 0.281712, 0.182256, 0.200174, 0.144935, 0.17593, 0.134866, 0.118441, 0.158265, 0.158265, 0.173081, 0.243554, 0.308712, 0.398279, 0.422041, 0.42561, 0.332115, 0.26085, 0.288399, 0.311707, 0.295083, 0.291804, 0.264545, 0.380708, 0.356642, 0.436924, 0.458154, 0.541878, 0.541878, 0.509769, 0.622677, 0.505461, 0.461924, 0.380708, 0.380708, 0.281712, 0.200174, 0.288399, 0.26085, 0.31487, 0.301917, 0.301917, 0.308712, 0.418646, 0.387226, 0.390993, 0.390993, 0.398279, 0.377384, 0.288399, 0.275179, 0.257454, 0.332115, 0.346032, 0.408655, 0.324872, 0.433034, 0.529623, 0.529623, 0.666105, 0.685117, 0.553315, 0.570702, 0.450668, 0.370445, 0.36309, 0.380708, 0.394753, 0.380708, 0.308712, 0.418646, 0.447574, 0.42561, 0.401658, 0.436924, 0.447574, 0.450668, 0.450668, 0.480142, 0.41194, 0.41194, 0.42561, 0.497853, 0.454136, 0.468512, 0.545602, 0.562014, 0.58069, 0.575842, 0.480142, 0.549308, 0.517562, 0.5017, 0.51388, 0.525368, 0.472492, 0.472492, 0.553315, 0.509769, 0.444081, 0.51388, 0.480142], '')</t>
  </si>
  <si>
    <t>[6, 7, 8, 9, 12, 87, 90, 91, 116, 201, 202, 203, 204, 205, 231, 232, 233, 234, 235, 236, 259, 260, 261, 262, 264, 265, 266, 267, 268, 271, 272, 274]</t>
  </si>
  <si>
    <t>UPI000037FE01 status=activ</t>
  </si>
  <si>
    <t>([0.041405, 0.078022, 0.049374, 0.03976, 0.051831, 0.081712, 0.096677, 0.066181, 0.090864, 0.067594, 0.050641, 0.045352, 0.085092, 0.147574, 0.098513, 0.090864, 0.085092, 0.085092, 0.147574, 0.21291, 0.200174, 0.222385, 0.206376, 0.301917, 0.257454, 0.194234, 0.118441, 0.134866, 0.120615, 0.122885, 0.185198, 0.185198, 0.236433, 0.164327, 0.164327, 0.25406, 0.239899, 0.232838, 0.219301, 0.236433, 0.170161, 0.090864, 0.090864, 0.047319, 0.050641, 0.106997, 0.161087, 0.179055, 0.170161, 0.196879, 0.116183, 0.116183, 0.11371, 0.069024, 0.094817, 0.094817, 0.048328, 0.055536, 0.03976, 0.079919, 0.073402, 0.111485, 0.216401, 0.196879, 0.271506, 0.161087, 0.161087, 0.116183, 0.116183, 0.122885, 0.196879, 0.185198, 0.10481, 0.179055, 0.278302, 0.278302, 0.21291, 0.321458, 0.328603, 0.380708, 0.349426, 0.384043, 0.398279, 0.36309, 0.384043, 0.346032, 0.454136, 0.444081, 0.454136, 0.486429, 0.5017, 0.398279, 0.42561, 0.545602, 0.465241, 0.42561, 0.339168, 0.31487, 0.203355, 0.203355, 0.209395, 0.243554, 0.209395, 0.196879, 0.200174, 0.182256, 0.15284, 0.090864, 0.102787, 0.078022, 0.058088, 0.054297, 0.096677, 0.079919, 0.066181, 0.100716, 0.060549, 0.074921, 0.085092, 0.155435, 0.15008, 0.102787, 0.116183, 0.111485, 0.106997, 0.118441, 0.134866, 0.229226, 0.308712, 0.203355, 0.308712, 0.374039, 0.328603, 0.321458, 0.332115, 0.359901, 0.36309, 0.494003, 0.58069, 0.653063, 0.653063, 0.653063, 0.622677, 0.458154, 0.483068, 0.490133, 0.486429, 0.380708, 0.31487, 0.26085, 0.349426, 0.275179, 0.206376, 0.257454, 0.179055, 0.247041, 0.239899, 0.144935, 0.132295, 0.120615, 0.076542, 0.042364, 0.042364, 0.066181, 0.15008, 0.155435, 0.083462, 0.048328, 0.090864, 0.139895, 0.161087, 0.147574, 0.122885, 0.196879, 0.096677, 0.116183, 0.079919, 0.079919, 0.078022, 0.074921, 0.042364, 0.041405, 0.049374, 0.048328, 0.050641, 0.040537, 0.036378, 0.067594, 0.066181, 0.027463, 0.014783, 0.016257, 0.017138, 0.015078, 0.014315, 0.013821, 0.0198, 0.032677, 0.037156, 0.06312, 0.0704, 0.071867, 0.098513, 0.147574, 0.118441, 0.060549, 0.030003, 0.024393, 0.023534, 0.038858, 0.090864, 0.111485, 0.059222, 0.034068, 0.076542, 0.042364, 0.073402, 0.036378, 0.044297, 0.045352, 0.026892, 0.015344, 0.028695, 0.020522, 0.01204, 0.015344, 0.018106, 0.034884, 0.040537, 0.048328, 0.05306, 0.038858, 0.033407, 0.064632, 0.10481, 0.059222, 0.059222, 0.03976, 0.078022, 0.067594, 0.033407, 0.067594, 0.094817, 0.088832, 0.100716, 0.155435, 0.116183, 0.11371, 0.111485, 0.118441, 0.059222, 0.058088, 0.069024, 0.129801, 0.129801, 0.132295, 0.132295, 0.11371, 0.182256, 0.170161, 0.100716, 0.100716, 0.096677, 0.125101, 0.137348, 0.191378, 0.18812, 0.139895, 0.155435, 0.17593, 0.167087, 0.25031, 0.206376, 0.216401, 0.164327, 0.167087, 0.086953, 0.122885, 0.137348, 0.137348, 0.076542, 0.078022, 0.127496, 0.096677, 0.059222, 0.047319, 0.046336, 0.045352, 0.046336, 0.03976, 0.041405, 0.044297, 0.05306, 0.037156, 0.034068, 0.049374, 0.032677, 0.055536, 0.038858, 0.067594, 0.054297, 0.05306, 0.094817, 0.098513, 0.069024, 0.059222, 0.0704, 0.076542, 0.043307, 0.085092, 0.161087, 0.134866, 0.127496, 0.129801, 0.142424, 0.15284, 0.144935, 0.142424, 0.170161, 0.161087, 0.164327, 0.200174, 0.295083, 0.247041, 0.247041, 0.352862, 0.444081, 0.335645, 0.349426, 0.332115, 0.236433, 0.21291, 0.232838, 0.15284, 0.132295, 0.116183, 0.116183, 0.086953, 0.10481, 0.127496, 0.134866, 0.134866, 0.132295, 0.134866, 0.10481, 0.109221, 0.066181, 0.038858, 0.040537, 0.022306, 0.045352, 0.086953, 0.051831, 0.028107, 0.033407, 0.033407, 0.035586, 0.021381, 0.020522, 0.020522, 0.013016, 0.016257, 0.01227, 0.009187, 0.007091, 0.008525, 0.006142, 0.006482], '')</t>
  </si>
  <si>
    <t>[90, 93, 138, 139, 140, 141, 142]</t>
  </si>
  <si>
    <t>UPI000037FE02 status=activ</t>
  </si>
  <si>
    <t>([0.076542, 0.10481, 0.064632, 0.086953, 0.056825, 0.076542, 0.05306, 0.038042, 0.049374, 0.036378, 0.045352, 0.055536, 0.037156, 0.038858, 0.040537, 0.045352, 0.071867, 0.111485, 0.137348, 0.134866, 0.164327, 0.116183, 0.096677, 0.161087, 0.137348, 0.216401, 0.158265, 0.243554, 0.346032, 0.26085, 0.275179, 0.288399, 0.203355, 0.271506, 0.164327, 0.129801, 0.071867, 0.06184, 0.06184, 0.100716, 0.120615, 0.122885, 0.206376, 0.179055, 0.10481, 0.137348, 0.10481, 0.122885, 0.122885, 0.125101, 0.106997, 0.15284, 0.15008, 0.15284, 0.106997, 0.185198, 0.239899, 0.31487, 0.352862, 0.370445, 0.356642, 0.356642, 0.281712, 0.257454, 0.239899, 0.339168, 0.239899, 0.167087, 0.236433, 0.239899, 0.216401, 0.342579, 0.264545, 0.26085, 0.342579, 0.433034, 0.444081, 0.444081, 0.370445, 0.284882, 0.291804, 0.21291, 0.222385, 0.301917, 0.288399, 0.374039, 0.328603, 0.346032, 0.476583, 0.328603, 0.318242, 0.311707, 0.232838, 0.311707, 0.278302, 0.275179, 0.222385, 0.15008, 0.15008, 0.219301, 0.194234, 0.173081, 0.239899, 0.25406, 0.164327, 0.164327, 0.106997, 0.069024, 0.102787, 0.06312, 0.147574, 0.090864, 0.060549, 0.048328, 0.05306, 0.073402, 0.085092, 0.118441, 0.182256, 0.088832, 0.046336, 0.085092, 0.058088, 0.047319, 0.047319, 0.086953, 0.100716, 0.17593, 0.196879, 0.161087, 0.239899, 0.239899, 0.239899, 0.229226, 0.346032, 0.332115, 0.318242, 0.288399, 0.278302, 0.203355, 0.308712, 0.308712, 0.324872, 0.390993, 0.352862, 0.342579, 0.247041, 0.15284, 0.147574, 0.216401, 0.257454, 0.247041, 0.216401, 0.298791, 0.278302, 0.191378, 0.158265, 0.109221, 0.127496, 0.118441, 0.203355, 0.134866, 0.225814, 0.225814, 0.257454, 0.359901, 0.370445, 0.377384, 0.486429, 0.472492, 0.461924, 0.447574, 0.352862, 0.352862, 0.288399, 0.352862, 0.444081, 0.480142, 0.585406, 0.56648, 0.534167, 0.414856, 0.483068, 0.440853, 0.370445, 0.36309, 0.264545, 0.17593, 0.247041, 0.225814, 0.222385, 0.264545, 0.21291, 0.321458, 0.284882, 0.349426, 0.390993, 0.394753, 0.418646, 0.332115, 0.25031, 0.284882, 0.36309, 0.301917, 0.352862, 0.418646, 0.408655, 0.41194, 0.41194, 0.42561, 0.42561, 0.4292, 0.422041, 0.505461, 0.486429, 0.562014, 0.450668, 0.390993, 0.301917, 0.200174, 0.268042, 0.321458, 0.318242, 0.321458, 0.398279, 0.387226, 0.324872, 0.288399, 0.349426, 0.346032, 0.257454, 0.257454, 0.185198, 0.17593, 0.185198, 0.179055, 0.164327, 0.25406, 0.25031, 0.352862, 0.450668, 0.366687, 0.321458, 0.247041, 0.206376, 0.219301, 0.236433, 0.275179, 0.225814, 0.225814, 0.324872, 0.414856, 0.339168, 0.42561, 0.42561, 0.42561, 0.433034, 0.450668, 0.444081, 0.483068, 0.374039, 0.380708, 0.480142, 0.534167, 0.59508, 0.626927, 0.642678, 0.618285, 0.661982, 0.680603, 0.562014, 0.562014, 0.461924, 0.56648, 0.529623, 0.41194, 0.36309, 0.339168, 0.291804, 0.225814, 0.271506, 0.366687, 0.370445, 0.335645, 0.335645, 0.288399, 0.278302, 0.268042, 0.288399, 0.30533, 0.374039, 0.468512, 0.384043, 0.480142, 0.359901, 0.398279, 0.51388, 0.472492, 0.505461, 0.549308, 0.661982, 0.675549, 0.521092, 0.490133, 0.529623, 0.529623, 0.541878, 0.541878, 0.56648, 0.458154, 0.444081, 0.454136, 0.380708, 0.346032, 0.318242, 0.4292, 0.433034, 0.447574, 0.517562, 0.422041, 0.394753, 0.40511, 0.301917, 0.321458, 0.339168, 0.301917, 0.25406, 0.324872, 0.374039, 0.352862, 0.4292, 0.401658, 0.36309, 0.422041, 0.521092, 0.525368, 0.486429, 0.444081, 0.374039, 0.335645, 0.433034, 0.4292], '')</t>
  </si>
  <si>
    <t>[178, 179, 180, 213, 215, 263, 264, 265, 266, 267, 268, 269, 270, 271, 273, 274, 296, 298, 299, 300, 301, 302, 304, 305, 306, 307, 308, 318, 334, 335]</t>
  </si>
  <si>
    <t>UPI000037FE04 status=activ</t>
  </si>
  <si>
    <t>([0.00076, 0.000687, 0.000412, 0.000386, 0.000365, 0.000301, 0.000253, 0.000249, 0.000206, 0.000335, 0.000412, 0.000661, 0.000464, 0.000687, 0.000305, 0.000412, 0.00021, 0.000305, 0.000249, 0.000447, 0.000893, 0.001288, 0.001434, 0.002503, 0.002366, 0.00225, 0.00231, 0.00246, 0.002336, 0.003701, 0.002435, 0.00316, 0.002117, 0.003079, 0.003109, 0.002976, 0.002976, 0.004315, 0.004358, 0.006988, 0.007091, 0.006039, 0.005503, 0.006533, 0.006194, 0.006194, 0.00962, 0.016257, 0.013265, 0.024393, 0.011518, 0.013265, 0.009865, 0.009187, 0.010372, 0.007555, 0.007645, 0.005932, 0.004315, 0.004899, 0.004646, 0.003341, 0.002727, 0.003109, 0.003276, 0.003431, 0.004775, 0.004577, 0.003298, 0.004208, 0.004315, 0.005992, 0.006039, 0.005249, 0.008075, 0.004689, 0.006142, 0.00777, 0.007177, 0.006619, 0.005086, 0.005011, 0.007495, 0.008156, 0.011342, 0.010509, 0.008276, 0.005734, 0.004899, 0.007031, 0.008723, 0.009096, 0.006567, 0.006567, 0.008804, 0.008723, 0.01227, 0.009483, 0.007259, 0.010672, 0.021381, 0.018787, 0.018787, 0.017447, 0.029376, 0.018415, 0.01078, 0.010926, 0.015694, 0.020522, 0.021816, 0.016021, 0.009096, 0.013265, 0.023963, 0.015694, 0.009096, 0.007422, 0.013016, 0.030611, 0.034068, 0.020522, 0.050641, 0.06184, 0.060549, 0.029376, 0.044297, 0.098513, 0.132295, 0.081712, 0.060549, 0.060549, 0.060549, 0.0704, 0.078022, 0.038042, 0.049374, 0.094817, 0.134866, 0.134866, 0.134866, 0.122885, 0.142424, 0.071867, 0.028695, 0.035586, 0.090864, 0.079919, 0.079919, 0.056825, 0.054297, 0.034884, 0.022306, 0.015344, 0.024393, 0.012491, 0.014075, 0.013821, 0.013613, 0.016826, 0.011342, 0.010672, 0.007177, 0.008804, 0.010131, 0.010372, 0.006078, 0.004611, 0.004611, 0.004414, 0.003607, 0.00389, 0.004315, 0.005011, 0.006194, 0.004483, 0.004689, 0.005249, 0.004414, 0.004414, 0.003246, 0.00316, 0.00231, 0.00246, 0.002155, 0.001597, 0.001572, 0.001778, 0.001872, 0.001936, 0.001967, 0.003014, 0.004135, 0.003727, 0.004135, 0.003701, 0.00389, 0.005734, 0.006619, 0.00962, 0.010131, 0.012727, 0.013437, 0.023963, 0.030003, 0.038858, 0.092881, 0.092881, 0.078022, 0.109221, 0.127496, 0.094817, 0.040537, 0.048328, 0.102787, 0.041405, 0.035586, 0.030611, 0.013437, 0.009096, 0.006194, 0.004208, 0.003555, 0.003997, 0.00389, 0.003212, 0.00231, 0.002336, 0.003246, 0.003109, 0.001936, 0.001786, 0.001748, 0.001906, 0.001936, 0.001602, 0.002366, 0.002761, 0.002623, 0.003246, 0.003177, 0.003109, 0.003014, 0.004247, 0.003014, 0.002117, 0.002078, 0.002503, 0.001906, 0.001211, 0.001202, 0.001267, 0.001232, 0.001499, 0.001481, 0.001374, 0.001061, 0.001103, 0.001391, 0.001391, 0.001778, 0.002581, 0.003109, 0.003212, 0.002035, 0.003079, 0.004358, 0.004689, 0.004689, 0.004736, 0.007315, 0.011669, 0.024393, 0.01227, 0.009015, 0.007555, 0.005249, 0.005318, 0.004513, 0.004431, 0.006482, 0.005932, 0.004646, 0.004736, 0.006795, 0.007031, 0.005872, 0.004835, 0.005623, 0.004358, 0.005503, 0.005503, 0.003864, 0.00407, 0.006078, 0.006421, 0.006795, 0.010131, 0.018106, 0.013016, 0.007555, 0.006142, 0.006078, 0.00558, 0.006988, 0.007422, 0.013821, 0.018106, 0.011518, 0.008624, 0.008895, 0.005799, 0.00407, 0.00407, 0.002761, 0.0028, 0.002327, 0.00246, 0.001649, 0.001112, 0.001103, 0.001232, 0.001499, 0.001211, 0.000945, 0.000674, 0.000674, 0.000391, 0.000301, 0.000713, 0.000958, 0.000958, 0.001, 0.000983, 0.000876, 0.001374, 0.001417, 0.001391, 0.001172, 0.001202, 0.001906, 0.001855, 0.001855, 0.002014, 0.002482, 0.00292, 0.00359, 0.002529, 0.00359, 0.004513, 0.003212, 0.003671, 0.003671, 0.005011, 0.005249, 0.005318, 0.005086, 0.003298, 0.003864, 0.006374, 0.006374, 0.004921, 0.00543, 0.007259, 0.006894, 0.004689, 0.006567, 0.007259, 0.011342, 0.007495, 0.006795, 0.009865, 0.009977, 0.010221, 0.006567, 0.007031, 0.011903, 0.00962, 0.017447, 0.015078, 0.013821, 0.025762, 0.020165, 0.036378, 0.026338, 0.032677, 0.05306, 0.030611, 0.013437, 0.011669, 0.022667, 0.01204, 0.007315, 0.008075, 0.007259, 0.007422, 0.010372, 0.007422, 0.005872, 0.004135, 0.004135, 0.00316, 0.002211, 0.001786, 0.001249, 0.000893, 0.000833, 0.000567, 0.000386, 0.000773, 0.000799, 0.000348, 0.000399, 0.000485, 0.000253, 0.000301, 0.000614, 0.000687, 0.00076, 0.000833, 0.001335, 0.001408, 0.001499, 0.001722, 0.00243, 0.00292, 0.003864, 0.002705, 0.003671, 0.005992, 0.003804], '')</t>
  </si>
  <si>
    <t>UPI000037FE05 status=activ</t>
  </si>
  <si>
    <t>([0.125101, 0.164327, 0.236433, 0.179055, 0.222385, 0.264545, 0.185198, 0.236433, 0.278302, 0.216401, 0.209395, 0.268042, 0.339168, 0.332115, 0.414856, 0.433034, 0.534167, 0.529623, 0.444081, 0.440853, 0.433034, 0.433034, 0.440853, 0.339168, 0.377384, 0.291804, 0.284882, 0.291804, 0.271506, 0.161087, 0.264545, 0.318242, 0.301917, 0.339168, 0.332115, 0.339168, 0.284882, 0.291804, 0.311707, 0.308712, 0.318242, 0.311707, 0.390993, 0.346032, 0.422041, 0.465241, 0.461924, 0.390993, 0.465241, 0.465241, 0.505461, 0.390993, 0.390993, 0.377384, 0.352862, 0.377384, 0.308712, 0.346032, 0.268042, 0.247041, 0.247041, 0.161087, 0.161087, 0.111485, 0.083462, 0.048328, 0.048328, 0.066181, 0.059222, 0.06312, 0.076542, 0.125101, 0.122885, 0.11371, 0.067594, 0.064632, 0.058088, 0.100716, 0.058088, 0.051831, 0.055536, 0.090864, 0.076542, 0.086953, 0.137348, 0.137348, 0.142424, 0.132295, 0.102787, 0.139895, 0.137348, 0.116183, 0.055536, 0.092881, 0.073402, 0.127496, 0.10481, 0.066181, 0.047319, 0.079919, 0.147574, 0.147574, 0.15284, 0.179055, 0.109221, 0.06312, 0.125101, 0.209395, 0.134866, 0.206376, 0.158265, 0.164327, 0.182256, 0.301917, 0.31487, 0.236433, 0.247041, 0.298791, 0.387226, 0.384043, 0.275179, 0.219301, 0.229226, 0.196879, 0.203355, 0.271506, 0.281712, 0.167087, 0.147574, 0.225814, 0.147574, 0.161087, 0.147574, 0.109221, 0.096677, 0.100716, 0.173081, 0.10481, 0.096677, 0.066181, 0.06312, 0.079919, 0.096677, 0.047319, 0.066181, 0.120615, 0.118441, 0.10481, 0.182256, 0.185198, 0.21291, 0.222385, 0.209395, 0.219301, 0.170161, 0.142424, 0.125101, 0.085092, 0.15284, 0.155435, 0.120615, 0.088832, 0.137348, 0.116183, 0.127496, 0.127496, 0.109221, 0.120615, 0.127496, 0.071867, 0.0704, 0.033407, 0.030003, 0.029376, 0.032677, 0.069024, 0.090864, 0.100716, 0.092881, 0.046336, 0.047319, 0.083462, 0.139895, 0.15008, 0.116183, 0.17593, 0.179055, 0.182256, 0.116183, 0.182256, 0.182256, 0.125101, 0.216401, 0.321458, 0.377384, 0.25031, 0.243554, 0.225814, 0.125101, 0.194234, 0.298791, 0.281712, 0.191378, 0.137348, 0.10481, 0.109221, 0.109221, 0.056825, 0.050641, 0.088832, 0.043307, 0.071867, 0.0704, 0.0704, 0.064632, 0.086953, 0.155435, 0.081712, 0.05306, 0.122885, 0.078022, 0.076542, 0.046336, 0.081712, 0.129801, 0.15284, 0.15284, 0.088832, 0.158265, 0.106997, 0.102787, 0.179055, 0.11371, 0.161087, 0.161087, 0.094817, 0.047319, 0.038042, 0.066181, 0.111485, 0.090864, 0.164327, 0.100716, 0.102787, 0.066181, 0.038042, 0.024393, 0.022667, 0.044297, 0.044297, 0.078022, 0.069024, 0.079919, 0.147574, 0.15284, 0.081712, 0.132295, 0.144935, 0.179055, 0.182256, 0.170161, 0.109221, 0.05306, 0.092881, 0.129801, 0.167087, 0.21291, 0.271506, 0.359901, 0.311707, 0.26085, 0.209395, 0.185198, 0.122885], '')</t>
  </si>
  <si>
    <t>[16, 17, 50]</t>
  </si>
  <si>
    <t>UPI000037FE06 status=activ</t>
  </si>
  <si>
    <t>([0.236433, 0.30533, 0.342579, 0.308712, 0.239899, 0.268042, 0.30533, 0.339168, 0.26085, 0.298791, 0.236433, 0.196879, 0.288399, 0.21291, 0.216401, 0.225814, 0.243554, 0.185198, 0.182256, 0.173081, 0.179055, 0.243554, 0.232838, 0.15284, 0.122885, 0.179055, 0.185198, 0.182256, 0.182256, 0.161087, 0.094817, 0.158265, 0.158265, 0.161087, 0.194234, 0.196879, 0.122885, 0.173081, 0.236433, 0.25406, 0.219301, 0.206376, 0.118441, 0.0704, 0.071867, 0.129801, 0.127496, 0.127496, 0.129801, 0.06184, 0.125101, 0.122885, 0.111485, 0.15008, 0.147574, 0.167087, 0.111485, 0.111485, 0.066181, 0.037156, 0.035586, 0.042364, 0.046336, 0.098513, 0.096677, 0.158265, 0.144935, 0.088832, 0.056825, 0.055536, 0.116183, 0.111485, 0.17593, 0.191378, 0.158265, 0.083462, 0.092881, 0.142424, 0.155435, 0.158265, 0.161087, 0.085092, 0.055536, 0.051831, 0.058088, 0.096677, 0.047319, 0.027463, 0.051831, 0.078022, 0.079919, 0.076542, 0.079919, 0.096677, 0.043307, 0.067594, 0.142424, 0.081712, 0.079919, 0.102787, 0.111485, 0.094817, 0.17593, 0.268042, 0.225814, 0.203355, 0.216401, 0.321458, 0.40511, 0.390993, 0.390993, 0.318242, 0.236433, 0.236433, 0.137348, 0.25031, 0.257454, 0.25406, 0.264545, 0.185198, 0.206376, 0.278302, 0.387226, 0.298791, 0.268042, 0.191378, 0.122885, 0.120615, 0.125101, 0.142424, 0.167087, 0.173081, 0.236433, 0.318242, 0.222385, 0.222385, 0.21291, 0.216401, 0.216401, 0.196879, 0.278302, 0.196879, 0.200174, 0.209395, 0.264545, 0.18812, 0.225814, 0.321458, 0.225814, 0.15008, 0.078022, 0.032017, 0.018787, 0.020522, 0.021816, 0.023963, 0.025762, 0.026338, 0.024826, 0.024826, 0.045352, 0.044297, 0.064632, 0.06184, 0.064632, 0.079919, 0.144935, 0.17593, 0.116183, 0.127496, 0.216401, 0.318242, 0.447574, 0.541878, 0.444081, 0.447574, 0.529623, 0.575842, 0.472492, 0.480142, 0.380708, 0.288399, 0.288399, 0.31487, 0.328603, 0.239899, 0.229226, 0.216401, 0.275179, 0.264545, 0.332115, 0.225814, 0.219301, 0.219301, 0.182256, 0.26085, 0.247041, 0.247041, 0.17593, 0.15284, 0.100716, 0.158265, 0.232838, 0.161087, 0.170161, 0.098513, 0.158265, 0.164327, 0.167087, 0.074921, 0.116183, 0.116183, 0.11371, 0.111485, 0.106997, 0.066181, 0.06312, 0.030611, 0.030611, 0.066181, 0.078022, 0.078022, 0.06184, 0.06184, 0.098513, 0.090864, 0.092881, 0.055536, 0.032677, 0.025762, 0.051831, 0.055536, 0.034068, 0.034068, 0.034068, 0.036378, 0.044297, 0.044297, 0.090864, 0.085092, 0.079919, 0.109221, 0.109221, 0.083462, 0.083462, 0.085092, 0.085092, 0.134866, 0.106997, 0.164327, 0.185198, 0.122885, 0.137348, 0.21291, 0.18812, 0.125101, 0.116183, 0.158265, 0.081712, 0.081712, 0.086953, 0.094817, 0.054297, 0.085092, 0.086953, 0.090864, 0.106997, 0.109221, 0.11371, 0.11371, 0.071867, 0.071867, 0.125101, 0.109221, 0.102787, 0.196879, 0.268042, 0.281712, 0.225814, 0.271506, 0.278302, 0.185198, 0.182256, 0.301917, 0.179055, 0.264545, 0.26085, 0.243554, 0.25406, 0.222385, 0.324872, 0.394753, 0.377384, 0.346032, 0.31487, 0.281712, 0.229226, 0.194234, 0.134866], '')</t>
  </si>
  <si>
    <t>[173, 176, 177]</t>
  </si>
  <si>
    <t>UPI000037FE07 status=activ</t>
  </si>
  <si>
    <t>([0.073402, 0.100716, 0.15284, 0.206376, 0.229226, 0.25406, 0.275179, 0.225814, 0.17593, 0.127496, 0.15008, 0.21291, 0.203355, 0.295083, 0.408655, 0.384043, 0.387226, 0.433034, 0.339168, 0.247041, 0.158265, 0.18812, 0.134866, 0.132295, 0.134866, 0.092881, 0.100716, 0.06184, 0.048328, 0.076542, 0.109221, 0.125101, 0.069024, 0.081712, 0.044297, 0.026892, 0.028107, 0.032017, 0.029376, 0.041405, 0.078022, 0.090864, 0.167087, 0.229226, 0.142424, 0.085092, 0.085092, 0.079919, 0.0704, 0.129801, 0.085092, 0.096677, 0.085092, 0.127496, 0.111485, 0.170161, 0.17593, 0.17593, 0.100716, 0.109221, 0.134866, 0.15008, 0.229226, 0.216401, 0.229226, 0.232838, 0.301917, 0.346032, 0.356642, 0.472492, 0.387226, 0.36309, 0.264545, 0.18812, 0.203355, 0.142424, 0.15284, 0.243554, 0.164327, 0.25406, 0.236433, 0.15008, 0.147574, 0.139895, 0.081712, 0.074921, 0.134866, 0.15284, 0.200174, 0.10481, 0.109221, 0.134866, 0.232838, 0.219301, 0.219301, 0.203355, 0.194234, 0.196879, 0.185198, 0.275179, 0.278302, 0.216401, 0.308712, 0.295083, 0.18812, 0.185198, 0.196879, 0.196879, 0.100716, 0.085092, 0.161087, 0.155435, 0.194234, 0.182256, 0.311707, 0.390993, 0.278302, 0.356642, 0.335645, 0.332115, 0.328603, 0.324872, 0.422041, 0.41194, 0.433034, 0.575842, 0.675549, 0.549308, 0.525368, 0.671169, 0.553315, 0.472492, 0.458154, 0.476583, 0.394753, 0.295083, 0.295083, 0.370445, 0.380708, 0.394753, 0.394753, 0.394753, 0.394753, 0.335645, 0.339168, 0.318242, 0.31487, 0.21291, 0.301917, 0.301917, 0.298791, 0.31487, 0.370445, 0.288399, 0.264545, 0.366687, 0.36309, 0.281712, 0.335645, 0.346032, 0.25031, 0.173081, 0.109221, 0.10481, 0.118441, 0.0704, 0.074921, 0.03976, 0.085092, 0.038858, 0.044297, 0.051831, 0.086953, 0.109221, 0.109221, 0.132295, 0.100716, 0.100716, 0.111485, 0.060549, 0.050641, 0.050641, 0.079919, 0.139895, 0.081712, 0.050641, 0.092881, 0.096677, 0.155435, 0.074921, 0.142424, 0.142424, 0.129801, 0.0704, 0.066181, 0.064632, 0.056825, 0.071867, 0.0704, 0.118441, 0.191378, 0.206376, 0.182256, 0.122885, 0.067594, 0.125101, 0.18812, 0.11371, 0.111485, 0.067594, 0.129801, 0.129801, 0.125101, 0.060549, 0.100716, 0.096677, 0.078022, 0.042364, 0.03976, 0.067594, 0.073402, 0.083462, 0.043307, 0.094817, 0.094817, 0.092881, 0.046336, 0.047319, 0.076542, 0.067594, 0.064632, 0.06312, 0.038042, 0.029376, 0.059222, 0.064632, 0.038042, 0.046336, 0.079919, 0.045352, 0.047319, 0.042364, 0.017138, 0.028695, 0.017797, 0.028107, 0.037156, 0.036378, 0.036378, 0.041405, 0.047319, 0.046336, 0.047319, 0.044297, 0.060549, 0.0704, 0.029376, 0.040537, 0.042364, 0.020165, 0.032017, 0.031287, 0.017138, 0.017447, 0.016528, 0.020165, 0.019401, 0.025316, 0.046336, 0.026892, 0.023963, 0.025316, 0.047319, 0.049374, 0.040537, 0.037156, 0.032017, 0.031287, 0.038042, 0.050641, 0.092881, 0.078022, 0.060549, 0.094817, 0.18812, 0.167087, 0.182256, 0.158265, 0.116183], '')</t>
  </si>
  <si>
    <t>[125, 126, 127, 128, 129, 130]</t>
  </si>
  <si>
    <t>UPI000037FE08 status=activ</t>
  </si>
  <si>
    <t>([0.111485, 0.11371, 0.147574, 0.182256, 0.21291, 0.239899, 0.170161, 0.158265, 0.179055, 0.203355, 0.229226, 0.264545, 0.26085, 0.196879, 0.18812, 0.288399, 0.346032, 0.288399, 0.288399, 0.200174, 0.295083, 0.308712, 0.271506, 0.271506, 0.268042, 0.170161, 0.167087, 0.26085, 0.298791, 0.196879, 0.196879, 0.203355, 0.200174, 0.203355, 0.232838, 0.239899, 0.247041, 0.247041, 0.236433, 0.308712, 0.311707, 0.301917, 0.203355, 0.185198, 0.120615, 0.118441, 0.219301, 0.15008, 0.085092, 0.049374, 0.096677, 0.048328, 0.050641, 0.050641, 0.026892, 0.025762, 0.028107, 0.027463, 0.027463, 0.029376, 0.032017, 0.05306, 0.029376, 0.026338, 0.037156, 0.064632, 0.038042, 0.035586, 0.06312, 0.056825, 0.079919, 0.05306, 0.109221, 0.058088, 0.040537, 0.042364, 0.025762, 0.024826, 0.026892, 0.029376, 0.050641, 0.050641, 0.050641, 0.050641, 0.10481, 0.129801, 0.155435, 0.155435, 0.127496, 0.074921, 0.137348, 0.167087, 0.222385, 0.21291, 0.301917, 0.377384, 0.465241, 0.525368, 0.447574, 0.447574, 0.444081, 0.339168, 0.328603, 0.349426, 0.349426, 0.25031, 0.243554, 0.139895, 0.222385, 0.243554, 0.243554, 0.167087, 0.17593, 0.191378, 0.196879, 0.194234, 0.116183, 0.122885, 0.086953, 0.134866, 0.144935, 0.073402, 0.147574, 0.15008, 0.085092, 0.073402, 0.129801, 0.079919, 0.0704, 0.055536, 0.066181, 0.122885, 0.182256, 0.185198, 0.18812, 0.118441, 0.098513, 0.15008, 0.120615, 0.18812, 0.170161, 0.088832, 0.102787, 0.056825, 0.031287, 0.067594, 0.137348, 0.078022, 0.079919, 0.147574, 0.109221, 0.066181, 0.030003, 0.032017, 0.028695, 0.028695, 0.038858, 0.031287, 0.034068, 0.047319, 0.045352, 0.050641, 0.092881, 0.127496, 0.191378, 0.278302, 0.206376, 0.203355, 0.206376, 0.209395, 0.219301, 0.275179, 0.339168, 0.450668, 0.436924, 0.458154, 0.349426, 0.408655, 0.390993, 0.408655, 0.308712, 0.239899, 0.257454, 0.236433, 0.185198, 0.191378, 0.134866, 0.161087, 0.147574, 0.239899, 0.239899, 0.137348, 0.18812, 0.216401, 0.139895, 0.15008, 0.15008, 0.268042, 0.247041, 0.332115, 0.225814, 0.222385, 0.301917, 0.295083, 0.219301, 0.308712, 0.298791, 0.387226, 0.398279, 0.298791, 0.275179, 0.342579, 0.356642, 0.339168, 0.222385, 0.335645, 0.346032, 0.257454, 0.232838, 0.139895, 0.081712, 0.139895, 0.15284, 0.129801, 0.118441, 0.185198, 0.191378, 0.203355, 0.161087, 0.15284, 0.225814, 0.170161, 0.118441, 0.191378, 0.185198, 0.295083, 0.268042, 0.264545, 0.332115, 0.346032, 0.454136, 0.440853, 0.436924, 0.41194, 0.356642, 0.356642, 0.352862, 0.342579, 0.342579, 0.275179, 0.275179, 0.225814, 0.216401, 0.298791, 0.216401, 0.229226, 0.209395, 0.200174, 0.127496, 0.111485, 0.10481, 0.071867, 0.127496, 0.122885, 0.206376, 0.26085, 0.167087, 0.167087, 0.185198, 0.18812, 0.194234, 0.200174, 0.284882, 0.380708, 0.281712, 0.359901, 0.308712, 0.301917, 0.318242, 0.408655, 0.366687, 0.349426, 0.311707, 0.236433, 0.232838, 0.232838, 0.182256, 0.239899, 0.247041, 0.18812, 0.106997, 0.11371, 0.066181, 0.064632, 0.064632, 0.079919, 0.066181, 0.078022, 0.06184, 0.059222, 0.064632, 0.056825, 0.064632, 0.0704, 0.111485, 0.0704, 0.054297, 0.102787, 0.078022, 0.064632, 0.092881, 0.100716, 0.132295, 0.173081, 0.164327, 0.164327, 0.216401, 0.271506, 0.194234, 0.239899, 0.239899, 0.164327, 0.206376, 0.206376, 0.209395, 0.222385, 0.324872, 0.380708, 0.359901, 0.339168, 0.291804, 0.281712, 0.394753, 0.454136, 0.497853, 0.461924, 0.349426, 0.377384, 0.370445, 0.36309, 0.36309, 0.36309, 0.339168, 0.301917, 0.182256, 0.284882, 0.281712, 0.284882, 0.26085, 0.291804, 0.321458, 0.433034, 0.356642, 0.324872, 0.295083, 0.281712, 0.295083, 0.295083, 0.247041, 0.225814, 0.225814, 0.161087, 0.096677, 0.173081, 0.257454, 0.281712, 0.232838, 0.155435, 0.086953, 0.048328, 0.034068, 0.054297, 0.050641, 0.047319, 0.028107, 0.027463, 0.019109, 0.024826, 0.042364, 0.030611, 0.032017, 0.055536, 0.086953, 0.137348, 0.076542, 0.081712, 0.125101, 0.092881, 0.147574, 0.147574, 0.161087, 0.185198, 0.179055, 0.161087, 0.232838, 0.324872, 0.342579, 0.41194, 0.31487, 0.236433, 0.328603, 0.324872, 0.25031, 0.25031, 0.222385, 0.321458, 0.216401, 0.196879, 0.275179, 0.191378, 0.194234, 0.194234, 0.21291, 0.18812, 0.18812, 0.21291, 0.203355, 0.209395, 0.182256, 0.26085, 0.308712, 0.216401, 0.209395, 0.295083, 0.222385, 0.222385, 0.173081, 0.257454, 0.25031, 0.17593, 0.25031, 0.339168, 0.401658, 0.384043, 0.31487, 0.31487, 0.298791, 0.216401, 0.21291, 0.247041, 0.206376, 0.239899, 0.332115, 0.271506, 0.179055, 0.236433, 0.271506, 0.30533, 0.200174, 0.268042, 0.26085, 0.278302, 0.278302, 0.185198, 0.116183, 0.222385, 0.236433, 0.243554, 0.335645, 0.31487, 0.31487, 0.359901, 0.359901, 0.311707, 0.398279, 0.394753, 0.318242, 0.25031, 0.26085, 0.356642, 0.243554, 0.324872, 0.30533, 0.236433, 0.257454, 0.281712, 0.229226, 0.191378, 0.147574, 0.11371, 0.092881, 0.069024, 0.043307, 0.028107, 0.027463, 0.014586], '')</t>
  </si>
  <si>
    <t>[97]</t>
  </si>
  <si>
    <t>UPI000037FE09 status=activ</t>
  </si>
  <si>
    <t>([0.494003, 0.5017, 0.56648, 0.56648, 0.458154, 0.447574, 0.472492, 0.398279, 0.418646, 0.374039, 0.40511, 0.444081, 0.444081, 0.418646, 0.444081, 0.349426, 0.370445, 0.346032, 0.352862, 0.346032, 0.342579, 0.291804, 0.291804, 0.194234, 0.200174, 0.243554, 0.268042, 0.203355, 0.18812, 0.200174, 0.257454, 0.257454, 0.26085, 0.194234, 0.203355, 0.26085, 0.232838, 0.15284, 0.164327, 0.26085, 0.257454, 0.25031, 0.342579, 0.284882, 0.359901, 0.366687, 0.40511, 0.328603, 0.356642, 0.4292, 0.414856, 0.418646, 0.418646, 0.311707, 0.401658, 0.414856, 0.390993, 0.468512, 0.541878, 0.541878, 0.541878, 0.549308, 0.56648, 0.461924, 0.534167, 0.549308, 0.553315, 0.468512, 0.575842, 0.608892, 0.613573, 0.5017, 0.497853, 0.408655, 0.436924, 0.433034, 0.433034, 0.447574, 0.465241, 0.461924, 0.384043, 0.366687, 0.281712, 0.264545, 0.31487, 0.25406, 0.161087, 0.10481, 0.161087, 0.15008, 0.170161, 0.203355, 0.284882, 0.229226, 0.308712, 0.308712, 0.291804, 0.30533, 0.247041, 0.264545, 0.301917, 0.36309, 0.349426, 0.324872, 0.346032, 0.356642, 0.328603, 0.359901, 0.450668, 0.342579, 0.321458, 0.295083, 0.271506, 0.288399, 0.359901, 0.281712, 0.356642, 0.275179, 0.268042, 0.239899, 0.232838, 0.232838, 0.25031, 0.161087, 0.164327, 0.147574, 0.15284, 0.268042, 0.288399, 0.239899, 0.324872, 0.356642, 0.370445, 0.281712, 0.268042, 0.185198, 0.229226, 0.219301, 0.318242, 0.321458, 0.408655, 0.414856, 0.328603, 0.318242, 0.433034, 0.444081, 0.339168, 0.268042, 0.257454, 0.284882, 0.321458, 0.321458, 0.30533, 0.295083, 0.387226, 0.374039, 0.370445, 0.370445, 0.390993, 0.278302, 0.170161, 0.182256, 0.158265, 0.222385, 0.236433, 0.219301, 0.321458, 0.4292, 0.505461, 0.40511, 0.422041, 0.4292, 0.332115, 0.232838, 0.179055, 0.209395, 0.225814, 0.301917, 0.284882, 0.26085, 0.352862, 0.468512, 0.494003, 0.422041, 0.414856, 0.401658, 0.288399, 0.278302, 0.301917, 0.295083, 0.390993, 0.370445, 0.281712, 0.349426, 0.476583, 0.541878, 0.42561, 0.4292, 0.440853, 0.401658, 0.301917, 0.298791, 0.301917, 0.288399, 0.288399, 0.284882, 0.311707, 0.41194, 0.31487, 0.229226, 0.25031, 0.239899, 0.222385, 0.239899, 0.295083, 0.278302, 0.275179, 0.271506, 0.161087, 0.15008, 0.147574, 0.25031, 0.219301, 0.219301, 0.182256, 0.17593, 0.173081, 0.11371, 0.120615, 0.18812, 0.243554, 0.243554, 0.142424, 0.100716, 0.118441, 0.106997, 0.064632, 0.069024, 0.067594, 0.132295, 0.125101, 0.196879, 0.18812, 0.142424, 0.088832, 0.071867, 0.074921, 0.074921, 0.094817, 0.094817, 0.096677, 0.049374, 0.044297, 0.106997, 0.17593, 0.222385, 0.161087, 0.161087, 0.155435, 0.243554, 0.232838, 0.161087, 0.155435, 0.158265, 0.158265, 0.18812, 0.170161, 0.144935, 0.137348, 0.15284, 0.15284, 0.092881, 0.137348, 0.085092, 0.069024, 0.042364, 0.038042, 0.055536, 0.11371, 0.076542, 0.067594, 0.033407, 0.060549, 0.059222, 0.06312, 0.102787, 0.079919, 0.086953, 0.102787, 0.079919, 0.086953, 0.090864, 0.164327, 0.127496, 0.203355, 0.222385, 0.196879, 0.173081, 0.173081, 0.161087, 0.144935, 0.10481, 0.185198, 0.191378, 0.209395, 0.129801, 0.079919, 0.132295, 0.179055, 0.268042, 0.321458, 0.219301, 0.21291, 0.122885, 0.203355, 0.102787, 0.042364, 0.081712, 0.079919, 0.088832, 0.043307, 0.081712, 0.116183, 0.0704, 0.05306, 0.038042, 0.032677, 0.037156, 0.019401, 0.020165, 0.020165, 0.017797, 0.033407, 0.034068, 0.064632, 0.058088, 0.102787, 0.125101, 0.0704, 0.081712, 0.066181, 0.092881, 0.048328, 0.056825, 0.120615, 0.094817, 0.125101, 0.21291, 0.194234, 0.278302, 0.291804, 0.243554, 0.268042, 0.170161, 0.142424, 0.067594, 0.073402, 0.041405, 0.074921, 0.125101, 0.120615, 0.111485, 0.118441, 0.116183, 0.109221, 0.100716, 0.158265, 0.086953, 0.088832, 0.15284, 0.081712, 0.088832, 0.066181, 0.050641, 0.092881, 0.071867, 0.078022, 0.079919, 0.096677, 0.045352, 0.033407, 0.020876, 0.024826, 0.032677, 0.06184, 0.037156, 0.041405, 0.024393, 0.042364, 0.025762, 0.025762, 0.028107, 0.014783, 0.026338, 0.034068, 0.021381, 0.033407, 0.071867, 0.036378, 0.067594, 0.127496, 0.173081, 0.194234, 0.132295, 0.132295, 0.074921, 0.106997, 0.083462, 0.10481, 0.085092, 0.122885, 0.092881, 0.155435, 0.229226, 0.17593, 0.125101, 0.182256, 0.129801], '')</t>
  </si>
  <si>
    <t>[1, 2, 3, 58, 59, 60, 61, 62, 64, 65, 66, 68, 69, 70, 71, 168, 195]</t>
  </si>
  <si>
    <t>UPI000037FE13 status=activ</t>
  </si>
  <si>
    <t>([0.257454, 0.139895, 0.191378, 0.15008, 0.088832, 0.109221, 0.139895, 0.164327, 0.191378, 0.209395, 0.225814, 0.247041, 0.264545, 0.264545, 0.291804, 0.298791, 0.366687, 0.288399, 0.225814, 0.137348, 0.232838, 0.219301, 0.328603, 0.284882, 0.25031, 0.25406, 0.155435, 0.164327, 0.185198, 0.15284, 0.164327, 0.118441, 0.155435, 0.081712, 0.102787, 0.10481, 0.05306, 0.06312, 0.054297, 0.073402, 0.127496, 0.127496, 0.127496, 0.066181, 0.088832, 0.120615, 0.206376, 0.257454, 0.182256, 0.134866, 0.098513, 0.06312, 0.064632, 0.069024, 0.11371, 0.122885, 0.122885, 0.125101, 0.118441, 0.134866, 0.086953, 0.043307, 0.038042, 0.034884, 0.041405, 0.022306, 0.029376, 0.016528, 0.014075, 0.020876, 0.015344, 0.026892, 0.042364, 0.041405, 0.037156, 0.030611, 0.021816, 0.020876, 0.028695, 0.019109, 0.022667, 0.026892, 0.055536, 0.03976, 0.026892], '')</t>
  </si>
  <si>
    <t>UPI000037FE15 status=activ</t>
  </si>
  <si>
    <t>([0.142424, 0.073402, 0.038858, 0.023087, 0.018787, 0.015694, 0.011518, 0.012727, 0.011342, 0.008804, 0.010509, 0.008804, 0.009015, 0.009015, 0.014783, 0.012491, 0.009015, 0.006795, 0.006533, 0.006482, 0.006533, 0.006701, 0.006894, 0.00962, 0.016826, 0.024826, 0.045352, 0.096677, 0.11371, 0.18812, 0.311707, 0.222385, 0.332115, 0.324872, 0.31487, 0.31487, 0.236433, 0.318242, 0.301917, 0.298791, 0.219301, 0.318242, 0.318242, 0.422041, 0.352862, 0.335645, 0.339168, 0.324872, 0.295083, 0.216401, 0.137348, 0.078022, 0.142424, 0.142424, 0.155435, 0.094817, 0.058088, 0.094817, 0.051831, 0.051831, 0.056825, 0.096677, 0.044297, 0.076542, 0.058088, 0.092881, 0.071867, 0.073402, 0.066181, 0.051831, 0.073402, 0.055536, 0.055536, 0.048328, 0.048328, 0.022667, 0.036378, 0.032017, 0.038042, 0.038042, 0.06312, 0.059222, 0.06184, 0.116183, 0.111485, 0.132295, 0.120615, 0.15284, 0.094817, 0.055536, 0.041405, 0.05306, 0.116183, 0.111485, 0.125101, 0.125101, 0.222385, 0.219301, 0.301917, 0.216401, 0.219301, 0.167087, 0.118441, 0.127496, 0.144935, 0.147574, 0.129801, 0.144935, 0.083462, 0.134866, 0.173081, 0.26085, 0.26085, 0.18812, 0.295083, 0.275179, 0.257454, 0.243554, 0.268042, 0.301917, 0.401658, 0.521092, 0.653063, 0.59014, 0.468512, 0.480142, 0.377384, 0.418646, 0.408655, 0.433034, 0.444081, 0.40511, 0.41194, 0.318242, 0.408655, 0.374039, 0.394753, 0.390993, 0.414856, 0.42561, 0.414856, 0.321458, 0.301917, 0.264545, 0.366687, 0.342579, 0.239899, 0.339168, 0.332115, 0.243554, 0.318242, 0.318242, 0.318242, 0.219301, 0.311707, 0.275179, 0.18812, 0.182256, 0.127496, 0.11371, 0.06184, 0.034884, 0.058088, 0.026892, 0.034068, 0.034068, 0.069024, 0.125101, 0.144935, 0.090864, 0.155435, 0.155435, 0.139895, 0.127496, 0.206376, 0.173081, 0.155435, 0.236433, 0.203355, 0.268042, 0.25031, 0.324872, 0.41194, 0.384043, 0.59917], '')</t>
  </si>
  <si>
    <t>[121, 122, 123, 184]</t>
  </si>
  <si>
    <t>UPI000037FE16 status=activ</t>
  </si>
  <si>
    <t>([0.247041, 0.308712, 0.346032, 0.380708, 0.394753, 0.414856, 0.339168, 0.268042, 0.203355, 0.229226, 0.25031, 0.281712, 0.281712, 0.332115, 0.366687, 0.422041, 0.490133, 0.450668, 0.414856, 0.42561, 0.328603, 0.25031, 0.25031, 0.17593, 0.15284, 0.109221, 0.132295, 0.132295, 0.139895, 0.206376, 0.209395, 0.137348, 0.078022, 0.079919, 0.100716, 0.081712, 0.051831, 0.059222, 0.042364, 0.038042, 0.038042, 0.078022, 0.106997, 0.066181, 0.109221, 0.122885, 0.17593, 0.15008, 0.147574, 0.209395, 0.209395, 0.147574, 0.15284, 0.232838, 0.15008, 0.078022, 0.085092, 0.132295, 0.132295, 0.191378, 0.284882, 0.268042, 0.17593, 0.203355, 0.264545, 0.264545, 0.278302, 0.209395, 0.182256, 0.268042, 0.26085, 0.185198, 0.173081, 0.25406, 0.182256, 0.257454, 0.370445, 0.359901, 0.370445, 0.346032, 0.328603, 0.232838, 0.225814, 0.321458, 0.236433, 0.232838, 0.236433, 0.15008, 0.127496, 0.155435, 0.15284, 0.158265, 0.243554, 0.339168, 0.247041, 0.318242, 0.324872, 0.232838, 0.229226, 0.155435, 0.164327, 0.196879, 0.206376, 0.191378, 0.191378, 0.173081, 0.158265, 0.10481, 0.17593, 0.264545, 0.170161, 0.161087, 0.098513, 0.094817, 0.094817, 0.158265, 0.158265, 0.164327, 0.25031, 0.25406, 0.247041, 0.243554, 0.232838, 0.278302, 0.232838, 0.15008, 0.26085, 0.298791, 0.342579, 0.342579, 0.349426, 0.41194, 0.4292, 0.433034, 0.422041, 0.308712, 0.236433, 0.284882, 0.278302, 0.194234, 0.129801, 0.134866, 0.139895, 0.134866, 0.164327, 0.15284, 0.139895, 0.137348, 0.137348, 0.15284, 0.090864, 0.088832, 0.06184, 0.06312, 0.111485, 0.0704, 0.122885, 0.18812, 0.100716, 0.059222, 0.094817, 0.15008, 0.21291, 0.185198, 0.167087, 0.129801, 0.182256, 0.271506, 0.225814, 0.17593, 0.139895, 0.222385, 0.179055], '')</t>
  </si>
  <si>
    <t>UPI000037FE19 status=activ</t>
  </si>
  <si>
    <t>([0.002662, 0.004135, 0.003246, 0.002435, 0.003341, 0.004247, 0.004247, 0.003212, 0.003864, 0.004646, 0.005799, 0.004921, 0.003405, 0.005223, 0.003671, 0.005734, 0.003864, 0.002529, 0.00283, 0.004646, 0.003177, 0.003298, 0.003341, 0.003298, 0.003366, 0.002503, 0.001778, 0.001499, 0.001692, 0.001202, 0.000816, 0.000451, 0.000833, 0.000893, 0.00052, 0.000936, 0.000498, 0.00055, 0.000945, 0.001391, 0.001374, 0.002057, 0.002555, 0.001692, 0.002529, 0.002555, 0.002435, 0.003276, 0.004577, 0.004775, 0.006039, 0.005734, 0.005378, 0.003864, 0.004208, 0.004247, 0.004208, 0.004315, 0.004646, 0.00407, 0.004388, 0.003109, 0.002211, 0.002482, 0.002482, 0.002435, 0.003512, 0.003512, 0.003478, 0.002482, 0.002336, 0.002276, 0.003276, 0.004775, 0.00515, 0.004775, 0.006988, 0.005011, 0.007091, 0.007091, 0.005799, 0.004775, 0.005932, 0.005932, 0.004577, 0.004646, 0.003276, 0.003246, 0.004921, 0.005318, 0.005378, 0.007645, 0.009294, 0.008804, 0.005992, 0.008525, 0.013437, 0.008156, 0.01204, 0.01204, 0.019109, 0.036378, 0.023963, 0.015078, 0.027463, 0.050641, 0.100716, 0.196879, 0.191378, 0.179055, 0.167087, 0.284882, 0.301917, 0.31487, 0.335645, 0.454136, 0.384043, 0.278302, 0.281712, 0.284882, 0.167087, 0.182256, 0.182256, 0.25031, 0.271506, 0.278302, 0.179055, 0.144935, 0.144935, 0.144935, 0.132295, 0.125101, 0.064632, 0.056825, 0.041405, 0.020165, 0.01204, 0.016257, 0.017138, 0.036378, 0.037156, 0.083462, 0.081712, 0.081712, 0.056825, 0.118441, 0.129801, 0.134866, 0.098513, 0.11371, 0.122885, 0.120615, 0.069024, 0.102787, 0.056825, 0.078022, 0.116183, 0.206376, 0.120615, 0.209395, 0.18812, 0.209395, 0.127496, 0.0704, 0.038858, 0.081712, 0.041405, 0.019401, 0.0198, 0.043307, 0.040537, 0.040537, 0.050641, 0.05306, 0.0704, 0.134866, 0.127496, 0.127496, 0.076542, 0.081712, 0.049374, 0.048328, 0.047319, 0.086953, 0.142424, 0.147574, 0.118441, 0.134866, 0.200174, 0.291804, 0.229226, 0.147574, 0.086953, 0.088832, 0.092881, 0.088832, 0.092881, 0.092881, 0.094817, 0.088832, 0.090864, 0.164327, 0.164327, 0.164327, 0.094817, 0.096677, 0.161087, 0.185198, 0.257454, 0.284882, 0.25031, 0.25031, 0.26085, 0.342579, 0.216401, 0.301917, 0.321458, 0.232838, 0.232838, 0.275179, 0.321458, 0.318242, 0.291804, 0.206376, 0.134866, 0.158265, 0.161087, 0.173081, 0.191378, 0.191378, 0.191378, 0.229226, 0.191378, 0.26085, 0.17593, 0.268042, 0.185198, 0.17593, 0.25406, 0.278302, 0.185198, 0.185198, 0.239899, 0.232838, 0.236433, 0.301917, 0.380708, 0.390993, 0.394753, 0.288399, 0.200174, 0.17593, 0.100716, 0.094817, 0.092881, 0.155435, 0.167087, 0.170161, 0.098513, 0.076542, 0.074921, 0.137348, 0.161087, 0.194234, 0.191378, 0.288399, 0.281712, 0.264545, 0.268042, 0.185198, 0.185198, 0.278302, 0.308712, 0.298791, 0.30533, 0.31487, 0.311707, 0.264545, 0.352862, 0.436924, 0.468512, 0.447574, 0.440853, 0.447574, 0.4292, 0.418646, 0.387226, 0.374039, 0.359901, 0.321458, 0.380708, 0.483068, 0.444081, 0.414856, 0.59508], '')</t>
  </si>
  <si>
    <t>[294]</t>
  </si>
  <si>
    <t>UPI000037FE1A status=activ</t>
  </si>
  <si>
    <t>([0.209395, 0.129801, 0.164327, 0.085092, 0.054297, 0.055536, 0.03976, 0.030003, 0.0198, 0.025316, 0.0198, 0.021381, 0.022306, 0.015078, 0.009483, 0.009401, 0.008525, 0.008723, 0.008525, 0.008804, 0.01204, 0.012727, 0.022667, 0.024826, 0.048328, 0.050641, 0.06184, 0.098513, 0.164327, 0.278302, 0.25031, 0.257454, 0.30533, 0.394753, 0.476583, 0.517562, 0.505461, 0.541878, 0.454136, 0.486429, 0.390993, 0.387226, 0.366687, 0.335645, 0.243554, 0.247041, 0.324872, 0.318242, 0.328603, 0.236433, 0.15284, 0.116183, 0.182256, 0.170161, 0.106997, 0.116183, 0.179055, 0.15008, 0.106997, 0.155435, 0.092881, 0.147574, 0.098513, 0.155435, 0.155435, 0.196879, 0.200174, 0.209395, 0.164327, 0.167087, 0.167087, 0.25031, 0.30533, 0.31487, 0.284882, 0.377384, 0.377384, 0.370445, 0.40511, 0.476583, 0.436924, 0.394753, 0.40511, 0.422041, 0.42561, 0.398279, 0.440853, 0.342579, 0.339168, 0.394753, 0.308712, 0.384043, 0.387226, 0.418646, 0.40511, 0.444081, 0.450668, 0.370445, 0.390993, 0.308712, 0.295083, 0.247041, 0.359901, 0.366687, 0.349426, 0.346032, 0.377384, 0.339168, 0.359901, 0.359901, 0.342579, 0.408655, 0.328603, 0.328603, 0.359901, 0.356642, 0.356642, 0.257454, 0.324872, 0.236433, 0.318242, 0.271506, 0.374039, 0.356642, 0.335645, 0.356642, 0.278302, 0.275179, 0.31487, 0.275179, 0.284882, 0.25406, 0.278302, 0.36309, 0.275179, 0.170161, 0.196879, 0.194234, 0.275179, 0.17593, 0.232838, 0.26085, 0.318242, 0.301917, 0.236433, 0.26085, 0.247041, 0.335645, 0.356642, 0.349426, 0.447574, 0.374039, 0.433034, 0.450668, 0.436924, 0.5017, 0.525368, 0.490133, 0.40511, 0.40511, 0.51388, 0.51388, 0.494003, 0.483068, 0.486429, 0.486429, 0.440853, 0.541878, 0.440853, 0.414856, 0.41194, 0.352862, 0.352862, 0.328603, 0.308712, 0.257454, 0.281712, 0.311707, 0.311707, 0.366687, 0.301917, 0.301917, 0.311707, 0.311707, 0.321458, 0.239899, 0.324872, 0.349426, 0.349426, 0.370445, 0.414856, 0.332115, 0.401658, 0.436924, 0.384043, 0.384043, 0.418646, 0.377384, 0.408655, 0.42561, 0.390993, 0.377384, 0.370445, 0.278302, 0.203355, 0.203355, 0.298791, 0.31487, 0.25406, 0.243554, 0.243554, 0.216401, 0.232838, 0.225814, 0.225814, 0.318242, 0.30533, 0.25406, 0.271506, 0.301917, 0.281712, 0.332115, 0.408655, 0.349426, 0.433034, 0.422041, 0.352862, 0.342579, 0.239899, 0.308712, 0.308712, 0.377384, 0.374039, 0.472492, 0.444081, 0.447574, 0.436924, 0.384043, 0.486429, 0.494003, 0.394753, 0.41194, 0.332115, 0.335645, 0.301917, 0.298791, 0.36309, 0.36309, 0.380708, 0.4292, 0.440853, 0.380708, 0.374039, 0.374039, 0.339168, 0.359901, 0.401658, 0.332115, 0.324872, 0.284882, 0.284882, 0.284882, 0.275179, 0.380708, 0.377384, 0.401658, 0.384043, 0.346032, 0.447574, 0.36309, 0.398279, 0.332115, 0.380708, 0.390993, 0.324872, 0.339168, 0.349426, 0.335645, 0.40511, 0.476583, 0.5017, 0.490133, 0.497853, 0.517562, 0.436924, 0.472492, 0.494003, 0.541878, 0.632174, 0.59508, 0.604312, 0.585406, 0.570702, 0.562014, 0.59917, 0.707965, 0.690604, 0.618285, 0.608892, 0.545602, 0.56648, 0.497853, 0.517562, 0.632174, 0.549308, 0.562014, 0.534167, 0.59508, 0.562014, 0.534167, 0.521092, 0.585406, 0.585406, 0.642678, 0.653063, 0.608892, 0.575842, 0.575842, 0.642678, 0.653063, 0.720929, 0.720929, 0.798249, 0.798249, 0.754692, 0.805026, 0.852992, 0.846163, 0.837511, 0.795062, 0.791621, 0.791621, 0.779859, 0.801317, 0.812494, 0.823549, 0.823549, 0.852992, 0.882776, 0.876521, 0.876521, 0.871313, 0.852992, 0.798249, 0.791621, 0.791621, 0.788093, 0.788093, 0.805026, 0.808535, 0.865454, 0.871313, 0.871313, 0.879233, 0.865454, 0.871313, 0.865454, 0.859585, 0.84206, 0.827927, 0.856457, 0.856457, 0.849326, 0.865454, 0.901269, 0.901269, 0.91684, 0.91684, 0.919029, 0.910643, 0.921076, 0.912647, 0.915074, 0.91684, 0.922952, 0.922952, 0.921076, 0.93079, 0.936162, 0.939629, 0.93079, 0.921076, 0.922952, 0.928747, 0.91684, 0.919029, 0.926919, 0.910643, 0.919029], '')</t>
  </si>
  <si>
    <t>[35, 36, 37, 155, 156, 160, 161, 167, 280, 283, 287, 288, 289, 290, 291, 292, 293, 294, 295, 296, 297, 298, 299, 300,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388]</t>
  </si>
  <si>
    <t>(86</t>
  </si>
  <si>
    <t>110)</t>
  </si>
  <si>
    <t>UPI000037FE1B status=activ</t>
  </si>
  <si>
    <t>([0.243554, 0.281712, 0.342579, 0.321458, 0.366687, 0.387226, 0.433034, 0.352862, 0.384043, 0.440853, 0.472492, 0.422041, 0.390993, 0.291804, 0.374039, 0.390993, 0.394753, 0.384043, 0.30533, 0.30533, 0.370445, 0.281712, 0.216401, 0.134866, 0.158265, 0.155435, 0.164327, 0.164327, 0.257454, 0.268042, 0.232838, 0.209395, 0.288399, 0.352862, 0.458154, 0.394753, 0.398279, 0.332115, 0.332115, 0.398279, 0.41194, 0.422041, 0.509769, 0.486429, 0.585406, 0.585406, 0.59014, 0.541878, 0.436924, 0.440853, 0.440853, 0.41194, 0.342579, 0.26085, 0.225814, 0.229226, 0.216401, 0.21291, 0.278302, 0.209395, 0.21291, 0.127496, 0.134866, 0.092881, 0.083462, 0.086953, 0.05306, 0.049374, 0.038858, 0.036378, 0.032017, 0.030003, 0.045352, 0.073402, 0.081712, 0.067594, 0.03976, 0.038858, 0.069024, 0.067594, 0.06312, 0.066181, 0.109221, 0.079919, 0.120615, 0.17593, 0.167087, 0.179055, 0.15284, 0.137348, 0.209395, 0.185198, 0.17593, 0.147574, 0.155435, 0.25406, 0.25406, 0.342579, 0.436924, 0.440853, 0.444081, 0.436924, 0.418646, 0.324872, 0.25031, 0.25031, 0.25406, 0.268042, 0.332115, 0.26085, 0.339168, 0.26085, 0.222385, 0.239899, 0.25406, 0.25031, 0.236433, 0.191378, 0.203355, 0.122885, 0.129801, 0.109221, 0.116183, 0.078022, 0.15284, 0.219301, 0.243554, 0.209395, 0.209395, 0.232838, 0.257454, 0.30533, 0.380708, 0.490133, 0.472492, 0.42561, 0.440853, 0.418646, 0.418646, 0.394753, 0.490133, 0.398279, 0.454136, 0.570702, 0.538167, 0.56648, 0.642678, 0.608892, 0.585406, 0.468512, 0.433034, 0.4292, 0.390993, 0.40511, 0.264545, 0.185198, 0.155435, 0.144935, 0.15008, 0.142424, 0.15008, 0.144935, 0.216401, 0.125101, 0.106997, 0.185198, 0.096677, 0.085092, 0.049374, 0.05306, 0.059222, 0.069024, 0.096677, 0.079919, 0.078022, 0.142424, 0.185198, 0.25406, 0.239899, 0.239899, 0.328603, 0.25406, 0.268042, 0.247041, 0.25406, 0.158265, 0.137348, 0.216401, 0.142424, 0.243554, 0.318242, 0.398279, 0.281712, 0.229226, 0.268042, 0.219301, 0.219301, 0.257454, 0.26085, 0.298791, 0.30533, 0.30533, 0.284882, 0.288399, 0.203355, 0.288399, 0.40511, 0.433034, 0.356642, 0.433034, 0.408655, 0.41194, 0.401658, 0.549308, 0.694846, 0.680603, 0.622677, 0.58069, 0.604312, 0.545602, 0.436924, 0.36309, 0.390993, 0.461924, 0.450668, 0.51388, 0.51388, 0.465241, 0.465241, 0.450668, 0.422041, 0.318242, 0.321458, 0.318242, 0.291804, 0.264545, 0.278302, 0.352862, 0.301917, 0.196879, 0.203355, 0.196879, 0.268042, 0.268042, 0.194234, 0.194234, 0.229226, 0.144935, 0.122885, 0.129801, 0.18812, 0.222385, 0.31487, 0.222385, 0.191378, 0.106997, 0.064632, 0.038858, 0.032017, 0.051831, 0.050641, 0.038042, 0.046336, 0.050641, 0.041405, 0.074921, 0.078022, 0.044297, 0.073402, 0.102787, 0.10481, 0.109221, 0.06184, 0.043307, 0.076542, 0.098513, 0.122885, 0.155435, 0.219301, 0.26085, 0.194234, 0.271506, 0.247041, 0.284882, 0.25406, 0.229226, 0.164327, 0.179055, 0.25031, 0.179055, 0.182256, 0.11371, 0.106997, 0.179055, 0.179055, 0.125101, 0.127496, 0.18812, 0.167087, 0.164327, 0.161087, 0.236433, 0.161087, 0.196879, 0.139895, 0.158265, 0.200174, 0.225814, 0.209395, 0.206376, 0.298791, 0.311707, 0.30533, 0.321458, 0.209395, 0.268042, 0.328603, 0.339168, 0.339168, 0.40511, 0.40511, 0.401658, 0.366687, 0.366687, 0.332115, 0.318242, 0.311707, 0.191378, 0.236433, 0.243554, 0.257454, 0.239899, 0.239899, 0.324872, 0.275179, 0.298791, 0.301917, 0.301917, 0.196879, 0.194234, 0.129801, 0.081712, 0.085092, 0.06184, 0.079919, 0.137348, 0.21291, 0.209395, 0.308712, 0.288399, 0.278302, 0.194234, 0.196879, 0.203355, 0.139895, 0.147574, 0.18812, 0.200174, 0.15008, 0.232838, 0.15008, 0.147574, 0.25031, 0.247041, 0.324872, 0.291804, 0.232838, 0.236433, 0.15284, 0.158265, 0.116183, 0.120615, 0.194234, 0.18812, 0.185198, 0.257454, 0.26085, 0.25406, 0.25031, 0.247041, 0.275179, 0.328603, 0.324872, 0.288399, 0.271506, 0.21291, 0.206376, 0.284882, 0.291804, 0.346032, 0.359901, 0.398279, 0.41194, 0.359901, 0.36309, 0.356642, 0.377384, 0.40511, 0.444081, 0.346032, 0.339168, 0.243554, 0.271506, 0.390993, 0.401658, 0.408655, 0.483068, 0.608892, 0.626927, 0.509769, 0.461924, 0.444081, 0.408655, 0.352862, 0.36309, 0.384043, 0.349426, 0.36309, 0.374039, 0.387226, 0.494003, 0.575842, 0.56648, 0.585406, 0.450668, 0.36309, 0.301917, 0.308712, 0.284882, 0.173081, 0.21291, 0.26085, 0.196879, 0.196879, 0.225814, 0.275179, 0.271506, 0.209395, 0.179055, 0.116183, 0.116183, 0.085092, 0.069024, 0.088832, 0.06184, 0.092881, 0.134866, 0.17593, 0.122885, 0.094817, 0.167087], '')</t>
  </si>
  <si>
    <t>[42, 44, 45, 46, 47, 143, 144, 145, 146, 147, 148, 213, 214, 215, 216, 217, 218, 219, 225, 226, 407, 408, 409, 421, 422, 423]</t>
  </si>
  <si>
    <t>UPI000037FE23 status=activ</t>
  </si>
  <si>
    <t>([0.31487, 0.232838, 0.137348, 0.170161, 0.206376, 0.236433, 0.30533, 0.222385, 0.158265, 0.109221, 0.127496, 0.164327, 0.11371, 0.096677, 0.111485, 0.055536, 0.055536, 0.056825, 0.048328, 0.050641, 0.094817, 0.125101, 0.15008, 0.179055, 0.116183, 0.094817, 0.056825, 0.043307, 0.090864, 0.170161, 0.257454, 0.17593, 0.18812, 0.158265, 0.132295, 0.071867, 0.088832, 0.085092, 0.144935, 0.179055, 0.21291, 0.17593, 0.17593, 0.129801, 0.147574, 0.232838, 0.284882, 0.36309, 0.394753, 0.301917, 0.247041, 0.264545, 0.36309, 0.271506, 0.257454, 0.232838, 0.335645, 0.440853, 0.332115, 0.342579, 0.247041, 0.232838, 0.167087, 0.109221, 0.17593, 0.203355, 0.122885, 0.067594, 0.0704, 0.056825, 0.102787, 0.122885, 0.132295, 0.137348, 0.170161, 0.173081, 0.185198, 0.194234, 0.173081, 0.182256, 0.173081, 0.25406, 0.236433, 0.349426, 0.422041, 0.339168, 0.349426, 0.408655, 0.461924, 0.4292, 0.461924, 0.352862, 0.324872, 0.26085, 0.247041, 0.275179, 0.264545, 0.264545, 0.25406, 0.268042, 0.268042, 0.278302, 0.191378, 0.203355, 0.129801, 0.079919, 0.129801, 0.129801, 0.147574, 0.111485, 0.134866, 0.098513, 0.094817, 0.125101, 0.15284, 0.129801, 0.147574, 0.243554, 0.318242, 0.31487, 0.21291, 0.196879, 0.179055, 0.271506, 0.173081, 0.216401, 0.288399, 0.311707, 0.222385, 0.243554, 0.332115, 0.36309, 0.30533, 0.42561, 0.433034, 0.42561, 0.483068, 0.374039, 0.291804, 0.30533, 0.298791, 0.308712, 0.433034, 0.465241, 0.4292, 0.440853, 0.494003, 0.401658, 0.349426, 0.440853, 0.418646, 0.324872, 0.295083, 0.298791, 0.298791, 0.209395, 0.137348, 0.083462, 0.129801, 0.216401, 0.179055, 0.098513, 0.15284, 0.083462, 0.073402, 0.086953, 0.137348, 0.122885, 0.206376, 0.232838, 0.194234, 0.137348, 0.232838, 0.239899, 0.346032, 0.339168, 0.4292, 0.4292, 0.494003, 0.41194, 0.308712, 0.339168, 0.465241, 0.465241, 0.553315, 0.461924, 0.461924, 0.36309, 0.36309, 0.394753, 0.36309, 0.40511, 0.497853, 0.387226, 0.298791, 0.194234, 0.191378, 0.167087, 0.239899, 0.164327, 0.216401, 0.278302, 0.179055, 0.15284, 0.164327, 0.102787, 0.182256, 0.118441, 0.200174, 0.144935, 0.100716, 0.120615, 0.125101, 0.118441, 0.15284, 0.243554, 0.335645, 0.284882, 0.203355, 0.144935, 0.158265, 0.120615, 0.129801, 0.182256, 0.209395, 0.196879, 0.182256, 0.179055, 0.284882, 0.200174, 0.264545, 0.21291, 0.216401, 0.209395, 0.206376, 0.25406, 0.236433, 0.15008, 0.125101, 0.11371, 0.137348, 0.222385, 0.301917, 0.301917, 0.346032, 0.239899, 0.229226, 0.346032, 0.332115, 0.324872, 0.301917, 0.311707, 0.356642, 0.271506, 0.264545, 0.281712, 0.232838, 0.232838, 0.236433, 0.298791, 0.318242, 0.268042, 0.236433, 0.206376, 0.132295, 0.122885, 0.120615, 0.137348, 0.125101, 0.122885, 0.066181, 0.122885, 0.078022, 0.106997, 0.106997, 0.088832, 0.047319, 0.06312, 0.076542, 0.127496, 0.127496, 0.111485, 0.18812, 0.118441, 0.081712, 0.088832, 0.054297, 0.102787, 0.060549, 0.064632, 0.078022, 0.127496, 0.078022, 0.116183, 0.106997, 0.167087, 0.194234, 0.243554, 0.155435, 0.111485, 0.109221, 0.106997, 0.161087, 0.158265, 0.239899, 0.239899, 0.339168, 0.339168, 0.288399, 0.349426, 0.257454, 0.196879, 0.173081, 0.229226, 0.15008, 0.129801, 0.078022, 0.079919, 0.056825, 0.098513, 0.073402, 0.078022, 0.092881, 0.088832, 0.081712, 0.088832, 0.173081, 0.100716, 0.170161, 0.196879, 0.206376, 0.298791, 0.216401, 0.216401, 0.239899, 0.219301, 0.271506, 0.384043, 0.352862, 0.352862, 0.359901, 0.356642, 0.278302, 0.191378, 0.200174, 0.200174, 0.11371, 0.11371, 0.164327, 0.086953, 0.106997, 0.049374, 0.050641, 0.098513, 0.058088, 0.058088, 0.125101, 0.111485, 0.102787, 0.122885, 0.118441, 0.06312, 0.106997, 0.161087, 0.229226, 0.222385, 0.222385, 0.284882, 0.26085, 0.26085, 0.384043, 0.278302, 0.356642, 0.31487, 0.222385, 0.339168, 0.318242, 0.318242, 0.225814, 0.225814, 0.247041, 0.335645, 0.339168, 0.257454, 0.243554, 0.203355, 0.17593, 0.179055, 0.206376, 0.129801, 0.142424, 0.074921, 0.118441, 0.147574, 0.179055, 0.275179, 0.185198, 0.203355, 0.120615, 0.225814, 0.225814, 0.137348, 0.118441, 0.194234, 0.18812, 0.200174, 0.239899, 0.318242, 0.332115, 0.247041, 0.243554, 0.236433, 0.318242, 0.25031, 0.179055, 0.167087, 0.142424, 0.229226, 0.222385, 0.318242, 0.278302, 0.185198, 0.170161, 0.125101, 0.079919, 0.118441, 0.125101, 0.098513, 0.054297, 0.048328, 0.078022, 0.134866, 0.078022, 0.085092, 0.076542, 0.127496, 0.142424, 0.106997, 0.085092, 0.085092, 0.047319, 0.051831, 0.081712, 0.092881, 0.155435, 0.144935, 0.094817, 0.045352, 0.032017, 0.060549, 0.059222, 0.037156, 0.022667, 0.03976, 0.022667, 0.025316, 0.025316, 0.014783, 0.024826, 0.031287, 0.030611, 0.030611, 0.027463, 0.030611, 0.054297, 0.06312, 0.06184, 0.122885, 0.219301, 0.288399, 0.194234, 0.132295, 0.191378, 0.275179, 0.239899, 0.31487, 0.387226, 0.387226, 0.476583, 0.349426, 0.346032, 0.352862, 0.42561, 0.42561, 0.349426, 0.311707, 0.298791, 0.301917, 0.191378, 0.196879, 0.134866, 0.219301, 0.321458, 0.349426, 0.31487, 0.278302, 0.281712, 0.281712, 0.229226, 0.222385, 0.318242, 0.332115, 0.332115, 0.356642, 0.281712, 0.268042, 0.324872, 0.239899, 0.243554, 0.332115, 0.275179, 0.288399, 0.288399, 0.278302, 0.200174, 0.200174, 0.236433, 0.26085, 0.15284, 0.200174, 0.203355, 0.203355, 0.191378, 0.206376, 0.127496, 0.11371, 0.116183, 0.094817, 0.139895, 0.139895, 0.161087, 0.127496, 0.200174, 0.200174, 0.21291, 0.271506, 0.298791, 0.324872, 0.30533, 0.436924, 0.40511, 0.440853, 0.447574, 0.352862, 0.243554, 0.25406, 0.275179, 0.356642, 0.356642, 0.359901, 0.476583, 0.366687, 0.450668, 0.346032, 0.332115, 0.318242, 0.321458, 0.26085, 0.284882, 0.18812, 0.185198, 0.129801, 0.092881, 0.096677, 0.109221, 0.173081, 0.236433, 0.25406, 0.239899, 0.21291, 0.142424, 0.127496, 0.203355, 0.179055, 0.26085, 0.182256, 0.196879, 0.170161, 0.158265, 0.090864, 0.134866, 0.129801, 0.194234, 0.232838, 0.257454, 0.346032, 0.349426, 0.284882, 0.349426, 0.370445, 0.418646, 0.401658, 0.390993, 0.298791, 0.324872, 0.342579, 0.41194, 0.311707, 0.26085, 0.236433, 0.339168, 0.401658, 0.30533, 0.31487, 0.196879, 0.18812, 0.185198, 0.125101, 0.144935, 0.155435, 0.100716, 0.05306, 0.11371, 0.069024, 0.129801, 0.137348, 0.144935, 0.096677, 0.15284, 0.161087, 0.179055, 0.111485, 0.098513, 0.086953, 0.083462, 0.15284, 0.142424, 0.137348, 0.170161, 0.132295, 0.134866, 0.125101, 0.170161, 0.170161, 0.278302, 0.179055, 0.179055, 0.129801, 0.173081, 0.173081, 0.170161, 0.239899, 0.216401, 0.137348, 0.229226, 0.239899, 0.247041, 0.158265, 0.167087, 0.209395, 0.21291, 0.219301, 0.291804, 0.288399, 0.291804, 0.271506, 0.346032, 0.356642, 0.30533, 0.229226, 0.25406, 0.332115, 0.311707, 0.318242, 0.390993, 0.414856, 0.321458, 0.332115, 0.332115, 0.339168, 0.328603, 0.447574, 0.346032, 0.349426, 0.401658, 0.387226, 0.346032, 0.36309, 0.346032, 0.418646, 0.562014, 0.562014, 0.517562, 0.480142, 0.497853, 0.418646, 0.366687, 0.450668, 0.42561, 0.42561, 0.398279, 0.30533, 0.30533, 0.318242, 0.239899, 0.161087, 0.147574, 0.200174, 0.194234, 0.125101, 0.088832, 0.046336, 0.03976, 0.047319, 0.069024, 0.086953, 0.116183, 0.15284, 0.090864, 0.06184, 0.122885, 0.127496, 0.203355, 0.170161, 0.25031, 0.247041, 0.335645, 0.359901, 0.243554, 0.206376, 0.311707, 0.380708, 0.433034, 0.36309, 0.352862, 0.328603, 0.36309, 0.4292, 0.4292, 0.529623, 0.657645, 0.538167, 0.440853, 0.366687, 0.387226, 0.36309, 0.36309, 0.264545, 0.170161, 0.25031, 0.284882, 0.284882, 0.209395, 0.264545, 0.264545, 0.291804, 0.291804, 0.203355, 0.120615, 0.118441, 0.11371, 0.109221, 0.164327, 0.173081, 0.161087, 0.088832, 0.109221, 0.167087, 0.158265, 0.194234, 0.21291, 0.216401, 0.125101, 0.200174, 0.179055, 0.21291, 0.194234, 0.161087, 0.247041, 0.318242, 0.301917, 0.318242, 0.298791, 0.25031, 0.284882, 0.298791, 0.301917, 0.298791, 0.324872, 0.422041, 0.476583, 0.370445, 0.36309, 0.476583, 0.454136, 0.36309, 0.390993, 0.384043, 0.461924, 0.36309, 0.380708, 0.398279, 0.295083, 0.301917, 0.25406, 0.284882, 0.275179, 0.328603, 0.225814, 0.200174, 0.129801, 0.129801, 0.139895, 0.096677, 0.085092, 0.067594, 0.094817, 0.10481, 0.064632, 0.064632, 0.059222, 0.035586, 0.0198, 0.033407, 0.035586, 0.069024, 0.078022, 0.083462, 0.058088, 0.06312, 0.037156, 0.069024, 0.041405, 0.071867, 0.122885, 0.125101, 0.129801, 0.158265, 0.15008, 0.229226, 0.161087, 0.284882, 0.236433, 0.239899, 0.236433, 0.209395, 0.139895, 0.129801, 0.182256, 0.182256, 0.271506, 0.318242, 0.268042, 0.342579, 0.243554, 0.18812, 0.191378, 0.216401, 0.18812, 0.118441, 0.0704, 0.106997, 0.102787, 0.179055, 0.17593, 0.170161, 0.185198, 0.173081, 0.167087, 0.102787, 0.182256, 0.170161, 0.203355, 0.161087, 0.094817, 0.179055, 0.222385, 0.222385, 0.222385, 0.275179, 0.291804, 0.374039, 0.308712, 0.278302, 0.25031, 0.359901, 0.301917, 0.18812, 0.264545, 0.164327, 0.25031, 0.222385, 0.142424, 0.147574, 0.209395, 0.229226, 0.209395, 0.196879, 0.122885, 0.078022, 0.067594, 0.122885, 0.132295, 0.15284, 0.15284, 0.179055, 0.161087, 0.219301, 0.346032, 0.278302, 0.349426, 0.339168, 0.346032, 0.440853, 0.436924, 0.450668, 0.440853, 0.440853, 0.42561, 0.486429, 0.494003, 0.414856, 0.377384, 0.328603, 0.268042, 0.291804, 0.26085, 0.25406, 0.257454, 0.167087, 0.239899, 0.203355, 0.236433, 0.25031, 0.164327, 0.164327, 0.134866, 0.144935, 0.088832, 0.048328, 0.060549, 0.056825, 0.078022, 0.086953, 0.11371, 0.196879, 0.17593, 0.222385, 0.239899, 0.21291, 0.209395, 0.216401, 0.216401, 0.161087, 0.142424, 0.21291, 0.125101, 0.15008, 0.222385, 0.21291, 0.318242, 0.232838, 0.31487, 0.271506, 0.185198, 0.167087, 0.170161, 0.170161, 0.158265, 0.15008, 0.15008, 0.194234, 0.116183, 0.100716, 0.129801, 0.129801, 0.142424, 0.236433, 0.161087, 0.102787, 0.116183, 0.127496, 0.196879, 0.142424, 0.182256, 0.25031, 0.173081, 0.167087, 0.18812, 0.200174, 0.167087, 0.167087, 0.209395, 0.281712, 0.398279, 0.318242, 0.264545, 0.257454, 0.182256, 0.179055, 0.239899, 0.311707, 0.295083, 0.281712, 0.352862, 0.394753, 0.339168, 0.359901, 0.295083, 0.291804, 0.281712, 0.222385, 0.26085, 0.232838, 0.25031, 0.236433, 0.298791, 0.374039, 0.335645, 0.41194, 0.486429, 0.497853, 0.486429, 0.377384, 0.30533, 0.216401, 0.203355, 0.264545, 0.346032, 0.380708, 0.301917, 0.31487, 0.408655, 0.398279, 0.321458, 0.346032, 0.268042, 0.173081, 0.164327, 0.191378, 0.129801, 0.139895, 0.139895, 0.120615, 0.209395, 0.264545, 0.268042, 0.209395, 0.209395, 0.137348, 0.137348, 0.203355, 0.185198, 0.179055, 0.155435, 0.144935, 0.120615, 0.191378, 0.301917, 0.328603, 0.247041, 0.30533, 0.275179, 0.239899, 0.243554, 0.206376, 0.206376, 0.288399, 0.352862, 0.321458, 0.408655], '')</t>
  </si>
  <si>
    <t>[184, 680, 681, 682, 729, 730, 731]</t>
  </si>
  <si>
    <t>UPI000037FE24 status=activ</t>
  </si>
  <si>
    <t>([0.408655, 0.433034, 0.480142, 0.370445, 0.356642, 0.4292, 0.447574, 0.359901, 0.264545, 0.308712, 0.291804, 0.335645, 0.25031, 0.236433, 0.222385, 0.268042, 0.216401, 0.142424, 0.21291, 0.298791, 0.247041, 0.247041, 0.257454, 0.278302, 0.36309, 0.401658, 0.26085, 0.185198, 0.278302, 0.291804, 0.191378, 0.161087, 0.185198, 0.268042, 0.243554, 0.25406, 0.164327, 0.161087, 0.15008, 0.15284, 0.139895, 0.196879, 0.116183, 0.111485, 0.05306, 0.058088, 0.055536, 0.060549, 0.106997, 0.106997, 0.18812, 0.275179, 0.359901, 0.332115, 0.268042, 0.295083, 0.200174, 0.196879, 0.194234, 0.278302, 0.209395, 0.225814, 0.194234, 0.30533, 0.301917, 0.394753, 0.384043, 0.311707, 0.298791, 0.288399, 0.291804, 0.194234, 0.18812, 0.15284, 0.147574, 0.21291, 0.216401, 0.222385, 0.318242, 0.335645, 0.298791, 0.366687, 0.380708, 0.298791, 0.281712, 0.291804, 0.284882, 0.182256, 0.25406, 0.281712, 0.278302, 0.284882, 0.284882, 0.284882, 0.318242, 0.318242, 0.318242, 0.332115, 0.346032, 0.232838, 0.216401, 0.170161, 0.170161, 0.144935, 0.21291, 0.137348, 0.129801, 0.086953, 0.18812, 0.209395, 0.209395, 0.137348, 0.142424, 0.142424, 0.139895, 0.132295, 0.137348, 0.081712, 0.048328, 0.083462, 0.147574, 0.219301, 0.222385, 0.216401, 0.247041, 0.25406, 0.339168, 0.236433, 0.225814, 0.191378, 0.090864, 0.122885, 0.194234, 0.179055, 0.275179, 0.216401, 0.167087, 0.102787, 0.100716, 0.161087, 0.139895, 0.158265, 0.090864, 0.15284, 0.158265, 0.086953, 0.081712, 0.094817, 0.170161, 0.243554, 0.170161, 0.236433, 0.271506, 0.275179, 0.281712, 0.26085, 0.321458, 0.295083, 0.374039, 0.42561, 0.40511, 0.408655, 0.394753, 0.436924, 0.42561, 0.433034, 0.4292, 0.352862, 0.257454, 0.247041, 0.25031, 0.321458, 0.359901, 0.377384, 0.398279, 0.390993, 0.36309, 0.295083, 0.281712, 0.25031, 0.182256, 0.179055, 0.179055, 0.179055, 0.232838, 0.167087, 0.10481, 0.15008, 0.222385, 0.236433, 0.26085, 0.26085, 0.194234, 0.11371, 0.098513, 0.079919, 0.076542, 0.094817, 0.139895, 0.170161, 0.203355, 0.229226, 0.229226, 0.164327, 0.173081, 0.173081, 0.247041, 0.295083, 0.275179, 0.161087, 0.216401, 0.132295, 0.125101, 0.161087, 0.15008, 0.094817, 0.081712, 0.038858, 0.026338, 0.013613, 0.019109, 0.018787, 0.034068, 0.038858, 0.067594, 0.067594, 0.0704, 0.067594, 0.083462, 0.092881, 0.170161, 0.129801, 0.182256, 0.139895, 0.081712, 0.164327, 0.257454, 0.281712, 0.42561, 0.414856, 0.440853, 0.4292, 0.352862, 0.318242, 0.318242, 0.257454, 0.173081, 0.118441, 0.100716, 0.079919, 0.067594, 0.05306, 0.06312, 0.049374, 0.060549, 0.142424, 0.096677, 0.05306], '')</t>
  </si>
  <si>
    <t>UPI000037FE26 status=activ</t>
  </si>
  <si>
    <t>([0.239899, 0.147574, 0.203355, 0.106997, 0.139895, 0.182256, 0.209395, 0.25406, 0.298791, 0.247041, 0.288399, 0.339168, 0.216401, 0.137348, 0.209395, 0.118441, 0.056825, 0.071867, 0.056825, 0.11371, 0.196879, 0.219301, 0.222385, 0.127496, 0.158265, 0.15284, 0.088832, 0.090864, 0.067594, 0.067594, 0.064632, 0.030003, 0.017138, 0.033407, 0.064632, 0.066181, 0.15008, 0.268042, 0.15284, 0.106997, 0.092881, 0.046336, 0.028695, 0.045352, 0.098513, 0.122885, 0.125101, 0.200174, 0.209395, 0.182256, 0.092881, 0.092881, 0.173081, 0.182256, 0.167087, 0.096677, 0.098513, 0.085092, 0.042364, 0.092881, 0.147574, 0.155435, 0.173081, 0.271506, 0.271506, 0.222385, 0.216401, 0.21291, 0.206376, 0.129801, 0.158265, 0.247041, 0.243554, 0.232838, 0.247041, 0.264545, 0.264545, 0.268042, 0.185198, 0.206376, 0.179055, 0.144935, 0.118441, 0.173081, 0.155435, 0.100716, 0.116183, 0.118441, 0.100716, 0.111485, 0.15008, 0.15008, 0.132295, 0.196879, 0.196879, 0.18812, 0.194234, 0.295083, 0.284882, 0.36309, 0.465241, 0.483068, 0.51388, 0.549308, 0.541878, 0.538167, 0.694846, 0.59014, 0.534167, 0.480142, 0.4292, 0.374039, 0.408655, 0.450668, 0.374039, 0.380708, 0.461924, 0.450668, 0.433034, 0.450668, 0.465241, 0.450668, 0.394753, 0.401658, 0.370445, 0.390993, 0.401658, 0.295083, 0.295083, 0.390993, 0.41194, 0.440853, 0.450668, 0.461924, 0.447574, 0.534167, 0.458154, 0.377384, 0.377384, 0.291804, 0.247041, 0.225814, 0.147574, 0.155435, 0.144935, 0.164327, 0.132295, 0.127496, 0.127496, 0.203355, 0.18812, 0.191378, 0.142424, 0.206376, 0.18812, 0.170161, 0.111485, 0.170161, 0.191378, 0.200174, 0.26085, 0.209395, 0.203355, 0.295083, 0.291804, 0.271506, 0.278302, 0.31487, 0.335645, 0.318242, 0.247041, 0.179055, 0.164327, 0.222385, 0.25031, 0.25031, 0.203355, 0.281712, 0.291804, 0.370445, 0.352862, 0.384043, 0.40511, 0.387226, 0.366687, 0.414856, 0.447574, 0.454136, 0.440853, 0.359901, 0.398279, 0.461924, 0.585406, 0.685117, 0.685117, 0.608892, 0.59014, 0.680603, 0.575842, 0.541878, 0.517562, 0.521092, 0.418646, 0.401658, 0.370445, 0.291804, 0.278302, 0.271506, 0.295083, 0.219301, 0.281712, 0.339168, 0.332115, 0.30533, 0.31487, 0.342579, 0.284882, 0.284882, 0.271506, 0.26085, 0.264545, 0.268042, 0.191378, 0.284882, 0.359901, 0.433034, 0.436924, 0.433034, 0.418646, 0.366687, 0.433034, 0.408655, 0.384043, 0.36309, 0.328603, 0.281712, 0.194234, 0.298791], '')</t>
  </si>
  <si>
    <t>[102, 103, 104, 105, 106, 107, 108, 135, 192, 193, 194, 195, 196, 197, 198, 199, 200, 201]</t>
  </si>
  <si>
    <t>UPI000037FE27 status=activ</t>
  </si>
  <si>
    <t>([0.25406, 0.155435, 0.219301, 0.139895, 0.191378, 0.185198, 0.147574, 0.094817, 0.066181, 0.090864, 0.125101, 0.158265, 0.158265, 0.243554, 0.134866, 0.129801, 0.078022, 0.109221, 0.129801, 0.129801, 0.0704, 0.11371, 0.17593, 0.185198, 0.185198, 0.10481, 0.088832, 0.139895, 0.236433, 0.321458, 0.225814, 0.209395, 0.17593, 0.164327, 0.085092, 0.179055, 0.170161, 0.185198, 0.216401, 0.21291, 0.232838, 0.229226, 0.203355, 0.200174, 0.173081, 0.173081, 0.225814, 0.284882, 0.26085, 0.167087, 0.161087, 0.26085, 0.219301, 0.170161, 0.194234, 0.30533, 0.206376, 0.222385, 0.225814, 0.147574, 0.127496, 0.11371, 0.18812, 0.18812, 0.196879, 0.170161, 0.25406, 0.196879, 0.222385, 0.236433, 0.291804, 0.26085, 0.161087, 0.132295, 0.182256, 0.173081, 0.096677, 0.086953, 0.088832, 0.078022, 0.15008, 0.144935, 0.098513, 0.05306, 0.037156, 0.035586, 0.043307, 0.042364, 0.060549, 0.048328, 0.050641, 0.066181, 0.081712, 0.129801, 0.185198, 0.225814, 0.219301, 0.219301, 0.321458, 0.308712, 0.390993, 0.278302, 0.216401, 0.301917, 0.390993, 0.494003, 0.490133, 0.447574, 0.387226, 0.356642, 0.278302, 0.281712, 0.288399, 0.206376, 0.139895, 0.139895, 0.134866, 0.127496, 0.196879, 0.182256, 0.127496, 0.079919, 0.147574, 0.209395, 0.164327, 0.179055, 0.144935, 0.127496, 0.15284, 0.209395, 0.291804, 0.374039, 0.324872, 0.328603, 0.321458, 0.324872, 0.324872, 0.25031, 0.222385, 0.196879, 0.125101, 0.102787, 0.170161, 0.092881, 0.125101, 0.088832, 0.096677, 0.109221, 0.129801, 0.127496, 0.109221, 0.10481, 0.055536, 0.076542, 0.067594, 0.094817, 0.167087, 0.102787, 0.17593, 0.129801, 0.125101, 0.203355, 0.216401, 0.216401, 0.321458, 0.206376, 0.295083, 0.196879, 0.134866, 0.079919, 0.094817, 0.094817, 0.073402, 0.083462, 0.081712, 0.094817, 0.109221, 0.056825, 0.058088, 0.051831, 0.098513, 0.132295, 0.137348, 0.139895, 0.139895, 0.083462, 0.090864, 0.085092, 0.142424, 0.139895, 0.206376, 0.179055, 0.219301, 0.281712, 0.387226, 0.380708, 0.278302, 0.291804, 0.291804, 0.356642, 0.321458, 0.281712, 0.239899, 0.18812, 0.268042, 0.222385, 0.308712, 0.41194, 0.401658], '')</t>
  </si>
  <si>
    <t>UPI000037FE28 status=activ</t>
  </si>
  <si>
    <t>([0.045352, 0.079919, 0.048328, 0.085092, 0.118441, 0.076542, 0.10481, 0.125101, 0.127496, 0.17593, 0.200174, 0.147574, 0.081712, 0.125101, 0.0704, 0.066181, 0.134866, 0.203355, 0.288399, 0.222385, 0.281712, 0.239899, 0.225814, 0.308712, 0.206376, 0.194234, 0.21291, 0.182256, 0.185198, 0.142424, 0.102787, 0.109221, 0.134866, 0.15008, 0.158265, 0.243554, 0.158265, 0.158265, 0.173081, 0.142424, 0.209395, 0.236433, 0.271506, 0.301917, 0.219301, 0.311707, 0.21291, 0.268042, 0.216401, 0.147574, 0.15008, 0.18812, 0.170161, 0.229226, 0.229226, 0.239899, 0.232838, 0.328603, 0.225814, 0.216401, 0.264545, 0.243554, 0.147574, 0.088832, 0.073402, 0.127496, 0.073402, 0.129801, 0.142424, 0.239899, 0.25031, 0.318242, 0.216401, 0.200174, 0.200174, 0.271506, 0.275179, 0.191378, 0.17593, 0.257454, 0.209395, 0.125101, 0.137348, 0.236433, 0.247041, 0.264545, 0.271506, 0.342579, 0.311707, 0.311707, 0.295083, 0.380708, 0.281712, 0.281712, 0.321458, 0.332115, 0.36309, 0.26085, 0.370445, 0.346032, 0.36309, 0.291804, 0.384043, 0.390993, 0.31487, 0.30533, 0.281712, 0.257454, 0.26085, 0.222385, 0.125101, 0.127496, 0.118441, 0.194234, 0.288399, 0.288399, 0.288399, 0.203355, 0.301917, 0.275179, 0.321458, 0.222385, 0.25406, 0.216401, 0.134866, 0.18812, 0.278302, 0.271506, 0.209395, 0.225814, 0.225814, 0.257454, 0.170161, 0.182256, 0.191378, 0.102787, 0.098513, 0.10481, 0.098513, 0.054297, 0.049374, 0.048328, 0.088832, 0.161087, 0.200174, 0.264545, 0.200174, 0.125101, 0.125101, 0.194234, 0.155435, 0.137348, 0.137348, 0.216401, 0.179055, 0.127496, 0.219301, 0.216401, 0.137348, 0.18812, 0.264545, 0.173081, 0.17593, 0.164327, 0.134866, 0.144935, 0.15284, 0.15284, 0.229226, 0.170161, 0.088832, 0.056825, 0.096677, 0.161087, 0.096677, 0.060549, 0.109221, 0.11371, 0.067594, 0.067594, 0.079919, 0.083462, 0.167087, 0.085092, 0.051831, 0.056825, 0.042364, 0.048328, 0.06184, 0.030003, 0.029376, 0.06312, 0.125101, 0.086953, 0.078022, 0.129801, 0.147574, 0.083462, 0.069024, 0.100716, 0.167087, 0.167087, 0.15008, 0.118441, 0.182256, 0.236433, 0.203355, 0.191378, 0.142424, 0.139895, 0.25406, 0.356642, 0.295083], '')</t>
  </si>
  <si>
    <t>UPI000037FE2A status=activ</t>
  </si>
  <si>
    <t>([0.073402, 0.050641, 0.054297, 0.088832, 0.132295, 0.164327, 0.191378, 0.118441, 0.142424, 0.185198, 0.182256, 0.18812, 0.167087, 0.239899, 0.196879, 0.111485, 0.094817, 0.096677, 0.161087, 0.25406, 0.318242, 0.268042, 0.332115, 0.335645, 0.321458, 0.222385, 0.216401, 0.236433, 0.26085, 0.278302, 0.268042, 0.31487, 0.264545, 0.271506, 0.194234, 0.232838, 0.257454, 0.219301, 0.229226, 0.219301, 0.194234, 0.209395, 0.288399, 0.291804, 0.291804, 0.209395, 0.21291, 0.225814, 0.225814, 0.318242, 0.301917, 0.301917, 0.298791, 0.281712, 0.203355, 0.301917, 0.295083, 0.346032, 0.465241, 0.454136, 0.374039, 0.291804, 0.209395, 0.219301, 0.147574, 0.17593, 0.257454, 0.257454, 0.264545, 0.25406, 0.247041, 0.170161, 0.106997, 0.10481, 0.17593, 0.268042, 0.25031, 0.25031, 0.288399, 0.288399, 0.194234, 0.275179, 0.271506, 0.308712, 0.275179, 0.36309, 0.36309, 0.278302, 0.370445, 0.25406, 0.173081, 0.167087, 0.275179, 0.278302, 0.278302, 0.25031, 0.239899, 0.173081, 0.11371, 0.118441, 0.118441, 0.116183, 0.111485, 0.182256, 0.219301, 0.170161, 0.158265, 0.158265, 0.142424, 0.132295, 0.144935, 0.185198, 0.200174, 0.17593, 0.26085, 0.26085, 0.26085, 0.25031, 0.26085, 0.26085, 0.264545, 0.264545, 0.301917, 0.298791, 0.308712, 0.298791, 0.384043, 0.390993, 0.401658, 0.422041, 0.4292, 0.4292, 0.380708, 0.288399, 0.247041, 0.25406, 0.268042, 0.298791, 0.31487, 0.390993, 0.444081, 0.42561, 0.321458, 0.384043, 0.390993, 0.295083, 0.206376, 0.21291, 0.222385, 0.206376, 0.30533, 0.216401, 0.295083, 0.377384, 0.450668, 0.486429, 0.384043, 0.366687, 0.356642, 0.239899, 0.222385, 0.257454, 0.26085, 0.257454, 0.164327, 0.10481, 0.158265, 0.239899, 0.232838, 0.225814, 0.25406, 0.155435, 0.206376, 0.222385, 0.225814, 0.200174, 0.216401, 0.216401, 0.222385, 0.222385, 0.346032, 0.374039, 0.278302, 0.191378, 0.275179, 0.295083, 0.41194, 0.422041, 0.339168, 0.335645, 0.229226, 0.206376, 0.301917, 0.342579, 0.324872, 0.335645, 0.380708, 0.257454, 0.377384, 0.291804, 0.200174, 0.120615, 0.118441, 0.200174, 0.200174, 0.129801, 0.21291, 0.118441, 0.134866, 0.203355, 0.216401, 0.339168, 0.335645, 0.26085, 0.170161, 0.109221, 0.106997, 0.098513, 0.18812, 0.155435, 0.225814, 0.335645, 0.324872, 0.275179, 0.275179, 0.275179, 0.288399, 0.185198, 0.284882, 0.264545, 0.264545, 0.225814, 0.139895, 0.11371, 0.164327, 0.243554, 0.321458, 0.31487, 0.225814, 0.15008, 0.092881, 0.092881, 0.088832, 0.088832, 0.109221, 0.11371, 0.182256, 0.167087, 0.247041, 0.15008, 0.086953, 0.096677, 0.067594, 0.090864, 0.120615, 0.120615, 0.134866, 0.078022, 0.085092, 0.158265, 0.129801, 0.137348, 0.079919, 0.044297, 0.047319, 0.048328, 0.034884, 0.032017, 0.05306, 0.066181, 0.064632, 0.111485, 0.10481, 0.10481, 0.102787, 0.096677, 0.092881, 0.041405, 0.041405, 0.034884, 0.035586, 0.038858, 0.067594, 0.11371, 0.11371, 0.10481, 0.116183, 0.144935, 0.161087, 0.164327, 0.118441, 0.167087, 0.142424, 0.100716, 0.15284, 0.158265, 0.118441, 0.094817, 0.191378, 0.311707], '')</t>
  </si>
  <si>
    <t>UPI000037FE2B status=activ</t>
  </si>
  <si>
    <t>([0.085092, 0.058088, 0.098513, 0.147574, 0.092881, 0.122885, 0.167087, 0.206376, 0.144935, 0.100716, 0.122885, 0.15008, 0.15008, 0.161087, 0.155435, 0.155435, 0.137348, 0.239899, 0.243554, 0.268042, 0.206376, 0.26085, 0.346032, 0.342579, 0.232838, 0.25031, 0.167087, 0.10481, 0.055536, 0.098513, 0.164327, 0.161087, 0.161087, 0.164327, 0.268042, 0.275179, 0.271506, 0.275179, 0.185198, 0.106997, 0.090864, 0.127496, 0.120615, 0.132295, 0.122885, 0.129801, 0.158265, 0.243554, 0.239899, 0.346032, 0.25031, 0.257454, 0.268042, 0.17593, 0.185198, 0.106997, 0.111485, 0.120615, 0.219301, 0.318242, 0.42561, 0.454136, 0.517562, 0.529623, 0.380708, 0.311707, 0.359901, 0.352862, 0.264545, 0.339168, 0.328603, 0.339168, 0.243554, 0.243554, 0.339168, 0.301917, 0.298791, 0.203355, 0.200174, 0.185198, 0.106997, 0.106997, 0.094817, 0.045352, 0.044297, 0.098513, 0.155435, 0.18812, 0.158265, 0.155435, 0.161087, 0.088832, 0.15284, 0.137348, 0.111485, 0.111485, 0.129801, 0.219301, 0.318242, 0.216401, 0.209395, 0.311707, 0.21291, 0.209395, 0.31487, 0.21291, 0.127496, 0.073402, 0.040537, 0.041405, 0.078022, 0.043307, 0.069024, 0.066181, 0.125101, 0.15008, 0.15284, 0.158265, 0.086953, 0.051831, 0.051831, 0.032677, 0.033407, 0.058088, 0.059222, 0.055536, 0.098513, 0.161087, 0.158265, 0.161087, 0.236433, 0.200174, 0.196879, 0.222385, 0.225814, 0.15008, 0.144935, 0.144935, 0.137348, 0.222385, 0.308712, 0.401658, 0.387226, 0.370445, 0.370445, 0.271506, 0.179055, 0.203355, 0.206376, 0.219301, 0.318242, 0.222385, 0.182256, 0.236433, 0.271506, 0.295083, 0.377384, 0.384043, 0.401658, 0.332115, 0.236433, 0.236433, 0.257454, 0.232838, 0.232838, 0.229226, 0.335645, 0.414856, 0.40511, 0.394753, 0.380708, 0.25406, 0.346032, 0.414856, 0.356642, 0.324872, 0.30533, 0.31487, 0.318242, 0.219301, 0.30533, 0.422041, 0.401658, 0.342579, 0.370445, 0.380708, 0.380708, 0.370445, 0.271506, 0.26085, 0.271506, 0.275179, 0.384043, 0.275179, 0.291804, 0.295083, 0.271506, 0.271506, 0.278302, 0.185198, 0.271506, 0.25406, 0.222385, 0.158265, 0.122885, 0.196879, 0.191378, 0.219301, 0.229226, 0.346032, 0.335645, 0.308712, 0.332115, 0.268042, 0.271506, 0.268042, 0.359901, 0.291804, 0.194234, 0.182256, 0.239899, 0.167087, 0.170161, 0.179055, 0.257454, 0.36309, 0.278302, 0.308712, 0.281712, 0.17593, 0.11371, 0.125101, 0.144935, 0.206376, 0.281712, 0.377384, 0.377384, 0.275179, 0.275179, 0.374039, 0.40511, 0.346032, 0.401658, 0.328603, 0.324872, 0.26085, 0.167087, 0.236433, 0.216401, 0.219301, 0.291804, 0.359901, 0.328603, 0.264545, 0.26085, 0.222385, 0.164327, 0.182256, 0.275179, 0.298791, 0.291804, 0.271506, 0.278302, 0.232838, 0.31487, 0.308712, 0.295083, 0.291804, 0.301917, 0.301917, 0.291804, 0.291804, 0.301917, 0.318242, 0.390993, 0.384043, 0.384043, 0.450668, 0.42561, 0.4292, 0.505461, 0.509769, 0.509769, 0.505461, 0.494003, 0.483068, 0.476583, 0.472492, 0.562014, 0.570702, 0.570702, 0.494003, 0.51388, 0.497853, 0.521092, 0.5017, 0.521092, 0.538167, 0.468512, 0.454136, 0.436924, 0.433034, 0.444081, 0.440853, 0.521092, 0.529623, 0.525368, 0.545602, 0.648219, 0.653063, 0.653063, 0.59917, 0.716283, 0.745909, 0.653063, 0.626927, 0.63748, 0.632174, 0.648219, 0.754692, 0.675549, 0.59014, 0.59917, 0.59014, 0.476583, 0.401658, 0.476583, 0.490133, 0.414856, 0.447574, 0.433034, 0.418646, 0.422041, 0.40511, 0.394753, 0.408655, 0.352862, 0.291804, 0.30533, 0.321458, 0.243554, 0.247041, 0.321458, 0.324872, 0.332115, 0.422041, 0.529623, 0.447574, 0.433034, 0.418646, 0.366687, 0.301917, 0.311707, 0.36309, 0.346032, 0.278302, 0.335645, 0.42561, 0.51388, 0.486429, 0.486429, 0.538167, 0.626927, 0.613573, 0.525368, 0.42561, 0.444081, 0.41194, 0.42561, 0.436924, 0.51388, 0.468512, 0.534167, 0.541878, 0.486429, 0.450668, 0.51388, 0.444081, 0.339168, 0.321458, 0.321458, 0.31487, 0.26085, 0.26085, 0.271506, 0.308712, 0.387226, 0.377384, 0.380708, 0.370445, 0.370445, 0.308712, 0.308712, 0.321458, 0.30533, 0.271506, 0.26085, 0.264545, 0.335645, 0.342579, 0.352862, 0.275179, 0.243554, 0.318242, 0.342579, 0.308712, 0.342579, 0.268042, 0.271506, 0.239899, 0.232838, 0.222385, 0.298791, 0.374039, 0.295083, 0.295083, 0.349426, 0.42561, 0.422041, 0.339168, 0.332115, 0.31487, 0.387226, 0.40511, 0.422041, 0.318242, 0.342579, 0.328603, 0.414856, 0.401658, 0.433034, 0.509769, 0.509769, 0.529623, 0.517562, 0.618285, 0.653063, 0.671169, 0.666105, 0.56648, 0.541878, 0.642678, 0.648219, 0.671169, 0.675549, 0.653063, 0.653063, 0.553315, 0.480142, 0.408655, 0.408655, 0.401658, 0.418646, 0.440853, 0.339168, 0.349426, 0.356642, 0.339168, 0.335645, 0.257454, 0.328603, 0.390993, 0.387226, 0.387226, 0.349426, 0.349426, 0.342579, 0.414856, 0.509769, 0.505461, 0.476583, 0.40511, 0.42561, 0.384043, 0.36309, 0.450668, 0.366687, 0.377384, 0.366687, 0.359901, 0.447574, 0.387226, 0.342579, 0.275179, 0.268042, 0.295083, 0.308712, 0.308712, 0.335645, 0.321458, 0.40511, 0.509769, 0.59508, 0.486429, 0.51388, 0.534167, 0.486429, 0.549308, 0.525368, 0.454136, 0.4292, 0.394753, 0.380708, 0.366687, 0.440853, 0.444081, 0.370445, 0.366687, 0.298791, 0.271506, 0.25031, 0.247041, 0.18812, 0.209395, 0.229226, 0.236433, 0.170161, 0.144935, 0.173081, 0.125101, 0.17593, 0.209395, 0.167087, 0.243554, 0.324872, 0.352862, 0.370445, 0.447574, 0.41194, 0.486429, 0.51388, 0.541878, 0.450668, 0.447574, 0.346032, 0.324872, 0.332115, 0.41194, 0.476583, 0.461924, 0.521092, 0.440853, 0.349426, 0.366687, 0.356642, 0.384043, 0.366687, 0.359901, 0.370445, 0.394753, 0.321458, 0.295083, 0.271506, 0.311707, 0.36309, 0.447574, 0.549308, 0.541878, 0.509769, 0.483068, 0.472492, 0.454136, 0.541878, 0.657645, 0.754692, 0.745909, 0.685117, 0.63748], '')</t>
  </si>
  <si>
    <t>[62, 63, 280, 281, 282, 283, 288, 289, 290, 292, 294, 295, 296, 297, 304, 305, 306, 307, 308, 309, 310, 311, 312, 313, 314, 315, 316, 317, 318, 319, 320, 321, 322, 323, 346, 358, 361, 362, 363, 364, 370, 372, 373, 376, 431, 432, 433, 434, 435, 436, 437, 438, 439, 440, 441, 442, 443, 444, 445, 446, 447, 468, 469, 491, 492, 494, 495, 497, 498, 530, 531, 540, 556, 557, 558, 562, 563, 564, 565, 566, 567]</t>
  </si>
  <si>
    <t>(19</t>
  </si>
  <si>
    <t>UPI000037FE3B status=activ</t>
  </si>
  <si>
    <t>([0.58069, 0.444081, 0.418646, 0.328603, 0.36309, 0.30533, 0.370445, 0.377384, 0.408655, 0.318242, 0.352862, 0.318242, 0.42561, 0.433034, 0.444081, 0.374039, 0.398279, 0.346032, 0.352862, 0.324872, 0.298791, 0.225814, 0.239899, 0.288399, 0.377384, 0.374039, 0.359901, 0.257454, 0.194234, 0.200174, 0.200174, 0.139895, 0.206376, 0.206376, 0.203355, 0.194234, 0.271506, 0.161087, 0.15284, 0.144935, 0.096677, 0.10481, 0.170161, 0.236433, 0.15284, 0.092881, 0.092881, 0.15008, 0.144935, 0.147574, 0.116183, 0.209395, 0.271506, 0.179055, 0.161087, 0.144935, 0.161087, 0.158265, 0.179055, 0.182256, 0.127496, 0.225814, 0.137348, 0.118441, 0.120615, 0.17593, 0.232838, 0.243554, 0.222385, 0.268042, 0.346032, 0.370445, 0.356642, 0.25406, 0.332115, 0.332115, 0.264545, 0.229226, 0.229226, 0.311707, 0.390993, 0.377384, 0.36309, 0.480142, 0.494003, 0.468512, 0.408655, 0.390993, 0.384043, 0.384043, 0.436924, 0.447574, 0.374039, 0.349426, 0.454136, 0.476583, 0.384043, 0.465241, 0.41194, 0.377384, 0.349426, 0.318242, 0.390993, 0.359901, 0.31487, 0.284882, 0.271506, 0.339168, 0.359901], '')</t>
  </si>
  <si>
    <t>UPI000037FE3C status=activ</t>
  </si>
  <si>
    <t>([0.060549, 0.031287, 0.044297, 0.027463, 0.018787, 0.024393, 0.032017, 0.022306, 0.028107, 0.040537, 0.050641, 0.078022, 0.054297, 0.090864, 0.092881, 0.15284, 0.120615, 0.06184, 0.0704, 0.041405, 0.023963, 0.021816, 0.03976, 0.045352, 0.043307, 0.06184, 0.034884, 0.038858, 0.078022, 0.046336, 0.040537, 0.040537, 0.038858, 0.073402, 0.071867, 0.067594, 0.067594, 0.139895, 0.137348, 0.125101, 0.191378, 0.18812, 0.170161, 0.161087, 0.147574, 0.225814, 0.15284, 0.232838, 0.147574, 0.106997, 0.170161, 0.179055, 0.185198, 0.106997, 0.10481, 0.0704, 0.055536, 0.032677, 0.033407, 0.032677, 0.019401, 0.021381, 0.041405, 0.079919, 0.051831, 0.029376, 0.034068, 0.046336, 0.027463, 0.027463, 0.023963, 0.023963, 0.023963, 0.023534, 0.044297, 0.047319, 0.036378, 0.026338, 0.049374, 0.048328, 0.049374, 0.085092, 0.074921, 0.038858, 0.023534, 0.027463, 0.03976, 0.025762, 0.032677, 0.047319, 0.074921, 0.098513, 0.074921, 0.049374, 0.032017], '')</t>
  </si>
  <si>
    <t>UPI000037FE3D status=activ</t>
  </si>
  <si>
    <t>([0.023963, 0.034884, 0.050641, 0.069024, 0.054297, 0.071867, 0.086953, 0.111485, 0.139895, 0.116183, 0.116183, 0.15284, 0.167087, 0.129801, 0.132295, 0.073402, 0.139895, 0.18812, 0.236433, 0.185198, 0.185198, 0.30533, 0.308712, 0.30533, 0.308712, 0.377384, 0.30533, 0.232838, 0.158265, 0.164327, 0.15008, 0.18812, 0.137348, 0.185198, 0.25406, 0.271506, 0.380708, 0.356642, 0.374039, 0.339168, 0.349426, 0.352862, 0.25031, 0.257454, 0.264545, 0.21291, 0.219301, 0.185198, 0.268042, 0.359901, 0.370445, 0.476583, 0.458154, 0.509769, 0.490133, 0.521092, 0.5017, 0.521092, 0.553315, 0.440853, 0.440853, 0.394753, 0.40511, 0.5017, 0.5017, 0.433034, 0.490133, 0.490133, 0.545602, 0.450668, 0.346032, 0.335645, 0.324872, 0.243554, 0.275179, 0.308712, 0.278302, 0.30533, 0.247041, 0.155435, 0.15284, 0.203355, 0.225814, 0.129801, 0.132295, 0.137348, 0.125101, 0.069024, 0.035586, 0.031287, 0.06312, 0.086953, 0.086953, 0.056825, 0.094817, 0.037156, 0.036378, 0.026892, 0.014315, 0.018787, 0.030611, 0.028107, 0.017797, 0.024826, 0.047319, 0.047319, 0.024393, 0.044297, 0.088832, 0.147574, 0.147574, 0.127496, 0.164327, 0.078022, 0.102787, 0.060549, 0.090864, 0.073402, 0.118441, 0.185198, 0.106997, 0.11371, 0.222385, 0.225814, 0.132295, 0.132295, 0.139895, 0.122885, 0.125101, 0.073402, 0.041405, 0.040537, 0.023963, 0.024393, 0.032677, 0.041405, 0.088832, 0.120615, 0.073402, 0.06184, 0.041405, 0.040537, 0.034884, 0.027463, 0.048328, 0.081712, 0.051831, 0.025316, 0.030611, 0.022667, 0.038042, 0.033407, 0.047319, 0.046336, 0.026892, 0.026892, 0.014315, 0.013265, 0.013613, 0.023534, 0.015694, 0.022306, 0.037156, 0.026338, 0.027463, 0.030611, 0.030611, 0.030003, 0.056825, 0.055536, 0.038858, 0.038858, 0.043307, 0.038858, 0.074921, 0.054297, 0.038858, 0.042364, 0.038042, 0.042364, 0.018787, 0.031287, 0.033407, 0.037156, 0.030003, 0.017797, 0.011342, 0.011518, 0.014783, 0.010221, 0.010372, 0.018787, 0.00962, 0.011342, 0.009865, 0.009977, 0.017797, 0.035586, 0.060549, 0.051831, 0.028695, 0.069024, 0.067594, 0.071867, 0.047319, 0.047319, 0.081712, 0.132295, 0.132295, 0.137348, 0.21291, 0.209395, 0.111485, 0.206376, 0.278302, 0.36309, 0.257454, 0.173081, 0.167087, 0.170161, 0.137348, 0.137348, 0.074921, 0.069024, 0.067594, 0.074921, 0.127496, 0.076542, 0.069024, 0.085092, 0.043307, 0.042364, 0.076542, 0.132295, 0.132295, 0.069024, 0.071867, 0.090864, 0.164327, 0.167087, 0.158265, 0.219301, 0.288399, 0.377384, 0.295083, 0.194234, 0.219301, 0.229226, 0.21291, 0.229226, 0.229226, 0.318242, 0.30533, 0.308712, 0.324872, 0.243554, 0.225814, 0.147574, 0.191378, 0.11371, 0.0704, 0.066181, 0.076542, 0.045352, 0.050641, 0.096677, 0.158265, 0.179055, 0.185198, 0.185198, 0.111485, 0.096677, 0.109221, 0.071867, 0.078022, 0.056825, 0.078022, 0.129801, 0.185198, 0.155435, 0.229226, 0.31487, 0.291804, 0.225814, 0.342579], '')</t>
  </si>
  <si>
    <t>[53, 55, 56, 57, 58, 63, 64, 68]</t>
  </si>
  <si>
    <t>UPI000037FE3E status=activ</t>
  </si>
  <si>
    <t>([0.179055, 0.25406, 0.318242, 0.349426, 0.377384, 0.321458, 0.321458, 0.346032, 0.288399, 0.311707, 0.332115, 0.349426, 0.346032, 0.346032, 0.398279, 0.394753, 0.390993, 0.450668, 0.454136, 0.541878, 0.626927, 0.534167, 0.51388, 0.534167, 0.534167, 0.538167, 0.642678, 0.666105, 0.675549, 0.685117, 0.690604, 0.613573, 0.632174, 0.671169, 0.59014, 0.626927, 0.632174, 0.538167, 0.534167, 0.529623, 0.521092, 0.545602, 0.666105, 0.585406, 0.549308, 0.549308, 0.553315, 0.538167, 0.541878, 0.534167, 0.622677, 0.622677, 0.694846, 0.661982, 0.575842, 0.653063, 0.618285, 0.661982, 0.666105, 0.671169, 0.661982, 0.541878, 0.545602, 0.521092, 0.525368, 0.447574, 0.447574, 0.440853, 0.433034, 0.447574, 0.483068, 0.414856, 0.408655, 0.349426, 0.352862, 0.41194, 0.346032, 0.30533, 0.284882, 0.335645, 0.335645, 0.342579, 0.433034, 0.374039, 0.31487, 0.318242, 0.387226, 0.384043, 0.31487, 0.324872, 0.311707, 0.291804, 0.339168, 0.346032, 0.41194, 0.414856, 0.414856, 0.418646, 0.418646, 0.40511, 0.422041, 0.40511, 0.342579, 0.342579, 0.398279, 0.398279, 0.384043, 0.377384, 0.384043, 0.468512, 0.401658, 0.40511, 0.394753, 0.41194, 0.414856, 0.41194, 0.41194, 0.414856, 0.414856, 0.390993, 0.40511, 0.414856, 0.377384, 0.387226, 0.380708, 0.384043, 0.380708, 0.454136, 0.390993, 0.298791, 0.281712, 0.346032, 0.342579, 0.275179, 0.30533, 0.232838, 0.18812, 0.21291, 0.21291, 0.209395, 0.295083, 0.281712, 0.278302, 0.328603, 0.384043, 0.31487, 0.239899, 0.301917, 0.301917, 0.366687, 0.458154, 0.465241, 0.384043, 0.380708, 0.450668, 0.418646, 0.490133, 0.553315, 0.517562, 0.51388, 0.509769, 0.5017, 0.490133, 0.494003, 0.377384, 0.377384, 0.4292, 0.521092, 0.541878, 0.529623, 0.468512, 0.458154, 0.433034, 0.505461, 0.494003, 0.468512, 0.447574, 0.422041, 0.387226, 0.356642, 0.321458, 0.414856], '')</t>
  </si>
  <si>
    <t>[19, 20, 21, 22, 23, 24, 25, 26, 27, 28, 29, 30, 31, 32, 33, 34, 35, 36, 37, 38, 39, 40, 41, 42, 43, 44, 45, 46, 47, 48, 49, 50, 51, 52, 53, 54, 55, 56, 57, 58, 59, 60, 61, 62, 63, 64, 157, 158, 159, 160, 161, 167, 168, 169, 173]</t>
  </si>
  <si>
    <t>45)</t>
  </si>
  <si>
    <t>UPI000037FE4B status=activ</t>
  </si>
  <si>
    <t>([0.308712, 0.216401, 0.120615, 0.155435, 0.194234, 0.194234, 0.139895, 0.144935, 0.15008, 0.18812, 0.229226, 0.219301, 0.236433, 0.222385, 0.200174, 0.120615, 0.132295, 0.17593, 0.155435, 0.158265, 0.15284, 0.257454, 0.257454, 0.349426, 0.288399, 0.26085, 0.291804, 0.324872, 0.324872, 0.352862, 0.243554, 0.219301, 0.301917, 0.298791, 0.219301, 0.25031, 0.36309, 0.342579, 0.41194, 0.295083, 0.268042, 0.247041, 0.243554, 0.275179, 0.278302, 0.271506, 0.301917, 0.216401, 0.275179, 0.298791, 0.206376, 0.301917, 0.321458, 0.268042, 0.25031, 0.342579, 0.346032, 0.324872, 0.328603, 0.328603, 0.433034, 0.356642, 0.288399, 0.31487, 0.356642, 0.356642, 0.414856, 0.41194, 0.42561, 0.418646, 0.308712, 0.295083, 0.295083, 0.275179, 0.203355, 0.203355, 0.203355, 0.200174, 0.132295, 0.11371, 0.064632, 0.031287, 0.049374, 0.100716, 0.06184, 0.06312, 0.030003, 0.030003, 0.030611, 0.026892, 0.025316, 0.030003, 0.054297, 0.032017, 0.027463, 0.026338, 0.027463, 0.024826, 0.015078, 0.013016, 0.017138, 0.028107, 0.059222, 0.079919, 0.079919, 0.064632, 0.0704, 0.161087, 0.179055, 0.18812, 0.264545, 0.271506, 0.291804, 0.268042, 0.239899, 0.179055, 0.295083, 0.30533, 0.243554, 0.21291, 0.324872, 0.31487, 0.264545, 0.275179, 0.257454, 0.161087, 0.243554, 0.15008, 0.142424, 0.15008, 0.085092, 0.058088, 0.059222, 0.051831, 0.060549, 0.122885, 0.122885, 0.120615, 0.085092, 0.144935, 0.167087, 0.147574, 0.081712, 0.092881, 0.056825, 0.055536, 0.051831, 0.056825, 0.096677, 0.044297, 0.024826, 0.046336, 0.0704, 0.066181, 0.074921, 0.045352, 0.047319, 0.090864, 0.03976, 0.034068, 0.028695, 0.023963, 0.023534, 0.043307, 0.033407, 0.032017, 0.016826, 0.030611, 0.027463, 0.014315, 0.025762, 0.038042, 0.019401, 0.013821, 0.013613, 0.011903, 0.010926, 0.007877, 0.00777, 0.00777, 0.010372, 0.011342, 0.013016, 0.016021, 0.014586, 0.013265, 0.019401, 0.038042, 0.034884, 0.042364, 0.044297, 0.046336, 0.050641, 0.076542, 0.116183, 0.071867, 0.076542, 0.142424, 0.236433, 0.222385, 0.339168, 0.295083, 0.295083, 0.384043, 0.380708, 0.401658, 0.465241, 0.472492, 0.486429, 0.401658, 0.284882, 0.40511, 0.366687, 0.275179, 0.30533, 0.301917, 0.394753, 0.36309, 0.288399, 0.236433, 0.243554, 0.21291, 0.164327, 0.10481, 0.106997, 0.098513, 0.096677, 0.094817, 0.090864, 0.096677, 0.15008, 0.155435, 0.170161, 0.196879, 0.281712, 0.291804, 0.229226, 0.222385, 0.26085, 0.288399, 0.239899, 0.247041, 0.271506, 0.278302, 0.30533, 0.30533, 0.225814, 0.243554, 0.200174, 0.203355, 0.127496, 0.11371, 0.203355, 0.194234, 0.203355, 0.15284, 0.158265, 0.147574, 0.15008, 0.15008, 0.179055, 0.247041, 0.25406, 0.185198, 0.278302, 0.328603, 0.339168, 0.321458, 0.209395, 0.26085, 0.271506, 0.284882, 0.321458, 0.232838, 0.209395, 0.200174, 0.281712, 0.182256, 0.284882, 0.257454, 0.26085, 0.191378, 0.216401, 0.200174, 0.291804, 0.196879, 0.203355, 0.203355, 0.30533, 0.390993, 0.335645, 0.332115, 0.311707, 0.295083, 0.318242, 0.342579, 0.356642, 0.356642, 0.458154, 0.4292, 0.476583, 0.465241, 0.468512, 0.444081, 0.440853, 0.42561, 0.51388, 0.422041, 0.422041, 0.31487, 0.25406, 0.335645, 0.222385, 0.30533, 0.225814, 0.182256, 0.134866, 0.125101, 0.086953, 0.066181, 0.073402, 0.064632, 0.090864, 0.15008, 0.179055, 0.194234, 0.170161, 0.185198, 0.243554, 0.232838, 0.366687, 0.4292, 0.444081, 0.562014, 0.490133, 0.497853, 0.604312, 0.575842, 0.562014, 0.642678, 0.716283, 0.690604, 0.58069, 0.657645, 0.63748, 0.608892, 0.608892, 0.517562, 0.494003, 0.394753, 0.40511, 0.295083, 0.308712, 0.324872, 0.311707, 0.374039, 0.374039, 0.366687, 0.346032, 0.356642, 0.268042, 0.164327, 0.182256, 0.182256, 0.098513, 0.106997, 0.102787, 0.054297, 0.111485, 0.076542, 0.158265, 0.094817, 0.118441, 0.067594, 0.038042, 0.045352, 0.049374, 0.081712, 0.064632, 0.106997, 0.090864, 0.098513, 0.161087, 0.158265, 0.17593, 0.196879, 0.196879, 0.196879, 0.278302, 0.185198, 0.239899, 0.222385, 0.332115, 0.288399, 0.36309, 0.342579, 0.335645, 0.236433, 0.139895, 0.170161, 0.144935, 0.164327, 0.127496, 0.129801, 0.129801, 0.137348, 0.179055, 0.18812, 0.161087, 0.106997, 0.179055, 0.196879, 0.18812, 0.116183, 0.196879, 0.134866, 0.137348, 0.111485, 0.111485, 0.196879, 0.203355, 0.147574, 0.15008, 0.278302, 0.185198, 0.182256, 0.158265, 0.118441, 0.10481, 0.10481, 0.164327, 0.155435, 0.137348, 0.147574, 0.155435, 0.142424, 0.200174, 0.275179, 0.209395, 0.295083, 0.185198, 0.120615, 0.125101, 0.085092, 0.078022, 0.10481, 0.10481, 0.173081, 0.247041, 0.247041, 0.291804, 0.288399, 0.288399, 0.200174, 0.200174, 0.25031, 0.167087, 0.167087, 0.161087, 0.257454, 0.257454, 0.25406, 0.349426, 0.335645, 0.318242, 0.295083, 0.349426, 0.275179, 0.182256, 0.182256, 0.18812, 0.18812, 0.18812, 0.155435, 0.236433, 0.155435, 0.086953, 0.161087, 0.144935, 0.129801, 0.096677, 0.076542, 0.137348, 0.098513, 0.17593, 0.264545, 0.236433, 0.158265], '')</t>
  </si>
  <si>
    <t>[306, 333, 336, 337, 338, 339, 340, 341, 342, 343, 344, 345, 346, 347]</t>
  </si>
  <si>
    <t>UPI000037FE57 status=activ</t>
  </si>
  <si>
    <t>([0.247041, 0.155435, 0.219301, 0.209395, 0.271506, 0.291804, 0.31487, 0.232838, 0.26085, 0.281712, 0.318242, 0.268042, 0.200174, 0.134866, 0.132295, 0.137348, 0.134866, 0.134866, 0.134866, 0.179055, 0.10481, 0.081712, 0.132295, 0.100716, 0.074921, 0.06312, 0.064632, 0.0704, 0.074921, 0.073402, 0.078022, 0.058088, 0.102787, 0.161087, 0.173081, 0.17593, 0.142424, 0.229226, 0.127496, 0.161087, 0.191378, 0.264545, 0.324872, 0.324872, 0.346032, 0.339168, 0.359901, 0.291804, 0.200174, 0.25031, 0.182256, 0.170161, 0.21291, 0.147574, 0.139895, 0.21291, 0.21291, 0.21291, 0.167087, 0.281712, 0.268042, 0.268042, 0.194234, 0.216401, 0.155435, 0.161087, 0.167087, 0.15284, 0.229226, 0.281712, 0.229226, 0.219301, 0.15008, 0.15008, 0.243554, 0.206376, 0.129801, 0.129801, 0.120615, 0.144935, 0.144935, 0.147574, 0.088832, 0.144935, 0.071867, 0.118441, 0.076542, 0.129801, 0.158265, 0.142424, 0.179055, 0.161087, 0.236433, 0.321458, 0.219301, 0.167087, 0.170161, 0.247041, 0.239899, 0.298791, 0.295083, 0.284882, 0.209395, 0.21291, 0.144935, 0.243554, 0.225814, 0.225814, 0.219301, 0.203355, 0.182256, 0.179055, 0.278302, 0.288399, 0.203355, 0.203355, 0.161087, 0.203355, 0.206376, 0.116183, 0.137348, 0.122885, 0.076542, 0.125101, 0.185198, 0.278302, 0.191378, 0.164327, 0.232838, 0.236433, 0.15008, 0.122885, 0.122885, 0.122885, 0.120615, 0.200174, 0.278302, 0.352862, 0.264545, 0.17593, 0.203355, 0.144935, 0.179055, 0.173081, 0.164327, 0.164327, 0.096677, 0.164327, 0.167087, 0.116183, 0.0704, 0.118441, 0.164327, 0.158265, 0.173081, 0.170161, 0.134866, 0.164327, 0.179055, 0.26085, 0.243554, 0.243554, 0.31487, 0.328603, 0.422041, 0.436924, 0.440853, 0.440853, 0.422041, 0.384043, 0.377384, 0.387226, 0.387226, 0.390993, 0.318242, 0.31487, 0.324872, 0.366687, 0.335645, 0.318242, 0.308712, 0.436924, 0.521092, 0.444081, 0.31487, 0.239899, 0.229226, 0.229226, 0.311707, 0.324872, 0.422041, 0.517562, 0.505461, 0.418646, 0.422041, 0.490133, 0.398279, 0.284882, 0.288399, 0.291804, 0.308712, 0.239899, 0.239899, 0.243554, 0.243554, 0.268042, 0.349426, 0.346032, 0.268042, 0.200174, 0.206376, 0.116183, 0.071867, 0.116183, 0.11371, 0.096677, 0.098513, 0.161087, 0.222385, 0.21291, 0.222385, 0.21291, 0.281712, 0.25031, 0.17593, 0.21291, 0.222385, 0.206376, 0.209395, 0.301917, 0.384043, 0.398279, 0.497853, 0.483068, 0.497853, 0.562014, 0.521092, 0.521092, 0.51388, 0.472492, 0.40511, 0.390993, 0.422041, 0.414856, 0.422041, 0.494003, 0.525368, 0.529623, 0.541878, 0.51388, 0.418646, 0.346032, 0.332115, 0.332115, 0.342579, 0.321458, 0.349426, 0.4292, 0.444081, 0.408655, 0.494003, 0.480142, 0.418646, 0.401658, 0.321458, 0.332115, 0.339168, 0.356642, 0.450668, 0.418646, 0.380708, 0.36309, 0.349426, 0.31487, 0.31487, 0.366687, 0.301917, 0.311707, 0.328603, 0.295083, 0.332115, 0.257454, 0.308712, 0.384043, 0.308712, 0.321458, 0.222385, 0.225814, 0.225814, 0.203355, 0.239899, 0.332115, 0.408655, 0.461924, 0.414856, 0.41194, 0.374039, 0.387226, 0.318242, 0.318242, 0.356642, 0.278302, 0.346032, 0.301917, 0.284882, 0.275179, 0.324872, 0.342579, 0.328603, 0.298791, 0.284882, 0.275179, 0.25031, 0.271506, 0.275179, 0.332115, 0.26085, 0.301917, 0.339168, 0.384043, 0.284882, 0.275179, 0.356642, 0.356642, 0.414856, 0.339168, 0.4292, 0.377384, 0.436924, 0.436924, 0.472492, 0.480142, 0.497853, 0.461924, 0.454136, 0.497853, 0.414856, 0.408655, 0.447574, 0.480142, 0.5017, 0.608892, 0.613573, 0.608892, 0.58069, 0.622677, 0.728858, 0.733139, 0.834292, 0.775545, 0.784345, 0.779859, 0.801317, 0.759478, 0.707965, 0.622677, 0.613573, 0.728858, 0.827927, 0.728858, 0.720929, 0.733139, 0.733139, 0.745909, 0.63748, 0.685117, 0.666105, 0.562014, 0.51388, 0.398279, 0.483068, 0.486429, 0.490133, 0.472492, 0.436924, 0.534167, 0.632174, 0.59508, 0.648219, 0.648219, 0.716283, 0.703578, 0.666105, 0.626927, 0.575842, 0.694846, 0.642678, 0.613573, 0.745909, 0.779859, 0.922952], '')</t>
  </si>
  <si>
    <t>[182, 191, 192, 235, 236, 237, 238, 246, 247, 248, 249, 340, 341, 342, 343, 344, 345, 346, 347, 348, 349, 350, 351, 352, 353, 354, 355, 356, 357, 358, 359, 360, 361, 362, 363, 364, 365, 366, 367, 368, 375, 376, 377, 378, 379, 380, 381, 382, 383, 384, 385, 386, 387, 388, 389, 390]</t>
  </si>
  <si>
    <t>UPI000037FE59 status=activ</t>
  </si>
  <si>
    <t>([0.538167, 0.41194, 0.311707, 0.339168, 0.257454, 0.25031, 0.236433, 0.275179, 0.264545, 0.284882, 0.301917, 0.26085, 0.173081, 0.173081, 0.232838, 0.229226, 0.236433, 0.155435, 0.161087, 0.125101, 0.125101, 0.125101, 0.122885, 0.18812, 0.185198, 0.271506, 0.295083, 0.295083, 0.284882, 0.239899, 0.185198, 0.116183, 0.125101, 0.161087, 0.161087, 0.167087, 0.134866, 0.125101, 0.200174, 0.206376, 0.288399, 0.324872, 0.308712, 0.387226, 0.298791, 0.301917, 0.298791, 0.298791, 0.328603, 0.332115, 0.318242, 0.291804, 0.394753, 0.390993, 0.458154, 0.394753, 0.295083, 0.335645, 0.26085, 0.161087, 0.15008, 0.158265, 0.127496, 0.139895, 0.090864, 0.144935, 0.155435, 0.127496, 0.081712, 0.079919, 0.078022, 0.155435, 0.247041, 0.229226, 0.232838, 0.122885, 0.164327, 0.179055, 0.144935, 0.21291, 0.275179, 0.275179, 0.170161, 0.173081, 0.158265, 0.229226, 0.229226, 0.219301, 0.264545, 0.264545, 0.191378, 0.206376, 0.17593, 0.147574, 0.127496, 0.155435, 0.229226, 0.203355, 0.278302, 0.291804, 0.25031, 0.268042, 0.229226], '')</t>
  </si>
  <si>
    <t>UPI000037FE5B status=activ</t>
  </si>
  <si>
    <t>([0.4292, 0.480142, 0.359901, 0.275179, 0.298791, 0.342579, 0.288399, 0.332115, 0.359901, 0.291804, 0.239899, 0.268042, 0.288399, 0.268042, 0.278302, 0.275179, 0.271506, 0.308712, 0.308712, 0.308712, 0.321458, 0.328603, 0.25406, 0.342579, 0.332115, 0.342579, 0.335645, 0.335645, 0.31487, 0.247041, 0.335645, 0.408655, 0.418646, 0.346032, 0.36309, 0.436924, 0.408655, 0.408655, 0.288399, 0.225814, 0.219301, 0.21291, 0.129801, 0.120615, 0.118441, 0.191378, 0.125101, 0.10481, 0.15008, 0.158265, 0.209395, 0.200174, 0.206376, 0.17593, 0.26085, 0.25406, 0.239899, 0.194234, 0.203355, 0.281712, 0.318242, 0.387226, 0.384043, 0.394753, 0.384043, 0.380708, 0.374039, 0.465241, 0.41194, 0.408655, 0.408655, 0.42561, 0.352862, 0.349426, 0.295083, 0.219301, 0.209395, 0.216401, 0.328603, 0.324872, 0.25406, 0.18812, 0.109221, 0.118441, 0.116183, 0.185198, 0.196879, 0.200174, 0.139895, 0.15284, 0.106997, 0.102787, 0.102787, 0.164327, 0.100716, 0.167087, 0.236433, 0.167087, 0.106997, 0.085092, 0.083462, 0.081712, 0.155435, 0.239899, 0.236433, 0.291804, 0.264545, 0.222385, 0.194234, 0.236433, 0.284882, 0.352862, 0.321458, 0.26085, 0.203355], '')</t>
  </si>
  <si>
    <t>UPI000037FE60 status=activ</t>
  </si>
  <si>
    <t>([0.098513, 0.132295, 0.196879, 0.25031, 0.158265, 0.225814, 0.278302, 0.318242, 0.356642, 0.295083, 0.239899, 0.194234, 0.120615, 0.120615, 0.194234, 0.102787, 0.090864, 0.094817, 0.090864, 0.045352, 0.085092, 0.042364, 0.042364, 0.038042, 0.038042, 0.067594, 0.034068, 0.018106, 0.016257, 0.015344, 0.023534, 0.026892, 0.054297, 0.048328, 0.069024, 0.074921, 0.147574, 0.278302, 0.264545, 0.17593, 0.247041, 0.158265, 0.216401, 0.137348, 0.102787, 0.098513, 0.046336, 0.083462, 0.15284, 0.158265, 0.179055, 0.179055, 0.147574, 0.086953, 0.076542, 0.092881, 0.081712, 0.048328, 0.045352, 0.054297, 0.096677, 0.098513, 0.109221, 0.129801, 0.129801, 0.106997, 0.106997, 0.203355, 0.118441, 0.109221, 0.11371, 0.092881, 0.10481, 0.185198, 0.247041, 0.321458, 0.295083, 0.271506, 0.271506, 0.26085, 0.15008, 0.161087, 0.098513, 0.092881, 0.055536, 0.106997, 0.116183, 0.122885, 0.060549, 0.106997, 0.111485, 0.10481, 0.05306, 0.038042, 0.035586, 0.022306, 0.023534, 0.034068, 0.044297, 0.085092, 0.041405, 0.047319, 0.047319, 0.086953, 0.085092, 0.085092, 0.048328, 0.076542, 0.040537, 0.088832, 0.0704, 0.069024, 0.038858, 0.066181, 0.051831, 0.049374, 0.083462, 0.050641, 0.044297, 0.024393, 0.022667, 0.026338, 0.040537, 0.045352, 0.041405, 0.078022, 0.079919, 0.100716, 0.106997, 0.118441, 0.094817, 0.120615, 0.06184, 0.125101, 0.161087, 0.144935, 0.125101, 0.120615, 0.21291, 0.206376, 0.182256, 0.173081, 0.17593, 0.125101, 0.109221, 0.076542, 0.0704, 0.116183, 0.15008, 0.155435, 0.229226, 0.271506, 0.264545, 0.394753, 0.356642, 0.25406, 0.339168, 0.370445, 0.380708, 0.384043, 0.291804, 0.40511, 0.408655, 0.41194, 0.398279, 0.40511, 0.468512, 0.468512, 0.486429, 0.398279, 0.374039, 0.377384, 0.335645, 0.30533, 0.278302, 0.203355, 0.203355, 0.206376, 0.15008, 0.15008, 0.092881, 0.167087, 0.116183, 0.127496, 0.194234, 0.206376, 0.139895, 0.096677, 0.098513, 0.092881, 0.144935, 0.129801, 0.11371, 0.137348, 0.161087, 0.106997, 0.111485, 0.17593, 0.098513, 0.167087, 0.167087, 0.216401, 0.21291, 0.216401, 0.191378, 0.137348, 0.185198, 0.247041, 0.318242, 0.25406, 0.257454, 0.170161, 0.225814, 0.219301, 0.236433, 0.239899, 0.257454, 0.26085, 0.196879, 0.301917, 0.288399, 0.203355, 0.219301, 0.139895, 0.196879, 0.219301, 0.295083, 0.21291, 0.147574, 0.170161, 0.203355, 0.173081, 0.25031, 0.216401, 0.155435, 0.142424, 0.147574, 0.21291, 0.30533, 0.374039, 0.275179, 0.26085, 0.356642, 0.366687, 0.444081, 0.458154, 0.36309, 0.36309, 0.387226, 0.483068, 0.370445, 0.318242, 0.271506, 0.191378, 0.203355, 0.182256, 0.191378, 0.191378, 0.18812, 0.11371, 0.067594, 0.125101, 0.134866, 0.127496, 0.085092, 0.074921, 0.044297, 0.0704, 0.037156, 0.06184, 0.056825, 0.048328, 0.046336, 0.074921, 0.129801, 0.122885, 0.15008, 0.134866, 0.0704, 0.064632, 0.109221, 0.116183, 0.127496, 0.127496, 0.076542, 0.0704, 0.090864, 0.137348, 0.088832, 0.142424, 0.144935, 0.15284, 0.264545, 0.349426, 0.328603, 0.321458, 0.291804, 0.377384, 0.308712, 0.311707, 0.311707, 0.31487, 0.387226, 0.352862, 0.31487, 0.387226, 0.468512, 0.4292, 0.401658, 0.5017, 0.497853, 0.444081, 0.390993], '')</t>
  </si>
  <si>
    <t>[309]</t>
  </si>
  <si>
    <t>UPI000037FE6A status=activ</t>
  </si>
  <si>
    <t>([0.10481, 0.134866, 0.11371, 0.074921, 0.066181, 0.064632, 0.088832, 0.0704, 0.088832, 0.10481, 0.15008, 0.142424, 0.144935, 0.167087, 0.219301, 0.206376, 0.291804, 0.370445, 0.408655, 0.433034, 0.480142, 0.517562, 0.538167, 0.59014, 0.690604, 0.741537, 0.716283, 0.716283, 0.805026, 0.805026, 0.805026, 0.76285, 0.745909, 0.779859, 0.745909, 0.728858, 0.728858, 0.716283, 0.690604, 0.685117, 0.707965, 0.680603, 0.675549, 0.657645, 0.699094, 0.703578, 0.724957, 0.798249, 0.788093, 0.767246, 0.767246, 0.771762, 0.771762, 0.788093, 0.703578, 0.707965, 0.741537, 0.784345, 0.798249, 0.784345, 0.788093, 0.788093, 0.808535, 0.812494, 0.805026, 0.779859, 0.779859, 0.703578, 0.733139, 0.73685, 0.759478, 0.671169, 0.671169, 0.671169, 0.675549, 0.73685, 0.653063, 0.642678, 0.59917, 0.585406, 0.58069, 0.58069, 0.604312, 0.59508, 0.59917, 0.622677, 0.622677, 0.538167, 0.618285, 0.626927, 0.545602, 0.5017, 0.59014, 0.505461, 0.505461, 0.529623, 0.461924, 0.549308, 0.465241, 0.486429, 0.418646, 0.401658, 0.41194, 0.356642, 0.271506, 0.219301, 0.191378, 0.144935, 0.209395, 0.200174, 0.18812, 0.25031, 0.191378, 0.194234, 0.281712, 0.288399, 0.271506, 0.335645, 0.342579, 0.31487, 0.31487, 0.321458, 0.349426, 0.295083, 0.275179, 0.366687, 0.352862, 0.40511, 0.440853, 0.440853, 0.433034, 0.450668, 0.380708, 0.447574, 0.468512, 0.377384, 0.394753, 0.374039, 0.374039, 0.352862, 0.418646, 0.346032, 0.335645, 0.359901, 0.401658, 0.486429, 0.42561, 0.447574, 0.380708, 0.332115, 0.328603, 0.332115, 0.295083, 0.288399, 0.308712, 0.206376, 0.288399, 0.275179, 0.243554, 0.173081, 0.132295, 0.096677, 0.129801, 0.185198, 0.170161, 0.17593, 0.17593, 0.225814, 0.281712, 0.232838, 0.308712, 0.30533, 0.222385, 0.257454, 0.275179, 0.301917, 0.377384, 0.36309, 0.26085, 0.328603, 0.352862, 0.436924, 0.486429, 0.509769, 0.525368, 0.517562, 0.517562, 0.40511, 0.433034, 0.398279, 0.370445, 0.284882, 0.288399, 0.394753, 0.366687, 0.433034, 0.418646, 0.444081, 0.359901, 0.377384, 0.380708, 0.444081, 0.384043, 0.414856, 0.335645, 0.264545, 0.229226, 0.161087, 0.264545, 0.239899, 0.275179, 0.394753, 0.509769, 0.521092, 0.517562, 0.447574, 0.436924, 0.436924, 0.335645, 0.335645, 0.444081, 0.359901, 0.349426, 0.321458, 0.239899, 0.321458, 0.398279, 0.408655, 0.483068, 0.433034, 0.408655, 0.387226, 0.342579, 0.275179, 0.21291, 0.144935, 0.194234], '')</t>
  </si>
  <si>
    <t>[21,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97, 183, 184, 185, 186, 212, 213, 214]</t>
  </si>
  <si>
    <t>UPI000037FE6B status=activ</t>
  </si>
  <si>
    <t>([0.038858, 0.022306, 0.023534, 0.03976, 0.023963, 0.03976, 0.05306, 0.054297, 0.037156, 0.026892, 0.034884, 0.045352, 0.048328, 0.026338, 0.035586, 0.067594, 0.071867, 0.15008, 0.222385, 0.219301, 0.206376, 0.196879, 0.281712, 0.318242, 0.275179, 0.366687, 0.257454, 0.268042, 0.298791, 0.408655, 0.4292, 0.4292, 0.4292, 0.342579, 0.436924, 0.422041, 0.328603, 0.308712, 0.288399, 0.288399, 0.298791, 0.30533, 0.209395, 0.144935, 0.088832, 0.120615, 0.127496, 0.129801, 0.147574, 0.170161, 0.144935, 0.144935, 0.155435, 0.098513, 0.088832, 0.051831, 0.03976, 0.03976, 0.041405, 0.041405, 0.047319, 0.079919, 0.040537, 0.078022, 0.074921, 0.118441, 0.11371, 0.109221, 0.173081, 0.090864, 0.046336, 0.050641, 0.045352, 0.024393, 0.045352, 0.081712, 0.079919, 0.060549, 0.098513, 0.098513, 0.106997, 0.064632, 0.078022, 0.090864, 0.069024, 0.096677, 0.059222, 0.036378, 0.035586, 0.029376, 0.032677, 0.060549, 0.034068, 0.033407, 0.047319, 0.046336, 0.047319, 0.081712, 0.083462, 0.051831, 0.054297, 0.049374, 0.045352, 0.035586, 0.054297, 0.067594, 0.079919, 0.144935, 0.170161, 0.179055, 0.120615, 0.200174, 0.11371, 0.11371, 0.196879, 0.222385, 0.232838, 0.25031, 0.173081, 0.26085, 0.356642, 0.342579, 0.36309, 0.461924, 0.359901, 0.271506, 0.288399, 0.298791, 0.295083, 0.291804, 0.21291, 0.308712, 0.291804, 0.387226, 0.490133, 0.380708, 0.295083, 0.278302, 0.229226, 0.332115, 0.321458, 0.311707, 0.284882, 0.295083, 0.194234, 0.318242, 0.295083, 0.281712, 0.284882, 0.18812, 0.144935, 0.132295, 0.144935, 0.11371, 0.073402, 0.067594, 0.059222, 0.11371, 0.11371, 0.15008, 0.15284, 0.094817, 0.092881, 0.127496, 0.102787, 0.170161, 0.094817, 0.173081, 0.106997, 0.060549, 0.096677, 0.096677, 0.158265, 0.079919, 0.060549, 0.100716, 0.060549, 0.071867, 0.060549, 0.055536, 0.029376, 0.026338, 0.050641, 0.06184, 0.026892, 0.027463, 0.021381, 0.028107, 0.021816, 0.029376, 0.041405, 0.032017, 0.050641, 0.034884, 0.074921, 0.127496], '')</t>
  </si>
  <si>
    <t>UPI000037FE86 status=activ</t>
  </si>
  <si>
    <t>([0.005623, 0.003727, 0.002555, 0.002688, 0.001743, 0.002396, 0.002057, 0.001434, 0.001318, 0.001159, 0.001288, 0.000983, 0.001687, 0.000936, 0.000468, 0.000945, 0.000468, 0.000249, 0.000447, 0.000451, 0.000842, 0.00061, 0.001061, 0.001709, 0.002057, 0.003461, 0.003461, 0.003246, 0.005249, 0.004431, 0.004208, 0.003671, 0.005799, 0.005318, 0.005799, 0.005734, 0.005249, 0.005734, 0.007091, 0.004646, 0.003177, 0.001872, 0.002327, 0.002512, 0.002503, 0.001786, 0.001211, 0.000687, 0.001202, 0.000743, 0.000743, 0.001267, 0.001112, 0.000958, 0.000558, 0.001172, 0.00152, 0.001305, 0.001335, 0.001112, 0.001142, 0.000983, 0.001155, 0.000936, 0.000412, 0.000176, 0.000146, 0.000137, 0.000142, 0.000137, 0.000137, 0.000142, 6.9e-05, 0.000146, 0.000146, 0.000301, 0.00018, 0.000215, 0.000146, 0.000146, 0.000253, 0.000262, 0.000301, 0.00055, 0.000468, 0.000567, 0.001232, 0.001786, 0.002078, 0.002078, 0.002057, 0.002396, 0.0028, 0.003997, 0.004414, 0.003555, 0.002623, 0.00231, 0.002435, 0.003109, 0.003079, 0.003177, 0.003079, 0.004388, 0.00316, 0.003478, 0.004835, 0.003276, 0.00231, 0.002623, 0.003864, 0.004161, 0.004247, 0.006078, 0.004431, 0.003963, 0.004835, 0.006567, 0.009728, 0.010672, 0.008624, 0.008804, 0.00558, 0.005872, 0.004135, 0.003821, 0.005318, 0.003461, 0.004388, 0.003963, 0.004247, 0.004315, 0.00292, 0.002727, 0.002555, 0.002727, 0.001743, 0.001249, 0.001335, 0.000747, 0.000365, 0.000713, 0.000614, 0.000713, 0.000893, 0.001434, 0.002435, 0.001499, 0.001675, 0.001967, 0.002555, 0.00316, 0.002194, 0.003276, 0.003864, 0.002503, 0.00283, 0.003864, 0.005223, 0.004921, 0.007877, 0.012491, 0.007422, 0.007495, 0.008525, 0.010509, 0.010221, 0.008525, 0.013265, 0.013613, 0.010372, 0.014783, 0.014075, 0.019109, 0.017797, 0.018787, 0.023534, 0.016826, 0.022667, 0.025762, 0.025316, 0.014315, 0.014075, 0.020522, 0.038042, 0.034068, 0.023963, 0.023963, 0.017447, 0.010926, 0.015344, 0.01227, 0.011342, 0.011669, 0.015344, 0.014783, 0.014075, 0.025762, 0.060549, 0.058088, 0.024826, 0.01204, 0.023963, 0.023087, 0.014783, 0.017797, 0.018106, 0.028107, 0.027463, 0.032677, 0.074921, 0.102787, 0.185198, 0.170161, 0.139895, 0.122885, 0.106997, 0.086953, 0.06312, 0.036378, 0.025762, 0.06184, 0.185198], '')</t>
  </si>
  <si>
    <t>UPI000037FE87 status=activ</t>
  </si>
  <si>
    <t>([0.007031, 0.009401, 0.013613, 0.022306, 0.016021, 0.01227, 0.009728, 0.013613, 0.019109, 0.026892, 0.020876, 0.019109, 0.019401, 0.042364, 0.040537, 0.086953, 0.127496, 0.096677, 0.078022, 0.10481, 0.21291, 0.167087, 0.170161, 0.100716, 0.051831, 0.050641, 0.106997, 0.185198, 0.194234, 0.196879, 0.206376, 0.25406, 0.225814, 0.247041, 0.236433, 0.324872, 0.328603, 0.264545, 0.264545, 0.225814, 0.243554, 0.216401, 0.308712, 0.26085, 0.26085, 0.311707, 0.31487, 0.243554, 0.247041, 0.229226, 0.236433, 0.209395, 0.179055, 0.18812, 0.144935, 0.132295, 0.144935, 0.083462, 0.081712, 0.076542, 0.078022, 0.03976, 0.023534, 0.024826, 0.032677, 0.034068, 0.044297, 0.042364, 0.059222, 0.042364, 0.03976, 0.022306, 0.018787, 0.028107, 0.056825, 0.038042, 0.038042, 0.022306, 0.030611, 0.023534, 0.034068, 0.040537, 0.0704, 0.066181, 0.076542, 0.048328, 0.046336, 0.044297, 0.047319, 0.024826, 0.032677, 0.036378, 0.060549, 0.076542, 0.081712, 0.076542, 0.132295, 0.134866, 0.200174, 0.239899, 0.36309, 0.390993, 0.390993, 0.298791, 0.359901, 0.291804, 0.278302, 0.384043, 0.41194, 0.509769, 0.570702, 0.59508, 0.59508, 0.59917, 0.468512, 0.465241, 0.374039, 0.288399, 0.30533, 0.21291, 0.134866, 0.11371, 0.067594, 0.069024, 0.074921, 0.051831, 0.060549, 0.060549, 0.06312, 0.05306, 0.048328, 0.038858, 0.022306, 0.020522, 0.019401, 0.043307, 0.022306, 0.042364, 0.041405, 0.022667, 0.038042, 0.074921, 0.045352, 0.079919, 0.081712, 0.069024, 0.071867, 0.079919, 0.132295, 0.120615, 0.127496, 0.067594, 0.102787, 0.161087, 0.139895, 0.116183, 0.079919, 0.129801, 0.086953, 0.137348, 0.21291, 0.17593, 0.111485, 0.173081], '')</t>
  </si>
  <si>
    <t>[109, 110, 111, 112, 113]</t>
  </si>
  <si>
    <t>UPI000037FE88 status=activ</t>
  </si>
  <si>
    <t>([0.436924, 0.31487, 0.335645, 0.408655, 0.328603, 0.36309, 0.394753, 0.436924, 0.454136, 0.374039, 0.40511, 0.450668, 0.328603, 0.335645, 0.356642, 0.26085, 0.281712, 0.281712, 0.179055, 0.116183, 0.098513, 0.094817, 0.102787, 0.109221, 0.102787, 0.127496, 0.132295, 0.073402, 0.071867, 0.078022, 0.129801, 0.120615, 0.056825, 0.120615, 0.120615, 0.106997, 0.167087, 0.216401, 0.125101, 0.127496, 0.182256, 0.284882, 0.271506, 0.339168, 0.356642, 0.257454, 0.203355, 0.206376, 0.222385, 0.206376, 0.191378, 0.137348, 0.071867, 0.142424, 0.067594, 0.030611, 0.032017, 0.034884, 0.047319, 0.090864, 0.092881, 0.054297, 0.055536, 0.060549, 0.035586, 0.025762, 0.025762, 0.025762, 0.027463, 0.029376, 0.032677, 0.022306, 0.036378, 0.042364, 0.041405, 0.085092, 0.134866, 0.134866, 0.071867, 0.064632, 0.049374, 0.085092, 0.139895, 0.096677, 0.092881, 0.15284, 0.122885, 0.191378, 0.281712, 0.170161, 0.25031, 0.25031, 0.229226, 0.18812, 0.284882, 0.281712, 0.284882, 0.225814, 0.182256, 0.278302, 0.295083, 0.25406, 0.17593, 0.11371, 0.11371, 0.092881, 0.05306, 0.088832, 0.096677, 0.067594, 0.116183, 0.096677, 0.096677, 0.155435, 0.191378, 0.094817, 0.058088, 0.056825, 0.055536, 0.043307, 0.023534, 0.024826, 0.023963, 0.038858, 0.038042, 0.067594, 0.044297, 0.042364, 0.038858, 0.034884, 0.047319, 0.048328, 0.023963, 0.023963, 0.015344, 0.010926, 0.019401, 0.033407, 0.033407, 0.033407, 0.056825, 0.047319, 0.03976, 0.041405, 0.040537, 0.074921, 0.069024, 0.127496, 0.129801, 0.147574, 0.147574, 0.161087, 0.098513, 0.206376, 0.134866, 0.206376, 0.26085, 0.206376, 0.137348, 0.15284, 0.229226, 0.15008, 0.278302, 0.209395, 0.308712, 0.30533, 0.311707, 0.31487, 0.236433, 0.209395, 0.18812, 0.132295, 0.067594, 0.122885, 0.106997, 0.078022, 0.066181, 0.071867, 0.111485, 0.17593, 0.15284, 0.158265, 0.216401, 0.122885, 0.090864, 0.081712, 0.085092, 0.079919, 0.034068, 0.049374, 0.048328, 0.055536, 0.094817, 0.096677, 0.041405, 0.040537, 0.038858, 0.05306, 0.05306, 0.05306, 0.051831, 0.060549, 0.058088, 0.071867, 0.10481, 0.170161, 0.120615, 0.067594, 0.032677, 0.076542, 0.078022, 0.173081, 0.147574, 0.147574, 0.257454, 0.370445, 0.380708, 0.433034, 0.321458, 0.185198, 0.100716, 0.045352, 0.025762, 0.022667, 0.023963, 0.032017, 0.022667, 0.016826, 0.027463, 0.032677, 0.029376, 0.034068, 0.022667, 0.012727, 0.008075, 0.005623, 0.005992, 0.006142, 0.008276, 0.010372, 0.018106, 0.035586, 0.076542, 0.069024, 0.040537, 0.040537, 0.018106, 0.017797, 0.036378, 0.032017, 0.048328, 0.023534, 0.020522, 0.020876, 0.024826, 0.024826, 0.022667, 0.014315, 0.012727, 0.011903, 0.014586, 0.009977, 0.006701, 0.006533, 0.009294, 0.016826, 0.017447, 0.0198, 0.027463, 0.014315, 0.010372, 0.00777, 0.013613, 0.014783, 0.018787, 0.034068, 0.036378, 0.071867, 0.125101, 0.142424, 0.081712, 0.085092, 0.164327, 0.167087, 0.088832, 0.059222, 0.043307, 0.034068, 0.036378, 0.028695, 0.069024, 0.078022, 0.127496, 0.129801, 0.058088, 0.032677, 0.032677, 0.054297, 0.025762, 0.027463, 0.013265, 0.014315, 0.013265, 0.01204, 0.016528, 0.035586, 0.038858, 0.022306, 0.022667, 0.018787, 0.016826, 0.010131, 0.015694, 0.017447, 0.017797, 0.022306, 0.031287, 0.034884, 0.018415, 0.040537, 0.038042, 0.085092, 0.083462, 0.038042, 0.029376, 0.020165, 0.0198, 0.013016, 0.026892, 0.032017, 0.074921, 0.129801, 0.219301, 0.137348, 0.122885, 0.067594, 0.060549, 0.081712, 0.078022, 0.179055, 0.100716, 0.092881, 0.088832, 0.134866, 0.167087, 0.191378, 0.191378, 0.194234, 0.216401, 0.216401, 0.209395, 0.118441, 0.125101, 0.083462, 0.073402, 0.058088, 0.0704, 0.134866, 0.0704, 0.060549, 0.047319, 0.0704, 0.069024, 0.038858, 0.023087, 0.030003, 0.030003, 0.030611, 0.032017, 0.055536, 0.028107, 0.030003, 0.059222, 0.060549, 0.096677, 0.179055, 0.229226, 0.185198, 0.167087, 0.25031, 0.170161, 0.194234, 0.219301, 0.142424, 0.142424, 0.25406, 0.298791, 0.26085, 0.374039, 0.321458, 0.239899, 0.219301, 0.200174, 0.203355, 0.116183, 0.051831, 0.036378, 0.025762, 0.038042, 0.030003, 0.022306, 0.034884, 0.020522, 0.015078, 0.023087, 0.040537], '')</t>
  </si>
  <si>
    <t>UPI000037FE9B status=activ</t>
  </si>
  <si>
    <t>([0.139895, 0.173081, 0.074921, 0.032677, 0.044297, 0.046336, 0.031287, 0.047319, 0.026892, 0.033407, 0.043307, 0.032017, 0.028695, 0.032677, 0.064632, 0.056825, 0.092881, 0.092881, 0.05306, 0.032017, 0.069024, 0.0704, 0.034884, 0.078022, 0.081712, 0.048328, 0.056825, 0.094817, 0.083462, 0.100716, 0.109221, 0.051831, 0.092881, 0.098513, 0.090864, 0.047319, 0.048328, 0.030003, 0.019109, 0.019109, 0.030611, 0.026338, 0.017138, 0.019401, 0.0198, 0.042364, 0.041405, 0.051831, 0.051831, 0.030003, 0.05306, 0.054297, 0.066181, 0.066181, 0.066181, 0.054297, 0.045352, 0.026892, 0.043307, 0.078022, 0.132295, 0.081712, 0.060549, 0.088832, 0.161087, 0.094817, 0.090864, 0.094817, 0.081712, 0.083462, 0.086953, 0.05306, 0.028107, 0.047319, 0.043307, 0.025316, 0.029376, 0.06312, 0.106997, 0.085092, 0.098513, 0.10481, 0.10481, 0.158265, 0.167087, 0.167087, 0.185198, 0.118441, 0.15284, 0.158265, 0.10481, 0.085092, 0.134866, 0.21291, 0.147574, 0.106997, 0.142424, 0.147574, 0.090864, 0.085092, 0.085092, 0.074921, 0.073402, 0.142424, 0.142424, 0.132295, 0.118441, 0.167087, 0.243554, 0.275179, 0.185198, 0.275179, 0.308712, 0.225814, 0.222385, 0.301917, 0.366687, 0.394753, 0.308712, 0.42561, 0.346032, 0.394753, 0.377384, 0.339168, 0.196879, 0.116183, 0.142424, 0.076542, 0.06312, 0.06184, 0.031287, 0.05306, 0.048328, 0.079919, 0.127496, 0.122885, 0.125101, 0.076542, 0.073402, 0.076542, 0.06312, 0.064632, 0.064632, 0.03976, 0.030003, 0.037156, 0.045352, 0.038858, 0.076542, 0.090864, 0.102787, 0.191378, 0.125101, 0.155435, 0.164327, 0.167087, 0.092881, 0.092881, 0.127496, 0.129801, 0.209395, 0.185198, 0.26085, 0.257454, 0.339168, 0.422041, 0.505461, 0.626927, 0.622677, 0.521092, 0.534167, 0.450668, 0.36309, 0.380708, 0.349426, 0.335645, 0.342579, 0.458154, 0.4292, 0.465241, 0.380708, 0.301917, 0.268042, 0.278302, 0.268042, 0.268042, 0.182256, 0.100716, 0.094817, 0.055536, 0.092881, 0.050641, 0.044297, 0.076542, 0.111485, 0.064632, 0.073402, 0.073402, 0.073402, 0.086953, 0.051831, 0.044297, 0.034068, 0.034068, 0.032677, 0.033407, 0.032677, 0.054297, 0.10481, 0.111485, 0.173081, 0.173081, 0.170161, 0.247041, 0.164327, 0.10481, 0.167087, 0.158265, 0.092881, 0.098513, 0.064632, 0.088832, 0.161087, 0.26085, 0.324872, 0.324872, 0.328603, 0.332115, 0.332115, 0.335645, 0.225814, 0.144935, 0.144935, 0.225814, 0.229226, 0.318242, 0.332115, 0.236433, 0.155435, 0.173081, 0.161087, 0.219301, 0.182256, 0.194234, 0.194234, 0.137348, 0.137348, 0.144935, 0.147574, 0.074921, 0.076542, 0.078022, 0.088832, 0.092881, 0.058088, 0.032017, 0.031287, 0.047319, 0.085092, 0.142424, 0.196879, 0.122885, 0.073402, 0.111485, 0.078022, 0.048328, 0.076542, 0.085092, 0.043307, 0.020522, 0.042364, 0.026338, 0.045352, 0.086953, 0.094817, 0.15008, 0.164327, 0.134866, 0.139895, 0.111485, 0.06312, 0.066181, 0.096677, 0.158265, 0.081712, 0.109221, 0.094817, 0.100716, 0.050641, 0.050641, 0.051831, 0.049374, 0.079919, 0.045352, 0.036378, 0.033407, 0.033407, 0.029376, 0.037156, 0.020522, 0.025762, 0.045352, 0.024826, 0.018415, 0.018106, 0.036378, 0.034884, 0.0704, 0.066181, 0.116183, 0.158265, 0.173081, 0.191378, 0.191378, 0.206376, 0.129801, 0.073402, 0.069024, 0.069024, 0.036378, 0.055536, 0.058088, 0.032017, 0.031287, 0.056825, 0.032017, 0.020165, 0.01204, 0.011342, 0.007645, 0.008075, 0.006482, 0.009483, 0.009187, 0.009294, 0.01078, 0.017797, 0.017447, 0.00962, 0.014783, 0.014783, 0.017447, 0.017138, 0.030003, 0.024826, 0.024393, 0.023963, 0.021381, 0.029376, 0.014783, 0.027463, 0.030611, 0.045352, 0.044297, 0.046336, 0.020876, 0.013613, 0.013265, 0.021816, 0.024826, 0.024393, 0.05306, 0.05306, 0.041405, 0.030611, 0.056825, 0.041405, 0.067594, 0.11371, 0.129801, 0.271506, 0.209395, 0.125101], '')</t>
  </si>
  <si>
    <t>[166, 167, 168, 169, 170]</t>
  </si>
  <si>
    <t>UPI000037FE9D status=activ</t>
  </si>
  <si>
    <t>([0.137348, 0.173081, 0.10481, 0.134866, 0.086953, 0.111485, 0.139895, 0.096677, 0.067594, 0.086953, 0.116183, 0.081712, 0.158265, 0.15284, 0.127496, 0.122885, 0.106997, 0.106997, 0.086953, 0.164327, 0.239899, 0.25406, 0.155435, 0.155435, 0.161087, 0.243554, 0.170161, 0.094817, 0.15008, 0.15284, 0.158265, 0.092881, 0.155435, 0.137348, 0.137348, 0.164327, 0.170161, 0.18812, 0.17593, 0.132295, 0.120615, 0.11371, 0.092881, 0.17593, 0.25406, 0.17593, 0.147574, 0.216401, 0.216401, 0.247041, 0.26085, 0.278302, 0.356642, 0.342579, 0.257454, 0.25406, 0.26085, 0.170161, 0.264545, 0.167087, 0.25031, 0.25031, 0.25406, 0.196879, 0.109221, 0.067594, 0.129801, 0.147574, 0.15284, 0.173081, 0.15284, 0.209395, 0.194234, 0.200174, 0.132295, 0.142424, 0.144935, 0.081712, 0.142424, 0.069024, 0.079919, 0.073402, 0.067594, 0.067594, 0.122885, 0.219301, 0.21291, 0.127496, 0.085092, 0.05306, 0.090864, 0.083462, 0.102787, 0.096677, 0.096677, 0.155435, 0.21291, 0.219301, 0.30533, 0.21291, 0.291804, 0.288399, 0.268042, 0.185198, 0.182256, 0.167087, 0.15284, 0.203355, 0.206376, 0.278302, 0.359901, 0.359901, 0.295083, 0.26085, 0.264545, 0.257454, 0.15008, 0.079919, 0.076542, 0.047319, 0.090864, 0.116183, 0.11371, 0.088832, 0.155435, 0.158265, 0.098513, 0.109221, 0.139895, 0.167087, 0.109221, 0.098513, 0.096677, 0.147574, 0.158265, 0.092881, 0.079919, 0.15008, 0.147574, 0.147574, 0.206376, 0.194234, 0.094817, 0.167087, 0.236433, 0.229226, 0.232838, 0.232838, 0.144935, 0.079919, 0.054297, 0.096677, 0.10481, 0.086953, 0.083462, 0.044297, 0.044297, 0.064632, 0.037156, 0.079919, 0.081712, 0.088832, 0.090864, 0.147574, 0.147574, 0.086953, 0.049374, 0.022306, 0.03976, 0.03976, 0.038858, 0.066181, 0.066181, 0.031287, 0.022306, 0.023963, 0.043307, 0.074921, 0.060549, 0.060549, 0.033407, 0.0198, 0.018787, 0.018415, 0.023534, 0.013437, 0.023087, 0.019401, 0.037156, 0.037156, 0.032677, 0.06312, 0.066181, 0.040537, 0.038858, 0.055536, 0.051831, 0.047319, 0.048328, 0.027463, 0.049374, 0.071867, 0.100716, 0.055536, 0.036378, 0.034884, 0.06184, 0.032017, 0.037156, 0.038858, 0.037156, 0.060549, 0.055536, 0.030003, 0.025762, 0.051831, 0.029376, 0.028107, 0.030003, 0.032677, 0.058088, 0.025762, 0.031287, 0.021381, 0.036378, 0.064632, 0.059222, 0.032017, 0.055536, 0.096677, 0.092881, 0.050641, 0.049374, 0.038042, 0.058088, 0.092881, 0.074921, 0.155435, 0.125101, 0.094817, 0.058088, 0.03976], '')</t>
  </si>
  <si>
    <t>UPI000037FEC6 status=activ</t>
  </si>
  <si>
    <t>([0.051831, 0.096677, 0.137348, 0.132295, 0.18812, 0.232838, 0.164327, 0.116183, 0.11371, 0.111485, 0.132295, 0.137348, 0.229226, 0.219301, 0.216401, 0.222385, 0.127496, 0.120615, 0.194234, 0.194234, 0.194234, 0.182256, 0.161087, 0.096677, 0.118441, 0.060549, 0.069024, 0.094817, 0.15008, 0.098513, 0.125101, 0.127496, 0.167087, 0.173081, 0.170161, 0.25031, 0.339168, 0.356642, 0.288399, 0.284882, 0.185198, 0.15008, 0.25406, 0.247041, 0.247041, 0.247041, 0.324872, 0.288399, 0.291804, 0.308712, 0.321458, 0.284882, 0.21291, 0.206376, 0.191378, 0.11371, 0.066181, 0.066181, 0.129801, 0.206376, 0.182256, 0.222385, 0.247041, 0.25406, 0.194234, 0.308712, 0.328603, 0.247041, 0.17593, 0.17593, 0.090864, 0.094817, 0.109221, 0.179055, 0.100716, 0.109221, 0.122885, 0.209395, 0.147574, 0.074921, 0.069024, 0.046336, 0.060549, 0.069024, 0.067594, 0.102787, 0.049374, 0.025762, 0.026338, 0.047319, 0.045352, 0.085092, 0.132295, 0.147574, 0.155435, 0.25406, 0.167087, 0.232838, 0.144935, 0.229226, 0.236433, 0.158265, 0.147574, 0.158265, 0.127496, 0.132295, 0.137348, 0.144935, 0.161087, 0.247041, 0.236433, 0.247041, 0.257454, 0.275179, 0.182256, 0.170161, 0.086953, 0.074921, 0.06312, 0.102787, 0.083462, 0.134866, 0.179055, 0.194234, 0.182256, 0.185198, 0.122885, 0.076542, 0.102787, 0.147574, 0.155435, 0.111485, 0.15008, 0.083462, 0.085092, 0.15008, 0.109221, 0.182256, 0.25031, 0.232838, 0.257454, 0.278302, 0.271506, 0.222385, 0.295083, 0.21291, 0.264545, 0.26085, 0.352862, 0.387226, 0.30533, 0.225814, 0.206376, 0.182256, 0.25406, 0.243554, 0.164327, 0.134866, 0.139895, 0.170161, 0.206376, 0.185198, 0.167087, 0.194234, 0.194234, 0.122885, 0.196879, 0.18812, 0.170161, 0.098513, 0.102787, 0.102787, 0.15008, 0.21291, 0.222385, 0.26085, 0.271506, 0.352862, 0.4292, 0.436924, 0.4292, 0.447574, 0.454136, 0.458154, 0.359901, 0.339168, 0.342579, 0.332115, 0.335645, 0.444081, 0.525368, 0.5017, 0.626927, 0.642678, 0.661982, 0.653063, 0.529623, 0.509769, 0.418646, 0.346032, 0.349426, 0.359901, 0.342579, 0.346032, 0.346032, 0.422041, 0.529623, 0.529623, 0.422041, 0.384043, 0.356642, 0.377384, 0.394753, 0.30533, 0.301917, 0.222385, 0.219301, 0.31487, 0.332115, 0.335645, 0.433034, 0.433034, 0.352862, 0.278302, 0.288399, 0.284882, 0.284882, 0.206376, 0.206376, 0.308712, 0.222385, 0.216401, 0.144935, 0.144935, 0.209395, 0.142424, 0.122885, 0.127496, 0.137348, 0.127496, 0.196879, 0.179055, 0.094817, 0.10481, 0.173081, 0.109221, 0.111485, 0.106997, 0.11371, 0.098513, 0.083462, 0.167087, 0.155435, 0.209395, 0.194234, 0.203355, 0.203355, 0.229226, 0.243554, 0.219301, 0.216401, 0.11371, 0.122885, 0.216401, 0.288399, 0.264545, 0.31487, 0.328603, 0.321458, 0.359901, 0.461924, 0.483068, 0.483068, 0.436924, 0.440853, 0.440853, 0.356642, 0.422041, 0.525368, 0.529623, 0.541878, 0.538167, 0.712013, 0.59917, 0.59014, 0.570702, 0.59014, 0.497853, 0.384043, 0.31487, 0.278302, 0.281712, 0.311707, 0.291804, 0.335645, 0.264545, 0.264545, 0.31487, 0.291804, 0.232838, 0.18812, 0.142424, 0.118441, 0.076542, 0.116183, 0.076542, 0.048328], '')</t>
  </si>
  <si>
    <t>[190, 191, 192, 193, 194, 195, 196, 197, 206, 207, 278, 279, 280, 281, 282, 283, 284, 285, 286]</t>
  </si>
  <si>
    <t>UPI000037FEC8 status=activ</t>
  </si>
  <si>
    <t>([0.010926, 0.016257, 0.023963, 0.033407, 0.044297, 0.029376, 0.030003, 0.040537, 0.040537, 0.056825, 0.071867, 0.076542, 0.0704, 0.092881, 0.158265, 0.142424, 0.18812, 0.268042, 0.264545, 0.268042, 0.191378, 0.129801, 0.147574, 0.122885, 0.132295, 0.15284, 0.15284, 0.179055, 0.17593, 0.216401, 0.144935, 0.096677, 0.127496, 0.088832, 0.111485, 0.0704, 0.047319, 0.073402, 0.073402, 0.106997, 0.120615, 0.147574, 0.147574, 0.142424, 0.142424, 0.134866, 0.125101, 0.129801, 0.081712, 0.096677, 0.094817, 0.088832, 0.147574, 0.142424, 0.209395, 0.182256, 0.25031, 0.318242, 0.200174, 0.203355, 0.134866, 0.196879, 0.200174, 0.298791, 0.203355, 0.229226, 0.239899, 0.170161, 0.26085, 0.239899, 0.18812, 0.179055, 0.179055, 0.111485, 0.122885, 0.116183, 0.144935, 0.161087, 0.158265, 0.155435, 0.098513, 0.170161, 0.088832, 0.064632, 0.06184, 0.102787, 0.085092, 0.044297, 0.073402, 0.069024, 0.125101, 0.092881, 0.102787, 0.164327, 0.232838, 0.216401, 0.15284, 0.167087, 0.122885, 0.076542, 0.127496, 0.196879, 0.116183, 0.167087, 0.257454, 0.155435, 0.098513, 0.129801, 0.203355, 0.203355, 0.209395, 0.137348, 0.229226, 0.158265, 0.170161, 0.158265, 0.170161, 0.236433, 0.142424, 0.170161, 0.216401, 0.25031, 0.247041, 0.25031, 0.203355, 0.129801, 0.18812, 0.278302, 0.264545, 0.264545, 0.25406, 0.21291, 0.301917, 0.278302, 0.298791, 0.295083, 0.21291, 0.222385, 0.216401, 0.30533, 0.324872, 0.271506, 0.21291, 0.144935, 0.229226, 0.308712, 0.40511, 0.436924, 0.324872, 0.225814, 0.247041, 0.167087, 0.200174, 0.219301, 0.15284, 0.219301, 0.206376, 0.291804, 0.229226, 0.155435, 0.111485, 0.060549, 0.100716, 0.100716, 0.155435, 0.092881, 0.055536, 0.042364, 0.034884, 0.076542, 0.088832, 0.078022, 0.127496, 0.085092, 0.03976, 0.069024, 0.055536, 0.034884, 0.034068, 0.041405, 0.079919, 0.081712, 0.10481, 0.059222, 0.060549, 0.036378, 0.06184, 0.098513, 0.132295, 0.158265, 0.170161, 0.170161, 0.170161, 0.17593, 0.144935, 0.243554, 0.236433, 0.196879, 0.200174, 0.200174, 0.209395, 0.203355, 0.18812, 0.15008, 0.243554, 0.232838, 0.232838, 0.243554, 0.268042, 0.216401, 0.21291, 0.118441, 0.17593, 0.182256, 0.11371, 0.164327, 0.161087, 0.173081, 0.137348, 0.179055, 0.173081, 0.182256, 0.106997, 0.170161, 0.243554, 0.243554, 0.295083, 0.387226, 0.390993, 0.288399, 0.324872, 0.26085, 0.268042, 0.173081, 0.182256, 0.275179, 0.30533, 0.318242, 0.318242, 0.318242, 0.356642, 0.356642, 0.346032, 0.370445, 0.298791, 0.229226, 0.127496, 0.100716, 0.094817, 0.085092, 0.137348, 0.092881, 0.158265, 0.243554, 0.356642, 0.356642, 0.335645, 0.257454, 0.236433, 0.158265, 0.25031, 0.26085, 0.268042, 0.275179, 0.278302, 0.356642, 0.356642, 0.472492, 0.497853, 0.490133, 0.490133, 0.380708, 0.36309, 0.324872, 0.25031, 0.25031, 0.225814, 0.158265, 0.243554, 0.257454, 0.342579, 0.328603, 0.321458, 0.332115, 0.318242, 0.301917, 0.185198, 0.232838, 0.170161, 0.17593, 0.18812, 0.137348, 0.155435, 0.229226, 0.225814, 0.21291, 0.21291, 0.15008, 0.222385, 0.243554, 0.170161, 0.142424, 0.086953, 0.069024, 0.051831, 0.049374, 0.083462, 0.15008, 0.11371, 0.155435, 0.173081, 0.167087, 0.15284, 0.137348, 0.147574, 0.15008, 0.21291, 0.200174, 0.284882, 0.278302, 0.173081, 0.161087, 0.194234, 0.196879, 0.216401, 0.173081, 0.125101, 0.15008, 0.15284, 0.164327, 0.118441, 0.056825, 0.058088, 0.096677, 0.200174, 0.216401, 0.147574, 0.129801, 0.139895, 0.081712, 0.079919, 0.081712, 0.132295, 0.137348, 0.222385, 0.247041, 0.295083, 0.281712, 0.268042, 0.257454, 0.236433, 0.298791, 0.422041, 0.4292, 0.444081, 0.328603, 0.291804, 0.308712, 0.25406, 0.25031, 0.335645, 0.335645, 0.308712, 0.308712, 0.321458, 0.268042, 0.170161, 0.11371, 0.144935, 0.081712, 0.092881, 0.155435, 0.094817, 0.086953, 0.085092, 0.071867, 0.078022, 0.090864, 0.10481, 0.161087, 0.102787, 0.060549, 0.038858, 0.049374, 0.047319, 0.038042, 0.054297, 0.10481, 0.185198, 0.139895, 0.15284, 0.139895, 0.083462, 0.142424, 0.118441, 0.066181, 0.067594, 0.069024, 0.060549, 0.051831, 0.056825, 0.10481, 0.134866, 0.127496, 0.191378, 0.191378, 0.11371, 0.083462, 0.049374, 0.03976, 0.040537, 0.059222, 0.045352, 0.074921, 0.060549, 0.076542, 0.122885, 0.139895, 0.203355, 0.116183, 0.17593, 0.179055, 0.173081, 0.15008, 0.191378, 0.116183, 0.120615, 0.232838, 0.271506, 0.335645, 0.332115, 0.440853, 0.468512, 0.408655, 0.346032, 0.387226, 0.335645, 0.342579, 0.301917, 0.268042, 0.370445, 0.335645, 0.295083, 0.257454, 0.321458, 0.339168, 0.458154, 0.42561], '')</t>
  </si>
  <si>
    <t>UPI000037FECB status=activ</t>
  </si>
  <si>
    <t>([0.033407, 0.037156, 0.064632, 0.085092, 0.086953, 0.058088, 0.03976, 0.064632, 0.085092, 0.059222, 0.060549, 0.076542, 0.078022, 0.134866, 0.134866, 0.194234, 0.191378, 0.203355, 0.167087, 0.109221, 0.051831, 0.071867, 0.090864, 0.083462, 0.092881, 0.109221, 0.182256, 0.268042, 0.239899, 0.25031, 0.339168, 0.281712, 0.295083, 0.298791, 0.30533, 0.222385, 0.216401, 0.196879, 0.196879, 0.311707, 0.311707, 0.332115, 0.377384, 0.377384, 0.288399, 0.281712, 0.295083, 0.196879, 0.125101, 0.137348, 0.134866, 0.132295, 0.129801, 0.134866, 0.111485, 0.067594, 0.088832, 0.050641, 0.102787, 0.079919, 0.060549, 0.10481, 0.164327, 0.102787, 0.102787, 0.100716, 0.106997, 0.056825, 0.078022, 0.127496, 0.116183, 0.069024, 0.03976, 0.078022, 0.078022, 0.094817, 0.083462, 0.109221, 0.122885, 0.0704, 0.048328, 0.06312, 0.059222, 0.071867, 0.064632, 0.06184, 0.067594, 0.06312, 0.06312, 0.085092, 0.096677, 0.06312, 0.096677, 0.173081, 0.098513, 0.092881, 0.102787, 0.106997, 0.085092, 0.134866, 0.203355, 0.308712, 0.308712, 0.222385, 0.122885, 0.125101, 0.100716, 0.092881, 0.088832, 0.076542, 0.076542, 0.069024, 0.109221, 0.054297, 0.03976, 0.085092, 0.064632, 0.037156, 0.071867, 0.096677, 0.054297, 0.054297, 0.047319, 0.025762, 0.056825, 0.10481, 0.164327, 0.194234, 0.196879, 0.125101, 0.222385, 0.134866, 0.139895, 0.134866, 0.247041, 0.278302, 0.161087, 0.167087, 0.203355, 0.182256, 0.185198, 0.271506, 0.284882, 0.301917, 0.284882, 0.18812, 0.116183, 0.071867, 0.076542, 0.078022, 0.0704, 0.03976, 0.071867, 0.040537, 0.023963, 0.023087, 0.023963, 0.035586, 0.027463, 0.020522, 0.013613, 0.008804, 0.008895, 0.009187, 0.00962, 0.010221, 0.00962, 0.014075, 0.022667, 0.020876, 0.020876, 0.041405, 0.03976, 0.038042, 0.071867, 0.129801, 0.120615, 0.127496, 0.079919, 0.071867, 0.129801, 0.132295, 0.182256, 0.106997, 0.059222, 0.049374, 0.051831, 0.096677, 0.100716, 0.100716, 0.11371, 0.182256, 0.182256, 0.243554, 0.164327, 0.094817, 0.094817, 0.078022, 0.074921, 0.088832, 0.122885, 0.11371, 0.173081, 0.173081, 0.271506, 0.264545, 0.275179, 0.352862, 0.26085, 0.26085, 0.191378, 0.182256, 0.17593, 0.167087, 0.203355, 0.291804, 0.380708, 0.298791, 0.346032, 0.271506, 0.370445, 0.40511, 0.321458, 0.324872, 0.359901, 0.264545, 0.288399, 0.18812, 0.194234, 0.281712, 0.247041, 0.321458, 0.318242, 0.308712, 0.308712, 0.222385, 0.21291, 0.222385, 0.194234, 0.182256, 0.257454, 0.139895, 0.139895, 0.225814, 0.225814, 0.147574, 0.158265, 0.209395, 0.291804, 0.291804, 0.179055, 0.216401, 0.243554, 0.21291, 0.164327, 0.185198, 0.222385, 0.144935, 0.071867, 0.137348, 0.139895, 0.083462, 0.15284, 0.098513, 0.088832, 0.083462, 0.134866, 0.200174, 0.21291, 0.229226, 0.161087, 0.191378, 0.170161, 0.144935, 0.161087, 0.236433, 0.164327, 0.134866, 0.219301, 0.318242, 0.324872, 0.335645, 0.342579, 0.284882, 0.374039, 0.384043, 0.332115, 0.268042, 0.247041, 0.257454, 0.25406, 0.25031, 0.321458, 0.335645, 0.335645, 0.275179, 0.236433, 0.278302, 0.328603, 0.308712, 0.281712, 0.243554, 0.18812, 0.264545, 0.335645, 0.271506], '')</t>
  </si>
  <si>
    <t>UPI000037FECC status=activ</t>
  </si>
  <si>
    <t>([0.239899, 0.291804, 0.17593, 0.222385, 0.137348, 0.088832, 0.050641, 0.073402, 0.109221, 0.155435, 0.109221, 0.109221, 0.106997, 0.059222, 0.05306, 0.023087, 0.042364, 0.06312, 0.056825, 0.055536, 0.096677, 0.139895, 0.109221, 0.194234, 0.129801, 0.132295, 0.170161, 0.167087, 0.182256, 0.155435, 0.127496, 0.21291, 0.284882, 0.301917, 0.332115, 0.31487, 0.436924, 0.335645, 0.25406, 0.26085, 0.170161, 0.120615, 0.102787, 0.071867, 0.066181, 0.11371, 0.109221, 0.158265, 0.179055, 0.118441, 0.081712, 0.048328, 0.044297, 0.03976, 0.026892, 0.042364, 0.047319, 0.025316, 0.025762, 0.029376, 0.028107, 0.058088, 0.085092, 0.083462, 0.085092, 0.085092, 0.076542, 0.088832, 0.046336, 0.045352, 0.045352, 0.040537, 0.074921, 0.088832, 0.06184, 0.073402, 0.078022, 0.03976, 0.0704, 0.079919, 0.116183, 0.109221, 0.10481, 0.081712, 0.05306, 0.05306, 0.041405, 0.049374, 0.06184, 0.092881, 0.127496, 0.161087, 0.164327, 0.094817, 0.088832, 0.122885, 0.132295, 0.071867, 0.102787, 0.083462, 0.076542, 0.064632, 0.074921, 0.071867, 0.054297, 0.088832, 0.147574, 0.098513, 0.096677, 0.06184, 0.050641, 0.040537, 0.03976, 0.03976, 0.086953, 0.079919, 0.076542, 0.046336, 0.085092, 0.102787, 0.10481, 0.116183, 0.083462, 0.056825, 0.06184, 0.085092, 0.081712, 0.067594, 0.074921, 0.064632, 0.122885, 0.164327, 0.15008, 0.147574, 0.239899, 0.147574, 0.079919, 0.064632, 0.111485, 0.073402, 0.081712, 0.059222, 0.05306, 0.055536, 0.081712, 0.081712, 0.100716, 0.10481, 0.074921, 0.125101, 0.132295, 0.079919, 0.073402, 0.125101, 0.137348, 0.142424, 0.167087, 0.200174, 0.142424, 0.127496, 0.11371, 0.10481, 0.173081, 0.25031, 0.328603, 0.239899, 0.232838, 0.257454, 0.170161, 0.25406, 0.225814, 0.142424, 0.158265, 0.094817, 0.111485, 0.083462, 0.073402, 0.047319, 0.073402, 0.083462, 0.086953, 0.15008, 0.147574, 0.155435, 0.094817, 0.111485, 0.137348, 0.078022, 0.064632, 0.090864, 0.088832, 0.086953, 0.15284, 0.232838, 0.232838, 0.216401, 0.271506, 0.18812, 0.295083, 0.301917, 0.384043, 0.370445, 0.370445, 0.40511, 0.30533, 0.414856, 0.308712, 0.374039, 0.465241, 0.401658, 0.433034, 0.433034, 0.40511, 0.288399, 0.26085, 0.346032, 0.374039, 0.288399, 0.370445, 0.380708, 0.291804, 0.298791, 0.30533, 0.308712, 0.194234, 0.196879, 0.185198, 0.275179, 0.21291, 0.21291, 0.203355, 0.206376, 0.209395, 0.194234, 0.288399, 0.196879, 0.200174, 0.170161, 0.206376, 0.21291, 0.147574, 0.219301, 0.229226, 0.222385, 0.225814, 0.281712, 0.366687, 0.257454, 0.17593, 0.144935, 0.155435, 0.155435, 0.161087, 0.170161, 0.219301, 0.232838, 0.301917, 0.308712, 0.318242, 0.268042, 0.185198, 0.26085, 0.185198, 0.111485, 0.098513, 0.098513, 0.0704, 0.071867, 0.142424, 0.15284, 0.139895, 0.127496, 0.209395, 0.194234, 0.111485, 0.139895, 0.092881, 0.109221, 0.064632, 0.066181, 0.109221, 0.185198, 0.122885, 0.185198, 0.18812, 0.142424, 0.137348, 0.222385, 0.21291, 0.203355, 0.243554, 0.247041, 0.25031, 0.25031, 0.26085, 0.356642, 0.342579, 0.408655, 0.324872, 0.380708, 0.377384, 0.352862, 0.31487, 0.366687, 0.346032, 0.42561, 0.521092, 0.5017, 0.454136, 0.436924, 0.398279], '')</t>
  </si>
  <si>
    <t>[306, 307]</t>
  </si>
  <si>
    <t>UPI000037FECD status=activ</t>
  </si>
  <si>
    <t>([0.094817, 0.125101, 0.17593, 0.200174, 0.129801, 0.085092, 0.058088, 0.060549, 0.073402, 0.055536, 0.038858, 0.051831, 0.026338, 0.049374, 0.046336, 0.0704, 0.129801, 0.137348, 0.088832, 0.054297, 0.029376, 0.034068, 0.033407, 0.018787, 0.013016, 0.021381, 0.036378, 0.035586, 0.043307, 0.025316, 0.040537, 0.0704, 0.031287, 0.06312, 0.06312, 0.06312, 0.074921, 0.040537, 0.037156, 0.032017, 0.051831, 0.050641, 0.047319, 0.048328, 0.088832, 0.071867, 0.071867, 0.071867, 0.059222, 0.058088, 0.106997, 0.10481, 0.127496, 0.232838, 0.147574, 0.144935, 0.085092, 0.074921, 0.125101, 0.206376, 0.264545, 0.264545, 0.257454, 0.243554, 0.17593, 0.17593, 0.284882, 0.185198, 0.194234, 0.216401, 0.229226, 0.222385, 0.144935, 0.122885, 0.127496, 0.132295, 0.127496, 0.206376, 0.129801, 0.076542, 0.033407, 0.043307, 0.03976, 0.073402, 0.069024, 0.060549, 0.045352, 0.045352, 0.045352, 0.023087, 0.043307, 0.043307, 0.023087, 0.025316, 0.026338, 0.023534, 0.040537, 0.025316, 0.026892, 0.026338, 0.046336, 0.098513, 0.043307, 0.034884, 0.038042, 0.043307, 0.083462, 0.048328, 0.026892, 0.047319, 0.046336, 0.042364, 0.040537, 0.060549, 0.058088, 0.034068, 0.034884, 0.035586, 0.059222, 0.060549, 0.06184, 0.034884, 0.034068, 0.035586, 0.024826, 0.025316, 0.023534, 0.023534, 0.05306, 0.05306, 0.054297, 0.054297, 0.055536, 0.054297, 0.074921, 0.0704, 0.064632, 0.038858, 0.038858, 0.040537, 0.040537, 0.040537, 0.074921, 0.042364, 0.092881, 0.170161, 0.10481, 0.055536, 0.025316, 0.024393, 0.026338, 0.016528, 0.014586, 0.014586, 0.010131, 0.006374, 0.009096, 0.013437, 0.010672, 0.010509, 0.008723, 0.009096, 0.008156, 0.007645, 0.011342, 0.010926, 0.007645, 0.008723, 0.013821, 0.028695, 0.022667, 0.035586, 0.060549, 0.0704, 0.041405, 0.073402, 0.088832, 0.035586, 0.038858, 0.047319, 0.025762, 0.016257, 0.015344, 0.017447, 0.017138, 0.009865, 0.009865, 0.011903, 0.015344, 0.013821, 0.013265, 0.009977, 0.009977, 0.006567, 0.00962, 0.009096, 0.006245, 0.008804, 0.016021, 0.009401, 0.014075, 0.014075, 0.016021, 0.014586, 0.020876, 0.012727, 0.022306, 0.024826, 0.033407, 0.038042, 0.021381, 0.021381, 0.038042, 0.038042, 0.03976, 0.017138, 0.030611, 0.06184, 0.066181, 0.032677, 0.028107, 0.028695, 0.054297, 0.100716, 0.111485, 0.137348, 0.17593, 0.173081, 0.092881, 0.047319, 0.038858, 0.078022, 0.03976, 0.03976, 0.038858, 0.046336, 0.100716, 0.046336, 0.023963, 0.021381, 0.021816, 0.056825, 0.056825, 0.064632, 0.071867, 0.034884, 0.0198, 0.026892, 0.031287, 0.031287, 0.056825, 0.029376, 0.016826, 0.022667, 0.013613, 0.008409, 0.008276, 0.006194, 0.00962, 0.016528, 0.018787, 0.036378, 0.015078, 0.016826, 0.00962, 0.009401, 0.014315, 0.0198, 0.010221, 0.00962, 0.009483, 0.008624, 0.014075, 0.019109, 0.024393, 0.020522, 0.042364, 0.083462, 0.081712, 0.076542, 0.049374, 0.023963, 0.021381, 0.049374, 0.042364, 0.059222, 0.054297, 0.031287, 0.044297, 0.050641, 0.026892, 0.054297, 0.073402, 0.033407, 0.050641, 0.022667, 0.048328, 0.027463, 0.030003, 0.029376, 0.029376, 0.045352, 0.094817, 0.109221, 0.100716, 0.054297, 0.038858, 0.022667, 0.037156, 0.032017, 0.0704, 0.066181, 0.06312, 0.040537, 0.081712, 0.048328, 0.081712, 0.079919, 0.085092, 0.081712, 0.142424, 0.142424, 0.137348, 0.058088, 0.027463, 0.013437, 0.024393, 0.020876, 0.041405, 0.030003, 0.032677, 0.027463, 0.023963, 0.024826, 0.034068, 0.032017, 0.043307, 0.064632, 0.034068, 0.06312, 0.025762, 0.013437, 0.008156, 0.008409, 0.014315, 0.013821, 0.034068, 0.018415, 0.018787, 0.016257, 0.022667, 0.017447, 0.011106, 0.023087, 0.021381, 0.014315, 0.009728, 0.010372, 0.010672, 0.019401, 0.017797, 0.036378, 0.043307, 0.045352, 0.021816, 0.020876, 0.038042, 0.034068, 0.0704, 0.147574, 0.074921, 0.05306, 0.038858, 0.071867, 0.036378, 0.018787, 0.017447, 0.030611, 0.016826, 0.009865, 0.006421, 0.004921, 0.003804, 0.00407, 0.005872, 0.006039, 0.004835, 0.005318, 0.004161, 0.003864, 0.002976, 0.003053, 0.003607, 0.004208, 0.004431, 0.004577, 0.006421, 0.006795, 0.005318, 0.005503, 0.007422, 0.007422, 0.010131, 0.016528, 0.024393, 0.023534, 0.032017, 0.027463, 0.024393, 0.040537, 0.023087, 0.023963, 0.029376, 0.025762, 0.034068, 0.019401, 0.031287, 0.032677, 0.024393, 0.036378, 0.069024, 0.036378, 0.083462, 0.049374, 0.029376, 0.017797, 0.020165, 0.023534, 0.042364, 0.023963, 0.023534, 0.040537, 0.0704, 0.120615, 0.134866, 0.074921, 0.069024, 0.037156, 0.035586, 0.081712, 0.051831, 0.025316, 0.025316, 0.025762, 0.043307, 0.032017, 0.060549, 0.05306, 0.06184, 0.064632, 0.064632, 0.036378, 0.019401, 0.019109, 0.0198, 0.020876, 0.040537, 0.073402, 0.147574, 0.158265, 0.155435, 0.125101, 0.219301, 0.225814, 0.118441, 0.120615, 0.229226, 0.222385, 0.15008, 0.083462, 0.078022, 0.144935, 0.21291, 0.335645, 0.342579, 0.31487, 0.200174, 0.185198, 0.196879, 0.173081, 0.106997, 0.098513, 0.164327, 0.129801, 0.18812, 0.298791, 0.275179, 0.229226, 0.194234, 0.295083, 0.414856, 0.387226], '')</t>
  </si>
  <si>
    <t>UPI000037FECF status=activ</t>
  </si>
  <si>
    <t>([0.161087, 0.079919, 0.078022, 0.11371, 0.132295, 0.191378, 0.137348, 0.173081, 0.206376, 0.247041, 0.209395, 0.264545, 0.26085, 0.25031, 0.291804, 0.206376, 0.257454, 0.243554, 0.339168, 0.25406, 0.25031, 0.222385, 0.311707, 0.243554, 0.155435, 0.170161, 0.144935, 0.222385, 0.229226, 0.236433, 0.219301, 0.257454, 0.142424, 0.185198, 0.194234, 0.111485, 0.182256, 0.206376, 0.191378, 0.134866, 0.232838, 0.236433, 0.236433, 0.25031, 0.359901, 0.458154, 0.465241, 0.490133, 0.450668, 0.356642, 0.359901, 0.268042, 0.18812, 0.295083, 0.328603, 0.324872, 0.298791, 0.257454, 0.278302, 0.191378, 0.278302, 0.288399, 0.291804, 0.31487, 0.324872, 0.318242, 0.308712, 0.25406, 0.147574, 0.094817, 0.102787, 0.10481, 0.179055, 0.271506, 0.25406, 0.25031, 0.25406, 0.352862, 0.31487, 0.264545, 0.36309, 0.275179, 0.26085, 0.219301, 0.196879, 0.179055, 0.17593, 0.173081, 0.203355, 0.301917, 0.422041, 0.497853, 0.414856, 0.318242, 0.352862, 0.301917, 0.194234, 0.179055, 0.111485, 0.10481, 0.10481, 0.0704, 0.096677, 0.111485, 0.137348, 0.144935, 0.15284, 0.164327, 0.164327, 0.170161, 0.116183, 0.090864, 0.079919, 0.100716, 0.111485, 0.096677, 0.120615, 0.200174, 0.147574, 0.164327, 0.239899, 0.278302, 0.232838, 0.271506, 0.247041, 0.167087, 0.25031, 0.247041, 0.25406, 0.264545, 0.288399, 0.284882, 0.219301, 0.164327, 0.185198, 0.26085, 0.264545, 0.291804, 0.196879, 0.25406, 0.328603, 0.328603, 0.288399, 0.318242, 0.268042, 0.191378, 0.17593, 0.170161, 0.164327, 0.122885, 0.122885, 0.05306, 0.086953, 0.079919, 0.078022, 0.066181, 0.0704, 0.073402, 0.044297, 0.088832, 0.090864, 0.092881, 0.10481, 0.132295, 0.219301, 0.247041, 0.219301, 0.324872, 0.328603, 0.275179, 0.278302, 0.284882, 0.335645, 0.26085, 0.36309, 0.440853, 0.387226, 0.380708, 0.36309, 0.42561, 0.401658, 0.377384, 0.352862, 0.295083, 0.243554, 0.173081, 0.134866, 0.239899, 0.173081], '')</t>
  </si>
  <si>
    <t>UPI000037FED9 status=activ</t>
  </si>
  <si>
    <t>([0.134866, 0.098513, 0.033407, 0.016528, 0.015694, 0.009865, 0.007422, 0.005932, 0.004775, 0.003997, 0.004208, 0.003804, 0.003864, 0.003997, 0.002688, 0.002662, 0.001675, 0.001748, 0.001855, 0.001906, 0.001786, 0.002366, 0.001906, 0.003109, 0.003804, 0.004483, 0.006619, 0.008002, 0.012491, 0.01227, 0.026892, 0.021381, 0.019401, 0.010221, 0.008002, 0.01227, 0.00777, 0.009187, 0.009294, 0.008409, 0.015694, 0.016826, 0.008895, 0.014783, 0.01078, 0.00777, 0.005249, 0.005086, 0.006078, 0.006245, 0.005932, 0.005378, 0.004921, 0.004899, 0.006894, 0.006567, 0.004646, 0.006988, 0.009294, 0.016257, 0.010509, 0.006421, 0.006374, 0.00962, 0.01078, 0.008525, 0.015078, 0.013265, 0.009096, 0.005799, 0.00558, 0.00962, 0.006142, 0.006078, 0.009865, 0.007259, 0.006078, 0.008895, 0.008804, 0.009728, 0.009401, 0.013821, 0.025316, 0.013437, 0.013016, 0.009294, 0.009401, 0.006533, 0.006988, 0.008075, 0.008075, 0.005623, 0.005623, 0.009096, 0.009096, 0.005734, 0.005223, 0.007422, 0.005683, 0.004208, 0.004208, 0.003053, 0.001967, 0.001481, 0.001434, 0.001434, 0.001687, 0.001687, 0.002512, 0.003671, 0.003053, 0.003804, 0.00543, 0.00515, 0.004976, 0.006194, 0.009483, 0.016257, 0.010672, 0.016528, 0.014783, 0.007645, 0.00777, 0.01078, 0.016826, 0.016826, 0.016257, 0.016257, 0.030003, 0.014783, 0.015344, 0.031287, 0.048328, 0.023534, 0.01227, 0.008723, 0.008409, 0.008409, 0.006988, 0.006482, 0.004689, 0.004388, 0.004646, 0.004358, 0.005086, 0.005249, 0.00777, 0.00558, 0.004835, 0.004921, 0.005378, 0.003727, 0.003555, 0.003512, 0.00515, 0.005086, 0.007031, 0.007259, 0.005318, 0.004577, 0.006374, 0.007645, 0.008276, 0.008276, 0.011518, 0.008075, 0.005503, 0.003512, 0.004921, 0.005623, 0.005503, 0.005011, 0.007877, 0.008624, 0.008156, 0.005378, 0.005872, 0.004775, 0.005503, 0.005086, 0.006142, 0.006421, 0.006374, 0.00777, 0.008276, 0.00777, 0.011518, 0.013016, 0.015344, 0.009096, 0.00962, 0.006894, 0.006533, 0.006039, 0.005623, 0.006245, 0.009096, 0.008409, 0.010221, 0.011106, 0.015694, 0.016257, 0.011903, 0.01227, 0.012727, 0.017447, 0.020876, 0.012727, 0.019109, 0.041405], '')</t>
  </si>
  <si>
    <t>UPI000037FEDB status=activ</t>
  </si>
  <si>
    <t>([0.147574, 0.229226, 0.26085, 0.173081, 0.216401, 0.268042, 0.219301, 0.257454, 0.25406, 0.196879, 0.222385, 0.278302, 0.288399, 0.370445, 0.450668, 0.545602, 0.545602, 0.490133, 0.494003, 0.505461, 0.480142, 0.401658, 0.356642, 0.370445, 0.377384, 0.298791, 0.26085, 0.298791, 0.30533, 0.366687, 0.458154, 0.458154, 0.440853, 0.359901, 0.370445, 0.295083, 0.232838, 0.232838, 0.311707, 0.301917, 0.301917, 0.301917, 0.301917, 0.318242, 0.342579, 0.41194, 0.490133, 0.521092, 0.545602, 0.545602, 0.422041, 0.41194, 0.332115, 0.25406, 0.328603, 0.239899, 0.335645, 0.387226, 0.36309, 0.284882, 0.301917, 0.216401, 0.15008, 0.147574, 0.161087, 0.083462, 0.098513, 0.109221, 0.064632, 0.067594, 0.058088, 0.092881, 0.102787, 0.164327, 0.161087, 0.167087, 0.216401, 0.129801, 0.079919, 0.098513, 0.147574, 0.118441, 0.15284, 0.185198, 0.257454, 0.25406, 0.229226, 0.21291, 0.225814, 0.278302, 0.17593, 0.179055, 0.10481, 0.090864, 0.098513, 0.173081, 0.173081, 0.132295, 0.179055, 0.25031, 0.26085, 0.18812, 0.247041, 0.275179, 0.335645, 0.332115, 0.328603, 0.444081, 0.465241, 0.450668, 0.401658, 0.517562, 0.541878, 0.549308, 0.436924, 0.390993, 0.390993, 0.398279, 0.497853, 0.541878, 0.549308, 0.545602, 0.653063, 0.608892, 0.525368, 0.525368, 0.521092, 0.4292, 0.414856, 0.390993, 0.387226, 0.468512, 0.480142, 0.468512, 0.494003, 0.545602, 0.486429, 0.40511, 0.311707, 0.284882, 0.268042, 0.268042, 0.288399, 0.281712, 0.196879, 0.182256, 0.182256, 0.125101, 0.125101, 0.127496, 0.144935, 0.073402, 0.076542, 0.083462, 0.076542, 0.10481, 0.139895, 0.134866, 0.118441, 0.182256, 0.106997, 0.106997, 0.064632, 0.032677, 0.023963, 0.041405, 0.048328, 0.060549, 0.094817, 0.164327, 0.161087, 0.094817, 0.109221, 0.090864, 0.050641, 0.045352, 0.051831, 0.059222, 0.096677, 0.102787, 0.06184, 0.127496, 0.144935, 0.203355, 0.281712, 0.349426, 0.239899, 0.225814, 0.118441, 0.106997, 0.10481, 0.11371, 0.11371, 0.173081, 0.209395, 0.191378, 0.222385, 0.229226, 0.229226, 0.236433, 0.318242, 0.40511, 0.394753, 0.30533, 0.239899, 0.167087, 0.155435, 0.239899, 0.324872, 0.42561, 0.450668, 0.374039, 0.377384, 0.468512, 0.436924, 0.4292, 0.51388, 0.497853, 0.490133, 0.490133, 0.398279, 0.36309, 0.328603, 0.247041, 0.232838, 0.308712, 0.398279, 0.398279, 0.31487, 0.308712, 0.222385, 0.232838, 0.308712, 0.291804, 0.275179, 0.278302, 0.247041, 0.222385, 0.200174, 0.173081, 0.129801, 0.196879, 0.196879, 0.200174, 0.301917], '')</t>
  </si>
  <si>
    <t>[15, 16, 19, 47, 48, 49, 111, 112, 113, 119, 120, 121, 122, 123, 124, 125, 126, 135, 216]</t>
  </si>
  <si>
    <t>UPI000037FEDC status=activ</t>
  </si>
  <si>
    <t>([0.046336, 0.088832, 0.158265, 0.116183, 0.059222, 0.081712, 0.109221, 0.111485, 0.076542, 0.094817, 0.125101, 0.100716, 0.111485, 0.069024, 0.137348, 0.147574, 0.094817, 0.147574, 0.155435, 0.225814, 0.332115, 0.271506, 0.173081, 0.102787, 0.147574, 0.161087, 0.134866, 0.073402, 0.086953, 0.155435, 0.106997, 0.10481, 0.094817, 0.078022, 0.161087, 0.129801, 0.0704, 0.094817, 0.086953, 0.076542, 0.078022, 0.069024, 0.102787, 0.164327, 0.167087, 0.102787, 0.17593, 0.209395, 0.209395, 0.243554, 0.18812, 0.26085, 0.278302, 0.374039, 0.284882, 0.284882, 0.236433, 0.31487, 0.346032, 0.398279, 0.328603, 0.243554, 0.25406, 0.25406, 0.257454, 0.335645, 0.461924, 0.461924, 0.339168, 0.433034, 0.398279, 0.465241, 0.472492, 0.356642, 0.288399, 0.295083, 0.25031, 0.335645, 0.339168, 0.225814, 0.219301, 0.203355, 0.268042, 0.191378, 0.196879, 0.18812, 0.206376, 0.17593, 0.167087, 0.185198, 0.185198, 0.191378, 0.102787, 0.100716, 0.155435, 0.155435, 0.26085, 0.295083, 0.301917, 0.209395, 0.243554, 0.182256, 0.295083, 0.21291, 0.31487, 0.30533, 0.31487, 0.243554, 0.25031, 0.173081, 0.268042, 0.278302, 0.236433, 0.291804, 0.196879, 0.132295, 0.191378, 0.167087, 0.142424, 0.129801, 0.120615, 0.185198, 0.216401, 0.15284, 0.15284, 0.088832, 0.059222, 0.059222, 0.06184, 0.035586, 0.034068, 0.034884, 0.034068, 0.042364, 0.042364, 0.076542, 0.122885, 0.134866, 0.129801, 0.15008, 0.10481, 0.132295, 0.086953, 0.109221, 0.134866, 0.173081, 0.229226, 0.295083, 0.281712, 0.243554, 0.321458, 0.41194, 0.41194, 0.366687, 0.275179, 0.278302, 0.18812, 0.120615, 0.11371, 0.11371, 0.066181, 0.098513, 0.074921, 0.118441, 0.11371, 0.06184, 0.041405, 0.033407, 0.017797, 0.017447, 0.026338, 0.026338, 0.030611, 0.033407, 0.040537, 0.046336, 0.060549, 0.059222, 0.058088, 0.056825, 0.056825, 0.055536, 0.055536, 0.088832, 0.048328, 0.050641, 0.059222, 0.069024, 0.086953, 0.194234, 0.209395, 0.222385, 0.127496, 0.064632, 0.071867, 0.083462, 0.134866, 0.134866, 0.206376, 0.264545, 0.17593, 0.17593, 0.264545, 0.268042, 0.308712, 0.295083, 0.30533, 0.284882, 0.284882, 0.185198, 0.167087, 0.161087, 0.094817, 0.173081, 0.26085, 0.243554, 0.225814, 0.139895, 0.134866, 0.134866, 0.098513, 0.100716, 0.125101, 0.073402, 0.038042, 0.037156, 0.040537, 0.040537, 0.073402, 0.096677, 0.11371, 0.086953, 0.047319, 0.051831, 0.05306, 0.059222, 0.041405, 0.040537, 0.073402, 0.038042, 0.038042, 0.037156, 0.073402, 0.046336, 0.085092, 0.098513, 0.056825, 0.122885, 0.058088, 0.030611, 0.021816, 0.033407, 0.044297, 0.040537, 0.06184, 0.034884, 0.017797, 0.021381, 0.012727, 0.013821, 0.023534, 0.016021, 0.028695, 0.017447, 0.025316, 0.014315, 0.023534, 0.041405, 0.032677, 0.037156, 0.0704, 0.073402, 0.040537, 0.038042, 0.074921, 0.059222, 0.085092, 0.164327, 0.100716, 0.17593, 0.092881, 0.076542, 0.132295, 0.137348, 0.127496, 0.066181, 0.078022, 0.073402, 0.081712, 0.044297, 0.079919, 0.044297, 0.086953, 0.147574, 0.086953, 0.109221, 0.147574, 0.179055, 0.137348, 0.21291, 0.206376, 0.216401, 0.164327, 0.125101, 0.109221, 0.185198, 0.257454, 0.332115, 0.324872, 0.30533, 0.41194, 0.31487, 0.328603, 0.324872, 0.247041, 0.335645, 0.311707, 0.298791, 0.291804, 0.30533, 0.281712, 0.26085, 0.346032, 0.440853, 0.468512, 0.450668, 0.418646, 0.384043, 0.346032], '')</t>
  </si>
  <si>
    <t>UPI000037FEDE status=activ</t>
  </si>
  <si>
    <t>([0.090864, 0.060549, 0.079919, 0.11371, 0.069024, 0.094817, 0.122885, 0.158265, 0.185198, 0.147574, 0.111485, 0.134866, 0.132295, 0.092881, 0.076542, 0.066181, 0.118441, 0.0704, 0.147574, 0.15008, 0.142424, 0.194234, 0.161087, 0.10481, 0.10481, 0.111485, 0.066181, 0.064632, 0.071867, 0.071867, 0.106997, 0.122885, 0.127496, 0.127496, 0.18812, 0.194234, 0.219301, 0.142424, 0.222385, 0.139895, 0.081712, 0.069024, 0.0704, 0.071867, 0.122885, 0.127496, 0.164327, 0.243554, 0.257454, 0.225814, 0.232838, 0.158265, 0.139895, 0.074921, 0.083462, 0.079919, 0.076542, 0.125101, 0.122885, 0.127496, 0.203355, 0.200174, 0.264545, 0.232838, 0.349426, 0.342579, 0.332115, 0.374039, 0.301917, 0.30533, 0.311707, 0.236433, 0.216401, 0.308712, 0.422041, 0.321458, 0.295083, 0.219301, 0.127496, 0.225814, 0.216401, 0.17593, 0.271506, 0.173081, 0.11371, 0.111485, 0.122885, 0.079919, 0.06312, 0.048328, 0.044297, 0.025316, 0.037156, 0.042364, 0.038042, 0.034884, 0.047319, 0.058088, 0.092881, 0.167087, 0.147574, 0.085092, 0.116183, 0.10481, 0.147574, 0.182256, 0.170161, 0.164327, 0.200174, 0.15284, 0.25406, 0.219301, 0.232838, 0.247041, 0.25031, 0.291804, 0.298791, 0.247041, 0.264545, 0.264545, 0.268042, 0.275179, 0.275179, 0.26085, 0.281712, 0.247041, 0.318242, 0.321458, 0.31487, 0.356642, 0.440853, 0.450668, 0.486429, 0.486429, 0.444081, 0.440853, 0.374039, 0.374039, 0.4292, 0.324872, 0.26085, 0.271506, 0.275179, 0.398279, 0.390993, 0.30533, 0.26085, 0.182256, 0.116183, 0.122885, 0.125101, 0.15008, 0.086953, 0.086953, 0.111485, 0.079919, 0.144935, 0.106997, 0.10481, 0.074921, 0.125101, 0.18812, 0.18812, 0.142424, 0.122885, 0.074921, 0.125101, 0.122885, 0.18812, 0.284882, 0.18812, 0.182256, 0.164327, 0.239899, 0.161087, 0.185198, 0.182256, 0.179055, 0.161087, 0.102787, 0.090864, 0.059222, 0.059222, 0.056825, 0.078022, 0.076542, 0.142424, 0.142424, 0.191378, 0.127496, 0.100716, 0.137348, 0.132295, 0.132295, 0.147574, 0.144935, 0.078022, 0.088832, 0.069024, 0.139895, 0.203355, 0.308712, 0.370445, 0.275179, 0.200174, 0.196879, 0.191378, 0.179055, 0.173081, 0.229226, 0.239899, 0.281712, 0.225814, 0.15284, 0.15284, 0.155435, 0.268042, 0.288399, 0.366687, 0.40511, 0.288399, 0.229226, 0.203355, 0.222385, 0.206376, 0.206376, 0.203355, 0.216401, 0.216401, 0.222385, 0.120615, 0.122885, 0.120615, 0.191378, 0.200174, 0.158265, 0.086953, 0.079919, 0.142424, 0.142424, 0.086953, 0.109221, 0.173081, 0.11371, 0.069024, 0.132295, 0.179055, 0.185198, 0.092881, 0.10481, 0.066181, 0.073402, 0.122885, 0.11371, 0.116183, 0.139895, 0.161087, 0.167087, 0.161087, 0.167087, 0.185198, 0.196879, 0.281712, 0.196879, 0.239899, 0.225814, 0.21291, 0.257454, 0.268042, 0.390993, 0.288399, 0.359901, 0.346032, 0.342579, 0.346032, 0.377384, 0.42561, 0.422041, 0.509769, 0.480142, 0.380708, 0.288399, 0.291804, 0.281712, 0.281712, 0.36309, 0.454136, 0.472492, 0.359901, 0.239899, 0.216401, 0.298791, 0.225814, 0.30533, 0.216401, 0.225814, 0.134866, 0.079919, 0.058088, 0.034884, 0.041405, 0.076542, 0.116183, 0.167087, 0.170161, 0.25031, 0.15284, 0.125101, 0.081712, 0.125101, 0.21291, 0.229226, 0.21291, 0.26085, 0.239899, 0.30533, 0.308712, 0.387226, 0.465241, 0.517562, 0.534167, 0.521092, 0.422041, 0.390993, 0.284882, 0.288399, 0.301917, 0.408655, 0.450668, 0.436924, 0.440853, 0.377384, 0.339168, 0.342579, 0.257454, 0.291804, 0.318242, 0.301917, 0.31487, 0.328603, 0.359901, 0.324872, 0.335645, 0.387226, 0.398279, 0.433034, 0.42561, 0.394753, 0.301917, 0.30533, 0.398279, 0.380708, 0.4292, 0.447574, 0.444081, 0.570702, 0.538167, 0.490133, 0.468512, 0.414856, 0.356642], '')</t>
  </si>
  <si>
    <t>[278, 319, 320, 321, 355, 356]</t>
  </si>
  <si>
    <t>UPI000037FEDF status=activ</t>
  </si>
  <si>
    <t>([0.012727, 0.007177, 0.004976, 0.003727, 0.002623, 0.002078, 0.002662, 0.002211, 0.001572, 0.001499, 0.001305, 0.001417, 0.00152, 0.001061, 0.000893, 0.000575, 0.000305, 0.000309, 0.000305, 0.000335, 0.00052, 0.00021, 0.000189, 0.000386, 0.000468, 0.000983, 0.001572, 0.001623, 0.001481, 0.002503, 0.00231, 0.003461, 0.004247, 0.002662, 0.002435, 0.003461, 0.003014, 0.002623, 0.00389, 0.005623, 0.005378, 0.005683, 0.009015, 0.009728, 0.009096, 0.009096, 0.008723, 0.005872, 0.005992, 0.009728, 0.006795, 0.006567, 0.004358, 0.003512, 0.003298, 0.003341, 0.002396, 0.00359, 0.003671, 0.002276, 0.002396, 0.001572, 0.001, 0.000614, 0.001069, 0.000648, 0.001048, 0.001048, 0.001383, 0.000773, 0.000399, 0.000348, 0.000743, 0.001271, 0.000923, 0.001649, 0.002396, 0.003431, 0.003478, 0.003821, 0.00407, 0.002727, 0.003276, 0.003276, 0.003298, 0.002366, 0.002435, 0.002435, 0.002435, 0.001808, 0.002078, 0.003478, 0.003461, 0.002349, 0.001541, 0.002349, 0.001967, 0.001408, 0.001202, 0.00055, 0.000558, 0.001048, 0.001048, 0.000747, 0.001211, 0.001288, 0.001743, 0.002606, 0.002396, 0.001687, 0.002705, 0.003512, 0.002155, 0.001936, 0.002976, 0.002705, 0.001872, 0.00231, 0.002349, 0.002688, 0.004611, 0.006567, 0.006894, 0.007031, 0.008075, 0.005318, 0.007259, 0.008002, 0.005011, 0.005086, 0.004414, 0.003053, 0.002035, 0.002435, 0.003341, 0.003298, 0.003555, 0.003555, 0.003821, 0.003804, 0.004135, 0.002482, 0.002035, 0.001335, 0.001533, 0.002435, 0.002581, 0.00155, 0.001572, 0.00225, 0.001499, 0.002555, 0.00389, 0.004899, 0.006701, 0.008723, 0.008276, 0.008409, 0.008409, 0.007495, 0.00962, 0.008624, 0.016826, 0.024826, 0.025762, 0.038858, 0.024826, 0.059222, 0.139895, 0.055536, 0.086953, 0.182256, 0.073402, 0.064632, 0.100716, 0.051831, 0.021816, 0.010926, 0.023534, 0.023087, 0.023087, 0.015694, 0.017447, 0.016826, 0.010221, 0.018106, 0.017797, 0.022667, 0.013016, 0.014075, 0.023534, 0.013016, 0.007422, 0.008156, 0.008895, 0.008624, 0.007877, 0.011903, 0.013437, 0.007177, 0.009096, 0.006421, 0.009728, 0.009483, 0.006567, 0.006374, 0.006421, 0.006482, 0.006701, 0.009401, 0.006701, 0.005623, 0.007555, 0.008276, 0.012727, 0.011518, 0.009865, 0.010131, 0.011518, 0.021816, 0.048328, 0.030003, 0.030611, 0.017447, 0.017797, 0.035586, 0.076542, 0.037156, 0.036378, 0.024393, 0.023534, 0.03976, 0.085092, 0.040537, 0.083462, 0.048328, 0.023963, 0.017447, 0.018106, 0.009865, 0.008276, 0.007091, 0.007315, 0.007495, 0.007645, 0.006533, 0.004646, 0.003366, 0.004775, 0.004775, 0.005992, 0.006039, 0.006142, 0.005992, 0.008525, 0.008525, 0.011903, 0.0198, 0.028107, 0.043307, 0.071867, 0.076542, 0.086953, 0.173081, 0.284882, 0.380708, 0.4292, 0.626927], '')</t>
  </si>
  <si>
    <t>[267]</t>
  </si>
  <si>
    <t>UPI000037FEE0 status=activ</t>
  </si>
  <si>
    <t>([0.001305, 0.001967, 0.001541, 0.001434, 0.001, 0.000833, 0.000558, 0.000468, 0.000391, 0.000468, 0.000833, 0.000674, 0.000309, 0.000163, 0.000198, 0.000107, 9e-05, 4.7e-05, 9e-05, 6.9e-05, 0.000146, 0.000322, 0.000322, 0.000575, 0.000906, 0.001232, 0.001872, 0.00292, 0.002581, 0.003864, 0.004483, 0.002606, 0.003864, 0.004135, 0.006421, 0.010372, 0.009977, 0.024826, 0.038042, 0.021816, 0.021816, 0.023087, 0.020876, 0.022667, 0.023963, 0.011903, 0.009865, 0.006245, 0.004483, 0.005378, 0.003701, 0.00389, 0.006421, 0.003963, 0.004736, 0.003109, 0.002503, 0.002366, 0.001434, 0.001692, 0.002035, 0.002327, 0.001408, 0.001155, 0.001155, 0.000661, 0.000687, 0.001142, 0.001722, 0.001597, 0.002211, 0.002662, 0.002078, 0.001967, 0.00225, 0.001855, 0.001855, 0.002349, 0.003671, 0.00515, 0.005318, 0.006421, 0.007877, 0.013016, 0.017797, 0.012727, 0.012727, 0.012727, 0.012491, 0.009015, 0.019401, 0.021381, 0.014783, 0.011669, 0.007495, 0.008156, 0.012727, 0.028695, 0.028695, 0.016826, 0.00962, 0.006374, 0.006194, 0.006194, 0.005992, 0.003804, 0.003212, 0.003246, 0.003053, 0.001967, 0.002529, 0.001675, 0.001061, 0.001597, 0.001499, 0.002276, 0.002138, 0.002194, 0.001267, 0.001267, 0.001649, 0.001808, 0.001872, 0.001335, 0.001541, 0.00155, 0.001709, 0.002194, 0.001967, 0.003079, 0.003298, 0.003478, 0.003478, 0.003727, 0.0028, 0.003079, 0.002512, 0.002623, 0.001778, 0.00316, 0.003053, 0.002117, 0.0028, 0.004247, 0.004835, 0.00515, 0.00543, 0.007555, 0.007177, 0.008624, 0.009096, 0.011903, 0.008723, 0.014783, 0.026338, 0.023534, 0.047319, 0.05306, 0.106997, 0.216401, 0.086953, 0.094817, 0.116183, 0.06312, 0.054297, 0.092881, 0.040537, 0.0198, 0.011669, 0.019109, 0.017797, 0.009977, 0.01227, 0.018787, 0.017447, 0.009728, 0.009865, 0.008624, 0.010131, 0.006619, 0.004247, 0.00543, 0.004577, 0.003924, 0.005249, 0.003804, 0.00359, 0.00359, 0.005086, 0.007315, 0.004414, 0.005223, 0.005503, 0.005799, 0.003512, 0.002366, 0.002512, 0.003671, 0.004135, 0.004388, 0.005932, 0.005799, 0.007091, 0.008624, 0.009483, 0.009015, 0.009483, 0.010372, 0.010372, 0.006988, 0.006619, 0.011106, 0.011106, 0.018415, 0.018415, 0.041405, 0.049374, 0.085092, 0.03976, 0.046336, 0.020876, 0.023534, 0.042364, 0.020876, 0.019401, 0.028695, 0.016528, 0.017138, 0.008895, 0.009294, 0.008525, 0.008624, 0.006988, 0.005872, 0.004315, 0.003298, 0.002435, 0.003405, 0.002529, 0.002623, 0.001675, 0.001709, 0.001602, 0.001855, 0.002761, 0.002976, 0.003461, 0.005011, 0.006482, 0.010221, 0.010131, 0.019109, 0.019401, 0.029376, 0.060549, 0.116183, 0.111485, 0.200174, 0.216401, 0.308712, 0.31487, 0.394753, 0.509769, 0.398279, 0.40511, 0.370445, 0.332115, 0.308712, 0.247041, 0.219301, 0.182256, 0.301917, 0.268042, 0.229226, 0.164327], '')</t>
  </si>
  <si>
    <t>[262]</t>
  </si>
  <si>
    <t>UPI000037FEE1 status=activ</t>
  </si>
  <si>
    <t>([0.009015, 0.007091, 0.005872, 0.004899, 0.004247, 0.004646, 0.004431, 0.003997, 0.003701, 0.003431, 0.004135, 0.003864, 0.003963, 0.004208, 0.004247, 0.004414, 0.004388, 0.005872, 0.008409, 0.011903, 0.009865, 0.015344, 0.024393, 0.034884, 0.06184, 0.071867, 0.050641, 0.083462, 0.079919, 0.078022, 0.144935, 0.076542, 0.118441, 0.122885, 0.064632, 0.06312, 0.060549, 0.073402, 0.0704, 0.038042, 0.021816, 0.029376, 0.028695, 0.014783, 0.020522, 0.020522, 0.036378, 0.034884, 0.034068, 0.034068, 0.060549, 0.034068, 0.078022, 0.042364, 0.044297, 0.083462, 0.071867, 0.071867, 0.059222, 0.066181, 0.132295, 0.179055, 0.134866, 0.067594, 0.139895, 0.120615, 0.069024, 0.067594, 0.129801, 0.129801, 0.209395, 0.216401, 0.30533, 0.194234, 0.301917, 0.18812, 0.155435, 0.17593, 0.194234, 0.194234, 0.200174, 0.109221, 0.100716, 0.076542, 0.164327, 0.158265, 0.122885, 0.122885, 0.111485, 0.118441, 0.116183, 0.066181, 0.041405, 0.021816, 0.048328, 0.024826, 0.049374, 0.060549, 0.109221, 0.088832, 0.049374, 0.042364, 0.078022, 0.06184, 0.122885, 0.122885, 0.073402, 0.109221, 0.209395, 0.21291, 0.109221, 0.067594, 0.125101, 0.116183, 0.200174, 0.092881, 0.164327, 0.179055, 0.194234, 0.209395, 0.229226, 0.232838, 0.232838, 0.15284, 0.26085, 0.161087, 0.078022, 0.071867, 0.066181, 0.055536, 0.032677, 0.064632, 0.06312, 0.038858, 0.036378, 0.037156, 0.081712, 0.074921, 0.030611, 0.015694, 0.015344, 0.01204, 0.020876, 0.023534, 0.023963, 0.0198, 0.033407, 0.034884, 0.074921, 0.081712, 0.048328, 0.042364, 0.041405, 0.086953, 0.142424, 0.15008, 0.137348, 0.137348, 0.139895, 0.161087, 0.21291, 0.132295, 0.096677, 0.094817, 0.085092, 0.120615, 0.125101, 0.142424, 0.17593, 0.127496, 0.118441, 0.11371, 0.196879, 0.127496, 0.118441, 0.100716, 0.100716, 0.102787, 0.051831, 0.051831, 0.051831, 0.076542, 0.127496, 0.196879, 0.200174, 0.155435, 0.155435, 0.170161, 0.096677, 0.142424, 0.203355, 0.17593, 0.229226, 0.243554, 0.328603, 0.232838, 0.247041, 0.332115, 0.25031, 0.356642, 0.387226, 0.486429, 0.408655, 0.40511, 0.377384, 0.278302, 0.264545, 0.264545, 0.26085, 0.370445, 0.275179, 0.247041, 0.229226, 0.173081, 0.125101, 0.078022, 0.137348, 0.144935, 0.164327, 0.209395, 0.203355, 0.129801, 0.100716, 0.102787, 0.109221, 0.066181, 0.109221, 0.155435, 0.200174, 0.161087, 0.122885, 0.206376, 0.170161, 0.173081, 0.164327, 0.225814, 0.324872, 0.335645, 0.308712, 0.206376, 0.236433, 0.155435, 0.155435, 0.11371, 0.185198, 0.203355, 0.335645, 0.339168, 0.335645, 0.328603, 0.278302, 0.200174, 0.10481, 0.147574, 0.200174, 0.21291, 0.139895, 0.098513, 0.100716, 0.098513, 0.158265, 0.11371, 0.179055, 0.247041, 0.328603, 0.324872, 0.295083, 0.243554, 0.161087, 0.173081, 0.086953, 0.083462, 0.167087, 0.164327, 0.118441, 0.067594, 0.129801, 0.203355, 0.275179, 0.26085, 0.236433, 0.200174, 0.281712, 0.301917, 0.257454, 0.284882, 0.17593, 0.11371, 0.134866, 0.134866, 0.125101, 0.222385, 0.332115, 0.332115, 0.468512, 0.549308, 0.608892, 0.56648, 0.5017, 0.394753, 0.301917, 0.356642, 0.377384, 0.377384, 0.278302, 0.30533, 0.281712, 0.387226, 0.497853, 0.517562, 0.494003, 0.401658, 0.422041, 0.390993, 0.394753, 0.387226, 0.370445, 0.318242, 0.324872, 0.352862, 0.349426, 0.454136, 0.366687, 0.284882, 0.26085, 0.36309, 0.288399, 0.288399, 0.271506, 0.239899, 0.144935, 0.173081, 0.257454, 0.158265, 0.100716, 0.098513, 0.098513, 0.058088, 0.049374, 0.030003, 0.035586, 0.028695, 0.023534, 0.025762, 0.026892, 0.028107, 0.024826, 0.031287, 0.023963, 0.018415, 0.014315, 0.019109, 0.024826, 0.017447, 0.023963, 0.038042, 0.020165], '')</t>
  </si>
  <si>
    <t>[295, 296, 297, 298, 309]</t>
  </si>
  <si>
    <t>UPI000037FEE3 status=activ</t>
  </si>
  <si>
    <t>([0.384043, 0.4292, 0.332115, 0.236433, 0.278302, 0.206376, 0.243554, 0.271506, 0.311707, 0.301917, 0.321458, 0.349426, 0.288399, 0.295083, 0.268042, 0.30533, 0.30533, 0.209395, 0.203355, 0.257454, 0.370445, 0.284882, 0.271506, 0.26085, 0.339168, 0.339168, 0.42561, 0.433034, 0.40511, 0.387226, 0.4292, 0.346032, 0.268042, 0.335645, 0.332115, 0.281712, 0.203355, 0.216401, 0.311707, 0.311707, 0.308712, 0.229226, 0.321458, 0.321458, 0.324872, 0.356642, 0.349426, 0.339168, 0.352862, 0.318242, 0.239899, 0.15008, 0.219301, 0.324872, 0.236433, 0.243554, 0.339168, 0.318242, 0.278302, 0.203355, 0.15008, 0.158265, 0.229226, 0.219301, 0.239899, 0.332115, 0.216401, 0.232838, 0.25031, 0.194234, 0.158265, 0.236433, 0.324872, 0.264545, 0.179055, 0.25406, 0.25031, 0.247041, 0.328603, 0.356642, 0.339168, 0.408655, 0.418646, 0.342579, 0.25031, 0.247041, 0.229226, 0.243554, 0.15008, 0.118441, 0.118441, 0.147574, 0.137348, 0.086953, 0.15008, 0.236433, 0.25031, 0.243554, 0.155435, 0.155435, 0.111485, 0.111485, 0.06312, 0.060549, 0.088832, 0.125101, 0.120615, 0.120615, 0.127496, 0.196879, 0.219301, 0.247041, 0.206376, 0.142424, 0.185198, 0.161087, 0.134866, 0.073402, 0.037156, 0.0704, 0.041405, 0.051831, 0.049374, 0.088832, 0.088832, 0.096677, 0.069024, 0.038042, 0.043307, 0.06312, 0.067594, 0.058088, 0.0704, 0.069024, 0.092881, 0.064632, 0.037156, 0.041405, 0.045352, 0.073402, 0.0704, 0.0704, 0.0704, 0.127496, 0.132295, 0.142424, 0.147574, 0.15008, 0.15284, 0.134866, 0.116183, 0.11371, 0.083462, 0.034068, 0.069024, 0.048328, 0.079919, 0.125101, 0.116183, 0.144935, 0.092881, 0.092881, 0.147574, 0.147574, 0.155435, 0.139895, 0.125101, 0.118441, 0.191378, 0.275179, 0.194234, 0.147574, 0.120615, 0.191378, 0.268042, 0.281712, 0.380708, 0.387226, 0.30533, 0.216401, 0.147574, 0.164327, 0.167087, 0.182256, 0.15008, 0.134866, 0.137348, 0.076542, 0.071867, 0.066181, 0.074921, 0.137348, 0.219301, 0.275179, 0.264545, 0.206376, 0.106997, 0.058088, 0.027463, 0.026892, 0.049374, 0.10481, 0.167087, 0.173081, 0.094817, 0.142424, 0.167087, 0.11371, 0.185198, 0.203355, 0.219301, 0.139895, 0.139895, 0.069024, 0.06184, 0.06184, 0.088832, 0.161087, 0.173081, 0.281712, 0.26085, 0.170161, 0.090864, 0.074921, 0.071867, 0.127496, 0.139895, 0.11371, 0.170161, 0.185198, 0.182256, 0.10481, 0.096677, 0.051831, 0.10481, 0.109221, 0.055536, 0.073402, 0.074921, 0.11371, 0.066181, 0.137348, 0.134866, 0.225814, 0.191378, 0.155435, 0.090864, 0.098513, 0.106997, 0.05306, 0.05306, 0.050641, 0.086953, 0.170161, 0.170161, 0.161087, 0.167087, 0.275179, 0.179055, 0.196879, 0.127496, 0.129801, 0.129801, 0.134866, 0.071867, 0.056825, 0.074921, 0.139895, 0.125101, 0.100716, 0.191378, 0.120615, 0.067594, 0.071867, 0.056825, 0.10481, 0.060549, 0.031287, 0.020522, 0.033407, 0.030003, 0.058088, 0.083462, 0.044297, 0.074921, 0.085092, 0.134866, 0.074921, 0.067594, 0.06312, 0.094817, 0.045352, 0.0704, 0.122885, 0.125101, 0.074921, 0.071867, 0.120615, 0.120615, 0.173081, 0.18812, 0.122885, 0.066181, 0.078022, 0.076542, 0.076542, 0.092881, 0.092881, 0.158265, 0.109221, 0.06312, 0.050641, 0.098513, 0.10481, 0.109221, 0.109221, 0.191378, 0.216401, 0.139895, 0.219301, 0.144935, 0.134866, 0.203355, 0.30533, 0.321458, 0.321458, 0.232838, 0.203355, 0.239899, 0.15008, 0.225814, 0.278302, 0.191378, 0.203355, 0.194234, 0.200174, 0.127496, 0.127496, 0.106997, 0.106997, 0.122885, 0.125101, 0.102787, 0.102787, 0.05306, 0.027463, 0.027463, 0.047319, 0.083462, 0.086953, 0.15284, 0.139895, 0.102787, 0.167087, 0.158265, 0.170161, 0.158265, 0.144935, 0.132295, 0.158265, 0.142424, 0.127496, 0.129801, 0.161087, 0.161087, 0.164327, 0.167087, 0.268042, 0.268042, 0.182256, 0.17593, 0.173081, 0.111485, 0.11371, 0.122885, 0.129801, 0.120615, 0.127496, 0.116183, 0.127496, 0.118441, 0.219301, 0.122885, 0.18812, 0.179055, 0.11371, 0.179055, 0.275179, 0.271506, 0.206376, 0.308712, 0.30533, 0.21291, 0.229226, 0.321458, 0.311707, 0.206376, 0.216401, 0.200174, 0.318242, 0.301917, 0.179055, 0.10481, 0.18812, 0.158265, 0.158265, 0.239899, 0.236433, 0.147574, 0.11371, 0.096677, 0.096677, 0.076542, 0.064632, 0.098513, 0.094817, 0.060549, 0.05306, 0.032017, 0.032017, 0.020165, 0.013265, 0.023534, 0.038858, 0.040537, 0.030003, 0.030611, 0.018415, 0.019401, 0.032677, 0.03976, 0.071867, 0.081712, 0.066181, 0.106997, 0.118441, 0.067594, 0.058088, 0.11371, 0.167087, 0.167087, 0.15284, 0.170161, 0.102787, 0.102787, 0.118441, 0.182256, 0.116183, 0.182256, 0.182256, 0.18812, 0.122885, 0.127496, 0.106997, 0.094817, 0.122885, 0.11371, 0.191378, 0.200174, 0.173081, 0.144935, 0.158265, 0.158265, 0.25031, 0.342579, 0.352862, 0.328603, 0.25031, 0.247041, 0.185198, 0.191378, 0.18812, 0.161087, 0.098513, 0.109221, 0.179055, 0.102787, 0.122885, 0.139895, 0.139895, 0.161087, 0.206376, 0.191378, 0.288399, 0.275179, 0.288399, 0.170161, 0.102787, 0.164327, 0.164327, 0.15008, 0.078022, 0.048328, 0.064632, 0.11371, 0.059222, 0.058088, 0.10481, 0.051831, 0.026892, 0.050641, 0.058088, 0.050641, 0.026892, 0.028695, 0.015694, 0.014315, 0.026338, 0.025762, 0.016021, 0.016021, 0.020876, 0.038042, 0.058088, 0.096677, 0.090864, 0.155435, 0.132295, 0.122885, 0.18812, 0.164327, 0.161087, 0.120615, 0.083462, 0.100716, 0.098513, 0.167087, 0.106997, 0.0704, 0.118441, 0.196879, 0.203355, 0.173081, 0.090864, 0.10481, 0.078022, 0.046336, 0.048328, 0.047319, 0.059222, 0.038042, 0.081712, 0.076542, 0.102787, 0.100716, 0.142424, 0.15008, 0.081712, 0.090864, 0.15284, 0.15284, 0.144935, 0.219301, 0.298791, 0.301917, 0.209395, 0.239899, 0.328603, 0.321458, 0.288399, 0.268042, 0.342579, 0.335645, 0.335645, 0.232838, 0.236433, 0.158265, 0.081712, 0.094817, 0.15008, 0.109221, 0.109221, 0.10481, 0.059222, 0.060549, 0.127496, 0.109221, 0.069024, 0.0704, 0.0704, 0.060549, 0.05306, 0.055536, 0.055536, 0.032017, 0.054297, 0.081712, 0.15284, 0.155435, 0.144935, 0.081712, 0.059222, 0.064632, 0.071867, 0.073402, 0.069024, 0.067594, 0.118441, 0.11371, 0.090864, 0.050641, 0.098513, 0.059222, 0.05306, 0.028695, 0.048328, 0.040537, 0.041405, 0.029376, 0.056825, 0.079919, 0.158265, 0.139895, 0.125101, 0.122885, 0.120615, 0.096677, 0.106997, 0.116183, 0.155435, 0.15284, 0.243554, 0.225814, 0.236433, 0.236433, 0.232838, 0.25031, 0.219301, 0.225814, 0.185198, 0.094817, 0.129801, 0.106997, 0.106997, 0.111485, 0.11371, 0.182256, 0.21291, 0.206376, 0.125101, 0.092881, 0.066181, 0.060549, 0.042364, 0.056825, 0.056825, 0.098513, 0.051831, 0.079919, 0.041405, 0.069024, 0.139895, 0.120615, 0.0704, 0.129801, 0.139895, 0.086953, 0.043307, 0.043307, 0.038858, 0.067594, 0.067594, 0.111485, 0.120615, 0.185198, 0.216401, 0.137348, 0.155435, 0.170161, 0.092881, 0.158265, 0.155435, 0.155435, 0.100716, 0.164327, 0.18812, 0.111485, 0.161087, 0.288399, 0.203355, 0.129801, 0.137348, 0.225814, 0.243554, 0.243554, 0.243554, 0.25031, 0.26085, 0.137348, 0.203355, 0.308712, 0.308712, 0.308712, 0.209395, 0.225814, 0.147574, 0.134866, 0.216401, 0.21291, 0.203355, 0.200174, 0.318242, 0.308712, 0.295083, 0.167087, 0.158265, 0.083462, 0.096677, 0.167087, 0.18812, 0.191378, 0.139895, 0.083462, 0.090864, 0.092881, 0.083462, 0.147574, 0.142424, 0.144935, 0.147574, 0.118441, 0.158265, 0.147574, 0.090864, 0.10481, 0.191378, 0.125101, 0.129801, 0.106997, 0.118441, 0.206376, 0.155435, 0.209395, 0.324872, 0.281712, 0.387226, 0.356642, 0.359901, 0.359901, 0.264545, 0.182256, 0.225814, 0.275179, 0.182256, 0.196879, 0.17593, 0.094817, 0.078022, 0.127496, 0.078022, 0.074921, 0.066181, 0.048328, 0.041405, 0.036378, 0.043307, 0.022667, 0.051831, 0.022667, 0.014586, 0.024826, 0.051831, 0.049374, 0.024826, 0.026892, 0.030003, 0.030611, 0.073402, 0.096677, 0.109221, 0.179055, 0.111485, 0.06312, 0.109221, 0.125101, 0.0704, 0.083462, 0.147574, 0.083462, 0.102787, 0.158265, 0.073402, 0.064632, 0.035586, 0.0704, 0.10481, 0.137348, 0.092881, 0.078022, 0.0704, 0.069024, 0.038042, 0.034068, 0.044297, 0.043307, 0.048328, 0.067594, 0.034068, 0.022667, 0.027463, 0.054297, 0.055536, 0.069024, 0.030003, 0.030003, 0.021816, 0.021816, 0.023087, 0.040537, 0.040537, 0.0704, 0.071867, 0.137348, 0.236433, 0.301917, 0.216401, 0.219301, 0.173081, 0.247041, 0.321458, 0.387226, 0.384043, 0.394753, 0.505461, 0.5017, 0.497853, 0.444081, 0.370445, 0.359901, 0.335645, 0.339168, 0.243554, 0.118441, 0.111485, 0.092881, 0.058088, 0.11371, 0.073402, 0.120615, 0.071867, 0.067594, 0.027463, 0.023963, 0.014783, 0.014783, 0.023534, 0.023534, 0.046336, 0.042364, 0.042364, 0.025762, 0.016528, 0.017447, 0.040537, 0.023087, 0.015078, 0.020165, 0.020522, 0.017447, 0.011342, 0.019109, 0.016826, 0.026892, 0.021816, 0.026892, 0.018415, 0.017447, 0.024826, 0.015078, 0.020876, 0.014315, 0.020522], '')</t>
  </si>
  <si>
    <t>[823, 824]</t>
  </si>
  <si>
    <t>UPI000037FEE5 status=activ</t>
  </si>
  <si>
    <t>([0.083462, 0.043307, 0.073402, 0.100716, 0.142424, 0.11371, 0.116183, 0.11371, 0.139895, 0.100716, 0.125101, 0.155435, 0.247041, 0.173081, 0.216401, 0.206376, 0.203355, 0.298791, 0.219301, 0.15284, 0.102787, 0.139895, 0.222385, 0.216401, 0.236433, 0.196879, 0.229226, 0.26085, 0.311707, 0.31487, 0.311707, 0.31487, 0.311707, 0.275179, 0.352862, 0.26085, 0.335645, 0.298791, 0.271506, 0.318242, 0.408655, 0.476583, 0.521092, 0.450668, 0.444081, 0.366687, 0.308712, 0.25031, 0.243554, 0.232838, 0.167087, 0.264545, 0.26085, 0.236433, 0.18812, 0.191378, 0.194234, 0.132295, 0.158265, 0.191378, 0.247041, 0.219301, 0.191378, 0.17593, 0.243554, 0.209395, 0.275179, 0.281712, 0.332115, 0.271506, 0.194234, 0.194234, 0.216401, 0.219301, 0.18812, 0.271506, 0.271506, 0.318242, 0.332115, 0.332115, 0.26085, 0.200174, 0.194234, 0.194234, 0.11371, 0.129801, 0.158265, 0.170161, 0.158265, 0.203355, 0.191378, 0.229226, 0.308712, 0.21291, 0.200174, 0.278302, 0.25031, 0.243554, 0.268042, 0.298791, 0.301917, 0.398279, 0.461924, 0.465241, 0.51388, 0.666105, 0.613573, 0.604312, 0.585406, 0.608892, 0.585406, 0.690604, 0.759478, 0.657645, 0.699094, 0.59917, 0.585406, 0.626927, 0.626927, 0.657645, 0.59014, 0.604312, 0.575842, 0.454136, 0.450668, 0.450668, 0.366687, 0.311707, 0.332115, 0.25406, 0.236433, 0.268042, 0.278302, 0.264545, 0.264545, 0.194234, 0.278302, 0.30533, 0.30533, 0.332115, 0.288399, 0.342579, 0.342579, 0.328603, 0.40511, 0.408655, 0.36309, 0.352862, 0.414856, 0.31487, 0.321458, 0.414856, 0.394753, 0.281712, 0.25406, 0.295083, 0.390993, 0.352862, 0.291804, 0.25406, 0.17593, 0.173081, 0.179055, 0.116183], '')</t>
  </si>
  <si>
    <t>[42, 104, 105, 106, 107, 108, 109, 110, 111, 112, 113, 114, 115, 116, 117, 118, 119, 120, 121, 122]</t>
  </si>
  <si>
    <t>UPI000037FEE6 status=activ</t>
  </si>
  <si>
    <t>([0.001675, 0.001202, 0.000893, 0.001408, 0.001318, 0.00146, 0.002014, 0.002581, 0.003671, 0.003607, 0.00292, 0.003478, 0.00407, 0.003821, 0.003607, 0.003821, 0.004921, 0.006701, 0.008895, 0.008723, 0.007555, 0.007645, 0.010372, 0.023087, 0.013016, 0.016528, 0.021381, 0.016826, 0.009865, 0.007031, 0.008723, 0.017138, 0.009977, 0.014783, 0.016021, 0.022667, 0.022667, 0.012491, 0.008156, 0.007177, 0.009015, 0.013016, 0.011106, 0.016826, 0.01078, 0.010509, 0.007422, 0.006039, 0.006894, 0.007177, 0.006533, 0.006894, 0.004513, 0.006374, 0.004208, 0.003963, 0.003963, 0.005799, 0.007031, 0.01078, 0.013016, 0.016528, 0.00962, 0.013016, 0.009187, 0.010926, 0.011106, 0.018106, 0.029376, 0.022306, 0.017138, 0.022306, 0.010926, 0.020876, 0.014783, 0.028695, 0.028695, 0.032017, 0.017447, 0.025762, 0.016528, 0.008525, 0.005872, 0.009483, 0.007315, 0.006482, 0.004315, 0.006619, 0.00543, 0.004513, 0.003963, 0.004388, 0.004976, 0.005011, 0.005249, 0.004577, 0.003804, 0.003963, 0.00316, 0.002881, 0.001692, 0.002035, 0.001808, 0.002078, 0.00152, 0.00231, 0.003298, 0.00407, 0.003246, 0.003864, 0.004513, 0.00389, 0.003555, 0.003671, 0.003366, 0.002688, 0.00389, 0.004689, 0.004431, 0.005799, 0.008895, 0.017138, 0.017138, 0.018787, 0.015344, 0.022667, 0.01204, 0.010372, 0.008075, 0.005992, 0.005683, 0.004161, 0.004161, 0.004775, 0.004689, 0.004921, 0.004921, 0.003461, 0.002349, 0.002035, 0.001288, 0.000721, 0.000833, 0.000412, 0.000386, 0.000537, 0.000313, 0.000322, 0.000146, 0.000322, 0.00052, 0.000799, 0.000833, 0.00103, 0.00146, 0.00146, 0.001649, 0.001344, 0.002155, 0.003366, 0.002662, 0.004247, 0.006567, 0.004577, 0.004835, 0.006142, 0.007555, 0.010509, 0.010372, 0.023087, 0.013821, 0.014075, 0.012727, 0.023087, 0.0198, 0.010672, 0.012491, 0.015694, 0.017447, 0.015694, 0.010372, 0.014783, 0.009483, 0.005932, 0.00543, 0.008075, 0.008075, 0.005318, 0.003924, 0.00558, 0.005378, 0.007645, 0.006078, 0.005318, 0.003864, 0.003997, 0.003757, 0.002276, 0.001602, 0.002276, 0.001872, 0.001722, 0.00152, 0.001533, 0.001936, 0.001906, 0.001305, 0.001722, 0.001709, 0.002662, 0.001808, 0.001267, 0.000945, 0.000945, 0.000958, 0.001211, 0.001267, 0.002014, 0.003246, 0.003461, 0.002396, 0.002396, 0.002194, 0.002155, 0.001709, 0.001692, 0.002623, 0.003804, 0.003701, 0.003701, 0.003478, 0.003461, 0.004835, 0.005932, 0.005799, 0.006567, 0.005683, 0.007555, 0.006533, 0.004736, 0.007091, 0.010926, 0.015078, 0.023534, 0.032017, 0.03976, 0.060549, 0.042364, 0.046336, 0.020876, 0.049374, 0.049374, 0.122885, 0.142424, 0.147574, 0.284882, 0.164327, 0.137348, 0.144935, 0.161087, 0.229226, 0.196879, 0.17593, 0.129801, 0.15008, 0.173081, 0.275179, 0.21291, 0.25406], '')</t>
  </si>
  <si>
    <t>UPI000037FEE7 status=activ</t>
  </si>
  <si>
    <t>([0.335645, 0.366687, 0.390993, 0.298791, 0.243554, 0.284882, 0.30533, 0.275179, 0.182256, 0.122885, 0.15284, 0.191378, 0.147574, 0.219301, 0.203355, 0.111485, 0.092881, 0.142424, 0.100716, 0.106997, 0.118441, 0.069024, 0.071867, 0.051831, 0.085092, 0.120615, 0.11371, 0.11371, 0.076542, 0.120615, 0.111485, 0.10481, 0.076542, 0.078022, 0.090864, 0.059222, 0.067594, 0.086953, 0.088832, 0.06312, 0.028695, 0.024393, 0.035586, 0.03976, 0.064632, 0.0704, 0.073402, 0.058088, 0.046336, 0.073402, 0.049374, 0.11371, 0.120615, 0.155435, 0.209395, 0.196879, 0.200174, 0.173081, 0.161087, 0.167087, 0.288399, 0.30533, 0.328603, 0.275179, 0.209395, 0.18812, 0.090864, 0.055536, 0.047319, 0.059222, 0.040537, 0.056825, 0.037156, 0.034884, 0.023963, 0.026338, 0.023963, 0.056825, 0.127496, 0.125101, 0.137348, 0.132295, 0.17593, 0.147574, 0.10481, 0.139895, 0.090864, 0.200174, 0.268042, 0.225814, 0.243554, 0.295083, 0.236433, 0.278302, 0.288399, 0.349426, 0.225814, 0.170161, 0.144935, 0.155435, 0.090864, 0.059222, 0.058088, 0.038858, 0.038042, 0.090864, 0.081712, 0.071867, 0.028107, 0.015694, 0.026338, 0.016257, 0.011903, 0.020876, 0.014075, 0.009483, 0.009977, 0.012727, 0.017138, 0.01078, 0.008409, 0.008276, 0.009977, 0.007177, 0.008895, 0.009294, 0.007645, 0.007645, 0.011518, 0.012491, 0.013016, 0.01078, 0.018106, 0.018106, 0.010372, 0.008624, 0.007877, 0.005992, 0.005799, 0.003963, 0.00558, 0.004577, 0.006795, 0.006795, 0.006567, 0.00558, 0.004513, 0.005249, 0.003821, 0.002623, 0.00359, 0.004646, 0.004161, 0.002761, 0.003757, 0.003607, 0.005223, 0.005011, 0.006245, 0.007315, 0.011669, 0.007315, 0.007031, 0.006988, 0.006619, 0.006567, 0.006374, 0.006533, 0.006567, 0.009401, 0.009401, 0.006482, 0.007091, 0.006421, 0.006245, 0.006567, 0.009728, 0.008276, 0.010221, 0.010221, 0.006894, 0.004835, 0.006619, 0.006701, 0.004358, 0.00359, 0.003804, 0.00515, 0.005086, 0.00407, 0.004315, 0.00407, 0.005683, 0.004388, 0.004646, 0.006533, 0.004135, 0.004315, 0.005086, 0.004483, 0.003246, 0.004483, 0.004161, 0.004208, 0.004775, 0.007031, 0.008525, 0.013613, 0.016021, 0.011342, 0.011342, 0.011518, 0.013437, 0.014075, 0.023087, 0.019109, 0.010509, 0.023534, 0.021381, 0.010509, 0.008804, 0.014783, 0.014586, 0.015694, 0.010131, 0.016257, 0.009294, 0.006482, 0.004483, 0.004358, 0.004315, 0.00515, 0.004247, 0.003671, 0.00359, 0.002349, 0.00243, 0.003555, 0.003461, 0.003478, 0.003864, 0.005734, 0.004358, 0.003109, 0.004483, 0.004135, 0.002581, 0.002435, 0.003405, 0.003757, 0.002727, 0.003053, 0.002138, 0.00246, 0.002606, 0.001778, 0.001778, 0.002606, 0.001709, 0.001172, 0.001155, 0.000945, 0.000833, 0.000842, 0.00103, 0.000674, 0.000842, 0.001048, 0.001417, 0.000945, 0.000842, 0.000893, 0.000945], '')</t>
  </si>
  <si>
    <t>UPI000037FEF0 status=activ</t>
  </si>
  <si>
    <t>([0.359901, 0.390993, 0.418646, 0.342579, 0.374039, 0.401658, 0.422041, 0.447574, 0.374039, 0.339168, 0.377384, 0.342579, 0.30533, 0.278302, 0.25406, 0.30533, 0.284882, 0.288399, 0.339168, 0.370445, 0.370445, 0.349426, 0.26085, 0.264545, 0.332115, 0.268042, 0.268042, 0.268042, 0.264545, 0.346032, 0.394753, 0.342579, 0.408655, 0.476583, 0.5017, 0.505461, 0.436924, 0.529623, 0.529623, 0.497853, 0.394753, 0.394753, 0.36309, 0.356642, 0.36309, 0.359901, 0.433034, 0.447574, 0.447574, 0.374039, 0.374039, 0.377384, 0.342579, 0.339168, 0.366687, 0.339168, 0.335645, 0.433034, 0.380708, 0.308712, 0.30533, 0.40511, 0.408655, 0.490133, 0.613573, 0.51388, 0.51388, 0.521092, 0.497853, 0.483068, 0.557691, 0.538167, 0.525368, 0.618285, 0.59917, 0.525368, 0.545602, 0.51388, 0.4292], '')</t>
  </si>
  <si>
    <t>[34, 35, 37, 38, 64, 65, 66, 67, 70, 71, 72, 73, 74, 75, 76, 77]</t>
  </si>
  <si>
    <t>UPI000037FEFA status=activ</t>
  </si>
  <si>
    <t>([0.173081, 0.216401, 0.25031, 0.288399, 0.206376, 0.243554, 0.271506, 0.179055, 0.219301, 0.247041, 0.194234, 0.222385, 0.229226, 0.222385, 0.301917, 0.301917, 0.384043, 0.30533, 0.390993, 0.377384, 0.458154, 0.377384, 0.387226, 0.390993, 0.328603, 0.332115, 0.332115, 0.346032, 0.408655, 0.401658, 0.414856, 0.509769, 0.525368, 0.436924, 0.444081, 0.36309, 0.295083, 0.288399, 0.359901, 0.342579, 0.342579, 0.352862, 0.433034, 0.394753, 0.394753, 0.461924, 0.549308, 0.51388, 0.497853, 0.545602, 0.557691, 0.472492, 0.4292, 0.4292, 0.40511, 0.390993, 0.468512, 0.56648, 0.570702, 0.585406, 0.497853, 0.494003, 0.41194, 0.377384, 0.414856, 0.377384, 0.298791, 0.301917, 0.232838, 0.196879, 0.209395, 0.196879, 0.179055, 0.137348, 0.15008, 0.243554, 0.25031, 0.17593, 0.120615, 0.074921, 0.067594, 0.109221, 0.067594, 0.116183, 0.144935, 0.106997, 0.15284, 0.232838, 0.229226, 0.222385, 0.26085, 0.247041, 0.25031, 0.243554, 0.332115, 0.275179, 0.209395, 0.203355, 0.275179, 0.328603, 0.31487, 0.318242, 0.225814, 0.216401, 0.147574, 0.076542, 0.106997, 0.096677, 0.059222, 0.034884, 0.083462, 0.081712, 0.067594, 0.034068, 0.067594, 0.06312, 0.083462, 0.122885, 0.122885, 0.067594, 0.038858, 0.035586, 0.042364, 0.081712, 0.15008, 0.137348, 0.232838, 0.182256, 0.179055, 0.232838, 0.225814, 0.209395, 0.182256, 0.182256, 0.219301, 0.222385, 0.216401, 0.134866, 0.090864, 0.090864, 0.167087, 0.25031, 0.359901, 0.219301, 0.137348, 0.125101, 0.10481, 0.098513, 0.10481, 0.058088, 0.058088, 0.094817, 0.086953, 0.100716, 0.118441, 0.161087, 0.15284, 0.106997, 0.167087, 0.232838, 0.15284, 0.15284, 0.167087, 0.098513, 0.179055, 0.17593, 0.191378, 0.301917, 0.298791, 0.328603, 0.433034, 0.390993, 0.308712, 0.308712, 0.203355, 0.21291, 0.120615, 0.076542, 0.116183, 0.120615, 0.116183, 0.100716, 0.056825, 0.028107, 0.048328, 0.035586, 0.040537, 0.037156, 0.021816, 0.014075, 0.011342, 0.010509, 0.013437, 0.013437, 0.009294, 0.016826, 0.010509, 0.018415, 0.028107, 0.028107, 0.022306, 0.017138, 0.03976, 0.038042, 0.078022, 0.083462, 0.064632, 0.102787, 0.11371, 0.11371, 0.096677, 0.142424, 0.142424, 0.132295, 0.144935, 0.222385, 0.216401, 0.301917, 0.268042, 0.264545, 0.284882, 0.321458, 0.298791, 0.30533, 0.359901, 0.352862, 0.346032, 0.346032, 0.232838, 0.139895, 0.216401, 0.349426, 0.257454, 0.173081, 0.106997, 0.158265, 0.134866, 0.10481, 0.085092, 0.086953, 0.067594, 0.041405, 0.027463, 0.036378, 0.017447, 0.015694], '')</t>
  </si>
  <si>
    <t>[31, 32, 46, 47, 49, 50, 57, 58, 59]</t>
  </si>
  <si>
    <t>UPI000037FEFB status=activ</t>
  </si>
  <si>
    <t>([0.000468, 0.000365, 0.000292, 0.000245, 0.000468, 0.000451, 0.000386, 0.00061, 0.000958, 0.000708, 0.000575, 0.000854, 0.000906, 0.001103, 0.001267, 0.00076, 0.000773, 0.000936, 0.00055, 0.000708, 0.001434, 0.002581, 0.002581, 0.003821, 0.005623, 0.004577, 0.006039, 0.008624, 0.006533, 0.004414, 0.006701, 0.007259, 0.004388, 0.003997, 0.006142, 0.006039, 0.008624, 0.008276, 0.015078, 0.017138, 0.034068, 0.028107, 0.018415, 0.015694, 0.008895, 0.005932, 0.004899, 0.004775, 0.003804, 0.003804, 0.005249, 0.00543, 0.004976, 0.005086, 0.003276, 0.002078, 0.001855, 0.001872, 0.001318, 0.001318, 0.001481, 0.000923, 0.000537, 0.000532, 0.000876, 0.000743, 0.000833, 0.001335, 0.001408, 0.001786, 0.002503, 0.001906, 0.001318, 0.001623, 0.002727, 0.00316, 0.003405, 0.004921, 0.004388, 0.00543, 0.003512, 0.003555, 0.003276, 0.003276, 0.003757, 0.003079, 0.004775, 0.006567, 0.00543, 0.003727, 0.00243, 0.00246, 0.003276, 0.003246, 0.002366, 0.00225, 0.002194, 0.003053, 0.003053, 0.003405, 0.004208, 0.005872, 0.006567, 0.007091, 0.011518, 0.008156, 0.013016, 0.013613, 0.007877, 0.007259, 0.01078, 0.026338, 0.013016, 0.013016, 0.023534, 0.06184, 0.030611, 0.069024, 0.029376, 0.025762, 0.028107, 0.011106, 0.007495, 0.005378, 0.004976, 0.005086, 0.00515, 0.003727, 0.002503, 0.002349, 0.002155, 0.001481, 0.000893, 0.001434, 0.00146, 0.001572, 0.001572, 0.002435, 0.001967, 0.00292, 0.00231, 0.002211, 0.003298, 0.003246, 0.003246, 0.003461, 0.003212, 0.00283, 0.003963, 0.004388, 0.004689, 0.006533, 0.006421, 0.006421, 0.00407, 0.003512, 0.002881, 0.002035, 0.001335, 0.001623, 0.00103, 0.001249, 0.001318, 0.000854, 0.00152, 0.002211, 0.002276, 0.002366, 0.003341, 0.002366, 0.003405, 0.003405, 0.00243, 0.003671, 0.005223, 0.005734, 0.006567, 0.004899, 0.00558, 0.008409, 0.008624, 0.008624, 0.009865, 0.006039, 0.005683, 0.003461, 0.003701, 0.003701, 0.002688, 0.003053, 0.003079, 0.00246, 0.00243, 0.00243, 0.002276, 0.001499, 0.00152, 0.00146, 0.001597, 0.002138, 0.002138, 0.001602, 0.001872, 0.001481, 0.001967, 0.002581, 0.003607, 0.002529, 0.003276, 0.003727, 0.002276], '')</t>
  </si>
  <si>
    <t>UPI000037FEFD status=activ</t>
  </si>
  <si>
    <t>([0.000614, 0.000326, 0.000262, 0.00052, 0.000936, 0.000747, 0.001202, 0.001602, 0.002336, 0.002727, 0.002366, 0.002881, 0.002881, 0.002881, 0.003053, 0.001936, 0.001967, 0.002366, 0.002623, 0.001967, 0.001709, 0.002138, 0.002727, 0.003053, 0.002057, 0.002057, 0.003109, 0.002138, 0.001408, 0.000816, 0.000816, 0.001061, 0.000708, 0.001374, 0.001374, 0.001434, 0.002211, 0.002435, 0.002705, 0.003366, 0.004431, 0.006795, 0.008525, 0.011342, 0.009096, 0.009294, 0.006194, 0.004247, 0.006142, 0.00558, 0.005503, 0.005799, 0.006988, 0.009401, 0.006619, 0.007259, 0.004689, 0.004513, 0.00543, 0.006795, 0.004577, 0.003109, 0.003109, 0.002155, 0.001408, 0.001808, 0.002623, 0.002623, 0.003821, 0.002581, 0.004208, 0.006078, 0.004208, 0.003478, 0.003701, 0.003405, 0.004483, 0.004775, 0.003431, 0.003864, 0.002555, 0.002555, 0.003607, 0.003478, 0.003212, 0.003804, 0.002976, 0.002117, 0.001808, 0.001249, 0.001267, 0.000945, 0.000958, 0.000958, 0.000833, 0.00052, 0.00103, 0.000575, 0.000468, 0.000412, 0.000249, 0.000464, 0.000859, 0.000876, 0.000447, 0.000923, 0.000708, 0.001417, 0.001434, 0.002336, 0.002688, 0.003276, 0.003212, 0.002435, 0.003053, 0.003461, 0.003757, 0.002529, 0.003405, 0.005378], '')</t>
  </si>
  <si>
    <t>UPI000037FF02 status=activ</t>
  </si>
  <si>
    <t>([0.076542, 0.11371, 0.069024, 0.116183, 0.102787, 0.155435, 0.196879, 0.225814, 0.271506, 0.298791, 0.25406, 0.25406, 0.179055, 0.268042, 0.291804, 0.288399, 0.206376, 0.21291, 0.21291, 0.222385, 0.311707, 0.308712, 0.311707, 0.41194, 0.298791, 0.349426, 0.295083, 0.308712, 0.332115, 0.25031, 0.239899, 0.311707, 0.374039, 0.36309, 0.268042, 0.161087, 0.182256, 0.264545, 0.257454, 0.257454, 0.247041, 0.216401, 0.318242, 0.31487, 0.216401, 0.301917, 0.311707, 0.295083, 0.18812, 0.194234, 0.179055, 0.15284, 0.144935, 0.155435, 0.25031, 0.349426, 0.398279, 0.490133, 0.394753, 0.308712, 0.308712, 0.222385, 0.164327, 0.17593, 0.111485, 0.147574, 0.161087, 0.086953, 0.096677, 0.164327, 0.139895, 0.21291, 0.247041, 0.18812, 0.17593, 0.167087, 0.083462, 0.102787, 0.074921, 0.132295, 0.132295, 0.132295, 0.203355, 0.264545, 0.236433, 0.288399, 0.21291, 0.225814, 0.21291, 0.243554, 0.170161, 0.120615, 0.11371, 0.060549, 0.060549, 0.055536, 0.045352, 0.096677, 0.096677, 0.127496, 0.120615, 0.18812, 0.116183, 0.134866, 0.094817, 0.10481, 0.127496, 0.142424, 0.081712, 0.167087, 0.100716, 0.116183, 0.167087, 0.196879, 0.328603, 0.394753, 0.394753, 0.342579, 0.247041, 0.167087, 0.179055, 0.15284, 0.173081, 0.26085, 0.225814, 0.301917, 0.200174, 0.127496, 0.196879, 0.229226, 0.216401, 0.324872, 0.374039, 0.339168, 0.222385, 0.111485, 0.111485, 0.122885, 0.120615, 0.18812, 0.185198, 0.109221, 0.109221, 0.109221, 0.125101, 0.069024, 0.073402, 0.073402, 0.137348, 0.090864, 0.090864, 0.045352, 0.023963, 0.027463, 0.020165, 0.034068, 0.076542, 0.083462, 0.041405, 0.074921, 0.056825, 0.096677, 0.182256, 0.236433, 0.225814, 0.173081, 0.243554, 0.216401, 0.271506, 0.222385, 0.308712, 0.346032, 0.366687, 0.454136, 0.390993, 0.468512, 0.458154, 0.366687, 0.284882, 0.408655, 0.311707, 0.359901, 0.271506, 0.25406, 0.236433, 0.125101, 0.173081, 0.142424, 0.090864, 0.129801, 0.161087, 0.164327, 0.185198, 0.295083, 0.298791, 0.225814, 0.173081, 0.209395, 0.196879, 0.18812, 0.185198, 0.291804, 0.288399, 0.408655, 0.394753, 0.370445, 0.398279, 0.324872, 0.394753, 0.41194, 0.387226, 0.40511, 0.394753, 0.278302, 0.278302, 0.209395, 0.291804, 0.342579, 0.284882, 0.359901, 0.447574, 0.387226, 0.328603, 0.298791, 0.209395, 0.167087], '')</t>
  </si>
  <si>
    <t>UPI000037FF05 status=activ</t>
  </si>
  <si>
    <t>([0.037156, 0.024393, 0.037156, 0.069024, 0.102787, 0.127496, 0.147574, 0.185198, 0.170161, 0.120615, 0.092881, 0.100716, 0.116183, 0.069024, 0.127496, 0.15008, 0.25406, 0.26085, 0.132295, 0.134866, 0.081712, 0.088832, 0.098513, 0.098513, 0.046336, 0.040537, 0.023534, 0.029376, 0.031287, 0.045352, 0.090864, 0.081712, 0.059222, 0.050641, 0.045352, 0.048328, 0.026892, 0.017138, 0.017138, 0.03976, 0.076542, 0.066181, 0.06312, 0.054297, 0.030611, 0.064632, 0.078022, 0.142424, 0.069024, 0.064632, 0.059222, 0.032017, 0.045352, 0.079919, 0.051831, 0.046336, 0.024826, 0.040537, 0.06312, 0.111485, 0.092881, 0.0704, 0.144935, 0.116183, 0.11371, 0.182256, 0.137348, 0.0704, 0.078022, 0.081712, 0.043307, 0.024826, 0.038858, 0.045352, 0.025762, 0.03976, 0.050641, 0.106997, 0.067594, 0.032017, 0.032017, 0.034068, 0.049374, 0.026338, 0.034068, 0.033407, 0.038858, 0.027463, 0.03976, 0.030611, 0.030611, 0.059222, 0.066181, 0.066181, 0.069024, 0.127496, 0.147574, 0.179055, 0.129801, 0.179055, 0.288399, 0.182256, 0.167087, 0.161087, 0.144935, 0.139895, 0.158265, 0.094817, 0.164327, 0.216401, 0.225814, 0.318242, 0.328603, 0.308712, 0.321458, 0.21291, 0.200174, 0.196879, 0.236433, 0.200174, 0.147574, 0.147574, 0.147574, 0.081712, 0.073402, 0.147574, 0.15284, 0.216401, 0.295083, 0.191378, 0.196879, 0.209395, 0.203355, 0.125101, 0.200174, 0.118441, 0.225814, 0.147574, 0.125101, 0.127496, 0.17593, 0.26085, 0.264545, 0.374039, 0.394753, 0.328603, 0.239899, 0.236433, 0.236433, 0.239899, 0.222385, 0.18812, 0.096677, 0.10481, 0.161087, 0.167087, 0.219301, 0.134866, 0.239899, 0.216401, 0.137348, 0.15008, 0.139895, 0.147574, 0.094817, 0.132295, 0.185198, 0.185198, 0.15284, 0.167087, 0.096677, 0.17593, 0.17593, 0.298791, 0.288399, 0.21291, 0.139895, 0.142424, 0.144935, 0.074921, 0.092881, 0.164327, 0.158265, 0.129801, 0.129801, 0.173081, 0.216401, 0.232838, 0.352862, 0.390993, 0.408655, 0.433034, 0.401658, 0.408655, 0.408655, 0.380708, 0.458154, 0.454136, 0.454136, 0.557691, 0.690604, 0.59917, 0.461924, 0.476583, 0.51388, 0.41194, 0.433034, 0.335645, 0.232838, 0.216401, 0.209395, 0.179055, 0.164327, 0.122885, 0.083462, 0.06312, 0.051831, 0.032677, 0.046336, 0.055536, 0.056825, 0.030003, 0.048328, 0.090864, 0.056825, 0.056825, 0.100716, 0.0704, 0.0704, 0.132295, 0.100716, 0.083462, 0.096677, 0.144935, 0.191378, 0.257454, 0.284882, 0.332115, 0.335645, 0.298791, 0.219301, 0.21291, 0.288399, 0.288399, 0.301917, 0.264545, 0.278302, 0.268042, 0.247041, 0.239899, 0.225814, 0.26085, 0.26085, 0.209395, 0.216401, 0.170161, 0.182256, 0.179055, 0.125101, 0.182256, 0.170161, 0.278302, 0.275179, 0.291804, 0.301917, 0.209395, 0.229226, 0.15284, 0.161087, 0.167087, 0.239899, 0.257454, 0.216401, 0.239899, 0.284882, 0.203355, 0.295083, 0.308712, 0.332115, 0.4292, 0.342579, 0.339168, 0.222385, 0.15284, 0.15284, 0.147574, 0.216401, 0.295083, 0.324872, 0.31487, 0.414856, 0.450668, 0.346032, 0.377384, 0.384043, 0.288399, 0.384043, 0.366687, 0.295083, 0.247041, 0.243554, 0.31487, 0.40511, 0.497853, 0.59917, 0.59508, 0.5017, 0.497853, 0.40511, 0.461924, 0.480142, 0.458154, 0.436924, 0.447574, 0.387226, 0.301917, 0.298791, 0.295083, 0.308712, 0.352862, 0.414856, 0.40511, 0.321458, 0.288399, 0.243554, 0.257454, 0.25031, 0.232838, 0.17593, 0.232838, 0.21291, 0.203355, 0.225814, 0.222385, 0.216401, 0.196879, 0.194234, 0.284882, 0.243554, 0.232838, 0.225814, 0.200174, 0.142424, 0.21291, 0.170161, 0.132295, 0.122885, 0.132295, 0.21291, 0.232838, 0.264545, 0.206376, 0.203355, 0.185198, 0.182256, 0.229226, 0.324872, 0.444081, 0.454136, 0.497853, 0.414856, 0.433034, 0.342579, 0.366687, 0.281712, 0.370445, 0.377384, 0.328603, 0.308712, 0.321458, 0.374039, 0.284882, 0.25031, 0.18812, 0.216401, 0.155435, 0.194234, 0.179055, 0.167087, 0.096677, 0.094817, 0.164327, 0.096677, 0.127496, 0.134866, 0.216401, 0.17593, 0.26085, 0.219301, 0.194234, 0.17593, 0.142424, 0.158265, 0.243554, 0.264545, 0.264545, 0.243554, 0.229226, 0.247041, 0.15284, 0.155435, 0.092881, 0.086953, 0.137348, 0.167087, 0.191378, 0.191378, 0.164327, 0.098513, 0.170161, 0.127496, 0.118441, 0.15284, 0.203355, 0.21291, 0.21291, 0.185198, 0.206376, 0.179055, 0.167087, 0.25406, 0.342579, 0.4292, 0.390993, 0.408655, 0.418646, 0.352862, 0.30533, 0.284882, 0.374039, 0.356642, 0.359901, 0.359901, 0.264545, 0.264545, 0.268042, 0.222385, 0.219301, 0.298791, 0.243554, 0.182256, 0.11371, 0.111485, 0.118441, 0.142424, 0.132295, 0.074921, 0.069024, 0.088832, 0.155435, 0.15284, 0.155435, 0.15284, 0.086953, 0.100716, 0.085092, 0.054297, 0.06184, 0.064632, 0.034068, 0.059222, 0.092881, 0.15008, 0.155435, 0.147574, 0.144935, 0.090864, 0.090864, 0.144935, 0.142424, 0.155435, 0.158265, 0.098513, 0.164327, 0.257454, 0.324872, 0.352862, 0.318242, 0.321458, 0.232838, 0.257454, 0.25406, 0.222385, 0.219301, 0.209395, 0.216401, 0.144935, 0.18812, 0.268042, 0.275179, 0.278302, 0.25031, 0.25406, 0.30533, 0.219301, 0.222385, 0.225814, 0.155435, 0.18812, 0.25406, 0.332115, 0.408655, 0.328603, 0.36309, 0.36309, 0.374039, 0.374039, 0.356642, 0.394753, 0.298791, 0.291804, 0.288399, 0.206376, 0.194234, 0.229226, 0.31487, 0.225814, 0.222385, 0.308712, 0.380708, 0.288399, 0.291804, 0.281712, 0.281712, 0.196879, 0.116183, 0.111485, 0.11371, 0.196879, 0.191378, 0.288399, 0.284882, 0.31487, 0.332115, 0.257454, 0.170161, 0.194234, 0.209395, 0.142424, 0.120615, 0.116183, 0.158265, 0.161087, 0.170161, 0.243554, 0.324872, 0.440853, 0.433034, 0.422041, 0.401658, 0.384043, 0.36309, 0.339168, 0.275179, 0.335645, 0.422041, 0.538167, 0.461924, 0.570702], '')</t>
  </si>
  <si>
    <t>[199, 200, 201, 204, 304, 305, 306, 556, 558]</t>
  </si>
  <si>
    <t>UPI000037FF07 status=activ</t>
  </si>
  <si>
    <t>([0.015694, 0.026892, 0.045352, 0.086953, 0.122885, 0.164327, 0.15284, 0.106997, 0.073402, 0.090864, 0.118441, 0.10481, 0.185198, 0.116183, 0.122885, 0.05306, 0.054297, 0.076542, 0.076542, 0.147574, 0.200174, 0.200174, 0.161087, 0.090864, 0.043307, 0.03976, 0.029376, 0.037156, 0.06184, 0.10481, 0.102787, 0.094817, 0.144935, 0.134866, 0.122885, 0.067594, 0.134866, 0.073402, 0.051831, 0.05306, 0.05306, 0.040537, 0.073402, 0.071867, 0.15008, 0.225814, 0.243554, 0.275179, 0.275179, 0.206376, 0.137348, 0.085092, 0.088832, 0.094817, 0.094817, 0.170161, 0.167087, 0.179055, 0.257454, 0.257454, 0.257454, 0.179055, 0.268042, 0.25406, 0.21291, 0.182256, 0.179055, 0.179055, 0.194234, 0.137348, 0.196879, 0.194234, 0.191378, 0.10481, 0.100716, 0.081712, 0.048328, 0.092881, 0.049374, 0.030003, 0.067594, 0.040537, 0.03976, 0.038858, 0.032017, 0.030611, 0.032677, 0.037156, 0.022306, 0.013265, 0.016021, 0.013613, 0.018106, 0.032677, 0.036378, 0.036378, 0.043307, 0.074921, 0.066181, 0.11371, 0.191378, 0.170161, 0.173081, 0.257454, 0.26085, 0.225814, 0.281712, 0.185198, 0.182256, 0.25031, 0.25406, 0.25406, 0.288399, 0.25031, 0.232838, 0.232838, 0.239899, 0.257454, 0.173081, 0.11371, 0.090864, 0.079919, 0.071867, 0.118441, 0.076542, 0.076542, 0.11371, 0.081712, 0.134866, 0.125101, 0.122885, 0.191378, 0.222385, 0.222385, 0.295083, 0.229226, 0.288399, 0.191378, 0.125101, 0.196879, 0.25031, 0.196879, 0.139895, 0.092881, 0.096677, 0.15008, 0.147574, 0.092881, 0.092881, 0.060549, 0.049374, 0.054297, 0.058088, 0.069024, 0.0704, 0.069024, 0.11371, 0.079919, 0.142424, 0.209395, 0.21291, 0.247041, 0.332115, 0.41194, 0.5017, 0.401658, 0.318242, 0.311707, 0.308712, 0.291804, 0.36309, 0.408655, 0.308712, 0.268042, 0.247041, 0.25406, 0.257454, 0.257454, 0.342579, 0.247041, 0.158265, 0.098513, 0.058088, 0.038042, 0.038858, 0.03976, 0.073402, 0.069024, 0.076542, 0.085092, 0.134866, 0.129801, 0.122885, 0.122885, 0.15008, 0.15008, 0.096677, 0.054297, 0.05306, 0.031287, 0.051831, 0.092881, 0.142424, 0.206376, 0.179055, 0.173081, 0.158265, 0.092881, 0.155435, 0.100716, 0.125101, 0.122885, 0.10481, 0.081712, 0.125101, 0.090864, 0.06184, 0.085092, 0.15284, 0.10481], '')</t>
  </si>
  <si>
    <t>[164]</t>
  </si>
  <si>
    <t>UPI000037FF08 status=activ</t>
  </si>
  <si>
    <t>([0.675549, 0.671169, 0.685117, 0.680603, 0.632174, 0.59508, 0.608892, 0.622677, 0.632174, 0.63748, 0.648219, 0.642678, 0.575842, 0.58069, 0.622677, 0.618285, 0.613573, 0.608892, 0.59917, 0.59917, 0.608892, 0.604312, 0.618285, 0.608892, 0.622677, 0.661982, 0.690604, 0.675549, 0.699094, 0.707965, 0.666105, 0.666105, 0.661982, 0.728858, 0.671169, 0.671169, 0.694846, 0.690604, 0.675549, 0.685117, 0.707965, 0.653063, 0.661982, 0.653063, 0.661982, 0.613573, 0.604312, 0.618285, 0.622677, 0.517562, 0.517562, 0.56648, 0.553315, 0.56648, 0.570702, 0.622677, 0.622677, 0.604312, 0.59917, 0.604312, 0.585406, 0.549308, 0.59917, 0.58069, 0.570702, 0.545602, 0.59917],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</si>
  <si>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66]</t>
  </si>
  <si>
    <t>(66</t>
  </si>
  <si>
    <t>66)</t>
  </si>
  <si>
    <t>UPI000037FF09 status=activ</t>
  </si>
  <si>
    <t>([0.027463, 0.066181, 0.106997, 0.066181, 0.045352, 0.06184, 0.073402, 0.073402, 0.102787, 0.083462, 0.064632, 0.048328, 0.044297, 0.073402, 0.118441, 0.111485, 0.066181, 0.069024, 0.048328, 0.047319, 0.098513, 0.134866, 0.116183, 0.064632, 0.122885, 0.182256, 0.182256, 0.127496, 0.170161, 0.155435, 0.155435, 0.247041, 0.26085, 0.311707, 0.339168, 0.26085, 0.275179, 0.352862, 0.454136, 0.483068, 0.541878, 0.440853, 0.332115, 0.332115, 0.447574, 0.422041, 0.324872, 0.239899, 0.335645, 0.247041, 0.25406, 0.219301, 0.200174, 0.182256, 0.10481, 0.088832, 0.142424, 0.139895, 0.139895, 0.139895, 0.142424, 0.15008, 0.139895, 0.216401, 0.216401, 0.185198, 0.194234, 0.324872, 0.436924, 0.352862, 0.4292, 0.342579, 0.444081, 0.447574, 0.447574, 0.545602, 0.557691, 0.521092, 0.521092, 0.450668, 0.436924, 0.447574, 0.377384, 0.394753, 0.387226, 0.308712, 0.229226, 0.219301, 0.194234, 0.185198, 0.247041, 0.26085, 0.339168, 0.339168, 0.346032, 0.394753, 0.394753, 0.352862, 0.30533, 0.222385, 0.291804, 0.271506, 0.232838, 0.291804, 0.356642, 0.278302, 0.366687, 0.418646, 0.444081, 0.433034, 0.332115, 0.335645, 0.324872, 0.247041, 0.18812, 0.116183, 0.155435, 0.15008, 0.179055, 0.182256, 0.26085, 0.185198, 0.225814, 0.196879, 0.196879, 0.206376, 0.222385, 0.209395, 0.25031, 0.229226, 0.158265, 0.161087, 0.15284, 0.155435, 0.142424, 0.132295, 0.203355, 0.120615, 0.127496, 0.120615, 0.120615, 0.074921, 0.118441, 0.060549, 0.088832, 0.106997, 0.06312, 0.078022, 0.050641, 0.047319, 0.050641, 0.085092, 0.134866, 0.139895, 0.132295, 0.222385, 0.335645, 0.328603, 0.311707, 0.321458, 0.349426, 0.332115, 0.384043, 0.380708, 0.433034, 0.370445, 0.321458, 0.41194, 0.408655, 0.468512, 0.40511, 0.398279, 0.394753, 0.366687, 0.288399, 0.288399, 0.278302, 0.232838, 0.206376, 0.30533, 0.209395, 0.129801, 0.222385, 0.191378, 0.194234, 0.147574, 0.203355, 0.232838, 0.225814, 0.243554, 0.243554, 0.295083, 0.21291, 0.232838, 0.185198, 0.182256, 0.18812, 0.185198, 0.129801, 0.106997, 0.118441, 0.191378, 0.275179, 0.281712, 0.26085, 0.291804, 0.288399, 0.291804, 0.301917, 0.196879, 0.134866, 0.164327, 0.179055, 0.257454, 0.209395, 0.301917, 0.380708, 0.380708, 0.418646, 0.525368, 0.5017, 0.374039, 0.374039, 0.339168, 0.26085, 0.278302, 0.216401, 0.196879, 0.167087, 0.15284, 0.247041, 0.332115, 0.298791, 0.301917, 0.21291, 0.25031, 0.147574, 0.155435, 0.129801, 0.106997, 0.106997, 0.173081, 0.308712, 0.298791, 0.225814, 0.203355, 0.288399, 0.308712, 0.418646, 0.458154, 0.465241, 0.486429, 0.418646, 0.41194, 0.30533, 0.387226, 0.370445, 0.447574, 0.352862, 0.374039, 0.370445, 0.271506, 0.182256, 0.167087, 0.173081, 0.278302, 0.295083, 0.278302, 0.200174, 0.200174, 0.203355, 0.120615, 0.11371, 0.137348, 0.144935, 0.232838, 0.243554, 0.25031, 0.288399, 0.374039, 0.380708, 0.301917, 0.418646, 0.418646, 0.301917, 0.291804, 0.298791, 0.377384, 0.387226, 0.480142, 0.36309, 0.271506, 0.377384, 0.288399, 0.318242, 0.247041, 0.25031, 0.239899, 0.209395, 0.191378, 0.167087, 0.109221, 0.111485, 0.060549, 0.102787, 0.11371, 0.102787, 0.10481, 0.081712, 0.050641, 0.054297, 0.096677, 0.167087, 0.161087, 0.161087, 0.18812, 0.173081, 0.18812, 0.122885, 0.122885, 0.079919, 0.090864, 0.122885, 0.120615, 0.173081, 0.167087, 0.257454, 0.301917, 0.25406, 0.278302, 0.26085, 0.173081, 0.170161, 0.096677, 0.10481, 0.155435, 0.120615, 0.18812, 0.164327, 0.164327, 0.203355, 0.203355, 0.209395, 0.206376, 0.298791, 0.264545, 0.275179, 0.185198, 0.11371, 0.079919, 0.048328, 0.085092, 0.132295, 0.15284, 0.232838, 0.147574, 0.164327, 0.10481, 0.109221, 0.120615, 0.132295, 0.0704, 0.098513, 0.092881, 0.109221, 0.116183, 0.081712, 0.064632, 0.0704, 0.106997, 0.18812, 0.26085, 0.271506, 0.209395, 0.185198, 0.127496, 0.129801, 0.122885, 0.200174, 0.109221, 0.116183, 0.161087, 0.239899, 0.167087, 0.15284, 0.132295, 0.094817, 0.142424, 0.142424, 0.191378, 0.142424, 0.092881, 0.0704, 0.036378], '')</t>
  </si>
  <si>
    <t>[40, 75, 76, 77, 78, 219, 220]</t>
  </si>
  <si>
    <t>UPI000037FF0B status=activ</t>
  </si>
  <si>
    <t>([0.009865, 0.007555, 0.01227, 0.021816, 0.028695, 0.019109, 0.024393, 0.017447, 0.025762, 0.03976, 0.06184, 0.046336, 0.036378, 0.037156, 0.058088, 0.081712, 0.15284, 0.144935, 0.137348, 0.132295, 0.111485, 0.102787, 0.17593, 0.090864, 0.085092, 0.092881, 0.158265, 0.167087, 0.25406, 0.147574, 0.137348, 0.066181, 0.067594, 0.0704, 0.120615, 0.11371, 0.142424, 0.081712, 0.074921, 0.139895, 0.155435, 0.155435, 0.085092, 0.092881, 0.083462, 0.038858, 0.040537, 0.043307, 0.045352, 0.058088, 0.11371, 0.060549, 0.067594, 0.139895, 0.164327, 0.096677, 0.056825, 0.028695, 0.060549, 0.067594, 0.083462, 0.106997, 0.129801, 0.229226, 0.144935, 0.161087, 0.284882, 0.278302, 0.179055, 0.191378, 0.164327, 0.127496, 0.203355, 0.284882, 0.219301, 0.137348, 0.134866, 0.225814, 0.332115, 0.21291, 0.196879, 0.109221, 0.127496, 0.122885, 0.139895, 0.216401, 0.206376, 0.100716, 0.05306, 0.051831, 0.024826, 0.023963, 0.032017, 0.036378, 0.034884, 0.042364, 0.086953, 0.182256, 0.142424, 0.076542, 0.076542, 0.090864, 0.081712, 0.069024, 0.074921, 0.034068, 0.017797, 0.030611, 0.074921, 0.142424, 0.225814, 0.324872, 0.36309, 0.257454, 0.15008, 0.085092, 0.054297, 0.051831, 0.041405, 0.024826, 0.050641, 0.051831, 0.043307, 0.078022, 0.092881, 0.047319, 0.086953, 0.15008, 0.158265, 0.139895, 0.127496, 0.122885, 0.122885, 0.055536, 0.098513, 0.100716, 0.088832, 0.155435, 0.076542, 0.06184, 0.134866, 0.0704, 0.079919, 0.044297, 0.050641, 0.056825, 0.10481, 0.088832, 0.098513, 0.051831, 0.05306, 0.060549, 0.049374, 0.030611, 0.030611, 0.032017, 0.032017, 0.083462, 0.078022, 0.090864, 0.120615, 0.134866, 0.185198, 0.161087, 0.182256, 0.167087, 0.161087, 0.132295, 0.155435, 0.083462, 0.120615, 0.120615, 0.059222, 0.034068, 0.030003, 0.030003, 0.030611, 0.059222, 0.029376, 0.016021, 0.016257, 0.009015, 0.008075, 0.008075, 0.011669, 0.017447, 0.010672, 0.008002, 0.009294, 0.009728, 0.015694, 0.018106, 0.017797, 0.032017, 0.05306, 0.079919, 0.125101, 0.094817, 0.067594, 0.094817, 0.161087, 0.25406, 0.42561, 0.387226], '')</t>
  </si>
  <si>
    <t>UPI000037FF0C status=activ</t>
  </si>
  <si>
    <t>([0.005223, 0.003727, 0.005086, 0.00389, 0.003079, 0.003963, 0.003212, 0.002606, 0.002662, 0.003512, 0.004247, 0.00515, 0.005503, 0.003757, 0.003924, 0.003512, 0.003246, 0.003079, 0.003821, 0.002662, 0.001936, 0.002057, 0.002155, 0.002078, 0.002138, 0.002014, 0.001383, 0.001692, 0.001572, 0.001967, 0.001541, 0.001172, 0.001232, 0.001159, 0.001748, 0.002662, 0.004161, 0.003512, 0.003555, 0.002366, 0.002211, 0.002211, 0.002117, 0.002078, 0.001778, 0.002327, 0.003431, 0.003671, 0.004315, 0.005011, 0.004431, 0.005378, 0.004921, 0.004208, 0.003276, 0.003341, 0.002276, 0.001855, 0.002078, 0.002881, 0.003924, 0.00407, 0.005932, 0.007495, 0.009483, 0.008276, 0.006039, 0.00543, 0.004976, 0.003405, 0.00283, 0.002881, 0.002194, 0.002211, 0.001743, 0.001623, 0.001069, 0.001103, 0.000799, 0.000816, 0.000893, 0.000532, 0.00076, 0.000743, 0.000893, 0.001142, 0.00146, 0.002349, 0.001786, 0.002606, 0.003924, 0.006039, 0.006894, 0.009096, 0.014075, 0.028107, 0.06184, 0.125101, 0.10481, 0.18812, 0.291804, 0.275179, 0.390993, 0.440853, 0.318242, 0.328603, 0.332115, 0.332115, 0.332115, 0.450668, 0.458154, 0.461924, 0.458154, 0.458154, 0.461924, 0.461924, 0.436924, 0.41194, 0.384043, 0.570702, 0.570702, 0.570702, 0.541878, 0.525368, 0.525368], '')</t>
  </si>
  <si>
    <t>[119, 120, 121, 122, 123, 124]</t>
  </si>
  <si>
    <t>UPI000037FF0D status=activ</t>
  </si>
  <si>
    <t>([0.167087, 0.216401, 0.139895, 0.179055, 0.225814, 0.257454, 0.170161, 0.125101, 0.179055, 0.179055, 0.21291, 0.236433, 0.216401, 0.26085, 0.239899, 0.239899, 0.281712, 0.31487, 0.31487, 0.31487, 0.25031, 0.206376, 0.216401, 0.291804, 0.321458, 0.321458, 0.232838, 0.342579, 0.318242, 0.200174, 0.164327, 0.173081, 0.194234, 0.191378, 0.144935, 0.17593, 0.182256, 0.170161, 0.125101, 0.209395, 0.191378, 0.194234, 0.18812, 0.111485, 0.076542, 0.064632, 0.06184, 0.10481, 0.109221, 0.185198, 0.271506, 0.374039, 0.264545, 0.268042, 0.308712, 0.401658, 0.288399, 0.298791, 0.271506, 0.374039, 0.264545, 0.275179, 0.281712, 0.377384, 0.480142, 0.575842, 0.476583, 0.476583, 0.505461, 0.472492, 0.5017, 0.497853, 0.465241, 0.59508, 0.480142, 0.387226, 0.352862, 0.377384, 0.298791, 0.346032, 0.346032, 0.447574, 0.433034, 0.534167, 0.440853, 0.440853, 0.349426, 0.440853, 0.342579, 0.243554, 0.247041, 0.239899, 0.247041, 0.25031, 0.264545, 0.339168, 0.414856, 0.36309, 0.440853, 0.525368, 0.476583, 0.394753, 0.308712, 0.311707, 0.275179, 0.328603, 0.291804, 0.268042, 0.179055, 0.275179, 0.366687, 0.387226, 0.408655, 0.308712, 0.236433, 0.15008, 0.129801, 0.083462, 0.132295, 0.142424, 0.142424, 0.109221, 0.134866, 0.18812, 0.191378, 0.232838, 0.164327, 0.219301, 0.239899, 0.328603, 0.335645, 0.335645, 0.243554, 0.185198, 0.25031, 0.328603, 0.311707, 0.356642, 0.454136, 0.458154, 0.454136, 0.41194, 0.494003, 0.497853, 0.444081, 0.40511, 0.332115, 0.387226, 0.349426, 0.36309, 0.387226, 0.394753, 0.398279, 0.494003, 0.534167, 0.56648, 0.541878, 0.541878, 0.521092, 0.414856, 0.328603, 0.332115, 0.390993, 0.380708, 0.41194, 0.486429, 0.51388, 0.613573, 0.63748, 0.642678, 0.724957, 0.59508, 0.570702, 0.480142, 0.450668, 0.444081, 0.342579, 0.288399, 0.384043, 0.380708, 0.494003, 0.618285, 0.553315, 0.51388, 0.517562, 0.476583, 0.497853, 0.497853, 0.490133, 0.422041, 0.394753, 0.31487, 0.301917, 0.301917, 0.366687, 0.295083, 0.219301, 0.243554, 0.311707, 0.324872, 0.324872, 0.209395, 0.118441, 0.158265, 0.102787, 0.069024, 0.090864, 0.076542, 0.081712, 0.083462, 0.15284, 0.173081, 0.219301, 0.298791, 0.311707, 0.328603, 0.328603, 0.414856, 0.418646, 0.418646, 0.398279, 0.377384, 0.390993, 0.497853, 0.483068, 0.490133, 0.59508, 0.58069, 0.58069, 0.59014, 0.529623, 0.433034, 0.356642, 0.359901, 0.359901, 0.366687, 0.257454, 0.324872, 0.31487, 0.377384, 0.377384, 0.284882, 0.321458, 0.332115, 0.321458, 0.328603, 0.394753, 0.311707, 0.301917, 0.229226, 0.18812, 0.206376, 0.268042, 0.352862, 0.30533, 0.31487, 0.222385, 0.311707, 0.25031, 0.257454, 0.275179, 0.271506, 0.359901, 0.271506, 0.328603, 0.335645, 0.324872, 0.257454, 0.328603, 0.298791, 0.291804, 0.239899, 0.173081, 0.17593, 0.109221, 0.167087, 0.147574, 0.206376, 0.142424, 0.206376, 0.203355, 0.216401, 0.21291, 0.17593, 0.229226, 0.203355, 0.170161, 0.139895, 0.191378, 0.155435, 0.158265, 0.229226, 0.335645], '')</t>
  </si>
  <si>
    <t>[65, 68, 70, 73, 83, 99, 154, 155, 156, 157, 158, 166, 167, 168, 169, 170, 171, 172, 181, 182, 183, 184, 226, 227, 228, 229, 230]</t>
  </si>
  <si>
    <t>UPI000037FF10 status=activ</t>
  </si>
  <si>
    <t>([0.050641, 0.073402, 0.125101, 0.088832, 0.058088, 0.074921, 0.100716, 0.067594, 0.048328, 0.059222, 0.0704, 0.100716, 0.196879, 0.109221, 0.137348, 0.134866, 0.132295, 0.229226, 0.318242, 0.366687, 0.339168, 0.311707, 0.318242, 0.225814, 0.308712, 0.30533, 0.225814, 0.147574, 0.15008, 0.18812, 0.196879, 0.203355, 0.18812, 0.173081, 0.194234, 0.206376, 0.173081, 0.116183, 0.060549, 0.046336, 0.048328, 0.048328, 0.06184, 0.047319, 0.041405, 0.044297, 0.074921, 0.0704, 0.118441, 0.194234, 0.147574, 0.147574, 0.096677, 0.109221, 0.060549, 0.109221, 0.11371, 0.164327, 0.127496, 0.125101, 0.079919, 0.049374, 0.056825, 0.025762, 0.032677, 0.055536, 0.026892, 0.027463, 0.060549, 0.060549, 0.029376, 0.058088, 0.058088, 0.059222, 0.029376, 0.043307, 0.026338, 0.023087, 0.0198, 0.038042, 0.066181, 0.125101, 0.219301, 0.173081, 0.25406, 0.264545, 0.194234, 0.301917, 0.268042, 0.167087, 0.164327, 0.21291, 0.122885, 0.122885, 0.17593, 0.271506, 0.30533, 0.288399, 0.321458, 0.239899, 0.173081, 0.147574, 0.085092, 0.088832, 0.120615, 0.129801, 0.081712, 0.132295, 0.116183, 0.167087, 0.15284, 0.132295, 0.098513, 0.185198, 0.147574, 0.125101, 0.125101, 0.073402, 0.0704, 0.06312, 0.058088, 0.090864, 0.090864, 0.155435, 0.100716, 0.102787, 0.092881, 0.094817, 0.090864, 0.046336, 0.024393, 0.044297, 0.054297, 0.094817, 0.047319, 0.059222, 0.059222, 0.059222, 0.067594, 0.0704, 0.067594, 0.067594, 0.038858, 0.028107, 0.017447, 0.026338, 0.014315, 0.014586, 0.013265, 0.013265, 0.013821, 0.020165, 0.019109, 0.020876, 0.020522, 0.020165, 0.020165, 0.023534, 0.022306, 0.0198, 0.038042, 0.038042, 0.073402, 0.073402, 0.102787, 0.170161, 0.17593, 0.182256, 0.185198, 0.275179, 0.185198, 0.191378, 0.206376, 0.219301, 0.134866, 0.164327, 0.219301, 0.144935, 0.090864, 0.096677, 0.158265, 0.147574, 0.155435, 0.158265, 0.144935, 0.096677, 0.102787, 0.098513, 0.098513, 0.100716, 0.100716, 0.10481, 0.096677, 0.090864, 0.049374, 0.0704, 0.059222, 0.073402, 0.066181, 0.074921, 0.074921, 0.042364, 0.041405, 0.022306, 0.0198, 0.045352, 0.096677, 0.045352, 0.045352, 0.081712, 0.06312, 0.06184, 0.116183, 0.167087, 0.179055, 0.264545, 0.291804, 0.196879, 0.200174, 0.321458, 0.398279, 0.298791, 0.390993, 0.318242, 0.436924, 0.433034, 0.40511, 0.387226, 0.380708, 0.398279, 0.301917, 0.352862, 0.321458, 0.219301, 0.216401, 0.203355, 0.196879, 0.232838, 0.236433, 0.15008, 0.15008, 0.120615, 0.200174, 0.167087, 0.232838, 0.206376, 0.137348, 0.081712, 0.042364, 0.043307, 0.023087, 0.044297, 0.03976, 0.054297, 0.090864, 0.074921, 0.079919, 0.078022, 0.071867, 0.120615, 0.18812, 0.182256, 0.206376, 0.127496, 0.158265, 0.161087, 0.098513, 0.129801, 0.194234, 0.298791, 0.318242, 0.335645, 0.321458, 0.339168, 0.328603, 0.247041, 0.321458, 0.216401, 0.229226, 0.216401, 0.206376, 0.203355, 0.167087, 0.170161, 0.268042, 0.278302, 0.271506, 0.36309, 0.31487, 0.318242, 0.236433, 0.291804, 0.275179, 0.288399, 0.206376, 0.209395, 0.311707, 0.222385, 0.229226, 0.219301, 0.158265, 0.106997, 0.094817, 0.071867, 0.048328, 0.029376, 0.032017, 0.017447, 0.017797, 0.018106, 0.010509, 0.013613, 0.010672, 0.016021, 0.015078, 0.017797, 0.011903, 0.009728, 0.013821, 0.020876, 0.013265, 0.019109, 0.018415, 0.023534, 0.036378, 0.051831, 0.043307, 0.017447, 0.037156, 0.037156, 0.028695, 0.060549, 0.074921, 0.079919, 0.049374, 0.045352, 0.055536, 0.081712, 0.058088, 0.047319, 0.037156, 0.056825, 0.03976, 0.059222, 0.037156, 0.028107, 0.020522, 0.034884, 0.092881], '')</t>
  </si>
  <si>
    <t>UPI000037FF15 status=activ</t>
  </si>
  <si>
    <t>([0.185198, 0.122885, 0.071867, 0.034884, 0.048328, 0.074921, 0.049374, 0.060549, 0.043307, 0.051831, 0.064632, 0.078022, 0.049374, 0.031287, 0.026892, 0.028695, 0.033407, 0.032017, 0.051831, 0.051831, 0.032677, 0.038042, 0.064632, 0.056825, 0.074921, 0.051831, 0.026892, 0.023963, 0.017797, 0.029376, 0.033407, 0.022306, 0.023534, 0.036378, 0.036378, 0.041405, 0.038042, 0.060549, 0.109221, 0.067594, 0.043307, 0.079919, 0.069024, 0.032677, 0.060549, 0.085092, 0.083462, 0.096677, 0.144935, 0.191378, 0.127496, 0.120615, 0.17593, 0.125101, 0.078022, 0.122885, 0.0704, 0.076542, 0.073402, 0.069024, 0.122885, 0.127496, 0.074921, 0.049374, 0.102787, 0.0704, 0.073402, 0.11371, 0.15008, 0.122885, 0.139895, 0.196879, 0.196879, 0.134866, 0.134866, 0.191378, 0.158265, 0.21291, 0.173081, 0.144935, 0.116183, 0.081712, 0.116183, 0.173081, 0.247041, 0.18812], '')</t>
  </si>
  <si>
    <t>UPI000037FF16 status=activ</t>
  </si>
  <si>
    <t>([0.30533, 0.377384, 0.268042, 0.18812, 0.129801, 0.088832, 0.118441, 0.147574, 0.17593, 0.200174, 0.155435, 0.122885, 0.21291, 0.182256, 0.179055, 0.200174, 0.206376, 0.142424, 0.094817, 0.0704, 0.088832, 0.090864, 0.066181, 0.116183, 0.173081, 0.239899, 0.288399, 0.206376, 0.134866, 0.137348, 0.155435, 0.225814, 0.222385, 0.236433, 0.288399, 0.275179, 0.194234, 0.106997, 0.144935, 0.209395, 0.164327, 0.096677, 0.096677, 0.060549, 0.06312, 0.06184, 0.067594, 0.092881, 0.088832, 0.085092, 0.046336, 0.03976, 0.048328, 0.03976, 0.033407, 0.028107, 0.026892, 0.025762, 0.049374, 0.034068, 0.036378, 0.060549, 0.058088, 0.090864, 0.132295, 0.120615, 0.116183, 0.106997, 0.060549, 0.059222, 0.100716, 0.179055, 0.179055, 0.125101, 0.243554, 0.229226, 0.239899, 0.264545, 0.339168, 0.257454, 0.25406, 0.182256, 0.196879, 0.30533, 0.243554, 0.275179, 0.284882, 0.291804, 0.26085, 0.339168, 0.339168, 0.25406, 0.229226, 0.15008, 0.194234, 0.170161, 0.15008, 0.118441, 0.109221, 0.102787, 0.185198, 0.179055, 0.179055, 0.11371, 0.127496, 0.15008, 0.106997, 0.098513, 0.11371, 0.134866, 0.134866, 0.134866, 0.137348, 0.134866, 0.15284, 0.085092, 0.094817, 0.064632, 0.088832, 0.047319, 0.046336, 0.025762, 0.048328, 0.071867, 0.109221, 0.050641, 0.0704, 0.122885, 0.074921, 0.069024, 0.074921, 0.055536, 0.047319, 0.047319, 0.056825, 0.081712, 0.081712, 0.047319, 0.092881, 0.049374, 0.051831, 0.030611, 0.038042, 0.038858, 0.021381, 0.023087, 0.022667, 0.022306, 0.016257, 0.014783, 0.013821, 0.008804, 0.007495, 0.011518, 0.018787, 0.013265, 0.010672, 0.013437, 0.015694, 0.010672, 0.013821, 0.019109, 0.028695, 0.026892, 0.016257], '')</t>
  </si>
  <si>
    <t>UPI000037FF17 status=activ</t>
  </si>
  <si>
    <t>([0.278302, 0.179055, 0.216401, 0.206376, 0.142424, 0.134866, 0.132295, 0.158265, 0.116183, 0.109221, 0.137348, 0.164327, 0.167087, 0.164327, 0.173081, 0.167087, 0.206376, 0.291804, 0.191378, 0.125101, 0.144935, 0.137348, 0.203355, 0.206376, 0.164327, 0.236433, 0.194234, 0.222385, 0.229226, 0.229226, 0.275179, 0.264545, 0.18812, 0.194234, 0.170161, 0.18812, 0.21291, 0.167087, 0.094817, 0.100716, 0.170161, 0.147574, 0.106997, 0.090864, 0.051831, 0.092881, 0.094817, 0.15008, 0.15008, 0.158265, 0.229226, 0.225814, 0.167087, 0.21291, 0.21291, 0.144935, 0.137348, 0.191378, 0.271506, 0.394753, 0.390993, 0.384043, 0.422041, 0.394753, 0.394753, 0.450668, 0.349426, 0.352862, 0.36309, 0.25406, 0.247041, 0.284882, 0.295083, 0.36309, 0.394753, 0.275179, 0.356642, 0.275179, 0.275179, 0.268042, 0.25031, 0.301917, 0.308712, 0.271506, 0.384043, 0.4292, 0.374039, 0.458154, 0.447574, 0.444081, 0.468512, 0.380708, 0.275179, 0.268042, 0.288399, 0.257454, 0.366687, 0.390993, 0.476583, 0.390993, 0.288399, 0.200174, 0.200174, 0.134866, 0.129801, 0.066181, 0.06312, 0.109221, 0.067594, 0.035586, 0.031287, 0.060549, 0.079919, 0.122885, 0.071867, 0.06312, 0.043307, 0.034884, 0.038042, 0.032677, 0.060549, 0.132295, 0.196879, 0.26085, 0.239899, 0.247041, 0.332115, 0.247041, 0.216401, 0.288399, 0.311707, 0.318242, 0.324872, 0.359901, 0.366687, 0.494003, 0.517562, 0.486429, 0.545602, 0.517562, 0.525368, 0.525368, 0.4292, 0.447574, 0.414856, 0.517562, 0.4292, 0.359901, 0.450668, 0.370445, 0.271506, 0.359901, 0.398279, 0.398279, 0.31487, 0.196879, 0.179055, 0.164327, 0.200174, 0.164327, 0.134866, 0.116183, 0.109221, 0.085092, 0.081712, 0.046336, 0.046336, 0.038858, 0.035586, 0.037156, 0.079919, 0.15284, 0.15284, 0.132295, 0.058088, 0.100716, 0.185198, 0.179055, 0.120615, 0.144935, 0.179055, 0.11371, 0.147574, 0.094817, 0.15008, 0.161087, 0.243554, 0.232838, 0.268042, 0.370445, 0.268042, 0.25406, 0.247041, 0.161087, 0.155435, 0.26085, 0.173081, 0.11371, 0.118441, 0.17593, 0.11371, 0.127496, 0.155435, 0.15008, 0.225814, 0.288399, 0.275179, 0.167087, 0.118441, 0.179055, 0.179055, 0.271506, 0.191378, 0.206376, 0.200174, 0.182256, 0.196879, 0.200174, 0.25031, 0.21291, 0.232838, 0.264545, 0.243554, 0.328603, 0.288399, 0.298791, 0.243554, 0.209395, 0.308712, 0.370445, 0.339168, 0.284882, 0.239899, 0.335645, 0.275179, 0.408655], '')</t>
  </si>
  <si>
    <t>[136, 138, 139, 140, 141, 145]</t>
  </si>
  <si>
    <t>UPI000037FF18 status=activ</t>
  </si>
  <si>
    <t>([0.771762, 0.626927, 0.509769, 0.570702, 0.59508, 0.490133, 0.401658, 0.436924, 0.468512, 0.497853, 0.444081, 0.497853, 0.384043, 0.295083, 0.206376, 0.239899, 0.167087, 0.18812, 0.18812, 0.161087, 0.161087, 0.100716, 0.155435, 0.21291, 0.139895, 0.079919, 0.132295, 0.222385, 0.144935, 0.15284, 0.155435, 0.222385, 0.206376, 0.332115, 0.418646, 0.440853, 0.356642, 0.377384, 0.346032, 0.352862, 0.394753, 0.418646, 0.525368, 0.521092, 0.490133, 0.529623, 0.534167, 0.483068, 0.4292, 0.525368, 0.468512, 0.366687, 0.356642, 0.359901, 0.243554, 0.225814, 0.301917, 0.40511, 0.509769, 0.5017, 0.4292, 0.352862, 0.25031, 0.209395, 0.203355, 0.232838, 0.26085, 0.387226, 0.418646, 0.418646, 0.408655, 0.450668, 0.458154, 0.4292, 0.4292, 0.517562, 0.4292, 0.366687, 0.349426, 0.288399, 0.295083, 0.328603, 0.414856, 0.5017, 0.549308, 0.585406, 0.505461, 0.42561, 0.366687, 0.281712, 0.284882, 0.284882, 0.281712, 0.295083, 0.318242, 0.31487, 0.31487, 0.408655, 0.390993, 0.30533, 0.328603, 0.239899, 0.275179, 0.268042, 0.278302, 0.26085, 0.196879, 0.275179, 0.36309, 0.36309, 0.418646, 0.366687, 0.268042, 0.264545, 0.366687, 0.281712, 0.284882, 0.281712, 0.185198, 0.264545, 0.31487, 0.339168, 0.335645, 0.335645, 0.342579, 0.36309, 0.384043, 0.42561, 0.318242, 0.308712, 0.356642, 0.318242, 0.311707, 0.380708, 0.380708, 0.318242, 0.318242, 0.31487, 0.288399, 0.342579, 0.339168, 0.366687, 0.346032, 0.433034, 0.418646, 0.401658, 0.335645, 0.31487, 0.206376, 0.206376, 0.206376, 0.118441, 0.196879, 0.291804, 0.339168, 0.257454, 0.219301, 0.321458, 0.284882, 0.349426, 0.311707, 0.324872, 0.324872, 0.339168, 0.278302, 0.191378, 0.18812, 0.25406, 0.173081, 0.271506, 0.370445, 0.40511, 0.494003, 0.374039, 0.36309, 0.349426, 0.384043, 0.450668, 0.40511, 0.450668, 0.4292, 0.408655, 0.398279, 0.308712, 0.21291, 0.25031, 0.356642, 0.359901, 0.232838, 0.318242, 0.335645, 0.291804, 0.25406, 0.17593, 0.288399, 0.219301, 0.144935, 0.109221, 0.071867, 0.086953, 0.064632, 0.058088, 0.102787, 0.102787, 0.167087, 0.26085, 0.288399, 0.288399, 0.295083, 0.301917, 0.271506, 0.170161, 0.196879, 0.209395, 0.21291, 0.127496, 0.185198, 0.26085, 0.352862, 0.390993, 0.30533, 0.374039, 0.30533, 0.232838, 0.25031, 0.26085, 0.147574, 0.158265, 0.122885, 0.098513, 0.161087, 0.129801, 0.132295, 0.132295, 0.122885, 0.206376, 0.191378, 0.206376, 0.185198, 0.182256, 0.125101, 0.11371, 0.094817, 0.137348, 0.134866, 0.125101, 0.0704, 0.071867, 0.06312, 0.083462, 0.106997, 0.127496, 0.185198, 0.288399, 0.257454, 0.179055, 0.10481, 0.158265, 0.142424, 0.167087, 0.173081, 0.191378, 0.222385, 0.142424, 0.127496, 0.111485, 0.111485, 0.11371, 0.209395, 0.25031, 0.155435, 0.161087, 0.083462, 0.092881, 0.069024, 0.079919, 0.139895, 0.129801, 0.144935, 0.127496, 0.139895, 0.122885, 0.203355, 0.243554, 0.324872, 0.264545, 0.264545, 0.196879, 0.18812, 0.18812, 0.173081, 0.229226, 0.243554, 0.298791, 0.298791, 0.236433, 0.257454, 0.278302, 0.271506, 0.222385, 0.26085, 0.275179, 0.301917, 0.281712, 0.332115, 0.25406, 0.257454, 0.346032, 0.433034, 0.4292, 0.414856, 0.366687, 0.40511, 0.284882, 0.328603, 0.222385, 0.225814, 0.222385, 0.194234, 0.295083, 0.239899, 0.25031, 0.25031, 0.243554, 0.257454, 0.173081, 0.25031, 0.359901, 0.374039, 0.328603, 0.414856, 0.436924, 0.377384, 0.284882, 0.342579, 0.328603, 0.324872, 0.422041, 0.384043, 0.401658, 0.31487, 0.41194, 0.41194, 0.374039, 0.380708, 0.278302, 0.281712, 0.295083, 0.275179, 0.25031, 0.284882, 0.308712, 0.257454, 0.349426, 0.339168, 0.281712, 0.284882, 0.40511, 0.301917, 0.356642, 0.268042, 0.264545, 0.268042, 0.25406, 0.17593, 0.170161, 0.25406, 0.31487, 0.236433, 0.243554, 0.264545, 0.278302, 0.216401, 0.25406, 0.185198, 0.281712, 0.301917, 0.311707, 0.21291, 0.30533, 0.281712, 0.352862, 0.356642, 0.25406, 0.15284, 0.194234, 0.158265, 0.158265, 0.164327, 0.129801, 0.122885, 0.11371, 0.058088, 0.085092, 0.100716, 0.144935, 0.139895, 0.127496, 0.071867, 0.054297, 0.05306, 0.059222, 0.058088, 0.078022, 0.139895, 0.232838, 0.18812, 0.216401, 0.158265, 0.134866, 0.155435, 0.185198, 0.109221, 0.155435, 0.083462, 0.067594, 0.056825, 0.046336, 0.048328, 0.054297, 0.10481, 0.127496, 0.125101, 0.129801, 0.170161, 0.098513, 0.06184, 0.10481, 0.067594, 0.100716, 0.120615, 0.196879, 0.170161, 0.264545, 0.18812, 0.194234, 0.111485, 0.129801, 0.127496, 0.200174, 0.278302, 0.196879, 0.185198, 0.179055, 0.147574, 0.094817, 0.15284, 0.206376, 0.203355, 0.18812, 0.200174, 0.127496, 0.078022, 0.078022, 0.044297, 0.050641, 0.044297, 0.096677, 0.102787, 0.122885, 0.116183, 0.06184, 0.11371, 0.076542, 0.047319, 0.064632, 0.048328, 0.05306, 0.06312, 0.06312, 0.081712, 0.071867, 0.069024, 0.11371, 0.111485, 0.15008, 0.225814, 0.328603, 0.243554, 0.243554, 0.139895, 0.139895, 0.25031, 0.170161, 0.222385, 0.182256, 0.11371, 0.200174, 0.118441, 0.085092, 0.100716, 0.109221, 0.056825, 0.10481, 0.079919, 0.078022, 0.096677, 0.054297, 0.05306, 0.067594, 0.066181, 0.129801, 0.085092, 0.081712, 0.137348, 0.074921, 0.161087, 0.216401, 0.191378, 0.194234, 0.243554, 0.243554, 0.278302, 0.281712, 0.247041, 0.284882, 0.311707, 0.311707, 0.436924, 0.370445, 0.321458, 0.229226, 0.247041, 0.229226, 0.243554, 0.144935, 0.239899, 0.142424, 0.144935, 0.182256, 0.281712, 0.281712, 0.25406, 0.170161, 0.275179, 0.321458, 0.321458, 0.222385, 0.15008, 0.147574, 0.219301, 0.308712, 0.288399, 0.194234, 0.25406, 0.194234, 0.264545, 0.222385, 0.30533, 0.284882, 0.229226, 0.173081, 0.111485, 0.086953], '')</t>
  </si>
  <si>
    <t>[0, 1, 2, 3, 4, 42, 43, 45, 46, 49, 58, 59, 75, 83, 84, 85, 86]</t>
  </si>
  <si>
    <t>UPI000037FF21 status=activ</t>
  </si>
  <si>
    <t>([0.0704, 0.100716, 0.06184, 0.102787, 0.102787, 0.15008, 0.116183, 0.0704, 0.086953, 0.098513, 0.134866, 0.158265, 0.100716, 0.132295, 0.155435, 0.092881, 0.048328, 0.073402, 0.11371, 0.125101, 0.098513, 0.167087, 0.185198, 0.264545, 0.173081, 0.203355, 0.194234, 0.179055, 0.203355, 0.137348, 0.137348, 0.076542, 0.092881, 0.092881, 0.118441, 0.185198, 0.194234, 0.288399, 0.278302, 0.288399, 0.194234, 0.222385, 0.132295, 0.125101, 0.098513, 0.144935, 0.090864, 0.05306, 0.048328, 0.083462, 0.127496, 0.139895, 0.17593, 0.100716, 0.11371, 0.066181, 0.064632, 0.079919, 0.054297, 0.058088, 0.05306, 0.059222, 0.038858, 0.067594, 0.064632, 0.086953, 0.058088, 0.098513, 0.167087, 0.185198, 0.17593, 0.185198, 0.116183, 0.144935, 0.144935, 0.18812, 0.167087, 0.173081, 0.196879, 0.26085, 0.26085, 0.271506, 0.36309, 0.447574, 0.356642, 0.384043, 0.370445, 0.454136, 0.408655, 0.30533, 0.321458, 0.342579, 0.352862, 0.422041, 0.440853, 0.483068, 0.529623, 0.661982, 0.549308, 0.549308, 0.538167, 0.534167, 0.51388, 0.40511, 0.308712, 0.380708, 0.271506, 0.281712, 0.288399, 0.342579, 0.433034, 0.509769, 0.5017, 0.486429, 0.494003, 0.461924, 0.4292, 0.321458, 0.321458, 0.40511, 0.408655, 0.390993, 0.377384, 0.352862, 0.418646, 0.497853, 0.494003, 0.608892, 0.575842, 0.541878, 0.483068, 0.440853], '')</t>
  </si>
  <si>
    <t>[96, 97, 98, 99, 100, 101, 102, 111, 112, 127, 128, 129]</t>
  </si>
  <si>
    <t>UPI000037FF22 status=activ</t>
  </si>
  <si>
    <t>([0.324872, 0.359901, 0.25406, 0.164327, 0.200174, 0.161087, 0.200174, 0.236433, 0.164327, 0.118441, 0.147574, 0.106997, 0.100716, 0.15284, 0.120615, 0.191378, 0.185198, 0.191378, 0.25031, 0.243554, 0.161087, 0.10481, 0.098513, 0.15284, 0.25031, 0.243554, 0.268042, 0.26085, 0.268042, 0.268042, 0.257454, 0.247041, 0.342579, 0.295083, 0.295083, 0.384043, 0.295083, 0.284882, 0.268042, 0.158265, 0.096677, 0.15284, 0.236433, 0.164327, 0.196879, 0.116183, 0.122885, 0.092881, 0.098513, 0.092881, 0.100716, 0.167087, 0.170161, 0.167087, 0.225814, 0.247041, 0.247041, 0.295083, 0.216401, 0.239899, 0.335645, 0.387226, 0.398279, 0.321458, 0.328603, 0.219301, 0.321458, 0.332115, 0.332115, 0.321458, 0.311707, 0.408655, 0.41194, 0.311707, 0.225814, 0.203355, 0.132295, 0.142424, 0.122885, 0.200174, 0.191378, 0.15284, 0.179055, 0.111485, 0.164327, 0.206376, 0.203355, 0.182256, 0.164327, 0.164327, 0.161087, 0.161087, 0.167087, 0.161087, 0.173081, 0.173081, 0.116183, 0.170161, 0.142424, 0.203355, 0.164327, 0.100716, 0.073402, 0.076542, 0.139895, 0.081712, 0.102787, 0.161087, 0.10481, 0.066181, 0.092881, 0.058088, 0.064632, 0.06184, 0.06312, 0.086953, 0.144935, 0.144935, 0.088832, 0.074921, 0.088832, 0.06312, 0.06184, 0.111485, 0.111485, 0.079919, 0.134866, 0.139895, 0.144935, 0.219301, 0.216401, 0.257454, 0.30533, 0.257454, 0.236433, 0.173081, 0.129801, 0.129801, 0.200174, 0.194234, 0.222385, 0.196879, 0.298791, 0.298791, 0.30533, 0.30533, 0.346032, 0.346032, 0.335645, 0.359901, 0.366687, 0.444081, 0.349426, 0.298791, 0.30533, 0.281712, 0.352862, 0.335645, 0.31487, 0.328603, 0.356642, 0.370445, 0.374039, 0.284882, 0.374039, 0.359901, 0.324872, 0.236433, 0.232838, 0.232838, 0.200174, 0.167087, 0.179055, 0.222385, 0.219301, 0.25031, 0.200174, 0.196879, 0.291804, 0.318242, 0.219301, 0.200174, 0.194234, 0.194234, 0.196879, 0.127496, 0.137348, 0.129801, 0.229226, 0.225814, 0.15284, 0.164327, 0.18812, 0.15284, 0.127496, 0.196879, 0.194234, 0.179055, 0.18812, 0.209395, 0.206376, 0.194234, 0.209395, 0.209395, 0.206376, 0.17593, 0.26085, 0.21291, 0.271506, 0.243554, 0.167087, 0.247041, 0.25031, 0.179055, 0.203355, 0.264545, 0.196879, 0.173081, 0.281712, 0.191378, 0.10481, 0.079919, 0.120615, 0.15008, 0.116183, 0.088832, 0.15284, 0.11371, 0.116183, 0.069024, 0.043307], '')</t>
  </si>
  <si>
    <t>UPI000037FF24 status=activ</t>
  </si>
  <si>
    <t>([0.001808, 0.001434, 0.001112, 0.001061, 0.000842, 0.000816, 0.001232, 0.000893, 0.000876, 0.000743, 0.001048, 0.000816, 0.000854, 0.000532, 0.001048, 0.001692, 0.001434, 0.001417, 0.001786, 0.001936, 0.001597, 0.001383, 0.001344, 0.001967, 0.002705, 0.003821, 0.00543, 0.003997, 0.004161, 0.005318, 0.006533, 0.004577, 0.005734, 0.008276, 0.012727, 0.008156, 0.007645, 0.009187, 0.009294, 0.009401, 0.006533, 0.00515, 0.005503, 0.005503, 0.004775, 0.003276, 0.002194, 0.001335, 0.001597, 0.00243, 0.00246, 0.002138, 0.003405, 0.003821, 0.00389, 0.003804, 0.003461, 0.003757, 0.003924, 0.003963, 0.004577, 0.004513, 0.006894, 0.007422, 0.011903, 0.015078, 0.030611, 0.081712, 0.083462, 0.111485, 0.054297, 0.024393, 0.032677, 0.026892, 0.026892, 0.013613, 0.008895, 0.009977, 0.009015, 0.005683, 0.008075, 0.006039, 0.00515, 0.003671, 0.003431, 0.002327, 0.00243, 0.002349, 0.002482, 0.00243, 0.001623, 0.001602, 0.002512, 0.00292, 0.002512, 0.001709, 0.002581, 0.002435, 0.003405, 0.003366, 0.004835, 0.005086, 0.005932, 0.009977, 0.009865, 0.011106, 0.025762, 0.013016, 0.008156, 0.007555, 0.011903, 0.010926, 0.011342, 0.007259, 0.004899, 0.00407, 0.005011, 0.003864, 0.005503, 0.004611, 0.004611, 0.005011, 0.005249, 0.004414, 0.003079, 0.002976, 0.00389, 0.003555, 0.003405, 0.003276, 0.003276, 0.003276, 0.004921, 0.005932, 0.005932, 0.009294, 0.008723, 0.010131, 0.018415, 0.010672, 0.008624, 0.007495, 0.005799, 0.003821, 0.005318, 0.007259, 0.009977, 0.008409, 0.005932, 0.005992, 0.007877, 0.005378, 0.00389, 0.003757, 0.004414, 0.004388, 0.004431, 0.007422, 0.00777, 0.005799, 0.008624, 0.00777, 0.006374, 0.006482, 0.006988, 0.004646, 0.004921, 0.003997, 0.003109, 0.003109, 0.003864, 0.004414, 0.004976, 0.004646, 0.003246, 0.003212, 0.003864, 0.002623, 0.001623, 0.001048, 0.001305, 0.001305, 0.002014, 0.002727, 0.002327, 0.001936, 0.003079, 0.002512, 0.002529, 0.003821, 0.004611, 0.005249, 0.003821, 0.004736, 0.005086, 0.008276, 0.005932, 0.007031, 0.01078, 0.019109, 0.028107, 0.015694, 0.009096, 0.009096, 0.006374, 0.010372, 0.012491, 0.011669, 0.014586, 0.028107, 0.030003, 0.049374, 0.054297, 0.106997, 0.043307, 0.038042, 0.032677, 0.0704, 0.032677, 0.016826, 0.017797, 0.021816, 0.046336, 0.10481, 0.109221, 0.11371, 0.046336, 0.085092, 0.088832, 0.088832, 0.092881, 0.037156, 0.030611, 0.021816, 0.025762, 0.045352, 0.098513, 0.050641, 0.045352, 0.094817, 0.179055, 0.094817, 0.043307, 0.021381, 0.011342, 0.008156, 0.008276, 0.008276, 0.006194, 0.006194, 0.004513, 0.003212, 0.003478, 0.002512, 0.002529, 0.001623, 0.001906, 0.002035, 0.0028, 0.003014, 0.002435, 0.002366, 0.003276, 0.003461, 0.004689, 0.005683, 0.005734, 0.005683, 0.008075, 0.009187, 0.007645, 0.00962, 0.013265, 0.0198, 0.034068, 0.037156, 0.078022, 0.058088, 0.035586], '')</t>
  </si>
  <si>
    <t>UPI000037FF26 status=activ</t>
  </si>
  <si>
    <t>([0.026892, 0.043307, 0.028107, 0.019109, 0.027463, 0.014586, 0.01078, 0.015344, 0.01227, 0.01078, 0.009401, 0.012491, 0.025316, 0.024826, 0.024826, 0.055536, 0.055536, 0.030003, 0.034884, 0.0198, 0.016826, 0.018415, 0.010926, 0.013265, 0.01227, 0.013016, 0.015078, 0.026892, 0.015694, 0.025762, 0.022667, 0.028695, 0.023963, 0.018106, 0.018106, 0.016021, 0.011106, 0.010926, 0.017138, 0.026892, 0.033407, 0.03976, 0.035586, 0.029376, 0.023963, 0.050641, 0.046336, 0.049374, 0.054297, 0.10481, 0.059222, 0.102787, 0.073402, 0.074921, 0.046336, 0.023534, 0.023534, 0.043307, 0.088832, 0.081712, 0.058088, 0.040537, 0.034068, 0.021381, 0.054297, 0.038042, 0.032017, 0.031287, 0.055536, 0.020876, 0.011669, 0.011106, 0.011342, 0.017797, 0.01204, 0.015078, 0.024393, 0.014783, 0.009096, 0.006245, 0.006795, 0.008002, 0.011903, 0.008409, 0.010926, 0.007555, 0.008624, 0.006374, 0.004835, 0.004976, 0.007259, 0.007177, 0.007555, 0.007495, 0.007555, 0.010221, 0.010372, 0.010672, 0.016826, 0.016826, 0.032017, 0.031287, 0.018415, 0.017138, 0.030611, 0.030003, 0.026892, 0.026892, 0.038858, 0.059222, 0.041405, 0.032677, 0.05306, 0.079919, 0.064632, 0.048328, 0.031287, 0.05306], '')</t>
  </si>
  <si>
    <t>UPI000037FF29 status=activ</t>
  </si>
  <si>
    <t>([0.081712, 0.129801, 0.078022, 0.111485, 0.132295, 0.161087, 0.125101, 0.079919, 0.046336, 0.064632, 0.078022, 0.092881, 0.111485, 0.060549, 0.058088, 0.078022, 0.042364, 0.058088, 0.100716, 0.096677, 0.142424, 0.185198, 0.11371, 0.122885, 0.127496, 0.127496, 0.129801, 0.116183, 0.185198, 0.295083, 0.194234, 0.216401, 0.222385, 0.129801, 0.196879, 0.194234, 0.200174, 0.222385, 0.134866, 0.0704, 0.073402, 0.074921, 0.090864, 0.161087, 0.229226, 0.18812, 0.200174, 0.129801, 0.147574, 0.173081, 0.17593, 0.264545, 0.236433, 0.26085, 0.247041, 0.268042, 0.191378, 0.106997, 0.144935, 0.236433, 0.257454, 0.311707, 0.219301, 0.25031, 0.25031, 0.232838, 0.26085, 0.170161, 0.147574, 0.144935, 0.127496, 0.118441, 0.118441, 0.118441, 0.083462, 0.158265, 0.139895, 0.120615, 0.11371, 0.11371, 0.102787, 0.173081, 0.11371, 0.173081, 0.10481, 0.056825, 0.034068, 0.035586, 0.071867, 0.083462, 0.129801, 0.073402, 0.076542, 0.071867, 0.042364, 0.059222, 0.031287, 0.018787, 0.036378, 0.05306, 0.058088, 0.046336, 0.048328, 0.046336, 0.025762, 0.023534, 0.040537, 0.0704, 0.0704, 0.041405, 0.069024, 0.031287, 0.047319, 0.046336, 0.047319, 0.049374, 0.043307, 0.042364, 0.079919, 0.046336, 0.044297, 0.032677, 0.022667, 0.020876, 0.035586, 0.054297, 0.092881, 0.088832, 0.088832, 0.048328, 0.076542, 0.085092, 0.185198, 0.118441, 0.094817, 0.090864, 0.122885, 0.118441, 0.209395, 0.206376, 0.206376, 0.216401, 0.15284, 0.15284, 0.170161, 0.164327, 0.122885, 0.06312, 0.064632, 0.06184, 0.109221, 0.050641, 0.027463, 0.023963, 0.023534, 0.018415, 0.021381, 0.026892, 0.021816, 0.015078, 0.011518, 0.014315, 0.012727, 0.020165, 0.031287, 0.018106, 0.013016, 0.018415], '')</t>
  </si>
  <si>
    <t>UPI000037FF30 status=activ</t>
  </si>
  <si>
    <t>([0.06312, 0.090864, 0.120615, 0.05306, 0.073402, 0.098513, 0.0704, 0.038858, 0.06312, 0.081712, 0.102787, 0.071867, 0.069024, 0.066181, 0.067594, 0.066181, 0.118441, 0.090864, 0.155435, 0.232838, 0.15008, 0.158265, 0.085092, 0.041405, 0.094817, 0.059222, 0.06184, 0.10481, 0.206376, 0.111485, 0.129801, 0.129801, 0.209395, 0.206376, 0.127496, 0.182256, 0.194234, 0.125101, 0.11371, 0.11371, 0.109221, 0.086953, 0.090864, 0.10481, 0.122885, 0.069024, 0.090864, 0.085092, 0.049374, 0.047319, 0.102787, 0.042364, 0.021816, 0.021816, 0.020165, 0.036378, 0.022667, 0.011903, 0.020522, 0.038042, 0.038042, 0.038858, 0.088832, 0.045352, 0.045352, 0.045352, 0.045352, 0.054297, 0.054297, 0.088832, 0.083462, 0.038042, 0.078022, 0.088832, 0.094817, 0.102787, 0.056825, 0.11371, 0.127496, 0.116183, 0.086953, 0.071867, 0.067594, 0.069024, 0.120615, 0.200174, 0.295083, 0.291804, 0.222385, 0.222385, 0.139895, 0.083462, 0.167087, 0.139895, 0.139895, 0.085092, 0.085092, 0.139895, 0.147574, 0.196879, 0.139895, 0.139895, 0.17593, 0.191378, 0.18812, 0.11371, 0.109221, 0.11371, 0.116183, 0.102787, 0.102787, 0.142424, 0.142424, 0.118441, 0.137348, 0.219301, 0.298791, 0.295083, 0.264545, 0.257454, 0.257454, 0.321458, 0.284882, 0.264545, 0.26085, 0.257454, 0.349426, 0.243554, 0.247041, 0.342579, 0.4292, 0.398279, 0.447574, 0.4292, 0.36309, 0.36309, 0.352862, 0.352862, 0.26085, 0.18812, 0.191378, 0.216401, 0.225814, 0.229226, 0.232838, 0.164327, 0.098513, 0.098513, 0.142424, 0.129801, 0.132295, 0.139895, 0.161087, 0.15008, 0.243554, 0.247041, 0.170161, 0.18812, 0.116183, 0.118441, 0.200174, 0.200174, 0.203355, 0.116183, 0.164327, 0.111485, 0.170161, 0.191378, 0.132295, 0.132295, 0.086953, 0.086953, 0.100716, 0.064632, 0.06184, 0.06312, 0.102787, 0.10481, 0.059222, 0.060549, 0.109221, 0.111485, 0.056825, 0.056825, 0.088832, 0.086953, 0.129801, 0.083462, 0.129801, 0.127496, 0.155435, 0.239899, 0.158265, 0.085092, 0.147574, 0.158265, 0.158265, 0.158265, 0.158265, 0.155435, 0.15284, 0.090864, 0.05306, 0.083462, 0.088832, 0.066181, 0.071867, 0.083462, 0.132295, 0.127496, 0.129801, 0.127496, 0.096677, 0.096677, 0.147574, 0.144935, 0.134866, 0.147574, 0.098513, 0.164327, 0.243554, 0.298791, 0.36309, 0.468512, 0.509769, 0.436924, 0.436924, 0.352862, 0.335645, 0.328603, 0.318242, 0.366687, 0.359901, 0.384043, 0.433034, 0.356642, 0.281712, 0.30533, 0.30533, 0.384043, 0.342579, 0.30533, 0.25406, 0.275179, 0.25406, 0.173081, 0.219301, 0.295083, 0.370445, 0.359901, 0.271506, 0.243554, 0.271506, 0.200174, 0.17593, 0.209395, 0.298791, 0.298791, 0.209395, 0.209395, 0.209395, 0.257454, 0.31487, 0.394753, 0.380708, 0.387226, 0.486429, 0.497853, 0.534167, 0.458154, 0.390993, 0.447574, 0.377384, 0.398279, 0.483068, 0.450668, 0.380708, 0.288399, 0.356642, 0.465241, 0.454136, 0.356642, 0.339168, 0.288399, 0.216401, 0.225814, 0.219301, 0.222385, 0.139895, 0.076542, 0.132295, 0.170161, 0.167087, 0.257454, 0.257454, 0.243554, 0.21291, 0.21291, 0.291804, 0.298791, 0.21291, 0.222385, 0.308712, 0.232838, 0.26085, 0.342579, 0.346032, 0.284882, 0.196879, 0.31487, 0.408655, 0.390993, 0.418646, 0.390993, 0.401658, 0.387226, 0.390993, 0.490133, 0.570702, 0.486429, 0.394753, 0.447574, 0.42561, 0.401658, 0.468512, 0.447574, 0.422041, 0.387226, 0.458154, 0.549308, 0.476583, 0.418646, 0.390993], '')</t>
  </si>
  <si>
    <t>[224, 268, 318, 329]</t>
  </si>
  <si>
    <t>UPI000037FF32 status=activ</t>
  </si>
  <si>
    <t>([0.06312, 0.025316, 0.038858, 0.028695, 0.019401, 0.034068, 0.048328, 0.032017, 0.033407, 0.042364, 0.059222, 0.050641, 0.040537, 0.094817, 0.05306, 0.069024, 0.076542, 0.078022, 0.079919, 0.05306, 0.074921, 0.036378, 0.074921, 0.085092, 0.139895, 0.216401, 0.196879, 0.164327, 0.271506, 0.30533, 0.301917, 0.295083, 0.390993, 0.42561, 0.278302, 0.278302, 0.271506, 0.25031, 0.301917, 0.301917, 0.257454, 0.185198, 0.18812, 0.196879, 0.191378, 0.206376, 0.216401, 0.132295, 0.109221, 0.05306, 0.058088, 0.059222, 0.0704, 0.038858, 0.047319, 0.05306, 0.048328, 0.026892, 0.020876, 0.025316, 0.018787, 0.029376, 0.066181, 0.120615, 0.067594, 0.049374, 0.03976, 0.020522, 0.0198, 0.034068, 0.059222, 0.06312, 0.036378, 0.018106, 0.016257, 0.015344, 0.028107, 0.06312, 0.054297, 0.037156, 0.040537, 0.078022, 0.109221, 0.098513, 0.046336, 0.046336, 0.055536, 0.032017, 0.047319, 0.094817, 0.090864, 0.094817, 0.067594, 0.111485, 0.106997, 0.118441, 0.100716, 0.106997, 0.111485, 0.127496, 0.127496, 0.129801, 0.120615, 0.10481, 0.086953, 0.161087, 0.21291, 0.137348, 0.225814, 0.275179, 0.216401, 0.17593, 0.182256, 0.209395, 0.209395, 0.21291, 0.291804, 0.295083, 0.291804, 0.161087, 0.239899, 0.342579, 0.236433, 0.232838, 0.26085, 0.200174, 0.132295, 0.079919, 0.116183, 0.069024, 0.051831, 0.069024, 0.046336, 0.026338, 0.026892, 0.028107, 0.028107, 0.026892, 0.030003, 0.025316, 0.029376, 0.024826, 0.023087, 0.044297, 0.036378, 0.025762, 0.037156, 0.067594, 0.11371, 0.106997, 0.161087, 0.203355, 0.173081, 0.173081, 0.243554, 0.236433, 0.15008, 0.15008, 0.17593, 0.182256, 0.185198, 0.281712, 0.311707, 0.200174, 0.116183, 0.142424, 0.170161, 0.216401, 0.209395, 0.173081, 0.182256, 0.109221, 0.098513, 0.069024, 0.06184, 0.034068, 0.038042, 0.03976, 0.059222, 0.026892, 0.026892, 0.026892, 0.026338, 0.014783, 0.031287, 0.055536, 0.030003, 0.032017, 0.032017, 0.019401, 0.017797, 0.024826, 0.024826, 0.014783, 0.024826, 0.056825, 0.056825, 0.059222, 0.059222, 0.086953, 0.094817, 0.085092, 0.047319, 0.05306, 0.111485, 0.076542, 0.076542, 0.076542, 0.034068, 0.037156, 0.066181, 0.125101, 0.10481, 0.182256, 0.179055, 0.106997, 0.10481, 0.167087, 0.118441, 0.161087, 0.15008, 0.120615, 0.066181, 0.125101, 0.11371, 0.10481, 0.15008, 0.147574, 0.161087, 0.275179, 0.161087, 0.098513, 0.106997, 0.060549, 0.06312, 0.071867, 0.134866, 0.134866, 0.134866, 0.173081, 0.129801, 0.067594, 0.147574, 0.236433, 0.179055, 0.142424, 0.155435, 0.081712, 0.092881, 0.142424, 0.081712, 0.078022, 0.132295, 0.109221, 0.109221, 0.079919, 0.106997, 0.079919, 0.055536, 0.042364, 0.030003, 0.047319, 0.083462, 0.050641, 0.032017], '')</t>
  </si>
  <si>
    <t>UPI000037FF36 status=activ</t>
  </si>
  <si>
    <t>([0.098513, 0.142424, 0.083462, 0.049374, 0.073402, 0.092881, 0.122885, 0.094817, 0.088832, 0.069024, 0.088832, 0.069024, 0.0704, 0.111485, 0.158265, 0.147574, 0.222385, 0.191378, 0.200174, 0.271506, 0.179055, 0.090864, 0.059222, 0.066181, 0.118441, 0.122885, 0.085092, 0.054297, 0.067594, 0.085092, 0.137348, 0.132295, 0.118441, 0.092881, 0.094817, 0.102787, 0.06184, 0.037156, 0.056825, 0.056825, 0.045352, 0.078022, 0.144935, 0.206376, 0.275179, 0.264545, 0.257454, 0.318242, 0.387226, 0.335645, 0.278302, 0.185198, 0.191378, 0.321458, 0.377384, 0.370445, 0.328603, 0.40511, 0.384043, 0.308712, 0.200174, 0.243554, 0.26085, 0.179055, 0.182256, 0.098513, 0.098513, 0.10481, 0.06312, 0.069024, 0.079919, 0.069024, 0.071867, 0.040537, 0.028107, 0.025316, 0.025762, 0.021381, 0.023087, 0.045352, 0.043307, 0.045352, 0.045352, 0.025316, 0.028695, 0.026338, 0.054297, 0.055536, 0.028695, 0.059222, 0.041405, 0.066181, 0.120615, 0.118441, 0.196879, 0.15008, 0.15284, 0.147574, 0.134866, 0.109221, 0.111485, 0.173081, 0.268042, 0.284882, 0.374039, 0.444081, 0.458154, 0.370445, 0.298791, 0.321458, 0.295083, 0.328603, 0.31487, 0.236433, 0.239899, 0.15284, 0.247041, 0.239899, 0.239899, 0.332115, 0.332115, 0.339168, 0.335645, 0.247041, 0.209395, 0.216401, 0.17593, 0.182256, 0.271506, 0.356642, 0.339168, 0.335645, 0.278302, 0.275179, 0.352862, 0.349426, 0.352862, 0.239899, 0.25406, 0.225814, 0.219301, 0.278302, 0.264545, 0.236433, 0.342579, 0.342579, 0.328603, 0.366687, 0.271506, 0.25031, 0.25031, 0.271506, 0.200174, 0.275179, 0.275179, 0.158265, 0.243554, 0.239899, 0.335645, 0.308712, 0.318242, 0.295083, 0.236433, 0.209395, 0.216401, 0.147574, 0.122885, 0.090864, 0.06312], '')</t>
  </si>
  <si>
    <t>UPI000037FF37 status=activ</t>
  </si>
  <si>
    <t>([0.060549, 0.020522, 0.032017, 0.019109, 0.026338, 0.017447, 0.013016, 0.009728, 0.01227, 0.015694, 0.0198, 0.026892, 0.027463, 0.028107, 0.025316, 0.023534, 0.041405, 0.098513, 0.096677, 0.042364, 0.054297, 0.048328, 0.088832, 0.046336, 0.055536, 0.05306, 0.096677, 0.094817, 0.094817, 0.090864, 0.06312, 0.06312, 0.06312, 0.06312, 0.03976, 0.03976, 0.026338, 0.015694, 0.01204, 0.008156, 0.013821, 0.023534, 0.014315, 0.014315, 0.014315, 0.020876, 0.020876, 0.020876, 0.041405, 0.042364, 0.023963, 0.023087, 0.022306, 0.022306, 0.013265, 0.020522, 0.020522, 0.024393, 0.047319, 0.060549, 0.073402, 0.03976, 0.027463, 0.05306, 0.035586, 0.034884, 0.034884, 0.036378, 0.041405, 0.023963, 0.040537, 0.059222, 0.049374, 0.049374, 0.047319, 0.047319, 0.0198, 0.014315, 0.009483, 0.009187, 0.005992, 0.007422, 0.010221, 0.014075, 0.014075, 0.023963, 0.045352, 0.046336, 0.024826, 0.013265, 0.018415, 0.01204, 0.009483, 0.009483, 0.009401, 0.006142, 0.006245, 0.006894, 0.006142, 0.006142, 0.006039, 0.006567, 0.006533, 0.004388, 0.00283, 0.002761, 0.002349, 0.001906, 0.001408, 0.001383, 0.002035, 0.002057, 0.00283, 0.00407, 0.005249, 0.005086, 0.006142, 0.005378, 0.007315, 0.007091, 0.007877, 0.00777, 0.008624, 0.007177, 0.009865, 0.015694, 0.01204, 0.013265, 0.014315, 0.021381, 0.038042, 0.021816, 0.014586], '')</t>
  </si>
  <si>
    <t>UPI000037FF39 status=activ</t>
  </si>
  <si>
    <t>([0.066181, 0.038042, 0.058088, 0.102787, 0.129801, 0.086953, 0.10481, 0.142424, 0.139895, 0.139895, 0.185198, 0.158265, 0.15008, 0.088832, 0.15008, 0.191378, 0.284882, 0.356642, 0.356642, 0.257454, 0.284882, 0.298791, 0.346032, 0.288399, 0.182256, 0.206376, 0.288399, 0.295083, 0.301917, 0.349426, 0.291804, 0.271506, 0.349426, 0.335645, 0.40511, 0.433034, 0.414856, 0.346032, 0.335645, 0.352862, 0.436924, 0.332115, 0.332115, 0.335645, 0.30533, 0.401658, 0.384043, 0.356642, 0.380708, 0.390993, 0.339168, 0.352862, 0.281712, 0.179055, 0.21291, 0.225814, 0.137348, 0.088832, 0.129801, 0.118441, 0.102787, 0.129801, 0.122885, 0.125101, 0.155435, 0.209395, 0.134866, 0.081712, 0.081712, 0.046336, 0.040537, 0.059222, 0.059222, 0.090864, 0.182256, 0.268042, 0.243554, 0.311707, 0.370445, 0.342579, 0.377384, 0.288399, 0.191378, 0.194234, 0.185198, 0.179055, 0.144935, 0.222385, 0.222385, 0.281712, 0.311707, 0.222385, 0.134866, 0.225814, 0.194234, 0.109221, 0.102787, 0.111485, 0.122885, 0.120615, 0.088832, 0.088832, 0.155435, 0.243554, 0.243554, 0.268042, 0.288399, 0.328603, 0.25406, 0.356642, 0.332115, 0.281712, 0.295083, 0.36309, 0.346032, 0.374039, 0.454136, 0.458154, 0.461924, 0.374039, 0.41194, 0.42561, 0.328603, 0.328603, 0.271506, 0.356642, 0.308712, 0.308712, 0.356642, 0.414856, 0.384043, 0.298791, 0.398279, 0.483068, 0.51388, 0.521092, 0.408655, 0.401658, 0.36309, 0.324872, 0.401658, 0.370445, 0.436924, 0.557691, 0.525368, 0.557691, 0.534167], '')</t>
  </si>
  <si>
    <t>[134, 135, 143, 144, 145, 146]</t>
  </si>
  <si>
    <t>UPI000037FF3A status=activ</t>
  </si>
  <si>
    <t>([0.033407, 0.050641, 0.081712, 0.10481, 0.064632, 0.10481, 0.06312, 0.076542, 0.050641, 0.040537, 0.049374, 0.069024, 0.041405, 0.090864, 0.092881, 0.10481, 0.111485, 0.185198, 0.185198, 0.118441, 0.10481, 0.11371, 0.066181, 0.034068, 0.036378, 0.060549, 0.038042, 0.083462, 0.086953, 0.158265, 0.158265, 0.094817, 0.100716, 0.100716, 0.083462, 0.094817, 0.092881, 0.098513, 0.111485, 0.106997, 0.167087, 0.142424, 0.137348, 0.15284, 0.25406, 0.247041, 0.264545, 0.311707, 0.194234, 0.21291, 0.129801, 0.118441, 0.196879, 0.116183, 0.194234, 0.194234, 0.127496, 0.173081, 0.098513, 0.086953, 0.155435, 0.137348, 0.102787, 0.100716, 0.122885, 0.111485, 0.118441, 0.118441, 0.129801, 0.200174, 0.196879, 0.196879, 0.194234, 0.127496, 0.206376, 0.203355, 0.132295, 0.120615, 0.134866, 0.209395, 0.142424, 0.125101, 0.155435, 0.15284, 0.155435, 0.179055, 0.122885, 0.120615, 0.074921, 0.064632, 0.038858, 0.021816, 0.023963, 0.024393, 0.03976, 0.019401, 0.017797, 0.034068, 0.034068, 0.019401, 0.018787, 0.017138, 0.015694, 0.014075, 0.023087, 0.025316, 0.016826, 0.013821, 0.014586, 0.023087, 0.025316, 0.046336, 0.086953, 0.129801, 0.200174, 0.127496, 0.216401, 0.15008, 0.079919, 0.078022, 0.15284, 0.161087, 0.247041, 0.194234, 0.147574, 0.15284, 0.147574, 0.18812, 0.308712, 0.324872, 0.308712, 0.311707, 0.264545, 0.173081, 0.182256, 0.120615, 0.122885, 0.122885, 0.185198, 0.275179, 0.359901, 0.339168, 0.328603, 0.229226, 0.30533, 0.291804, 0.308712, 0.295083, 0.229226, 0.232838, 0.222385, 0.243554, 0.219301, 0.179055, 0.25031, 0.232838, 0.206376, 0.26085, 0.278302, 0.200174, 0.206376, 0.203355, 0.142424, 0.086953, 0.173081, 0.179055, 0.216401, 0.194234, 0.209395, 0.328603, 0.328603, 0.225814, 0.120615, 0.132295, 0.21291, 0.147574, 0.161087, 0.17593, 0.118441, 0.067594, 0.120615, 0.10481, 0.074921, 0.076542, 0.147574, 0.092881, 0.055536, 0.079919, 0.073402, 0.056825, 0.055536, 0.032677, 0.05306, 0.083462, 0.064632, 0.034884, 0.059222, 0.067594, 0.122885, 0.222385, 0.328603, 0.346032, 0.247041, 0.328603, 0.335645, 0.203355, 0.271506, 0.247041, 0.257454, 0.26085, 0.225814, 0.225814, 0.284882, 0.30533, 0.268042, 0.295083, 0.390993, 0.31487, 0.281712, 0.264545, 0.179055, 0.100716, 0.090864, 0.142424, 0.090864, 0.147574, 0.243554, 0.268042, 0.284882, 0.268042, 0.275179, 0.257454, 0.257454, 0.18812, 0.122885, 0.191378, 0.191378, 0.179055, 0.182256, 0.18812, 0.170161, 0.257454, 0.356642, 0.36309, 0.401658, 0.480142, 0.387226, 0.324872, 0.318242, 0.324872, 0.232838, 0.229226, 0.324872, 0.25406, 0.335645, 0.40511, 0.390993, 0.30533, 0.30533, 0.278302, 0.21291, 0.239899, 0.134866, 0.11371, 0.109221, 0.069024, 0.073402, 0.060549, 0.055536, 0.049374, 0.094817, 0.147574, 0.144935, 0.069024, 0.098513, 0.111485, 0.116183, 0.100716, 0.158265, 0.182256, 0.284882, 0.352862, 0.374039, 0.486429, 0.490133, 0.401658, 0.476583, 0.414856, 0.4292, 0.51388, 0.42561, 0.359901, 0.356642, 0.335645, 0.370445, 0.31487, 0.31487, 0.328603, 0.356642, 0.25406, 0.236433, 0.236433, 0.257454, 0.161087, 0.161087, 0.185198, 0.268042, 0.257454, 0.298791, 0.387226, 0.394753, 0.414856, 0.349426, 0.352862, 0.398279, 0.414856, 0.447574, 0.384043, 0.390993, 0.387226, 0.40511, 0.394753, 0.321458, 0.206376, 0.301917, 0.301917, 0.247041, 0.194234, 0.194234, 0.132295, 0.139895, 0.078022, 0.088832, 0.17593, 0.179055, 0.106997, 0.090864, 0.118441, 0.132295, 0.0704, 0.071867, 0.120615, 0.134866, 0.191378, 0.30533, 0.209395, 0.21291, 0.257454, 0.30533, 0.209395, 0.301917, 0.271506, 0.346032, 0.370445, 0.328603, 0.301917, 0.374039, 0.486429, 0.433034, 0.450668, 0.59508], '')</t>
  </si>
  <si>
    <t>[289, 360]</t>
  </si>
  <si>
    <t>UPI000037FF3B status=activ</t>
  </si>
  <si>
    <t>([0.008624, 0.013265, 0.018787, 0.013613, 0.01078, 0.009187, 0.012727, 0.017138, 0.021816, 0.028695, 0.022306, 0.025316, 0.014586, 0.015344, 0.020165, 0.013437, 0.014586, 0.025762, 0.043307, 0.0704, 0.0704, 0.094817, 0.051831, 0.055536, 0.054297, 0.096677, 0.11371, 0.106997, 0.100716, 0.11371, 0.073402, 0.073402, 0.05306, 0.05306, 0.030611, 0.038858, 0.066181, 0.106997, 0.111485, 0.120615, 0.111485, 0.086953, 0.051831, 0.092881, 0.096677, 0.164327, 0.120615, 0.155435, 0.096677, 0.060549, 0.031287, 0.047319, 0.088832, 0.15284, 0.167087, 0.271506, 0.185198, 0.118441, 0.109221, 0.054297, 0.050641, 0.076542, 0.076542, 0.076542, 0.083462, 0.079919, 0.043307, 0.056825, 0.064632, 0.106997, 0.10481, 0.118441, 0.116183, 0.118441, 0.118441, 0.164327, 0.144935, 0.158265, 0.155435, 0.167087, 0.264545, 0.25406, 0.236433, 0.236433, 0.335645, 0.339168, 0.239899, 0.239899, 0.247041, 0.134866, 0.116183, 0.179055, 0.257454, 0.264545, 0.247041, 0.15284, 0.161087, 0.167087, 0.15284, 0.173081, 0.142424, 0.147574, 0.15008, 0.164327, 0.203355, 0.191378, 0.127496, 0.196879, 0.216401, 0.225814, 0.295083, 0.247041, 0.173081, 0.155435, 0.120615, 0.132295, 0.222385, 0.147574, 0.088832, 0.122885, 0.11371, 0.071867, 0.074921, 0.081712, 0.042364, 0.024393, 0.023963, 0.034884, 0.038042, 0.06184, 0.036378, 0.047319, 0.076542, 0.125101, 0.125101, 0.185198, 0.182256, 0.194234, 0.288399, 0.284882, 0.206376, 0.203355, 0.30533, 0.268042, 0.196879, 0.278302, 0.359901, 0.318242, 0.335645, 0.239899, 0.257454, 0.356642, 0.356642, 0.374039, 0.346032, 0.268042, 0.17593, 0.088832, 0.079919, 0.076542, 0.127496, 0.144935, 0.18812, 0.191378, 0.142424, 0.206376, 0.179055, 0.155435, 0.191378, 0.182256, 0.232838, 0.206376, 0.116183, 0.071867, 0.066181, 0.038858, 0.038858, 0.034068, 0.067594, 0.066181, 0.066181, 0.038858, 0.038858, 0.046336, 0.026892, 0.056825, 0.055536, 0.0704, 0.092881, 0.090864, 0.086953, 0.109221, 0.109221, 0.106997, 0.164327, 0.11371, 0.209395, 0.219301, 0.308712, 0.225814, 0.142424, 0.147574, 0.219301, 0.324872, 0.321458, 0.374039, 0.356642, 0.25406, 0.268042, 0.144935, 0.086953, 0.092881, 0.051831, 0.054297, 0.10481, 0.085092, 0.127496, 0.122885, 0.092881, 0.055536, 0.102787, 0.164327, 0.15008, 0.15008, 0.085092, 0.050641, 0.038042, 0.028107, 0.040537, 0.026892, 0.048328, 0.076542, 0.05306, 0.085092, 0.059222, 0.032677, 0.030611], '')</t>
  </si>
  <si>
    <t>UPI000037FF5B status=activ</t>
  </si>
  <si>
    <t>([0.069024, 0.044297, 0.031287, 0.033407, 0.06312, 0.06312, 0.086953, 0.111485, 0.081712, 0.049374, 0.0704, 0.085092, 0.083462, 0.085092, 0.15284, 0.164327, 0.158265, 0.170161, 0.18812, 0.116183, 0.100716, 0.100716, 0.147574, 0.209395, 0.206376, 0.147574, 0.17593, 0.179055, 0.179055, 0.147574, 0.216401, 0.125101, 0.134866, 0.179055, 0.158265, 0.173081, 0.275179, 0.281712, 0.18812, 0.109221, 0.161087, 0.298791, 0.209395, 0.225814, 0.225814, 0.158265, 0.127496, 0.127496, 0.120615, 0.069024, 0.069024, 0.102787, 0.17593, 0.161087, 0.191378, 0.170161, 0.094817, 0.086953, 0.046336, 0.078022, 0.125101, 0.120615, 0.100716, 0.167087, 0.094817, 0.102787, 0.118441, 0.109221, 0.069024, 0.071867, 0.078022, 0.15008, 0.073402, 0.074921, 0.081712, 0.048328, 0.067594, 0.067594, 0.071867, 0.125101, 0.144935, 0.139895, 0.073402, 0.079919, 0.044297, 0.076542, 0.041405, 0.078022, 0.144935, 0.21291, 0.216401, 0.284882, 0.206376, 0.291804, 0.247041, 0.243554, 0.332115, 0.225814, 0.229226, 0.182256, 0.18812, 0.10481, 0.11371, 0.116183, 0.069024, 0.078022, 0.040537, 0.074921, 0.067594, 0.066181, 0.067594, 0.060549, 0.066181, 0.100716, 0.11371, 0.088832, 0.050641, 0.029376, 0.031287, 0.027463, 0.042364, 0.044297, 0.043307, 0.041405, 0.088832, 0.15008, 0.137348, 0.139895, 0.073402, 0.094817, 0.081712, 0.043307, 0.051831, 0.055536, 0.034884, 0.030003, 0.050641, 0.088832, 0.139895, 0.219301, 0.236433, 0.118441, 0.069024, 0.069024, 0.067594, 0.048328, 0.033407, 0.048328, 0.083462, 0.132295, 0.078022, 0.06312, 0.11371, 0.069024, 0.036378], '')</t>
  </si>
  <si>
    <t>UPI000037FF5C status=activ</t>
  </si>
  <si>
    <t>([0.125101, 0.15008, 0.071867, 0.055536, 0.034884, 0.037156, 0.027463, 0.037156, 0.051831, 0.06184, 0.081712, 0.060549, 0.094817, 0.116183, 0.060549, 0.083462, 0.125101, 0.074921, 0.086953, 0.043307, 0.050641, 0.051831, 0.055536, 0.106997, 0.17593, 0.247041, 0.301917, 0.380708, 0.335645, 0.335645, 0.26085, 0.194234, 0.196879, 0.196879, 0.173081, 0.173081, 0.161087, 0.164327, 0.21291, 0.209395, 0.328603, 0.308712, 0.225814, 0.247041, 0.243554, 0.147574, 0.155435, 0.096677, 0.094817, 0.120615, 0.059222, 0.098513, 0.164327, 0.167087, 0.164327, 0.18812, 0.284882, 0.196879, 0.222385, 0.225814, 0.229226, 0.222385, 0.134866, 0.203355, 0.10481, 0.067594, 0.109221, 0.106997, 0.15284, 0.179055, 0.17593, 0.200174, 0.173081, 0.094817, 0.158265, 0.158265, 0.137348, 0.147574, 0.132295, 0.074921, 0.076542, 0.078022, 0.046336, 0.081712, 0.078022, 0.155435, 0.15284, 0.158265, 0.109221, 0.127496, 0.109221, 0.096677, 0.098513, 0.120615, 0.18812, 0.182256, 0.129801, 0.225814, 0.191378, 0.288399, 0.271506, 0.18812, 0.191378, 0.288399, 0.206376, 0.164327, 0.147574, 0.216401, 0.216401, 0.288399, 0.26085, 0.257454, 0.209395, 0.284882, 0.278302, 0.219301, 0.161087, 0.137348, 0.078022, 0.094817, 0.067594, 0.116183, 0.18812, 0.18812, 0.111485, 0.17593, 0.225814, 0.229226, 0.200174, 0.129801, 0.139895, 0.144935, 0.144935, 0.216401, 0.137348, 0.090864, 0.137348, 0.182256, 0.170161, 0.25031, 0.247041, 0.332115, 0.352862, 0.311707, 0.308712, 0.384043, 0.346032, 0.268042, 0.209395, 0.232838, 0.311707, 0.298791, 0.298791, 0.295083, 0.295083, 0.40511, 0.377384, 0.356642, 0.356642, 0.458154, 0.374039, 0.40511, 0.275179, 0.25406, 0.291804, 0.30533, 0.222385, 0.18812, 0.284882, 0.339168, 0.264545, 0.229226, 0.200174, 0.18812, 0.219301, 0.179055, 0.111485, 0.206376, 0.216401, 0.222385, 0.219301, 0.298791, 0.268042, 0.36309, 0.359901, 0.374039, 0.380708, 0.40511, 0.494003, 0.494003, 0.505461, 0.622677, 0.585406, 0.63748, 0.534167, 0.517562, 0.465241, 0.585406, 0.517562, 0.422041, 0.328603, 0.25031, 0.222385, 0.239899, 0.161087, 0.142424, 0.079919, 0.076542, 0.11371, 0.11371, 0.06184, 0.045352, 0.025316, 0.037156, 0.043307, 0.079919, 0.047319, 0.048328, 0.026338, 0.018415, 0.029376, 0.049374, 0.081712, 0.067594, 0.048328, 0.083462, 0.106997, 0.170161, 0.164327, 0.102787, 0.098513, 0.15008, 0.179055, 0.196879, 0.206376, 0.191378, 0.179055, 0.147574, 0.144935, 0.229226, 0.25031, 0.179055, 0.191378, 0.191378, 0.170161, 0.15008, 0.132295, 0.074921, 0.090864, 0.094817, 0.10481, 0.11371, 0.120615, 0.073402, 0.066181, 0.047319, 0.045352, 0.055536, 0.100716, 0.100716, 0.054297, 0.094817, 0.155435, 0.147574, 0.144935, 0.147574, 0.144935, 0.167087, 0.17593, 0.096677, 0.074921, 0.066181, 0.050641, 0.049374, 0.090864, 0.098513, 0.120615, 0.129801, 0.106997, 0.111485, 0.147574, 0.196879, 0.161087, 0.125101, 0.100716, 0.079919, 0.127496, 0.173081, 0.139895, 0.206376], '')</t>
  </si>
  <si>
    <t>[190, 191, 192, 193, 194, 195, 197, 198]</t>
  </si>
  <si>
    <t>UPI000037FF5E status=activ</t>
  </si>
  <si>
    <t>([0.002078, 0.001602, 0.00243, 0.001855, 0.00152, 0.001335, 0.001906, 0.001722, 0.00246, 0.003079, 0.003997, 0.004736, 0.006039, 0.008804, 0.008409, 0.008075, 0.008075, 0.013016, 0.023087, 0.048328, 0.048328, 0.058088, 0.090864, 0.090864, 0.092881, 0.102787, 0.18812, 0.17593, 0.173081, 0.088832, 0.06312, 0.051831, 0.059222, 0.024393, 0.025762, 0.05306, 0.05306, 0.026338, 0.015078, 0.009294, 0.008156, 0.010926, 0.017138, 0.01227, 0.012727, 0.013613, 0.017138, 0.017447, 0.010221, 0.016826, 0.016257, 0.023087, 0.022667, 0.01078, 0.018415, 0.017797, 0.013821, 0.013613, 0.015078, 0.033407, 0.071867, 0.035586, 0.037156, 0.037156, 0.056825, 0.041405, 0.042364, 0.031287, 0.030003, 0.06312, 0.031287, 0.032017, 0.024393, 0.014075, 0.026892, 0.028695, 0.031287, 0.042364, 0.048328, 0.06312, 0.049374, 0.023087, 0.045352, 0.022306, 0.022306, 0.015694, 0.015694, 0.015078, 0.032677, 0.020165, 0.015694, 0.020522, 0.020876, 0.014586, 0.016826, 0.017797, 0.010221, 0.010372, 0.007555, 0.005249, 0.005932, 0.004431, 0.006078, 0.006194, 0.009294, 0.006374, 0.006039, 0.004689, 0.006619, 0.006142, 0.007877, 0.00777, 0.010509, 0.017138, 0.015078, 0.018415, 0.018106, 0.032677, 0.034884, 0.067594, 0.064632, 0.069024, 0.122885, 0.06312, 0.071867, 0.033407, 0.045352, 0.100716, 0.111485, 0.054297, 0.038042, 0.038858, 0.024826, 0.023087, 0.024393, 0.054297, 0.032017, 0.018787, 0.018787, 0.015694, 0.008804, 0.016528, 0.010672, 0.007422, 0.007555, 0.007091, 0.007645, 0.006567, 0.004736, 0.006533, 0.010672, 0.013821, 0.009015, 0.010131, 0.009401, 0.009096, 0.007877, 0.008409, 0.012491, 0.008525, 0.005992, 0.00962, 0.009401, 0.009015, 0.009483, 0.016021, 0.015078, 0.023534, 0.023963, 0.044297, 0.026338, 0.017138, 0.016257, 0.028695, 0.025316, 0.014586, 0.017797, 0.017447, 0.020165, 0.018415, 0.017138, 0.032017, 0.019109, 0.009865, 0.009728, 0.014075, 0.008804, 0.006194, 0.006894, 0.010221, 0.010221, 0.017138, 0.012491, 0.007645, 0.006795, 0.006795, 0.006894, 0.004611, 0.004135, 0.005249, 0.003671, 0.00407, 0.003079, 0.003212, 0.003431, 0.003461, 0.002366, 0.003341, 0.003276, 0.003298, 0.00231, 0.001602, 0.00152, 0.001434, 0.00225, 0.001748, 0.001748, 0.002482, 0.00292, 0.003298, 0.002336, 0.002976, 0.002705, 0.002606, 0.002336, 0.002155, 0.00292, 0.004431, 0.004431, 0.006078, 0.005872, 0.008804, 0.014075, 0.015078, 0.017447, 0.013821, 0.028695, 0.03976, 0.030003, 0.043307, 0.056825, 0.116183, 0.066181, 0.139895, 0.271506, 0.374039, 0.517562, 0.509769, 0.483068, 0.461924, 0.450668, 0.414856, 0.377384, 0.335645, 0.295083, 0.414856, 0.486429], '')</t>
  </si>
  <si>
    <t>[246, 247]</t>
  </si>
  <si>
    <t>UPI000037FF5F status=activ</t>
  </si>
  <si>
    <t>([0.366687, 0.284882, 0.182256, 0.090864, 0.127496, 0.073402, 0.047319, 0.033407, 0.048328, 0.06184, 0.06184, 0.086953, 0.078022, 0.045352, 0.049374, 0.043307, 0.048328, 0.048328, 0.059222, 0.06312, 0.06312, 0.032677, 0.048328, 0.043307, 0.0704, 0.034068, 0.06312, 0.078022, 0.071867, 0.078022, 0.037156, 0.025316, 0.023963, 0.026338, 0.048328, 0.022667, 0.042364, 0.038858, 0.042364, 0.073402, 0.073402, 0.073402, 0.086953, 0.086953, 0.164327, 0.191378, 0.216401, 0.134866, 0.144935, 0.225814, 0.120615, 0.232838, 0.21291, 0.116183, 0.116183, 0.116183, 0.209395, 0.239899, 0.137348, 0.132295, 0.088832, 0.092881, 0.049374, 0.038042, 0.020876, 0.019401, 0.014783, 0.024393, 0.027463, 0.034884, 0.019401, 0.040537, 0.036378, 0.090864, 0.196879, 0.185198, 0.191378, 0.182256, 0.15284, 0.158265, 0.173081, 0.173081, 0.094817, 0.167087, 0.219301, 0.219301, 0.219301, 0.281712, 0.264545, 0.239899, 0.191378, 0.284882, 0.291804, 0.194234, 0.139895, 0.118441, 0.06312, 0.056825, 0.06312, 0.06312, 0.071867, 0.028107, 0.023087, 0.023534, 0.013613, 0.020165, 0.020165, 0.021381, 0.01204, 0.007645, 0.010926, 0.011669, 0.008075, 0.006421, 0.00777, 0.009401, 0.007877, 0.009865, 0.007091, 0.007422, 0.007422, 0.00962, 0.00962, 0.009401, 0.012727, 0.012491, 0.007315, 0.007315, 0.005378, 0.005249, 0.005623, 0.004976, 0.005623, 0.00558, 0.004646, 0.00389, 0.003821, 0.003276, 0.003727, 0.004388, 0.00292, 0.003276, 0.002366, 0.002482, 0.002327, 0.001967, 0.002688, 0.003727, 0.005378, 0.007091, 0.009977, 0.012491, 0.015078, 0.009401, 0.009294, 0.015078, 0.026892, 0.013613, 0.028695, 0.028695, 0.038042, 0.037156, 0.030003, 0.059222, 0.054297, 0.11371, 0.158265, 0.125101, 0.073402, 0.06184, 0.028695, 0.016257, 0.020165, 0.011518, 0.014783, 0.016528, 0.010131, 0.00962, 0.013265, 0.007555, 0.004976, 0.004388, 0.006245, 0.004736, 0.003671, 0.005223, 0.003821, 0.003804, 0.003341, 0.004247, 0.002761, 0.004358, 0.00389, 0.003963, 0.00558, 0.006482, 0.009187, 0.008276, 0.008804, 0.008409, 0.014075, 0.026892, 0.040537, 0.044297, 0.035586, 0.026338, 0.028695, 0.05306, 0.026338, 0.032677, 0.041405, 0.098513, 0.03976, 0.047319, 0.058088, 0.040537, 0.030003, 0.016021, 0.018415, 0.013437, 0.009977, 0.006988, 0.005011, 0.003555, 0.002349, 0.00243, 0.00359, 0.003512, 0.003478, 0.003478, 0.004161, 0.004161, 0.003298, 0.003405, 0.003671, 0.002349, 0.001936, 0.001602, 0.001499, 0.001434, 0.001288, 0.001434, 0.001936, 0.001808, 0.002327, 0.002349, 0.003431, 0.003053, 0.002138, 0.002276, 0.002035, 0.001391, 0.001267, 0.001318, 0.001417, 0.001481, 0.001743, 0.002057, 0.002396, 0.003014, 0.00359, 0.00407, 0.004736], '')</t>
  </si>
  <si>
    <t>UPI000037FF61 status=activ</t>
  </si>
  <si>
    <t>([0.045352, 0.047319, 0.026338, 0.038042, 0.020522, 0.016257, 0.023534, 0.034068, 0.023534, 0.029376, 0.029376, 0.020876, 0.01078, 0.019109, 0.035586, 0.0704, 0.035586, 0.038858, 0.024826, 0.025762, 0.016257, 0.018106, 0.022667, 0.023087, 0.023087, 0.049374, 0.066181, 0.06184, 0.032677, 0.069024, 0.081712, 0.05306, 0.10481, 0.206376, 0.219301, 0.134866, 0.144935, 0.222385, 0.139895, 0.139895, 0.134866, 0.206376, 0.209395, 0.196879, 0.295083, 0.308712, 0.318242, 0.278302, 0.243554, 0.26085, 0.147574, 0.111485, 0.203355, 0.132295, 0.0704, 0.064632, 0.109221, 0.100716, 0.127496, 0.116183, 0.179055, 0.196879, 0.106997, 0.134866, 0.134866, 0.125101, 0.118441, 0.118441, 0.120615, 0.078022, 0.127496, 0.222385, 0.25031, 0.147574, 0.232838, 0.229226, 0.15284, 0.15284, 0.147574, 0.096677, 0.182256, 0.106997, 0.094817, 0.106997, 0.076542, 0.045352, 0.05306, 0.043307, 0.024393, 0.03976, 0.044297, 0.041405, 0.022306, 0.023963, 0.045352, 0.041405, 0.0704, 0.118441, 0.127496, 0.134866, 0.100716, 0.055536, 0.109221, 0.116183, 0.116183, 0.179055, 0.271506, 0.219301, 0.264545, 0.342579, 0.25031, 0.311707, 0.239899, 0.25031, 0.21291, 0.225814, 0.203355, 0.216401, 0.21291, 0.209395, 0.209395, 0.308712, 0.414856, 0.41194, 0.414856, 0.525368, 0.51388, 0.490133, 0.517562, 0.486429, 0.458154, 0.570702, 0.608892, 0.754692, 0.889439, 0.926919], '')</t>
  </si>
  <si>
    <t>[125, 126, 128, 131, 132, 133, 134, 135]</t>
  </si>
  <si>
    <t>UPI000037FF63 status=activ</t>
  </si>
  <si>
    <t>([0.047319, 0.100716, 0.142424, 0.164327, 0.209395, 0.118441, 0.144935, 0.139895, 0.161087, 0.17593, 0.127496, 0.086953, 0.05306, 0.106997, 0.100716, 0.056825, 0.100716, 0.046336, 0.048328, 0.048328, 0.028107, 0.05306, 0.050641, 0.055536, 0.044297, 0.043307, 0.056825, 0.056825, 0.069024, 0.066181, 0.044297, 0.078022, 0.078022, 0.0704, 0.0704, 0.03976, 0.076542, 0.076542, 0.15008, 0.092881, 0.096677, 0.173081, 0.102787, 0.047319, 0.047319, 0.067594, 0.060549, 0.098513, 0.100716, 0.118441, 0.086953, 0.129801, 0.129801, 0.191378, 0.209395, 0.200174, 0.284882, 0.185198, 0.158265, 0.092881, 0.158265, 0.239899, 0.229226, 0.324872, 0.339168, 0.328603, 0.339168, 0.278302, 0.170161, 0.173081, 0.15008, 0.132295, 0.147574, 0.155435, 0.111485, 0.17593, 0.098513, 0.118441, 0.118441, 0.081712, 0.15008, 0.134866, 0.137348, 0.076542, 0.054297, 0.106997, 0.056825, 0.059222, 0.046336, 0.048328, 0.05306, 0.058088, 0.100716, 0.054297, 0.047319, 0.048328, 0.024393, 0.047319, 0.020876, 0.021381, 0.037156, 0.041405, 0.047319, 0.041405, 0.081712, 0.064632, 0.032017, 0.067594, 0.032017, 0.06312, 0.125101, 0.081712, 0.0704, 0.064632, 0.088832, 0.074921, 0.11371, 0.185198, 0.147574, 0.25031, 0.349426, 0.318242, 0.232838, 0.17593], '')</t>
  </si>
  <si>
    <t>UPI000037FF69 status=activ</t>
  </si>
  <si>
    <t>([0.048328, 0.074921, 0.10481, 0.132295, 0.167087, 0.106997, 0.109221, 0.129801, 0.15284, 0.109221, 0.129801, 0.173081, 0.109221, 0.185198, 0.281712, 0.239899, 0.359901, 0.268042, 0.179055, 0.203355, 0.127496, 0.134866, 0.076542, 0.042364, 0.021816, 0.020876, 0.037156, 0.046336, 0.048328, 0.026892, 0.045352, 0.025762, 0.025762, 0.038042, 0.036378, 0.034068, 0.034068, 0.016021, 0.016021, 0.026892, 0.024826, 0.046336, 0.047319, 0.048328, 0.044297, 0.071867, 0.047319, 0.044297, 0.046336, 0.05306, 0.094817, 0.048328, 0.048328, 0.029376, 0.036378, 0.038042, 0.042364, 0.048328, 0.098513, 0.161087, 0.158265, 0.088832, 0.088832, 0.088832, 0.144935, 0.158265, 0.191378, 0.268042, 0.243554, 0.232838, 0.209395, 0.139895, 0.158265, 0.144935, 0.132295, 0.127496, 0.081712, 0.086953, 0.147574, 0.085092, 0.050641, 0.041405, 0.042364, 0.023963, 0.022667, 0.016021, 0.017797, 0.010509, 0.010131, 0.011106, 0.007877, 0.007877, 0.010509, 0.016021, 0.017797, 0.032017, 0.031287, 0.049374, 0.03976, 0.03976, 0.081712, 0.139895, 0.134866, 0.232838, 0.324872, 0.321458, 0.284882, 0.346032, 0.461924, 0.461924, 0.377384, 0.486429, 0.480142, 0.490133, 0.401658, 0.398279, 0.387226, 0.278302, 0.194234, 0.194234, 0.11371, 0.059222, 0.028107, 0.035586, 0.016826, 0.016528, 0.017447, 0.035586, 0.040537, 0.03976, 0.046336, 0.081712, 0.043307, 0.047319, 0.046336, 0.048328, 0.049374, 0.050641, 0.066181, 0.098513, 0.109221, 0.173081, 0.247041, 0.370445, 0.366687, 0.390993, 0.308712, 0.229226, 0.144935, 0.132295, 0.134866, 0.11371, 0.111485, 0.179055, 0.173081, 0.17593, 0.25406, 0.236433, 0.158265, 0.222385, 0.25031, 0.155435, 0.179055, 0.116183, 0.10481, 0.102787, 0.161087, 0.25031, 0.342579, 0.408655, 0.390993, 0.366687, 0.349426, 0.332115, 0.301917, 0.271506, 0.222385, 0.185198, 0.324872], '')</t>
  </si>
  <si>
    <t>UPI000037FF6A status=activ</t>
  </si>
  <si>
    <t>([0.301917, 0.352862, 0.380708, 0.433034, 0.332115, 0.380708, 0.30533, 0.295083, 0.308712, 0.264545, 0.209395, 0.167087, 0.158265, 0.10481, 0.15008, 0.158265, 0.158265, 0.142424, 0.173081, 0.185198, 0.278302, 0.203355, 0.200174, 0.203355, 0.129801, 0.132295, 0.106997, 0.170161, 0.196879, 0.182256, 0.25406, 0.25406, 0.324872, 0.349426, 0.41194, 0.408655, 0.335645, 0.318242, 0.318242, 0.268042, 0.191378, 0.179055, 0.247041, 0.173081, 0.127496, 0.17593, 0.236433, 0.278302, 0.206376, 0.15008, 0.11371, 0.106997, 0.173081, 0.185198, 0.173081, 0.194234, 0.182256, 0.239899, 0.170161, 0.116183, 0.111485, 0.10481, 0.122885, 0.111485, 0.122885, 0.167087, 0.18812, 0.17593, 0.17593, 0.229226, 0.239899, 0.308712, 0.30533, 0.268042, 0.271506, 0.271506, 0.278302, 0.21291, 0.147574, 0.222385, 0.291804, 0.30533, 0.30533, 0.25406, 0.264545, 0.31487, 0.247041, 0.232838, 0.271506, 0.26085, 0.18812, 0.225814, 0.243554, 0.173081, 0.144935, 0.155435, 0.155435, 0.132295, 0.194234, 0.200174, 0.203355, 0.203355, 0.288399, 0.384043, 0.332115, 0.349426, 0.374039, 0.374039, 0.295083, 0.271506, 0.268042, 0.264545, 0.301917, 0.288399, 0.352862, 0.408655, 0.422041, 0.346032, 0.384043, 0.384043, 0.390993, 0.40511, 0.308712, 0.301917, 0.194234, 0.194234, 0.21291, 0.200174, 0.271506, 0.243554, 0.271506, 0.173081, 0.232838, 0.21291, 0.216401, 0.222385, 0.200174, 0.15008, 0.182256, 0.139895, 0.111485, 0.15284, 0.106997, 0.191378, 0.137348, 0.257454], '')</t>
  </si>
  <si>
    <t>UPI000037FF6B status=activ</t>
  </si>
  <si>
    <t>([0.321458, 0.18812, 0.243554, 0.301917, 0.196879, 0.196879, 0.194234, 0.232838, 0.194234, 0.225814, 0.26085, 0.281712, 0.225814, 0.222385, 0.200174, 0.219301, 0.225814, 0.295083, 0.229226, 0.232838, 0.25031, 0.194234, 0.284882, 0.21291, 0.206376, 0.229226, 0.25031, 0.275179, 0.236433, 0.30533, 0.291804, 0.284882, 0.222385, 0.278302, 0.191378, 0.225814, 0.301917, 0.295083, 0.298791, 0.298791, 0.298791, 0.301917, 0.370445, 0.374039, 0.359901, 0.25406, 0.324872, 0.301917, 0.236433, 0.275179, 0.257454, 0.194234, 0.191378, 0.173081, 0.173081, 0.229226, 0.229226, 0.170161, 0.116183, 0.098513, 0.118441, 0.096677, 0.076542, 0.05306, 0.03976, 0.055536, 0.10481, 0.074921, 0.0704], '')</t>
  </si>
  <si>
    <t>UPI000037FF6E status=activ</t>
  </si>
  <si>
    <t>([0.882776, 0.889439, 0.894241, 0.899122, 0.919029, 0.868118, 0.805026, 0.823549, 0.834292, 0.859585, 0.862302, 0.894241, 0.901269, 0.899122, 0.891961, 0.903857, 0.936162, 0.936162, 0.899122, 0.908098, 0.865454, 0.849326, 0.84206, 0.84206, 0.837511, 0.812494, 0.885302, 0.882776, 0.876521, 0.874069, 0.856457, 0.798249, 0.801317, 0.720929, 0.720929, 0.720929, 0.707965, 0.707965, 0.675549, 0.750527, 0.618285, 0.657645, 0.671169, 0.671169, 0.671169, 0.694846, 0.622677, 0.59917, 0.675549, 0.671169, 0.585406, 0.59014, 0.58069, 0.585406, 0.653063, 0.680603, 0.675549, 0.657645, 0.653063, 0.570702, 0.570702, 0.680603, 0.712013, 0.618285, 0.618285, 0.538167, 0.509769, 0.59014, 0.447574, 0.447574, 0.468512, 0.534167, 0.40511, 0.335645, 0.243554, 0.243554, 0.144935, 0.088832, 0.051831, 0.042364, 0.034884, 0.038858, 0.021816, 0.013613, 0.011669, 0.007422, 0.009015, 0.009728, 0.007555, 0.009187, 0.009096, 0.006894, 0.007259, 0.007091, 0.01227, 0.010221, 0.011106, 0.011669, 0.018787, 0.015078, 0.020165, 0.034068, 0.028107, 0.054297, 0.043307, 0.041405, 0.058088, 0.032017, 0.016257, 0.013613, 0.015344, 0.016021, 0.013265, 0.008156, 0.008075, 0.005503, 0.005503, 0.00515, 0.006374, 0.006619, 0.011342, 0.006567, 0.004976, 0.004976, 0.004835, 0.006245, 0.008624, 0.008895, 0.014586, 0.014315, 0.023963, 0.032017, 0.032017, 0.059222, 0.122885, 0.194234, 0.232838, 0.301917, 0.308712, 0.21291, 0.116183, 0.078022, 0.118441, 0.194234, 0.116183, 0.120615, 0.092881, 0.073402, 0.050641, 0.023087, 0.020522, 0.0198, 0.01227, 0.00777, 0.00777, 0.004835, 0.003963, 0.004247, 0.00515, 0.003804, 0.003757, 0.005223, 0.006374, 0.007422, 0.007555, 0.01078, 0.007877, 0.008723, 0.010221, 0.009977, 0.009294, 0.009728, 0.010672, 0.009865, 0.013821, 0.014586, 0.017138, 0.017447, 0.014315, 0.008895, 0.010672, 0.010926, 0.007495, 0.006795, 0.006988, 0.005011, 0.003864, 0.005223, 0.005249, 0.005249, 0.006894, 0.008075, 0.01204, 0.011518, 0.016021, 0.019109, 0.0198, 0.028107, 0.030003, 0.051831, 0.092881, 0.071867, 0.102787, 0.191378, 0.120615, 0.0704, 0.147574, 0.25406, 0.232838, 0.21291, 0.196879, 0.232838, 0.219301, 0.229226, 0.21291, 0.26085, 0.26085, 0.243554, 0.298791, 0.408655, 0.40511, 0.342579, 0.433034, 0.390993, 0.36309, 0.476583, 0.5017, 0.480142, 0.476583, 0.476583, 0.56648, 0.575842, 0.472492, 0.465241, 0.387226, 0.394753, 0.380708, 0.377384, 0.390993, 0.366687, 0.301917, 0.328603, 0.401658, 0.408655, 0.486429, 0.418646, 0.301917, 0.278302, 0.26085, 0.239899, 0.26085, 0.257454, 0.167087, 0.179055, 0.275179, 0.36309, 0.359901, 0.328603, 0.264545, 0.26085, 0.264545, 0.324872, 0.295083, 0.284882, 0.275179, 0.185198, 0.243554, 0.335645, 0.433034, 0.401658, 0.414856, 0.408655, 0.398279, 0.422041, 0.390993, 0.380708, 0.359901, 0.359901, 0.295083, 0.377384, 0.366687, 0.380708, 0.359901, 0.366687, 0.278302, 0.298791, 0.298791, 0.321458, 0.257454, 0.257454, 0.291804, 0.284882, 0.275179, 0.291804, 0.377384, 0.476583, 0.387226, 0.308712, 0.278302, 0.366687, 0.288399, 0.257454, 0.264545, 0.232838, 0.164327, 0.247041, 0.225814, 0.288399, 0.278302, 0.342579, 0.352862, 0.352862, 0.346032, 0.342579, 0.243554, 0.247041, 0.25031, 0.25031, 0.332115, 0.374039, 0.370445, 0.370445, 0.370445, 0.349426, 0.298791, 0.284882, 0.185198, 0.118441, 0.094817, 0.073402, 0.043307, 0.022306, 0.015694, 0.015344, 0.010131, 0.010131, 0.008525, 0.005992, 0.005799, 0.005223, 0.003963, 0.003177, 0.002727, 0.002366, 0.002435, 0.003246, 0.003177, 0.004689, 0.006421, 0.007091, 0.005992, 0.008409, 0.01204, 0.013821, 0.010131, 0.016257, 0.017447, 0.011903, 0.01227, 0.01227, 0.01227, 0.013821, 0.026338, 0.054297, 0.076542, 0.040537, 0.037156, 0.037156, 0.023963, 0.013265, 0.018787, 0.018415, 0.011518, 0.008723, 0.008804, 0.011669, 0.011106, 0.016528, 0.030611, 0.030003, 0.045352, 0.044297, 0.064632, 0.056825, 0.054297, 0.038042, 0.038858, 0.023087, 0.038858, 0.054297, 0.102787, 0.092881, 0.127496, 0.116183, 0.185198, 0.225814, 0.191378, 0.206376, 0.206376, 0.132295, 0.229226, 0.194234, 0.139895, 0.11371, 0.059222, 0.064632, 0.111485, 0.18812, 0.271506, 0.281712, 0.17593, 0.182256, 0.185198, 0.21291, 0.301917, 0.170161, 0.173081, 0.139895, 0.134866, 0.125101, 0.132295, 0.139895, 0.137348, 0.142424, 0.185198, 0.288399, 0.239899, 0.134866, 0.142424, 0.142424, 0.147574, 0.25031, 0.147574, 0.078022, 0.083462, 0.047319, 0.056825, 0.05306, 0.0704, 0.038042, 0.044297, 0.059222, 0.058088, 0.078022, 0.147574, 0.144935, 0.164327, 0.127496, 0.196879, 0.127496, 0.127496, 0.06312, 0.045352, 0.096677, 0.100716, 0.058088, 0.100716, 0.179055, 0.194234, 0.243554, 0.232838, 0.21291, 0.281712, 0.18812, 0.222385, 0.182256, 0.185198, 0.170161, 0.17593, 0.200174, 0.288399, 0.209395, 0.308712, 0.339168, 0.257454, 0.339168, 0.346032, 0.36309, 0.31487, 0.308712, 0.222385, 0.31487, 0.311707, 0.284882, 0.370445, 0.298791, 0.321458, 0.216401, 0.142424, 0.229226, 0.25031, 0.225814, 0.328603, 0.257454, 0.281712, 0.349426, 0.275179, 0.349426, 0.25406, 0.301917, 0.222385, 0.311707, 0.318242, 0.295083, 0.21291, 0.139895, 0.191378, 0.229226, 0.243554, 0.31487, 0.31487, 0.30533, 0.30533, 0.301917, 0.380708, 0.264545, 0.268042, 0.243554, 0.173081, 0.161087, 0.094817, 0.155435, 0.15284, 0.161087, 0.122885, 0.158265, 0.196879, 0.127496, 0.069024, 0.090864, 0.05306, 0.045352, 0.048328, 0.032017, 0.019401, 0.018415, 0.033407, 0.037156, 0.058088, 0.092881, 0.170161, 0.155435, 0.083462, 0.078022, 0.073402, 0.073402, 0.086953, 0.118441, 0.194234, 0.25406, 0.194234, 0.278302, 0.318242, 0.232838, 0.268042, 0.257454, 0.268042, 0.257454, 0.25031, 0.298791, 0.298791, 0.295083, 0.36309, 0.422041, 0.4292, 0.390993, 0.40511, 0.377384, 0.366687, 0.281712, 0.203355, 0.291804, 0.194234, 0.179055, 0.26085, 0.206376, 0.200174, 0.191378, 0.191378, 0.11371, 0.060549, 0.076542, 0.074921, 0.100716, 0.118441, 0.127496, 0.122885, 0.118441, 0.092881, 0.092881, 0.147574, 0.142424, 0.085092, 0.158265, 0.15284, 0.134866, 0.206376, 0.291804, 0.219301, 0.134866, 0.167087, 0.179055, 0.147574, 0.147574, 0.134866, 0.073402, 0.0704, 0.096677, 0.118441, 0.203355, 0.194234, 0.118441, 0.158265, 0.247041, 0.191378, 0.182256, 0.10481, 0.102787, 0.078022, 0.098513, 0.094817, 0.120615, 0.147574, 0.147574, 0.139895, 0.15284, 0.15284, 0.116183, 0.055536, 0.076542, 0.06184, 0.048328, 0.096677, 0.078022, 0.048328, 0.034068, 0.035586, 0.076542, 0.079919, 0.116183, 0.170161, 0.268042, 0.288399, 0.222385, 0.144935, 0.144935, 0.069024, 0.074921, 0.102787, 0.106997, 0.078022, 0.076542, 0.10481, 0.100716, 0.155435, 0.219301, 0.308712, 0.25406, 0.142424, 0.15284, 0.15284, 0.0704, 0.03976, 0.020876, 0.038042, 0.05306, 0.048328, 0.051831, 0.100716, 0.046336, 0.045352, 0.045352, 0.023534, 0.026338, 0.014783, 0.011903, 0.009977, 0.009977, 0.008156, 0.008409, 0.007031, 0.007495, 0.007259, 0.009728, 0.009187, 0.006533, 0.00543, 0.005503, 0.008525, 0.007031, 0.00777, 0.01078, 0.01078, 0.012491, 0.007422, 0.008804, 0.010131, 0.008002, 0.008075, 0.012727, 0.014075, 0.011669, 0.007555, 0.00962, 0.006894, 0.010372, 0.014315, 0.013821, 0.014586, 0.008075, 0.009401, 0.008156, 0.008624, 0.008156, 0.009015, 0.011106, 0.011342, 0.009015, 0.01204, 0.009187, 0.006619, 0.007555, 0.008895],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</si>
  <si>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71, 226, 230, 231]</t>
  </si>
  <si>
    <t>(67</t>
  </si>
  <si>
    <t>67)</t>
  </si>
  <si>
    <t>UPI000037FF6F status=activ</t>
  </si>
  <si>
    <t>([0.147574, 0.164327, 0.200174, 0.125101, 0.173081, 0.194234, 0.236433, 0.170161, 0.206376, 0.247041, 0.278302, 0.239899, 0.284882, 0.342579, 0.408655, 0.483068, 0.509769, 0.509769, 0.59917, 0.59014, 0.694846, 0.685117, 0.73685, 0.613573, 0.728858, 0.59917, 0.51388, 0.517562, 0.618285, 0.59917, 0.545602, 0.525368, 0.604312, 0.483068, 0.497853, 0.51388, 0.433034, 0.318242, 0.200174, 0.21291, 0.209395, 0.109221, 0.096677, 0.041405, 0.043307, 0.05306, 0.043307, 0.081712, 0.086953, 0.094817, 0.11371, 0.127496, 0.067594, 0.056825, 0.116183, 0.116183, 0.078022, 0.120615, 0.185198, 0.301917, 0.301917, 0.229226, 0.31487, 0.332115, 0.454136, 0.557691, 0.553315, 0.716283, 0.59917, 0.575842, 0.59917, 0.529623, 0.444081, 0.59917, 0.653063, 0.671169, 0.657645, 0.73685, 0.724957, 0.759478, 0.767246, 0.685117, 0.73685, 0.795062, 0.784345, 0.657645, 0.63748, 0.59917, 0.613573, 0.703578, 0.680603, 0.675549, 0.618285, 0.622677, 0.626927, 0.608892, 0.604312, 0.613573, 0.59508, 0.613573, 0.486429, 0.480142, 0.553315, 0.557691, 0.440853, 0.422041, 0.42561, 0.366687, 0.295083, 0.170161, 0.170161, 0.11371, 0.10481, 0.10481, 0.118441, 0.060549, 0.06184, 0.034884, 0.018787, 0.011903, 0.007495, 0.006795, 0.00515, 0.003727, 0.003177, 0.00283, 0.00292, 0.003701, 0.004388, 0.004247, 0.005872, 0.004208, 0.00543, 0.005223, 0.004899, 0.004611, 0.004513, 0.00359, 0.003431, 0.004358, 0.003924, 0.003924, 0.004976, 0.006374, 0.008624, 0.012727, 0.024393, 0.015344, 0.013613, 0.00962, 0.014586, 0.014075, 0.016826, 0.010672, 0.011669, 0.021381, 0.020876, 0.038858, 0.071867, 0.071867, 0.045352, 0.109221, 0.194234, 0.216401, 0.247041, 0.206376, 0.203355, 0.194234, 0.191378, 0.222385, 0.321458, 0.229226, 0.229226, 0.222385, 0.308712, 0.196879, 0.185198, 0.275179, 0.271506, 0.15008, 0.222385, 0.196879, 0.179055, 0.106997, 0.111485, 0.042364, 0.028107, 0.025762, 0.015694, 0.026338, 0.026338, 0.024826, 0.023963, 0.026338, 0.035586, 0.038042, 0.036378, 0.019401, 0.018415, 0.017447, 0.037156, 0.029376, 0.054297, 0.06184, 0.066181, 0.066181, 0.06184, 0.11371, 0.11371, 0.18812, 0.185198, 0.109221, 0.058088, 0.109221, 0.05306, 0.0704, 0.064632, 0.066181, 0.06312, 0.064632, 0.06184, 0.045352, 0.037156, 0.021816, 0.018787, 0.030003, 0.018106, 0.023963, 0.023963, 0.023963, 0.024393, 0.023087, 0.042364, 0.038042, 0.034884, 0.067594, 0.05306, 0.041405, 0.067594, 0.111485, 0.086953, 0.067594, 0.074921, 0.111485, 0.191378, 0.15008], '')</t>
  </si>
  <si>
    <t>[16, 17, 18, 19, 20, 21, 22, 23, 24, 25, 26, 27, 28, 29, 30, 31, 32, 35, 65, 66, 67, 68, 69, 70, 71, 73, 74, 75, 76, 77, 78, 79, 80, 81, 82, 83, 84, 85, 86, 87, 88, 89, 90, 91, 92, 93, 94, 95, 96, 97, 98, 99, 102, 103]</t>
  </si>
  <si>
    <t>UPI000037FF72 status=activ</t>
  </si>
  <si>
    <t>([0.019401, 0.014315, 0.009187, 0.015078, 0.023534, 0.016021, 0.026892, 0.037156, 0.029376, 0.038858, 0.049374, 0.064632, 0.067594, 0.06184, 0.048328, 0.078022, 0.106997, 0.078022, 0.06312, 0.060549, 0.048328, 0.048328, 0.086953, 0.164327, 0.15008, 0.074921, 0.132295, 0.109221, 0.071867, 0.118441, 0.078022, 0.083462, 0.098513, 0.167087, 0.167087, 0.15008, 0.182256, 0.209395, 0.30533, 0.247041, 0.173081, 0.203355, 0.161087, 0.15008, 0.098513, 0.05306, 0.11371, 0.11371, 0.120615, 0.173081, 0.155435, 0.239899, 0.127496, 0.122885, 0.05306, 0.090864, 0.17593, 0.15008, 0.182256, 0.098513, 0.085092, 0.144935, 0.147574, 0.161087, 0.102787, 0.094817, 0.132295, 0.132295, 0.15284, 0.079919, 0.090864, 0.092881, 0.083462, 0.173081, 0.182256, 0.295083, 0.30533, 0.281712, 0.278302, 0.209395, 0.219301, 0.25406, 0.268042, 0.225814, 0.284882, 0.335645, 0.447574, 0.497853, 0.480142, 0.418646, 0.534167, 0.41194, 0.4292, 0.436924, 0.447574, 0.418646, 0.335645, 0.36309, 0.264545, 0.284882, 0.332115, 0.418646, 0.394753, 0.257454, 0.222385, 0.182256, 0.185198, 0.170161, 0.167087, 0.182256, 0.243554, 0.15008, 0.26085, 0.164327, 0.170161, 0.158265, 0.158265, 0.158265, 0.158265, 0.158265, 0.170161, 0.17593, 0.147574, 0.264545, 0.288399, 0.374039, 0.461924, 0.377384, 0.284882, 0.167087, 0.15284, 0.076542, 0.144935, 0.073402, 0.125101, 0.066181, 0.079919, 0.074921, 0.060549, 0.054297, 0.102787, 0.096677, 0.049374, 0.035586, 0.0198, 0.0198, 0.011669, 0.012491, 0.022306, 0.018415, 0.040537, 0.03976, 0.043307, 0.023087, 0.046336, 0.050641, 0.049374, 0.045352, 0.05306, 0.0704, 0.035586, 0.036378, 0.031287, 0.031287, 0.06184, 0.058088, 0.111485, 0.196879, 0.109221, 0.109221, 0.21291, 0.209395, 0.15008, 0.182256, 0.284882, 0.196879, 0.096677, 0.102787, 0.090864, 0.096677, 0.161087, 0.173081, 0.132295, 0.132295, 0.132295, 0.096677, 0.100716, 0.094817, 0.047319, 0.054297, 0.054297, 0.040537, 0.038042, 0.06184, 0.073402, 0.066181, 0.083462, 0.137348, 0.118441, 0.125101, 0.059222, 0.051831, 0.043307, 0.05306, 0.064632, 0.109221, 0.132295, 0.203355, 0.120615, 0.191378, 0.15284, 0.085092, 0.111485, 0.085092, 0.069024, 0.069024, 0.055536, 0.03976, 0.03976, 0.041405, 0.021381, 0.038042, 0.038042, 0.073402, 0.083462, 0.03976, 0.024393, 0.025316, 0.030611, 0.055536, 0.060549, 0.071867, 0.137348, 0.142424, 0.102787, 0.079919, 0.098513, 0.073402, 0.076542, 0.044297, 0.079919, 0.15008, 0.147574, 0.086953, 0.046336, 0.020165, 0.020522, 0.036378, 0.035586, 0.028695, 0.017447, 0.016257, 0.030611, 0.031287, 0.032017, 0.059222, 0.094817, 0.083462, 0.076542, 0.066181, 0.142424, 0.15008, 0.085092, 0.051831, 0.074921, 0.142424, 0.158265, 0.26085, 0.15284, 0.173081, 0.116183, 0.194234, 0.170161, 0.132295, 0.098513, 0.069024, 0.050641, 0.036378, 0.023963, 0.041405, 0.083462, 0.049374], '')</t>
  </si>
  <si>
    <t>[90]</t>
  </si>
  <si>
    <t>UPI000037FF73 status=activ</t>
  </si>
  <si>
    <t>([0.0704, 0.106997, 0.161087, 0.096677, 0.044297, 0.059222, 0.038042, 0.024393, 0.036378, 0.025762, 0.025762, 0.034068, 0.036378, 0.044297, 0.023963, 0.01204, 0.019401, 0.033407, 0.027463, 0.028695, 0.015694, 0.015694, 0.016021, 0.015078, 0.014783, 0.028695, 0.016826, 0.029376, 0.034068, 0.030611, 0.056825, 0.045352, 0.046336, 0.044297, 0.076542, 0.076542, 0.161087, 0.158265, 0.092881, 0.092881, 0.092881, 0.15008, 0.182256, 0.11371, 0.125101, 0.120615, 0.127496, 0.129801, 0.0704, 0.06312, 0.060549, 0.058088, 0.090864, 0.090864, 0.056825, 0.06184, 0.06184, 0.038042, 0.021381, 0.03976, 0.051831, 0.049374, 0.028107, 0.026338, 0.046336, 0.047319, 0.049374, 0.025762, 0.026338, 0.022306, 0.024393, 0.013265, 0.009015, 0.006567, 0.006701, 0.008525, 0.009187, 0.016257, 0.01227, 0.013821, 0.009096, 0.006482, 0.006421, 0.009187, 0.006894, 0.004976, 0.003478, 0.004775, 0.006533, 0.009865, 0.010926, 0.016826, 0.036378, 0.064632, 0.064632, 0.064632, 0.064632, 0.050641, 0.043307, 0.102787, 0.167087, 0.25031, 0.25031, 0.247041, 0.225814, 0.194234, 0.164327, 0.25406, 0.25031, 0.15284, 0.127496, 0.127496, 0.116183, 0.050641, 0.049374, 0.050641, 0.046336, 0.046336, 0.038858, 0.03976, 0.021381, 0.010672, 0.010926, 0.017447, 0.019109, 0.019109, 0.03976, 0.056825, 0.054297, 0.028695, 0.028695, 0.017797, 0.015694, 0.01078, 0.010926, 0.008075, 0.010926, 0.011669, 0.007495, 0.009294, 0.008804, 0.007877, 0.007877, 0.007031, 0.007259, 0.007177, 0.007422, 0.007877, 0.010509, 0.010372, 0.009187, 0.013265, 0.022667, 0.037156, 0.028695, 0.034884, 0.066181, 0.038042, 0.020876, 0.042364, 0.037156, 0.036378, 0.076542, 0.161087, 0.216401, 0.179055, 0.182256, 0.109221, 0.109221, 0.060549, 0.035586, 0.079919, 0.086953, 0.076542, 0.092881, 0.185198, 0.18812, 0.096677, 0.081712, 0.144935, 0.092881, 0.042364, 0.054297, 0.060549, 0.033407, 0.017447, 0.011342, 0.010509, 0.017447, 0.017447, 0.030003, 0.031287, 0.018415, 0.020876, 0.013821, 0.013821, 0.014075, 0.021816, 0.048328, 0.059222, 0.031287, 0.045352, 0.054297, 0.025316, 0.023087, 0.022306, 0.035586, 0.048328, 0.056825, 0.055536, 0.029376, 0.029376, 0.05306, 0.086953, 0.069024, 0.056825, 0.055536, 0.049374, 0.029376, 0.028695, 0.054297, 0.098513, 0.120615, 0.194234, 0.196879, 0.194234, 0.275179, 0.191378, 0.264545, 0.164327, 0.10481, 0.17593, 0.182256, 0.164327, 0.10481, 0.116183, 0.206376, 0.142424, 0.078022, 0.069024, 0.037156, 0.038042, 0.035586, 0.036378, 0.018787, 0.033407, 0.034884, 0.03976, 0.0704, 0.06312, 0.106997, 0.15284, 0.088832, 0.086953, 0.086953, 0.098513, 0.056825, 0.034884, 0.06184, 0.127496, 0.196879, 0.264545, 0.222385, 0.200174, 0.158265, 0.268042, 0.219301, 0.191378, 0.139895, 0.109221], '')</t>
  </si>
  <si>
    <t>UPI000037FF74 status=activ</t>
  </si>
  <si>
    <t>([0.086953, 0.047319, 0.028107, 0.042364, 0.032017, 0.044297, 0.073402, 0.111485, 0.142424, 0.111485, 0.134866, 0.102787, 0.116183, 0.100716, 0.086953, 0.03976, 0.038858, 0.038858, 0.037156, 0.034884, 0.037156, 0.038858, 0.055536, 0.096677, 0.096677, 0.085092, 0.071867, 0.06184, 0.034068, 0.0198, 0.032677, 0.032677, 0.06184, 0.05306, 0.109221, 0.194234, 0.308712, 0.311707, 0.401658, 0.298791, 0.301917, 0.196879, 0.18812, 0.155435, 0.106997, 0.111485, 0.17593, 0.219301, 0.219301, 0.31487, 0.4292, 0.41194, 0.318242, 0.284882, 0.374039, 0.284882, 0.222385, 0.144935, 0.083462, 0.085092, 0.144935, 0.074921, 0.064632, 0.074921, 0.066181, 0.100716, 0.096677, 0.106997, 0.100716, 0.098513, 0.090864, 0.079919, 0.083462, 0.083462, 0.058088, 0.033407, 0.059222, 0.102787, 0.167087, 0.144935, 0.144935, 0.083462, 0.170161, 0.281712, 0.17593, 0.179055, 0.182256, 0.185198, 0.100716, 0.106997, 0.064632, 0.025762, 0.016021, 0.015344, 0.024826, 0.048328, 0.083462, 0.067594, 0.043307, 0.033407, 0.06312, 0.045352, 0.074921, 0.050641, 0.033407, 0.058088, 0.10481], '')</t>
  </si>
  <si>
    <t>UPI000037FF75 status=activ</t>
  </si>
  <si>
    <t>([0.450668, 0.483068, 0.374039, 0.41194, 0.458154, 0.394753, 0.40511, 0.422041, 0.444081, 0.497853, 0.486429, 0.525368, 0.444081, 0.418646, 0.40511, 0.414856, 0.461924, 0.444081, 0.525368, 0.461924, 0.454136, 0.458154, 0.454136, 0.476583, 0.387226, 0.295083, 0.26085, 0.284882, 0.288399, 0.301917, 0.26085, 0.219301, 0.185198, 0.243554, 0.271506, 0.268042, 0.196879, 0.225814, 0.229226, 0.236433, 0.264545, 0.185198, 0.191378, 0.196879, 0.18812, 0.194234, 0.275179, 0.384043, 0.298791, 0.308712, 0.229226, 0.173081, 0.232838, 0.26085, 0.268042, 0.264545, 0.284882, 0.291804, 0.298791, 0.295083, 0.275179, 0.284882, 0.401658, 0.377384, 0.387226, 0.377384, 0.461924, 0.476583, 0.476583, 0.59917, 0.486429, 0.575842, 0.666105, 0.675549, 0.632174, 0.622677, 0.622677, 0.545602, 0.632174, 0.626927, 0.59014, 0.618285, 0.59917, 0.521092, 0.545602, 0.541878, 0.545602, 0.497853, 0.486429, 0.480142, 0.36309, 0.450668, 0.447574, 0.454136, 0.370445, 0.31487, 0.318242, 0.387226, 0.384043, 0.390993, 0.291804, 0.324872, 0.284882, 0.278302, 0.318242, 0.225814, 0.222385, 0.31487, 0.342579, 0.308712, 0.232838, 0.284882, 0.203355, 0.191378, 0.116183, 0.111485, 0.179055, 0.167087, 0.161087, 0.229226, 0.222385, 0.209395, 0.203355, 0.229226, 0.173081, 0.111485, 0.179055, 0.15008, 0.088832, 0.088832, 0.116183, 0.109221, 0.109221, 0.182256, 0.185198, 0.278302, 0.352862, 0.264545, 0.284882, 0.21291, 0.209395, 0.142424, 0.225814, 0.229226, 0.222385, 0.324872, 0.398279, 0.401658, 0.4292, 0.517562, 0.42561, 0.332115, 0.387226, 0.42561, 0.332115, 0.243554, 0.243554, 0.264545, 0.352862, 0.352862, 0.433034, 0.436924, 0.521092, 0.529623, 0.440853, 0.41194, 0.387226, 0.384043, 0.284882, 0.200174, 0.122885, 0.185198, 0.26085, 0.196879, 0.111485, 0.109221, 0.179055, 0.191378, 0.11371, 0.090864, 0.066181, 0.049374, 0.034884, 0.024826, 0.017138, 0.023087, 0.020165, 0.01227, 0.008723], '')</t>
  </si>
  <si>
    <t>[11, 18, 69, 71, 72, 73, 74, 75, 76, 77, 78, 79, 80, 81, 82, 83, 84, 85, 86, 149, 162, 163]</t>
  </si>
  <si>
    <t>UPI000037FF77 status=activ</t>
  </si>
  <si>
    <t>([0.016528, 0.026892, 0.03976, 0.056825, 0.035586, 0.024826, 0.019109, 0.013437, 0.012727, 0.016528, 0.021381, 0.018106, 0.016257, 0.025316, 0.048328, 0.078022, 0.081712, 0.083462, 0.102787, 0.100716, 0.096677, 0.120615, 0.120615, 0.122885, 0.073402, 0.120615, 0.155435, 0.15284, 0.18812, 0.247041, 0.247041, 0.239899, 0.332115, 0.352862, 0.342579, 0.236433, 0.236433, 0.15284, 0.243554, 0.257454, 0.191378, 0.275179, 0.18812, 0.15284, 0.094817, 0.155435, 0.122885, 0.15008, 0.219301, 0.196879, 0.194234, 0.120615, 0.132295, 0.129801, 0.118441, 0.120615, 0.134866, 0.147574, 0.222385, 0.142424, 0.10481, 0.147574, 0.15284, 0.18812, 0.216401, 0.216401, 0.216401, 0.203355, 0.209395, 0.139895, 0.222385, 0.147574, 0.225814, 0.222385, 0.144935, 0.144935, 0.142424, 0.127496, 0.120615, 0.118441, 0.179055, 0.161087, 0.158265, 0.155435, 0.125101, 0.106997, 0.170161, 0.182256, 0.182256, 0.11371, 0.182256, 0.182256, 0.278302, 0.179055, 0.170161, 0.191378, 0.191378, 0.194234, 0.298791, 0.311707, 0.318242, 0.318242, 0.281712, 0.222385, 0.222385, 0.308712, 0.278302, 0.278302, 0.268042, 0.229226, 0.311707, 0.229226, 0.219301, 0.200174, 0.311707, 0.31487, 0.298791, 0.21291, 0.144935, 0.125101, 0.132295, 0.083462, 0.050641, 0.096677, 0.085092, 0.044297, 0.047319, 0.0704, 0.071867, 0.042364, 0.048328, 0.047319, 0.046336, 0.044297, 0.026892, 0.024826, 0.024826, 0.03976, 0.078022, 0.127496, 0.078022, 0.066181, 0.064632, 0.064632, 0.064632, 0.111485, 0.158265, 0.090864, 0.096677, 0.096677, 0.127496, 0.125101, 0.129801, 0.196879, 0.200174, 0.281712, 0.284882, 0.288399, 0.291804, 0.26085, 0.182256, 0.18812, 0.122885, 0.194234, 0.268042, 0.268042, 0.268042, 0.30533, 0.281712, 0.278302, 0.194234, 0.229226, 0.275179, 0.298791, 0.301917, 0.219301, 0.229226, 0.225814, 0.222385, 0.15008, 0.15284, 0.232838, 0.324872, 0.422041, 0.335645, 0.257454, 0.26085, 0.25031, 0.216401, 0.318242, 0.31487, 0.398279, 0.390993, 0.444081, 0.356642, 0.268042, 0.356642, 0.36309, 0.359901, 0.295083, 0.295083, 0.301917, 0.311707, 0.194234, 0.102787, 0.161087, 0.170161, 0.102787, 0.10481, 0.125101, 0.134866, 0.0704, 0.037156, 0.022667, 0.021381, 0.032677, 0.055536, 0.026892, 0.025316, 0.025316, 0.023087, 0.03976, 0.023087, 0.012491, 0.022306, 0.040537, 0.040537, 0.037156, 0.0704, 0.073402, 0.045352, 0.026892, 0.054297, 0.05306, 0.054297, 0.058088, 0.059222, 0.059222, 0.118441, 0.0704, 0.071867, 0.071867, 0.069024, 0.069024, 0.137348, 0.134866, 0.085092, 0.083462, 0.155435, 0.100716, 0.096677, 0.096677, 0.15284, 0.147574, 0.25031, 0.321458, 0.225814, 0.21291, 0.191378, 0.164327, 0.219301, 0.191378, 0.264545, 0.232838, 0.324872, 0.271506, 0.232838, 0.346032], '')</t>
  </si>
  <si>
    <t>UPI000037FF79 status=activ</t>
  </si>
  <si>
    <t>([0.041405, 0.079919, 0.051831, 0.086953, 0.11371, 0.144935, 0.179055, 0.109221, 0.132295, 0.167087, 0.203355, 0.167087, 0.102787, 0.170161, 0.164327, 0.164327, 0.098513, 0.167087, 0.278302, 0.332115, 0.247041, 0.229226, 0.134866, 0.209395, 0.167087, 0.191378, 0.120615, 0.0704, 0.15284, 0.161087, 0.129801, 0.071867, 0.111485, 0.102787, 0.094817, 0.06312, 0.106997, 0.15008, 0.092881, 0.048328, 0.059222, 0.111485, 0.064632, 0.122885, 0.125101, 0.155435, 0.144935, 0.216401, 0.21291, 0.182256, 0.106997, 0.083462, 0.15008, 0.090864, 0.173081, 0.118441, 0.109221, 0.111485, 0.127496, 0.196879, 0.284882, 0.281712, 0.268042, 0.271506, 0.161087, 0.147574, 0.147574, 0.134866, 0.15284, 0.164327, 0.170161, 0.182256, 0.247041, 0.155435, 0.264545, 0.278302, 0.352862, 0.36309, 0.36309, 0.387226, 0.284882, 0.281712, 0.18812, 0.196879, 0.196879, 0.308712, 0.278302, 0.268042, 0.281712, 0.196879, 0.185198, 0.129801, 0.203355, 0.216401, 0.275179, 0.247041, 0.232838, 0.243554, 0.243554, 0.203355, 0.132295, 0.147574, 0.132295, 0.134866, 0.134866, 0.21291, 0.206376, 0.25406, 0.170161, 0.158265, 0.222385, 0.311707, 0.295083, 0.185198, 0.18812, 0.137348, 0.132295, 0.079919, 0.079919, 0.118441, 0.158265, 0.155435, 0.232838, 0.232838, 0.346032, 0.311707, 0.288399, 0.25031, 0.203355, 0.288399, 0.257454, 0.219301, 0.17593, 0.281712, 0.42561], '')</t>
  </si>
  <si>
    <t>UPI000037FF7A status=activ</t>
  </si>
  <si>
    <t>([0.288399, 0.31487, 0.342579, 0.359901, 0.268042, 0.182256, 0.225814, 0.134866, 0.129801, 0.125101, 0.088832, 0.05306, 0.073402, 0.047319, 0.067594, 0.098513, 0.054297, 0.032017, 0.018106, 0.014783, 0.014315, 0.016528, 0.01227, 0.009401, 0.007645, 0.010672, 0.013613, 0.012491, 0.022306, 0.027463, 0.041405, 0.0704, 0.139895, 0.164327, 0.232838, 0.278302, 0.295083, 0.370445, 0.374039, 0.394753, 0.339168, 0.346032, 0.318242, 0.377384, 0.458154, 0.553315, 0.444081, 0.497853, 0.5017, 0.41194, 0.40511, 0.370445, 0.387226, 0.394753, 0.398279, 0.377384, 0.278302, 0.158265, 0.155435, 0.173081, 0.15008, 0.247041, 0.247041, 0.182256, 0.120615, 0.106997, 0.096677, 0.15284, 0.118441, 0.129801, 0.129801, 0.142424, 0.085092, 0.076542, 0.042364, 0.046336, 0.054297, 0.100716, 0.118441, 0.120615, 0.106997, 0.116183, 0.05306, 0.025762, 0.026338, 0.025762, 0.025762, 0.025762, 0.026892, 0.033407, 0.033407, 0.034884, 0.016826, 0.027463, 0.028107, 0.049374, 0.028107, 0.025762, 0.017447, 0.017447, 0.017138, 0.027463, 0.025762, 0.055536, 0.120615, 0.116183, 0.120615, 0.120615, 0.125101, 0.076542, 0.073402, 0.040537, 0.055536, 0.109221, 0.106997, 0.106997, 0.069024, 0.078022, 0.060549, 0.090864, 0.094817, 0.088832, 0.098513, 0.139895, 0.111485, 0.083462, 0.106997, 0.161087, 0.137348, 0.100716, 0.155435, 0.129801, 0.203355], '')</t>
  </si>
  <si>
    <t>[45, 48]</t>
  </si>
  <si>
    <t>UPI000037FF7B status=activ</t>
  </si>
  <si>
    <t>([0.035586, 0.05306, 0.088832, 0.06184, 0.094817, 0.118441, 0.147574, 0.182256, 0.203355, 0.155435, 0.191378, 0.225814, 0.321458, 0.332115, 0.433034, 0.342579, 0.335645, 0.41194, 0.483068, 0.454136, 0.476583, 0.476583, 0.486429, 0.440853, 0.440853, 0.349426, 0.349426, 0.318242, 0.21291, 0.21291, 0.281712, 0.264545, 0.271506, 0.288399, 0.203355, 0.144935, 0.206376, 0.21291, 0.222385, 0.155435, 0.185198, 0.167087, 0.118441, 0.074921, 0.096677, 0.142424, 0.203355, 0.200174, 0.225814, 0.318242, 0.321458, 0.321458, 0.328603, 0.339168, 0.324872, 0.346032, 0.30533, 0.321458, 0.239899, 0.142424, 0.203355, 0.200174, 0.216401, 0.278302, 0.366687, 0.281712, 0.298791, 0.301917, 0.232838, 0.232838, 0.173081, 0.179055, 0.191378, 0.18812, 0.173081, 0.116183, 0.158265, 0.222385, 0.147574, 0.219301, 0.31487, 0.318242, 0.31487, 0.301917, 0.278302, 0.268042, 0.264545, 0.185198, 0.209395, 0.291804, 0.308712, 0.377384, 0.30533, 0.295083, 0.291804, 0.298791, 0.374039, 0.335645, 0.349426, 0.352862, 0.30533, 0.324872, 0.324872, 0.346032, 0.384043, 0.42561, 0.418646, 0.422041, 0.42561, 0.41194, 0.398279, 0.31487, 0.31487, 0.370445, 0.349426, 0.332115, 0.308712, 0.278302, 0.298791, 0.30533, 0.380708, 0.41194, 0.356642], '')</t>
  </si>
  <si>
    <t>UPI000037FF7D status=activ</t>
  </si>
  <si>
    <t>([0.096677, 0.054297, 0.059222, 0.079919, 0.050641, 0.034068, 0.038042, 0.058088, 0.078022, 0.098513, 0.079919, 0.079919, 0.137348, 0.15284, 0.137348, 0.232838, 0.229226, 0.216401, 0.232838, 0.25031, 0.182256, 0.194234, 0.191378, 0.216401, 0.161087, 0.25406, 0.346032, 0.346032, 0.36309, 0.278302, 0.247041, 0.31487, 0.264545, 0.17593, 0.164327, 0.173081, 0.185198, 0.15284, 0.090864, 0.132295, 0.120615, 0.185198, 0.155435, 0.209395, 0.225814, 0.229226, 0.139895, 0.090864, 0.11371, 0.054297, 0.092881, 0.118441, 0.127496, 0.196879, 0.196879, 0.196879, 0.191378, 0.191378, 0.129801, 0.137348, 0.085092, 0.147574, 0.127496, 0.127496, 0.15284, 0.15284, 0.206376, 0.203355, 0.284882, 0.291804, 0.308712, 0.335645, 0.324872, 0.308712, 0.298791, 0.298791, 0.30533, 0.311707, 0.271506, 0.387226, 0.483068, 0.483068, 0.387226, 0.4292, 0.450668, 0.447574, 0.408655, 0.408655, 0.494003, 0.390993, 0.374039, 0.377384, 0.281712, 0.275179, 0.25406, 0.271506, 0.390993, 0.387226, 0.359901, 0.288399, 0.25031, 0.239899, 0.26085, 0.352862, 0.335645, 0.349426, 0.342579, 0.308712, 0.288399, 0.291804, 0.291804, 0.298791, 0.359901, 0.401658, 0.418646, 0.447574, 0.4292, 0.374039, 0.281712, 0.271506, 0.387226, 0.328603, 0.318242, 0.377384, 0.342579, 0.349426, 0.349426, 0.328603, 0.40511, 0.422041, 0.36309, 0.450668, 0.359901, 0.366687, 0.328603, 0.257454, 0.229226, 0.21291, 0.21291, 0.298791, 0.324872, 0.318242, 0.318242, 0.301917, 0.288399, 0.30533, 0.243554, 0.147574, 0.194234, 0.194234, 0.137348, 0.216401, 0.229226, 0.328603, 0.318242, 0.394753, 0.394753, 0.433034, 0.436924, 0.387226, 0.298791, 0.31487, 0.318242, 0.324872, 0.25031, 0.268042, 0.278302, 0.339168, 0.436924, 0.346032, 0.243554, 0.332115, 0.31487, 0.311707, 0.324872, 0.271506, 0.18812, 0.219301, 0.134866, 0.147574, 0.203355, 0.288399, 0.288399, 0.291804, 0.359901, 0.380708, 0.36309, 0.352862, 0.342579, 0.318242, 0.390993, 0.5017, 0.408655, 0.408655, 0.398279, 0.384043, 0.458154, 0.42561, 0.447574, 0.51388, 0.440853, 0.450668, 0.356642, 0.349426, 0.311707, 0.342579, 0.422041, 0.450668, 0.465241, 0.390993, 0.335645, 0.243554, 0.229226, 0.229226, 0.247041, 0.239899, 0.236433, 0.229226, 0.26085, 0.182256, 0.219301, 0.295083, 0.264545, 0.356642, 0.349426, 0.284882, 0.268042, 0.239899, 0.232838, 0.225814, 0.321458, 0.390993, 0.366687, 0.332115, 0.380708, 0.36309, 0.335645, 0.352862, 0.349426, 0.444081, 0.557691, 0.472492, 0.359901, 0.387226, 0.359901, 0.390993, 0.497853, 0.480142, 0.509769, 0.51388, 0.444081, 0.436924, 0.447574, 0.465241, 0.414856, 0.440853, 0.422041, 0.465241, 0.422041, 0.450668, 0.356642, 0.335645, 0.308712, 0.387226, 0.384043, 0.418646, 0.308712, 0.222385, 0.222385, 0.222385, 0.194234, 0.243554, 0.142424, 0.144935, 0.132295, 0.191378, 0.203355, 0.206376, 0.196879, 0.155435, 0.094817, 0.15284, 0.086953, 0.142424, 0.142424, 0.158265, 0.167087, 0.239899, 0.339168, 0.352862, 0.295083, 0.25406, 0.236433, 0.328603, 0.25031, 0.278302, 0.298791, 0.291804, 0.301917, 0.332115, 0.390993, 0.422041, 0.408655, 0.51388, 0.436924, 0.465241, 0.468512, 0.387226, 0.359901, 0.26085, 0.191378, 0.281712, 0.36309, 0.42561, 0.433034, 0.553315, 0.553315, 0.538167, 0.553315, 0.534167, 0.509769, 0.4292, 0.380708, 0.284882, 0.18812, 0.271506, 0.275179, 0.182256, 0.147574, 0.179055, 0.278302, 0.346032, 0.284882, 0.271506, 0.25031, 0.25031, 0.15008, 0.194234, 0.134866, 0.122885, 0.122885, 0.10481, 0.098513, 0.129801, 0.127496, 0.209395, 0.147574, 0.137348, 0.200174, 0.301917, 0.291804, 0.291804, 0.243554, 0.268042, 0.281712, 0.291804, 0.31487, 0.311707, 0.308712, 0.408655, 0.377384, 0.380708, 0.324872, 0.422041, 0.444081, 0.557691, 0.58069, 0.671169, 0.685117, 0.59917, 0.613573, 0.483068, 0.42561, 0.401658, 0.408655, 0.398279, 0.387226, 0.356642, 0.401658, 0.444081, 0.339168, 0.384043, 0.387226, 0.387226, 0.374039, 0.401658, 0.418646, 0.401658, 0.398279, 0.401658, 0.401658, 0.4292, 0.454136, 0.384043, 0.440853, 0.447574, 0.450668, 0.450668, 0.370445, 0.377384, 0.342579, 0.408655, 0.374039, 0.346032, 0.422041, 0.408655, 0.346032, 0.295083, 0.25031, 0.206376], '')</t>
  </si>
  <si>
    <t>[191, 199, 240, 248, 249, 303, 315, 316, 317, 318, 319, 320, 365, 366, 367, 368, 369, 370]</t>
  </si>
  <si>
    <t>UPI000037FF7E status=activ</t>
  </si>
  <si>
    <t>([0.468512, 0.342579, 0.239899, 0.225814, 0.21291, 0.203355, 0.139895, 0.185198, 0.144935, 0.139895, 0.134866, 0.173081, 0.209395, 0.203355, 0.116183, 0.120615, 0.120615, 0.10481, 0.10481, 0.081712, 0.074921, 0.078022, 0.076542, 0.100716, 0.132295, 0.15284, 0.139895, 0.229226, 0.15284, 0.209395, 0.25031, 0.295083, 0.318242, 0.229226, 0.161087, 0.18812, 0.203355, 0.109221, 0.191378, 0.203355, 0.18812, 0.194234, 0.185198, 0.185198, 0.219301, 0.21291, 0.185198, 0.155435, 0.073402, 0.125101, 0.132295, 0.076542, 0.041405, 0.037156, 0.06312, 0.060549, 0.109221, 0.056825, 0.127496, 0.090864, 0.040537, 0.059222, 0.035586, 0.038858, 0.067594, 0.069024, 0.064632, 0.088832, 0.147574, 0.167087, 0.094817, 0.094817, 0.092881, 0.127496, 0.06312, 0.069024, 0.067594, 0.036378, 0.064632, 0.028695, 0.034884, 0.0704, 0.069024, 0.120615, 0.102787, 0.098513, 0.055536, 0.032017, 0.029376, 0.028107, 0.028107, 0.028107, 0.016257, 0.030003, 0.042364, 0.049374, 0.044297, 0.076542, 0.127496, 0.120615, 0.229226, 0.21291, 0.222385, 0.236433, 0.122885, 0.125101, 0.078022, 0.134866, 0.134866, 0.071867, 0.046336, 0.088832, 0.147574, 0.158265, 0.137348, 0.122885, 0.203355, 0.229226, 0.196879, 0.129801, 0.090864, 0.085092, 0.066181, 0.06184, 0.064632, 0.142424, 0.15284, 0.15008, 0.164327, 0.243554, 0.26085, 0.243554, 0.243554, 0.236433, 0.31487, 0.206376, 0.134866, 0.074921, 0.050641, 0.066181, 0.109221, 0.098513, 0.073402, 0.10481, 0.060549, 0.038042, 0.032677, 0.030003, 0.051831, 0.025762, 0.016257, 0.026338, 0.054297, 0.050641, 0.055536, 0.06184, 0.134866, 0.132295, 0.225814, 0.25031, 0.196879, 0.129801, 0.21291, 0.257454, 0.291804, 0.295083, 0.356642, 0.324872, 0.239899, 0.158265, 0.225814, 0.203355, 0.200174, 0.194234, 0.21291, 0.129801, 0.129801, 0.071867, 0.132295, 0.096677, 0.083462, 0.092881, 0.134866, 0.100716, 0.069024, 0.050641, 0.085092, 0.051831, 0.051831], '')</t>
  </si>
  <si>
    <t>UPI000037FF82 status=activ</t>
  </si>
  <si>
    <t>([0.132295, 0.196879, 0.100716, 0.086953, 0.116183, 0.05306, 0.030003, 0.047319, 0.064632, 0.085092, 0.106997, 0.137348, 0.142424, 0.125101, 0.229226, 0.229226, 0.229226, 0.359901, 0.31487, 0.30533, 0.298791, 0.281712, 0.264545, 0.284882, 0.25406, 0.17593, 0.25406, 0.264545, 0.15008, 0.079919, 0.038858, 0.020165, 0.0198, 0.011106, 0.010131, 0.010926, 0.007091, 0.005086, 0.003478, 0.003555, 0.00243, 0.002349, 0.002396, 0.001649, 0.001499, 0.002194, 0.001778, 0.001434, 0.001967, 0.001855, 0.002688, 0.003701, 0.005378, 0.005623, 0.005872, 0.006194, 0.005872, 0.005932, 0.005932, 0.008624, 0.01078, 0.013437, 0.008409, 0.008895, 0.016021, 0.031287, 0.015694, 0.018106, 0.035586, 0.016528, 0.016528, 0.015344, 0.017797, 0.012727, 0.00777, 0.010672, 0.020522, 0.011106, 0.010672, 0.0198, 0.019401, 0.016826, 0.026892, 0.056825, 0.046336, 0.0198, 0.010509, 0.016257, 0.017138, 0.016257, 0.025762, 0.025316, 0.019401, 0.013016, 0.009483, 0.009483, 0.009401, 0.007495, 0.011106, 0.020165, 0.018787, 0.009977, 0.01078, 0.009187, 0.006194, 0.006245, 0.006142, 0.007555, 0.006421, 0.009294, 0.009483, 0.009401, 0.00962, 0.011669, 0.009401, 0.018415, 0.040537, 0.042364, 0.058088, 0.066181, 0.025316, 0.013437, 0.013016, 0.008002, 0.00962, 0.008804, 0.00543, 0.00777, 0.006078, 0.004899, 0.003512, 0.00243, 0.002057, 0.001936, 0.001232, 0.001383, 0.00076, 0.000532, 0.000283, 0.000275, 0.000253, 0.000313, 0.000614, 0.000631, 0.000648, 0.000326, 0.000708, 0.00076, 0.000773, 0.001335, 0.001335, 0.001232, 0.001232, 0.001743, 0.00231, 0.002366, 0.00283, 0.004483, 0.00359, 0.003821, 0.00389, 0.002623, 0.003924, 0.002761, 0.004315, 0.003727, 0.003671, 0.003864, 0.005683, 0.003701, 0.003701, 0.005503, 0.00543, 0.008075, 0.00543, 0.006988, 0.006988, 0.007091, 0.004431, 0.004835, 0.005683, 0.003864, 0.003804, 0.002555, 0.002435, 0.001855, 0.001872, 0.001936, 0.001249, 0.000743, 0.000833, 0.000447, 0.000262, 0.000558, 0.000614, 0.000833, 0.000743, 0.000747, 0.000721, 0.000743, 0.001159, 0.001408, 0.001417, 0.00152, 0.002327, 0.003341, 0.00407, 0.004358, 0.004161, 0.00515, 0.007555, 0.008276, 0.013437, 0.012491, 0.008804, 0.005623, 0.004431, 0.004315, 0.006245, 0.004577, 0.004358, 0.004208, 0.0028, 0.00283, 0.003555, 0.003405, 0.002396, 0.001434, 0.001786, 0.00292, 0.003478, 0.002366, 0.003177, 0.003177, 0.003109, 0.003727, 0.003804, 0.00389, 0.003963, 0.003864, 0.003512, 0.003804, 0.00292, 0.002976, 0.003512, 0.00283, 0.002014, 0.001967, 0.003246, 0.002482, 0.002117, 0.001709, 0.002606, 0.001808, 0.001305, 0.001335, 0.000816, 0.001318, 0.001872, 0.001335, 0.000854, 0.00152, 0.001906, 0.001906, 0.002155, 0.002581, 0.00389, 0.003804, 0.004135, 0.003963, 0.005932, 0.006619, 0.007877, 0.005378, 0.00777, 0.01204, 0.023087, 0.051831, 0.054297, 0.06312, 0.122885, 0.225814, 0.21291, 0.155435, 0.122885, 0.21291, 0.21291, 0.106997, 0.203355, 0.301917, 0.30533, 0.182256, 0.182256, 0.179055, 0.295083, 0.298791, 0.298791, 0.268042, 0.232838, 0.203355, 0.15284, 0.134866, 0.100716, 0.074921, 0.158265, 0.342579, 0.281712], '')</t>
  </si>
  <si>
    <t>UPI000037FF84 status=activ</t>
  </si>
  <si>
    <t>([0.147574, 0.185198, 0.106997, 0.078022, 0.106997, 0.10481, 0.142424, 0.167087, 0.200174, 0.222385, 0.164327, 0.116183, 0.109221, 0.102787, 0.06312, 0.111485, 0.111485, 0.051831, 0.025316, 0.042364, 0.073402, 0.085092, 0.083462, 0.147574, 0.219301, 0.219301, 0.222385, 0.15284, 0.15284, 0.088832, 0.092881, 0.092881, 0.092881, 0.096677, 0.102787, 0.17593, 0.167087, 0.096677, 0.200174, 0.30533, 0.222385, 0.21291, 0.271506, 0.278302, 0.182256, 0.170161, 0.179055, 0.134866, 0.18812, 0.18812, 0.191378, 0.21291, 0.216401, 0.232838, 0.229226, 0.137348, 0.078022, 0.037156, 0.064632, 0.056825, 0.055536, 0.100716, 0.100716, 0.102787, 0.050641, 0.088832, 0.050641, 0.045352, 0.076542, 0.083462, 0.083462, 0.147574, 0.076542, 0.074921, 0.10481, 0.100716, 0.170161, 0.247041, 0.36309, 0.278302, 0.271506, 0.173081, 0.096677, 0.06184, 0.069024, 0.158265, 0.161087, 0.158265, 0.100716, 0.066181, 0.06312, 0.0704, 0.0704, 0.120615, 0.132295, 0.158265, 0.134866, 0.076542, 0.049374, 0.027463, 0.027463, 0.016826, 0.026892, 0.051831, 0.079919, 0.086953, 0.081712, 0.047319, 0.066181, 0.086953, 0.076542, 0.059222, 0.06312, 0.055536, 0.030611, 0.027463, 0.028695, 0.03976, 0.073402, 0.111485, 0.185198, 0.275179, 0.377384, 0.374039, 0.264545, 0.182256, 0.158265, 0.161087, 0.247041, 0.191378, 0.196879, 0.216401, 0.137348, 0.122885, 0.073402, 0.083462, 0.081712, 0.074921, 0.030611, 0.019401, 0.022667, 0.011342, 0.01078, 0.006795, 0.00558, 0.007259, 0.009728, 0.00962, 0.005992, 0.005799, 0.007555, 0.008723, 0.00777, 0.010672, 0.008075, 0.007031, 0.009401, 0.00962, 0.00962, 0.017138, 0.015078, 0.015078, 0.032017, 0.033407, 0.056825, 0.096677, 0.094817, 0.049374, 0.031287, 0.073402, 0.050641, 0.027463, 0.026338, 0.048328, 0.059222, 0.03976, 0.066181, 0.036378, 0.048328, 0.049374, 0.026338, 0.049374, 0.041405, 0.018106, 0.017447, 0.023534, 0.013016, 0.013265, 0.023087, 0.016528, 0.016528, 0.023963, 0.044297, 0.020165, 0.010221, 0.008723, 0.009401, 0.007031, 0.009483, 0.010926, 0.011669, 0.019401, 0.011518, 0.008723, 0.009865, 0.00962, 0.005872, 0.008409, 0.008409, 0.007315, 0.01227, 0.007877, 0.007495, 0.00543, 0.006078, 0.006533, 0.00777, 0.013437, 0.013437, 0.008075, 0.007031, 0.005249, 0.003924, 0.005011, 0.004161, 0.003924, 0.003997, 0.006078, 0.005799, 0.005011, 0.00543, 0.00543, 0.008156, 0.007031, 0.009977, 0.009865, 0.008895, 0.008895, 0.006374, 0.006374, 0.006533, 0.007495, 0.009483, 0.01078, 0.009187, 0.017797, 0.015694, 0.008624, 0.009015, 0.009015, 0.006894, 0.007177, 0.004899, 0.004736, 0.00359, 0.002396, 0.002606, 0.003405, 0.002623, 0.002705, 0.003607, 0.004208, 0.003212, 0.002435, 0.002336, 0.002194], '')</t>
  </si>
  <si>
    <t>UPI000037FF85 status=activ</t>
  </si>
  <si>
    <t>([0.013437, 0.010509, 0.016257, 0.024393, 0.018106, 0.011669, 0.015694, 0.021816, 0.028107, 0.045352, 0.047319, 0.035586, 0.037156, 0.036378, 0.020165, 0.034068, 0.055536, 0.0704, 0.064632, 0.098513, 0.161087, 0.229226, 0.311707, 0.216401, 0.216401, 0.216401, 0.239899, 0.158265, 0.100716, 0.11371, 0.102787, 0.122885, 0.216401, 0.219301, 0.191378, 0.278302, 0.284882, 0.308712, 0.356642, 0.36309, 0.257454, 0.257454, 0.257454, 0.271506, 0.380708, 0.284882, 0.298791, 0.308712, 0.401658, 0.486429, 0.486429, 0.5017, 0.509769, 0.490133, 0.521092, 0.521092, 0.42561, 0.387226, 0.301917, 0.25406, 0.247041, 0.366687, 0.236433, 0.21291, 0.125101, 0.11371, 0.185198, 0.219301, 0.31487, 0.324872, 0.324872, 0.311707, 0.281712, 0.206376, 0.122885, 0.066181, 0.067594, 0.064632, 0.086953, 0.134866, 0.170161, 0.257454, 0.239899, 0.264545, 0.222385, 0.321458, 0.342579, 0.247041, 0.167087, 0.167087, 0.092881, 0.05306, 0.049374, 0.048328, 0.047319, 0.086953, 0.066181, 0.066181, 0.125101, 0.127496, 0.079919, 0.046336, 0.037156, 0.031287, 0.034884, 0.067594, 0.048328, 0.025316, 0.022306, 0.045352, 0.040537, 0.0704, 0.118441, 0.125101, 0.085092, 0.129801, 0.147574, 0.17593, 0.106997, 0.096677, 0.092881, 0.137348, 0.127496, 0.088832, 0.116183, 0.164327, 0.144935, 0.15008, 0.236433, 0.321458, 0.26085, 0.275179, 0.21291, 0.229226, 0.222385, 0.321458, 0.332115, 0.271506, 0.370445, 0.454136, 0.366687, 0.31487, 0.291804, 0.288399, 0.390993, 0.374039, 0.380708, 0.308712, 0.308712, 0.18812, 0.209395, 0.206376, 0.191378, 0.147574, 0.081712, 0.079919, 0.066181, 0.035586, 0.043307, 0.03976, 0.0198, 0.036378, 0.056825, 0.056825, 0.046336, 0.041405, 0.024393, 0.024826, 0.018787, 0.013821, 0.025762, 0.026338, 0.0198, 0.012727, 0.012727, 0.010926, 0.010926, 0.008624, 0.012491, 0.013016, 0.008895, 0.015694, 0.014586, 0.013016, 0.010672, 0.020165, 0.013016, 0.012727, 0.014075, 0.018106, 0.029376, 0.022667, 0.023534, 0.048328, 0.086953, 0.10481, 0.194234, 0.137348, 0.122885, 0.125101, 0.067594, 0.120615, 0.118441, 0.076542, 0.073402, 0.109221, 0.11371, 0.182256, 0.182256, 0.155435, 0.21291, 0.139895, 0.109221, 0.109221, 0.092881, 0.092881, 0.170161, 0.170161, 0.129801, 0.127496, 0.125101, 0.209395, 0.125101, 0.122885, 0.182256, 0.182256, 0.185198, 0.10481, 0.102787, 0.167087, 0.167087, 0.167087, 0.243554, 0.342579, 0.243554, 0.185198, 0.109221, 0.096677, 0.100716, 0.164327, 0.25406, 0.26085, 0.142424, 0.144935, 0.144935, 0.094817, 0.098513, 0.109221, 0.17593, 0.173081, 0.109221, 0.047319, 0.048328, 0.037156, 0.036378, 0.035586, 0.06312, 0.106997, 0.06184, 0.038858, 0.048328, 0.054297, 0.021381, 0.047319, 0.055536, 0.042364, 0.054297, 0.03976, 0.025316, 0.019401, 0.014315, 0.020522, 0.049374, 0.034068, 0.035586], '')</t>
  </si>
  <si>
    <t>[51, 52, 54, 55]</t>
  </si>
  <si>
    <t>UPI000037FF86 status=activ</t>
  </si>
  <si>
    <t>([0.074921, 0.109221, 0.132295, 0.085092, 0.05306, 0.067594, 0.102787, 0.132295, 0.088832, 0.118441, 0.137348, 0.102787, 0.06312, 0.06312, 0.100716, 0.081712, 0.132295, 0.132295, 0.144935, 0.25406, 0.26085, 0.191378, 0.132295, 0.083462, 0.132295, 0.216401, 0.236433, 0.219301, 0.209395, 0.232838, 0.229226, 0.247041, 0.335645, 0.324872, 0.342579, 0.25031, 0.25031, 0.25406, 0.301917, 0.203355, 0.164327, 0.161087, 0.219301, 0.301917, 0.377384, 0.374039, 0.271506, 0.268042, 0.179055, 0.100716, 0.144935, 0.137348, 0.15284, 0.144935, 0.239899, 0.229226, 0.225814, 0.229226, 0.196879, 0.194234, 0.164327, 0.194234, 0.116183, 0.102787, 0.054297, 0.06312, 0.0704, 0.125101, 0.11371, 0.185198, 0.30533, 0.216401, 0.142424, 0.059222, 0.035586, 0.027463, 0.029376, 0.055536, 0.102787, 0.132295, 0.081712, 0.086953, 0.048328, 0.092881, 0.11371, 0.173081, 0.111485, 0.098513, 0.092881, 0.055536, 0.056825, 0.055536, 0.058088, 0.049374, 0.109221, 0.18812, 0.229226, 0.25031, 0.25031, 0.25031, 0.161087, 0.164327, 0.194234, 0.216401, 0.196879, 0.203355, 0.137348, 0.127496, 0.079919, 0.055536, 0.102787, 0.098513, 0.100716, 0.098513, 0.191378, 0.191378, 0.111485, 0.102787, 0.088832, 0.081712, 0.043307, 0.037156, 0.055536, 0.041405, 0.06184, 0.067594, 0.06184, 0.102787, 0.17593, 0.26085, 0.216401, 0.129801, 0.142424, 0.142424, 0.155435, 0.088832, 0.078022, 0.129801, 0.132295, 0.071867, 0.041405, 0.073402, 0.120615, 0.125101, 0.182256, 0.161087, 0.078022, 0.078022, 0.078022, 0.0704, 0.038042, 0.076542, 0.15284, 0.144935, 0.079919, 0.069024, 0.139895, 0.081712, 0.100716, 0.098513, 0.173081, 0.191378, 0.21291, 0.203355, 0.200174, 0.243554, 0.236433, 0.239899, 0.158265, 0.164327, 0.100716, 0.100716, 0.102787, 0.088832, 0.085092, 0.142424, 0.229226, 0.206376, 0.185198, 0.096677, 0.098513, 0.096677, 0.167087, 0.085092, 0.109221, 0.06312, 0.033407, 0.042364, 0.085092, 0.139895, 0.142424, 0.142424, 0.236433, 0.206376, 0.200174, 0.209395, 0.132295, 0.137348, 0.137348, 0.236433, 0.321458, 0.328603, 0.222385, 0.196879, 0.301917, 0.301917, 0.298791, 0.390993, 0.271506, 0.275179, 0.21291, 0.209395, 0.21291, 0.129801, 0.15284, 0.134866, 0.076542, 0.079919, 0.078022, 0.074921, 0.078022, 0.038042, 0.019401, 0.034884, 0.035586, 0.024826, 0.018787, 0.025316, 0.019401, 0.034884, 0.024393, 0.029376, 0.020165, 0.031287, 0.054297], '')</t>
  </si>
  <si>
    <t>UPI000037FF87 status=activ</t>
  </si>
  <si>
    <t>([0.0704, 0.109221, 0.147574, 0.086953, 0.050641, 0.088832, 0.056825, 0.076542, 0.092881, 0.086953, 0.109221, 0.142424, 0.144935, 0.155435, 0.158265, 0.194234, 0.31487, 0.26085, 0.173081, 0.191378, 0.185198, 0.219301, 0.167087, 0.100716, 0.096677, 0.096677, 0.096677, 0.122885, 0.118441, 0.127496, 0.098513, 0.0704, 0.040537, 0.033407, 0.030003, 0.029376, 0.038858, 0.037156, 0.037156, 0.040537, 0.021381, 0.013821, 0.011669, 0.015694, 0.031287, 0.06184, 0.122885, 0.10481, 0.167087, 0.170161, 0.090864, 0.142424, 0.203355, 0.206376, 0.15008, 0.15008, 0.247041, 0.25406, 0.239899, 0.346032, 0.349426, 0.436924, 0.444081, 0.454136, 0.356642, 0.349426, 0.247041, 0.196879, 0.134866, 0.120615, 0.137348, 0.229226, 0.268042, 0.257454, 0.335645, 0.356642, 0.321458, 0.321458, 0.288399, 0.173081, 0.096677, 0.094817, 0.094817, 0.170161, 0.179055, 0.167087, 0.088832, 0.147574, 0.191378, 0.275179, 0.26085, 0.173081, 0.122885, 0.06184, 0.036378, 0.022667, 0.037156, 0.05306, 0.05306, 0.038042, 0.044297, 0.044297, 0.076542, 0.076542, 0.066181, 0.033407, 0.066181, 0.106997, 0.083462, 0.044297, 0.042364, 0.042364, 0.05306, 0.064632, 0.106997, 0.147574, 0.232838, 0.243554, 0.225814, 0.182256, 0.275179, 0.288399, 0.268042, 0.268042, 0.18812, 0.18812, 0.200174, 0.209395, 0.232838, 0.311707, 0.418646, 0.40511, 0.298791, 0.332115, 0.301917, 0.236433, 0.268042, 0.155435, 0.161087, 0.182256, 0.222385, 0.182256, 0.257454, 0.332115, 0.257454, 0.339168, 0.25406, 0.342579, 0.352862, 0.328603, 0.324872, 0.271506, 0.281712, 0.418646, 0.408655, 0.476583, 0.562014, 0.447574, 0.525368, 0.433034, 0.418646, 0.40511, 0.359901, 0.268042, 0.194234, 0.191378, 0.206376, 0.301917, 0.301917, 0.216401, 0.15008, 0.125101, 0.090864, 0.069024, 0.05306, 0.055536, 0.031287, 0.027463, 0.058088, 0.0704, 0.120615, 0.11371, 0.11371, 0.194234, 0.194234, 0.31487, 0.308712, 0.301917, 0.301917, 0.216401, 0.291804, 0.370445, 0.339168, 0.346032, 0.298791, 0.321458, 0.318242, 0.40511, 0.408655, 0.295083, 0.295083, 0.209395, 0.229226, 0.161087, 0.120615, 0.182256, 0.164327, 0.243554, 0.144935, 0.11371, 0.094817, 0.054297, 0.06312, 0.079919, 0.127496, 0.196879, 0.191378, 0.21291, 0.216401, 0.15284, 0.15284, 0.167087, 0.196879, 0.182256, 0.26085, 0.196879, 0.127496, 0.142424, 0.147574, 0.161087, 0.206376, 0.295083, 0.366687, 0.359901, 0.366687, 0.288399, 0.271506, 0.203355, 0.158265, 0.111485, 0.111485, 0.18812, 0.18812, 0.137348, 0.118441, 0.069024, 0.127496, 0.164327, 0.147574, 0.088832, 0.086953, 0.085092, 0.085092, 0.098513, 0.098513, 0.054297, 0.05306, 0.044297, 0.03976, 0.038858, 0.06184, 0.120615, 0.064632, 0.054297, 0.090864, 0.118441, 0.185198, 0.120615, 0.147574, 0.15284, 0.15284, 0.161087, 0.096677, 0.106997, 0.059222, 0.046336, 0.064632, 0.118441, 0.120615, 0.167087, 0.173081, 0.142424, 0.090864, 0.139895, 0.118441, 0.096677, 0.059222, 0.035586], '')</t>
  </si>
  <si>
    <t>[156, 158]</t>
  </si>
  <si>
    <t>UPI000037FF8E status=activ</t>
  </si>
  <si>
    <t>([0.15008, 0.142424, 0.17593, 0.209395, 0.236433, 0.167087, 0.116183, 0.092881, 0.137348, 0.158265, 0.17593, 0.137348, 0.196879, 0.243554, 0.26085, 0.167087, 0.271506, 0.278302, 0.275179, 0.167087, 0.18812, 0.120615, 0.15008, 0.144935, 0.147574, 0.094817, 0.158265, 0.232838, 0.222385, 0.129801, 0.0704, 0.071867, 0.067594, 0.085092, 0.06184, 0.055536, 0.10481, 0.058088, 0.058088, 0.064632, 0.071867, 0.116183, 0.15008, 0.139895, 0.090864, 0.094817, 0.164327, 0.129801, 0.15008, 0.142424, 0.185198, 0.278302, 0.271506, 0.374039, 0.311707, 0.339168, 0.352862, 0.229226, 0.26085, 0.232838, 0.134866, 0.122885, 0.06312, 0.074921, 0.064632, 0.092881, 0.090864, 0.090864, 0.071867, 0.066181, 0.066181, 0.085092, 0.085092, 0.094817, 0.090864, 0.102787, 0.064632, 0.066181, 0.074921, 0.132295, 0.134866, 0.232838, 0.25406, 0.335645, 0.349426, 0.284882, 0.284882, 0.25031, 0.155435, 0.229226, 0.206376, 0.291804, 0.209395, 0.158265, 0.106997, 0.064632, 0.069024, 0.076542, 0.0704, 0.122885, 0.096677, 0.059222, 0.06184, 0.06312, 0.036378, 0.036378, 0.073402, 0.090864, 0.102787, 0.098513, 0.098513, 0.109221, 0.056825, 0.086953, 0.106997, 0.127496, 0.167087, 0.182256, 0.26085, 0.271506, 0.161087, 0.17593, 0.275179, 0.182256, 0.232838, 0.346032, 0.328603, 0.275179, 0.191378, 0.209395, 0.196879, 0.18812, 0.116183, 0.179055, 0.155435, 0.158265, 0.161087, 0.167087, 0.120615, 0.078022, 0.050641, 0.111485, 0.0704], '')</t>
  </si>
  <si>
    <t>UPI000037FF8F status=activ</t>
  </si>
  <si>
    <t>([0.158265, 0.094817, 0.120615, 0.182256, 0.219301, 0.173081, 0.216401, 0.243554, 0.185198, 0.222385, 0.167087, 0.194234, 0.225814, 0.216401, 0.21291, 0.271506, 0.182256, 0.132295, 0.21291, 0.15008, 0.209395, 0.17593, 0.25406, 0.26085, 0.21291, 0.209395, 0.278302, 0.264545, 0.288399, 0.284882, 0.196879, 0.209395, 0.216401, 0.196879, 0.125101, 0.125101, 0.17593, 0.243554, 0.308712, 0.295083, 0.288399, 0.203355, 0.25031, 0.147574, 0.155435, 0.191378, 0.200174, 0.209395, 0.203355, 0.155435, 0.15284, 0.232838, 0.308712, 0.275179, 0.257454, 0.25406, 0.25406, 0.17593, 0.155435, 0.155435, 0.096677, 0.102787, 0.179055, 0.21291, 0.324872, 0.275179, 0.196879, 0.191378, 0.100716, 0.06184, 0.071867, 0.102787, 0.10481, 0.05306, 0.064632, 0.076542, 0.076542, 0.085092, 0.15008, 0.17593, 0.11371, 0.179055, 0.257454, 0.243554, 0.170161, 0.182256, 0.21291, 0.209395, 0.219301, 0.328603, 0.332115, 0.26085, 0.209395, 0.206376, 0.236433, 0.236433, 0.161087, 0.232838, 0.216401, 0.229226, 0.239899, 0.239899, 0.25406, 0.25031, 0.216401, 0.298791, 0.288399, 0.295083, 0.25406, 0.243554, 0.167087, 0.25031, 0.339168, 0.433034, 0.390993, 0.505461, 0.418646, 0.5017, 0.465241, 0.461924, 0.394753, 0.398279, 0.490133, 0.480142, 0.436924, 0.5017, 0.398279, 0.398279, 0.370445, 0.398279, 0.408655, 0.422041, 0.328603, 0.335645, 0.335645, 0.281712, 0.25406, 0.25031, 0.25031, 0.298791, 0.21291, 0.182256, 0.170161, 0.098513, 0.051831, 0.032017, 0.026338, 0.026338, 0.026338, 0.034068, 0.06184, 0.056825, 0.043307, 0.074921, 0.066181, 0.064632, 0.06312, 0.05306, 0.086953, 0.088832, 0.047319, 0.088832, 0.132295, 0.088832, 0.144935, 0.232838, 0.346032, 0.342579, 0.458154, 0.370445, 0.370445, 0.366687, 0.380708, 0.497853, 0.509769, 0.4292, 0.349426, 0.450668, 0.394753, 0.311707, 0.295083, 0.390993, 0.308712, 0.225814, 0.324872, 0.301917, 0.332115, 0.295083, 0.298791, 0.268042, 0.346032, 0.339168, 0.332115, 0.332115, 0.356642, 0.318242, 0.398279, 0.468512, 0.374039, 0.356642, 0.454136, 0.433034, 0.352862, 0.422041, 0.42561, 0.374039, 0.332115, 0.318242, 0.356642, 0.370445, 0.295083, 0.30533, 0.275179, 0.281712, 0.281712, 0.225814, 0.25406, 0.182256, 0.191378, 0.278302, 0.349426, 0.26085, 0.284882, 0.271506, 0.194234, 0.271506, 0.225814, 0.308712, 0.298791, 0.284882, 0.194234, 0.275179, 0.203355, 0.155435, 0.155435, 0.086953, 0.109221, 0.109221, 0.109221, 0.106997, 0.106997, 0.122885, 0.125101, 0.085092, 0.132295, 0.200174, 0.18812, 0.170161, 0.155435, 0.158265, 0.106997, 0.167087, 0.17593, 0.17593, 0.26085, 0.26085, 0.281712, 0.295083, 0.321458, 0.40511, 0.321458, 0.342579, 0.281712, 0.278302, 0.374039, 0.387226, 0.394753, 0.318242, 0.418646, 0.450668, 0.450668, 0.450668, 0.444081, 0.366687, 0.349426, 0.352862, 0.339168, 0.414856, 0.414856, 0.30533, 0.229226, 0.332115, 0.308712, 0.380708, 0.468512, 0.447574, 0.359901, 0.36309, 0.465241, 0.472492, 0.454136, 0.444081, 0.529623, 0.525368, 0.613573, 0.694846, 0.671169, 0.562014, 0.557691, 0.436924, 0.497853, 0.59917, 0.557691, 0.461924, 0.447574, 0.418646, 0.40511, 0.494003, 0.494003, 0.472492, 0.440853, 0.40511, 0.387226, 0.36309, 0.339168, 0.308712, 0.31487, 0.284882, 0.394753], '')</t>
  </si>
  <si>
    <t>[115, 117, 125, 174, 292, 293, 294, 295, 296, 297, 298, 301, 302]</t>
  </si>
  <si>
    <t>UPI000037FF93 status=activ</t>
  </si>
  <si>
    <t>([0.010221, 0.014783, 0.020876, 0.019109, 0.019401, 0.018106, 0.024826, 0.016528, 0.016826, 0.017447, 0.016528, 0.027463, 0.013437, 0.01204, 0.007877, 0.007645, 0.006039, 0.005734, 0.008156, 0.006078, 0.008624, 0.011903, 0.012491, 0.012727, 0.017447, 0.016826, 0.013016, 0.013016, 0.025762, 0.037156, 0.047319, 0.079919, 0.066181, 0.067594, 0.134866, 0.236433, 0.232838, 0.352862, 0.433034, 0.42561, 0.497853, 0.529623, 0.538167, 0.458154, 0.458154, 0.450668, 0.377384, 0.394753, 0.25406, 0.134866, 0.059222, 0.059222, 0.047319, 0.023087, 0.021381, 0.023087, 0.020876, 0.011903, 0.007877, 0.006795, 0.006701, 0.005734, 0.003864, 0.003864, 0.004611, 0.004736, 0.003461, 0.004899, 0.007031, 0.011518, 0.011518, 0.010672, 0.007259, 0.005249, 0.005249, 0.005011, 0.003821, 0.002705, 0.003405, 0.003298, 0.003053, 0.003053, 0.002606, 0.002555, 0.002482, 0.001597, 0.001048, 0.001623, 0.001649, 0.000906, 0.000507, 0.000893, 0.000936, 0.000859, 0.001344, 0.001936, 0.003014, 0.003963, 0.004611, 0.005223, 0.00515, 0.00777, 0.007645, 0.010509, 0.0198, 0.0198, 0.021816, 0.020876, 0.019109, 0.018415, 0.020165, 0.0198, 0.019401, 0.037156, 0.042364, 0.020876, 0.010372, 0.006894, 0.004689, 0.004388, 0.003212, 0.004483, 0.004315, 0.004611, 0.004577, 0.003212, 0.003512, 0.004899, 0.005318, 0.003804, 0.003864, 0.00359, 0.003366, 0.003341, 0.002336, 0.003431, 0.003341, 0.00543, 0.005318, 0.007422, 0.006567, 0.006421, 0.004414, 0.004414, 0.002761, 0.001743, 0.002211, 0.001305, 0.000713, 0.000631, 0.00061, 0.000335, 0.000687, 0.000674, 0.000661, 0.001202, 0.000893, 0.000983, 0.000906, 0.000906, 0.000945, 0.001597, 0.002396, 0.002349, 0.00246, 0.00359, 0.003821, 0.003405, 0.004208, 0.006421, 0.006142, 0.009187, 0.013613, 0.008276, 0.015078, 0.008409, 0.006701, 0.006795, 0.006421, 0.006078, 0.006194, 0.004247, 0.003555, 0.002512, 0.003671, 0.003607, 0.00359, 0.005249, 0.004921, 0.005992, 0.004646, 0.004835, 0.003555, 0.002512, 0.003079, 0.002194, 0.003366, 0.002976, 0.00243, 0.003405, 0.003405, 0.003405, 0.003405, 0.003821, 0.003555, 0.002366, 0.001675, 0.001155, 0.001159, 0.001692, 0.001623, 0.002435, 0.002976, 0.004135, 0.003997, 0.003212, 0.003671, 0.003701, 0.004921, 0.005378, 0.005378, 0.005318, 0.005249, 0.006533, 0.004577, 0.006988, 0.011669, 0.010131, 0.010131, 0.008156, 0.006988, 0.004775, 0.004358, 0.003512, 0.00283, 0.00283, 0.004577, 0.005734, 0.006245, 0.004388, 0.005872, 0.00407, 0.002881, 0.00292, 0.002349, 0.003405, 0.002366, 0.001597, 0.001597, 0.001778, 0.001692, 0.002211, 0.003298, 0.002881, 0.004135, 0.003864, 0.004611, 0.003177, 0.003177, 0.00225, 0.003212, 0.003079, 0.00283, 0.004161, 0.004135, 0.006039, 0.006039, 0.009015, 0.015078, 0.015694, 0.011669, 0.016257, 0.010372, 0.009865, 0.013613, 0.008525, 0.010926, 0.013821, 0.024393, 0.010926, 0.019401, 0.013265, 0.010372, 0.021816, 0.011669, 0.021381, 0.023534, 0.012727, 0.012727, 0.007877, 0.013016, 0.030611, 0.018106, 0.01227, 0.008276, 0.005249, 0.005378, 0.005503, 0.00407, 0.003366, 0.00515, 0.004689, 0.00407, 0.003478, 0.003555, 0.003555, 0.002555, 0.001675, 0.001855, 0.001318, 0.00152, 0.001103, 0.000708, 0.000713, 0.000958, 0.001172, 0.001408, 0.001692, 0.001172, 0.00146], '')</t>
  </si>
  <si>
    <t>[41, 42]</t>
  </si>
  <si>
    <t>UPI000037FF96 status=activ</t>
  </si>
  <si>
    <t>([0.18812, 0.222385, 0.278302, 0.17593, 0.102787, 0.158265, 0.147574, 0.100716, 0.098513, 0.059222, 0.047319, 0.069024, 0.036378, 0.040537, 0.069024, 0.111485, 0.116183, 0.129801, 0.15008, 0.164327, 0.132295, 0.147574, 0.081712, 0.059222, 0.058088, 0.069024, 0.056825, 0.058088, 0.098513, 0.129801, 0.219301, 0.203355, 0.206376, 0.318242, 0.390993, 0.298791, 0.222385, 0.236433, 0.229226, 0.206376, 0.191378, 0.179055, 0.191378, 0.185198, 0.232838, 0.332115, 0.31487, 0.332115, 0.275179, 0.288399, 0.271506, 0.167087, 0.25031, 0.243554, 0.229226, 0.147574, 0.229226, 0.25406, 0.236433, 0.243554, 0.155435, 0.158265, 0.206376, 0.125101, 0.232838, 0.15008, 0.078022, 0.079919, 0.073402, 0.127496, 0.069024, 0.074921, 0.155435, 0.129801, 0.120615, 0.120615, 0.122885, 0.076542, 0.100716, 0.100716, 0.045352, 0.086953, 0.102787, 0.10481, 0.092881, 0.056825, 0.055536, 0.106997, 0.173081, 0.173081, 0.173081, 0.170161, 0.111485, 0.102787, 0.122885, 0.10481, 0.069024, 0.076542, 0.071867, 0.058088, 0.044297, 0.071867, 0.067594, 0.042364, 0.03976, 0.03976, 0.073402, 0.127496, 0.083462, 0.045352, 0.048328, 0.054297, 0.100716, 0.161087, 0.161087, 0.111485, 0.155435, 0.21291, 0.21291, 0.308712, 0.356642, 0.387226, 0.308712, 0.222385, 0.264545, 0.271506, 0.275179, 0.179055, 0.185198, 0.26085, 0.26085, 0.219301, 0.132295, 0.125101, 0.058088, 0.058088, 0.096677, 0.064632, 0.05306, 0.081712, 0.038858, 0.018415, 0.021816, 0.047319, 0.090864, 0.090864, 0.069024, 0.076542, 0.069024, 0.040537, 0.038042, 0.074921, 0.109221, 0.179055, 0.15008, 0.264545, 0.281712, 0.196879, 0.196879, 0.243554, 0.25031, 0.359901, 0.472492, 0.440853, 0.436924, 0.324872, 0.239899, 0.275179, 0.352862, 0.324872, 0.414856, 0.328603, 0.328603, 0.328603, 0.339168, 0.374039, 0.359901, 0.349426, 0.349426, 0.301917, 0.196879, 0.10481, 0.106997, 0.106997, 0.109221, 0.10481, 0.173081, 0.222385, 0.15284, 0.144935, 0.158265, 0.158265, 0.25031, 0.200174, 0.120615, 0.106997, 0.071867, 0.036378, 0.021381, 0.032017, 0.06312, 0.064632, 0.074921, 0.090864, 0.090864, 0.090864, 0.050641, 0.055536, 0.044297, 0.045352, 0.026892, 0.03976, 0.035586, 0.033407, 0.046336, 0.074921, 0.043307, 0.038858, 0.088832, 0.161087, 0.098513, 0.05306, 0.100716, 0.161087, 0.081712, 0.090864, 0.111485, 0.194234, 0.116183, 0.173081, 0.264545, 0.26085, 0.291804, 0.229226, 0.239899, 0.257454, 0.173081, 0.17593, 0.25406, 0.247041, 0.194234, 0.25031, 0.349426, 0.275179, 0.243554, 0.301917, 0.288399, 0.257454, 0.25406, 0.264545, 0.182256, 0.120615, 0.18812, 0.194234, 0.225814, 0.21291, 0.158265, 0.236433, 0.321458, 0.239899, 0.196879, 0.25031, 0.179055, 0.164327, 0.191378, 0.15284, 0.179055, 0.116183, 0.137348, 0.10481, 0.111485, 0.109221, 0.109221, 0.129801, 0.127496, 0.17593, 0.11371, 0.090864, 0.090864, 0.098513, 0.17593, 0.21291, 0.203355, 0.31487, 0.30533, 0.352862, 0.401658, 0.36309, 0.444081, 0.332115, 0.298791, 0.374039, 0.422041, 0.486429, 0.422041, 0.387226, 0.352862, 0.398279, 0.380708, 0.346032, 0.349426, 0.346032, 0.356642, 0.271506, 0.271506, 0.271506, 0.278302, 0.311707, 0.275179, 0.275179, 0.36309, 0.440853, 0.36309, 0.41194, 0.433034, 0.380708, 0.377384, 0.380708, 0.440853, 0.553315, 0.622677, 0.505461, 0.5017, 0.476583, 0.575842, 0.529623, 0.461924, 0.447574, 0.414856, 0.497853, 0.497853, 0.509769, 0.51388, 0.59014, 0.476583, 0.490133, 0.608892, 0.618285, 0.622677, 0.59508, 0.58069, 0.472492, 0.461924, 0.465241, 0.394753, 0.324872, 0.356642, 0.433034, 0.342579, 0.288399, 0.284882, 0.281712, 0.236433, 0.200174, 0.173081, 0.239899, 0.170161, 0.125101, 0.122885, 0.090864, 0.064632, 0.038858], '')</t>
  </si>
  <si>
    <t>[319, 320, 321, 322, 324, 325, 331, 332, 333, 336, 337, 338, 339, 340]</t>
  </si>
  <si>
    <t>UPI000037FF98 status=activ</t>
  </si>
  <si>
    <t>([0.142424, 0.081712, 0.109221, 0.15008, 0.194234, 0.232838, 0.182256, 0.203355, 0.164327, 0.132295, 0.106997, 0.111485, 0.147574, 0.096677, 0.054297, 0.06312, 0.078022, 0.127496, 0.15008, 0.164327, 0.161087, 0.092881, 0.147574, 0.102787, 0.096677, 0.098513, 0.078022, 0.116183, 0.120615, 0.18812, 0.25031, 0.229226, 0.271506, 0.257454, 0.335645, 0.335645, 0.239899, 0.173081, 0.182256, 0.139895, 0.144935, 0.216401, 0.311707, 0.243554, 0.321458, 0.291804, 0.196879, 0.232838, 0.239899, 0.203355, 0.129801, 0.134866, 0.21291, 0.17593, 0.18812, 0.206376, 0.284882, 0.332115, 0.398279, 0.295083, 0.387226, 0.284882, 0.284882, 0.271506, 0.271506, 0.268042, 0.229226, 0.311707, 0.219301, 0.247041, 0.247041, 0.328603, 0.288399, 0.196879, 0.247041, 0.161087, 0.161087, 0.173081, 0.15008, 0.158265, 0.236433, 0.194234, 0.191378, 0.167087, 0.116183, 0.17593, 0.170161, 0.25031, 0.25406, 0.339168, 0.324872, 0.271506, 0.271506, 0.321458, 0.4292, 0.42561, 0.422041, 0.40511, 0.40511, 0.390993, 0.352862, 0.359901, 0.36309, 0.422041, 0.366687, 0.370445, 0.36309, 0.370445, 0.268042, 0.298791, 0.335645, 0.335645, 0.4292, 0.4292, 0.328603, 0.243554, 0.229226, 0.219301, 0.147574, 0.167087, 0.239899, 0.288399, 0.194234, 0.229226, 0.196879, 0.295083, 0.36309, 0.264545, 0.281712, 0.370445, 0.25031, 0.209395, 0.203355, 0.236433, 0.225814, 0.311707, 0.346032, 0.26085, 0.342579, 0.359901, 0.324872, 0.239899, 0.243554, 0.30533, 0.216401, 0.281712, 0.18812, 0.125101, 0.125101, 0.116183, 0.116183, 0.21291, 0.209395, 0.203355, 0.111485, 0.066181, 0.069024, 0.088832, 0.088832, 0.088832, 0.127496, 0.085092, 0.094817, 0.096677, 0.122885, 0.164327, 0.164327, 0.170161, 0.167087, 0.196879, 0.200174, 0.222385, 0.161087, 0.120615, 0.071867, 0.122885, 0.219301, 0.147574, 0.120615, 0.125101, 0.129801, 0.15008, 0.209395, 0.194234, 0.116183, 0.109221, 0.139895, 0.139895, 0.225814, 0.298791, 0.377384, 0.268042, 0.247041, 0.288399, 0.271506, 0.284882, 0.194234, 0.17593, 0.216401, 0.243554, 0.321458, 0.31487, 0.308712, 0.311707, 0.401658, 0.490133, 0.458154, 0.374039, 0.339168, 0.321458, 0.346032, 0.321458, 0.433034, 0.346032, 0.328603, 0.308712, 0.380708, 0.476583, 0.380708, 0.4292, 0.440853, 0.461924, 0.461924, 0.447574, 0.465241, 0.356642, 0.281712, 0.31487, 0.374039, 0.42561, 0.332115, 0.318242, 0.243554, 0.170161, 0.173081, 0.191378, 0.298791, 0.291804, 0.179055, 0.268042, 0.268042, 0.222385, 0.222385, 0.194234, 0.127496, 0.106997, 0.11371, 0.173081, 0.10481, 0.111485, 0.111485, 0.15008, 0.094817, 0.182256, 0.268042, 0.349426, 0.346032, 0.339168, 0.374039, 0.497853, 0.509769, 0.521092, 0.444081, 0.454136, 0.414856, 0.521092, 0.458154, 0.454136, 0.444081, 0.545602, 0.545602, 0.553315, 0.63748, 0.657645, 0.59508, 0.486429, 0.5017, 0.521092, 0.521092, 0.401658, 0.30533, 0.281712, 0.281712, 0.298791, 0.182256, 0.25031, 0.203355, 0.268042, 0.321458, 0.342579, 0.342579, 0.257454, 0.142424, 0.127496, 0.17593, 0.158265, 0.21291, 0.21291, 0.167087, 0.111485, 0.185198, 0.271506, 0.18812, 0.18812, 0.243554, 0.25406, 0.275179, 0.225814, 0.257454, 0.298791, 0.278302, 0.206376, 0.229226, 0.25406, 0.25031, 0.26085, 0.295083, 0.275179, 0.229226, 0.26085, 0.264545, 0.278302, 0.271506, 0.291804, 0.206376, 0.25406, 0.257454, 0.206376, 0.291804, 0.284882, 0.200174, 0.120615, 0.167087, 0.167087, 0.25031, 0.179055, 0.170161, 0.111485, 0.083462, 0.067594, 0.079919, 0.132295, 0.116183, 0.094817, 0.134866, 0.127496, 0.11371, 0.179055, 0.232838, 0.167087, 0.085092, 0.144935, 0.25031, 0.18812, 0.17593, 0.164327, 0.15008, 0.111485, 0.185198, 0.182256, 0.243554, 0.185198, 0.185198, 0.120615, 0.147574, 0.161087, 0.170161, 0.11371, 0.109221, 0.056825, 0.0704, 0.120615, 0.067594, 0.050641, 0.049374, 0.086953, 0.086953, 0.155435, 0.219301, 0.200174, 0.247041, 0.216401, 0.243554, 0.236433, 0.278302, 0.21291, 0.139895, 0.216401, 0.301917, 0.31487, 0.401658, 0.440853, 0.465241, 0.570702, 0.51388, 0.626927, 0.618285, 0.517562, 0.517562, 0.476583, 0.505461, 0.570702, 0.642678, 0.657645, 0.534167, 0.490133, 0.59014, 0.707965, 0.716283, 0.733139, 0.741537, 0.716283, 0.733139, 0.716283, 0.703578, 0.819762, 0.812494, 0.73685, 0.812494, 0.805026, 0.823549, 0.694846, 0.648219, 0.618285, 0.483068, 0.472492, 0.570702, 0.56648, 0.458154, 0.328603, 0.324872, 0.275179, 0.26085, 0.209395, 0.182256, 0.15284, 0.102787, 0.067594, 0.090864, 0.071867, 0.03976], '')</t>
  </si>
  <si>
    <t>[260, 261, 265, 269, 270, 271, 272, 273, 274, 276, 277, 278, 393, 394, 395, 396, 397, 398, 400, 401, 402, 403, 404, 406, 407, 408, 409, 410, 411, 412, 413, 414, 415, 416, 417, 418, 419, 420, 421, 422, 423, 426, 427]</t>
  </si>
  <si>
    <t>UPI000037FF99 status=activ</t>
  </si>
  <si>
    <t>([0.401658, 0.42561, 0.408655, 0.346032, 0.271506, 0.291804, 0.247041, 0.191378, 0.216401, 0.182256, 0.203355, 0.229226, 0.206376, 0.288399, 0.281712, 0.366687, 0.321458, 0.25031, 0.25031, 0.328603, 0.288399, 0.194234, 0.216401, 0.268042, 0.332115, 0.342579, 0.342579, 0.398279, 0.408655, 0.436924, 0.408655, 0.332115, 0.346032, 0.318242, 0.332115, 0.342579, 0.349426, 0.31487, 0.390993, 0.352862, 0.275179, 0.298791, 0.390993, 0.370445, 0.339168, 0.301917, 0.384043, 0.401658, 0.339168, 0.324872, 0.31487, 0.324872, 0.401658, 0.433034, 0.454136, 0.359901, 0.359901, 0.346032, 0.408655, 0.318242, 0.346032, 0.390993, 0.394753, 0.387226, 0.394753, 0.436924, 0.486429, 0.401658, 0.390993, 0.465241, 0.545602, 0.497853, 0.549308, 0.58069, 0.553315, 0.56648, 0.707965, 0.712013, 0.707965, 0.608892, 0.716283, 0.741537, 0.745909, 0.648219, 0.661982, 0.648219, 0.557691, 0.549308, 0.59508, 0.497853, 0.394753, 0.318242, 0.356642, 0.356642, 0.332115, 0.284882, 0.281712, 0.26085, 0.247041, 0.257454, 0.328603, 0.335645, 0.31487, 0.31487, 0.359901, 0.384043, 0.301917, 0.268042, 0.225814, 0.25406, 0.25406, 0.31487, 0.394753, 0.40511, 0.356642, 0.356642, 0.359901, 0.284882, 0.295083, 0.232838, 0.222385, 0.164327, 0.111485, 0.118441, 0.139895, 0.196879, 0.098513, 0.164327, 0.137348, 0.179055, 0.179055, 0.295083, 0.31487, 0.321458, 0.301917, 0.380708, 0.288399, 0.288399, 0.332115, 0.346032, 0.408655, 0.324872, 0.36309, 0.4292, 0.346032, 0.335645, 0.318242, 0.42561, 0.349426, 0.465241, 0.450668, 0.374039, 0.264545, 0.18812, 0.120615, 0.122885, 0.127496, 0.216401, 0.243554, 0.196879, 0.118441, 0.134866, 0.15008, 0.122885, 0.129801, 0.18812, 0.185198, 0.173081, 0.200174, 0.229226, 0.147574, 0.158265, 0.196879, 0.17593, 0.25406, 0.36309, 0.328603, 0.328603, 0.328603, 0.264545, 0.257454, 0.335645, 0.324872, 0.387226, 0.384043, 0.380708, 0.384043, 0.301917, 0.295083, 0.268042, 0.216401, 0.209395, 0.194234, 0.194234, 0.328603, 0.328603, 0.219301, 0.18812, 0.185198, 0.11371, 0.17593, 0.158265, 0.134866, 0.134866, 0.092881, 0.132295, 0.129801, 0.088832, 0.125101, 0.139895, 0.137348, 0.216401, 0.30533, 0.30533, 0.30533, 0.191378, 0.167087, 0.247041, 0.225814, 0.216401, 0.236433, 0.196879, 0.298791, 0.328603, 0.335645, 0.418646, 0.42561, 0.356642, 0.359901, 0.414856, 0.36309, 0.359901, 0.346032, 0.342579, 0.30533, 0.25031, 0.332115, 0.36309, 0.40511, 0.414856, 0.339168, 0.422041, 0.458154, 0.461924, 0.377384, 0.374039, 0.359901, 0.335645, 0.422041, 0.497853, 0.414856, 0.370445, 0.291804, 0.308712, 0.236433, 0.271506, 0.356642, 0.356642, 0.281712, 0.257454, 0.308712, 0.390993, 0.301917, 0.209395, 0.225814, 0.284882, 0.281712, 0.295083, 0.298791, 0.281712, 0.284882, 0.271506, 0.288399, 0.339168, 0.339168, 0.398279, 0.370445, 0.374039, 0.374039, 0.461924, 0.384043, 0.422041, 0.346032, 0.346032, 0.366687, 0.349426, 0.377384, 0.370445, 0.288399, 0.321458, 0.335645, 0.342579, 0.394753, 0.454136, 0.490133, 0.5017, 0.454136, 0.472492, 0.41194, 0.414856, 0.349426, 0.342579, 0.31487, 0.390993, 0.465241, 0.468512, 0.476583, 0.490133, 0.490133, 0.557691, 0.534167, 0.534167, 0.505461, 0.517562, 0.517562, 0.505461, 0.480142, 0.604312, 0.59014, 0.653063, 0.666105, 0.716283, 0.805026, 0.808535, 0.81615, 0.812494, 0.903857, 0.885302, 0.882776, 0.874069, 0.885302, 0.849326, 0.767246, 0.784345, 0.775545, 0.788093, 0.801317, 0.791621, 0.733139, 0.798249, 0.805026, 0.795062, 0.812494, 0.812494, 0.846163, 0.846163, 0.856457, 0.819762, 0.750527, 0.741537, 0.76285, 0.657645, 0.733139, 0.73685, 0.720929, 0.733139, 0.73685, 0.741537, 0.775545, 0.728858, 0.675549, 0.716283, 0.707965, 0.642678, 0.63748, 0.626927, 0.613573, 0.613573, 0.517562, 0.626927, 0.63748, 0.553315, 0.680603, 0.653063, 0.716283, 0.73685, 0.653063, 0.642678, 0.622677, 0.517562, 0.59014, 0.59014, 0.553315, 0.570702, 0.642678, 0.613573, 0.604312, 0.618285, 0.613573, 0.720929, 0.720929, 0.712013, 0.716283, 0.720929, 0.733139, 0.788093, 0.812494, 0.819762, 0.73685, 0.724957, 0.801317, 0.779859, 0.775545, 0.76285, 0.745909, 0.733139, 0.741537, 0.728858, 0.703578, 0.671169, 0.63748, 0.604312, 0.562014], '')</t>
  </si>
  <si>
    <t>[70, 72, 73, 74, 75, 76, 77, 78, 79, 80, 81, 82, 83, 84, 85, 86, 87, 88, 295, 309, 310, 311, 312, 313, 314, 315,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412]</t>
  </si>
  <si>
    <t>(95</t>
  </si>
  <si>
    <t>121)</t>
  </si>
  <si>
    <t>UPI000037FF9A status=activ</t>
  </si>
  <si>
    <t>([0.185198, 0.239899, 0.144935, 0.185198, 0.229226, 0.26085, 0.209395, 0.209395, 0.15284, 0.122885, 0.15008, 0.164327, 0.257454, 0.31487, 0.301917, 0.298791, 0.31487, 0.31487, 0.236433, 0.26085, 0.239899, 0.173081, 0.173081, 0.25406, 0.25031, 0.179055, 0.18812, 0.25031, 0.25031, 0.339168, 0.380708, 0.384043, 0.401658, 0.311707, 0.21291, 0.209395, 0.17593, 0.243554, 0.173081, 0.229226, 0.308712, 0.25406, 0.291804, 0.295083, 0.311707, 0.308712, 0.30533, 0.30533, 0.301917, 0.243554, 0.161087, 0.196879, 0.182256, 0.170161, 0.25031, 0.328603, 0.257454, 0.182256, 0.191378, 0.158265, 0.206376, 0.203355, 0.196879, 0.219301, 0.134866, 0.132295, 0.085092, 0.078022, 0.073402, 0.081712, 0.081712, 0.137348, 0.125101, 0.125101, 0.125101, 0.081712, 0.074921, 0.073402, 0.081712, 0.049374, 0.10481, 0.094817, 0.049374, 0.092881, 0.056825, 0.050641, 0.050641, 0.071867, 0.073402, 0.078022, 0.071867, 0.073402, 0.069024, 0.043307, 0.038042, 0.042364, 0.0704, 0.041405, 0.071867, 0.118441, 0.164327, 0.096677, 0.098513, 0.155435, 0.161087, 0.161087, 0.26085, 0.179055, 0.116183, 0.11371, 0.116183, 0.076542, 0.132295, 0.088832, 0.139895, 0.158265, 0.161087, 0.164327, 0.239899, 0.229226, 0.239899, 0.247041, 0.239899, 0.222385, 0.26085, 0.25406, 0.352862, 0.271506, 0.264545, 0.40511, 0.380708, 0.298791, 0.380708, 0.366687, 0.352862, 0.324872, 0.298791, 0.203355, 0.196879, 0.194234, 0.127496, 0.120615, 0.079919, 0.086953, 0.088832, 0.042364, 0.033407, 0.031287, 0.043307, 0.06184, 0.06184, 0.116183, 0.179055, 0.142424, 0.142424, 0.222385, 0.268042, 0.30533, 0.298791, 0.295083, 0.295083, 0.311707, 0.209395, 0.278302, 0.352862, 0.268042, 0.346032, 0.394753, 0.30533, 0.332115, 0.374039, 0.257454, 0.200174, 0.191378, 0.191378, 0.185198, 0.17593, 0.098513, 0.078022, 0.134866, 0.111485, 0.137348, 0.129801, 0.222385, 0.243554, 0.161087, 0.236433, 0.216401, 0.200174, 0.257454, 0.257454, 0.25406, 0.346032, 0.308712, 0.308712, 0.26085, 0.243554, 0.167087, 0.268042, 0.31487, 0.311707, 0.311707, 0.288399, 0.26085, 0.185198, 0.167087, 0.179055, 0.182256, 0.21291, 0.185198, 0.144935, 0.081712, 0.074921, 0.074921, 0.155435, 0.127496, 0.170161, 0.170161, 0.232838, 0.182256, 0.129801, 0.100716, 0.098513, 0.066181, 0.144935], '')</t>
  </si>
  <si>
    <t>UPI000037FF9B status=activ</t>
  </si>
  <si>
    <t>([0.666105, 0.525368, 0.433034, 0.465241, 0.418646, 0.42561, 0.461924, 0.494003, 0.525368, 0.553315, 0.490133, 0.51388, 0.41194, 0.465241, 0.517562, 0.42561, 0.447574, 0.454136, 0.465241, 0.521092, 0.529623, 0.505461, 0.56648, 0.59508, 0.604312, 0.707965, 0.720929, 0.707965, 0.685117, 0.690604, 0.680603, 0.767246, 0.76285, 0.852992, 0.852992, 0.84206, 0.901269, 0.894241, 0.88723, 0.84206, 0.84206, 0.827927, 0.812494, 0.846163, 0.88723, 0.891961, 0.882776, 0.876521, 0.88723, 0.88723, 0.876521, 0.856457, 0.856457, 0.846163, 0.837511, 0.859585, 0.805026, 0.801317, 0.801317, 0.812494, 0.862302, 0.791621, 0.819762, 0.868118, 0.83125, 0.84206, 0.81615, 0.795062, 0.791621, 0.720929, 0.632174, 0.648219, 0.59014, 0.604312, 0.618285, 0.608892, 0.608892, 0.680603, 0.671169, 0.653063, 0.557691, 0.534167, 0.613573, 0.622677, 0.59014, 0.622677, 0.575842, 0.58069, 0.59508, 0.604312, 0.675549, 0.76285, 0.759478, 0.859585, 0.837511, 0.805026, 0.819762, 0.707965, 0.680603, 0.690604, 0.675549, 0.657645, 0.685117, 0.622677, 0.570702, 0.58069, 0.622677, 0.661982, 0.63748, 0.534167, 0.529623, 0.549308, 0.521092, 0.490133, 0.436924, 0.377384, 0.380708, 0.359901, 0.436924, 0.390993, 0.318242, 0.308712, 0.377384, 0.390993, 0.422041, 0.444081, 0.36309, 0.281712, 0.288399, 0.219301, 0.308712, 0.243554, 0.179055, 0.209395, 0.247041, 0.26085, 0.335645, 0.332115, 0.342579, 0.339168, 0.332115, 0.342579, 0.370445, 0.278302, 0.196879, 0.219301, 0.219301, 0.284882, 0.278302, 0.18812, 0.247041, 0.167087, 0.232838, 0.288399, 0.281712, 0.18812, 0.18812, 0.179055, 0.147574, 0.144935, 0.147574, 0.222385, 0.203355, 0.120615, 0.129801, 0.134866, 0.134866, 0.158265, 0.158265, 0.209395, 0.26085, 0.301917, 0.291804, 0.291804, 0.288399, 0.278302, 0.359901, 0.335645, 0.342579, 0.40511, 0.301917, 0.26085, 0.25406, 0.298791, 0.40511, 0.398279, 0.356642, 0.359901, 0.243554, 0.216401, 0.18812, 0.194234, 0.147574, 0.206376, 0.164327, 0.132295, 0.102787, 0.069024, 0.066181], '')</t>
  </si>
  <si>
    <t>[0, 1, 8, 9, 11, 14,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112]</t>
  </si>
  <si>
    <t>(93</t>
  </si>
  <si>
    <t>99)</t>
  </si>
  <si>
    <t>UPI000037FF9F status=activ</t>
  </si>
  <si>
    <t>([0.41194, 0.447574, 0.321458, 0.408655, 0.436924, 0.447574, 0.440853, 0.450668, 0.472492, 0.414856, 0.450668, 0.480142, 0.509769, 0.604312, 0.534167, 0.497853, 0.59014, 0.476583, 0.490133, 0.490133, 0.41194, 0.370445, 0.31487, 0.40511, 0.377384, 0.308712, 0.328603, 0.36309, 0.30533, 0.30533, 0.377384, 0.356642, 0.36309, 0.352862, 0.352862, 0.346032, 0.352862, 0.332115, 0.40511, 0.414856, 0.398279, 0.476583, 0.534167, 0.613573, 0.632174, 0.608892, 0.613573, 0.613573, 0.51388, 0.483068, 0.497853, 0.5017, 0.440853, 0.418646, 0.4292, 0.398279, 0.394753, 0.398279, 0.414856, 0.433034, 0.414856, 0.356642, 0.288399, 0.271506, 0.264545, 0.264545, 0.275179, 0.318242, 0.318242, 0.374039, 0.408655, 0.380708, 0.370445, 0.436924, 0.42561, 0.418646, 0.4292, 0.509769, 0.490133, 0.497853, 0.440853, 0.436924, 0.450668, 0.509769, 0.529623, 0.5017, 0.497853, 0.51388, 0.521092, 0.490133, 0.509769, 0.59508, 0.529623, 0.468512, 0.450668, 0.483068, 0.468512, 0.490133, 0.465241, 0.458154, 0.42561, 0.494003, 0.59014, 0.58069, 0.58069, 0.585406, 0.626927, 0.59508, 0.59014, 0.626927, 0.632174, 0.59917, 0.570702, 0.642678, 0.613573, 0.549308, 0.534167, 0.56648, 0.529623, 0.541878, 0.570702, 0.58069, 0.541878, 0.529623, 0.618285, 0.534167, 0.51388, 0.505461, 0.541878, 0.529623, 0.525368, 0.553315, 0.497853, 0.494003, 0.497853, 0.56648, 0.661982, 0.653063, 0.562014, 0.486429, 0.497853, 0.490133, 0.494003, 0.440853, 0.447574, 0.374039, 0.418646, 0.370445, 0.384043, 0.370445, 0.374039, 0.295083, 0.301917, 0.374039, 0.332115, 0.332115, 0.342579, 0.377384, 0.401658, 0.377384, 0.476583, 0.480142, 0.40511, 0.352862, 0.4292, 0.468512, 0.450668, 0.465241, 0.541878, 0.450668, 0.398279, 0.390993, 0.472492, 0.454136, 0.461924, 0.538167, 0.490133, 0.422041, 0.374039, 0.374039, 0.398279, 0.321458, 0.291804, 0.346032, 0.41194, 0.342579, 0.318242, 0.414856, 0.433034, 0.447574, 0.534167, 0.604312, 0.618285, 0.534167, 0.549308, 0.534167, 0.529623, 0.59917, 0.699094, 0.642678, 0.534167, 0.622677, 0.690604, 0.754692, 0.750527, 0.741537, 0.798249, 0.680603, 0.680603, 0.661982, 0.653063, 0.608892, 0.517562, 0.517562, 0.497853, 0.483068, 0.414856, 0.349426, 0.380708, 0.380708, 0.454136, 0.541878, 0.541878, 0.58069, 0.557691, 0.56648, 0.545602, 0.553315, 0.675549, 0.63748, 0.618285, 0.58069, 0.59917, 0.73685, 0.694846], '')</t>
  </si>
  <si>
    <t>[12, 13, 14, 16, 42, 43, 44, 45, 46, 47, 48, 51, 77, 83, 84, 85, 87, 88, 90, 91, 92, 102, 103, 104, 105, 106, 107, 108, 109, 110, 111, 112, 113, 114, 115, 116, 117, 118, 119, 120, 121, 122, 123, 124, 125, 126, 127, 128, 129, 130, 131, 135, 136, 137, 138, 168, 175, 190, 191, 192, 193, 194, 195, 196, 197, 198, 199, 200, 201, 202, 203, 204, 205, 206, 207, 208, 209, 210, 211, 212, 213, 221, 222, 223, 224, 225, 226, 227, 228, 229, 230, 231, 232, 233, 234]</t>
  </si>
  <si>
    <t>UPI000037FFA1 status=activ</t>
  </si>
  <si>
    <t>([0.179055, 0.085092, 0.120615, 0.155435, 0.196879, 0.229226, 0.264545, 0.206376, 0.203355, 0.243554, 0.268042, 0.301917, 0.229226, 0.144935, 0.155435, 0.155435, 0.092881, 0.066181, 0.100716, 0.120615, 0.071867, 0.11371, 0.194234, 0.191378, 0.206376, 0.137348, 0.137348, 0.144935, 0.209395, 0.142424, 0.11371, 0.078022, 0.048328, 0.078022, 0.129801, 0.090864, 0.094817, 0.15008, 0.281712, 0.164327, 0.232838, 0.321458, 0.332115, 0.339168, 0.25406, 0.243554, 0.335645, 0.278302, 0.200174, 0.194234, 0.318242, 0.349426, 0.324872, 0.408655, 0.380708, 0.295083, 0.342579, 0.366687, 0.359901, 0.339168, 0.476583, 0.494003, 0.458154, 0.447574, 0.450668, 0.42561, 0.390993, 0.370445, 0.436924, 0.387226, 0.308712, 0.209395, 0.219301, 0.298791, 0.295083, 0.332115, 0.346032, 0.346032, 0.324872, 0.324872, 0.321458, 0.311707, 0.21291, 0.25406, 0.25406, 0.170161, 0.271506, 0.31487, 0.232838, 0.229226, 0.346032, 0.433034, 0.4292, 0.422041, 0.42561, 0.42561, 0.332115, 0.41194, 0.308712, 0.31487, 0.318242, 0.328603, 0.328603, 0.346032, 0.25031, 0.167087, 0.167087, 0.144935, 0.102787, 0.142424, 0.167087, 0.167087, 0.090864, 0.079919, 0.076542, 0.078022, 0.046336, 0.05306, 0.047319, 0.083462, 0.044297, 0.043307, 0.038042, 0.041405, 0.0704, 0.071867, 0.090864, 0.15284, 0.173081, 0.225814, 0.257454, 0.137348, 0.139895, 0.232838, 0.26085, 0.182256, 0.116183, 0.194234, 0.25406, 0.288399, 0.179055, 0.257454, 0.26085, 0.275179, 0.179055, 0.179055, 0.25031, 0.264545, 0.155435, 0.17593, 0.102787, 0.111485, 0.206376, 0.203355, 0.132295, 0.203355, 0.301917, 0.311707, 0.191378, 0.219301, 0.209395, 0.332115, 0.342579, 0.257454, 0.144935, 0.219301, 0.134866, 0.144935, 0.173081, 0.196879, 0.11371, 0.179055, 0.161087, 0.164327, 0.122885, 0.120615, 0.125101, 0.122885, 0.109221, 0.191378, 0.139895, 0.073402, 0.069024, 0.032677, 0.046336, 0.102787, 0.109221, 0.109221, 0.051831, 0.055536, 0.076542, 0.134866, 0.071867, 0.079919, 0.078022, 0.102787, 0.10481, 0.056825, 0.056825, 0.106997, 0.06312, 0.081712, 0.081712, 0.085092, 0.085092, 0.10481, 0.106997, 0.10481, 0.106997, 0.191378, 0.120615, 0.155435, 0.158265, 0.257454, 0.243554, 0.229226, 0.155435, 0.158265, 0.25031, 0.243554, 0.225814, 0.31487, 0.278302, 0.278302, 0.264545, 0.384043, 0.342579, 0.25406, 0.247041, 0.349426, 0.349426, 0.339168, 0.239899, 0.232838, 0.170161, 0.118441, 0.098513, 0.098513, 0.098513, 0.076542, 0.059222, 0.064632, 0.078022, 0.11371, 0.122885, 0.109221, 0.05306, 0.069024, 0.116183, 0.10481, 0.10481, 0.06184, 0.100716, 0.167087, 0.170161, 0.229226, 0.216401, 0.236433, 0.291804, 0.288399, 0.308712, 0.318242, 0.225814, 0.194234, 0.106997, 0.100716, 0.127496, 0.229226, 0.243554, 0.243554, 0.18812, 0.11371, 0.191378, 0.206376, 0.118441, 0.071867, 0.073402, 0.122885, 0.132295, 0.098513, 0.137348, 0.147574, 0.170161, 0.264545, 0.18812, 0.278302, 0.359901, 0.281712, 0.271506, 0.164327, 0.147574, 0.203355, 0.206376, 0.191378, 0.194234, 0.308712, 0.390993, 0.384043, 0.318242, 0.321458, 0.374039, 0.408655, 0.401658, 0.414856, 0.408655, 0.509769, 0.5017, 0.398279, 0.401658, 0.366687, 0.472492, 0.472492, 0.370445, 0.458154, 0.380708, 0.377384, 0.377384, 0.264545, 0.271506, 0.247041, 0.232838, 0.264545, 0.194234, 0.222385, 0.127496, 0.076542, 0.046336, 0.043307, 0.085092, 0.125101, 0.134866, 0.129801, 0.088832, 0.161087, 0.167087, 0.229226, 0.219301, 0.21291, 0.30533, 0.232838, 0.339168, 0.268042, 0.206376, 0.179055, 0.142424, 0.239899, 0.25406, 0.346032, 0.291804, 0.295083, 0.232838, 0.15284, 0.15008, 0.219301, 0.209395, 0.144935, 0.164327, 0.173081, 0.191378, 0.144935, 0.222385, 0.222385, 0.301917, 0.366687, 0.390993, 0.433034, 0.458154, 0.541878, 0.447574, 0.436924, 0.4292, 0.414856, 0.436924, 0.374039, 0.374039, 0.408655, 0.476583, 0.483068, 0.472492, 0.339168, 0.398279, 0.311707, 0.295083, 0.21291, 0.219301, 0.298791, 0.257454, 0.243554, 0.17593, 0.236433, 0.31487, 0.31487, 0.291804, 0.384043, 0.465241, 0.472492, 0.468512, 0.390993, 0.36309, 0.284882, 0.398279, 0.301917, 0.366687, 0.380708, 0.454136, 0.418646, 0.42561, 0.401658, 0.324872, 0.398279, 0.40511, 0.390993, 0.414856, 0.534167, 0.494003, 0.401658, 0.401658, 0.36309, 0.36309, 0.301917, 0.301917, 0.301917, 0.377384, 0.31487, 0.31487, 0.324872, 0.359901, 0.349426, 0.390993, 0.465241, 0.352862, 0.335645, 0.339168, 0.225814, 0.229226, 0.264545, 0.291804, 0.257454, 0.278302, 0.346032, 0.335645, 0.40511, 0.318242, 0.281712, 0.370445, 0.301917, 0.225814, 0.203355, 0.18812, 0.167087, 0.094817, 0.17593, 0.18812, 0.196879, 0.291804, 0.30533, 0.30533, 0.268042, 0.318242, 0.318242, 0.232838, 0.308712, 0.295083, 0.374039, 0.42561, 0.374039, 0.436924, 0.549308, 0.549308, 0.541878, 0.541878, 0.534167, 0.534167, 0.440853, 0.36309, 0.366687, 0.328603, 0.328603, 0.4292, 0.301917, 0.30533, 0.30533, 0.243554, 0.182256, 0.18812, 0.219301, 0.268042, 0.275179, 0.164327, 0.106997, 0.111485, 0.137348, 0.203355, 0.196879, 0.257454, 0.25406, 0.247041, 0.268042, 0.229226, 0.196879, 0.281712, 0.232838, 0.318242, 0.387226, 0.494003, 0.450668, 0.374039, 0.31487], '')</t>
  </si>
  <si>
    <t>[305, 306, 367, 413, 467, 468, 469, 470, 471, 472]</t>
  </si>
  <si>
    <t>UPI000037FFA2 status=activ</t>
  </si>
  <si>
    <t>([0.356642, 0.243554, 0.161087, 0.222385, 0.155435, 0.191378, 0.222385, 0.268042, 0.298791, 0.328603, 0.346032, 0.318242, 0.324872, 0.311707, 0.291804, 0.30533, 0.206376, 0.147574, 0.216401, 0.295083, 0.225814, 0.324872, 0.352862, 0.4292, 0.394753, 0.454136, 0.450668, 0.390993, 0.377384, 0.387226, 0.352862, 0.278302, 0.339168, 0.321458, 0.236433, 0.18812, 0.179055, 0.275179, 0.346032, 0.275179, 0.219301, 0.308712, 0.30533, 0.36309, 0.394753, 0.339168, 0.366687, 0.370445, 0.370445, 0.377384, 0.291804, 0.324872, 0.384043, 0.384043, 0.390993, 0.387226, 0.454136, 0.450668, 0.41194, 0.398279, 0.472492, 0.454136, 0.352862, 0.339168, 0.332115, 0.308712, 0.377384, 0.298791, 0.185198, 0.257454, 0.191378, 0.164327, 0.10481, 0.081712, 0.090864, 0.092881, 0.088832, 0.090864, 0.059222, 0.069024, 0.033407, 0.037156, 0.066181, 0.074921, 0.081712, 0.090864, 0.094817, 0.086953, 0.142424, 0.185198, 0.11371, 0.170161, 0.275179, 0.284882, 0.352862, 0.335645, 0.346032, 0.4292, 0.339168, 0.387226, 0.401658, 0.525368, 0.422041, 0.422041, 0.5017, 0.418646, 0.324872, 0.328603, 0.356642, 0.370445, 0.447574, 0.538167, 0.450668, 0.476583, 0.553315, 0.545602, 0.549308, 0.529623, 0.4292, 0.545602, 0.56648, 0.541878, 0.553315, 0.680603, 0.570702, 0.480142, 0.575842, 0.703578, 0.703578, 0.685117, 0.63748, 0.626927, 0.626927, 0.604312, 0.585406, 0.58069, 0.486429, 0.51388, 0.447574, 0.545602, 0.521092, 0.521092, 0.461924, 0.436924, 0.335645, 0.374039, 0.433034, 0.36309, 0.268042, 0.26085, 0.284882, 0.284882, 0.291804, 0.206376, 0.206376, 0.200174, 0.137348, 0.134866, 0.079919, 0.122885, 0.071867, 0.071867, 0.044297, 0.073402, 0.044297, 0.083462, 0.106997, 0.122885, 0.11371, 0.18812, 0.116183, 0.071867, 0.079919, 0.043307, 0.06312, 0.092881, 0.055536, 0.098513, 0.15284, 0.232838, 0.155435, 0.239899, 0.158265, 0.243554, 0.243554, 0.339168, 0.318242, 0.295083, 0.268042, 0.26085, 0.271506, 0.295083, 0.356642, 0.247041, 0.318242, 0.31487, 0.311707, 0.384043, 0.377384, 0.295083, 0.17593, 0.194234, 0.196879, 0.268042, 0.179055, 0.144935, 0.111485, 0.092881, 0.076542, 0.06312, 0.094817, 0.054297, 0.069024, 0.045352, 0.096677], '')</t>
  </si>
  <si>
    <t>[101, 104, 111, 114, 115, 116, 117, 119, 120, 121, 122, 123, 124, 126, 127, 128, 129, 130, 131, 132, 133, 134, 135, 137, 139, 140, 141]</t>
  </si>
  <si>
    <t>UPI000037FFA5 status=activ</t>
  </si>
  <si>
    <t>([0.026338, 0.017138, 0.026338, 0.040537, 0.064632, 0.034068, 0.027463, 0.041405, 0.042364, 0.044297, 0.032017, 0.040537, 0.073402, 0.066181, 0.111485, 0.060549, 0.116183, 0.111485, 0.11371, 0.092881, 0.054297, 0.056825, 0.096677, 0.096677, 0.096677, 0.050641, 0.11371, 0.161087, 0.125101, 0.164327, 0.209395, 0.18812, 0.191378, 0.185198, 0.191378, 0.118441, 0.216401, 0.194234, 0.291804, 0.196879, 0.25031, 0.203355, 0.264545, 0.275179, 0.278302, 0.185198, 0.271506, 0.25031, 0.147574, 0.094817, 0.094817, 0.047319, 0.098513, 0.100716, 0.076542, 0.079919, 0.144935, 0.076542, 0.043307, 0.023963, 0.034068, 0.028695, 0.071867, 0.096677, 0.092881, 0.050641, 0.090864, 0.045352, 0.042364, 0.098513, 0.15284, 0.137348, 0.229226, 0.194234, 0.120615, 0.096677, 0.071867, 0.069024, 0.11371, 0.196879, 0.209395, 0.158265, 0.109221, 0.106997, 0.096677, 0.116183, 0.15284, 0.074921, 0.144935, 0.15008, 0.158265, 0.185198, 0.209395, 0.147574, 0.185198, 0.291804, 0.291804, 0.239899, 0.243554, 0.164327, 0.127496, 0.196879, 0.308712, 0.384043, 0.374039, 0.308712, 0.18812, 0.122885, 0.122885, 0.139895, 0.111485, 0.078022, 0.081712, 0.076542, 0.06184, 0.056825, 0.056825, 0.096677, 0.155435, 0.078022, 0.129801, 0.15008, 0.083462, 0.059222, 0.06312, 0.030611, 0.027463, 0.059222, 0.0704, 0.137348, 0.132295, 0.179055, 0.132295, 0.078022, 0.0704, 0.098513, 0.109221, 0.044297, 0.044297, 0.023963, 0.036378, 0.035586, 0.020522, 0.034068, 0.041405, 0.038858, 0.038858, 0.074921, 0.0704, 0.079919, 0.046336, 0.046336, 0.03976, 0.081712, 0.155435, 0.179055, 0.225814, 0.134866, 0.137348, 0.139895, 0.232838, 0.288399, 0.179055, 0.271506, 0.275179, 0.278302, 0.236433, 0.247041, 0.185198, 0.185198, 0.167087, 0.25406, 0.173081, 0.102787, 0.051831, 0.028695, 0.014783, 0.011903, 0.015694, 0.020165, 0.017138, 0.009977, 0.006701, 0.010131, 0.008525, 0.009294, 0.009187, 0.011518, 0.013016, 0.016826, 0.009865, 0.009096, 0.010131, 0.013821, 0.022306, 0.021816, 0.032017, 0.06184, 0.074921, 0.059222, 0.100716, 0.122885, 0.132295, 0.232838, 0.139895, 0.182256, 0.096677, 0.056825, 0.047319, 0.038858, 0.045352, 0.090864, 0.090864, 0.083462, 0.054297, 0.056825, 0.056825, 0.06312, 0.071867, 0.0704, 0.10481, 0.054297, 0.054297, 0.10481, 0.102787, 0.11371, 0.066181, 0.134866, 0.209395, 0.232838, 0.243554, 0.139895, 0.064632, 0.142424, 0.129801, 0.18812, 0.194234, 0.196879, 0.129801, 0.081712, 0.088832, 0.092881, 0.106997, 0.116183, 0.086953, 0.050641, 0.10481, 0.185198, 0.134866, 0.15008, 0.067594, 0.11371, 0.200174, 0.308712, 0.26085, 0.257454, 0.25031, 0.268042, 0.264545, 0.243554, 0.311707, 0.209395, 0.179055, 0.179055, 0.173081, 0.173081, 0.222385, 0.222385, 0.219301, 0.281712, 0.209395, 0.291804, 0.308712, 0.31487, 0.288399, 0.342579, 0.36309, 0.26085, 0.209395, 0.311707, 0.335645, 0.275179, 0.335645, 0.366687, 0.468512, 0.450668, 0.5017, 0.58069, 0.51388, 0.398279, 0.370445, 0.339168, 0.291804, 0.191378, 0.191378, 0.243554, 0.142424, 0.079919, 0.170161, 0.125101, 0.098513, 0.137348, 0.185198, 0.15284, 0.164327, 0.15284, 0.11371, 0.06312, 0.030003, 0.040537, 0.044297, 0.042364, 0.067594, 0.120615, 0.191378, 0.173081, 0.096677, 0.15284, 0.139895, 0.134866, 0.179055, 0.219301, 0.243554, 0.257454, 0.346032, 0.349426, 0.229226, 0.271506, 0.335645, 0.414856, 0.374039, 0.458154, 0.450668, 0.444081, 0.398279, 0.366687, 0.328603], '')</t>
  </si>
  <si>
    <t>[286, 287, 288]</t>
  </si>
  <si>
    <t>UPI000037FFA8 status=activ</t>
  </si>
  <si>
    <t>([0.066181, 0.069024, 0.092881, 0.086953, 0.116183, 0.15008, 0.182256, 0.137348, 0.10481, 0.085092, 0.106997, 0.132295, 0.125101, 0.134866, 0.134866, 0.109221, 0.147574, 0.200174, 0.291804, 0.359901, 0.414856, 0.366687, 0.422041, 0.390993, 0.447574, 0.352862, 0.247041, 0.21291, 0.219301, 0.295083, 0.328603, 0.324872, 0.339168, 0.349426, 0.352862, 0.366687, 0.41194, 0.366687, 0.366687, 0.346032, 0.346032, 0.36309, 0.335645, 0.328603, 0.298791, 0.21291, 0.225814, 0.257454, 0.281712, 0.384043, 0.394753, 0.359901, 0.366687, 0.247041, 0.239899, 0.225814, 0.185198, 0.182256, 0.155435, 0.155435, 0.164327, 0.164327, 0.100716, 0.125101, 0.139895, 0.194234, 0.26085, 0.243554, 0.356642, 0.281712, 0.26085, 0.18812, 0.167087, 0.173081, 0.229226, 0.281712, 0.295083, 0.222385, 0.209395, 0.278302, 0.219301, 0.219301, 0.216401, 0.311707, 0.346032, 0.243554, 0.17593, 0.15284, 0.243554, 0.179055, 0.271506, 0.271506, 0.26085, 0.308712, 0.295083, 0.31487, 0.281712, 0.239899, 0.339168, 0.318242, 0.342579, 0.374039, 0.321458, 0.295083, 0.216401], '')</t>
  </si>
  <si>
    <t>UPI000037FFA9 status=activ</t>
  </si>
  <si>
    <t>([0.422041, 0.450668, 0.339168, 0.243554, 0.222385, 0.134866, 0.164327, 0.191378, 0.232838, 0.229226, 0.247041, 0.291804, 0.281712, 0.236433, 0.185198, 0.196879, 0.158265, 0.158265, 0.118441, 0.118441, 0.161087, 0.191378, 0.122885, 0.185198, 0.281712, 0.216401, 0.346032, 0.264545, 0.232838, 0.236433, 0.268042, 0.268042, 0.182256, 0.144935, 0.182256, 0.191378, 0.191378, 0.243554, 0.332115, 0.278302, 0.222385, 0.268042, 0.239899, 0.335645, 0.346032, 0.301917, 0.422041, 0.398279, 0.5017, 0.490133, 0.387226, 0.390993, 0.408655, 0.534167, 0.529623, 0.529623, 0.56648, 0.549308, 0.529623, 0.480142, 0.59508, 0.613573, 0.604312, 0.534167, 0.436924, 0.4292, 0.390993, 0.387226, 0.384043, 0.380708, 0.436924, 0.541878, 0.444081, 0.387226, 0.366687, 0.398279, 0.298791, 0.271506, 0.161087, 0.158265, 0.206376, 0.127496, 0.155435, 0.15008, 0.25031, 0.247041, 0.164327, 0.25406, 0.167087, 0.098513, 0.090864, 0.083462, 0.050641, 0.046336, 0.06184, 0.0704, 0.055536, 0.078022, 0.073402, 0.122885, 0.092881, 0.06184, 0.094817, 0.090864, 0.066181, 0.030611], '')</t>
  </si>
  <si>
    <t>[48, 53, 54, 55, 56, 57, 58, 60, 61, 62, 63, 71]</t>
  </si>
  <si>
    <t>UPI000037FFAF status=activ</t>
  </si>
  <si>
    <t>([0.335645, 0.390993, 0.298791, 0.335645, 0.26085, 0.30533, 0.342579, 0.359901, 0.377384, 0.328603, 0.288399, 0.239899, 0.142424, 0.222385, 0.206376, 0.118441, 0.200174, 0.179055, 0.17593, 0.209395, 0.216401, 0.209395, 0.209395, 0.295083, 0.295083, 0.380708, 0.374039, 0.311707, 0.247041, 0.264545, 0.332115, 0.390993, 0.394753, 0.450668, 0.370445, 0.298791, 0.408655, 0.387226, 0.387226, 0.374039, 0.447574, 0.436924, 0.384043, 0.308712, 0.308712, 0.298791, 0.295083, 0.291804, 0.288399, 0.359901, 0.301917, 0.222385, 0.216401, 0.291804, 0.275179, 0.311707, 0.321458, 0.30533, 0.324872, 0.295083, 0.298791, 0.288399, 0.271506, 0.264545, 0.318242, 0.311707, 0.311707, 0.308712, 0.298791, 0.298791, 0.284882, 0.339168, 0.335645, 0.342579, 0.271506, 0.284882, 0.308712, 0.356642, 0.374039, 0.380708, 0.408655, 0.339168, 0.352862, 0.271506, 0.328603, 0.288399, 0.295083, 0.295083, 0.203355, 0.209395, 0.291804, 0.284882, 0.268042, 0.271506, 0.264545, 0.324872, 0.387226, 0.291804, 0.243554, 0.222385, 0.209395, 0.21291, 0.26085, 0.225814, 0.318242, 0.30533, 0.346032, 0.30533, 0.281712, 0.384043, 0.36309, 0.271506], '')</t>
  </si>
  <si>
    <t>UPI000037FFB5 status=activ</t>
  </si>
  <si>
    <t>([0.745909, 0.521092, 0.40511, 0.418646, 0.4292, 0.328603, 0.356642, 0.298791, 0.25031, 0.206376, 0.232838, 0.288399, 0.31487, 0.264545, 0.243554, 0.288399, 0.18812, 0.109221, 0.158265, 0.118441, 0.073402, 0.076542, 0.147574, 0.216401, 0.222385, 0.173081, 0.25406, 0.243554, 0.311707, 0.278302, 0.352862, 0.26085, 0.257454, 0.271506, 0.225814, 0.222385, 0.236433, 0.30533, 0.401658, 0.332115, 0.374039, 0.408655, 0.324872, 0.328603, 0.332115, 0.247041, 0.31487, 0.318242, 0.342579, 0.356642, 0.384043, 0.387226, 0.51388, 0.468512, 0.465241, 0.447574, 0.450668, 0.433034, 0.480142, 0.480142, 0.450668, 0.36309, 0.398279, 0.465241, 0.387226, 0.398279, 0.494003, 0.480142, 0.480142, 0.356642, 0.264545, 0.346032, 0.346032, 0.288399, 0.318242, 0.196879, 0.301917, 0.21291, 0.196879, 0.191378, 0.206376, 0.335645, 0.40511, 0.374039, 0.335645, 0.318242, 0.243554, 0.243554, 0.25406, 0.229226, 0.30533, 0.356642, 0.321458, 0.30533, 0.36309, 0.36309, 0.480142, 0.454136, 0.486429, 0.41194, 0.414856, 0.318242, 0.209395, 0.191378, 0.191378, 0.25031, 0.332115, 0.394753, 0.387226, 0.380708, 0.41194, 0.450668, 0.40511, 0.40511, 0.380708, 0.36309, 0.328603, 0.308712, 0.311707, 0.370445, 0.450668, 0.359901, 0.36309, 0.384043, 0.414856, 0.454136, 0.440853, 0.359901, 0.257454, 0.291804, 0.288399, 0.284882, 0.247041, 0.31487, 0.264545, 0.219301, 0.206376, 0.26085, 0.271506, 0.194234, 0.21291, 0.21291, 0.200174, 0.271506, 0.271506, 0.26085, 0.26085, 0.219301, 0.219301, 0.257454, 0.236433, 0.25031, 0.25406, 0.25031, 0.281712, 0.328603, 0.418646, 0.342579, 0.264545, 0.281712, 0.36309, 0.25031, 0.243554, 0.332115, 0.236433, 0.203355, 0.222385, 0.21291, 0.167087, 0.179055, 0.179055, 0.18812, 0.155435, 0.17593, 0.134866, 0.116183, 0.137348, 0.134866, 0.200174, 0.232838, 0.129801, 0.125101, 0.196879, 0.21291, 0.239899, 0.342579, 0.414856, 0.321458, 0.31487, 0.41194, 0.390993, 0.458154, 0.458154, 0.5017, 0.468512, 0.59508, 0.5017, 0.408655, 0.311707, 0.318242, 0.339168, 0.436924, 0.444081, 0.461924, 0.458154, 0.359901, 0.278302, 0.298791, 0.374039, 0.356642, 0.268042, 0.346032, 0.311707, 0.225814, 0.209395, 0.222385, 0.194234, 0.275179, 0.370445, 0.377384, 0.298791, 0.216401, 0.216401, 0.21291, 0.144935, 0.137348, 0.122885, 0.161087, 0.185198, 0.196879, 0.225814, 0.311707, 0.324872, 0.36309, 0.370445, 0.30533, 0.288399, 0.206376, 0.142424, 0.098513, 0.158265, 0.232838, 0.225814, 0.257454, 0.194234, 0.268042, 0.194234, 0.298791, 0.328603, 0.232838, 0.25031, 0.170161, 0.164327, 0.161087, 0.15008, 0.158265, 0.216401, 0.216401, 0.308712, 0.374039, 0.4292, 0.4292, 0.321458, 0.418646, 0.387226, 0.387226, 0.366687, 0.444081, 0.356642, 0.352862, 0.422041, 0.398279, 0.401658, 0.394753, 0.31487, 0.225814, 0.311707, 0.318242, 0.31487, 0.318242, 0.332115, 0.339168, 0.339168, 0.436924, 0.436924, 0.342579, 0.342579, 0.339168, 0.328603, 0.328603, 0.321458, 0.229226, 0.229226, 0.301917, 0.311707, 0.394753, 0.497853, 0.440853, 0.440853, 0.440853, 0.444081, 0.433034, 0.42561, 0.414856, 0.408655, 0.398279, 0.494003, 0.553315, 0.575842, 0.509769, 0.613573, 0.570702, 0.707965, 0.699094, 0.707965, 0.707965, 0.707965, 0.694846, 0.626927, 0.505461, 0.51388, 0.51388, 0.414856, 0.414856, 0.42561, 0.440853, 0.342579, 0.352862, 0.271506, 0.284882, 0.321458, 0.318242, 0.352862, 0.346032, 0.275179, 0.18812, 0.137348, 0.0704, 0.079919, 0.129801, 0.21291, 0.144935, 0.081712, 0.15008, 0.109221, 0.120615, 0.120615, 0.137348, 0.122885, 0.216401, 0.203355, 0.155435, 0.155435, 0.155435, 0.10481, 0.158265, 0.173081, 0.170161, 0.264545, 0.25406, 0.25031, 0.173081, 0.243554, 0.257454, 0.25406, 0.318242, 0.18812, 0.179055, 0.247041, 0.284882, 0.257454, 0.161087, 0.239899, 0.264545, 0.257454, 0.239899, 0.222385, 0.209395, 0.247041, 0.17593, 0.155435, 0.155435, 0.222385, 0.216401, 0.21291, 0.216401, 0.225814, 0.25031, 0.284882, 0.219301, 0.139895, 0.161087, 0.185198, 0.179055, 0.161087, 0.164327, 0.257454, 0.182256, 0.26085, 0.278302, 0.26085, 0.284882, 0.257454, 0.26085, 0.271506, 0.356642, 0.236433, 0.229226, 0.30533, 0.281712, 0.349426, 0.444081, 0.418646, 0.505461, 0.398279, 0.324872, 0.243554, 0.161087, 0.18812, 0.116183, 0.122885, 0.191378, 0.118441, 0.158265, 0.106997, 0.102787, 0.049374, 0.100716, 0.092881, 0.100716, 0.06312, 0.060549, 0.055536, 0.054297, 0.034068, 0.06312, 0.102787, 0.088832, 0.076542, 0.134866, 0.203355, 0.200174, 0.134866, 0.21291, 0.102787, 0.15284, 0.129801, 0.209395, 0.179055, 0.155435, 0.118441, 0.158265, 0.127496, 0.094817, 0.06312, 0.096677], '')</t>
  </si>
  <si>
    <t>[0, 1, 52, 193, 195, 196, 307, 308, 309, 310, 311, 312, 313, 314, 315, 316, 317, 318, 319, 320, 321, 413]</t>
  </si>
  <si>
    <t>UPI000037FFB7 status=activ</t>
  </si>
  <si>
    <t>([0.036378, 0.06184, 0.064632, 0.098513, 0.122885, 0.144935, 0.191378, 0.209395, 0.271506, 0.26085, 0.275179, 0.324872, 0.295083, 0.342579, 0.239899, 0.158265, 0.232838, 0.196879, 0.194234, 0.194234, 0.298791, 0.278302, 0.236433, 0.15284, 0.085092, 0.043307, 0.024826, 0.021816, 0.024393, 0.021816, 0.024826, 0.015344, 0.013821, 0.017447, 0.017447, 0.033407, 0.060549, 0.059222, 0.071867, 0.048328, 0.081712, 0.06312, 0.032677, 0.019401, 0.050641, 0.056825, 0.064632, 0.122885, 0.134866, 0.134866, 0.122885, 0.120615, 0.191378, 0.229226, 0.129801, 0.069024, 0.060549, 0.032677, 0.020165, 0.016826, 0.027463, 0.030611, 0.030611, 0.05306, 0.076542, 0.038858, 0.067594, 0.132295, 0.116183, 0.10481, 0.045352, 0.046336, 0.027463, 0.017447, 0.015344, 0.016826, 0.026892, 0.018415, 0.035586, 0.06184, 0.125101, 0.132295, 0.139895, 0.083462, 0.049374, 0.0704, 0.10481, 0.111485, 0.047319, 0.054297, 0.060549, 0.127496, 0.076542, 0.076542, 0.147574, 0.081712, 0.067594, 0.069024, 0.06184, 0.051831, 0.044297, 0.049374, 0.023087, 0.011342, 0.011342, 0.011342, 0.011903, 0.012727, 0.011669, 0.021816, 0.017138, 0.010372, 0.007495, 0.008002, 0.01204, 0.011518, 0.011518, 0.023963, 0.023534, 0.043307, 0.025762, 0.018415, 0.018106, 0.030003, 0.064632, 0.147574, 0.144935, 0.158265, 0.15284, 0.092881, 0.041405, 0.028695, 0.050641, 0.050641, 0.085092, 0.06184, 0.060549, 0.048328, 0.045352, 0.047319, 0.045352, 0.081712, 0.134866, 0.085092, 0.048328, 0.031287, 0.028107, 0.048328, 0.020522, 0.0198, 0.032017, 0.083462, 0.139895, 0.147574, 0.232838, 0.144935, 0.118441, 0.134866, 0.164327, 0.081712, 0.066181, 0.073402, 0.079919, 0.081712, 0.118441, 0.139895, 0.10481, 0.059222, 0.06184, 0.142424, 0.15284, 0.170161, 0.158265, 0.094817, 0.054297, 0.05306, 0.090864, 0.129801, 0.106997, 0.173081, 0.167087, 0.18812, 0.137348, 0.132295, 0.137348, 0.096677, 0.134866, 0.155435, 0.229226, 0.15284, 0.083462, 0.081712, 0.0704, 0.066181, 0.118441, 0.127496, 0.120615, 0.127496, 0.127496, 0.125101, 0.073402, 0.088832, 0.086953, 0.111485, 0.06312, 0.033407, 0.060549, 0.042364, 0.042364, 0.042364, 0.076542, 0.139895, 0.15284, 0.127496, 0.134866, 0.088832, 0.079919, 0.047319, 0.048328, 0.056825, 0.034068, 0.028695, 0.058088, 0.067594, 0.03976, 0.069024, 0.129801, 0.076542, 0.125101, 0.194234, 0.170161, 0.139895, 0.125101, 0.11371, 0.088832, 0.038042, 0.034068, 0.060549, 0.106997, 0.111485, 0.100716, 0.100716, 0.18812, 0.106997, 0.096677, 0.094817, 0.102787, 0.092881, 0.067594, 0.073402, 0.083462, 0.106997, 0.122885, 0.125101, 0.059222, 0.109221, 0.127496, 0.194234, 0.191378, 0.164327, 0.164327, 0.164327, 0.167087, 0.106997, 0.088832, 0.058088, 0.060549, 0.032677, 0.020522, 0.025316, 0.015344, 0.014315, 0.014783, 0.015344, 0.016826, 0.026338, 0.018415, 0.024393, 0.018787, 0.014075, 0.012727, 0.008723, 0.006421, 0.007495, 0.009096], '')</t>
  </si>
  <si>
    <t>UPI000037FFB8 status=activ</t>
  </si>
  <si>
    <t>([0.311707, 0.384043, 0.40511, 0.301917, 0.275179, 0.301917, 0.229226, 0.222385, 0.173081, 0.167087, 0.209395, 0.21291, 0.271506, 0.257454, 0.216401, 0.225814, 0.268042, 0.185198, 0.21291, 0.298791, 0.216401, 0.25406, 0.15284, 0.15284, 0.200174, 0.182256, 0.134866, 0.15008, 0.116183, 0.182256, 0.206376, 0.182256, 0.158265, 0.102787, 0.102787, 0.120615, 0.10481, 0.074921, 0.125101, 0.076542, 0.066181, 0.111485, 0.096677, 0.164327, 0.173081, 0.206376, 0.236433, 0.30533, 0.374039, 0.454136, 0.41194, 0.4292, 0.398279, 0.380708, 0.440853, 0.356642, 0.356642, 0.377384, 0.447574, 0.356642, 0.454136, 0.454136, 0.370445, 0.359901, 0.349426, 0.25406, 0.243554, 0.200174, 0.206376, 0.206376, 0.179055, 0.182256, 0.11371, 0.076542, 0.086953, 0.10481, 0.111485, 0.125101, 0.134866, 0.102787, 0.185198, 0.139895, 0.092881, 0.129801, 0.129801, 0.111485, 0.147574, 0.094817, 0.096677, 0.086953, 0.083462, 0.067594, 0.067594, 0.116183, 0.144935, 0.122885, 0.064632, 0.100716, 0.078022, 0.035586, 0.060549, 0.060549, 0.073402, 0.116183, 0.116183, 0.120615, 0.120615, 0.142424, 0.216401, 0.216401, 0.185198, 0.196879, 0.185198, 0.144935, 0.144935, 0.200174, 0.308712, 0.408655, 0.30533, 0.342579, 0.436924, 0.436924, 0.377384, 0.295083, 0.236433, 0.25406, 0.247041, 0.275179, 0.203355, 0.137348, 0.21291, 0.25031, 0.257454, 0.243554, 0.31487, 0.271506, 0.191378, 0.122885, 0.125101, 0.216401, 0.129801, 0.073402, 0.067594, 0.076542, 0.083462, 0.116183, 0.11371, 0.111485, 0.109221, 0.155435, 0.21291, 0.134866, 0.127496, 0.111485, 0.185198, 0.116183, 0.137348, 0.200174, 0.278302, 0.288399, 0.278302, 0.352862, 0.444081, 0.4292, 0.422041, 0.505461, 0.494003, 0.458154, 0.444081, 0.433034, 0.418646], '')</t>
  </si>
  <si>
    <t>[165]</t>
  </si>
  <si>
    <t>UPI000037FFB9 status=activ</t>
  </si>
  <si>
    <t>([0.268042, 0.182256, 0.229226, 0.268042, 0.30533, 0.236433, 0.288399, 0.328603, 0.239899, 0.301917, 0.31487, 0.268042, 0.247041, 0.243554, 0.225814, 0.206376, 0.281712, 0.366687, 0.356642, 0.342579, 0.324872, 0.335645, 0.42561, 0.436924, 0.433034, 0.42561, 0.521092, 0.5017, 0.486429, 0.618285, 0.575842, 0.494003, 0.557691, 0.497853, 0.509769, 0.529623, 0.626927, 0.626927, 0.490133, 0.440853, 0.450668, 0.454136, 0.339168, 0.324872, 0.342579, 0.271506, 0.271506, 0.271506, 0.25031, 0.25031, 0.26085, 0.26085, 0.356642, 0.390993, 0.468512, 0.380708, 0.384043, 0.30533, 0.268042, 0.377384, 0.450668, 0.384043, 0.387226, 0.40511, 0.41194, 0.356642, 0.41194, 0.418646, 0.318242, 0.342579, 0.356642, 0.356642, 0.370445, 0.356642, 0.278302, 0.268042, 0.359901, 0.433034, 0.505461, 0.570702, 0.570702, 0.461924, 0.541878, 0.538167, 0.541878, 0.440853, 0.472492, 0.497853, 0.465241, 0.585406, 0.458154, 0.454136, 0.352862, 0.25031, 0.173081, 0.239899, 0.25031, 0.161087, 0.092881, 0.100716, 0.088832, 0.086953, 0.142424, 0.081712, 0.088832, 0.164327, 0.275179, 0.239899, 0.147574, 0.173081, 0.15284, 0.281712, 0.191378, 0.268042, 0.268042, 0.26085, 0.257454, 0.247041, 0.321458, 0.42561, 0.4292, 0.440853, 0.418646, 0.321458, 0.408655, 0.308712, 0.191378, 0.142424, 0.088832, 0.161087, 0.134866, 0.161087, 0.071867, 0.139895, 0.088832, 0.147574, 0.144935, 0.15284, 0.173081, 0.191378, 0.191378, 0.10481, 0.109221, 0.066181, 0.11371, 0.122885, 0.216401, 0.219301, 0.257454, 0.278302, 0.191378, 0.25031, 0.239899, 0.268042, 0.173081, 0.278302, 0.284882, 0.288399, 0.275179, 0.243554, 0.243554, 0.179055, 0.288399, 0.21291, 0.219301, 0.161087, 0.094817, 0.06184, 0.10481, 0.100716, 0.102787, 0.164327, 0.085092, 0.079919, 0.139895, 0.206376, 0.10481, 0.10481, 0.100716, 0.086953, 0.083462, 0.086953, 0.074921, 0.083462, 0.10481, 0.098513, 0.15008, 0.161087, 0.122885, 0.073402, 0.073402, 0.118441, 0.118441, 0.18812, 0.179055, 0.170161, 0.098513, 0.098513, 0.088832, 0.164327, 0.191378, 0.200174, 0.127496, 0.129801, 0.118441, 0.147574, 0.164327, 0.164327, 0.147574, 0.200174, 0.257454, 0.222385, 0.225814, 0.219301, 0.139895, 0.139895, 0.147574, 0.147574, 0.179055, 0.182256, 0.182256, 0.122885, 0.125101, 0.109221, 0.182256, 0.102787, 0.102787, 0.167087, 0.17593, 0.25406, 0.275179, 0.216401, 0.167087, 0.161087, 0.170161, 0.25406, 0.225814, 0.209395, 0.271506, 0.25031, 0.284882, 0.271506, 0.36309, 0.366687, 0.418646, 0.422041, 0.486429, 0.359901, 0.346032, 0.346032, 0.36309, 0.390993, 0.494003, 0.622677, 0.509769, 0.521092, 0.525368, 0.461924, 0.377384, 0.422041, 0.521092, 0.483068, 0.483068, 0.483068, 0.387226, 0.335645, 0.324872, 0.374039, 0.486429, 0.497853, 0.40511, 0.366687, 0.352862, 0.26085, 0.275179, 0.257454, 0.243554, 0.164327, 0.243554, 0.243554, 0.232838, 0.15284, 0.081712, 0.085092, 0.085092, 0.144935, 0.219301, 0.129801, 0.067594, 0.074921, 0.043307, 0.056825, 0.033407, 0.035586, 0.050641, 0.026338, 0.051831, 0.058088, 0.098513, 0.098513, 0.155435, 0.15284, 0.25031, 0.328603, 0.288399, 0.185198, 0.116183, 0.127496, 0.216401, 0.30533, 0.209395, 0.17593, 0.134866, 0.232838, 0.232838, 0.17593, 0.271506, 0.271506, 0.25406, 0.25406, 0.18812, 0.203355, 0.209395, 0.200174, 0.239899, 0.18812, 0.271506, 0.359901, 0.318242, 0.232838, 0.264545, 0.346032, 0.483068, 0.525368, 0.521092, 0.41194, 0.41194, 0.398279, 0.328603, 0.335645, 0.247041, 0.31487, 0.301917, 0.30533, 0.30533, 0.206376, 0.200174, 0.196879, 0.122885, 0.094817, 0.092881, 0.085092, 0.045352, 0.042364, 0.054297, 0.059222, 0.102787, 0.179055, 0.085092, 0.076542, 0.074921, 0.137348, 0.076542, 0.088832, 0.060549, 0.056825, 0.098513, 0.125101, 0.125101, 0.102787, 0.155435, 0.236433, 0.219301, 0.219301, 0.109221, 0.109221, 0.106997, 0.078022, 0.043307, 0.049374, 0.096677, 0.094817, 0.047319, 0.090864, 0.040537, 0.058088, 0.058088, 0.030611, 0.046336, 0.046336, 0.109221, 0.069024, 0.032677, 0.017138, 0.030003, 0.071867, 0.071867, 0.078022, 0.058088, 0.096677, 0.100716, 0.100716, 0.100716, 0.182256, 0.102787, 0.182256, 0.088832, 0.094817, 0.167087, 0.100716, 0.10481, 0.094817, 0.085092, 0.125101, 0.122885, 0.079919, 0.085092, 0.03976, 0.016826, 0.034068, 0.034068, 0.032677, 0.032677, 0.018787, 0.014315, 0.024393, 0.023534, 0.055536, 0.059222, 0.025762, 0.023963, 0.01204, 0.013613, 0.023963, 0.016021, 0.017447, 0.026892, 0.022667, 0.028695, 0.038042, 0.032017, 0.031287, 0.030611, 0.016257, 0.027463, 0.026338, 0.025762, 0.014586, 0.015078, 0.009294, 0.016257, 0.020522, 0.034884, 0.022306, 0.015078, 0.026338, 0.043307, 0.028695, 0.020522, 0.028107, 0.042364], '')</t>
  </si>
  <si>
    <t>[26, 27, 29, 30, 32, 34, 35, 36, 37, 78, 79, 80, 82, 83, 84, 89, 253, 254, 255, 256, 260, 333, 334]</t>
  </si>
  <si>
    <t>UPI000037FFBA status=activ</t>
  </si>
  <si>
    <t>([0.703578, 0.741537, 0.76285, 0.741537, 0.759478, 0.784345, 0.671169, 0.642678, 0.63748, 0.626927, 0.622677, 0.657645, 0.657645, 0.657645, 0.690604, 0.694846, 0.690604, 0.680603, 0.680603, 0.59508, 0.58069, 0.680603, 0.675549, 0.570702, 0.59917, 0.562014, 0.521092, 0.525368, 0.56648, 0.604312, 0.525368, 0.476583, 0.490133, 0.5017, 0.562014, 0.534167, 0.494003, 0.494003, 0.476583, 0.40511, 0.450668, 0.444081, 0.444081, 0.359901, 0.370445, 0.366687, 0.318242, 0.271506, 0.349426, 0.342579, 0.328603, 0.414856, 0.377384, 0.298791, 0.216401, 0.18812, 0.209395, 0.229226, 0.222385, 0.17593, 0.225814, 0.17593, 0.134866, 0.125101, 0.185198, 0.179055, 0.173081, 0.247041, 0.31487, 0.21291, 0.216401, 0.196879, 0.194234, 0.278302, 0.278302, 0.346032, 0.352862, 0.342579, 0.281712, 0.271506, 0.342579, 0.295083, 0.298791, 0.332115, 0.332115, 0.26085, 0.332115, 0.271506, 0.200174, 0.158265, 0.243554, 0.232838, 0.170161, 0.164327, 0.122885, 0.17593, 0.182256, 0.127496, 0.127496, 0.132295, 0.127496, 0.122885, 0.102787, 0.088832, 0.10481, 0.094817, 0.139895, 0.147574, 0.200174, 0.264545, 0.291804, 0.301917, 0.324872, 0.422041, 0.4292, 0.490133, 0.418646, 0.41194, 0.476583, 0.41194, 0.476583, 0.486429, 0.418646, 0.444081, 0.465241, 0.458154, 0.414856, 0.339168, 0.342579, 0.25406, 0.25406, 0.206376, 0.179055, 0.111485, 0.064632, 0.045352, 0.030611, 0.046336, 0.045352, 0.030003, 0.045352, 0.044297, 0.042364, 0.06184, 0.092881, 0.132295, 0.132295, 0.185198, 0.26085, 0.247041, 0.335645, 0.332115, 0.401658, 0.414856, 0.476583, 0.59508, 0.680603, 0.779859, 0.784345, 0.754692, 0.76285, 0.685117, 0.690604, 0.694846, 0.690604, 0.685117, 0.690604, 0.720929, 0.653063, 0.613573, 0.608892, 0.626927, 0.63748, 0.63748, 0.63748, 0.680603, 0.59508, 0.509769, 0.490133, 0.5017, 0.529623, 0.604312, 0.690604, 0.680603, 0.685117, 0.666105, 0.666105, 0.666105, 0.626927, 0.690604, 0.712013, 0.653063, 0.632174, 0.622677, 0.642678, 0.63748, 0.613573, 0.712013, 0.784345, 0.798249, 0.728858, 0.720929, 0.724957, 0.724957, 0.728858, 0.728858, 0.73685, 0.653063, 0.653063, 0.585406, 0.604312, 0.59917, 0.675549, 0.666105, 0.657645, 0.63748, 0.632174, 0.608892, 0.553315, 0.538167, 0.505461, 0.557691, 0.549308, 0.529623, 0.505461], '')</t>
  </si>
  <si>
    <t>[0, 1, 2, 3, 4, 5, 6, 7, 8, 9, 10, 11, 12, 13, 14, 15, 16, 17, 18, 19, 20, 21, 22, 23, 24, 25, 26, 27, 28, 29, 30, 33, 34, 35, 155, 156, 157, 158, 159, 160, 161, 162, 163, 164, 165, 166, 167, 168, 169, 170, 171, 172, 173, 174, 175, 176, 177, 179, 180, 181, 182, 183, 184, 185, 186, 187, 188, 189, 190, 191, 192, 193, 194, 195, 196, 197, 198, 199, 200, 201, 202, 203, 204, 205, 206, 207, 208, 209, 210, 211, 212, 213, 214, 215, 216, 217, 218, 219, 220, 221, 222, 223, 224]</t>
  </si>
  <si>
    <t>102)</t>
  </si>
  <si>
    <t>UPI000037FFBB status=activ</t>
  </si>
  <si>
    <t>([0.025762, 0.040537, 0.06312, 0.038858, 0.025316, 0.035586, 0.048328, 0.066181, 0.090864, 0.132295, 0.092881, 0.142424, 0.11371, 0.182256, 0.17593, 0.17593, 0.158265, 0.170161, 0.278302, 0.288399, 0.288399, 0.291804, 0.281712, 0.275179, 0.346032, 0.346032, 0.380708, 0.271506, 0.185198, 0.096677, 0.05306, 0.096677, 0.085092, 0.116183, 0.118441, 0.129801, 0.125101, 0.216401, 0.311707, 0.308712, 0.291804, 0.311707, 0.268042, 0.291804, 0.295083, 0.225814, 0.281712, 0.26085, 0.394753, 0.366687, 0.490133, 0.468512, 0.465241, 0.384043, 0.335645, 0.36309, 0.380708, 0.394753, 0.328603, 0.21291, 0.196879, 0.167087, 0.229226, 0.185198, 0.147574, 0.15008, 0.144935, 0.182256, 0.096677, 0.066181, 0.118441, 0.090864, 0.158265, 0.158265, 0.206376, 0.239899, 0.200174, 0.173081, 0.118441, 0.10481, 0.118441, 0.067594, 0.083462, 0.092881, 0.122885, 0.144935, 0.086953, 0.086953, 0.086953, 0.102787, 0.078022, 0.049374, 0.050641, 0.037156, 0.037156, 0.020876, 0.021816, 0.014586, 0.017447, 0.028107, 0.056825, 0.0704, 0.139895, 0.15008, 0.081712, 0.066181, 0.043307, 0.048328, 0.085092, 0.046336, 0.085092, 0.15008, 0.147574, 0.111485, 0.139895, 0.085092, 0.173081, 0.161087, 0.17593, 0.106997, 0.088832, 0.06312, 0.081712, 0.03976, 0.029376, 0.028695, 0.046336, 0.066181, 0.098513, 0.081712, 0.137348, 0.0704, 0.037156, 0.06312, 0.109221, 0.11371, 0.206376, 0.200174, 0.200174, 0.281712, 0.257454, 0.298791, 0.339168, 0.356642, 0.440853, 0.472492, 0.476583, 0.377384, 0.422041, 0.422041, 0.418646, 0.41194, 0.517562, 0.538167, 0.440853, 0.433034, 0.31487, 0.216401, 0.222385, 0.239899, 0.194234, 0.291804, 0.268042, 0.268042, 0.275179, 0.308712, 0.219301, 0.216401, 0.209395, 0.182256, 0.173081, 0.232838, 0.257454, 0.225814, 0.203355, 0.203355, 0.167087, 0.284882, 0.339168, 0.281712, 0.206376, 0.264545, 0.191378, 0.118441, 0.11371, 0.055536, 0.047319, 0.078022, 0.147574, 0.25406, 0.18812, 0.127496, 0.085092, 0.048328, 0.060549, 0.116183, 0.200174, 0.164327, 0.167087, 0.185198, 0.232838, 0.216401, 0.200174, 0.232838, 0.318242, 0.225814, 0.31487, 0.318242, 0.342579, 0.229226, 0.222385, 0.298791, 0.30533, 0.264545, 0.268042, 0.18812, 0.173081, 0.164327, 0.15284, 0.139895, 0.127496, 0.132295, 0.232838, 0.239899, 0.206376, 0.239899, 0.332115, 0.25406, 0.271506, 0.179055, 0.295083, 0.247041, 0.247041, 0.25031, 0.264545, 0.31487, 0.408655, 0.408655, 0.324872, 0.444081, 0.461924, 0.380708, 0.359901, 0.236433, 0.194234, 0.236433, 0.17593, 0.147574, 0.203355, 0.137348, 0.206376, 0.129801, 0.129801, 0.085092], '')</t>
  </si>
  <si>
    <t>[152, 153]</t>
  </si>
  <si>
    <t>UPI000037FFBD status=activ</t>
  </si>
  <si>
    <t>([0.332115, 0.30533, 0.332115, 0.394753, 0.291804, 0.203355, 0.219301, 0.275179, 0.295083, 0.311707, 0.257454, 0.295083, 0.288399, 0.380708, 0.401658, 0.298791, 0.243554, 0.239899, 0.239899, 0.158265, 0.116183, 0.06312, 0.045352, 0.048328, 0.03976, 0.074921, 0.079919, 0.046336, 0.03976, 0.043307, 0.025316, 0.041405, 0.023534, 0.029376, 0.027463, 0.018787, 0.034884, 0.049374, 0.048328, 0.05306, 0.090864, 0.11371, 0.137348, 0.134866, 0.134866, 0.134866, 0.127496, 0.21291, 0.236433, 0.239899, 0.243554, 0.301917, 0.203355, 0.200174, 0.236433, 0.225814, 0.191378, 0.194234, 0.111485, 0.116183, 0.10481, 0.056825, 0.046336, 0.083462, 0.137348, 0.129801, 0.129801, 0.078022, 0.054297, 0.086953, 0.102787, 0.054297, 0.0704, 0.127496, 0.129801, 0.071867, 0.081712, 0.15008, 0.15008, 0.247041, 0.232838, 0.239899, 0.243554, 0.275179, 0.167087, 0.179055, 0.200174, 0.129801, 0.132295, 0.134866, 0.081712, 0.066181, 0.064632, 0.03976, 0.041405, 0.048328, 0.051831, 0.045352, 0.044297, 0.023534, 0.020876, 0.011669, 0.018787, 0.032677, 0.020165, 0.034884, 0.020165, 0.011342, 0.019109, 0.030003, 0.023534, 0.038858, 0.047319, 0.083462, 0.0704, 0.036378, 0.055536, 0.10481, 0.059222, 0.06184, 0.111485, 0.116183, 0.216401, 0.209395, 0.139895, 0.216401, 0.155435, 0.236433, 0.335645, 0.219301, 0.147574, 0.219301, 0.232838, 0.127496, 0.086953, 0.15008, 0.200174, 0.127496, 0.094817, 0.132295, 0.102787, 0.085092, 0.066181, 0.06312, 0.066181, 0.056825, 0.044297, 0.073402, 0.069024, 0.076542, 0.170161, 0.275179, 0.26085, 0.25031, 0.342579, 0.41194, 0.321458, 0.359901, 0.468512, 0.490133, 0.51388, 0.545602, 0.58069, 0.622677, 0.608892, 0.585406, 0.76285, 0.823549, 0.808535], '')</t>
  </si>
  <si>
    <t>[160, 161, 162, 163, 164, 165, 166, 167, 168]</t>
  </si>
  <si>
    <t>UPI000037FFBE status=activ</t>
  </si>
  <si>
    <t>([0.017447, 0.025762, 0.054297, 0.036378, 0.050641, 0.045352, 0.026338, 0.026892, 0.028107, 0.018787, 0.014783, 0.016021, 0.013821, 0.017138, 0.029376, 0.028695, 0.041405, 0.038858, 0.071867, 0.118441, 0.069024, 0.048328, 0.054297, 0.044297, 0.041405, 0.051831, 0.076542, 0.086953, 0.106997, 0.132295, 0.236433, 0.239899, 0.239899, 0.247041, 0.206376, 0.129801, 0.144935, 0.196879, 0.196879, 0.120615, 0.071867, 0.071867, 0.134866, 0.0704, 0.085092, 0.139895, 0.067594, 0.076542, 0.10481, 0.060549, 0.058088, 0.042364, 0.073402, 0.10481, 0.059222, 0.058088, 0.109221, 0.098513, 0.047319, 0.058088, 0.098513, 0.173081, 0.173081, 0.167087, 0.264545, 0.134866, 0.147574, 0.229226, 0.203355, 0.137348, 0.219301, 0.144935, 0.173081, 0.194234, 0.191378, 0.206376, 0.209395, 0.196879, 0.118441, 0.194234, 0.173081, 0.200174, 0.196879, 0.30533, 0.232838, 0.144935, 0.271506, 0.170161, 0.17593, 0.17593, 0.298791, 0.291804, 0.380708, 0.295083, 0.275179, 0.167087, 0.232838, 0.318242, 0.284882, 0.30533, 0.209395, 0.137348, 0.100716, 0.055536, 0.047319, 0.081712, 0.137348, 0.122885, 0.109221, 0.11371, 0.129801, 0.120615, 0.122885, 0.074921, 0.139895, 0.085092, 0.15008, 0.164327, 0.142424, 0.185198, 0.25031, 0.232838, 0.335645, 0.380708, 0.472492, 0.472492, 0.374039, 0.384043, 0.30533, 0.30533, 0.225814, 0.209395, 0.219301, 0.147574, 0.182256, 0.164327, 0.164327, 0.134866, 0.122885, 0.139895, 0.125101, 0.085092, 0.134866, 0.0704, 0.054297, 0.05306, 0.05306, 0.088832, 0.086953, 0.137348, 0.206376, 0.18812, 0.179055, 0.092881, 0.155435, 0.122885, 0.10481, 0.10481, 0.137348, 0.164327, 0.10481, 0.090864, 0.129801, 0.167087, 0.194234, 0.147574, 0.094817, 0.054297, 0.055536, 0.05306, 0.054297, 0.078022, 0.147574, 0.073402, 0.142424, 0.116183, 0.179055, 0.229226, 0.311707, 0.291804, 0.200174, 0.281712, 0.311707, 0.229226, 0.209395, 0.268042, 0.346032, 0.42561, 0.450668, 0.461924, 0.377384, 0.295083, 0.268042, 0.281712, 0.30533, 0.225814, 0.173081, 0.179055, 0.161087, 0.100716, 0.100716, 0.139895, 0.15284, 0.161087, 0.236433, 0.257454, 0.185198, 0.191378, 0.203355, 0.182256, 0.17593, 0.179055, 0.25406, 0.243554, 0.161087, 0.236433, 0.311707, 0.41194, 0.422041, 0.4292, 0.4292, 0.440853, 0.366687, 0.31487, 0.216401, 0.229226, 0.209395, 0.21291, 0.137348, 0.092881, 0.161087, 0.100716, 0.15284, 0.086953, 0.088832, 0.122885, 0.134866, 0.086953, 0.092881, 0.085092, 0.050641, 0.086953, 0.081712, 0.069024, 0.086953, 0.092881, 0.092881, 0.092881, 0.144935, 0.219301, 0.291804, 0.25031, 0.25031, 0.25406, 0.301917, 0.301917, 0.301917, 0.298791, 0.342579, 0.321458, 0.321458, 0.398279, 0.318242, 0.349426, 0.454136, 0.398279, 0.398279, 0.36309, 0.339168, 0.335645, 0.342579, 0.25031, 0.209395, 0.295083, 0.21291, 0.291804, 0.291804, 0.288399, 0.225814, 0.25406, 0.18812, 0.120615, 0.10481, 0.164327, 0.139895, 0.092881, 0.125101, 0.203355, 0.196879, 0.25406, 0.25406, 0.219301, 0.247041, 0.324872, 0.332115, 0.380708, 0.291804, 0.298791, 0.229226, 0.206376, 0.219301, 0.321458, 0.398279, 0.447574, 0.450668, 0.454136, 0.549308, 0.59508, 0.562014, 0.608892, 0.562014, 0.562014, 0.59917, 0.575842, 0.472492, 0.476583, 0.497853, 0.59917, 0.5017, 0.59917, 0.741537, 0.724957, 0.680603, 0.675549, 0.632174, 0.613573, 0.59508, 0.553315, 0.486429, 0.472492, 0.440853, 0.414856], '')</t>
  </si>
  <si>
    <t>[306, 307, 308, 309, 310, 311, 312, 313, 317, 318, 319, 320, 321, 322, 323, 324, 325, 326, 327]</t>
  </si>
  <si>
    <t>UPI000037FFC1 status=activ</t>
  </si>
  <si>
    <t>([0.106997, 0.142424, 0.098513, 0.134866, 0.167087, 0.109221, 0.139895, 0.194234, 0.144935, 0.170161, 0.170161, 0.122885, 0.081712, 0.127496, 0.079919, 0.139895, 0.15008, 0.155435, 0.232838, 0.321458, 0.308712, 0.232838, 0.164327, 0.236433, 0.173081, 0.170161, 0.264545, 0.196879, 0.17593, 0.25031, 0.25031, 0.206376, 0.30533, 0.366687, 0.380708, 0.380708, 0.380708, 0.36309, 0.278302, 0.194234, 0.18812, 0.134866, 0.196879, 0.278302, 0.298791, 0.298791, 0.301917, 0.225814, 0.295083, 0.21291, 0.144935, 0.15008, 0.144935, 0.147574, 0.158265, 0.096677, 0.15284, 0.142424, 0.137348, 0.134866, 0.200174, 0.137348, 0.191378, 0.127496, 0.127496, 0.111485, 0.102787, 0.106997, 0.15008, 0.15008, 0.232838, 0.339168, 0.30533, 0.321458, 0.339168, 0.257454, 0.335645, 0.339168, 0.339168, 0.346032, 0.352862, 0.26085, 0.346032, 0.359901, 0.436924, 0.447574, 0.444081, 0.525368, 0.42561, 0.433034, 0.328603, 0.318242, 0.298791, 0.243554, 0.281712, 0.264545, 0.342579, 0.26085, 0.284882, 0.21291, 0.129801, 0.125101, 0.209395, 0.21291, 0.179055, 0.122885, 0.111485, 0.116183, 0.073402, 0.127496, 0.127496, 0.203355, 0.206376, 0.219301, 0.295083, 0.31487, 0.284882, 0.257454, 0.321458, 0.264545, 0.335645, 0.447574, 0.553315, 0.517562, 0.480142, 0.509769], '')</t>
  </si>
  <si>
    <t>[87, 122, 123, 125]</t>
  </si>
  <si>
    <t>UPI000037FFC6 status=activ</t>
  </si>
  <si>
    <t>([0.017447, 0.01078, 0.016528, 0.012491, 0.020165, 0.028695, 0.040537, 0.029376, 0.037156, 0.054297, 0.037156, 0.027463, 0.028107, 0.032017, 0.017797, 0.029376, 0.064632, 0.043307, 0.023087, 0.046336, 0.085092, 0.046336, 0.047319, 0.046336, 0.076542, 0.040537, 0.041405, 0.021816, 0.03976, 0.024393, 0.017447, 0.033407, 0.034884, 0.034068, 0.059222, 0.083462, 0.088832, 0.083462, 0.064632, 0.064632, 0.058088, 0.030611, 0.056825, 0.06184, 0.060549, 0.064632, 0.058088, 0.056825, 0.100716, 0.05306, 0.054297, 0.071867, 0.066181, 0.066181, 0.064632, 0.033407, 0.05306, 0.031287, 0.016528, 0.025316, 0.025316, 0.028107, 0.049374, 0.029376, 0.026892, 0.028107, 0.014315, 0.023087, 0.021816, 0.023087, 0.043307, 0.038858, 0.042364, 0.042364, 0.035586, 0.026892, 0.058088, 0.049374, 0.046336, 0.081712, 0.085092, 0.127496, 0.094817, 0.073402, 0.102787, 0.164327, 0.132295, 0.25031, 0.225814, 0.200174, 0.158265], '')</t>
  </si>
  <si>
    <t>UPI000037FFCA status=activ</t>
  </si>
  <si>
    <t>([0.219301, 0.284882, 0.311707, 0.335645, 0.356642, 0.352862, 0.284882, 0.308712, 0.216401, 0.243554, 0.275179, 0.30533, 0.318242, 0.236433, 0.219301, 0.209395, 0.281712, 0.222385, 0.139895, 0.18812, 0.271506, 0.281712, 0.278302, 0.257454, 0.203355, 0.185198, 0.203355, 0.179055, 0.185198, 0.30533, 0.301917, 0.232838, 0.236433, 0.236433, 0.346032, 0.384043, 0.311707, 0.321458, 0.401658, 0.42561, 0.4292, 0.401658, 0.318242, 0.311707, 0.332115, 0.366687, 0.31487, 0.318242, 0.4292, 0.454136, 0.374039, 0.374039, 0.447574, 0.342579, 0.264545, 0.232838, 0.236433, 0.25031, 0.25031, 0.173081, 0.25031, 0.173081, 0.200174, 0.284882, 0.295083, 0.200174, 0.155435, 0.203355, 0.139895, 0.088832, 0.0704, 0.100716, 0.064632, 0.060549, 0.111485, 0.173081, 0.170161, 0.139895, 0.125101, 0.118441, 0.185198, 0.116183, 0.182256, 0.118441, 0.096677, 0.088832, 0.10481, 0.102787, 0.11371, 0.164327, 0.243554, 0.25406, 0.275179, 0.359901, 0.356642, 0.366687, 0.366687, 0.288399, 0.236433, 0.311707, 0.321458, 0.298791, 0.366687, 0.339168, 0.408655, 0.418646, 0.401658, 0.494003, 0.618285, 0.608892, 0.59917], '')</t>
  </si>
  <si>
    <t>[108, 109, 110]</t>
  </si>
  <si>
    <t>UPI000037FFCD status=activ</t>
  </si>
  <si>
    <t>([0.011518, 0.013821, 0.01078, 0.009294, 0.008276, 0.007259, 0.006482, 0.008002, 0.009865, 0.008723, 0.011342, 0.009294, 0.006795, 0.007091, 0.007422, 0.005799, 0.007315, 0.007177, 0.00962, 0.014075, 0.019401, 0.032677, 0.048328, 0.074921, 0.125101, 0.116183, 0.125101, 0.191378, 0.200174, 0.167087, 0.167087, 0.161087, 0.161087, 0.17593, 0.191378, 0.203355, 0.206376, 0.216401, 0.298791, 0.321458, 0.284882, 0.264545, 0.225814, 0.111485, 0.118441, 0.10481, 0.173081, 0.232838, 0.200174, 0.200174, 0.161087, 0.239899, 0.247041, 0.328603, 0.324872, 0.31487, 0.194234, 0.271506, 0.26085, 0.167087, 0.125101, 0.167087, 0.182256, 0.200174, 0.268042, 0.278302, 0.30533, 0.239899, 0.239899, 0.275179, 0.264545, 0.366687, 0.284882, 0.298791, 0.318242, 0.408655, 0.401658, 0.553315, 0.549308, 0.517562, 0.56648, 0.613573, 0.59917, 0.59508, 0.59014, 0.657645, 0.648219, 0.517562, 0.5017, 0.525368, 0.494003, 0.408655, 0.398279, 0.494003, 0.394753, 0.387226, 0.390993, 0.359901, 0.247041, 0.185198, 0.21291, 0.288399, 0.301917, 0.229226, 0.216401, 0.158265, 0.102787, 0.11371, 0.182256, 0.26085, 0.25031, 0.209395, 0.232838, 0.139895, 0.132295, 0.122885, 0.098513, 0.10481, 0.106997, 0.109221, 0.111485, 0.111485, 0.116183, 0.060549, 0.058088, 0.066181, 0.10481, 0.167087, 0.096677, 0.085092, 0.094817, 0.083462, 0.125101, 0.118441, 0.206376, 0.222385, 0.291804, 0.243554, 0.247041, 0.271506, 0.247041, 0.264545, 0.281712, 0.264545, 0.284882, 0.359901, 0.324872, 0.247041, 0.268042, 0.384043, 0.394753, 0.291804, 0.288399, 0.219301, 0.232838, 0.232838, 0.229226, 0.25031, 0.311707, 0.301917, 0.222385, 0.321458, 0.298791, 0.295083, 0.295083, 0.377384, 0.377384, 0.422041, 0.418646, 0.380708, 0.349426, 0.356642, 0.414856, 0.433034, 0.505461, 0.486429, 0.472492, 0.461924, 0.374039, 0.308712, 0.281712, 0.374039, 0.295083, 0.374039, 0.359901, 0.271506, 0.25406, 0.264545, 0.219301, 0.236433, 0.239899, 0.257454, 0.236433, 0.203355, 0.194234, 0.18812, 0.271506, 0.18812, 0.21291, 0.209395, 0.284882, 0.236433, 0.15284, 0.239899, 0.25031, 0.25031, 0.324872, 0.318242, 0.31487, 0.271506, 0.328603, 0.264545, 0.191378, 0.120615, 0.158265, 0.173081, 0.179055, 0.179055, 0.203355, 0.173081, 0.257454, 0.191378, 0.278302, 0.370445, 0.298791, 0.196879, 0.18812, 0.191378, 0.15284, 0.092881, 0.15284, 0.134866, 0.164327, 0.194234, 0.284882, 0.271506, 0.219301, 0.18812, 0.142424, 0.18812, 0.142424], '')</t>
  </si>
  <si>
    <t>[77, 78, 79, 80, 81, 82, 83, 84, 85, 86, 87, 88, 89, 174]</t>
  </si>
  <si>
    <t>UPI000037FFCE status=activ</t>
  </si>
  <si>
    <t>([0.079919, 0.074921, 0.071867, 0.111485, 0.161087, 0.102787, 0.122885, 0.144935, 0.161087, 0.144935, 0.179055, 0.18812, 0.191378, 0.25031, 0.15008, 0.225814, 0.225814, 0.147574, 0.094817, 0.092881, 0.182256, 0.11371, 0.078022, 0.045352, 0.024826, 0.021816, 0.022667, 0.014315, 0.014315, 0.016257, 0.020522, 0.01204, 0.009865, 0.01078, 0.010221, 0.01078, 0.008723, 0.006245, 0.006194, 0.007315, 0.010509, 0.011669, 0.018106, 0.019401, 0.046336, 0.090864, 0.058088, 0.10481, 0.17593, 0.122885, 0.109221, 0.106997, 0.17593, 0.264545, 0.203355, 0.127496, 0.125101, 0.17593, 0.278302, 0.278302, 0.225814, 0.21291, 0.206376, 0.229226, 0.335645, 0.311707, 0.281712, 0.384043, 0.384043, 0.295083, 0.271506, 0.239899, 0.25406, 0.155435, 0.102787, 0.139895, 0.129801, 0.125101, 0.125101, 0.069024, 0.094817, 0.086953, 0.086953, 0.102787, 0.102787, 0.055536, 0.032017, 0.017447, 0.016826, 0.011106, 0.011106, 0.015078, 0.019401, 0.0198, 0.028107, 0.042364, 0.040537, 0.060549, 0.106997, 0.050641, 0.088832, 0.06312, 0.122885, 0.134866, 0.064632, 0.06184, 0.096677, 0.129801, 0.129801, 0.076542, 0.122885, 0.120615, 0.120615, 0.111485, 0.109221, 0.079919, 0.094817, 0.092881, 0.055536, 0.059222, 0.122885, 0.0704, 0.058088, 0.058088, 0.056825, 0.06312, 0.06184, 0.038858, 0.050641, 0.102787, 0.147574, 0.134866, 0.137348, 0.164327, 0.170161, 0.179055, 0.281712, 0.275179, 0.278302, 0.398279, 0.398279, 0.328603, 0.418646, 0.450668, 0.440853, 0.447574, 0.454136, 0.352862, 0.4292, 0.414856, 0.332115, 0.359901, 0.380708, 0.398279, 0.418646, 0.346032, 0.25031, 0.229226, 0.222385, 0.222385, 0.222385, 0.219301, 0.222385, 0.142424, 0.219301, 0.225814, 0.179055, 0.161087, 0.26085, 0.164327, 0.111485, 0.106997, 0.096677, 0.096677, 0.074921, 0.054297, 0.081712, 0.147574, 0.127496, 0.125101, 0.11371, 0.109221, 0.086953, 0.129801, 0.219301, 0.129801, 0.074921, 0.092881, 0.182256, 0.164327, 0.229226, 0.25031, 0.335645, 0.349426, 0.298791, 0.366687, 0.370445, 0.384043, 0.284882, 0.25406, 0.257454, 0.191378, 0.206376, 0.247041, 0.239899, 0.243554, 0.349426, 0.433034, 0.324872, 0.18812, 0.185198, 0.170161, 0.137348, 0.142424, 0.161087, 0.196879, 0.196879, 0.222385, 0.209395, 0.291804, 0.349426, 0.278302, 0.311707, 0.229226, 0.232838, 0.185198, 0.164327, 0.17593, 0.111485, 0.134866, 0.225814, 0.225814, 0.31487, 0.4292, 0.433034, 0.339168, 0.332115, 0.288399, 0.284882, 0.284882, 0.301917, 0.321458, 0.318242, 0.370445, 0.447574, 0.436924, 0.497853, 0.401658, 0.401658, 0.408655, 0.450668, 0.444081, 0.394753, 0.377384, 0.291804, 0.196879, 0.182256, 0.185198, 0.271506, 0.209395, 0.216401, 0.173081, 0.173081, 0.264545, 0.203355, 0.21291, 0.142424, 0.142424, 0.239899, 0.222385, 0.311707, 0.342579, 0.271506, 0.335645, 0.318242, 0.40511, 0.377384, 0.486429, 0.494003, 0.5017, 0.608892, 0.63748, 0.549308, 0.529623, 0.384043, 0.444081, 0.398279, 0.41194, 0.346032, 0.281712, 0.295083, 0.318242, 0.346032, 0.328603, 0.311707, 0.284882, 0.288399, 0.288399, 0.257454, 0.222385, 0.219301, 0.206376, 0.182256, 0.167087, 0.10481, 0.200174, 0.196879, 0.222385, 0.288399, 0.232838, 0.298791, 0.288399, 0.170161, 0.144935, 0.225814, 0.158265, 0.158265, 0.173081, 0.275179, 0.275179, 0.301917, 0.264545, 0.268042, 0.161087, 0.239899, 0.21291, 0.142424, 0.086953, 0.090864, 0.088832, 0.092881, 0.049374, 0.049374, 0.054297, 0.05306, 0.059222, 0.098513, 0.118441, 0.100716, 0.078022, 0.067594, 0.038858, 0.032017, 0.019401, 0.045352, 0.054297, 0.10481, 0.11371, 0.111485, 0.056825, 0.056825, 0.109221, 0.15008, 0.125101, 0.203355, 0.206376, 0.139895, 0.085092, 0.085092, 0.090864, 0.111485, 0.083462, 0.086953, 0.137348, 0.209395, 0.182256, 0.17593, 0.116183, 0.10481, 0.139895, 0.179055, 0.11371, 0.11371, 0.106997, 0.147574, 0.11371, 0.122885, 0.111485, 0.096677, 0.048328, 0.044297, 0.047319, 0.076542, 0.073402, 0.079919, 0.079919, 0.081712, 0.055536, 0.054297, 0.060549, 0.043307, 0.06312, 0.100716, 0.109221, 0.137348, 0.125101, 0.15008, 0.137348, 0.21291, 0.25031, 0.281712, 0.179055, 0.109221, 0.116183, 0.158265, 0.134866, 0.129801, 0.137348, 0.109221, 0.120615, 0.164327, 0.239899, 0.239899, 0.26085, 0.25406, 0.271506, 0.25406, 0.170161, 0.170161, 0.17593, 0.257454, 0.352862, 0.370445, 0.468512, 0.454136, 0.394753, 0.311707, 0.328603, 0.321458, 0.346032, 0.387226, 0.41194, 0.40511, 0.40511, 0.401658, 0.324872, 0.324872, 0.324872, 0.332115, 0.30533, 0.298791, 0.203355, 0.167087, 0.264545, 0.161087, 0.179055, 0.275179, 0.271506, 0.247041, 0.257454, 0.349426, 0.390993, 0.298791, 0.31487, 0.243554, 0.247041, 0.229226, 0.247041, 0.247041, 0.25406, 0.21291, 0.219301, 0.308712, 0.232838, 0.232838, 0.349426, 0.352862, 0.352862, 0.468512, 0.394753, 0.390993, 0.349426, 0.275179, 0.359901, 0.281712, 0.36309, 0.36309, 0.458154, 0.346032, 0.342579, 0.408655, 0.398279, 0.377384, 0.377384, 0.490133, 0.480142, 0.472492, 0.394753, 0.308712, 0.288399, 0.359901, 0.359901, 0.318242, 0.311707, 0.31487, 0.359901, 0.281712, 0.268042, 0.257454, 0.26085, 0.278302, 0.298791, 0.380708, 0.422041, 0.4292, 0.433034, 0.440853, 0.414856, 0.380708, 0.387226, 0.384043, 0.394753, 0.366687, 0.366687, 0.454136, 0.380708, 0.311707, 0.370445, 0.377384, 0.390993, 0.454136, 0.4292, 0.401658, 0.370445, 0.30533, 0.257454, 0.200174, 0.147574, 0.134866, 0.239899], '')</t>
  </si>
  <si>
    <t>[279, 280, 281, 282, 283]</t>
  </si>
  <si>
    <t>UPI000037FFCF status=activ</t>
  </si>
  <si>
    <t>([0.308712, 0.390993, 0.418646, 0.291804, 0.324872, 0.36309, 0.349426, 0.257454, 0.291804, 0.324872, 0.346032, 0.377384, 0.281712, 0.275179, 0.206376, 0.200174, 0.125101, 0.11371, 0.10481, 0.15284, 0.158265, 0.25031, 0.164327, 0.161087, 0.257454, 0.25406, 0.271506, 0.196879, 0.291804, 0.278302, 0.236433, 0.158265, 0.158265, 0.247041, 0.25031, 0.209395, 0.191378, 0.203355, 0.194234, 0.209395, 0.21291, 0.216401, 0.132295, 0.132295, 0.090864, 0.05306, 0.056825, 0.050641, 0.106997, 0.11371, 0.096677, 0.073402, 0.073402, 0.079919, 0.090864, 0.048328, 0.098513, 0.17593, 0.239899, 0.161087, 0.147574, 0.094817, 0.090864, 0.170161, 0.225814, 0.288399, 0.284882, 0.288399, 0.284882, 0.191378, 0.118441, 0.137348, 0.118441, 0.182256, 0.109221, 0.106997, 0.196879, 0.18812, 0.191378, 0.109221, 0.116183, 0.096677, 0.15008, 0.144935, 0.118441, 0.120615, 0.127496, 0.132295, 0.125101, 0.118441, 0.118441, 0.17593, 0.182256, 0.21291, 0.243554, 0.324872, 0.324872, 0.216401, 0.209395, 0.232838, 0.335645, 0.346032, 0.275179, 0.291804, 0.298791, 0.298791, 0.21291, 0.139895, 0.21291, 0.139895, 0.142424, 0.142424, 0.155435, 0.15284, 0.225814, 0.127496, 0.134866, 0.132295, 0.200174, 0.21291, 0.116183, 0.06184, 0.058088, 0.116183, 0.056825, 0.032017, 0.03976, 0.055536, 0.096677, 0.048328, 0.066181, 0.067594, 0.116183, 0.102787, 0.06184, 0.060549, 0.102787, 0.085092, 0.088832, 0.109221, 0.102787, 0.164327, 0.232838, 0.236433, 0.229226, 0.349426, 0.352862, 0.281712, 0.342579, 0.301917, 0.40511, 0.447574, 0.370445, 0.36309, 0.366687, 0.356642, 0.278302, 0.209395, 0.25031, 0.144935, 0.147574, 0.094817, 0.059222, 0.073402, 0.122885, 0.129801, 0.116183, 0.173081, 0.161087, 0.142424, 0.182256, 0.111485, 0.058088, 0.085092, 0.094817, 0.059222, 0.109221, 0.170161, 0.232838, 0.15284, 0.219301, 0.127496, 0.200174, 0.291804, 0.284882, 0.275179, 0.18812, 0.194234, 0.134866, 0.137348, 0.132295, 0.127496, 0.209395, 0.30533, 0.301917, 0.295083, 0.275179, 0.191378, 0.196879, 0.191378, 0.232838, 0.161087, 0.264545, 0.25031, 0.25406, 0.25406, 0.229226, 0.30533, 0.232838, 0.339168, 0.42561, 0.346032, 0.342579, 0.232838, 0.268042, 0.275179, 0.170161, 0.268042, 0.356642, 0.352862, 0.264545, 0.30533, 0.418646, 0.387226, 0.387226, 0.268042, 0.26085, 0.298791, 0.196879, 0.26085, 0.222385, 0.209395, 0.295083, 0.291804, 0.394753, 0.356642, 0.370445, 0.483068, 0.476583, 0.472492, 0.384043, 0.486429, 0.366687, 0.387226, 0.359901, 0.281712, 0.384043, 0.318242, 0.30533, 0.42561, 0.422041, 0.398279, 0.40511, 0.321458, 0.243554, 0.243554, 0.257454, 0.247041, 0.25406, 0.268042, 0.158265, 0.236433, 0.229226, 0.332115, 0.301917, 0.25031, 0.339168, 0.349426, 0.339168, 0.352862, 0.332115, 0.342579, 0.384043, 0.298791, 0.374039, 0.346032, 0.288399, 0.288399, 0.31487, 0.321458, 0.318242, 0.321458, 0.291804, 0.206376, 0.225814, 0.25406, 0.30533, 0.301917, 0.229226, 0.321458, 0.247041, 0.257454, 0.247041, 0.161087, 0.21291, 0.127496, 0.232838, 0.311707, 0.225814, 0.196879, 0.155435, 0.15008, 0.185198, 0.142424, 0.155435, 0.139895, 0.116183, 0.085092, 0.049374, 0.049374, 0.029376, 0.029376, 0.027463, 0.023087, 0.035586, 0.045352, 0.090864, 0.049374, 0.046336, 0.085092, 0.088832, 0.054297, 0.032017, 0.029376, 0.050641, 0.038042, 0.023534, 0.023534, 0.036378, 0.076542, 0.116183, 0.088832, 0.079919, 0.079919, 0.106997, 0.071867, 0.064632, 0.06312, 0.11371, 0.11371, 0.111485, 0.10481, 0.185198, 0.191378, 0.271506, 0.275179, 0.301917, 0.298791, 0.196879, 0.132295, 0.118441, 0.129801, 0.125101, 0.164327, 0.185198, 0.109221, 0.155435, 0.083462, 0.100716, 0.043307, 0.043307, 0.03976, 0.044297, 0.044297, 0.074921, 0.079919, 0.078022, 0.134866, 0.196879, 0.216401, 0.301917, 0.25406, 0.137348, 0.134866, 0.15284, 0.147574, 0.144935, 0.155435, 0.268042, 0.243554, 0.268042, 0.229226, 0.147574, 0.137348, 0.144935, 0.139895, 0.127496, 0.069024, 0.067594, 0.038858, 0.038042, 0.037156, 0.049374, 0.10481, 0.191378, 0.191378, 0.185198, 0.158265, 0.092881, 0.092881, 0.085092, 0.120615, 0.071867, 0.079919, 0.06312, 0.046336, 0.034068, 0.026338, 0.03976, 0.027463, 0.044297, 0.076542, 0.055536, 0.031287], '')</t>
  </si>
  <si>
    <t>UPI000037FFD0 status=activ</t>
  </si>
  <si>
    <t>([0.465241, 0.517562, 0.562014, 0.59917, 0.494003, 0.408655, 0.414856, 0.366687, 0.30533, 0.332115, 0.366687, 0.390993, 0.401658, 0.490133, 0.497853, 0.390993, 0.41194, 0.321458, 0.298791, 0.349426, 0.349426, 0.332115, 0.311707, 0.298791, 0.30533, 0.387226, 0.476583, 0.41194, 0.374039, 0.387226, 0.394753, 0.30533, 0.295083, 0.301917, 0.284882, 0.203355, 0.222385, 0.216401, 0.30533, 0.328603, 0.30533, 0.271506, 0.359901, 0.288399, 0.301917, 0.298791, 0.191378, 0.21291, 0.206376, 0.308712, 0.377384, 0.359901, 0.450668, 0.359901, 0.36309, 0.377384, 0.370445, 0.440853, 0.447574, 0.447574, 0.352862, 0.264545, 0.209395, 0.191378, 0.275179, 0.257454, 0.25031, 0.380708, 0.247041, 0.339168, 0.308712, 0.275179, 0.271506, 0.167087, 0.179055, 0.164327, 0.161087, 0.247041, 0.268042, 0.264545, 0.219301, 0.275179, 0.349426, 0.346032, 0.356642, 0.268042, 0.284882, 0.275179, 0.257454, 0.36309, 0.384043, 0.414856, 0.356642, 0.366687, 0.465241, 0.480142, 0.483068, 0.394753, 0.301917, 0.206376, 0.137348, 0.158265, 0.191378, 0.203355, 0.291804, 0.203355, 0.288399, 0.278302, 0.281712, 0.18812, 0.17593, 0.15284, 0.092881, 0.155435, 0.106997, 0.071867, 0.109221, 0.116183, 0.116183, 0.155435, 0.222385, 0.298791, 0.301917, 0.284882, 0.295083, 0.200174, 0.295083, 0.264545, 0.26085, 0.264545, 0.349426, 0.352862, 0.243554, 0.335645, 0.25406, 0.324872, 0.308712, 0.225814, 0.144935, 0.229226, 0.257454, 0.182256, 0.21291, 0.137348, 0.096677, 0.092881, 0.090864, 0.092881, 0.064632, 0.06312, 0.06312, 0.040537, 0.041405, 0.067594, 0.06312, 0.100716, 0.096677, 0.081712, 0.079919, 0.137348, 0.10481, 0.05306, 0.098513, 0.085092, 0.085092, 0.125101, 0.116183, 0.118441, 0.090864, 0.158265, 0.173081, 0.164327, 0.18812, 0.100716, 0.122885, 0.137348, 0.142424, 0.086953, 0.085092, 0.137348, 0.134866, 0.094817, 0.179055, 0.100716, 0.047319, 0.05306, 0.034068, 0.034068, 0.066181, 0.086953, 0.083462, 0.078022, 0.081712, 0.106997, 0.122885, 0.059222, 0.043307, 0.043307, 0.06312, 0.071867, 0.086953, 0.083462, 0.15008, 0.085092, 0.147574, 0.281712, 0.349426, 0.308712, 0.225814, 0.118441, 0.10481, 0.051831, 0.051831, 0.051831, 0.050641, 0.092881, 0.18812, 0.219301, 0.203355, 0.170161, 0.268042, 0.25406, 0.173081, 0.10481, 0.179055, 0.092881, 0.050641, 0.050641, 0.109221, 0.120615, 0.137348, 0.15284, 0.167087, 0.18812, 0.191378, 0.161087, 0.158265, 0.15008, 0.092881, 0.054297, 0.0704, 0.067594, 0.034068, 0.060549, 0.060549, 0.037156, 0.074921, 0.120615, 0.125101, 0.125101, 0.182256, 0.281712, 0.264545, 0.271506, 0.164327, 0.132295, 0.109221, 0.064632, 0.064632, 0.132295, 0.129801, 0.161087, 0.109221, 0.182256, 0.155435, 0.155435, 0.222385, 0.200174, 0.122885, 0.06184, 0.034068, 0.026892, 0.020876, 0.023087, 0.038042, 0.066181, 0.086953, 0.125101, 0.191378, 0.120615, 0.067594, 0.06312, 0.06312, 0.076542, 0.074921, 0.088832, 0.142424, 0.132295, 0.15284, 0.225814, 0.25406, 0.339168, 0.366687, 0.291804, 0.216401, 0.216401, 0.21291, 0.203355, 0.142424, 0.090864, 0.127496, 0.185198, 0.275179, 0.264545, 0.295083, 0.209395, 0.216401, 0.225814, 0.225814, 0.15284, 0.129801, 0.129801, 0.092881, 0.096677, 0.179055, 0.232838, 0.243554, 0.167087, 0.173081, 0.26085, 0.346032, 0.374039, 0.370445, 0.374039, 0.390993, 0.288399, 0.374039, 0.366687, 0.257454, 0.229226, 0.311707, 0.359901, 0.332115, 0.408655, 0.40511, 0.398279, 0.31487, 0.308712, 0.384043, 0.377384, 0.377384, 0.339168, 0.335645, 0.308712, 0.318242, 0.301917, 0.332115, 0.25406, 0.196879, 0.298791, 0.328603, 0.328603, 0.311707, 0.387226, 0.374039, 0.387226, 0.311707, 0.390993, 0.408655, 0.41194, 0.339168, 0.25031, 0.257454, 0.26085, 0.264545, 0.264545, 0.239899, 0.328603, 0.349426, 0.352862, 0.281712, 0.209395, 0.209395, 0.21291, 0.247041, 0.257454, 0.239899, 0.243554, 0.25031, 0.21291, 0.191378, 0.194234, 0.26085, 0.203355, 0.179055, 0.200174, 0.182256, 0.21291, 0.21291, 0.284882, 0.335645, 0.401658, 0.480142, 0.480142, 0.497853, 0.494003, 0.387226, 0.401658, 0.468512, 0.394753, 0.394753, 0.418646, 0.505461, 0.521092, 0.534167, 0.497853, 0.40511, 0.356642, 0.291804, 0.284882, 0.284882, 0.219301, 0.236433, 0.239899, 0.216401, 0.147574, 0.142424, 0.200174, 0.206376, 0.222385, 0.268042, 0.30533, 0.318242, 0.239899, 0.222385, 0.288399, 0.31487, 0.311707, 0.398279, 0.450668, 0.444081, 0.433034, 0.408655, 0.308712, 0.30533, 0.236433, 0.30533, 0.308712, 0.335645, 0.349426, 0.264545, 0.200174, 0.216401, 0.216401, 0.301917, 0.311707, 0.308712, 0.346032, 0.414856, 0.377384, 0.384043, 0.394753, 0.321458, 0.390993, 0.486429, 0.490133, 0.608892, 0.613573, 0.626927, 0.632174, 0.494003, 0.585406, 0.728858, 0.608892, 0.505461, 0.497853, 0.5017, 0.42561, 0.422041, 0.374039, 0.374039, 0.390993, 0.359901, 0.36309, 0.398279, 0.401658, 0.401658, 0.394753, 0.328603, 0.25406, 0.25031, 0.236433, 0.243554, 0.182256, 0.247041, 0.321458, 0.324872, 0.335645, 0.418646, 0.359901, 0.444081, 0.476583, 0.461924, 0.483068, 0.480142, 0.483068, 0.490133, 0.483068, 0.41194, 0.384043, 0.450668, 0.440853, 0.468512, 0.450668, 0.525368, 0.450668, 0.458154, 0.450668, 0.352862, 0.332115, 0.401658, 0.308712, 0.284882, 0.308712, 0.321458, 0.40511, 0.328603, 0.328603, 0.335645, 0.374039, 0.394753, 0.401658, 0.422041, 0.461924, 0.483068, 0.494003, 0.494003, 0.472492, 0.461924, 0.56648, 0.59508, 0.486429, 0.5017, 0.51388, 0.51388, 0.5017, 0.433034, 0.408655, 0.408655, 0.387226, 0.433034, 0.51388, 0.51388, 0.433034, 0.480142, 0.458154, 0.380708, 0.370445, 0.384043, 0.380708, 0.339168, 0.25031, 0.321458, 0.414856, 0.414856, 0.40511, 0.380708, 0.359901, 0.454136, 0.4292, 0.352862, 0.356642, 0.25031, 0.236433, 0.31487, 0.30533, 0.308712, 0.387226, 0.458154, 0.440853, 0.450668, 0.461924, 0.486429, 0.422041, 0.401658, 0.394753, 0.380708, 0.401658, 0.408655, 0.414856, 0.394753, 0.468512, 0.447574, 0.538167, 0.465241, 0.377384, 0.370445, 0.352862, 0.264545, 0.25031, 0.275179, 0.239899, 0.26085, 0.318242, 0.394753, 0.414856, 0.422041, 0.311707, 0.239899, 0.308712, 0.291804, 0.335645, 0.257454, 0.295083, 0.318242, 0.401658, 0.505461, 0.436924, 0.454136, 0.541878, 0.553315, 0.538167, 0.585406, 0.538167, 0.557691, 0.557691, 0.557691, 0.557691, 0.570702, 0.707965, 0.699094, 0.608892, 0.553315, 0.585406, 0.553315, 0.450668, 0.436924, 0.328603, 0.414856, 0.4292, 0.4292, 0.42561, 0.42561, 0.4292, 0.465241, 0.450668, 0.380708, 0.366687, 0.370445, 0.483068, 0.465241, 0.433034, 0.525368, 0.545602, 0.549308, 0.461924, 0.56648, 0.585406, 0.58069, 0.58069, 0.58069, 0.472492, 0.398279, 0.408655, 0.401658, 0.401658, 0.301917, 0.359901, 0.275179, 0.236433, 0.229226, 0.155435, 0.196879, 0.185198, 0.129801, 0.200174, 0.275179, 0.271506, 0.18812, 0.278302, 0.278302, 0.26085, 0.264545, 0.311707, 0.301917, 0.288399, 0.284882, 0.359901, 0.374039, 0.352862, 0.366687, 0.370445, 0.346032, 0.335645, 0.328603, 0.41194, 0.328603, 0.335645, 0.25406, 0.275179, 0.194234, 0.134866, 0.100716, 0.158265, 0.17593, 0.125101, 0.086953, 0.090864, 0.106997, 0.056825, 0.109221, 0.098513, 0.111485, 0.18812, 0.127496, 0.142424, 0.137348, 0.137348, 0.073402, 0.079919, 0.118441, 0.167087, 0.232838, 0.21291, 0.216401, 0.155435, 0.194234, 0.264545, 0.18812, 0.125101, 0.206376, 0.173081, 0.11371, 0.094817, 0.090864, 0.139895, 0.142424, 0.137348, 0.200174, 0.222385, 0.311707, 0.31487, 0.311707, 0.301917, 0.366687, 0.352862, 0.349426, 0.301917, 0.239899, 0.318242, 0.291804, 0.281712, 0.301917, 0.433034, 0.401658, 0.41194, 0.370445, 0.366687, 0.36309, 0.374039, 0.380708, 0.36309, 0.359901, 0.339168, 0.339168, 0.339168, 0.264545, 0.268042, 0.339168, 0.414856, 0.380708, 0.476583, 0.494003, 0.517562, 0.486429, 0.521092, 0.436924, 0.398279, 0.31487, 0.356642, 0.339168, 0.332115, 0.324872, 0.332115, 0.359901, 0.342579, 0.335645, 0.408655, 0.377384, 0.366687, 0.359901, 0.359901, 0.301917, 0.288399, 0.26085, 0.18812, 0.17593, 0.26085, 0.278302, 0.342579, 0.311707, 0.278302, 0.366687, 0.356642, 0.264545, 0.278302, 0.311707, 0.324872, 0.332115, 0.468512, 0.408655, 0.418646, 0.370445, 0.436924, 0.359901, 0.390993, 0.401658, 0.356642, 0.324872, 0.359901, 0.268042, 0.278302, 0.328603, 0.243554, 0.257454, 0.332115, 0.295083, 0.209395, 0.225814, 0.219301, 0.139895, 0.15284, 0.139895, 0.15008, 0.164327, 0.243554, 0.167087, 0.243554, 0.311707, 0.339168, 0.335645, 0.374039, 0.349426, 0.332115, 0.401658, 0.390993, 0.324872, 0.36309, 0.444081, 0.433034, 0.359901, 0.433034, 0.422041, 0.352862, 0.436924, 0.444081, 0.436924, 0.42561, 0.41194, 0.339168, 0.26085, 0.308712, 0.370445, 0.321458, 0.308712, 0.308712, 0.301917, 0.301917, 0.21291, 0.219301, 0.229226, 0.318242, 0.342579, 0.42561, 0.483068, 0.483068, 0.461924, 0.472492, 0.575842, 0.458154, 0.517562, 0.604312, 0.486429, 0.5017, 0.458154, 0.401658, 0.401658, 0.422041, 0.509769, 0.608892, 0.59014, 0.549308, 0.444081, 0.342579, 0.335645, 0.271506, 0.268042, 0.264545, 0.25406, 0.17593, 0.200174, 0.21291, 0.219301, 0.219301, 0.139895, 0.229226, 0.30533, 0.232838, 0.191378, 0.155435, 0.161087, 0.158265, 0.167087, 0.25031, 0.291804, 0.275179, 0.374039, 0.377384, 0.301917, 0.318242, 0.374039, 0.42561, 0.339168, 0.30533, 0.366687, 0.370445, 0.384043, 0.36309, 0.444081, 0.490133, 0.525368, 0.447574, 0.436924, 0.458154, 0.384043, 0.339168, 0.342579, 0.335645, 0.243554, 0.247041, 0.239899, 0.229226, 0.164327, 0.243554, 0.209395, 0.222385, 0.301917, 0.216401, 0.243554, 0.236433, 0.232838, 0.25031, 0.321458, 0.257454, 0.15284, 0.15284, 0.15284, 0.144935, 0.132295, 0.185198, 0.182256, 0.100716, 0.120615, 0.209395, 0.17593, 0.229226, 0.243554, 0.25031, 0.25406, 0.173081, 0.173081, 0.120615, 0.059222, 0.05306, 0.092881, 0.17593, 0.137348, 0.118441, 0.088832, 0.092881, 0.106997, 0.15284, 0.26085, 0.182256, 0.170161, 0.170161, 0.170161, 0.170161, 0.106997, 0.170161, 0.164327, 0.134866, 0.206376, 0.30533, 0.321458, 0.31487, 0.328603, 0.352862, 0.486429, 0.575842, 0.534167, 0.5017, 0.486429, 0.387226, 0.387226, 0.401658, 0.42561, 0.422041, 0.418646, 0.41194, 0.408655, 0.494003, 0.447574, 0.41194, 0.387226, 0.387226, 0.380708, 0.377384, 0.472492, 0.418646, 0.398279, 0.465241, 0.36309, 0.384043, 0.377384, 0.486429, 0.486429, 0.5017, 0.465241, 0.444081, 0.529623, 0.483068, 0.366687, 0.447574, 0.447574, 0.4292, 0.335645, 0.346032, 0.328603, 0.328603, 0.284882, 0.21291, 0.21291, 0.243554, 0.26085, 0.359901, 0.346032, 0.257454, 0.239899, 0.257454, 0.236433, 0.216401, 0.216401, 0.328603, 0.30533, 0.284882, 0.31487, 0.41194, 0.359901], '')</t>
  </si>
  <si>
    <t>[1, 2, 3, 402, 403, 404, 456, 457, 458, 459, 461, 462, 463, 464, 466, 504, 529, 530, 532, 533, 534, 535, 541, 542, 583, 606, 609, 610, 611, 612, 613, 614, 615, 616, 617, 618, 619, 620, 621, 622, 623, 624, 642, 643, 644, 646, 647, 648, 649, 650, 763, 765, 868, 870, 871, 873, 878, 879, 880, 881, 920, 989, 990, 991, 1017, 1020]</t>
  </si>
  <si>
    <t>UPI000037FFD3 status=activ</t>
  </si>
  <si>
    <t>([0.454136, 0.480142, 0.525368, 0.422041, 0.440853, 0.349426, 0.377384, 0.408655, 0.418646, 0.454136, 0.387226, 0.408655, 0.408655, 0.401658, 0.311707, 0.298791, 0.239899, 0.311707, 0.318242, 0.311707, 0.401658, 0.31487, 0.311707, 0.291804, 0.25031, 0.271506, 0.36309, 0.356642, 0.349426, 0.356642, 0.30533, 0.408655, 0.414856, 0.318242, 0.339168, 0.387226, 0.30533, 0.366687, 0.291804, 0.206376, 0.206376, 0.196879, 0.281712, 0.206376, 0.21291, 0.247041, 0.257454, 0.164327, 0.17593, 0.094817, 0.106997, 0.127496, 0.066181, 0.069024, 0.106997, 0.079919, 0.102787, 0.170161, 0.170161, 0.164327, 0.25406, 0.284882, 0.295083, 0.21291, 0.31487, 0.321458, 0.418646, 0.418646, 0.422041, 0.352862, 0.480142, 0.450668, 0.450668, 0.541878, 0.4292, 0.4292, 0.458154, 0.450668, 0.447574, 0.476583, 0.450668, 0.4292, 0.321458, 0.31487, 0.390993, 0.374039, 0.284882, 0.264545, 0.142424, 0.122885, 0.11371, 0.064632, 0.044297, 0.023087, 0.015694, 0.016528, 0.01204, 0.008895, 0.006795, 0.004736, 0.003555, 0.003804, 0.003963, 0.00389, 0.00407, 0.003212, 0.00316, 0.00407, 0.004388, 0.006078, 0.006482, 0.008723, 0.011669, 0.009483, 0.016826, 0.030003, 0.024826, 0.022667, 0.037156, 0.073402, 0.15008, 0.144935, 0.222385, 0.134866, 0.216401, 0.209395, 0.216401, 0.247041, 0.173081, 0.161087, 0.094817, 0.106997, 0.106997, 0.118441, 0.206376, 0.122885, 0.116183, 0.206376, 0.17593, 0.127496, 0.0704, 0.071867, 0.127496, 0.074921, 0.064632, 0.06312, 0.059222, 0.100716, 0.088832, 0.066181, 0.038858, 0.067594, 0.049374, 0.045352, 0.034884, 0.036378, 0.0704, 0.041405, 0.044297, 0.090864, 0.142424, 0.203355, 0.203355, 0.18812, 0.239899, 0.291804, 0.203355, 0.203355, 0.196879, 0.18812, 0.298791, 0.374039, 0.374039, 0.418646, 0.377384, 0.418646, 0.346032, 0.332115, 0.308712, 0.206376, 0.21291, 0.109221, 0.120615, 0.090864, 0.054297, 0.074921, 0.106997, 0.179055, 0.109221, 0.120615, 0.132295, 0.079919, 0.047319, 0.048328, 0.079919, 0.109221, 0.059222, 0.096677, 0.100716, 0.144935, 0.155435, 0.15008, 0.25406, 0.239899, 0.295083, 0.398279, 0.387226, 0.418646, 0.422041, 0.517562, 0.505461, 0.476583, 0.570702, 0.690604, 0.690604, 0.661982, 0.63748, 0.791621, 0.771762, 0.750527, 0.798249], '')</t>
  </si>
  <si>
    <t>[2, 73, 209, 210, 212, 213, 214, 215, 216, 217, 218, 219, 220]</t>
  </si>
  <si>
    <t>UPI000037FFD5 status=activ</t>
  </si>
  <si>
    <t>([0.064632, 0.086953, 0.046336, 0.026338, 0.038858, 0.060549, 0.074921, 0.098513, 0.066181, 0.045352, 0.059222, 0.041405, 0.038858, 0.030611, 0.026892, 0.048328, 0.06184, 0.11371, 0.094817, 0.094817, 0.118441, 0.071867, 0.048328, 0.088832, 0.102787, 0.066181, 0.060549, 0.067594, 0.064632, 0.111485, 0.15008, 0.144935, 0.222385, 0.21291, 0.21291, 0.243554, 0.161087, 0.203355, 0.129801, 0.096677, 0.096677, 0.054297, 0.102787, 0.155435, 0.158265, 0.129801, 0.182256, 0.182256, 0.167087, 0.17593, 0.098513, 0.074921, 0.043307, 0.022667, 0.023534, 0.024393, 0.044297, 0.078022, 0.0704, 0.125101, 0.125101, 0.127496, 0.196879, 0.18812, 0.196879, 0.18812, 0.301917, 0.222385, 0.147574, 0.15008, 0.144935, 0.257454, 0.339168, 0.335645, 0.447574, 0.339168, 0.247041, 0.142424, 0.144935, 0.15284, 0.079919, 0.132295, 0.079919, 0.046336, 0.048328, 0.026338, 0.028695, 0.028695, 0.026892, 0.048328, 0.025316, 0.026892, 0.015694, 0.015694, 0.015694, 0.015694, 0.017447, 0.026892, 0.026892, 0.025762, 0.027463, 0.030611, 0.034068, 0.037156, 0.066181, 0.06312, 0.100716, 0.096677, 0.096677, 0.134866, 0.127496, 0.15008, 0.147574, 0.194234, 0.122885, 0.194234, 0.191378, 0.206376, 0.222385, 0.236433, 0.25406, 0.236433, 0.318242, 0.219301, 0.284882, 0.291804, 0.321458, 0.236433, 0.161087, 0.161087, 0.122885, 0.122885, 0.182256, 0.170161, 0.206376, 0.288399, 0.298791, 0.308712, 0.288399, 0.239899, 0.268042, 0.219301, 0.229226, 0.173081, 0.173081, 0.111485, 0.109221, 0.096677, 0.155435, 0.222385, 0.144935, 0.142424, 0.092881, 0.078022, 0.079919, 0.078022, 0.096677, 0.094817, 0.088832, 0.147574, 0.109221, 0.158265, 0.185198, 0.185198, 0.26085, 0.342579, 0.433034, 0.433034, 0.349426, 0.284882, 0.298791, 0.298791, 0.298791, 0.377384, 0.414856, 0.418646, 0.377384, 0.342579, 0.346032, 0.346032, 0.349426, 0.352862, 0.288399, 0.206376, 0.147574, 0.096677, 0.096677, 0.102787, 0.10481, 0.179055, 0.173081, 0.106997, 0.17593, 0.257454, 0.17593, 0.167087, 0.173081, 0.203355, 0.206376, 0.132295, 0.118441, 0.074921, 0.100716, 0.125101, 0.173081, 0.21291, 0.26085, 0.229226, 0.179055, 0.139895, 0.073402, 0.120615], '')</t>
  </si>
  <si>
    <t>UPI000037FFD6 status=activ</t>
  </si>
  <si>
    <t>([0.031287, 0.022667, 0.032677, 0.020165, 0.019109, 0.025762, 0.034068, 0.049374, 0.05306, 0.05306, 0.066181, 0.081712, 0.086953, 0.06184, 0.079919, 0.090864, 0.142424, 0.200174, 0.229226, 0.268042, 0.339168, 0.352862, 0.356642, 0.281712, 0.291804, 0.342579, 0.342579, 0.275179, 0.264545, 0.31487, 0.346032, 0.36309, 0.295083, 0.288399, 0.243554, 0.232838, 0.236433, 0.225814, 0.222385, 0.284882, 0.206376, 0.15008, 0.142424, 0.196879, 0.284882, 0.295083, 0.31487, 0.268042, 0.346032, 0.352862, 0.346032, 0.278302, 0.26085, 0.339168, 0.335645, 0.40511, 0.332115, 0.370445, 0.374039, 0.370445, 0.356642, 0.422041, 0.505461, 0.41194, 0.370445, 0.275179, 0.264545, 0.236433, 0.291804, 0.288399, 0.281712, 0.185198, 0.25406, 0.268042, 0.26085, 0.26085, 0.284882, 0.356642, 0.342579, 0.349426, 0.356642, 0.278302, 0.278302, 0.275179, 0.311707, 0.275179, 0.370445, 0.465241, 0.476583, 0.465241, 0.433034, 0.433034, 0.494003, 0.490133, 0.4292, 0.42561, 0.433034, 0.433034, 0.359901, 0.374039, 0.359901, 0.328603, 0.42561, 0.40511, 0.398279, 0.450668, 0.541878, 0.486429, 0.380708, 0.352862, 0.284882, 0.291804, 0.284882, 0.288399, 0.288399, 0.335645, 0.349426, 0.349426, 0.352862, 0.422041, 0.414856, 0.324872, 0.346032, 0.25031, 0.18812, 0.125101, 0.132295, 0.15008, 0.182256, 0.271506, 0.206376, 0.206376, 0.203355, 0.185198, 0.185198, 0.155435, 0.132295, 0.094817, 0.066181, 0.046336, 0.030003, 0.019401], '')</t>
  </si>
  <si>
    <t>[62, 106]</t>
  </si>
  <si>
    <t>UPI000037FFD7 status=activ</t>
  </si>
  <si>
    <t>([0.026338, 0.020165, 0.030003, 0.043307, 0.060549, 0.044297, 0.034068, 0.045352, 0.059222, 0.047319, 0.060549, 0.079919, 0.071867, 0.076542, 0.081712, 0.134866, 0.18812, 0.18812, 0.196879, 0.219301, 0.216401, 0.264545, 0.332115, 0.332115, 0.332115, 0.257454, 0.328603, 0.414856, 0.42561, 0.444081, 0.450668, 0.42561, 0.422041, 0.450668, 0.377384, 0.352862, 0.349426, 0.321458, 0.356642, 0.414856, 0.390993, 0.480142, 0.490133, 0.465241, 0.40511, 0.414856, 0.5017, 0.4292, 0.342579, 0.278302, 0.18812, 0.25031, 0.219301, 0.129801, 0.142424, 0.216401, 0.216401, 0.155435, 0.182256, 0.18812, 0.196879, 0.167087, 0.155435, 0.155435, 0.167087, 0.236433, 0.164327, 0.167087, 0.229226, 0.311707, 0.295083, 0.377384, 0.380708, 0.433034, 0.525368, 0.494003, 0.490133, 0.433034, 0.517562, 0.525368, 0.509769, 0.401658, 0.472492, 0.472492, 0.486429, 0.4292, 0.398279, 0.472492, 0.440853, 0.444081, 0.359901, 0.433034, 0.440853, 0.440853, 0.440853, 0.359901, 0.359901, 0.359901, 0.42561, 0.356642, 0.335645, 0.346032, 0.440853, 0.370445, 0.352862, 0.257454, 0.328603, 0.356642, 0.36309, 0.321458, 0.308712, 0.366687, 0.384043, 0.30533, 0.281712, 0.225814, 0.311707, 0.332115, 0.339168, 0.352862, 0.352862, 0.352862, 0.339168, 0.321458, 0.30533, 0.339168, 0.4292, 0.328603, 0.321458, 0.359901, 0.436924, 0.401658, 0.4292, 0.398279, 0.472492, 0.422041, 0.422041, 0.436924, 0.377384, 0.342579, 0.332115, 0.408655, 0.4292, 0.444081, 0.444081, 0.509769, 0.497853, 0.450668, 0.534167, 0.5017, 0.444081, 0.408655, 0.465241, 0.436924, 0.458154, 0.454136, 0.529623, 0.5017, 0.490133, 0.529623, 0.486429, 0.468512, 0.440853, 0.440853, 0.418646, 0.440853, 0.447574, 0.444081, 0.490133, 0.497853, 0.509769, 0.517562, 0.553315, 0.549308, 0.56648, 0.56648, 0.545602, 0.483068, 0.56648, 0.465241, 0.486429, 0.549308, 0.562014, 0.570702, 0.557691, 0.56648, 0.509769, 0.562014, 0.529623, 0.553315, 0.505461, 0.497853, 0.529623, 0.490133, 0.468512, 0.377384, 0.36309, 0.318242, 0.352862, 0.370445, 0.461924, 0.468512, 0.42561, 0.4292, 0.436924, 0.398279, 0.342579, 0.384043, 0.346032, 0.359901, 0.359901, 0.387226, 0.398279, 0.380708, 0.332115, 0.346032, 0.4292, 0.454136, 0.447574, 0.394753, 0.346032, 0.301917, 0.278302, 0.30533, 0.264545, 0.247041, 0.30533, 0.377384, 0.398279, 0.387226, 0.394753, 0.394753, 0.414856, 0.398279, 0.408655, 0.461924, 0.40511, 0.398279, 0.370445, 0.450668, 0.465241, 0.497853, 0.562014, 0.509769, 0.509769, 0.553315, 0.570702, 0.541878, 0.51388, 0.444081, 0.454136, 0.454136, 0.436924, 0.42561, 0.356642, 0.36309, 0.390993, 0.440853, 0.41194, 0.366687, 0.352862, 0.418646, 0.390993, 0.328603, 0.374039, 0.394753, 0.380708, 0.394753, 0.359901, 0.359901, 0.349426, 0.342579, 0.346032, 0.335645, 0.349426, 0.342579, 0.346032, 0.346032, 0.311707, 0.295083, 0.349426, 0.346032, 0.239899, 0.275179, 0.321458, 0.339168, 0.332115, 0.352862, 0.332115, 0.352862, 0.36309, 0.422041, 0.422041, 0.401658, 0.394753, 0.370445, 0.465241, 0.4292, 0.387226, 0.4292, 0.5017, 0.483068, 0.468512], '')</t>
  </si>
  <si>
    <t>[46, 74, 78, 79, 80, 145, 148, 149, 156, 157, 159, 170, 171, 172, 173, 174, 175, 176, 178, 181, 182, 183, 184, 185, 186, 187, 188, 189, 190, 192, 242, 243, 244, 245, 246, 247, 248, 300]</t>
  </si>
  <si>
    <t>UPI000037FFDA status=activ</t>
  </si>
  <si>
    <t>([0.004921, 0.006988, 0.011342, 0.010509, 0.014783, 0.016826, 0.022667, 0.035586, 0.023087, 0.033407, 0.023087, 0.024826, 0.026892, 0.046336, 0.038858, 0.071867, 0.044297, 0.102787, 0.137348, 0.209395, 0.31487, 0.222385, 0.229226, 0.196879, 0.271506, 0.26085, 0.295083, 0.21291, 0.127496, 0.229226, 0.158265, 0.257454, 0.25031, 0.328603, 0.346032, 0.450668, 0.422041, 0.505461, 0.483068, 0.534167, 0.433034, 0.458154, 0.461924, 0.450668, 0.398279, 0.288399, 0.311707, 0.308712, 0.398279, 0.494003, 0.472492, 0.541878, 0.468512, 0.509769, 0.422041, 0.408655, 0.41194, 0.342579, 0.257454, 0.257454, 0.236433, 0.288399, 0.26085, 0.346032, 0.356642, 0.41194, 0.534167, 0.517562, 0.447574, 0.356642, 0.36309, 0.288399, 0.291804, 0.370445, 0.36309, 0.422041, 0.401658, 0.390993, 0.36309, 0.458154, 0.468512, 0.476583, 0.42561, 0.414856, 0.328603, 0.324872, 0.295083, 0.275179, 0.288399, 0.275179, 0.328603, 0.301917, 0.390993, 0.324872, 0.308712, 0.328603, 0.257454, 0.264545, 0.21291, 0.342579, 0.36309, 0.349426, 0.346032, 0.398279, 0.342579, 0.4292, 0.433034, 0.472492, 0.408655, 0.390993, 0.398279, 0.418646, 0.401658, 0.42561, 0.509769, 0.5017, 0.5017, 0.517562, 0.486429, 0.553315, 0.461924, 0.374039, 0.342579, 0.346032, 0.374039, 0.356642, 0.356642, 0.247041, 0.247041, 0.332115, 0.324872, 0.387226, 0.414856, 0.454136, 0.366687, 0.349426, 0.370445, 0.342579, 0.408655, 0.436924, 0.374039, 0.4292, 0.4292, 0.394753, 0.408655, 0.41194, 0.394753, 0.387226, 0.490133, 0.42561, 0.398279, 0.380708, 0.31487, 0.232838, 0.15284, 0.179055, 0.155435, 0.118441, 0.102787, 0.079919, 0.058088, 0.071867, 0.049374, 0.060549, 0.078022], '')</t>
  </si>
  <si>
    <t>[37, 39, 51, 53, 66, 67, 114, 115, 116, 117, 119]</t>
  </si>
  <si>
    <t>UPI000037FFDB status=activ</t>
  </si>
  <si>
    <t>([0.308712, 0.356642, 0.384043, 0.41194, 0.458154, 0.40511, 0.328603, 0.346032, 0.342579, 0.380708, 0.332115, 0.384043, 0.401658, 0.509769, 0.529623, 0.509769, 0.538167, 0.534167, 0.525368, 0.408655, 0.398279, 0.321458, 0.318242, 0.321458, 0.31487, 0.239899, 0.30533, 0.295083, 0.209395, 0.229226, 0.209395, 0.288399, 0.278302, 0.257454, 0.239899, 0.25406, 0.18812, 0.125101, 0.18812, 0.139895, 0.225814, 0.222385, 0.308712, 0.30533, 0.21291, 0.219301, 0.219301, 0.182256, 0.295083, 0.398279, 0.40511, 0.42561, 0.301917, 0.30533, 0.225814, 0.144935, 0.085092, 0.167087, 0.167087, 0.17593, 0.26085, 0.26085, 0.257454, 0.170161, 0.15008, 0.257454, 0.25406, 0.321458, 0.26085, 0.243554, 0.200174, 0.144935, 0.092881, 0.167087, 0.161087, 0.209395, 0.194234, 0.25406, 0.236433, 0.31487, 0.30533, 0.21291, 0.232838, 0.161087, 0.239899, 0.271506, 0.243554, 0.147574, 0.15284, 0.15284, 0.144935, 0.173081, 0.232838, 0.271506, 0.247041, 0.25406, 0.291804, 0.301917, 0.318242, 0.318242, 0.318242, 0.324872, 0.328603, 0.318242, 0.31487, 0.30533, 0.318242, 0.321458, 0.461924, 0.461924, 0.56648, 0.440853, 0.444081, 0.339168, 0.366687, 0.298791, 0.209395, 0.129801, 0.129801, 0.079919, 0.076542, 0.051831, 0.029376, 0.030611, 0.018106, 0.030003, 0.019109, 0.010372, 0.009187, 0.008409, 0.006194, 0.004513, 0.004775, 0.003727, 0.004775, 0.004976, 0.006533, 0.008409, 0.011106, 0.016528, 0.023534, 0.018106, 0.020165, 0.025762, 0.034884, 0.05306, 0.037156, 0.056825, 0.11371, 0.106997, 0.071867], '')</t>
  </si>
  <si>
    <t>[13, 14, 15, 16, 17, 18, 110]</t>
  </si>
  <si>
    <t>UPI000037FFDC status=activ</t>
  </si>
  <si>
    <t>([0.191378, 0.203355, 0.25406, 0.288399, 0.239899, 0.203355, 0.173081, 0.134866, 0.161087, 0.200174, 0.222385, 0.196879, 0.139895, 0.134866, 0.15008, 0.225814, 0.232838, 0.291804, 0.291804, 0.271506, 0.31487, 0.370445, 0.414856, 0.414856, 0.414856, 0.398279, 0.450668, 0.458154, 0.534167, 0.517562, 0.545602, 0.56648, 0.604312, 0.690604, 0.728858, 0.745909, 0.759478, 0.788093, 0.733139, 0.671169, 0.745909, 0.680603, 0.728858, 0.745909, 0.680603, 0.694846, 0.823549, 0.837511, 0.891961, 0.915074, 0.928747, 0.905695, 0.919029, 0.874069, 0.889439, 0.905695, 0.88723, 0.885302, 0.899122, 0.936162, 0.96342, 0.948786, 0.967676, 0.951925, 0.934618, 0.928747, 0.885302, 0.852992, 0.767246, 0.767246, 0.73685, 0.694846, 0.741537, 0.712013, 0.745909, 0.76285, 0.608892, 0.59508, 0.570702, 0.454136, 0.433034, 0.359901, 0.36309, 0.36309, 0.342579, 0.328603, 0.387226, 0.398279, 0.324872, 0.370445, 0.339168, 0.268042, 0.301917, 0.264545, 0.25406, 0.31487, 0.31487, 0.398279, 0.394753, 0.398279, 0.444081, 0.465241, 0.534167, 0.541878, 0.486429, 0.521092, 0.545602, 0.461924, 0.461924, 0.562014, 0.529623, 0.557691, 0.661982, 0.632174, 0.632174, 0.632174, 0.648219, 0.534167, 0.51388, 0.517562, 0.444081, 0.454136, 0.380708, 0.380708, 0.31487, 0.356642, 0.346032, 0.339168, 0.440853, 0.398279, 0.318242, 0.370445, 0.370445, 0.356642, 0.36309, 0.380708, 0.380708, 0.380708, 0.440853, 0.394753, 0.394753, 0.465241, 0.476583, 0.529623, 0.472492, 0.517562, 0.436924, 0.418646, 0.4292, 0.384043, 0.418646, 0.418646, 0.418646, 0.42561, 0.418646, 0.398279, 0.380708, 0.390993, 0.374039, 0.384043, 0.450668, 0.414856, 0.447574, 0.447574, 0.461924, 0.454136, 0.465241, 0.562014, 0.58069, 0.56648, 0.562014, 0.657645, 0.750527, 0.653063, 0.661982, 0.56648, 0.648219, 0.608892, 0.608892, 0.622677, 0.59014, 0.525368, 0.575842, 0.461924, 0.41194, 0.41194, 0.444081, 0.447574, 0.422041, 0.433034, 0.450668, 0.480142, 0.387226, 0.390993, 0.468512, 0.377384, 0.380708, 0.271506, 0.295083, 0.21291, 0.21291, 0.25406, 0.318242, 0.25031, 0.335645, 0.394753, 0.394753, 0.418646, 0.422041, 0.444081, 0.380708, 0.380708, 0.311707, 0.295083, 0.239899, 0.271506, 0.288399, 0.349426, 0.436924, 0.359901, 0.40511, 0.352862, 0.346032, 0.346032, 0.324872, 0.257454, 0.247041, 0.25031, 0.167087, 0.167087, 0.116183, 0.15284, 0.094817, 0.142424, 0.229226, 0.257454, 0.257454, 0.31487, 0.339168, 0.352862, 0.454136, 0.450668, 0.490133, 0.461924, 0.433034, 0.509769, 0.570702, 0.562014, 0.534167, 0.707965, 0.685117, 0.83125], '')</t>
  </si>
  <si>
    <t>[28, 29, 30, 31, 32, 33, 34, 35, 36, 37, 38, 39, 40, 41, 42, 43, 44, 45, 46, 47, 48, 49, 50, 51, 52, 53, 54, 55, 56, 57, 58, 59, 60, 61, 62, 63, 64, 65, 66, 67, 68, 69, 70, 71, 72, 73, 74, 75, 76, 77, 78, 102, 103, 105, 106, 109, 110, 111, 112, 113, 114, 115, 116, 117, 118, 119, 143, 145, 167, 168, 169, 170, 171, 172, 173, 174, 175, 176, 177, 178, 179, 180, 181, 182, 245, 246, 247, 248, 249, 250, 251]</t>
  </si>
  <si>
    <t>(50</t>
  </si>
  <si>
    <t>UPI000037FFDD status=activ</t>
  </si>
  <si>
    <t>([0.049374, 0.020876, 0.032677, 0.046336, 0.074921, 0.03976, 0.025762, 0.018415, 0.024826, 0.035586, 0.023963, 0.019401, 0.021381, 0.021816, 0.038042, 0.043307, 0.086953, 0.164327, 0.090864, 0.051831, 0.049374, 0.023963, 0.051831, 0.049374, 0.027463, 0.024826, 0.050641, 0.049374, 0.098513, 0.100716, 0.047319, 0.051831, 0.090864, 0.042364, 0.041405, 0.042364, 0.041405, 0.040537, 0.040537, 0.076542, 0.129801, 0.078022, 0.074921, 0.035586, 0.020165, 0.038042, 0.021381, 0.022306, 0.020876, 0.019109, 0.019109, 0.034884, 0.032017, 0.032017, 0.06184, 0.032677, 0.034068, 0.037156, 0.028107, 0.028107, 0.027463, 0.015694, 0.024393, 0.047319, 0.094817, 0.17593, 0.139895, 0.229226, 0.216401, 0.339168, 0.247041, 0.173081, 0.096677, 0.094817, 0.094817, 0.078022, 0.085092, 0.083462, 0.144935, 0.094817, 0.071867, 0.042364, 0.083462, 0.045352, 0.025316, 0.028107, 0.025762, 0.031287, 0.017447, 0.01078, 0.011518, 0.011106, 0.016257, 0.018415, 0.019401, 0.019109, 0.022306, 0.038858, 0.038042, 0.038042, 0.040537, 0.049374, 0.086953, 0.081712, 0.079919, 0.142424, 0.129801, 0.081712, 0.044297, 0.088832, 0.158265, 0.076542, 0.147574, 0.078022, 0.127496, 0.222385, 0.222385, 0.225814, 0.132295, 0.081712, 0.081712, 0.092881, 0.098513, 0.090864, 0.048328, 0.044297, 0.024393, 0.024826, 0.041405, 0.076542, 0.069024, 0.067594, 0.120615, 0.060549, 0.076542, 0.042364, 0.023534, 0.028107, 0.028107, 0.058088, 0.05306, 0.026338, 0.025762, 0.014783, 0.016021, 0.026338, 0.030003, 0.054297, 0.051831, 0.028107, 0.028107, 0.031287, 0.032677, 0.021381, 0.030611, 0.030003, 0.054297, 0.092881, 0.076542, 0.076542, 0.074921, 0.134866, 0.21291, 0.203355, 0.222385, 0.229226, 0.232838, 0.324872, 0.232838, 0.229226, 0.321458, 0.232838, 0.21291, 0.21291, 0.295083, 0.236433, 0.321458, 0.321458, 0.239899, 0.203355, 0.137348, 0.067594, 0.037156, 0.021816, 0.022306, 0.034068, 0.030003, 0.018787, 0.013821, 0.014075, 0.015344, 0.009977, 0.015344, 0.016021, 0.010221, 0.009977, 0.014783, 0.009483, 0.009728, 0.013821, 0.013613, 0.021381, 0.025316, 0.027463, 0.027463, 0.051831, 0.025316, 0.013821, 0.023087, 0.033407, 0.06312, 0.055536, 0.055536, 0.032677, 0.021381, 0.035586, 0.035586, 0.035586, 0.034884, 0.016826, 0.018415, 0.021381, 0.020876, 0.032677, 0.056825, 0.102787, 0.046336, 0.098513, 0.18812, 0.088832, 0.092881, 0.086953, 0.090864, 0.122885, 0.185198, 0.25031, 0.229226, 0.200174, 0.179055, 0.26085, 0.390993, 0.352862, 0.332115, 0.301917, 0.271506, 0.206376], '')</t>
  </si>
  <si>
    <t>UPI000037FFE3 status=activ</t>
  </si>
  <si>
    <t>([0.25406, 0.247041, 0.30533, 0.25031, 0.278302, 0.30533, 0.324872, 0.352862, 0.30533, 0.324872, 0.352862, 0.328603, 0.257454, 0.239899, 0.25031, 0.339168, 0.450668, 0.450668, 0.450668, 0.472492, 0.486429, 0.490133, 0.486429, 0.468512, 0.5017, 0.505461, 0.440853, 0.366687, 0.374039, 0.40511, 0.324872, 0.311707, 0.387226, 0.380708, 0.380708, 0.288399, 0.295083, 0.295083, 0.278302, 0.356642, 0.275179, 0.232838, 0.239899, 0.268042, 0.191378, 0.216401, 0.216401, 0.291804, 0.366687, 0.25406, 0.295083, 0.346032, 0.264545, 0.173081, 0.216401, 0.137348, 0.203355, 0.194234, 0.173081, 0.17593, 0.17593, 0.264545, 0.298791, 0.295083, 0.216401, 0.298791, 0.311707, 0.346032, 0.229226, 0.142424, 0.229226, 0.229226, 0.196879, 0.200174, 0.288399, 0.31487, 0.311707, 0.311707, 0.275179, 0.206376, 0.203355, 0.219301, 0.225814, 0.236433, 0.247041, 0.219301, 0.232838, 0.15008, 0.078022, 0.090864, 0.170161, 0.173081, 0.139895, 0.18812, 0.271506, 0.291804, 0.308712, 0.408655, 0.42561, 0.377384, 0.458154, 0.458154, 0.356642, 0.31487, 0.298791, 0.281712, 0.298791, 0.298791, 0.394753, 0.476583, 0.521092, 0.418646, 0.418646, 0.447574, 0.366687, 0.281712, 0.17593, 0.100716, 0.090864, 0.081712, 0.132295, 0.096677, 0.10481, 0.182256, 0.209395, 0.142424, 0.090864, 0.079919, 0.085092, 0.043307, 0.047319, 0.064632, 0.066181, 0.0704, 0.041405, 0.085092, 0.085092, 0.096677, 0.109221, 0.066181, 0.067594, 0.06312, 0.05306, 0.049374, 0.047319, 0.048328, 0.048328, 0.085092, 0.164327, 0.090864, 0.092881, 0.085092, 0.051831, 0.092881, 0.088832, 0.15008, 0.134866, 0.118441, 0.173081, 0.239899, 0.321458, 0.243554, 0.257454, 0.239899, 0.179055, 0.185198, 0.182256, 0.179055, 0.111485, 0.100716, 0.170161, 0.247041, 0.25031, 0.31487, 0.30533, 0.216401, 0.206376, 0.134866, 0.15008, 0.142424, 0.11371, 0.137348, 0.209395, 0.216401, 0.232838, 0.216401, 0.142424, 0.137348, 0.222385, 0.318242, 0.324872, 0.229226, 0.243554, 0.243554, 0.167087, 0.167087, 0.26085, 0.18812, 0.179055, 0.158265, 0.170161, 0.194234, 0.164327, 0.096677, 0.092881, 0.078022, 0.127496, 0.194234, 0.21291, 0.11371, 0.060549, 0.034068, 0.06312, 0.058088, 0.058088, 0.047319, 0.047319, 0.025316, 0.045352, 0.085092, 0.155435, 0.118441, 0.100716, 0.085092, 0.116183, 0.118441, 0.200174, 0.129801, 0.096677, 0.081712, 0.098513, 0.161087, 0.268042, 0.257454, 0.288399, 0.291804, 0.377384, 0.291804, 0.275179, 0.25406, 0.247041, 0.257454, 0.271506, 0.216401, 0.243554, 0.281712, 0.185198, 0.17593, 0.17593, 0.139895, 0.139895, 0.155435, 0.134866, 0.134866, 0.142424, 0.118441, 0.118441, 0.134866, 0.219301, 0.236433, 0.271506, 0.281712, 0.278302, 0.222385, 0.30533, 0.222385, 0.200174, 0.284882, 0.185198, 0.264545, 0.359901, 0.398279, 0.377384, 0.318242, 0.298791, 0.284882, 0.203355, 0.116183, 0.118441, 0.134866, 0.219301, 0.120615, 0.116183, 0.106997, 0.10481, 0.11371, 0.11371, 0.158265, 0.161087, 0.275179, 0.284882, 0.18812, 0.164327, 0.161087, 0.232838, 0.206376, 0.21291, 0.318242, 0.335645, 0.25031, 0.129801, 0.129801, 0.129801, 0.076542, 0.078022, 0.132295, 0.132295, 0.132295, 0.132295, 0.144935, 0.15284, 0.139895, 0.216401, 0.139895, 0.142424, 0.090864, 0.109221, 0.109221, 0.109221, 0.109221, 0.17593, 0.191378, 0.185198, 0.281712, 0.366687, 0.278302, 0.288399, 0.288399, 0.387226, 0.370445, 0.318242, 0.275179, 0.257454, 0.229226, 0.30533, 0.387226, 0.483068, 0.465241, 0.433034, 0.366687, 0.509769], '')</t>
  </si>
  <si>
    <t>[24, 25, 110, 340]</t>
  </si>
  <si>
    <t>UPI000037FFE4 status=activ</t>
  </si>
  <si>
    <t>([0.014783, 0.025316, 0.036378, 0.059222, 0.036378, 0.048328, 0.074921, 0.090864, 0.111485, 0.11371, 0.129801, 0.134866, 0.137348, 0.15008, 0.167087, 0.236433, 0.25406, 0.239899, 0.203355, 0.196879, 0.295083, 0.30533, 0.284882, 0.281712, 0.275179, 0.370445, 0.346032, 0.328603, 0.328603, 0.239899, 0.264545, 0.161087, 0.206376, 0.30533, 0.30533, 0.30533, 0.232838, 0.194234, 0.129801, 0.122885, 0.196879, 0.116183, 0.111485, 0.122885, 0.137348, 0.066181, 0.029376, 0.03976, 0.043307, 0.049374, 0.092881, 0.116183, 0.206376, 0.129801, 0.11371, 0.102787, 0.046336, 0.071867, 0.132295, 0.111485, 0.106997, 0.11371, 0.17593, 0.106997, 0.06184, 0.048328, 0.109221, 0.200174, 0.098513, 0.085092, 0.05306, 0.032677, 0.025762, 0.014075, 0.014586, 0.017797, 0.010221, 0.010372, 0.012727, 0.009187, 0.015344, 0.023534, 0.023087, 0.025316, 0.045352, 0.036378, 0.042364, 0.026892, 0.019109, 0.042364, 0.024826, 0.03976, 0.050641, 0.033407, 0.074921, 0.127496, 0.102787, 0.122885, 0.222385, 0.194234, 0.17593, 0.191378, 0.203355, 0.129801, 0.137348, 0.147574, 0.209395, 0.206376, 0.264545, 0.342579, 0.328603, 0.41194, 0.31487, 0.298791, 0.25406, 0.247041, 0.132295, 0.092881, 0.10481, 0.111485, 0.102787, 0.147574, 0.127496, 0.102787, 0.17593, 0.155435, 0.144935, 0.096677, 0.046336, 0.051831, 0.051831, 0.028107, 0.017447, 0.031287, 0.023087, 0.05306, 0.051831, 0.111485, 0.094817, 0.127496, 0.122885, 0.06312, 0.038858, 0.023534, 0.029376, 0.015694, 0.019109, 0.011903, 0.022306, 0.048328, 0.046336, 0.041405, 0.073402, 0.120615, 0.073402, 0.127496, 0.116183, 0.132295, 0.125101, 0.206376, 0.206376, 0.232838, 0.264545, 0.295083, 0.384043, 0.384043, 0.356642, 0.243554, 0.339168, 0.324872, 0.335645, 0.335645, 0.321458, 0.352862, 0.349426, 0.408655, 0.342579, 0.243554, 0.219301, 0.225814, 0.129801, 0.132295, 0.125101, 0.203355, 0.30533, 0.232838, 0.239899, 0.271506, 0.370445, 0.25031, 0.25031, 0.25031, 0.278302, 0.308712, 0.219301, 0.155435, 0.10481, 0.142424, 0.196879, 0.127496, 0.129801, 0.15008, 0.098513, 0.051831, 0.024826, 0.014315, 0.013265, 0.013821, 0.020876, 0.0198, 0.032017, 0.032677, 0.016021, 0.009294, 0.008723, 0.008075, 0.011106, 0.014586, 0.011106, 0.013613, 0.011669, 0.008276, 0.00777, 0.009977, 0.016021, 0.018106, 0.030611, 0.05306, 0.045352, 0.031287, 0.018415, 0.021381, 0.013821, 0.031287, 0.06184, 0.06312, 0.102787, 0.096677, 0.066181, 0.058088, 0.06184, 0.073402, 0.06184, 0.116183, 0.102787, 0.051831, 0.074921, 0.078022, 0.085092, 0.074921, 0.092881, 0.179055, 0.185198, 0.275179, 0.179055, 0.102787, 0.059222, 0.06184, 0.071867, 0.122885, 0.206376, 0.137348, 0.239899, 0.352862, 0.346032, 0.384043, 0.490133, 0.4292, 0.418646, 0.311707, 0.232838, 0.264545, 0.25031, 0.247041, 0.26085, 0.342579, 0.447574, 0.509769, 0.51388, 0.458154, 0.384043, 0.281712, 0.36309, 0.222385, 0.216401, 0.15008, 0.170161, 0.182256, 0.185198, 0.191378, 0.196879, 0.31487, 0.284882, 0.185198, 0.182256, 0.164327, 0.15284, 0.15008, 0.179055, 0.164327, 0.194234, 0.179055, 0.257454, 0.264545, 0.278302, 0.200174, 0.278302, 0.25406, 0.147574, 0.229226, 0.132295, 0.17593, 0.161087, 0.182256, 0.264545, 0.268042, 0.278302, 0.17593, 0.090864, 0.096677, 0.051831, 0.032677, 0.047319, 0.047319, 0.043307, 0.086953, 0.139895, 0.088832, 0.088832, 0.092881, 0.096677, 0.200174, 0.173081, 0.182256, 0.18812, 0.127496, 0.079919, 0.092881, 0.179055, 0.278302, 0.268042, 0.291804, 0.295083, 0.335645, 0.268042, 0.206376, 0.209395, 0.219301, 0.229226, 0.222385, 0.295083, 0.295083, 0.268042, 0.301917, 0.301917, 0.239899, 0.332115, 0.328603, 0.295083, 0.275179, 0.291804, 0.318242, 0.408655, 0.490133, 0.476583, 0.56648, 0.642678, 0.666105, 0.541878, 0.657645, 0.553315, 0.58069, 0.529623, 0.529623, 0.472492, 0.394753, 0.461924, 0.418646, 0.422041, 0.422041, 0.42561, 0.440853, 0.41194, 0.41194, 0.41194, 0.41194, 0.422041, 0.321458, 0.295083, 0.370445, 0.352862, 0.436924, 0.31487, 0.264545, 0.232838, 0.284882, 0.36309, 0.352862, 0.278302, 0.278302, 0.216401, 0.222385, 0.129801, 0.15008, 0.144935, 0.098513, 0.11371, 0.088832, 0.100716, 0.060549, 0.035586, 0.03976, 0.038042, 0.049374, 0.049374, 0.059222, 0.069024, 0.067594, 0.076542, 0.144935, 0.142424, 0.191378, 0.191378, 0.206376, 0.191378, 0.18812, 0.257454, 0.225814, 0.268042, 0.366687, 0.450668, 0.538167, 0.4292, 0.447574, 0.517562, 0.632174, 0.622677, 0.497853, 0.41194, 0.318242, 0.278302, 0.366687, 0.284882, 0.298791, 0.359901, 0.359901, 0.281712, 0.288399, 0.291804, 0.284882, 0.295083, 0.209395, 0.216401, 0.30533, 0.26085, 0.194234, 0.120615, 0.122885, 0.222385, 0.216401, 0.298791, 0.339168, 0.291804, 0.291804, 0.271506, 0.18812, 0.17593, 0.247041, 0.232838, 0.243554, 0.232838, 0.17593, 0.15008, 0.15008, 0.170161, 0.21291, 0.275179, 0.268042, 0.185198, 0.106997, 0.106997, 0.060549, 0.059222, 0.073402, 0.102787, 0.109221, 0.173081, 0.090864, 0.051831, 0.051831, 0.022667, 0.013821, 0.016528, 0.034884, 0.027463, 0.023087, 0.023087, 0.025316, 0.043307, 0.047319, 0.046336, 0.051831, 0.050641, 0.049374, 0.055536, 0.032677, 0.030611, 0.034068, 0.076542, 0.129801, 0.111485, 0.203355, 0.216401, 0.137348, 0.076542, 0.11371, 0.111485, 0.102787, 0.098513, 0.059222, 0.05306, 0.096677, 0.086953, 0.074921, 0.071867, 0.066181, 0.137348, 0.081712, 0.041405, 0.03976, 0.027463, 0.032677, 0.034884, 0.066181, 0.111485, 0.173081, 0.086953, 0.047319, 0.022667, 0.022667, 0.046336, 0.045352, 0.047319, 0.046336, 0.074921, 0.035586, 0.020165, 0.019109, 0.018787, 0.018106, 0.017797, 0.019401, 0.015344, 0.011342, 0.008409, 0.006619, 0.005378, 0.006374, 0.007645, 0.01204, 0.008002], '')</t>
  </si>
  <si>
    <t>[277, 278, 365, 366, 367, 368, 369, 370, 371, 372, 373, 431, 434, 435, 436]</t>
  </si>
  <si>
    <t>UPI000037FFE5 status=activ</t>
  </si>
  <si>
    <t>([0.030003, 0.036378, 0.056825, 0.081712, 0.047319, 0.035586, 0.026892, 0.038042, 0.042364, 0.034884, 0.046336, 0.059222, 0.06184, 0.067594, 0.106997, 0.158265, 0.225814, 0.239899, 0.232838, 0.30533, 0.384043, 0.461924, 0.494003, 0.408655, 0.408655, 0.408655, 0.461924, 0.557691, 0.553315, 0.585406, 0.59014, 0.613573, 0.59508, 0.622677, 0.618285, 0.521092, 0.521092, 0.444081, 0.346032, 0.359901, 0.374039, 0.295083, 0.225814, 0.196879, 0.291804, 0.191378, 0.301917, 0.311707, 0.321458, 0.332115, 0.36309, 0.444081, 0.346032, 0.328603, 0.232838, 0.222385, 0.301917, 0.239899, 0.332115, 0.346032, 0.352862, 0.352862, 0.42561, 0.468512, 0.394753, 0.387226, 0.497853, 0.465241, 0.398279, 0.31487, 0.308712, 0.200174, 0.167087, 0.232838, 0.243554, 0.321458, 0.321458, 0.243554, 0.335645, 0.321458, 0.321458, 0.275179, 0.275179, 0.216401, 0.236433, 0.339168, 0.346032, 0.247041, 0.232838, 0.298791, 0.301917, 0.268042, 0.36309, 0.377384, 0.398279, 0.422041, 0.346032, 0.288399, 0.380708, 0.356642, 0.342579, 0.380708, 0.349426, 0.342579, 0.414856, 0.359901, 0.281712, 0.284882, 0.398279, 0.401658, 0.414856, 0.5017, 0.553315, 0.549308, 0.476583, 0.377384, 0.377384, 0.454136, 0.505461, 0.476583, 0.480142, 0.401658, 0.36309, 0.418646, 0.408655, 0.414856, 0.494003, 0.585406, 0.545602, 0.521092, 0.461924, 0.380708, 0.339168, 0.298791, 0.318242, 0.318242, 0.394753, 0.380708, 0.291804, 0.257454, 0.281712, 0.271506, 0.271506, 0.25031, 0.185198, 0.200174, 0.173081, 0.17593, 0.164327, 0.120615, 0.120615, 0.200174, 0.247041, 0.271506, 0.200174, 0.173081, 0.268042, 0.298791, 0.321458, 0.414856, 0.387226, 0.390993, 0.40511, 0.401658, 0.408655, 0.476583, 0.380708, 0.366687, 0.356642, 0.370445, 0.346032, 0.349426, 0.346032, 0.359901, 0.384043, 0.494003, 0.480142, 0.468512, 0.349426, 0.328603, 0.243554, 0.301917, 0.247041, 0.264545, 0.339168, 0.387226, 0.422041, 0.5017, 0.538167, 0.476583, 0.472492, 0.622677, 0.632174, 0.570702, 0.476583, 0.447574, 0.447574, 0.36309, 0.324872, 0.335645, 0.332115, 0.418646, 0.444081, 0.458154, 0.436924, 0.374039, 0.328603, 0.321458, 0.342579, 0.36309, 0.40511, 0.4292, 0.346032, 0.335645, 0.288399, 0.398279, 0.40511, 0.414856, 0.505461, 0.490133, 0.58069, 0.618285, 0.56648, 0.480142, 0.509769, 0.398279, 0.36309, 0.450668, 0.444081, 0.349426, 0.321458, 0.335645, 0.219301, 0.281712, 0.239899, 0.346032, 0.332115, 0.324872, 0.31487, 0.342579, 0.321458, 0.324872, 0.324872, 0.278302, 0.339168, 0.359901, 0.433034, 0.4292, 0.380708, 0.380708, 0.458154, 0.465241, 0.42561, 0.562014, 0.509769, 0.529623, 0.414856, 0.328603, 0.332115, 0.324872, 0.222385, 0.206376, 0.144935, 0.15008, 0.21291, 0.170161, 0.096677, 0.127496, 0.179055, 0.21291, 0.21291, 0.21291, 0.229226, 0.271506, 0.167087, 0.200174, 0.137348, 0.17593, 0.179055, 0.209395, 0.209395, 0.30533, 0.370445, 0.461924, 0.436924, 0.41194, 0.408655, 0.408655, 0.384043, 0.418646, 0.352862, 0.339168, 0.339168, 0.239899, 0.232838, 0.229226, 0.229226, 0.324872, 0.352862, 0.356642, 0.342579, 0.359901, 0.339168, 0.356642, 0.328603, 0.342579, 0.342579, 0.377384, 0.486429, 0.454136, 0.349426, 0.418646, 0.394753, 0.298791, 0.301917, 0.295083, 0.384043, 0.418646, 0.408655, 0.422041, 0.461924, 0.465241, 0.433034, 0.36309, 0.291804, 0.232838, 0.17593, 0.200174, 0.26085, 0.236433, 0.264545, 0.335645, 0.339168, 0.401658, 0.436924, 0.525368, 0.51388, 0.517562, 0.414856, 0.36309, 0.370445, 0.335645, 0.328603, 0.339168, 0.335645, 0.387226, 0.483068, 0.538167, 0.56648, 0.461924, 0.380708, 0.370445, 0.398279, 0.291804, 0.257454, 0.339168, 0.25406, 0.298791, 0.284882, 0.366687, 0.349426, 0.301917, 0.377384, 0.332115, 0.239899, 0.342579, 0.370445, 0.288399, 0.284882, 0.203355, 0.179055, 0.25406, 0.194234, 0.142424, 0.229226, 0.25031, 0.219301, 0.308712, 0.185198, 0.191378, 0.164327, 0.209395, 0.236433, 0.25406, 0.200174, 0.298791, 0.278302, 0.26085, 0.321458, 0.25406, 0.236433, 0.328603, 0.318242, 0.36309, 0.366687, 0.377384, 0.366687, 0.31487, 0.30533, 0.335645, 0.332115, 0.356642, 0.401658, 0.418646, 0.335645, 0.433034, 0.433034, 0.408655, 0.339168, 0.311707, 0.387226, 0.440853, 0.444081, 0.447574, 0.483068, 0.562014, 0.538167, 0.51388, 0.58069, 0.557691, 0.648219, 0.632174, 0.59508, 0.545602, 0.494003, 0.604312, 0.541878], '')</t>
  </si>
  <si>
    <t>[27, 28, 29, 30, 31, 32, 33, 34, 35, 36, 111, 112, 113, 118, 127, 128, 129, 187, 188, 191, 192, 193, 218, 220, 221, 222, 224, 253, 254, 255, 335, 336, 337, 347, 348, 415, 416, 417, 418, 419, 420, 421, 422, 423, 425, 426]</t>
  </si>
  <si>
    <t>UPI000037FFE6 status=activ</t>
  </si>
  <si>
    <t>([0.541878, 0.356642, 0.308712, 0.25406, 0.281712, 0.170161, 0.098513, 0.086953, 0.129801, 0.15008, 0.127496, 0.096677, 0.044297, 0.021816, 0.014315, 0.009401, 0.006482, 0.005011, 0.003727, 0.002503, 0.003757, 0.00316, 0.003109, 0.003478, 0.004315, 0.003053, 0.004315, 0.00407, 0.004577, 0.002705, 0.001722, 0.002211, 0.002503, 0.003727, 0.003727, 0.004483, 0.006374, 0.00962, 0.013821, 0.025762, 0.041405, 0.020876, 0.013437, 0.012491, 0.012727, 0.00777, 0.01204, 0.012491, 0.013265, 0.008723, 0.018106, 0.020876, 0.011106, 0.014783, 0.013437, 0.023534, 0.023963, 0.009728, 0.006374, 0.006482, 0.006142, 0.004976, 0.006482, 0.007031, 0.011342, 0.008156, 0.010131, 0.006988, 0.006795, 0.005992, 0.005932, 0.004208, 0.004577, 0.00543, 0.005503, 0.00515, 0.00543, 0.004414, 0.004835, 0.006795, 0.004736, 0.004247, 0.004483, 0.003924, 0.003864, 0.002623, 0.002482, 0.003079, 0.004315, 0.004161, 0.004208, 0.005932, 0.004921, 0.006533, 0.007645, 0.008002, 0.006142, 0.005992, 0.006701, 0.006701, 0.004689, 0.004689, 0.003864, 0.004899, 0.003997, 0.004414, 0.006374, 0.010131, 0.009294, 0.006078, 0.005992, 0.006567, 0.004513, 0.004513, 0.00389, 0.002662, 0.002581, 0.00246, 0.002014, 0.001267, 0.001936, 0.003014, 0.004135, 0.004135, 0.004161, 0.004161, 0.004161, 0.004247, 0.00407, 0.00292, 0.003053, 0.002366, 0.003461, 0.004899, 0.00543, 0.006482, 0.006619, 0.004247, 0.006194, 0.008276, 0.011903, 0.01227, 0.007315, 0.005011, 0.004577, 0.004689, 0.006894, 0.010221, 0.006988, 0.005799, 0.008156, 0.007259, 0.005992, 0.004689, 0.00359, 0.003864, 0.002623, 0.002396, 0.003276, 0.002117, 0.001305, 0.001541, 0.000893, 0.000893, 0.001572, 0.001722, 0.001434, 0.00076, 0.000348, 0.000532, 0.000313, 0.000176, 0.000301, 0.000326, 0.000262, 0.000421, 0.000704, 0.00076, 0.001434, 0.001687, 0.002581, 0.002581, 0.001722, 0.002705, 0.003405, 0.002623, 0.003997, 0.003821, 0.006194, 0.009401, 0.008075, 0.017138, 0.025316, 0.017138, 0.036378, 0.079919, 0.028107, 0.026892, 0.022667, 0.012727, 0.013265, 0.00777, 0.014075, 0.020165, 0.009865, 0.012491, 0.018415, 0.010509, 0.008723, 0.007031, 0.007259, 0.006374, 0.004161, 0.003671, 0.003701, 0.003607, 0.003555, 0.003864, 0.002688, 0.003246, 0.002705, 0.001786, 0.002276, 0.001249, 0.001481, 0.002366, 0.001687, 0.001, 0.000893, 0.000893, 0.001172, 0.001232, 0.001675, 0.001778, 0.002606, 0.002581, 0.001692, 0.001722, 0.001936, 0.001872, 0.001572, 0.001709, 0.002555, 0.003298, 0.004388, 0.002662, 0.00225, 0.001748, 0.002761, 0.004161, 0.004135, 0.003924, 0.003727, 0.003212, 0.003607, 0.00292, 0.002881, 0.00407, 0.0028, 0.002606, 0.002623, 0.002482, 0.002482, 0.001602, 0.001, 0.001, 0.001481, 0.001305, 0.001572, 0.000958, 0.00052, 0.000936, 0.000983, 0.000983, 0.001267, 0.001069, 0.001344, 0.001391, 0.001434, 0.001687, 0.002035, 0.00243, 0.003246, 0.003997, 0.005223, 0.007091, 0.007091, 0.007091, 0.009401], '')</t>
  </si>
  <si>
    <t>UPI000037FFE7 status=activ</t>
  </si>
  <si>
    <t>([0.03976, 0.018106, 0.017447, 0.025762, 0.015078, 0.009977, 0.007645, 0.006142, 0.005086, 0.005249, 0.004736, 0.006039, 0.004358, 0.002623, 0.002881, 0.001778, 0.001305, 0.000773, 0.000567, 0.000537, 0.000687, 0.001267, 0.001722, 0.001271, 0.001267, 0.001786, 0.002512, 0.003671, 0.005378, 0.006482, 0.005318, 0.006039, 0.005872, 0.008624, 0.017138, 0.015344, 0.017797, 0.015078, 0.033407, 0.050641, 0.122885, 0.086953, 0.086953, 0.036378, 0.109221, 0.10481, 0.047319, 0.054297, 0.05306, 0.022306, 0.013613, 0.027463, 0.026892, 0.030003, 0.015344, 0.008002, 0.008624, 0.00777, 0.008804, 0.006533, 0.004646, 0.002881, 0.004135, 0.004247, 0.006374, 0.004208, 0.003341, 0.003366, 0.003246, 0.00225, 0.00231, 0.003053, 0.0028, 0.002503, 0.002396, 0.00292, 0.003461, 0.00243, 0.002606, 0.003671, 0.003177, 0.004315, 0.006421, 0.005623, 0.003804, 0.003405, 0.003341, 0.004247, 0.005872, 0.004161, 0.005992, 0.00543, 0.006245, 0.00543, 0.007315, 0.007031, 0.008276, 0.007422, 0.010672, 0.014315, 0.014075, 0.01204, 0.007877, 0.008156, 0.006988, 0.006894, 0.006567, 0.006078, 0.006039, 0.006039, 0.006078, 0.004208, 0.004513, 0.003512, 0.00316, 0.003298, 0.002349, 0.001481, 0.002211, 0.001434, 0.001211, 0.001211, 0.001872, 0.001872, 0.001786, 0.001687, 0.001709, 0.00231, 0.003555, 0.003804, 0.003864, 0.004646, 0.004646, 0.004689, 0.004431, 0.005992, 0.004483, 0.004899, 0.005683, 0.005992, 0.008723, 0.008409, 0.009294, 0.00962, 0.013016, 0.008156, 0.007495, 0.008804, 0.005683, 0.005503, 0.00515, 0.003607, 0.002688, 0.003997, 0.005734, 0.00558, 0.005872, 0.007422, 0.010672, 0.00962, 0.010221, 0.010926, 0.015694, 0.010672, 0.008276, 0.006619, 0.010372, 0.020876, 0.015694, 0.030611, 0.032677, 0.017447, 0.037156, 0.045352, 0.020522, 0.010926, 0.020876, 0.010509, 0.006894, 0.004689, 0.007315, 0.004736, 0.003804, 0.003212, 0.003607, 0.004358, 0.004414, 0.003079, 0.003079, 0.003341, 0.00225, 0.001597, 0.001597, 0.001335, 0.001249, 0.001434, 0.001541, 0.001481, 0.001481, 0.00231, 0.003341, 0.002155, 0.002138, 0.001572, 0.001936, 0.001967, 0.001344, 0.001271, 0.001249, 0.001267, 0.001692, 0.002606, 0.003757, 0.00515, 0.003997, 0.006194, 0.005249, 0.007555, 0.00543, 0.00777, 0.005223, 0.00515, 0.007555, 0.007645, 0.007877, 0.009294, 0.00962, 0.019401, 0.048328, 0.048328, 0.024826, 0.012727, 0.013016, 0.011342, 0.009096, 0.01227, 0.009728, 0.013265, 0.011342, 0.011106, 0.008156, 0.013613, 0.010221, 0.006619, 0.01078, 0.013437, 0.008723, 0.005992, 0.004577, 0.003246, 0.00389, 0.003821, 0.005249, 0.005872, 0.005872, 0.004689, 0.00407, 0.004611, 0.005318, 0.005623, 0.00558, 0.005503, 0.005872, 0.006619, 0.009865, 0.006567, 0.008804, 0.013821, 0.019401, 0.021816, 0.035586, 0.038858, 0.076542, 0.06184, 0.033407, 0.022667, 0.06312, 0.15284], '')</t>
  </si>
  <si>
    <t>UPI000037FFE8 status=activ</t>
  </si>
  <si>
    <t>([0.092881, 0.100716, 0.139895, 0.076542, 0.090864, 0.129801, 0.088832, 0.122885, 0.158265, 0.173081, 0.21291, 0.167087, 0.194234, 0.194234, 0.284882, 0.366687, 0.324872, 0.398279, 0.301917, 0.264545, 0.209395, 0.209395, 0.15008, 0.127496, 0.216401, 0.26085, 0.236433, 0.349426, 0.335645, 0.332115, 0.352862, 0.26085, 0.275179, 0.268042, 0.185198, 0.167087, 0.155435, 0.144935, 0.15008, 0.25031, 0.167087, 0.155435, 0.232838, 0.342579, 0.384043, 0.271506, 0.239899, 0.264545, 0.247041, 0.161087, 0.147574, 0.086953, 0.076542, 0.067594, 0.076542, 0.132295, 0.15008, 0.161087, 0.236433, 0.236433, 0.216401, 0.308712, 0.387226, 0.308712, 0.225814, 0.127496, 0.209395, 0.225814, 0.127496, 0.122885, 0.127496, 0.132295, 0.209395, 0.275179, 0.275179, 0.17593, 0.185198, 0.179055, 0.102787, 0.11371, 0.125101, 0.125101, 0.129801, 0.129801, 0.118441, 0.118441, 0.206376, 0.222385, 0.134866, 0.232838, 0.216401, 0.30533, 0.318242, 0.222385, 0.18812, 0.206376, 0.284882, 0.203355, 0.194234, 0.311707, 0.21291, 0.194234, 0.203355, 0.209395, 0.139895, 0.142424, 0.209395, 0.209395, 0.196879, 0.21291, 0.216401, 0.236433, 0.158265, 0.139895, 0.139895, 0.194234, 0.25031, 0.161087, 0.25031, 0.243554, 0.139895, 0.222385, 0.236433, 0.142424, 0.129801, 0.209395, 0.26085, 0.18812, 0.127496, 0.076542, 0.122885, 0.139895, 0.109221, 0.182256, 0.109221, 0.147574, 0.094817, 0.098513, 0.158265, 0.092881, 0.092881, 0.164327, 0.132295, 0.127496, 0.142424, 0.147574, 0.116183, 0.134866, 0.196879, 0.229226, 0.243554, 0.200174, 0.10481, 0.067594, 0.06312, 0.069024, 0.081712, 0.111485, 0.06312, 0.06312, 0.111485, 0.066181, 0.046336, 0.032017, 0.033407, 0.029376, 0.024393, 0.028695, 0.028107, 0.021816, 0.025316, 0.031287, 0.040537, 0.074921, 0.079919, 0.05306, 0.090864, 0.05306, 0.0704, 0.144935, 0.090864, 0.069024, 0.127496, 0.155435, 0.243554, 0.25031, 0.25406, 0.25406, 0.275179, 0.278302, 0.225814, 0.229226, 0.232838, 0.236433, 0.15008, 0.232838, 0.216401, 0.229226, 0.349426, 0.298791, 0.264545, 0.31487, 0.359901, 0.281712, 0.275179, 0.173081, 0.158265, 0.155435, 0.182256, 0.182256, 0.116183, 0.191378, 0.203355, 0.229226, 0.219301, 0.308712, 0.236433, 0.332115, 0.321458, 0.222385, 0.182256, 0.200174, 0.239899, 0.225814, 0.291804, 0.291804, 0.36309, 0.324872, 0.380708, 0.298791, 0.295083, 0.349426, 0.342579, 0.243554, 0.247041, 0.247041, 0.170161, 0.229226, 0.139895, 0.142424, 0.196879, 0.200174, 0.116183, 0.111485, 0.066181, 0.044297, 0.036378, 0.024393, 0.024826, 0.029376, 0.06184, 0.028695, 0.042364, 0.035586, 0.06184, 0.032017, 0.034884, 0.035586, 0.035586, 0.064632, 0.071867, 0.059222, 0.10481, 0.094817, 0.100716, 0.17593, 0.209395, 0.232838, 0.257454, 0.229226, 0.144935, 0.10481, 0.182256, 0.132295, 0.155435, 0.158265, 0.268042, 0.284882, 0.380708, 0.408655, 0.422041, 0.31487, 0.377384, 0.370445, 0.377384, 0.377384, 0.359901, 0.384043, 0.384043, 0.384043, 0.465241, 0.59917, 0.653063, 0.557691, 0.480142, 0.497853, 0.414856, 0.321458, 0.257454, 0.257454, 0.229226, 0.142424, 0.147574, 0.137348, 0.090864, 0.167087, 0.173081, 0.116183, 0.076542, 0.085092, 0.155435, 0.100716, 0.06312, 0.0704, 0.058088, 0.088832, 0.088832, 0.137348, 0.17593, 0.225814, 0.18812, 0.118441, 0.15284, 0.219301, 0.129801, 0.134866, 0.134866, 0.134866, 0.196879, 0.298791, 0.298791, 0.288399, 0.346032, 0.328603, 0.298791, 0.352862, 0.384043, 0.301917, 0.321458, 0.291804, 0.268042, 0.298791, 0.387226, 0.444081, 0.465241, 0.557691, 0.642678, 0.604312, 0.570702, 0.557691, 0.5017, 0.458154, 0.40511, 0.380708, 0.505461], '')</t>
  </si>
  <si>
    <t>[291, 292, 293, 345, 346, 347, 348, 349, 350, 354]</t>
  </si>
  <si>
    <t>UPI000037FFEB status=activ</t>
  </si>
  <si>
    <t>([0.275179, 0.167087, 0.100716, 0.147574, 0.173081, 0.11371, 0.116183, 0.139895, 0.173081, 0.158265, 0.191378, 0.155435, 0.158265, 0.232838, 0.216401, 0.118441, 0.066181, 0.06184, 0.071867, 0.064632, 0.106997, 0.096677, 0.161087, 0.25406, 0.257454, 0.275179, 0.275179, 0.301917, 0.31487, 0.31487, 0.288399, 0.275179, 0.359901, 0.324872, 0.209395, 0.185198, 0.25406, 0.352862, 0.288399, 0.288399, 0.30533, 0.301917, 0.335645, 0.247041, 0.229226, 0.18812, 0.191378, 0.278302, 0.25031, 0.25031, 0.170161, 0.173081, 0.18812, 0.125101, 0.179055, 0.291804, 0.25406, 0.203355, 0.203355, 0.182256, 0.278302, 0.185198, 0.182256, 0.096677, 0.161087, 0.161087, 0.200174, 0.194234, 0.11371, 0.134866, 0.076542, 0.132295, 0.191378, 0.15008, 0.21291, 0.132295, 0.076542, 0.096677, 0.098513, 0.111485, 0.17593, 0.142424, 0.144935, 0.158265, 0.161087, 0.164327, 0.137348, 0.125101, 0.132295, 0.144935, 0.139895, 0.206376, 0.127496, 0.10481, 0.078022, 0.049374, 0.081712, 0.132295, 0.129801, 0.200174, 0.185198, 0.182256, 0.200174, 0.216401, 0.216401, 0.232838, 0.147574, 0.179055, 0.127496, 0.116183, 0.127496, 0.11371, 0.120615, 0.191378, 0.229226, 0.321458, 0.321458, 0.318242, 0.31487, 0.318242, 0.284882, 0.206376, 0.206376, 0.15284, 0.155435, 0.088832, 0.127496, 0.225814, 0.147574, 0.209395, 0.222385, 0.295083, 0.257454, 0.25406, 0.185198, 0.182256, 0.118441, 0.179055, 0.173081, 0.167087, 0.127496, 0.155435, 0.225814, 0.236433, 0.30533, 0.374039, 0.476583, 0.374039, 0.339168, 0.42561, 0.42561, 0.414856, 0.324872, 0.324872, 0.332115, 0.394753, 0.401658, 0.384043, 0.387226, 0.318242, 0.219301, 0.301917, 0.301917, 0.308712, 0.225814, 0.15008, 0.147574, 0.118441, 0.196879, 0.129801, 0.129801, 0.129801, 0.127496, 0.203355, 0.268042, 0.247041, 0.17593, 0.173081, 0.17593, 0.17593, 0.164327, 0.229226, 0.203355, 0.191378, 0.106997, 0.17593, 0.247041, 0.219301, 0.25031, 0.191378, 0.173081, 0.17593, 0.15008, 0.147574, 0.147574, 0.15284, 0.161087, 0.164327, 0.155435, 0.203355, 0.200174, 0.182256, 0.203355, 0.247041, 0.247041, 0.275179, 0.264545, 0.264545, 0.30533, 0.30533, 0.366687, 0.366687, 0.359901, 0.30533, 0.328603, 0.308712, 0.225814, 0.15284, 0.164327, 0.102787, 0.118441, 0.120615, 0.196879, 0.127496, 0.120615, 0.129801, 0.194234, 0.200174, 0.236433, 0.132295, 0.127496, 0.122885, 0.200174, 0.132295, 0.173081, 0.167087, 0.144935, 0.219301, 0.291804, 0.349426, 0.36309, 0.36309, 0.271506, 0.278302, 0.380708, 0.291804, 0.196879, 0.209395, 0.209395, 0.173081, 0.236433, 0.236433, 0.161087, 0.092881, 0.147574, 0.182256, 0.092881, 0.058088, 0.055536, 0.06184, 0.06312, 0.098513, 0.060549, 0.10481, 0.06184, 0.060549, 0.102787, 0.173081, 0.155435, 0.144935, 0.079919, 0.106997, 0.118441, 0.120615, 0.179055, 0.144935, 0.144935, 0.144935, 0.21291, 0.185198, 0.106997, 0.109221, 0.064632, 0.116183, 0.0704, 0.094817, 0.088832, 0.106997, 0.100716, 0.116183, 0.125101, 0.243554, 0.229226, 0.161087, 0.236433, 0.200174, 0.247041, 0.209395, 0.318242, 0.349426, 0.295083, 0.390993, 0.390993, 0.497853, 0.486429, 0.476583, 0.51388, 0.51388, 0.483068, 0.41194, 0.284882, 0.173081, 0.158265, 0.164327, 0.243554, 0.170161, 0.132295, 0.081712, 0.058088, 0.073402, 0.035586, 0.031287, 0.019401, 0.01204, 0.011669, 0.007645, 0.01227, 0.013821, 0.010131, 0.009187, 0.011518, 0.022306, 0.025316, 0.014783, 0.009977, 0.006701, 0.009015, 0.009483, 0.014315, 0.021816, 0.011903, 0.023087, 0.045352, 0.06312, 0.106997, 0.109221, 0.18812, 0.139895, 0.125101, 0.185198, 0.132295, 0.137348, 0.071867, 0.127496, 0.200174, 0.25406, 0.264545, 0.161087, 0.281712, 0.167087, 0.18812, 0.268042, 0.219301, 0.216401, 0.25031, 0.25406, 0.25406, 0.281712, 0.328603, 0.335645, 0.352862, 0.444081, 0.324872, 0.390993, 0.346032, 0.257454, 0.301917, 0.298791, 0.40511, 0.377384, 0.486429, 0.468512, 0.472492, 0.517562, 0.541878, 0.461924, 0.4292, 0.41194, 0.359901, 0.308712, 0.275179, 0.264545, 0.271506, 0.387226, 0.328603, 0.352862, 0.40511, 0.401658, 0.40511, 0.377384, 0.284882, 0.25406, 0.185198, 0.194234, 0.203355, 0.11371, 0.111485, 0.139895, 0.120615, 0.144935, 0.185198, 0.225814, 0.219301, 0.216401, 0.120615, 0.125101, 0.142424, 0.173081, 0.155435, 0.236433, 0.26085, 0.352862, 0.301917, 0.284882, 0.278302, 0.278302, 0.370445, 0.41194, 0.374039, 0.298791, 0.191378, 0.116183, 0.10481, 0.098513, 0.085092, 0.116183, 0.17593, 0.11371, 0.118441, 0.132295, 0.137348, 0.092881, 0.100716, 0.098513, 0.161087, 0.158265, 0.100716, 0.059222, 0.0704, 0.100716, 0.191378, 0.31487, 0.311707, 0.318242, 0.339168, 0.288399, 0.26085, 0.281712, 0.359901, 0.36309, 0.321458, 0.236433, 0.318242, 0.31487, 0.321458, 0.236433, 0.209395, 0.275179, 0.275179, 0.291804, 0.196879, 0.155435, 0.086953, 0.116183, 0.074921, 0.06312, 0.064632, 0.116183, 0.086953, 0.078022, 0.076542, 0.109221, 0.106997, 0.050641, 0.027463, 0.043307, 0.081712, 0.06312, 0.066181, 0.118441, 0.051831, 0.047319, 0.064632, 0.102787, 0.074921, 0.0704, 0.042364, 0.083462, 0.051831, 0.074921, 0.083462, 0.071867, 0.069024, 0.118441, 0.139895, 0.132295, 0.158265, 0.147574, 0.222385, 0.229226, 0.216401, 0.247041, 0.243554, 0.225814, 0.222385, 0.335645, 0.346032, 0.335645, 0.324872, 0.308712, 0.284882, 0.275179, 0.196879, 0.173081, 0.185198, 0.264545, 0.380708, 0.352862, 0.342579, 0.339168, 0.321458, 0.225814, 0.229226, 0.232838, 0.25406, 0.179055, 0.132295, 0.185198, 0.271506, 0.281712, 0.295083, 0.30533, 0.321458, 0.318242, 0.335645, 0.243554, 0.239899, 0.206376, 0.219301, 0.18812, 0.194234, 0.125101, 0.139895, 0.167087, 0.164327, 0.090864, 0.088832, 0.064632, 0.037156, 0.044297, 0.044297, 0.03976, 0.017797, 0.015694, 0.026892, 0.029376, 0.025316, 0.017797, 0.017797, 0.016528, 0.021381, 0.01227, 0.018787, 0.016528, 0.013265, 0.023087, 0.043307, 0.073402, 0.127496, 0.120615, 0.098513, 0.092881, 0.15008, 0.25406, 0.173081, 0.158265, 0.134866, 0.185198, 0.161087, 0.164327, 0.142424, 0.074921, 0.142424, 0.120615, 0.137348, 0.216401, 0.122885, 0.120615, 0.134866, 0.10481, 0.194234, 0.111485, 0.085092, 0.048328, 0.049374, 0.049374, 0.024826, 0.026338, 0.036378, 0.055536, 0.036378, 0.024826, 0.024826, 0.024393, 0.017447, 0.025762, 0.030611, 0.059222, 0.066181, 0.059222, 0.074921, 0.064632, 0.134866, 0.167087, 0.257454, 0.167087, 0.25406, 0.335645, 0.295083, 0.271506, 0.209395, 0.278302, 0.339168, 0.342579, 0.219301, 0.219301, 0.191378, 0.11371, 0.059222, 0.023963, 0.023963, 0.013016, 0.013016, 0.01227, 0.008156, 0.008156, 0.008895, 0.009015, 0.010672, 0.012491, 0.013265, 0.013016, 0.012491, 0.00962, 0.014075, 0.029376, 0.05306, 0.034884, 0.066181, 0.111485, 0.179055, 0.098513, 0.203355, 0.206376, 0.129801, 0.206376, 0.111485, 0.18812, 0.100716, 0.051831, 0.026338, 0.025316, 0.050641, 0.051831, 0.092881, 0.054297, 0.025762, 0.014315, 0.016257, 0.009294, 0.009728, 0.01078, 0.018415, 0.017797, 0.011106, 0.01227, 0.008723, 0.013821, 0.011903, 0.023963, 0.042364, 0.083462, 0.092881, 0.088832, 0.048328, 0.060549, 0.059222, 0.050641, 0.066181, 0.109221, 0.185198, 0.18812, 0.200174, 0.120615, 0.120615, 0.118441, 0.185198, 0.275179, 0.295083, 0.203355, 0.118441, 0.064632, 0.071867, 0.066181, 0.06312, 0.118441, 0.098513, 0.142424, 0.222385, 0.281712, 0.236433, 0.203355, 0.164327, 0.122885, 0.216401, 0.161087, 0.288399], '')</t>
  </si>
  <si>
    <t>[306, 307, 383, 384]</t>
  </si>
  <si>
    <t>UPI000037FFEC status=activ</t>
  </si>
  <si>
    <t>([0.088832, 0.15008, 0.191378, 0.122885, 0.164327, 0.161087, 0.111485, 0.15284, 0.15008, 0.147574, 0.17593, 0.179055, 0.111485, 0.182256, 0.25406, 0.342579, 0.271506, 0.236433, 0.236433, 0.167087, 0.167087, 0.116183, 0.10481, 0.086953, 0.15284, 0.090864, 0.120615, 0.120615, 0.064632, 0.100716, 0.0704, 0.069024, 0.090864, 0.15284, 0.15008, 0.167087, 0.164327, 0.271506, 0.194234, 0.179055, 0.25031, 0.264545, 0.308712, 0.318242, 0.352862, 0.25031, 0.335645, 0.236433, 0.311707, 0.398279, 0.36309, 0.461924, 0.4292, 0.342579, 0.271506, 0.278302, 0.271506, 0.239899, 0.144935, 0.206376, 0.200174, 0.209395, 0.291804, 0.342579, 0.236433, 0.243554, 0.247041, 0.216401, 0.301917, 0.324872, 0.321458, 0.321458, 0.321458, 0.321458, 0.30533, 0.278302, 0.291804, 0.243554, 0.243554, 0.359901, 0.271506, 0.209395, 0.196879, 0.132295, 0.11371, 0.196879, 0.132295, 0.232838, 0.182256, 0.191378, 0.182256, 0.185198, 0.185198, 0.21291, 0.167087, 0.25031, 0.264545, 0.247041, 0.284882, 0.318242, 0.298791, 0.31487, 0.384043, 0.40511, 0.408655, 0.328603, 0.31487, 0.390993, 0.271506, 0.275179, 0.268042, 0.268042, 0.257454, 0.18812, 0.155435, 0.243554, 0.161087, 0.158265, 0.096677, 0.092881, 0.059222, 0.059222, 0.090864, 0.092881, 0.083462, 0.137348, 0.222385, 0.236433, 0.229226, 0.308712, 0.30533, 0.298791, 0.26085, 0.232838, 0.321458, 0.318242, 0.225814, 0.311707, 0.31487, 0.370445, 0.278302, 0.26085, 0.278302, 0.288399, 0.298791, 0.311707, 0.311707, 0.295083, 0.209395, 0.232838, 0.203355, 0.203355, 0.203355, 0.25406, 0.295083, 0.194234, 0.194234, 0.268042, 0.179055, 0.225814, 0.264545, 0.288399, 0.387226, 0.366687, 0.366687, 0.366687, 0.281712, 0.311707, 0.222385, 0.31487, 0.209395, 0.155435, 0.225814, 0.194234, 0.173081, 0.096677, 0.161087, 0.109221, 0.064632, 0.116183, 0.15284, 0.096677, 0.15284, 0.15008, 0.096677, 0.054297, 0.032677, 0.051831, 0.03976, 0.079919, 0.069024, 0.096677, 0.161087, 0.094817, 0.076542, 0.040537, 0.073402, 0.088832, 0.139895, 0.216401, 0.206376, 0.122885, 0.17593, 0.18812, 0.18812, 0.288399, 0.284882, 0.318242, 0.247041, 0.216401, 0.21291, 0.222385, 0.219301, 0.185198, 0.295083, 0.380708, 0.380708, 0.298791, 0.225814, 0.222385, 0.137348, 0.116183, 0.216401, 0.229226, 0.15008, 0.085092, 0.085092, 0.116183, 0.139895, 0.196879, 0.229226, 0.216401, 0.17593, 0.203355, 0.236433, 0.222385, 0.17593, 0.268042, 0.318242, 0.352862, 0.264545, 0.281712, 0.281712, 0.15284, 0.120615, 0.17593, 0.257454, 0.232838, 0.182256, 0.125101, 0.127496, 0.125101, 0.071867, 0.098513, 0.056825, 0.036378, 0.021816, 0.030003, 0.018415, 0.014075, 0.015694, 0.013821, 0.023963, 0.028107, 0.056825, 0.043307, 0.045352, 0.048328, 0.03976, 0.079919, 0.071867, 0.045352, 0.025762, 0.029376, 0.026338, 0.054297, 0.083462, 0.142424, 0.078022, 0.142424, 0.216401, 0.206376, 0.31487, 0.21291, 0.21291, 0.206376, 0.278302, 0.236433, 0.264545, 0.225814, 0.209395, 0.203355, 0.239899, 0.339168, 0.418646, 0.346032, 0.36309, 0.384043, 0.377384, 0.390993, 0.41194, 0.342579, 0.239899, 0.209395, 0.200174, 0.144935, 0.144935, 0.147574, 0.118441, 0.094817, 0.142424, 0.142424, 0.225814, 0.278302, 0.275179, 0.232838, 0.271506, 0.25031, 0.164327, 0.164327, 0.144935, 0.120615, 0.15008, 0.167087, 0.111485, 0.222385, 0.196879, 0.127496, 0.155435, 0.191378, 0.161087, 0.109221, 0.134866, 0.079919, 0.073402, 0.081712, 0.081712, 0.058088, 0.054297, 0.090864, 0.073402, 0.137348, 0.15008, 0.191378, 0.17593, 0.291804, 0.257454, 0.359901, 0.41194, 0.374039, 0.422041, 0.359901, 0.401658, 0.366687, 0.370445, 0.278302, 0.268042, 0.232838, 0.25031, 0.26085, 0.164327, 0.200174, 0.191378, 0.17593, 0.17593, 0.268042, 0.229226, 0.200174, 0.164327, 0.170161, 0.139895, 0.100716, 0.170161, 0.173081, 0.132295, 0.225814], '')</t>
  </si>
  <si>
    <t>UPI000037FFED status=activ</t>
  </si>
  <si>
    <t>([0.027463, 0.043307, 0.031287, 0.021816, 0.017797, 0.026338, 0.038042, 0.03976, 0.05306, 0.038042, 0.05306, 0.037156, 0.042364, 0.06184, 0.033407, 0.024826, 0.020165, 0.020165, 0.032017, 0.032677, 0.059222, 0.032677, 0.032017, 0.027463, 0.058088, 0.044297, 0.042364, 0.045352, 0.055536, 0.060549, 0.11371, 0.116183, 0.18812, 0.111485, 0.132295, 0.216401, 0.206376, 0.271506, 0.352862, 0.387226, 0.387226, 0.377384, 0.377384, 0.394753, 0.494003, 0.377384, 0.408655, 0.401658, 0.278302, 0.281712, 0.26085, 0.209395, 0.209395, 0.209395, 0.291804, 0.191378, 0.191378, 0.295083, 0.295083, 0.311707, 0.30533, 0.284882, 0.257454, 0.232838, 0.191378, 0.203355, 0.288399, 0.36309, 0.380708, 0.509769, 0.42561, 0.342579, 0.298791, 0.291804, 0.25406, 0.173081, 0.281712, 0.281712, 0.229226, 0.243554, 0.247041, 0.25406, 0.25406, 0.216401, 0.243554, 0.30533, 0.288399, 0.25031, 0.170161, 0.137348, 0.085092, 0.085092, 0.15284, 0.15008, 0.090864, 0.10481, 0.167087, 0.167087, 0.182256, 0.134866, 0.122885, 0.06312, 0.06184, 0.037156, 0.058088, 0.092881, 0.06312, 0.06312, 0.073402, 0.137348, 0.137348, 0.191378, 0.191378, 0.111485, 0.11371, 0.18812, 0.191378, 0.203355, 0.209395, 0.129801, 0.21291, 0.216401, 0.222385, 0.137348, 0.216401, 0.158265, 0.106997, 0.074921, 0.083462, 0.085092, 0.081712, 0.102787, 0.067594, 0.109221, 0.170161, 0.216401, 0.194234, 0.229226, 0.236433, 0.25406, 0.349426, 0.278302, 0.17593, 0.17593, 0.271506, 0.257454, 0.291804, 0.377384, 0.472492, 0.374039, 0.387226, 0.311707, 0.335645, 0.440853, 0.454136, 0.42561, 0.384043, 0.30533, 0.206376, 0.120615, 0.111485, 0.111485, 0.158265, 0.278302, 0.324872, 0.324872, 0.25406, 0.295083, 0.25031, 0.209395, 0.206376, 0.164327, 0.225814, 0.206376, 0.15008, 0.142424, 0.118441, 0.111485, 0.170161, 0.147574, 0.229226, 0.229226, 0.225814, 0.142424, 0.139895, 0.102787, 0.122885, 0.179055, 0.142424, 0.185198, 0.139895, 0.155435, 0.11371, 0.137348, 0.137348, 0.10481, 0.10481, 0.10481, 0.090864, 0.100716, 0.17593, 0.122885, 0.111485, 0.100716, 0.096677, 0.051831, 0.094817, 0.045352, 0.045352, 0.064632, 0.047319, 0.05306, 0.078022, 0.132295, 0.064632, 0.046336, 0.064632, 0.047319, 0.060549, 0.106997, 0.071867, 0.047319, 0.066181, 0.044297, 0.028695], '')</t>
  </si>
  <si>
    <t>[69]</t>
  </si>
  <si>
    <t>UPI000037FFF4 status=activ</t>
  </si>
  <si>
    <t>([0.028695, 0.047319, 0.032677, 0.020876, 0.03976, 0.058088, 0.076542, 0.100716, 0.067594, 0.085092, 0.106997, 0.074921, 0.118441, 0.111485, 0.050641, 0.047319, 0.06184, 0.025762, 0.026892, 0.034068, 0.031287, 0.031287, 0.032017, 0.05306, 0.102787, 0.054297, 0.027463, 0.028695, 0.027463, 0.050641, 0.048328, 0.026338, 0.028695, 0.026892, 0.048328, 0.079919, 0.085092, 0.088832, 0.179055, 0.191378, 0.219301, 0.139895, 0.236433, 0.15284, 0.173081, 0.167087, 0.239899, 0.342579, 0.335645, 0.243554, 0.236433, 0.206376, 0.301917, 0.30533, 0.275179, 0.295083, 0.25031, 0.25406, 0.243554, 0.206376, 0.185198, 0.100716, 0.164327, 0.090864, 0.144935, 0.078022, 0.074921, 0.0704, 0.066181, 0.067594, 0.127496, 0.078022, 0.100716, 0.047319, 0.048328, 0.066181, 0.048328, 0.083462, 0.076542, 0.074921, 0.043307, 0.028107, 0.067594, 0.067594, 0.125101, 0.078022, 0.078022, 0.086953, 0.096677, 0.120615, 0.132295, 0.0704, 0.058088, 0.055536, 0.116183, 0.15284, 0.092881, 0.122885, 0.060549, 0.064632, 0.064632, 0.144935, 0.147574, 0.081712, 0.040537, 0.022306, 0.046336, 0.079919, 0.03976, 0.034884, 0.032017, 0.028695, 0.05306, 0.054297, 0.060549, 0.060549, 0.044297, 0.073402, 0.032677, 0.076542, 0.076542, 0.090864, 0.076542, 0.127496, 0.209395, 0.239899, 0.321458, 0.209395, 0.127496, 0.137348, 0.158265, 0.142424, 0.088832, 0.079919, 0.173081, 0.17593, 0.161087, 0.247041, 0.247041, 0.247041, 0.200174, 0.281712, 0.182256, 0.164327, 0.094817, 0.090864, 0.158265, 0.100716, 0.100716, 0.081712, 0.147574, 0.144935, 0.144935, 0.247041, 0.271506, 0.26085, 0.232838, 0.158265, 0.179055, 0.173081, 0.200174, 0.229226, 0.167087, 0.17593, 0.219301, 0.31487, 0.225814, 0.222385, 0.301917, 0.288399, 0.41194, 0.356642, 0.339168, 0.339168, 0.222385, 0.17593, 0.167087, 0.111485, 0.116183, 0.100716, 0.11371, 0.139895, 0.109221, 0.137348, 0.21291, 0.21291, 0.203355, 0.196879, 0.196879, 0.127496, 0.111485, 0.069024, 0.05306, 0.054297, 0.06184, 0.066181, 0.088832, 0.106997, 0.185198, 0.257454, 0.216401, 0.170161, 0.225814, 0.236433, 0.200174, 0.185198, 0.179055, 0.109221, 0.206376, 0.102787, 0.18812, 0.301917, 0.374039, 0.468512, 0.472492, 0.384043, 0.377384, 0.390993, 0.377384, 0.281712, 0.182256, 0.142424, 0.17593, 0.167087, 0.222385, 0.30533, 0.229226, 0.239899, 0.232838, 0.144935, 0.239899, 0.243554, 0.243554, 0.25406, 0.170161, 0.164327, 0.247041, 0.359901, 0.239899, 0.161087, 0.243554, 0.324872, 0.398279, 0.308712, 0.318242, 0.209395, 0.17593, 0.167087, 0.161087, 0.25031, 0.335645, 0.275179, 0.17593, 0.116183, 0.120615, 0.191378, 0.222385, 0.222385, 0.194234, 0.170161, 0.206376, 0.132295, 0.125101, 0.086953, 0.071867, 0.073402, 0.118441, 0.085092, 0.0704, 0.067594, 0.064632, 0.028107, 0.054297, 0.090864, 0.144935, 0.127496, 0.0704, 0.028695, 0.020165, 0.022306, 0.028695, 0.033407, 0.06312, 0.078022, 0.132295, 0.225814, 0.142424, 0.120615, 0.120615, 0.142424, 0.120615, 0.120615, 0.209395, 0.182256, 0.125101, 0.137348, 0.15008, 0.129801, 0.216401, 0.26085, 0.144935, 0.173081, 0.17593, 0.106997, 0.11371, 0.106997, 0.111485, 0.10481, 0.134866, 0.219301, 0.298791, 0.339168, 0.335645, 0.352862, 0.359901, 0.356642, 0.257454, 0.25031, 0.275179, 0.194234, 0.194234, 0.318242, 0.359901, 0.278302, 0.366687, 0.359901, 0.268042, 0.257454, 0.36309, 0.349426, 0.349426, 0.268042, 0.26085, 0.281712, 0.185198, 0.194234, 0.182256, 0.26085, 0.26085, 0.352862, 0.436924, 0.401658, 0.346032, 0.257454, 0.335645, 0.332115, 0.342579, 0.339168, 0.264545, 0.170161, 0.167087, 0.094817, 0.167087, 0.158265, 0.173081, 0.26085, 0.21291, 0.271506, 0.185198, 0.196879, 0.164327, 0.167087, 0.109221, 0.081712, 0.144935, 0.147574, 0.073402, 0.040537, 0.088832, 0.155435, 0.236433, 0.236433, 0.239899, 0.222385, 0.239899, 0.222385, 0.236433, 0.164327, 0.125101, 0.191378, 0.167087, 0.167087, 0.185198, 0.288399, 0.301917, 0.298791, 0.209395, 0.308712, 0.41194, 0.291804, 0.278302, 0.278302, 0.216401, 0.275179, 0.295083, 0.284882, 0.185198, 0.185198, 0.203355, 0.288399, 0.271506, 0.196879, 0.142424, 0.074921, 0.046336, 0.06312, 0.06184, 0.109221, 0.125101, 0.096677, 0.167087, 0.179055, 0.15008, 0.185198, 0.185198, 0.137348, 0.106997, 0.161087, 0.111485, 0.17593, 0.129801, 0.122885], '')</t>
  </si>
  <si>
    <t>UPI000037FFF5 status=activ</t>
  </si>
  <si>
    <t>([0.008895, 0.012491, 0.020165, 0.014075, 0.009483, 0.013613, 0.009728, 0.010131, 0.008895, 0.01078, 0.009483, 0.008804, 0.009294, 0.009401, 0.008525, 0.012491, 0.007877, 0.007495, 0.01227, 0.012727, 0.010926, 0.011518, 0.011903, 0.008525, 0.008624, 0.013821, 0.013265, 0.013613, 0.010221, 0.016021, 0.019109, 0.017447, 0.015694, 0.028107, 0.017138, 0.009977, 0.008895, 0.012727, 0.010221, 0.007315, 0.010926, 0.016528, 0.016257, 0.015344, 0.025762, 0.023963, 0.026338, 0.026338, 0.040537, 0.042364, 0.03976, 0.018415, 0.019109, 0.037156, 0.021816, 0.036378, 0.094817, 0.15008, 0.173081, 0.209395, 0.232838, 0.232838, 0.132295, 0.10481, 0.051831, 0.048328, 0.096677, 0.05306, 0.028107, 0.034068, 0.050641, 0.028107, 0.028107, 0.05306, 0.023963, 0.023534, 0.014315, 0.012491, 0.01204, 0.008075, 0.006374, 0.006039, 0.004247, 0.004513, 0.003997, 0.004513, 0.004431, 0.003864, 0.004358, 0.006039, 0.006039, 0.006039, 0.007877, 0.011903, 0.008075, 0.012491, 0.0198, 0.033407, 0.036378, 0.042364, 0.090864, 0.090864, 0.170161, 0.203355, 0.318242, 0.414856, 0.5017, 0.549308, 0.604312, 0.604312, 0.618285, 0.63748, 0.562014, 0.472492, 0.450668, 0.575842, 0.468512, 0.472492, 0.494003, 0.377384, 0.268042, 0.232838, 0.298791, 0.281712, 0.288399, 0.236433, 0.236433, 0.239899, 0.219301, 0.219301, 0.25406, 0.268042, 0.191378, 0.298791, 0.394753, 0.40511, 0.408655, 0.422041, 0.418646, 0.414856, 0.517562, 0.626927, 0.653063, 0.657645, 0.642678, 0.73685, 0.779859, 0.745909, 0.720929, 0.690604, 0.671169, 0.657645, 0.549308], '')</t>
  </si>
  <si>
    <t>[106, 107, 108, 109, 110, 111, 112, 115, 140, 141, 142, 143, 144, 145, 146, 147, 148, 149, 150, 151, 152]</t>
  </si>
  <si>
    <t>UPI000037FFF7 status=activ</t>
  </si>
  <si>
    <t>([0.436924, 0.332115, 0.387226, 0.418646, 0.436924, 0.349426, 0.380708, 0.401658, 0.454136, 0.384043, 0.377384, 0.335645, 0.247041, 0.21291, 0.209395, 0.291804, 0.318242, 0.311707, 0.377384, 0.384043, 0.401658, 0.398279, 0.490133, 0.472492, 0.461924, 0.472492, 0.494003, 0.414856, 0.422041, 0.40511, 0.497853, 0.447574, 0.557691, 0.63748, 0.59508, 0.472492, 0.40511, 0.342579, 0.359901, 0.298791, 0.31487, 0.339168, 0.346032, 0.342579, 0.36309, 0.370445, 0.264545, 0.339168, 0.408655, 0.339168, 0.321458, 0.243554, 0.31487, 0.209395, 0.21291, 0.281712, 0.31487, 0.301917, 0.370445, 0.352862, 0.436924, 0.36309, 0.349426, 0.25406, 0.25406, 0.15008, 0.100716, 0.182256, 0.179055, 0.161087, 0.161087, 0.137348, 0.17593, 0.147574, 0.194234, 0.164327, 0.122885, 0.15284, 0.216401, 0.161087, 0.129801], '')</t>
  </si>
  <si>
    <t>[32, 33, 34]</t>
  </si>
  <si>
    <t>UPI000037FFF8 status=activ</t>
  </si>
  <si>
    <t>([0.25406, 0.291804, 0.339168, 0.384043, 0.42561, 0.401658, 0.288399, 0.275179, 0.264545, 0.203355, 0.161087, 0.209395, 0.206376, 0.134866, 0.069024, 0.134866, 0.134866, 0.083462, 0.060549, 0.073402, 0.043307, 0.037156, 0.042364, 0.041405, 0.023963, 0.015078, 0.011669, 0.0198, 0.025762, 0.0198, 0.020876, 0.032017, 0.032677, 0.037156, 0.028107, 0.06184, 0.05306, 0.096677, 0.127496, 0.191378, 0.122885, 0.161087, 0.102787, 0.055536, 0.055536, 0.073402, 0.067594, 0.109221, 0.116183, 0.06312, 0.11371, 0.158265, 0.158265, 0.142424, 0.132295, 0.164327, 0.15284, 0.074921, 0.067594, 0.083462, 0.049374, 0.051831, 0.06184, 0.102787, 0.096677, 0.05306, 0.066181, 0.122885, 0.129801, 0.071867, 0.071867, 0.064632, 0.038042, 0.023087, 0.023963, 0.023534, 0.038858, 0.043307, 0.073402, 0.042364, 0.041405, 0.0704, 0.118441, 0.129801, 0.134866, 0.209395, 0.308712, 0.324872, 0.236433, 0.229226, 0.229226, 0.321458, 0.332115, 0.414856, 0.408655, 0.422041, 0.4292, 0.436924, 0.414856, 0.483068, 0.59917, 0.468512, 0.380708, 0.342579, 0.346032, 0.247041, 0.25406, 0.161087, 0.15284, 0.229226, 0.257454, 0.26085, 0.216401, 0.134866, 0.142424, 0.225814, 0.139895, 0.083462, 0.044297, 0.044297, 0.040537, 0.030611, 0.037156, 0.0704, 0.096677, 0.056825, 0.111485, 0.064632, 0.116183, 0.055536, 0.050641, 0.041405, 0.041405, 0.056825, 0.081712, 0.076542, 0.042364, 0.036378, 0.066181, 0.067594, 0.03976, 0.028695, 0.036378, 0.06312, 0.036378, 0.034884, 0.026892, 0.017138, 0.029376, 0.022667, 0.037156, 0.040537, 0.026338, 0.026338, 0.020165, 0.0198, 0.021381, 0.037156, 0.073402, 0.073402, 0.078022, 0.10481, 0.129801, 0.106997, 0.06312, 0.098513, 0.092881, 0.118441, 0.167087, 0.096677, 0.118441, 0.085092, 0.076542, 0.116183, 0.191378, 0.147574, 0.17593, 0.092881, 0.051831, 0.058088, 0.060549, 0.10481, 0.109221, 0.088832, 0.088832, 0.129801, 0.10481, 0.079919, 0.11371, 0.088832, 0.15284, 0.120615], '')</t>
  </si>
  <si>
    <t>[100]</t>
  </si>
  <si>
    <t>UPI000037FFF9 status=activ</t>
  </si>
  <si>
    <t>([0.033407, 0.06312, 0.058088, 0.033407, 0.047319, 0.066181, 0.038042, 0.066181, 0.094817, 0.066181, 0.05306, 0.073402, 0.043307, 0.043307, 0.040537, 0.071867, 0.125101, 0.191378, 0.209395, 0.170161, 0.182256, 0.229226, 0.21291, 0.275179, 0.335645, 0.25406, 0.17593, 0.281712, 0.247041, 0.15284, 0.232838, 0.318242, 0.229226, 0.288399, 0.284882, 0.206376, 0.216401, 0.200174, 0.167087, 0.225814, 0.191378, 0.116183, 0.094817, 0.06312, 0.029376, 0.038042, 0.05306, 0.092881, 0.054297, 0.035586, 0.074921, 0.074921, 0.03976, 0.071867, 0.088832, 0.100716, 0.102787, 0.090864, 0.088832, 0.0704, 0.066181, 0.060549, 0.109221, 0.109221, 0.111485, 0.11371, 0.106997, 0.125101, 0.129801, 0.200174, 0.278302, 0.247041, 0.219301, 0.311707, 0.30533, 0.216401, 0.132295, 0.21291, 0.219301, 0.15008, 0.196879, 0.191378, 0.278302, 0.191378, 0.271506, 0.342579, 0.447574, 0.36309, 0.370445, 0.36309, 0.291804, 0.281712, 0.216401, 0.216401, 0.209395, 0.209395, 0.301917, 0.308712, 0.271506, 0.281712, 0.374039, 0.298791, 0.268042, 0.182256, 0.164327, 0.15008, 0.15008, 0.147574, 0.194234, 0.132295, 0.127496, 0.179055, 0.17593, 0.21291, 0.167087, 0.17593, 0.118441, 0.069024, 0.106997, 0.125101, 0.071867, 0.066181, 0.118441, 0.142424, 0.222385, 0.318242, 0.321458, 0.236433, 0.209395, 0.239899, 0.328603, 0.346032, 0.335645, 0.346032, 0.335645, 0.422041, 0.311707, 0.311707, 0.401658, 0.30533, 0.301917, 0.380708, 0.40511, 0.408655, 0.444081, 0.332115, 0.352862, 0.359901, 0.450668, 0.486429, 0.40511, 0.387226, 0.366687, 0.301917, 0.291804, 0.332115, 0.318242, 0.342579, 0.4292, 0.42561, 0.454136, 0.4292, 0.42561, 0.401658, 0.414856, 0.374039, 0.458154, 0.42561, 0.394753, 0.359901, 0.324872, 0.398279, 0.384043, 0.366687, 0.461924, 0.436924], '')</t>
  </si>
  <si>
    <t>UPI000037FFFA status=activ</t>
  </si>
  <si>
    <t>([0.919029, 0.910643, 0.905695, 0.905695, 0.801317, 0.808535, 0.819762, 0.819762, 0.81615, 0.823549, 0.84206, 0.849326, 0.771762, 0.771762, 0.788093, 0.784345, 0.775545, 0.76285, 0.771762, 0.750527, 0.73685, 0.754692, 0.76285, 0.767246, 0.699094, 0.798249, 0.801317, 0.798249, 0.81615, 0.827927, 0.823549, 0.791621, 0.716283, 0.801317, 0.808535, 0.808535, 0.712013, 0.642678, 0.525368, 0.525368, 0.538167, 0.553315, 0.517562, 0.494003, 0.433034, 0.494003, 0.476583, 0.401658, 0.40511, 0.398279, 0.398279, 0.390993, 0.408655, 0.490133, 0.480142, 0.40511, 0.301917, 0.321458, 0.384043, 0.480142, 0.483068, 0.468512, 0.454136, 0.472492, 0.497853, 0.562014, 0.486429, 0.51388, 0.604312, 0.505461, 0.490133, 0.497853, 0.42561, 0.40511, 0.387226, 0.40511, 0.480142, 0.557691, 0.570702, 0.604312, 0.521092, 0.505461, 0.41194, 0.356642, 0.384043, 0.374039, 0.384043, 0.440853, 0.359901, 0.359901, 0.436924, 0.370445, 0.36309, 0.444081, 0.480142, 0.483068, 0.408655, 0.414856, 0.440853, 0.505461, 0.40511, 0.401658, 0.332115, 0.401658, 0.377384, 0.349426, 0.387226, 0.301917, 0.318242, 0.308712, 0.225814, 0.222385, 0.216401, 0.225814, 0.219301, 0.142424, 0.088832, 0.137348, 0.122885, 0.125101, 0.118441, 0.17593, 0.225814, 0.291804, 0.324872, 0.414856, 0.447574, 0.308712, 0.288399, 0.200174, 0.194234, 0.18812, 0.196879, 0.271506, 0.179055, 0.18812, 0.268042, 0.380708, 0.374039, 0.390993, 0.284882, 0.291804, 0.278302, 0.203355, 0.142424, 0.129801, 0.125101, 0.090864, 0.167087, 0.236433, 0.311707, 0.398279, 0.414856, 0.414856, 0.418646, 0.440853, 0.342579, 0.25031, 0.25031, 0.232838, 0.225814, 0.324872, 0.298791, 0.232838, 0.318242, 0.30533, 0.311707, 0.339168, 0.278302, 0.200174, 0.225814, 0.222385, 0.225814, 0.291804, 0.284882, 0.281712, 0.318242, 0.335645, 0.436924, 0.408655, 0.349426, 0.374039, 0.30533, 0.30533, 0.374039, 0.30533, 0.398279, 0.40511, 0.291804, 0.31487, 0.390993, 0.356642, 0.295083, 0.298791, 0.30533, 0.219301, 0.21291, 0.26085, 0.328603, 0.311707, 0.203355, 0.185198, 0.109221, 0.088832, 0.10481, 0.10481, 0.161087, 0.129801, 0.125101, 0.191378, 0.257454, 0.26085, 0.191378, 0.264545, 0.25031, 0.164327, 0.25406, 0.229226, 0.209395, 0.206376, 0.203355, 0.222385, 0.284882, 0.271506, 0.308712, 0.219301, 0.216401, 0.216401, 0.275179, 0.268042, 0.264545, 0.26085, 0.21291, 0.31487, 0.339168, 0.342579, 0.349426, 0.335645, 0.359901, 0.384043, 0.342579, 0.356642, 0.458154, 0.40511, 0.408655, 0.480142, 0.480142, 0.517562, 0.461924, 0.447574, 0.447574, 0.461924, 0.390993, 0.433034, 0.433034, 0.318242, 0.328603, 0.380708, 0.384043, 0.318242, 0.275179, 0.284882, 0.275179, 0.185198, 0.18812, 0.229226, 0.142424, 0.222385, 0.167087, 0.120615, 0.116183, 0.120615, 0.118441, 0.170161, 0.164327, 0.182256, 0.232838, 0.194234, 0.194234, 0.164327, 0.206376, 0.206376, 0.206376, 0.170161, 0.25031, 0.346032], '')</t>
  </si>
  <si>
    <t>[0, 1, 2, 3, 4, 5, 6, 7, 8, 9, 10, 11, 12, 13, 14, 15, 16, 17, 18, 19, 20, 21, 22, 23, 24, 25, 26, 27, 28, 29, 30, 31, 32, 33, 34, 35, 36, 37, 38, 39, 40, 41, 42, 65, 67, 68, 69, 77, 78, 79, 80, 81, 99, 247]</t>
  </si>
  <si>
    <t>(42</t>
  </si>
  <si>
    <t>UPI000037FFFB status=activ</t>
  </si>
  <si>
    <t>([0.232838, 0.15284, 0.155435, 0.10481, 0.083462, 0.10481, 0.139895, 0.139895, 0.098513, 0.073402, 0.102787, 0.079919, 0.047319, 0.030003, 0.049374, 0.050641, 0.049374, 0.050641, 0.026892, 0.028695, 0.049374, 0.058088, 0.100716, 0.122885, 0.179055, 0.268042, 0.284882, 0.271506, 0.222385, 0.31487, 0.394753, 0.346032, 0.401658, 0.494003, 0.585406, 0.486429, 0.414856, 0.41194, 0.458154, 0.570702, 0.525368, 0.525368, 0.497853, 0.377384, 0.301917, 0.222385, 0.200174, 0.196879, 0.164327, 0.164327, 0.170161, 0.185198, 0.219301, 0.17593, 0.116183, 0.109221, 0.182256, 0.25406, 0.268042, 0.31487, 0.222385, 0.179055, 0.11371, 0.132295, 0.216401, 0.284882, 0.36309, 0.370445, 0.332115, 0.370445, 0.447574, 0.440853, 0.4292, 0.422041, 0.468512, 0.549308, 0.557691, 0.505461, 0.497853, 0.418646, 0.40511, 0.490133, 0.486429, 0.585406, 0.509769, 0.480142, 0.486429, 0.483068, 0.36309, 0.408655, 0.384043, 0.308712, 0.26085, 0.25406, 0.179055, 0.139895, 0.15008, 0.090864, 0.111485, 0.102787, 0.15284, 0.15284, 0.161087, 0.232838, 0.196879, 0.271506, 0.311707, 0.236433, 0.167087, 0.268042, 0.15284, 0.120615, 0.120615, 0.155435, 0.155435, 0.17593, 0.247041, 0.25031, 0.324872, 0.332115, 0.335645, 0.308712, 0.281712, 0.236433, 0.206376, 0.222385, 0.173081, 0.125101, 0.17593, 0.257454, 0.21291], '')</t>
  </si>
  <si>
    <t>[34, 39, 40, 41, 75, 76, 77, 83, 84]</t>
  </si>
  <si>
    <t>UPI000037FFFC status=activ</t>
  </si>
  <si>
    <t>([0.071867, 0.096677, 0.15008, 0.206376, 0.11371, 0.074921, 0.116183, 0.081712, 0.11371, 0.129801, 0.15284, 0.191378, 0.203355, 0.209395, 0.243554, 0.239899, 0.164327, 0.116183, 0.185198, 0.203355, 0.206376, 0.15284, 0.094817, 0.094817, 0.048328, 0.055536, 0.092881, 0.045352, 0.076542, 0.074921, 0.06184, 0.06312, 0.06312, 0.100716, 0.059222, 0.064632, 0.054297, 0.088832, 0.129801, 0.078022, 0.069024, 0.067594, 0.06184, 0.05306, 0.05306, 0.055536, 0.096677, 0.096677, 0.096677, 0.094817, 0.056825, 0.074921, 0.036378, 0.024393, 0.023534, 0.043307, 0.026892, 0.056825, 0.058088, 0.036378, 0.066181, 0.069024, 0.064632, 0.066181, 0.081712, 0.074921, 0.127496, 0.106997, 0.116183, 0.196879, 0.137348, 0.191378, 0.122885, 0.219301, 0.25406, 0.281712, 0.284882, 0.332115, 0.298791, 0.298791, 0.366687, 0.25406, 0.173081, 0.179055, 0.222385, 0.200174, 0.216401, 0.225814, 0.268042, 0.257454, 0.232838, 0.288399, 0.209395, 0.301917, 0.232838, 0.281712, 0.281712, 0.239899, 0.308712, 0.26085, 0.247041, 0.275179, 0.374039, 0.390993, 0.349426, 0.390993, 0.497853, 0.440853, 0.450668, 0.450668, 0.366687, 0.301917, 0.301917, 0.281712, 0.194234, 0.264545, 0.194234, 0.111485, 0.092881, 0.100716, 0.147574, 0.15284, 0.081712, 0.073402, 0.064632, 0.092881, 0.085092, 0.086953, 0.11371, 0.102787, 0.067594, 0.064632, 0.06312, 0.0704, 0.132295, 0.18812, 0.170161, 0.139895, 0.219301, 0.291804, 0.196879, 0.209395, 0.196879, 0.206376, 0.225814, 0.321458, 0.318242, 0.318242, 0.25031, 0.257454, 0.264545, 0.247041, 0.346032, 0.374039, 0.384043, 0.359901, 0.366687, 0.390993, 0.483068, 0.468512, 0.461924, 0.575842, 0.59014, 0.622677, 0.741537, 0.76285, 0.73685, 0.745909, 0.759478, 0.868118, 0.779859, 0.775545, 0.750527, 0.707965, 0.690604, 0.557691, 0.575842, 0.59508, 0.549308, 0.549308, 0.58069, 0.58069, 0.58069, 0.480142, 0.461924, 0.352862, 0.349426, 0.356642, 0.370445, 0.264545, 0.236433, 0.30533, 0.295083, 0.384043, 0.433034, 0.51388, 0.505461, 0.517562, 0.42561, 0.465241, 0.408655, 0.377384, 0.318242, 0.264545, 0.31487, 0.31487, 0.40511, 0.390993, 0.321458, 0.295083, 0.40511, 0.401658, 0.339168, 0.346032, 0.281712, 0.257454, 0.257454, 0.356642, 0.356642, 0.444081, 0.433034, 0.4292, 0.444081, 0.40511, 0.476583, 0.5017, 0.5017, 0.525368, 0.541878, 0.653063, 0.562014, 0.521092, 0.534167, 0.622677, 0.626927, 0.699094, 0.685117, 0.685117, 0.685117, 0.671169, 0.642678, 0.517562, 0.585406, 0.58069, 0.59508, 0.461924, 0.4292, 0.433034, 0.4292, 0.422041, 0.324872, 0.335645, 0.356642, 0.278302, 0.284882, 0.288399, 0.311707, 0.328603, 0.342579, 0.332115, 0.30533, 0.311707, 0.394753, 0.408655, 0.324872, 0.408655, 0.509769, 0.436924, 0.356642, 0.349426, 0.284882, 0.366687, 0.440853, 0.398279, 0.394753, 0.380708, 0.377384, 0.311707, 0.311707, 0.324872, 0.346032, 0.321458, 0.25031, 0.25406, 0.164327, 0.144935, 0.116183, 0.094817, 0.164327, 0.232838, 0.243554, 0.216401, 0.21291, 0.196879, 0.264545, 0.257454, 0.26085, 0.167087, 0.21291, 0.225814, 0.200174, 0.191378, 0.203355, 0.268042, 0.291804, 0.359901, 0.4292, 0.472492, 0.509769, 0.422041, 0.4292, 0.41194, 0.414856, 0.408655, 0.42561, 0.394753, 0.370445, 0.384043, 0.486429, 0.40511, 0.377384, 0.268042, 0.257454, 0.308712, 0.332115, 0.318242, 0.318242, 0.342579, 0.356642, 0.356642, 0.356642, 0.318242, 0.332115, 0.422041, 0.401658, 0.398279, 0.387226, 0.408655, 0.370445, 0.275179, 0.275179, 0.301917, 0.422041, 0.346032, 0.352862, 0.342579, 0.332115, 0.25406, 0.17593, 0.17593, 0.179055, 0.222385, 0.26085, 0.264545, 0.264545, 0.191378, 0.194234, 0.179055, 0.232838, 0.275179, 0.359901, 0.356642, 0.346032, 0.268042, 0.284882, 0.18812, 0.194234, 0.132295, 0.196879, 0.271506, 0.158265, 0.092881, 0.120615, 0.118441, 0.069024, 0.038858, 0.079919, 0.076542, 0.111485, 0.122885, 0.074921, 0.073402, 0.10481, 0.086953, 0.088832, 0.081712, 0.116183, 0.111485, 0.17593, 0.209395, 0.196879, 0.219301, 0.203355, 0.18812, 0.191378, 0.173081, 0.173081, 0.164327, 0.100716, 0.042364, 0.046336, 0.041405, 0.025762, 0.017138, 0.020522, 0.025316, 0.045352, 0.059222, 0.032677, 0.0198, 0.019401, 0.023963, 0.043307, 0.046336, 0.05306, 0.05306, 0.058088, 0.055536, 0.06312, 0.116183, 0.179055, 0.185198, 0.271506, 0.324872, 0.408655, 0.398279, 0.436924, 0.401658, 0.401658, 0.377384, 0.394753, 0.36309, 0.346032, 0.342579, 0.444081, 0.335645, 0.308712, 0.408655, 0.40511, 0.301917, 0.271506, 0.308712, 0.284882, 0.281712, 0.222385, 0.164327, 0.102787, 0.10481, 0.125101, 0.122885, 0.243554, 0.318242, 0.339168, 0.349426, 0.321458, 0.209395, 0.284882, 0.288399, 0.288399, 0.349426, 0.418646, 0.414856, 0.374039, 0.366687, 0.335645, 0.42561, 0.538167, 0.703578, 0.653063, 0.59917], '')</t>
  </si>
  <si>
    <t>[161, 162, 163, 164, 165, 166, 167, 168, 169, 170, 171, 172, 173, 174, 175, 176, 177, 178, 179, 180, 181, 182, 195, 196, 197, 225, 226, 227, 228, 229, 230, 231, 232, 233, 234, 235, 236, 237, 238, 239, 240, 241, 242, 243, 244, 266, 308, 466, 467, 468, 469]</t>
  </si>
  <si>
    <t>UPI000037FFFE status=activ</t>
  </si>
  <si>
    <t>([0.328603, 0.41194, 0.450668, 0.472492, 0.494003, 0.414856, 0.436924, 0.374039, 0.398279, 0.42561, 0.422041, 0.447574, 0.447574, 0.4292, 0.422041, 0.342579, 0.408655, 0.339168, 0.356642, 0.295083, 0.247041, 0.243554, 0.219301, 0.222385, 0.232838, 0.236433, 0.31487, 0.229226, 0.236433, 0.173081, 0.158265, 0.125101, 0.142424, 0.147574, 0.170161, 0.239899, 0.335645, 0.318242, 0.384043, 0.458154, 0.476583, 0.517562, 0.541878, 0.541878, 0.545602, 0.525368, 0.525368, 0.521092, 0.549308, 0.653063, 0.750527, 0.685117, 0.741537, 0.59014, 0.497853, 0.494003, 0.450668, 0.447574, 0.352862, 0.374039, 0.377384, 0.444081, 0.458154, 0.458154, 0.468512, 0.483068, 0.490133, 0.505461, 0.414856, 0.486429, 0.5017, 0.41194, 0.468512, 0.5017, 0.626927, 0.733139, 0.720929, 0.745909, 0.750527, 0.791621, 0.685117, 0.680603, 0.720929, 0.59508, 0.494003, 0.497853, 0.480142, 0.41194, 0.328603, 0.384043, 0.380708, 0.36309, 0.433034, 0.414856, 0.328603, 0.318242, 0.225814, 0.161087, 0.111485, 0.10481, 0.167087, 0.25031, 0.25406, 0.161087, 0.236433, 0.278302, 0.281712, 0.264545, 0.346032, 0.387226, 0.422041, 0.414856, 0.380708, 0.380708, 0.40511, 0.497853, 0.472492, 0.604312, 0.712013, 0.716283, 0.685117, 0.661982, 0.648219, 0.529623, 0.59014, 0.58069, 0.525368, 0.51388, 0.553315, 0.553315, 0.608892, 0.608892, 0.59014, 0.648219, 0.648219, 0.671169, 0.618285, 0.680603, 0.63748, 0.541878, 0.671169, 0.699094, 0.622677, 0.541878, 0.632174, 0.541878, 0.521092, 0.538167, 0.56648, 0.525368, 0.517562, 0.505461, 0.509769, 0.444081, 0.401658, 0.31487, 0.30533, 0.339168, 0.295083, 0.236433, 0.298791, 0.278302, 0.25406, 0.236433, 0.291804, 0.200174, 0.308712, 0.311707, 0.380708, 0.36309, 0.291804, 0.281712, 0.278302, 0.271506, 0.25406, 0.216401, 0.225814, 0.232838, 0.209395, 0.239899, 0.308712, 0.318242, 0.278302, 0.332115, 0.408655, 0.318242, 0.42561, 0.30533, 0.278302, 0.206376, 0.173081, 0.185198, 0.194234, 0.203355, 0.191378, 0.21291, 0.236433, 0.30533, 0.216401, 0.232838, 0.236433, 0.167087, 0.109221, 0.134866, 0.116183, 0.120615, 0.200174, 0.191378, 0.21291, 0.21291, 0.284882, 0.31487, 0.408655, 0.390993, 0.394753, 0.31487, 0.349426, 0.308712, 0.225814, 0.318242, 0.284882, 0.179055, 0.239899, 0.216401, 0.222385, 0.25031, 0.268042, 0.26085, 0.158265, 0.229226, 0.257454, 0.200174, 0.196879, 0.109221, 0.067594, 0.034884, 0.064632, 0.081712, 0.144935, 0.229226, 0.21291, 0.236433, 0.339168, 0.247041, 0.346032, 0.335645, 0.30533, 0.284882, 0.301917, 0.41194, 0.321458, 0.239899, 0.301917, 0.185198, 0.185198, 0.284882, 0.390993, 0.275179, 0.278302, 0.278302, 0.18812, 0.18812, 0.11371, 0.069024, 0.137348, 0.147574, 0.127496, 0.096677, 0.044297, 0.042364, 0.021381, 0.020876, 0.028695, 0.016021, 0.018415, 0.030003, 0.014783, 0.013437, 0.026892, 0.018415, 0.016528, 0.030611, 0.032677, 0.0704, 0.069024, 0.026892, 0.028695, 0.033407, 0.049374, 0.11371, 0.06184, 0.073402, 0.120615, 0.109221, 0.090864, 0.161087, 0.185198, 0.281712, 0.281712, 0.173081, 0.232838, 0.225814, 0.203355, 0.219301, 0.173081, 0.229226, 0.232838, 0.225814, 0.200174, 0.179055, 0.158265, 0.155435, 0.25031, 0.155435, 0.137348, 0.25406, 0.25406, 0.222385, 0.144935, 0.086953, 0.137348, 0.118441, 0.094817, 0.10481, 0.051831, 0.069024, 0.067594, 0.067594, 0.064632, 0.086953, 0.069024, 0.049374, 0.049374, 0.055536, 0.059222, 0.056825, 0.029376, 0.023087, 0.024826, 0.046336, 0.081712, 0.054297, 0.054297, 0.079919, 0.079919, 0.155435, 0.155435, 0.196879, 0.308712, 0.308712, 0.200174, 0.264545, 0.225814, 0.239899, 0.206376, 0.295083, 0.284882, 0.301917, 0.332115, 0.236433, 0.144935, 0.155435, 0.247041, 0.288399, 0.229226, 0.21291, 0.111485, 0.086953, 0.06312, 0.073402, 0.038858, 0.046336, 0.045352, 0.049374, 0.078022, 0.085092, 0.05306, 0.047319, 0.037156, 0.041405, 0.079919, 0.147574, 0.164327, 0.094817, 0.05306, 0.076542, 0.086953, 0.129801, 0.129801, 0.15008, 0.15008, 0.170161, 0.161087, 0.129801, 0.196879, 0.21291, 0.21291, 0.225814, 0.359901, 0.480142, 0.394753, 0.295083, 0.295083, 0.236433, 0.194234, 0.271506, 0.225814, 0.216401, 0.167087, 0.209395, 0.219301, 0.164327, 0.247041, 0.257454, 0.216401, 0.229226, 0.185198, 0.206376, 0.281712, 0.185198, 0.17593, 0.209395, 0.26085, 0.167087, 0.18812, 0.268042, 0.203355, 0.239899, 0.229226, 0.328603, 0.321458, 0.31487, 0.284882, 0.264545, 0.332115, 0.398279, 0.401658, 0.352862, 0.222385, 0.18812, 0.284882, 0.200174, 0.225814, 0.191378, 0.25406, 0.191378, 0.219301, 0.288399, 0.284882, 0.25406, 0.247041, 0.236433, 0.268042, 0.352862, 0.278302, 0.308712, 0.328603, 0.324872, 0.30533, 0.42561, 0.380708, 0.275179, 0.366687, 0.370445, 0.461924, 0.486429, 0.570702, 0.480142, 0.450668, 0.461924, 0.414856, 0.422041, 0.4292, 0.332115, 0.239899, 0.335645, 0.284882, 0.236433, 0.200174, 0.284882, 0.229226, 0.301917, 0.384043, 0.352862, 0.311707, 0.229226], '')</t>
  </si>
  <si>
    <t>[41, 42, 43, 44, 45, 46, 47, 48, 49, 50, 51, 52, 53, 67, 70, 73, 74, 75, 76, 77, 78, 79, 80, 81, 82, 83, 117, 118, 119, 120, 121, 122, 123, 124, 125, 126, 127, 128, 129, 130, 131, 132, 133, 134, 135, 136, 137, 138, 139, 140, 141, 142, 143, 144, 145, 146, 147, 148, 149, 150, 151, 152, 466]</t>
  </si>
  <si>
    <t>(35</t>
  </si>
  <si>
    <t>UPI0000380003 status=activ</t>
  </si>
  <si>
    <t>([0.247041, 0.15008, 0.185198, 0.236433, 0.284882, 0.332115, 0.25406, 0.298791, 0.239899, 0.295083, 0.328603, 0.356642, 0.332115, 0.342579, 0.349426, 0.356642, 0.433034, 0.394753, 0.454136, 0.447574, 0.461924, 0.359901, 0.461924, 0.436924, 0.398279, 0.401658, 0.401658, 0.422041, 0.346032, 0.339168, 0.339168, 0.328603, 0.247041, 0.185198, 0.17593, 0.147574, 0.139895, 0.096677, 0.109221, 0.106997, 0.170161, 0.102787, 0.18812, 0.182256, 0.147574, 0.144935, 0.142424, 0.132295, 0.118441, 0.158265, 0.229226, 0.209395, 0.15284, 0.222385, 0.328603, 0.346032, 0.387226, 0.384043, 0.490133, 0.41194, 0.41194, 0.447574, 0.541878, 0.444081, 0.374039, 0.476583, 0.51388, 0.505461, 0.422041, 0.5017, 0.480142, 0.401658, 0.359901, 0.42561, 0.440853, 0.436924, 0.433034, 0.318242, 0.25031, 0.25031, 0.25406, 0.229226, 0.21291, 0.209395, 0.284882, 0.346032, 0.324872, 0.356642, 0.278302, 0.352862, 0.359901, 0.288399, 0.295083, 0.264545, 0.191378, 0.182256, 0.18812, 0.17593, 0.206376, 0.284882, 0.209395, 0.209395, 0.247041, 0.229226, 0.236433, 0.161087, 0.100716, 0.100716, 0.090864, 0.15284, 0.134866, 0.144935, 0.247041, 0.318242, 0.387226, 0.387226, 0.349426, 0.236433, 0.243554, 0.206376, 0.209395, 0.281712, 0.26085, 0.25031, 0.161087, 0.147574, 0.232838, 0.25406, 0.182256, 0.111485, 0.098513, 0.11371, 0.10481, 0.102787, 0.10481, 0.06184, 0.102787, 0.129801, 0.21291, 0.139895, 0.144935, 0.094817, 0.109221, 0.109221, 0.0704, 0.122885, 0.106997, 0.106997, 0.158265, 0.222385, 0.311707, 0.318242, 0.328603, 0.301917, 0.298791, 0.298791, 0.387226, 0.387226, 0.380708, 0.275179, 0.352862, 0.444081, 0.521092, 0.480142, 0.585406, 0.680603, 0.685117, 0.716283, 0.694846, 0.671169, 0.648219, 0.608892, 0.58069, 0.549308, 0.59917], '')</t>
  </si>
  <si>
    <t>[62, 66, 67, 69, 162, 164, 165, 166, 167, 168, 169, 170, 171, 172, 173, 174]</t>
  </si>
  <si>
    <t>UPI0000380004 status=activ</t>
  </si>
  <si>
    <t>([0.342579, 0.209395, 0.144935, 0.185198, 0.132295, 0.158265, 0.196879, 0.229226, 0.264545, 0.203355, 0.147574, 0.118441, 0.134866, 0.144935, 0.132295, 0.229226, 0.144935, 0.144935, 0.111485, 0.088832, 0.0704, 0.0704, 0.132295, 0.196879, 0.125101, 0.158265, 0.088832, 0.054297, 0.031287, 0.030003, 0.055536, 0.058088, 0.098513, 0.088832, 0.083462, 0.083462, 0.074921, 0.142424, 0.086953, 0.083462, 0.060549, 0.047319, 0.088832, 0.083462, 0.079919, 0.111485, 0.088832, 0.158265, 0.161087, 0.236433, 0.203355, 0.200174, 0.281712, 0.194234, 0.191378, 0.120615, 0.122885, 0.134866, 0.127496, 0.21291, 0.311707, 0.308712, 0.281712, 0.31487, 0.328603, 0.339168, 0.374039, 0.41194, 0.380708, 0.414856, 0.384043, 0.346032, 0.328603, 0.339168, 0.387226, 0.394753, 0.390993, 0.349426, 0.349426, 0.25031, 0.144935, 0.15008, 0.232838, 0.332115, 0.194234, 0.179055, 0.120615, 0.0704, 0.094817, 0.122885, 0.15284, 0.185198, 0.222385, 0.232838, 0.144935, 0.111485, 0.064632, 0.11371, 0.142424, 0.142424, 0.161087, 0.170161, 0.170161, 0.10481, 0.127496, 0.236433, 0.236433, 0.30533, 0.384043, 0.384043, 0.30533, 0.295083, 0.30533, 0.342579, 0.25031, 0.366687, 0.461924, 0.450668, 0.359901, 0.268042, 0.216401, 0.301917, 0.377384, 0.271506, 0.390993, 0.264545, 0.179055, 0.191378, 0.209395, 0.225814, 0.225814, 0.301917, 0.232838, 0.191378, 0.132295, 0.216401, 0.21291, 0.137348, 0.219301, 0.311707, 0.318242, 0.36309, 0.342579, 0.232838, 0.321458, 0.301917, 0.40511, 0.490133, 0.486429, 0.380708, 0.366687, 0.318242, 0.222385, 0.25031, 0.25031, 0.311707, 0.21291, 0.137348, 0.179055, 0.139895, 0.142424, 0.142424, 0.085092, 0.050641, 0.064632, 0.038042, 0.034068, 0.034068, 0.018415, 0.018787, 0.029376, 0.016257, 0.012491, 0.0198, 0.026338, 0.034884, 0.046336, 0.079919, 0.122885, 0.155435, 0.216401, 0.222385, 0.275179, 0.366687, 0.414856, 0.401658, 0.490133, 0.401658, 0.301917, 0.40511, 0.384043, 0.298791, 0.414856, 0.529623, 0.521092, 0.41194, 0.318242, 0.25031, 0.26085, 0.222385, 0.206376, 0.173081, 0.132295, 0.155435, 0.144935, 0.182256, 0.161087, 0.155435, 0.236433, 0.321458, 0.30533, 0.271506, 0.377384, 0.36309, 0.332115, 0.25406, 0.335645, 0.380708, 0.377384, 0.359901, 0.398279, 0.311707, 0.206376, 0.264545, 0.232838, 0.243554, 0.239899, 0.311707, 0.275179, 0.185198, 0.122885, 0.100716, 0.137348, 0.125101, 0.120615, 0.134866, 0.247041, 0.216401, 0.170161, 0.127496, 0.067594, 0.071867, 0.0704, 0.079919, 0.055536, 0.067594, 0.060549, 0.0704, 0.055536, 0.069024, 0.120615, 0.116183, 0.074921, 0.067594, 0.079919, 0.088832, 0.047319, 0.035586, 0.034068, 0.048328, 0.0704, 0.122885, 0.086953, 0.139895, 0.209395, 0.225814, 0.194234, 0.155435], '')</t>
  </si>
  <si>
    <t>[193, 194]</t>
  </si>
  <si>
    <t>UPI0000380005 status=activ</t>
  </si>
  <si>
    <t>([0.480142, 0.505461, 0.553315, 0.585406, 0.56648, 0.59917, 0.632174, 0.541878, 0.534167, 0.465241, 0.450668, 0.517562, 0.517562, 0.517562, 0.59917, 0.626927, 0.632174, 0.745909, 0.657645, 0.553315, 0.480142, 0.51388, 0.486429, 0.447574, 0.454136, 0.480142, 0.387226, 0.374039, 0.440853, 0.472492, 0.562014, 0.613573, 0.534167, 0.444081, 0.352862, 0.366687, 0.346032, 0.342579, 0.342579, 0.408655, 0.486429, 0.468512, 0.476583, 0.497853, 0.497853, 0.422041, 0.436924, 0.538167, 0.557691, 0.465241, 0.454136, 0.461924, 0.454136, 0.447574, 0.538167, 0.661982, 0.648219, 0.570702, 0.562014, 0.461924, 0.468512, 0.494003, 0.608892, 0.59014, 0.490133, 0.534167, 0.570702, 0.517562, 0.472492, 0.461924, 0.58069, 0.476583, 0.480142, 0.472492, 0.414856, 0.384043, 0.374039, 0.295083, 0.384043, 0.390993, 0.51388, 0.418646, 0.380708, 0.359901, 0.291804, 0.390993, 0.394753, 0.390993, 0.328603, 0.359901, 0.370445, 0.356642, 0.458154, 0.440853, 0.366687, 0.450668, 0.387226, 0.387226, 0.461924, 0.444081, 0.4292, 0.324872, 0.447574, 0.366687, 0.370445, 0.366687, 0.359901, 0.342579, 0.288399, 0.291804, 0.206376, 0.209395, 0.206376, 0.194234, 0.225814, 0.318242, 0.247041, 0.339168, 0.346032, 0.36309, 0.339168, 0.311707, 0.377384, 0.264545, 0.31487, 0.222385, 0.284882, 0.278302, 0.278302, 0.377384, 0.436924, 0.454136, 0.349426, 0.271506, 0.268042, 0.232838, 0.219301, 0.281712, 0.291804, 0.257454, 0.155435, 0.106997, 0.125101, 0.134866, 0.203355, 0.158265, 0.170161, 0.122885, 0.127496, 0.079919, 0.044297, 0.055536, 0.086953, 0.096677, 0.096677, 0.064632, 0.064632, 0.05306, 0.054297, 0.054297, 0.064632, 0.137348, 0.144935, 0.122885, 0.064632, 0.064632, 0.055536, 0.058088, 0.094817, 0.098513, 0.158265, 0.229226, 0.229226, 0.239899, 0.31487, 0.36309, 0.4292, 0.436924, 0.384043, 0.349426, 0.332115, 0.247041, 0.219301, 0.324872, 0.268042, 0.275179, 0.281712, 0.31487, 0.298791, 0.194234, 0.21291, 0.206376, 0.206376, 0.196879, 0.15284, 0.142424, 0.106997, 0.060549, 0.060549, 0.100716, 0.079919, 0.076542, 0.144935, 0.144935, 0.109221, 0.179055, 0.191378, 0.209395, 0.185198, 0.17593, 0.284882, 0.257454, 0.25406, 0.264545, 0.264545, 0.311707, 0.328603, 0.422041, 0.440853, 0.346032, 0.247041, 0.332115, 0.332115, 0.332115, 0.291804, 0.332115, 0.236433, 0.308712, 0.236433, 0.301917, 0.328603, 0.321458, 0.219301, 0.139895, 0.090864, 0.098513, 0.074921, 0.066181, 0.051831, 0.081712, 0.134866, 0.25406, 0.236433, 0.173081, 0.109221, 0.144935, 0.116183, 0.158265, 0.179055, 0.219301, 0.170161, 0.161087, 0.088832, 0.155435, 0.239899, 0.332115, 0.225814, 0.225814, 0.268042, 0.191378, 0.109221, 0.066181, 0.066181, 0.054297, 0.048328, 0.083462, 0.073402, 0.100716, 0.073402, 0.042364, 0.046336, 0.081712, 0.132295, 0.15008, 0.142424, 0.086953, 0.074921, 0.106997, 0.134866, 0.094817, 0.170161, 0.239899, 0.236433, 0.225814, 0.17593, 0.179055, 0.179055, 0.191378, 0.144935, 0.191378, 0.17593, 0.134866, 0.144935, 0.155435, 0.222385, 0.236433, 0.225814, 0.239899, 0.281712, 0.291804, 0.239899, 0.164327, 0.203355, 0.203355, 0.118441, 0.120615, 0.158265, 0.098513, 0.090864, 0.073402, 0.059222, 0.10481, 0.125101, 0.064632, 0.064632, 0.071867, 0.054297, 0.056825, 0.041405, 0.041405, 0.020876, 0.037156, 0.06312, 0.060549, 0.109221, 0.179055, 0.25406, 0.288399, 0.349426, 0.380708, 0.454136, 0.4292, 0.349426, 0.356642, 0.458154, 0.440853, 0.332115, 0.335645, 0.394753, 0.42561, 0.433034, 0.529623, 0.394753, 0.311707, 0.318242, 0.332115, 0.257454, 0.275179, 0.239899, 0.209395, 0.161087, 0.109221, 0.11371, 0.11371, 0.118441, 0.090864, 0.090864, 0.15284, 0.173081, 0.11371, 0.118441, 0.118441, 0.120615, 0.209395, 0.229226, 0.129801, 0.111485, 0.086953, 0.079919, 0.079919, 0.111485, 0.079919, 0.118441, 0.116183, 0.164327, 0.155435, 0.194234, 0.18812, 0.118441, 0.122885, 0.185198, 0.179055, 0.167087, 0.196879, 0.158265, 0.21291, 0.236433, 0.25031, 0.384043, 0.301917, 0.335645, 0.311707, 0.401658, 0.394753, 0.401658, 0.321458, 0.236433, 0.15284, 0.158265, 0.243554, 0.239899, 0.284882, 0.203355, 0.209395, 0.200174, 0.216401, 0.194234, 0.257454, 0.21291, 0.155435, 0.225814, 0.18812, 0.15284, 0.11371, 0.086953], '')</t>
  </si>
  <si>
    <t>[1, 2, 3, 4, 5, 6, 7, 8, 11, 12, 13, 14, 15, 16, 17, 18, 19, 21, 30, 31, 32, 47, 48, 54, 55, 56, 57, 58, 62, 63, 65, 66, 67, 70, 80, 341]</t>
  </si>
  <si>
    <t>UPI0000380006 status=activ</t>
  </si>
  <si>
    <t>([6e-05, 5.6e-05, 5.2e-05, 0.000133, 9.4e-05, 0.000236, 0.000198, 0.000266, 0.000326, 0.000253, 0.000215, 0.000301, 0.000421, 0.000378, 0.000386, 0.000399, 0.00052, 0.00052, 0.00052, 0.000532, 0.000945, 0.000833, 0.001344, 0.002035, 0.002155, 0.003079, 0.002014, 0.0028, 0.003246, 0.003821, 0.006142, 0.009865, 0.010221, 0.008723, 0.008624, 0.014586, 0.015344, 0.008409, 0.014075, 0.033407, 0.040537, 0.037156, 0.102787, 0.102787, 0.098513, 0.042364, 0.024826, 0.054297, 0.060549, 0.028695, 0.025762, 0.013016, 0.011106, 0.007315, 0.009483, 0.007091, 0.005932, 0.005734, 0.007315, 0.004976, 0.003478, 0.004247, 0.004388, 0.003014, 0.00316, 0.00225, 0.00231, 0.002976, 0.001778, 0.001048, 0.001623, 0.001623, 0.002366, 0.001623, 0.002035, 0.001692, 0.002396, 0.001872, 0.0028, 0.00243, 0.002435, 0.002482, 0.002482, 0.00243, 0.00243, 0.001391, 0.002014, 0.001936, 0.001936, 0.002194, 0.003461, 0.00243, 0.002512, 0.001709, 0.002662, 0.003212, 0.004646, 0.004513, 0.004513, 0.004646, 0.007031, 0.01078, 0.009728, 0.013016, 0.010509, 0.015344, 0.031287, 0.024826, 0.050641, 0.040537, 0.086953, 0.06184, 0.144935, 0.100716], '')</t>
  </si>
  <si>
    <t>UPI0000380007 status=activ</t>
  </si>
  <si>
    <t>([0.094817, 0.142424, 0.092881, 0.069024, 0.11371, 0.076542, 0.125101, 0.086953, 0.125101, 0.078022, 0.098513, 0.134866, 0.216401, 0.182256, 0.109221, 0.106997, 0.120615, 0.10481, 0.092881, 0.085092, 0.049374, 0.074921, 0.081712, 0.079919, 0.142424, 0.076542, 0.074921, 0.066181, 0.092881, 0.092881, 0.167087, 0.185198, 0.179055, 0.15008, 0.147574, 0.18812, 0.222385, 0.311707, 0.335645, 0.318242, 0.311707, 0.366687, 0.387226, 0.324872, 0.324872, 0.301917, 0.318242, 0.321458, 0.295083, 0.349426, 0.335645, 0.257454, 0.167087, 0.137348, 0.167087, 0.182256, 0.182256, 0.239899, 0.25406, 0.271506, 0.271506, 0.380708, 0.390993, 0.401658, 0.398279, 0.490133, 0.401658, 0.468512, 0.509769, 0.545602, 0.545602, 0.450668, 0.450668, 0.51388, 0.458154, 0.352862, 0.370445, 0.401658, 0.401658, 0.387226, 0.257454, 0.291804, 0.268042, 0.182256, 0.173081, 0.144935, 0.086953, 0.147574, 0.164327, 0.222385, 0.229226, 0.216401, 0.308712, 0.308712, 0.352862, 0.436924, 0.525368, 0.387226, 0.370445, 0.324872, 0.291804, 0.394753, 0.349426, 0.318242, 0.447574, 0.422041, 0.538167, 0.707965], '')</t>
  </si>
  <si>
    <t>[68, 69, 70, 73, 96, 106, 107]</t>
  </si>
  <si>
    <t>UPI0000380010 status=activ</t>
  </si>
  <si>
    <t>([0.078022, 0.118441, 0.0704, 0.096677, 0.066181, 0.071867, 0.102787, 0.132295, 0.155435, 0.11371, 0.094817, 0.116183, 0.069024, 0.06184, 0.06184, 0.06312, 0.118441, 0.069024, 0.06312, 0.059222, 0.092881, 0.090864, 0.090864, 0.147574, 0.094817, 0.155435, 0.111485, 0.086953, 0.073402, 0.073402, 0.074921, 0.109221, 0.116183, 0.191378, 0.301917, 0.321458, 0.236433, 0.15284, 0.232838, 0.232838, 0.321458, 0.247041, 0.328603, 0.335645, 0.332115, 0.342579, 0.332115, 0.339168, 0.374039, 0.401658, 0.401658, 0.458154, 0.398279, 0.387226, 0.374039, 0.370445, 0.264545, 0.335645, 0.349426, 0.278302, 0.288399, 0.264545, 0.349426, 0.346032, 0.26085, 0.203355, 0.275179, 0.275179, 0.356642, 0.349426, 0.359901, 0.394753, 0.422041, 0.5017, 0.51388, 0.51388, 0.517562, 0.529623, 0.454136, 0.454136, 0.505461, 0.414856, 0.447574, 0.444081, 0.440853, 0.490133, 0.56648, 0.562014, 0.553315, 0.461924, 0.472492, 0.472492, 0.36309, 0.374039, 0.332115, 0.328603, 0.339168, 0.321458, 0.394753, 0.472492, 0.538167, 0.56648, 0.585406, 0.5017, 0.486429, 0.529623, 0.534167, 0.433034, 0.440853, 0.454136, 0.476583, 0.476583, 0.440853, 0.51388, 0.505461, 0.440853, 0.366687, 0.356642, 0.298791, 0.225814, 0.232838, 0.232838, 0.17593, 0.243554, 0.311707, 0.31487, 0.222385, 0.170161, 0.271506, 0.200174, 0.194234, 0.25406, 0.25031, 0.275179, 0.278302, 0.284882, 0.318242, 0.394753, 0.40511, 0.483068, 0.553315, 0.545602, 0.545602, 0.622677, 0.59014, 0.570702, 0.549308, 0.632174, 0.754692, 0.720929, 0.837511, 0.834292, 0.83125, 0.812494], '')</t>
  </si>
  <si>
    <t>[73, 74, 75, 76, 77, 80, 86, 87, 88, 100, 101, 102, 103, 105, 106, 113, 114, 140, 141, 142, 143, 144, 145, 146, 147, 148, 149, 150, 151, 152, 153]</t>
  </si>
  <si>
    <t>UPI0000380012 status=activ</t>
  </si>
  <si>
    <t>([0.06312, 0.06184, 0.086953, 0.086953, 0.118441, 0.15008, 0.179055, 0.116183, 0.137348, 0.182256, 0.173081, 0.216401, 0.21291, 0.200174, 0.196879, 0.122885, 0.088832, 0.102787, 0.15008, 0.225814, 0.26085, 0.346032, 0.298791, 0.232838, 0.17593, 0.147574, 0.120615, 0.122885, 0.203355, 0.225814, 0.219301, 0.257454, 0.164327, 0.15284, 0.132295, 0.127496, 0.200174, 0.25406, 0.236433, 0.155435, 0.18812, 0.236433, 0.206376, 0.311707, 0.295083, 0.295083, 0.236433, 0.281712, 0.284882, 0.247041, 0.239899, 0.161087, 0.161087, 0.257454, 0.158265, 0.155435, 0.25406, 0.18812, 0.179055, 0.147574, 0.164327, 0.079919, 0.076542, 0.055536, 0.03976, 0.054297, 0.106997, 0.17593, 0.092881, 0.086953, 0.111485, 0.058088, 0.098513, 0.06312, 0.033407, 0.037156, 0.050641, 0.050641, 0.066181, 0.060549, 0.041405, 0.050641, 0.109221, 0.10481, 0.142424, 0.196879, 0.158265, 0.096677, 0.109221, 0.18812, 0.196879, 0.196879, 0.301917, 0.308712, 0.288399, 0.380708, 0.486429, 0.436924, 0.339168, 0.384043, 0.298791, 0.401658, 0.352862, 0.284882, 0.278302, 0.247041, 0.142424, 0.225814, 0.295083, 0.191378, 0.194234, 0.161087, 0.109221, 0.059222, 0.064632, 0.064632, 0.048328, 0.050641, 0.06184, 0.111485, 0.100716, 0.164327, 0.15284, 0.239899, 0.191378, 0.122885, 0.17593, 0.264545, 0.264545, 0.268042, 0.284882, 0.257454, 0.284882, 0.359901, 0.380708, 0.281712, 0.281712, 0.349426, 0.349426, 0.352862, 0.31487, 0.25031, 0.167087, 0.122885, 0.118441, 0.191378, 0.271506, 0.173081, 0.144935, 0.088832, 0.090864, 0.11371, 0.081712, 0.064632, 0.069024, 0.10481, 0.094817, 0.158265, 0.139895, 0.142424, 0.15008, 0.17593, 0.25031, 0.349426, 0.418646, 0.335645, 0.324872, 0.328603, 0.436924, 0.384043, 0.366687, 0.366687, 0.4292, 0.517562, 0.529623, 0.440853, 0.450668, 0.553315, 0.575842, 0.472492, 0.359901, 0.359901, 0.36309, 0.271506, 0.26085, 0.268042, 0.346032, 0.346032, 0.318242, 0.284882, 0.284882, 0.387226, 0.30533, 0.281712, 0.301917, 0.298791, 0.370445, 0.356642, 0.370445, 0.264545, 0.342579, 0.349426, 0.346032, 0.339168, 0.444081, 0.458154, 0.359901, 0.335645, 0.339168, 0.339168, 0.30533, 0.359901, 0.247041, 0.30533, 0.219301, 0.219301, 0.25406, 0.275179, 0.295083, 0.278302, 0.332115, 0.332115, 0.349426, 0.346032, 0.356642, 0.308712, 0.219301, 0.222385, 0.25406, 0.281712, 0.31487, 0.384043, 0.418646, 0.538167, 0.494003, 0.570702, 0.538167, 0.517562, 0.461924, 0.422041, 0.394753, 0.414856, 0.390993, 0.472492, 0.447574], '')</t>
  </si>
  <si>
    <t>[173, 174, 177, 178, 233, 235, 236, 237]</t>
  </si>
  <si>
    <t>UPI0000380013 status=activ</t>
  </si>
  <si>
    <t>([0.118441, 0.15008, 0.216401, 0.127496, 0.158265, 0.111485, 0.144935, 0.185198, 0.243554, 0.179055, 0.116183, 0.155435, 0.100716, 0.058088, 0.102787, 0.17593, 0.096677, 0.10481, 0.083462, 0.15284, 0.229226, 0.232838, 0.25406, 0.264545, 0.271506, 0.247041, 0.295083, 0.200174, 0.203355, 0.182256, 0.271506, 0.295083, 0.281712, 0.366687, 0.490133, 0.454136, 0.454136, 0.450668, 0.444081, 0.472492, 0.458154, 0.349426, 0.349426, 0.349426, 0.229226, 0.225814, 0.257454, 0.295083, 0.377384, 0.291804, 0.295083, 0.30533, 0.398279, 0.318242, 0.311707, 0.21291, 0.164327, 0.096677, 0.185198, 0.109221, 0.066181, 0.069024, 0.127496, 0.06184, 0.056825, 0.096677, 0.164327, 0.098513, 0.092881, 0.054297, 0.085092, 0.078022, 0.078022, 0.048328, 0.03976, 0.022306, 0.036378, 0.064632, 0.116183, 0.06312, 0.096677, 0.085092, 0.05306, 0.05306, 0.058088, 0.058088, 0.059222, 0.031287, 0.038858, 0.022667, 0.043307, 0.046336, 0.047319, 0.028107, 0.024826, 0.026892, 0.047319, 0.05306, 0.05306, 0.031287, 0.05306, 0.038042, 0.040537, 0.066181, 0.03976, 0.074921, 0.078022, 0.044297, 0.085092, 0.125101, 0.225814, 0.206376, 0.216401, 0.219301, 0.295083, 0.380708, 0.380708, 0.384043, 0.284882, 0.281712, 0.380708, 0.275179, 0.366687, 0.36309, 0.352862, 0.422041, 0.422041, 0.384043, 0.390993, 0.288399, 0.278302, 0.216401, 0.216401, 0.170161, 0.173081, 0.102787, 0.058088, 0.118441, 0.116183, 0.11371, 0.120615, 0.055536, 0.096677, 0.102787, 0.182256, 0.155435, 0.092881, 0.055536, 0.055536, 0.074921, 0.137348, 0.11371, 0.142424, 0.092881, 0.118441, 0.11371, 0.194234, 0.21291, 0.209395, 0.219301, 0.30533, 0.30533, 0.308712, 0.239899, 0.191378, 0.179055, 0.129801, 0.232838, 0.268042, 0.301917, 0.243554, 0.167087, 0.196879, 0.216401, 0.219301, 0.229226, 0.232838, 0.142424, 0.129801, 0.090864, 0.069024, 0.049374, 0.034068, 0.054297, 0.073402, 0.073402, 0.05306, 0.100716, 0.049374], '')</t>
  </si>
  <si>
    <t>UPI0000380014 status=activ</t>
  </si>
  <si>
    <t>([0.00962, 0.008895, 0.009728, 0.014075, 0.023087, 0.032017, 0.048328, 0.032677, 0.043307, 0.056825, 0.058088, 0.058088, 0.054297, 0.092881, 0.051831, 0.094817, 0.090864, 0.090864, 0.147574, 0.271506, 0.356642, 0.298791, 0.36309, 0.390993, 0.401658, 0.295083, 0.291804, 0.288399, 0.288399, 0.308712, 0.324872, 0.377384, 0.321458, 0.321458, 0.25406, 0.346032, 0.25031, 0.229226, 0.229226, 0.219301, 0.18812, 0.182256, 0.271506, 0.291804, 0.206376, 0.206376, 0.206376, 0.216401, 0.21291, 0.301917, 0.281712, 0.264545, 0.170161, 0.173081, 0.11371, 0.164327, 0.158265, 0.239899, 0.346032, 0.359901, 0.271506, 0.18812, 0.18812, 0.118441, 0.0704, 0.132295, 0.122885, 0.196879, 0.167087, 0.173081, 0.18812, 0.120615, 0.120615, 0.196879, 0.288399, 0.339168, 0.25406, 0.17593, 0.173081, 0.179055, 0.17593, 0.17593, 0.179055, 0.111485, 0.179055, 0.243554, 0.225814, 0.243554, 0.243554, 0.271506, 0.229226, 0.137348, 0.21291, 0.122885, 0.064632, 0.060549, 0.078022, 0.129801, 0.129801, 0.137348, 0.134866, 0.074921, 0.078022, 0.125101, 0.173081, 0.17593, 0.206376, 0.216401, 0.127496, 0.132295, 0.0704, 0.088832, 0.088832, 0.054297, 0.102787, 0.167087, 0.182256, 0.15008, 0.161087, 0.25031, 0.158265, 0.096677, 0.161087, 0.236433, 0.158265, 0.191378, 0.185198, 0.155435, 0.088832, 0.088832, 0.088832, 0.085092, 0.083462, 0.079919, 0.085092, 0.048328, 0.054297, 0.06184, 0.076542, 0.076542, 0.0704, 0.129801, 0.203355, 0.122885, 0.132295, 0.206376, 0.106997, 0.111485, 0.06312, 0.129801, 0.173081, 0.173081, 0.295083, 0.298791, 0.284882, 0.352862, 0.352862, 0.239899, 0.127496, 0.125101, 0.118441, 0.129801, 0.122885, 0.15008, 0.144935, 0.116183, 0.116183, 0.219301, 0.222385, 0.243554, 0.129801, 0.158265, 0.17593, 0.17593, 0.191378, 0.200174, 0.196879, 0.295083, 0.311707, 0.444081, 0.349426, 0.25406, 0.15284, 0.15008, 0.125101, 0.21291, 0.247041, 0.247041, 0.164327, 0.173081, 0.232838, 0.342579, 0.25031, 0.18812, 0.194234, 0.094817, 0.098513, 0.100716, 0.047319, 0.073402, 0.032017, 0.06184, 0.120615, 0.125101, 0.125101, 0.069024, 0.03976, 0.03976, 0.041405, 0.037156, 0.037156, 0.022306, 0.013016, 0.013265, 0.016826, 0.013016, 0.023087, 0.022667, 0.018106, 0.023087, 0.025316, 0.05306, 0.048328, 0.046336, 0.03976, 0.040537, 0.06184, 0.054297, 0.044297, 0.024393, 0.047319, 0.043307, 0.041405, 0.03976, 0.078022, 0.073402, 0.050641, 0.051831, 0.094817, 0.132295, 0.191378, 0.106997, 0.046336, 0.024826, 0.029376, 0.034068, 0.036378, 0.055536, 0.118441, 0.081712, 0.147574, 0.11371, 0.109221, 0.111485, 0.200174, 0.11371, 0.060549, 0.051831, 0.050641, 0.048328, 0.048328, 0.050641, 0.11371, 0.127496, 0.206376, 0.206376, 0.264545, 0.216401, 0.185198, 0.15284, 0.134866, 0.074921, 0.100716, 0.066181, 0.066181, 0.060549, 0.120615, 0.196879, 0.21291, 0.209395, 0.18812, 0.15008, 0.118441, 0.074921, 0.118441, 0.096677, 0.051831, 0.050641, 0.049374, 0.032017], '')</t>
  </si>
  <si>
    <t>UPI0000380016 status=activ</t>
  </si>
  <si>
    <t>([0.088832, 0.041405, 0.067594, 0.035586, 0.069024, 0.045352, 0.044297, 0.031287, 0.020876, 0.033407, 0.032677, 0.035586, 0.026338, 0.018787, 0.019401, 0.020876, 0.019401, 0.010509, 0.013265, 0.014586, 0.009294, 0.006701, 0.008002, 0.007645, 0.007315, 0.006533, 0.009096, 0.011342, 0.009728, 0.010372, 0.007877, 0.009401, 0.006988, 0.005799, 0.008409, 0.010221, 0.015344, 0.015344, 0.033407, 0.025762, 0.014783, 0.014315, 0.023963, 0.034068, 0.018415, 0.044297, 0.023087, 0.01204, 0.006894, 0.008804, 0.008723, 0.009977, 0.006619, 0.008895, 0.008804, 0.008276, 0.007877, 0.007877, 0.005932, 0.005992, 0.006894, 0.009096, 0.013821, 0.011106, 0.009015, 0.011342, 0.006795, 0.008276, 0.012491, 0.014075, 0.011106, 0.013821, 0.00777, 0.013265, 0.010509, 0.021816, 0.013437, 0.0198, 0.012727, 0.011342, 0.01078, 0.011106, 0.01227, 0.01204, 0.009977, 0.009865, 0.013016, 0.012727, 0.009483, 0.010221, 0.00962, 0.014783, 0.022667, 0.066181, 0.054297, 0.054297, 0.048328, 0.106997, 0.092881, 0.067594, 0.100716, 0.102787, 0.042364, 0.036378, 0.042364, 0.042364, 0.023087, 0.011106, 0.0198, 0.018415, 0.009483, 0.013437, 0.013016, 0.007315, 0.004646, 0.004161, 0.004736, 0.003924, 0.002529, 0.001722, 0.00292, 0.003431, 0.002155, 0.003177, 0.003478, 0.00283, 0.003804, 0.004161, 0.006619, 0.005623, 0.007091, 0.007422, 0.008723, 0.005623, 0.005223, 0.007495, 0.008804, 0.010372, 0.013265, 0.013437, 0.015694, 0.017138, 0.009483, 0.010672, 0.009015, 0.006988, 0.005223, 0.003963, 0.004611, 0.003053, 0.002555, 0.002078, 0.00283, 0.002503, 0.00292, 0.003246, 0.002366, 0.001649, 0.001267, 0.000773, 0.001383, 0.002078, 0.001391, 0.001408, 0.002014, 0.002035, 0.001623, 0.001967, 0.002555, 0.002057, 0.002503, 0.003512, 0.003341, 0.00243, 0.001967, 0.002512, 0.002512, 0.003478, 0.003478, 0.004414, 0.006039, 0.004736, 0.004388, 0.00407, 0.003997, 0.00407, 0.00316, 0.002761, 0.003804, 0.003924, 0.004315, 0.003555, 0.002503, 0.004135, 0.005932, 0.008409, 0.005932, 0.008276, 0.008804, 0.01078, 0.008409, 0.008895, 0.010221, 0.007422, 0.006567, 0.006795, 0.004388, 0.006894, 0.008156, 0.006567, 0.006421, 0.006245, 0.009483, 0.017138, 0.008895, 0.008525, 0.008624, 0.007555, 0.00543, 0.004513, 0.005086, 0.006894, 0.006533, 0.006894, 0.009401, 0.018787, 0.020876, 0.056825, 0.051831, 0.058088, 0.034068, 0.038042, 0.059222, 0.05306, 0.0198, 0.016826, 0.0198, 0.010672, 0.016021, 0.020165, 0.011903, 0.01227, 0.007091, 0.007877, 0.006482, 0.006421, 0.00558, 0.004921, 0.004208, 0.003014, 0.002503, 0.003804, 0.003804, 0.003804, 0.003864, 0.006533, 0.012491, 0.011669, 0.021816, 0.024393, 0.037156, 0.102787, 0.076542, 0.144935, 0.06184, 0.05306, 0.025316, 0.025762, 0.043307, 0.043307, 0.036378, 0.06312, 0.058088, 0.021816, 0.013437, 0.013613, 0.011903, 0.00777, 0.007555, 0.008409, 0.011342, 0.007555, 0.008156, 0.006142, 0.006194, 0.005872, 0.006039, 0.005734, 0.005223, 0.005318, 0.004483, 0.007555, 0.006421, 0.004611, 0.005623, 0.006245, 0.006039, 0.005318, 0.005086, 0.003366, 0.003177, 0.00283, 0.002881, 0.002581, 0.00292, 0.002581, 0.00316, 0.003701, 0.004736, 0.004161, 0.003276, 0.004388, 0.003014, 0.004135, 0.005011, 0.006421, 0.005872, 0.005249, 0.00407, 0.005378, 0.007177, 0.007031, 0.004775, 0.005223, 0.005503, 0.005378, 0.004161, 0.003924, 0.003924, 0.003405, 0.004835, 0.007495, 0.008525, 0.008525, 0.007177, 0.008804, 0.009401, 0.020165, 0.015078, 0.022667, 0.014075, 0.01078, 0.008409, 0.015694, 0.023087, 0.013265, 0.016257, 0.034884, 0.050641, 0.032677, 0.033407, 0.018787, 0.010372, 0.006245, 0.008723, 0.006567, 0.006567, 0.004358, 0.003555, 0.003512, 0.00407, 0.005249, 0.004775, 0.006039, 0.004315, 0.003701, 0.004835, 0.006701, 0.006567, 0.007555, 0.01078, 0.020165, 0.029376, 0.060549, 0.071867, 0.0704, 0.155435, 0.15284, 0.281712, 0.324872, 0.387226, 0.398279, 0.40511, 0.562014, 0.557691, 0.707965, 0.791621, 0.784345, 0.613573, 0.56648, 0.517562, 0.5017, 0.440853, 0.476583, 0.461924, 0.465241, 0.374039, 0.324872, 0.281712, 0.185198, 0.179055, 0.21291, 0.17593, 0.182256, 0.182256, 0.129801, 0.125101, 0.11371, 0.069024, 0.132295, 0.170161, 0.147574, 0.139895, 0.173081, 0.179055, 0.118441, 0.196879, 0.206376, 0.25406, 0.222385, 0.30533, 0.321458, 0.328603, 0.359901, 0.268042, 0.173081, 0.25406, 0.26085, 0.278302, 0.359901, 0.264545, 0.243554, 0.278302, 0.278302, 0.275179, 0.203355, 0.321458, 0.311707, 0.352862, 0.332115, 0.31487, 0.239899, 0.239899, 0.236433, 0.229226, 0.321458, 0.377384, 0.380708, 0.308712, 0.216401, 0.167087, 0.243554, 0.25406, 0.308712, 0.247041, 0.264545, 0.236433, 0.15284, 0.134866, 0.179055, 0.206376, 0.25406, 0.308712, 0.288399, 0.21291, 0.232838, 0.219301, 0.25031, 0.209395, 0.239899, 0.291804, 0.359901, 0.398279, 0.366687, 0.356642, 0.418646, 0.414856, 0.51388, 0.509769, 0.472492, 0.450668, 0.433034, 0.494003, 0.529623, 0.436924, 0.483068, 0.468512, 0.494003, 0.5017, 0.440853, 0.494003, 0.538167, 0.549308, 0.414856, 0.356642, 0.311707, 0.222385, 0.185198, 0.194234, 0.25031, 0.30533, 0.232838, 0.15284, 0.164327, 0.098513, 0.170161, 0.219301, 0.161087, 0.144935, 0.15284, 0.243554, 0.158265, 0.086953, 0.066181, 0.127496, 0.191378, 0.185198, 0.229226, 0.257454, 0.26085, 0.26085, 0.185198, 0.232838, 0.25031, 0.142424, 0.25031, 0.271506, 0.26085, 0.324872, 0.346032, 0.247041, 0.144935, 0.206376, 0.339168, 0.284882, 0.229226, 0.236433, 0.281712, 0.232838, 0.239899, 0.236433, 0.161087, 0.15284, 0.209395, 0.284882, 0.359901, 0.335645, 0.281712, 0.203355, 0.203355, 0.116183, 0.194234, 0.295083, 0.308712, 0.243554, 0.328603, 0.271506, 0.298791, 0.225814, 0.236433, 0.158265, 0.155435, 0.200174, 0.295083, 0.179055, 0.182256, 0.194234, 0.132295, 0.167087, 0.155435, 0.15008, 0.225814, 0.239899, 0.268042, 0.161087, 0.191378, 0.127496, 0.127496, 0.073402, 0.125101, 0.209395, 0.284882, 0.284882, 0.311707, 0.239899, 0.295083, 0.284882, 0.278302, 0.356642, 0.257454, 0.25031, 0.225814, 0.15284, 0.090864, 0.079919, 0.088832, 0.0704, 0.096677, 0.094817, 0.147574, 0.132295, 0.096677, 0.096677, 0.086953, 0.098513, 0.15284, 0.191378, 0.158265, 0.111485, 0.0704, 0.078022, 0.071867, 0.090864, 0.155435, 0.216401, 0.216401, 0.295083, 0.257454, 0.298791, 0.387226, 0.291804, 0.311707, 0.25031, 0.275179, 0.31487, 0.275179, 0.271506, 0.271506, 0.236433, 0.298791, 0.328603, 0.41194, 0.534167, 0.521092, 0.41194, 0.41194, 0.398279, 0.335645, 0.40511, 0.408655, 0.401658, 0.458154, 0.418646, 0.509769, 0.468512, 0.40511, 0.42561, 0.394753, 0.349426, 0.433034, 0.414856, 0.450668], '')</t>
  </si>
  <si>
    <t>[383, 384, 385, 386, 387, 388, 389, 390, 391, 477, 478, 483, 488, 491, 492, 632, 633, 643]</t>
  </si>
  <si>
    <t>UPI0000380018 status=activ</t>
  </si>
  <si>
    <t>([0.066181, 0.106997, 0.078022, 0.051831, 0.056825, 0.038858, 0.027463, 0.042364, 0.045352, 0.030003, 0.040537, 0.055536, 0.058088, 0.100716, 0.102787, 0.10481, 0.100716, 0.173081, 0.18812, 0.15008, 0.11371, 0.15284, 0.144935, 0.196879, 0.191378, 0.236433, 0.318242, 0.414856, 0.370445, 0.370445, 0.486429, 0.408655, 0.398279, 0.390993, 0.30533, 0.278302, 0.352862, 0.359901, 0.288399, 0.268042, 0.291804, 0.370445, 0.401658, 0.324872, 0.247041, 0.229226, 0.219301, 0.21291, 0.206376, 0.236433, 0.264545, 0.281712, 0.352862, 0.380708, 0.380708, 0.387226, 0.387226, 0.384043, 0.374039, 0.483068, 0.497853, 0.51388, 0.422041, 0.422041, 0.422041, 0.42561, 0.549308, 0.468512, 0.387226, 0.387226, 0.387226, 0.30533, 0.288399, 0.281712, 0.264545, 0.271506, 0.356642, 0.308712, 0.229226, 0.239899, 0.15284, 0.15284, 0.173081, 0.247041, 0.25406, 0.342579, 0.454136, 0.454136, 0.458154, 0.476583, 0.40511, 0.408655, 0.465241, 0.465241, 0.377384, 0.370445, 0.380708, 0.346032, 0.346032, 0.444081, 0.450668, 0.521092, 0.42561, 0.366687, 0.374039, 0.298791, 0.291804, 0.25406, 0.236433, 0.275179, 0.349426, 0.4292, 0.440853, 0.450668, 0.408655, 0.494003, 0.401658, 0.394753, 0.346032, 0.436924, 0.422041, 0.339168, 0.264545, 0.356642, 0.377384, 0.295083, 0.346032, 0.281712, 0.21291, 0.229226, 0.25406, 0.25031, 0.236433, 0.225814, 0.278302, 0.31487, 0.332115, 0.418646, 0.414856, 0.418646, 0.346032, 0.359901, 0.433034, 0.418646, 0.335645, 0.318242, 0.384043, 0.387226, 0.440853, 0.521092, 0.486429, 0.468512, 0.422041, 0.401658, 0.36309], '')</t>
  </si>
  <si>
    <t>[61, 66, 101, 149]</t>
  </si>
  <si>
    <t>UPI000038001A status=activ</t>
  </si>
  <si>
    <t>([0.023963, 0.015078, 0.026338, 0.045352, 0.060549, 0.036378, 0.051831, 0.076542, 0.094817, 0.06312, 0.076542, 0.059222, 0.100716, 0.060549, 0.032677, 0.047319, 0.048328, 0.048328, 0.088832, 0.147574, 0.085092, 0.137348, 0.229226, 0.137348, 0.134866, 0.079919, 0.134866, 0.129801, 0.069024, 0.032677, 0.06312, 0.030611, 0.030611, 0.025316, 0.044297, 0.058088, 0.071867, 0.035586, 0.024826, 0.024826, 0.015344, 0.015344, 0.015078, 0.015078, 0.024393, 0.022667, 0.023087, 0.0198, 0.012727, 0.016826, 0.035586, 0.034068, 0.074921, 0.074921, 0.054297, 0.056825, 0.076542, 0.076542, 0.132295, 0.116183, 0.116183, 0.194234, 0.288399, 0.264545, 0.15008, 0.15008, 0.092881, 0.155435, 0.118441, 0.200174, 0.239899, 0.161087, 0.173081, 0.167087, 0.147574, 0.225814, 0.219301, 0.18812, 0.106997, 0.106997, 0.164327, 0.085092, 0.076542, 0.074921, 0.054297, 0.06312, 0.078022, 0.127496, 0.137348, 0.137348, 0.127496, 0.122885, 0.11371, 0.10481, 0.06184, 0.127496, 0.125101, 0.122885, 0.079919, 0.17593, 0.17593, 0.106997, 0.200174, 0.116183, 0.060549, 0.060549, 0.109221, 0.059222, 0.059222, 0.054297, 0.092881, 0.088832, 0.088832, 0.116183, 0.125101, 0.111485, 0.10481, 0.064632, 0.071867, 0.132295, 0.109221, 0.118441, 0.194234, 0.106997, 0.116183, 0.144935, 0.18812, 0.182256, 0.185198, 0.158265, 0.15284, 0.147574, 0.106997, 0.129801, 0.11371, 0.100716, 0.102787, 0.111485, 0.179055, 0.116183, 0.129801, 0.139895, 0.139895, 0.083462, 0.164327, 0.239899, 0.225814, 0.225814, 0.236433, 0.311707, 0.26085, 0.275179, 0.298791, 0.370445, 0.349426, 0.41194, 0.436924, 0.570702, 0.505461, 0.497853, 0.562014, 0.454136, 0.447574, 0.444081, 0.444081, 0.339168, 0.374039, 0.468512, 0.51388, 0.433034, 0.346032, 0.440853, 0.366687, 0.342579, 0.243554, 0.236433, 0.144935, 0.139895, 0.132295, 0.17593, 0.17593, 0.118441, 0.196879, 0.206376, 0.191378, 0.271506, 0.359901, 0.25031, 0.196879, 0.18812, 0.206376, 0.206376, 0.196879, 0.164327, 0.147574, 0.236433, 0.239899, 0.335645, 0.342579, 0.352862, 0.366687, 0.278302, 0.335645, 0.332115, 0.232838, 0.257454, 0.21291, 0.147574, 0.196879, 0.167087, 0.182256, 0.232838, 0.311707, 0.31487, 0.328603, 0.328603, 0.247041, 0.147574, 0.179055, 0.173081, 0.155435, 0.134866, 0.239899, 0.167087, 0.179055, 0.268042, 0.257454, 0.216401, 0.30533, 0.342579, 0.42561, 0.31487, 0.301917, 0.295083, 0.209395, 0.21291, 0.21291, 0.311707, 0.321458, 0.216401, 0.229226, 0.236433, 0.229226, 0.219301, 0.229226, 0.209395, 0.134866, 0.092881, 0.161087, 0.134866, 0.142424, 0.155435, 0.167087, 0.161087, 0.094817, 0.15008, 0.222385, 0.155435, 0.139895, 0.239899, 0.332115, 0.196879, 0.194234, 0.209395, 0.142424, 0.139895, 0.132295, 0.216401, 0.196879, 0.106997, 0.076542, 0.055536, 0.032677, 0.050641, 0.042364, 0.078022, 0.0704, 0.059222, 0.092881, 0.071867, 0.046336, 0.030003, 0.055536, 0.040537, 0.024826, 0.031287, 0.06312], '')</t>
  </si>
  <si>
    <t>[157, 158, 160, 168]</t>
  </si>
  <si>
    <t>UPI000038001B status=activ</t>
  </si>
  <si>
    <t>([0.085092, 0.064632, 0.041405, 0.0704, 0.094817, 0.116183, 0.076542, 0.092881, 0.064632, 0.078022, 0.058088, 0.076542, 0.069024, 0.030003, 0.042364, 0.069024, 0.059222, 0.060549, 0.132295, 0.069024, 0.064632, 0.056825, 0.081712, 0.073402, 0.038858, 0.037156, 0.030611, 0.055536, 0.038042, 0.06312, 0.06312, 0.106997, 0.122885, 0.127496, 0.147574, 0.196879, 0.144935, 0.106997, 0.10481, 0.098513, 0.079919, 0.079919, 0.090864, 0.092881, 0.155435, 0.247041, 0.206376, 0.243554, 0.164327, 0.222385, 0.155435, 0.100716, 0.056825, 0.041405, 0.023963, 0.046336, 0.046336, 0.069024, 0.100716, 0.10481, 0.102787, 0.196879, 0.155435, 0.120615, 0.100716, 0.067594, 0.036378, 0.023534, 0.019401, 0.018415, 0.019401, 0.034068, 0.060549, 0.118441, 0.085092, 0.137348, 0.127496, 0.125101, 0.137348, 0.079919, 0.122885, 0.074921, 0.071867, 0.10481, 0.074921, 0.088832, 0.125101, 0.120615, 0.158265, 0.182256, 0.264545, 0.216401, 0.196879, 0.18812, 0.167087, 0.167087, 0.118441, 0.120615, 0.134866, 0.074921, 0.078022, 0.083462, 0.147574, 0.092881, 0.049374, 0.050641, 0.058088, 0.058088, 0.11371, 0.158265, 0.083462, 0.049374, 0.067594, 0.0704, 0.033407, 0.033407, 0.037156, 0.054297, 0.040537, 0.042364, 0.034068, 0.059222, 0.046336, 0.024393, 0.045352, 0.043307, 0.073402, 0.069024, 0.067594, 0.033407, 0.034884, 0.076542, 0.076542, 0.038858, 0.038042, 0.078022, 0.044297, 0.071867, 0.073402, 0.056825, 0.028107, 0.056825, 0.056825, 0.074921, 0.122885, 0.122885, 0.196879, 0.196879, 0.194234, 0.167087, 0.25031, 0.137348, 0.079919, 0.106997, 0.185198, 0.15284, 0.155435, 0.239899, 0.129801, 0.078022, 0.137348, 0.225814, 0.200174, 0.144935, 0.144935, 0.144935, 0.081712, 0.047319, 0.05306, 0.054297, 0.074921, 0.064632, 0.079919, 0.079919, 0.120615, 0.092881, 0.058088, 0.06312, 0.037156, 0.046336, 0.088832, 0.088832, 0.054297, 0.038042, 0.049374, 0.046336, 0.027463, 0.050641, 0.086953, 0.03976, 0.022306, 0.011342, 0.013613, 0.024826, 0.045352, 0.038858, 0.050641, 0.102787, 0.098513, 0.096677, 0.096677, 0.051831, 0.028107, 0.046336, 0.079919, 0.064632, 0.034884, 0.034884, 0.0198, 0.011106, 0.019401, 0.034068, 0.040537, 0.023087, 0.017138, 0.017138, 0.014315, 0.015694, 0.015694, 0.013437, 0.022306, 0.036378, 0.06184, 0.109221, 0.083462, 0.040537, 0.060549, 0.054297, 0.048328, 0.055536, 0.073402, 0.079919, 0.048328, 0.085092, 0.139895, 0.167087, 0.161087, 0.164327, 0.142424, 0.085092, 0.098513, 0.088832, 0.088832, 0.051831, 0.047319, 0.035586, 0.069024, 0.041405, 0.047319, 0.090864, 0.139895, 0.200174, 0.10481, 0.144935, 0.15284, 0.147574, 0.15284, 0.076542, 0.088832, 0.098513, 0.167087, 0.161087, 0.158265, 0.155435, 0.161087, 0.170161, 0.239899, 0.236433, 0.236433, 0.311707, 0.308712, 0.288399, 0.257454, 0.359901, 0.349426, 0.311707, 0.295083, 0.25406, 0.390993, 0.374039, 0.321458, 0.275179], '')</t>
  </si>
  <si>
    <t>UPI000038001C status=activ</t>
  </si>
  <si>
    <t>([0.120615, 0.161087, 0.200174, 0.102787, 0.134866, 0.164327, 0.109221, 0.085092, 0.102787, 0.079919, 0.094817, 0.118441, 0.167087, 0.142424, 0.216401, 0.225814, 0.15008, 0.127496, 0.069024, 0.069024, 0.088832, 0.05306, 0.054297, 0.042364, 0.090864, 0.051831, 0.025762, 0.048328, 0.059222, 0.06184, 0.06312, 0.034884, 0.019109, 0.012491, 0.014586, 0.010672, 0.011106, 0.018787, 0.022306, 0.044297, 0.06184, 0.034068, 0.059222, 0.045352, 0.059222, 0.042364, 0.042364, 0.067594, 0.050641, 0.036378, 0.034068, 0.030611, 0.054297, 0.06184, 0.054297, 0.060549, 0.094817, 0.100716, 0.100716, 0.102787, 0.047319, 0.032017, 0.058088, 0.06184, 0.038858, 0.022667, 0.029376, 0.027463, 0.034884, 0.047319, 0.066181, 0.054297, 0.102787, 0.125101, 0.125101, 0.139895, 0.132295, 0.137348, 0.076542, 0.078022, 0.078022, 0.078022, 0.137348, 0.127496, 0.071867, 0.078022, 0.134866, 0.134866, 0.127496, 0.125101, 0.11371, 0.083462, 0.058088, 0.06312, 0.041405, 0.074921, 0.122885, 0.132295, 0.073402, 0.055536, 0.048328, 0.054297, 0.056825, 0.045352, 0.036378, 0.051831, 0.083462, 0.060549, 0.041405, 0.081712, 0.059222, 0.042364, 0.076542], '')</t>
  </si>
  <si>
    <t>UPI000038001D status=activ</t>
  </si>
  <si>
    <t>([0.045352, 0.069024, 0.106997, 0.144935, 0.073402, 0.122885, 0.15284, 0.106997, 0.050641, 0.06312, 0.037156, 0.026338, 0.024393, 0.011669, 0.011106, 0.011669, 0.009401, 0.009015, 0.008804, 0.005992, 0.005378, 0.007555, 0.007555, 0.006421, 0.005503, 0.007555, 0.004577, 0.004483, 0.006374, 0.006988, 0.00558, 0.006078, 0.009096, 0.006482, 0.007645, 0.007555, 0.007555, 0.006374, 0.007495, 0.005378, 0.006567, 0.008624, 0.008525, 0.007177, 0.008723, 0.006421, 0.004611, 0.006988, 0.005503, 0.004899, 0.005623, 0.005249, 0.005872, 0.005683, 0.00777, 0.009401, 0.01078, 0.01078, 0.010672, 0.015344, 0.015344, 0.012727, 0.007555, 0.007555, 0.009096, 0.005683, 0.006194, 0.006795, 0.006988, 0.009015, 0.009401, 0.009294, 0.008895, 0.007091, 0.006039, 0.005992, 0.005011, 0.004646, 0.004577, 0.00543, 0.006142, 0.006142, 0.005223, 0.008002, 0.008276, 0.008525, 0.016021, 0.015694, 0.013821, 0.013613, 0.015078, 0.009015, 0.007645, 0.007555, 0.010926, 0.015344, 0.009483, 0.008002, 0.008002, 0.013016, 0.018415, 0.015078, 0.012727, 0.020165, 0.010926, 0.010672, 0.008002, 0.008156, 0.012727, 0.01204, 0.012491, 0.007495, 0.011518, 0.0198, 0.041405, 0.044297, 0.020522, 0.045352, 0.036378, 0.037156, 0.017447, 0.011342, 0.012491, 0.028107, 0.028107, 0.064632, 0.030003, 0.020876, 0.018415, 0.010221, 0.010221, 0.009865, 0.00962, 0.006894, 0.006894, 0.006567, 0.006421, 0.006374, 0.004611, 0.007031, 0.005992, 0.005992, 0.005011, 0.004736, 0.004835, 0.003701, 0.002435, 0.003607, 0.005318, 0.005992, 0.008804, 0.014783, 0.007877, 0.012491, 0.010926, 0.011669, 0.007031, 0.006194, 0.006078, 0.006078, 0.005318, 0.005086, 0.004689, 0.004611, 0.004611, 0.00316, 0.003431, 0.003512, 0.00243, 0.00243, 0.001602, 0.00103, 0.000958, 0.001687, 0.001709, 0.002662, 0.002623, 0.003997, 0.004646, 0.006795, 0.006245, 0.007422, 0.006194, 0.006619, 0.006795, 0.004736, 0.006619, 0.006533, 0.009865, 0.009728, 0.006374, 0.005799, 0.006421, 0.004611, 0.003478, 0.003405, 0.002276, 0.001434, 0.000876, 0.000477, 0.000537, 0.000906, 0.000936, 0.000906, 0.001061, 0.00103, 0.001202, 0.000833, 0.000906, 0.000906, 0.000893, 0.000893, 0.001391, 0.00155, 0.002327, 0.002014, 0.002014, 0.002155, 0.002211, 0.002276, 0.003298, 0.00283, 0.002503, 0.00146, 0.001335, 0.001391, 0.001623, 0.001709, 0.001808, 0.002078, 0.001417, 0.001743, 0.002366, 0.001597, 0.001408], '')</t>
  </si>
  <si>
    <t>UPI000038001E status=activ</t>
  </si>
  <si>
    <t>([0.004247, 0.003177, 0.004358, 0.004388, 0.005932, 0.004513, 0.004689, 0.006039, 0.004646, 0.003864, 0.004513, 0.005318, 0.003701, 0.002581, 0.004513, 0.002623, 0.003246, 0.002194, 0.002194, 0.003177, 0.003079, 0.00283, 0.004315, 0.002976, 0.003821, 0.003757, 0.005932, 0.004689, 0.003246, 0.005086, 0.005086, 0.003671, 0.00359, 0.003053, 0.003298, 0.003298, 0.003461, 0.003461, 0.003341, 0.003997, 0.003864, 0.003366, 0.003727, 0.00243, 0.002211, 0.001906, 0.001808, 0.001112, 0.000945, 0.00155, 0.00146, 0.002336, 0.00225, 0.00231, 0.003478, 0.003246, 0.003246, 0.004775, 0.004315, 0.006619, 0.00543, 0.006039, 0.007315, 0.009401, 0.009728, 0.016021, 0.016021, 0.010221, 0.021816, 0.06184, 0.026338, 0.013437, 0.009977, 0.015078, 0.008624, 0.005992, 0.008723, 0.007877, 0.007495, 0.008002, 0.005223, 0.005683, 0.003555, 0.002512, 0.002035, 0.002512, 0.002976, 0.002014, 0.001808, 0.001602, 0.001, 0.00152, 0.001499, 0.001112, 0.001335, 0.001374, 0.001374, 0.00103, 0.000704, 0.000447, 0.000507, 0.000648, 0.000687, 0.000906, 0.001, 0.001318, 0.001048], '')</t>
  </si>
  <si>
    <t>UPI000038001F status=activ</t>
  </si>
  <si>
    <t>([0.268042, 0.144935, 0.096677, 0.142424, 0.17593, 0.122885, 0.185198, 0.127496, 0.164327, 0.203355, 0.26085, 0.288399, 0.288399, 0.17593, 0.116183, 0.116183, 0.185198, 0.209395, 0.229226, 0.30533, 0.284882, 0.318242, 0.352862, 0.461924, 0.450668, 0.450668, 0.538167, 0.51388, 0.529623, 0.433034, 0.352862, 0.311707, 0.25031, 0.264545, 0.335645, 0.349426, 0.335645, 0.25406, 0.275179, 0.291804, 0.216401, 0.318242, 0.291804, 0.349426, 0.239899, 0.232838, 0.243554, 0.257454, 0.257454, 0.332115, 0.318242, 0.384043, 0.40511, 0.447574, 0.352862, 0.380708, 0.36309, 0.288399, 0.356642, 0.236433, 0.216401, 0.284882, 0.203355, 0.196879, 0.196879, 0.206376, 0.15008, 0.125101, 0.076542, 0.0704, 0.076542, 0.139895, 0.096677, 0.092881, 0.106997, 0.090864, 0.090864, 0.100716, 0.15284, 0.167087, 0.264545, 0.185198, 0.106997, 0.098513, 0.083462, 0.086953, 0.132295, 0.194234, 0.229226, 0.295083, 0.264545, 0.25031, 0.232838, 0.31487, 0.31487, 0.339168, 0.359901, 0.370445, 0.356642, 0.291804, 0.291804, 0.308712, 0.374039, 0.387226, 0.408655, 0.408655, 0.328603, 0.295083, 0.318242, 0.30533, 0.321458, 0.268042, 0.268042, 0.281712, 0.281712, 0.288399, 0.243554, 0.295083, 0.257454, 0.25031, 0.349426, 0.25406, 0.243554, 0.239899, 0.243554, 0.311707, 0.308712, 0.301917, 0.346032, 0.225814, 0.158265, 0.076542, 0.134866, 0.132295, 0.06184, 0.056825, 0.029376, 0.037156, 0.055536, 0.073402, 0.132295, 0.120615, 0.158265, 0.167087, 0.167087, 0.247041, 0.232838, 0.257454, 0.247041, 0.15284, 0.167087, 0.158265, 0.275179, 0.26085, 0.26085, 0.374039, 0.374039, 0.387226, 0.380708, 0.346032, 0.236433, 0.144935, 0.144935, 0.179055, 0.100716, 0.083462, 0.085092, 0.046336, 0.03976, 0.071867, 0.071867, 0.120615, 0.137348, 0.074921, 0.06184, 0.066181, 0.05306, 0.051831, 0.098513, 0.092881, 0.102787, 0.088832, 0.164327, 0.085092, 0.046336, 0.078022, 0.090864, 0.094817, 0.164327, 0.132295, 0.142424, 0.142424, 0.15008, 0.132295, 0.216401, 0.164327, 0.158265, 0.18812, 0.200174, 0.106997, 0.111485, 0.098513, 0.179055, 0.083462, 0.147574, 0.243554, 0.167087, 0.173081, 0.102787, 0.109221, 0.170161, 0.109221, 0.191378, 0.100716, 0.118441, 0.088832, 0.102787, 0.060549, 0.029376, 0.028695, 0.028695, 0.030611, 0.031287, 0.019109, 0.0198, 0.020876, 0.0198, 0.019401, 0.019109, 0.032677, 0.018415, 0.012491, 0.017797, 0.018787, 0.016826, 0.024393, 0.030003, 0.030003, 0.05306, 0.109221, 0.059222, 0.069024, 0.066181, 0.037156, 0.066181, 0.142424, 0.155435, 0.088832, 0.155435, 0.096677, 0.094817, 0.106997, 0.088832, 0.085092, 0.078022, 0.155435, 0.155435, 0.092881, 0.132295, 0.067594, 0.069024, 0.064632, 0.106997, 0.06184, 0.081712, 0.03976, 0.029376, 0.023963, 0.043307, 0.043307, 0.043307, 0.047319, 0.040537, 0.085092, 0.049374, 0.051831, 0.048328, 0.054297, 0.094817, 0.106997, 0.167087, 0.096677, 0.144935, 0.129801, 0.132295, 0.144935, 0.216401, 0.164327, 0.142424, 0.15008, 0.158265, 0.243554, 0.15008, 0.15284, 0.139895, 0.21291, 0.200174, 0.125101, 0.116183, 0.11371, 0.066181, 0.045352, 0.078022, 0.100716, 0.100716, 0.127496, 0.161087, 0.158265, 0.232838, 0.281712, 0.179055, 0.158265, 0.167087, 0.216401, 0.308712, 0.30533, 0.31487, 0.243554, 0.349426, 0.356642, 0.359901, 0.433034, 0.483068, 0.398279, 0.384043, 0.384043, 0.366687, 0.291804, 0.26085, 0.268042, 0.25031, 0.370445, 0.271506, 0.275179, 0.308712, 0.281712, 0.26085, 0.222385, 0.278302, 0.225814, 0.191378, 0.158265, 0.120615, 0.139895, 0.232838], '')</t>
  </si>
  <si>
    <t>[26, 27, 28]</t>
  </si>
  <si>
    <t>UPI0000380024 status=activ</t>
  </si>
  <si>
    <t>([0.194234, 0.26085, 0.288399, 0.222385, 0.25031, 0.284882, 0.288399, 0.236433, 0.25406, 0.284882, 0.209395, 0.167087, 0.106997, 0.10481, 0.092881, 0.15008, 0.219301, 0.206376, 0.209395, 0.301917, 0.206376, 0.275179, 0.278302, 0.200174, 0.200174, 0.236433, 0.170161, 0.18812, 0.264545, 0.268042, 0.268042, 0.377384, 0.352862, 0.433034, 0.436924, 0.359901, 0.278302, 0.278302, 0.298791, 0.291804, 0.291804, 0.387226, 0.414856, 0.321458, 0.398279, 0.401658, 0.374039, 0.436924, 0.356642, 0.335645, 0.342579, 0.342579, 0.25031, 0.374039, 0.284882, 0.30533, 0.398279, 0.398279, 0.40511, 0.40511, 0.31487, 0.295083, 0.318242, 0.324872, 0.384043, 0.384043, 0.440853, 0.349426, 0.370445, 0.366687, 0.380708, 0.352862, 0.359901, 0.36309, 0.342579, 0.4292, 0.328603, 0.342579, 0.342579, 0.308712, 0.301917, 0.318242, 0.328603, 0.284882, 0.21291, 0.161087, 0.170161, 0.185198, 0.275179, 0.268042, 0.356642, 0.275179, 0.308712, 0.291804, 0.275179, 0.182256, 0.18812, 0.26085, 0.173081, 0.25031, 0.284882, 0.281712, 0.356642, 0.268042, 0.284882, 0.25031, 0.30533, 0.298791, 0.209395, 0.142424, 0.125101, 0.066181, 0.092881, 0.090864, 0.098513, 0.111485, 0.122885, 0.120615, 0.069024, 0.137348, 0.092881, 0.05306, 0.05306, 0.048328, 0.079919, 0.045352, 0.081712, 0.100716, 0.090864, 0.088832, 0.142424, 0.167087, 0.268042, 0.295083, 0.278302, 0.206376, 0.295083, 0.370445, 0.374039, 0.4292, 0.398279, 0.5017, 0.613573, 0.505461, 0.509769, 0.517562, 0.509769, 0.509769, 0.505461, 0.549308, 0.545602, 0.529623, 0.509769, 0.5017, 0.509769, 0.525368, 0.575842, 0.486429, 0.468512, 0.468512, 0.5017, 0.41194, 0.387226, 0.380708, 0.380708, 0.31487, 0.30533, 0.390993, 0.394753, 0.401658, 0.356642, 0.444081, 0.370445, 0.291804, 0.291804, 0.291804, 0.257454, 0.200174, 0.182256, 0.194234, 0.158265, 0.15008, 0.239899, 0.236433, 0.232838, 0.243554, 0.243554, 0.170161, 0.200174, 0.144935, 0.132295, 0.161087, 0.173081, 0.167087, 0.243554, 0.243554, 0.170161, 0.116183, 0.182256, 0.264545, 0.191378, 0.158265, 0.173081, 0.170161, 0.167087, 0.170161, 0.216401, 0.284882, 0.366687, 0.342579, 0.418646, 0.339168, 0.236433, 0.15008, 0.229226, 0.264545, 0.264545, 0.335645, 0.374039, 0.30533, 0.31487, 0.298791, 0.384043, 0.387226, 0.374039, 0.288399, 0.284882, 0.318242, 0.243554, 0.25031, 0.170161, 0.142424, 0.222385, 0.321458, 0.422041, 0.422041, 0.30533, 0.311707, 0.308712, 0.288399, 0.275179, 0.268042, 0.359901, 0.26085, 0.247041, 0.216401, 0.308712, 0.222385, 0.155435, 0.25406, 0.26085, 0.342579, 0.374039, 0.377384, 0.284882, 0.18812, 0.191378, 0.284882, 0.25031, 0.173081, 0.185198, 0.17593, 0.173081, 0.164327, 0.206376, 0.216401, 0.167087, 0.129801, 0.21291, 0.25031, 0.21291, 0.173081, 0.170161, 0.094817, 0.086953, 0.142424, 0.232838, 0.155435, 0.142424, 0.142424, 0.137348, 0.137348, 0.247041, 0.247041, 0.167087, 0.200174, 0.203355, 0.30533, 0.352862, 0.349426, 0.311707, 0.247041, 0.194234, 0.191378, 0.295083, 0.264545, 0.271506, 0.264545, 0.374039, 0.295083, 0.236433, 0.335645, 0.414856, 0.398279, 0.394753, 0.41194, 0.339168, 0.321458, 0.318242, 0.321458, 0.219301, 0.295083, 0.278302, 0.36309, 0.36309, 0.374039, 0.318242, 0.324872, 0.284882, 0.170161, 0.182256, 0.179055, 0.173081, 0.167087, 0.182256, 0.196879, 0.275179, 0.342579, 0.342579, 0.321458, 0.31487, 0.31487, 0.31487, 0.318242, 0.311707, 0.321458, 0.219301, 0.301917, 0.209395, 0.161087, 0.25031, 0.236433, 0.291804, 0.281712, 0.291804, 0.225814, 0.21291, 0.134866, 0.161087, 0.098513, 0.122885, 0.098513, 0.161087, 0.173081, 0.275179, 0.281712, 0.284882, 0.281712, 0.281712, 0.278302, 0.257454, 0.271506, 0.374039, 0.342579, 0.243554, 0.203355, 0.247041, 0.167087, 0.247041, 0.225814, 0.335645, 0.311707, 0.342579, 0.257454, 0.257454, 0.243554, 0.247041, 0.158265, 0.239899, 0.247041, 0.232838, 0.335645, 0.311707, 0.295083, 0.324872, 0.433034, 0.476583, 0.468512, 0.486429, 0.505461, 0.398279, 0.295083, 0.284882, 0.278302, 0.298791, 0.288399, 0.30533, 0.295083, 0.377384, 0.295083, 0.222385, 0.247041, 0.155435, 0.167087, 0.185198, 0.147574, 0.142424, 0.111485, 0.109221, 0.161087, 0.161087, 0.281712, 0.370445, 0.398279, 0.40511, 0.444081, 0.398279, 0.295083, 0.278302, 0.194234, 0.247041, 0.229226, 0.232838, 0.349426, 0.349426, 0.247041, 0.328603, 0.318242, 0.339168, 0.339168, 0.308712, 0.209395, 0.127496, 0.098513, 0.0704, 0.073402, 0.092881, 0.11371, 0.111485, 0.158265, 0.26085, 0.21291, 0.284882, 0.298791, 0.203355, 0.194234, 0.191378, 0.200174, 0.206376, 0.191378, 0.200174, 0.232838, 0.232838, 0.311707, 0.318242, 0.346032, 0.30533, 0.318242, 0.209395, 0.30533, 0.206376, 0.196879, 0.278302, 0.21291, 0.275179, 0.387226, 0.390993, 0.394753, 0.377384, 0.311707, 0.275179, 0.18812, 0.182256, 0.203355, 0.222385, 0.25031, 0.247041, 0.281712, 0.271506, 0.352862, 0.236433, 0.318242, 0.225814, 0.222385, 0.295083, 0.291804, 0.18812, 0.185198, 0.18812, 0.203355, 0.278302, 0.36309, 0.384043, 0.30533, 0.377384, 0.36309, 0.335645, 0.332115, 0.342579, 0.26085, 0.25406, 0.366687, 0.359901, 0.461924, 0.461924, 0.472492, 0.490133, 0.494003, 0.509769, 0.622677, 0.562014, 0.468512, 0.458154, 0.534167, 0.541878, 0.549308, 0.545602, 0.570702, 0.58069, 0.553315, 0.608892, 0.622677, 0.622677, 0.613573, 0.604312, 0.509769, 0.4292, 0.4292, 0.476583, 0.458154, 0.454136, 0.394753, 0.414856, 0.41194, 0.41194, 0.465241, 0.458154, 0.454136, 0.390993, 0.41194, 0.4292, 0.468512, 0.42561, 0.401658, 0.41194, 0.380708, 0.384043, 0.454136, 0.370445, 0.311707, 0.225814, 0.225814, 0.328603, 0.384043, 0.394753, 0.374039, 0.40511, 0.374039, 0.374039, 0.433034, 0.398279, 0.380708, 0.366687, 0.42561, 0.41194, 0.414856, 0.444081, 0.454136, 0.394753, 0.468512, 0.58069, 0.675549, 0.675549, 0.675549, 0.666105, 0.622677, 0.648219, 0.622677, 0.557691, 0.468512, 0.458154, 0.490133, 0.42561, 0.4292, 0.42561, 0.4292, 0.418646, 0.414856, 0.480142, 0.468512, 0.468512, 0.461924, 0.483068, 0.490133, 0.422041, 0.42561, 0.454136, 0.461924, 0.476583, 0.486429, 0.490133, 0.517562, 0.490133, 0.56648, 0.575842, 0.59508, 0.541878, 0.517562, 0.529623, 0.458154, 0.553315, 0.557691, 0.562014, 0.56648, 0.553315, 0.545602, 0.545602, 0.529623, 0.525368, 0.51388, 0.517562, 0.521092, 0.5017, 0.51388, 0.497853, 0.486429, 0.490133, 0.56648, 0.58069, 0.56648, 0.562014, 0.529623, 0.56648, 0.557691, 0.56648, 0.570702, 0.575842, 0.505461, 0.450668, 0.440853, 0.450668, 0.436924, 0.5017, 0.51388, 0.521092, 0.545602, 0.553315, 0.472492, 0.401658, 0.40511, 0.398279, 0.480142, 0.486429, 0.468512, 0.472492, 0.374039, 0.366687, 0.366687, 0.440853, 0.418646, 0.414856, 0.335645, 0.342579, 0.335645, 0.311707, 0.328603, 0.268042, 0.268042, 0.339168, 0.414856, 0.42561, 0.359901, 0.349426, 0.380708, 0.308712, 0.281712, 0.401658, 0.398279, 0.458154, 0.458154, 0.585406, 0.59014, 0.694846, 0.784345, 0.716283, 0.642678, 0.648219, 0.699094, 0.618285, 0.613573, 0.59917, 0.59917, 0.694846, 0.690604, 0.642678, 0.741537, 0.699094, 0.699094, 0.712013, 0.720929, 0.618285, 0.58069, 0.497853, 0.5017, 0.494003, 0.557691, 0.666105, 0.545602, 0.58069, 0.671169, 0.632174, 0.545602, 0.538167, 0.545602, 0.480142, 0.486429, 0.472492, 0.458154, 0.356642, 0.349426, 0.346032, 0.390993, 0.308712, 0.308712, 0.281712, 0.284882, 0.21291, 0.239899, 0.321458, 0.25406, 0.25031, 0.196879, 0.203355, 0.216401, 0.209395, 0.264545, 0.257454, 0.25406, 0.324872, 0.370445, 0.291804, 0.295083, 0.31487, 0.390993, 0.377384, 0.40511, 0.414856, 0.41194, 0.308712, 0.298791, 0.370445, 0.377384, 0.461924, 0.521092, 0.444081, 0.440853, 0.444081, 0.346032, 0.352862, 0.257454, 0.257454, 0.356642, 0.328603, 0.346032, 0.352862, 0.433034, 0.4292, 0.436924, 0.521092, 0.575842, 0.585406, 0.480142, 0.408655, 0.40511, 0.308712, 0.370445, 0.352862, 0.328603, 0.418646, 0.380708, 0.486429, 0.5017, 0.433034, 0.447574, 0.390993, 0.339168], '')</t>
  </si>
  <si>
    <t>[141, 142, 143, 144, 145, 146, 147, 148, 149, 150, 151, 152, 153, 154, 155, 156, 160, 389, 508, 509, 510, 513, 514, 515, 516, 517, 518, 519, 520, 521, 522, 523, 524, 525, 570, 571, 572, 573, 574, 575, 576, 577, 578, 601, 603, 604, 605, 606, 607, 608, 610, 611, 612, 613, 614, 615, 616, 617, 618, 619, 620, 621, 622, 623, 627, 628, 629, 630, 631, 632, 633, 634, 635, 636, 637, 642, 643, 644, 645, 646, 680, 681, 682, 683, 684, 685, 686, 687, 688, 689, 690, 691, 692, 693, 694, 695, 696, 697, 698, 699, 700, 701, 703, 705, 706, 707, 708, 709, 710, 711, 712, 713, 753, 768, 769, 770, 781]</t>
  </si>
  <si>
    <t>101)</t>
  </si>
  <si>
    <t>UPI0000380025 status=activ</t>
  </si>
  <si>
    <t>([1.7e-05, 9e-06, 2.6e-05, 1.7e-05, 9e-06, 2.6e-05, 4.7e-05, 6e-05, 0.00012, 0.000198, 0.000322, 0.000206, 0.000313, 0.000146, 0.000365, 0.000348, 0.000348, 0.000301, 0.000507, 0.000498, 0.000936, 0.000945, 0.001112, 0.000773, 0.001434, 0.001434, 0.000859, 0.000674, 0.000674, 0.000687, 0.000614, 0.000271, 0.000313, 0.000421, 0.000923, 0.000464, 0.000687, 0.001202, 0.001967, 0.001481, 0.002529, 0.001623, 0.001649, 0.001481, 0.002555, 0.001722, 0.003341, 0.004247, 0.003671, 0.004483, 0.004775, 0.00515, 0.008723, 0.015694, 0.008624, 0.006533, 0.006078, 0.004431, 0.004736, 0.005086, 0.005683, 0.003276, 0.004161, 0.003804, 0.00558, 0.003431, 0.00515, 0.005086, 0.00515, 0.004414, 0.002976, 0.002336, 0.00225, 0.002366, 0.001967, 0.001778, 0.001408, 0.00155, 0.001709, 0.001061, 0.000558, 0.000485, 0.001048, 0.000743, 0.000854, 0.000468, 0.000923, 0.000893, 0.000365, 0.000275, 0.000631, 0.000708, 0.000412, 0.000249, 0.00021, 0.000283, 0.000318, 0.000674, 0.000704, 0.000799, 0.001434, 0.00146, 0.001499, 0.00152, 0.00246, 0.002662, 0.004135, 0.002688, 0.001748, 0.002555, 0.003555, 0.003555, 0.003341, 0.003671, 0.004775, 0.003461, 0.002366, 0.0028, 0.002396, 0.00243, 0.002435, 0.002336, 0.002327, 0.002117, 0.001391, 0.000833, 0.00076, 0.000747, 0.00076, 0.000773, 0.000799, 0.000386, 0.000236, 0.000485, 0.000485, 0.000558, 0.000661, 0.00076, 0.001061, 0.001344, 0.002078, 0.001675, 0.001602, 0.002623, 0.003997, 0.005683, 0.00515, 0.006421, 0.006194, 0.005683, 0.005623, 0.004736, 0.008409, 0.01204, 0.010926, 0.024826, 0.010372, 0.009187, 0.014783, 0.015694, 0.014075, 0.009977, 0.011518, 0.013265, 0.007177, 0.005086, 0.00389, 0.006374, 0.007877, 0.005223, 0.005623, 0.008895, 0.01078, 0.008156, 0.006701, 0.005318, 0.003804, 0.005623, 0.008002, 0.005872, 0.003963, 0.0028], '')</t>
  </si>
  <si>
    <t>UPI0000380027 status=activ</t>
  </si>
  <si>
    <t>([0.288399, 0.342579, 0.257454, 0.284882, 0.328603, 0.298791, 0.321458, 0.308712, 0.239899, 0.179055, 0.21291, 0.247041, 0.170161, 0.109221, 0.098513, 0.158265, 0.222385, 0.236433, 0.191378, 0.222385, 0.139895, 0.132295, 0.122885, 0.106997, 0.092881, 0.073402, 0.092881, 0.092881, 0.120615, 0.182256, 0.264545, 0.25031, 0.17593, 0.25406, 0.295083, 0.284882, 0.271506, 0.271506, 0.257454, 0.335645, 0.239899, 0.288399, 0.18812, 0.196879, 0.288399, 0.31487, 0.359901, 0.332115, 0.30533, 0.206376, 0.222385, 0.194234, 0.206376, 0.284882, 0.194234, 0.216401, 0.311707, 0.281712, 0.291804, 0.30533, 0.308712, 0.377384, 0.377384, 0.480142, 0.505461, 0.476583, 0.472492, 0.458154, 0.461924, 0.490133, 0.59014, 0.483068, 0.553315, 0.538167, 0.562014, 0.56648, 0.570702, 0.562014, 0.509769, 0.497853, 0.418646, 0.342579, 0.332115, 0.36309, 0.377384, 0.359901, 0.328603, 0.324872, 0.342579, 0.370445, 0.370445, 0.291804, 0.268042, 0.232838, 0.264545, 0.17593, 0.26085, 0.200174, 0.137348, 0.17593, 0.15284, 0.137348, 0.147574, 0.147574, 0.155435, 0.15284, 0.15008, 0.139895, 0.120615, 0.118441, 0.076542, 0.081712, 0.127496, 0.147574, 0.147574, 0.086953, 0.139895, 0.147574, 0.200174, 0.264545, 0.308712, 0.26085, 0.342579, 0.418646, 0.418646, 0.418646, 0.321458, 0.229226, 0.311707, 0.264545, 0.222385, 0.308712, 0.216401, 0.15008, 0.216401, 0.216401, 0.284882, 0.18812, 0.206376, 0.137348, 0.139895, 0.081712, 0.079919, 0.05306, 0.030003, 0.030003, 0.034884, 0.066181, 0.109221, 0.06184, 0.111485, 0.142424, 0.078022, 0.137348, 0.229226, 0.229226, 0.158265, 0.170161, 0.222385, 0.139895, 0.216401, 0.18812, 0.264545, 0.275179, 0.311707, 0.308712, 0.324872, 0.308712, 0.30533, 0.275179, 0.264545, 0.264545, 0.17593, 0.185198, 0.116183, 0.096677, 0.094817, 0.088832, 0.086953, 0.125101, 0.18812, 0.182256, 0.239899, 0.257454, 0.291804, 0.229226, 0.232838, 0.139895, 0.137348, 0.137348, 0.085092, 0.147574, 0.161087, 0.247041, 0.295083, 0.390993, 0.284882, 0.284882, 0.380708, 0.278302, 0.219301, 0.209395, 0.142424, 0.129801, 0.120615, 0.155435, 0.247041, 0.247041, 0.346032, 0.349426, 0.339168, 0.374039, 0.281712, 0.15284, 0.098513, 0.120615, 0.109221, 0.194234, 0.206376, 0.21291, 0.21291, 0.257454, 0.17593, 0.219301, 0.147574, 0.125101, 0.092881, 0.071867, 0.116183, 0.06184, 0.031287, 0.030611, 0.054297, 0.076542, 0.142424, 0.11371, 0.069024, 0.074921, 0.081712, 0.045352, 0.047319, 0.083462, 0.06184, 0.102787, 0.102787, 0.164327, 0.164327, 0.191378, 0.142424, 0.144935, 0.158265, 0.275179, 0.275179, 0.264545, 0.264545, 0.264545, 0.377384, 0.461924, 0.444081, 0.436924, 0.538167, 0.444081, 0.414856, 0.414856, 0.414856, 0.366687, 0.275179, 0.318242, 0.321458, 0.41194, 0.408655, 0.454136, 0.458154, 0.42561, 0.349426, 0.394753, 0.398279, 0.301917, 0.271506, 0.271506, 0.18812, 0.196879, 0.161087, 0.161087, 0.203355, 0.206376, 0.298791, 0.374039, 0.328603, 0.25406, 0.257454, 0.18812, 0.15284, 0.127496, 0.15284, 0.194234, 0.155435, 0.132295, 0.191378, 0.194234, 0.164327, 0.232838, 0.170161, 0.30533, 0.324872], '')</t>
  </si>
  <si>
    <t>[64, 70, 72, 73, 74, 75, 76, 77, 78, 260]</t>
  </si>
  <si>
    <t>UPI0000380028 status=activ</t>
  </si>
  <si>
    <t>([0.011106, 0.009187, 0.008002, 0.007091, 0.006482, 0.005992, 0.00558, 0.005503, 0.004835, 0.005992, 0.005623, 0.006194, 0.005378, 0.004315, 0.005318, 0.006795, 0.006567, 0.007031, 0.007555, 0.007645, 0.01078, 0.013016, 0.019401, 0.020522, 0.032017, 0.051831, 0.083462, 0.139895, 0.191378, 0.284882, 0.219301, 0.298791, 0.281712, 0.342579, 0.422041, 0.447574, 0.440853, 0.359901, 0.384043, 0.472492, 0.541878, 0.570702, 0.575842, 0.608892, 0.699094, 0.59917, 0.51388, 0.497853, 0.408655, 0.41194, 0.398279, 0.472492, 0.483068, 0.5017, 0.497853, 0.433034, 0.339168, 0.339168, 0.440853, 0.440853, 0.4292, 0.352862, 0.332115, 0.321458, 0.339168, 0.264545, 0.308712, 0.380708, 0.31487, 0.401658, 0.401658, 0.414856, 0.42561, 0.342579, 0.311707, 0.335645, 0.318242, 0.318242, 0.31487, 0.328603, 0.321458, 0.308712, 0.394753, 0.366687, 0.295083, 0.268042, 0.268042, 0.281712, 0.281712, 0.366687, 0.366687, 0.366687, 0.295083, 0.271506, 0.342579, 0.301917, 0.206376, 0.271506, 0.271506, 0.295083, 0.281712, 0.284882, 0.295083, 0.271506, 0.247041, 0.31487, 0.291804, 0.380708, 0.324872, 0.335645, 0.321458, 0.298791, 0.335645, 0.433034, 0.458154, 0.398279, 0.468512, 0.56648, 0.570702, 0.608892, 0.497853, 0.440853, 0.380708, 0.394753, 0.447574, 0.5017, 0.509769, 0.525368, 0.51388, 0.613573, 0.618285, 0.618285, 0.63748, 0.557691, 0.458154, 0.433034, 0.51388, 0.525368, 0.545602, 0.59014, 0.653063, 0.767246, 0.846163, 0.885302, 0.885302, 0.775545, 0.775545, 0.690604, 0.690604, 0.690604, 0.63748, 0.529623, 0.51388, 0.458154, 0.465241, 0.517562, 0.486429, 0.40511, 0.422041, 0.408655, 0.370445, 0.370445, 0.31487, 0.291804, 0.25406, 0.179055, 0.185198, 0.18812, 0.25406, 0.257454, 0.257454, 0.298791, 0.394753, 0.342579, 0.342579, 0.370445, 0.321458, 0.346032, 0.42561, 0.324872, 0.243554, 0.284882, 0.219301, 0.247041, 0.271506, 0.352862, 0.40511, 0.458154, 0.42561, 0.440853, 0.384043, 0.288399, 0.196879, 0.17593, 0.173081, 0.222385, 0.18812, 0.268042, 0.268042, 0.25406, 0.352862, 0.352862, 0.31487, 0.394753, 0.418646, 0.366687, 0.339168, 0.352862, 0.291804, 0.318242, 0.30533, 0.291804, 0.31487, 0.324872, 0.257454, 0.324872, 0.332115, 0.387226, 0.398279, 0.401658, 0.328603, 0.275179, 0.349426, 0.377384, 0.288399, 0.232838, 0.278302, 0.275179, 0.182256, 0.257454, 0.271506, 0.200174, 0.301917, 0.298791, 0.380708, 0.450668, 0.447574, 0.436924, 0.328603, 0.298791, 0.298791, 0.370445, 0.408655, 0.324872, 0.335645, 0.349426, 0.301917, 0.288399, 0.31487, 0.42561, 0.349426, 0.339168, 0.450668, 0.408655, 0.401658, 0.31487, 0.236433, 0.268042, 0.225814, 0.30533, 0.236433, 0.196879, 0.209395, 0.209395, 0.301917, 0.291804, 0.366687, 0.366687, 0.352862, 0.352862, 0.264545, 0.281712, 0.275179, 0.257454, 0.257454, 0.264545, 0.346032, 0.436924, 0.418646, 0.380708, 0.349426, 0.387226, 0.4292, 0.339168, 0.324872, 0.318242, 0.288399, 0.194234, 0.271506, 0.288399, 0.18812, 0.164327, 0.225814, 0.200174, 0.158265, 0.134866, 0.179055, 0.139895, 0.102787, 0.0704, 0.111485, 0.111485, 0.111485], '')</t>
  </si>
  <si>
    <t>[40, 41, 42, 43, 44, 45, 46, 53, 117, 118, 119, 125, 126, 127, 128, 129, 130, 131, 132, 133, 136, 137, 138, 139, 140, 141, 142, 143, 144, 145, 146, 147, 148, 149, 150, 151, 152, 155]</t>
  </si>
  <si>
    <t>UPI0000380029 status=activ</t>
  </si>
  <si>
    <t>([0.454136, 0.472492, 0.346032, 0.257454, 0.284882, 0.335645, 0.321458, 0.346032, 0.374039, 0.308712, 0.219301, 0.219301, 0.284882, 0.275179, 0.271506, 0.271506, 0.17593, 0.179055, 0.17593, 0.170161, 0.167087, 0.164327, 0.179055, 0.182256, 0.229226, 0.239899, 0.216401, 0.182256, 0.182256, 0.111485, 0.170161, 0.281712, 0.352862, 0.370445, 0.295083, 0.209395, 0.301917, 0.298791, 0.191378, 0.191378, 0.196879, 0.191378, 0.203355, 0.18812, 0.194234, 0.142424, 0.139895, 0.122885, 0.122885, 0.071867, 0.132295, 0.144935, 0.139895, 0.069024, 0.060549, 0.102787, 0.111485, 0.109221, 0.170161, 0.247041, 0.167087, 0.167087, 0.182256, 0.102787, 0.069024, 0.120615, 0.194234, 0.18812, 0.229226, 0.301917, 0.387226, 0.257454, 0.25031, 0.179055, 0.268042, 0.185198, 0.18812, 0.25406, 0.209395, 0.185198, 0.219301, 0.18812, 0.120615, 0.06312, 0.118441, 0.173081, 0.170161, 0.102787, 0.067594, 0.064632, 0.036378, 0.018415, 0.022306, 0.017138, 0.016021, 0.016021, 0.026338, 0.016021, 0.017797, 0.021816, 0.028695, 0.016826, 0.032017, 0.05306, 0.10481, 0.100716, 0.096677, 0.098513, 0.161087, 0.147574, 0.071867, 0.059222, 0.0704, 0.058088, 0.071867, 0.118441, 0.125101, 0.0704, 0.120615, 0.120615, 0.144935, 0.064632, 0.120615, 0.134866, 0.076542, 0.032017, 0.030003, 0.024826, 0.025762, 0.026892, 0.046336, 0.060549, 0.071867, 0.118441, 0.229226, 0.236433, 0.15008, 0.134866, 0.203355, 0.219301, 0.125101, 0.085092, 0.144935, 0.129801, 0.120615, 0.10481, 0.106997, 0.06312, 0.048328, 0.024393, 0.0198, 0.024393, 0.021816, 0.020522, 0.022306, 0.019401, 0.019109, 0.033407, 0.033407, 0.041405, 0.023087, 0.047319, 0.064632, 0.094817, 0.054297, 0.059222, 0.078022, 0.129801, 0.21291, 0.194234, 0.182256, 0.216401, 0.11371, 0.111485, 0.11371, 0.120615, 0.125101, 0.079919, 0.044297, 0.046336, 0.041405, 0.055536, 0.038042, 0.025762, 0.016528, 0.022667, 0.014783, 0.018415, 0.016826, 0.01078, 0.016021, 0.028695], '')</t>
  </si>
  <si>
    <t>UPI000038002B status=activ</t>
  </si>
  <si>
    <t>([0.016021, 0.023534, 0.014783, 0.022306, 0.014586, 0.015344, 0.011518, 0.010131, 0.010509, 0.013265, 0.011518, 0.011518, 0.011342, 0.011342, 0.009015, 0.010926, 0.007259, 0.00515, 0.005683, 0.004646, 0.003341, 0.002529, 0.002606, 0.003478, 0.002606, 0.003212, 0.002623, 0.003512, 0.003366, 0.003405, 0.003512, 0.004483, 0.00543, 0.007877, 0.011106, 0.015078, 0.012491, 0.023087, 0.038042, 0.033407, 0.081712, 0.129801, 0.21291, 0.206376, 0.129801, 0.144935, 0.109221, 0.182256, 0.179055, 0.278302, 0.278302, 0.281712, 0.268042, 0.268042, 0.182256, 0.173081, 0.167087, 0.229226, 0.17593, 0.111485, 0.18812, 0.161087, 0.18812, 0.109221, 0.088832, 0.170161, 0.257454, 0.275179, 0.298791, 0.301917, 0.288399, 0.31487, 0.232838, 0.200174, 0.118441, 0.120615, 0.098513, 0.134866, 0.139895, 0.206376, 0.295083, 0.222385, 0.167087, 0.17593, 0.26085, 0.288399, 0.278302, 0.25406, 0.328603, 0.324872, 0.349426, 0.349426, 0.349426, 0.328603, 0.380708, 0.40511, 0.494003, 0.414856, 0.295083, 0.288399, 0.173081, 0.182256, 0.239899, 0.321458, 0.332115, 0.225814, 0.155435, 0.120615, 0.147574, 0.15284, 0.085092, 0.049374, 0.056825, 0.059222, 0.098513, 0.074921, 0.060549, 0.064632, 0.134866, 0.239899, 0.25406, 0.359901, 0.321458, 0.271506, 0.257454, 0.257454, 0.288399, 0.374039, 0.332115, 0.291804, 0.298791, 0.398279, 0.384043, 0.36309, 0.284882, 0.264545, 0.225814, 0.328603, 0.328603, 0.321458, 0.243554, 0.222385, 0.132295, 0.15284, 0.203355, 0.200174, 0.200174, 0.271506, 0.278302, 0.243554, 0.243554, 0.144935, 0.134866, 0.200174, 0.111485, 0.179055, 0.216401, 0.284882, 0.247041, 0.225814, 0.127496, 0.194234, 0.137348, 0.209395, 0.243554, 0.173081, 0.106997, 0.058088, 0.06312, 0.06312, 0.0704, 0.079919, 0.109221, 0.060549, 0.064632, 0.142424, 0.079919, 0.074921, 0.036378, 0.05306, 0.05306, 0.120615, 0.118441, 0.182256, 0.182256, 0.170161, 0.25406, 0.301917, 0.394753, 0.288399, 0.295083, 0.346032, 0.232838, 0.18812, 0.194234, 0.191378, 0.170161, 0.25031, 0.15284, 0.25031, 0.243554, 0.155435, 0.164327, 0.17593, 0.182256, 0.10481, 0.106997, 0.10481, 0.0704, 0.066181, 0.064632, 0.058088, 0.073402, 0.06312, 0.055536, 0.102787, 0.11371, 0.060549, 0.076542, 0.137348, 0.076542, 0.076542, 0.109221, 0.090864, 0.045352, 0.021381, 0.042364, 0.016826, 0.016021, 0.013613, 0.01078, 0.010372, 0.010372, 0.006701, 0.007031, 0.006795, 0.004976, 0.003405, 0.003997, 0.003246, 0.002327, 0.002396, 0.001541, 0.001748, 0.001232, 0.001, 0.000958, 0.000567, 0.000713, 0.000412, 0.000816, 0.000799, 0.001288, 0.001305, 0.001344, 0.002057, 0.002014, 0.001687, 0.002435, 0.002117, 0.002014, 0.0028, 0.003212, 0.004483, 0.004483, 0.004388, 0.006619, 0.009728, 0.015694, 0.012727, 0.012491, 0.009728, 0.012727, 0.01204, 0.008409, 0.009015, 0.007177, 0.011106, 0.023963, 0.011903, 0.010672, 0.008525, 0.008409, 0.006245, 0.004611, 0.004611, 0.004513, 0.003079, 0.002117, 0.002117, 0.002155, 0.002117, 0.00243, 0.00246, 0.001743, 0.00243, 0.003341, 0.003757, 0.002529, 0.001722, 0.001778, 0.00292, 0.004358, 0.003727, 0.004135, 0.006039, 0.00389, 0.005734, 0.008409, 0.015078, 0.009483, 0.009483, 0.008804, 0.005503, 0.005249, 0.005223, 0.003555, 0.003405, 0.002336, 0.00231, 0.002503, 0.00246, 0.001541, 0.000958, 0.000945, 0.000936, 0.000442, 0.000859, 0.000661, 0.000335, 0.000146, 0.000249, 0.000266, 0.000567, 0.001202, 0.000687, 0.000674, 0.001211, 0.000704, 0.001288, 0.002211, 0.001722, 0.002688, 0.003246, 0.003014, 0.003512, 0.003997, 0.005086, 0.004315, 0.004247, 0.005683, 0.008804, 0.006988, 0.009483, 0.006795, 0.004646], '')</t>
  </si>
  <si>
    <t>UPI000038002C status=activ</t>
  </si>
  <si>
    <t>([0.049374, 0.071867, 0.03976, 0.060549, 0.06312, 0.067594, 0.046336, 0.069024, 0.048328, 0.064632, 0.078022, 0.056825, 0.059222, 0.125101, 0.170161, 0.222385, 0.328603, 0.264545, 0.216401, 0.147574, 0.081712, 0.10481, 0.116183, 0.196879, 0.200174, 0.225814, 0.264545, 0.342579, 0.247041, 0.328603, 0.243554, 0.182256, 0.264545, 0.271506, 0.236433, 0.15284, 0.191378, 0.116183, 0.106997, 0.10481, 0.161087, 0.239899, 0.229226, 0.132295, 0.129801, 0.120615, 0.073402, 0.055536, 0.06312, 0.069024, 0.055536, 0.098513, 0.155435, 0.125101, 0.116183, 0.122885, 0.127496, 0.120615, 0.196879, 0.275179, 0.352862, 0.318242, 0.318242, 0.236433, 0.232838, 0.232838, 0.25031, 0.236433, 0.275179, 0.18812, 0.26085, 0.311707, 0.21291, 0.206376, 0.278302, 0.284882, 0.278302, 0.370445, 0.374039, 0.268042, 0.17593, 0.11371, 0.116183, 0.116183, 0.182256, 0.295083, 0.284882, 0.264545, 0.384043, 0.394753, 0.472492, 0.366687, 0.356642, 0.359901, 0.36309, 0.328603, 0.236433, 0.155435, 0.100716, 0.079919, 0.134866, 0.21291, 0.298791, 0.332115, 0.36309, 0.295083, 0.281712, 0.203355, 0.137348, 0.122885, 0.116183, 0.06312, 0.125101, 0.100716, 0.173081, 0.17593, 0.122885, 0.122885, 0.203355, 0.18812, 0.216401, 0.225814, 0.15284, 0.106997, 0.111485, 0.090864, 0.134866, 0.134866, 0.144935, 0.139895, 0.118441, 0.092881, 0.096677, 0.086953, 0.116183, 0.086953, 0.076542, 0.129801, 0.137348, 0.090864, 0.086953, 0.044297, 0.03976, 0.055536, 0.085092, 0.047319, 0.026892, 0.026892, 0.016528, 0.026892, 0.027463, 0.028107, 0.037156, 0.05306, 0.031287, 0.028107, 0.038858, 0.038042, 0.034068, 0.032017, 0.027463, 0.026892, 0.055536, 0.032677, 0.025316, 0.027463, 0.028107, 0.038858, 0.048328, 0.090864, 0.05306, 0.051831, 0.06312, 0.059222, 0.042364, 0.035586, 0.038858, 0.033407, 0.038042, 0.029376, 0.026892, 0.054297, 0.094817, 0.044297, 0.079919, 0.132295, 0.127496, 0.120615, 0.155435, 0.137348, 0.120615, 0.182256, 0.170161, 0.18812, 0.098513, 0.094817, 0.203355, 0.206376, 0.229226, 0.118441, 0.090864, 0.086953, 0.085092, 0.043307, 0.088832, 0.083462, 0.074921, 0.079919, 0.15008, 0.142424, 0.090864, 0.059222, 0.056825, 0.066181, 0.06184, 0.073402, 0.071867, 0.058088, 0.054297, 0.038042, 0.043307, 0.074921, 0.109221, 0.106997, 0.15008, 0.100716, 0.055536, 0.025762, 0.023534, 0.017138, 0.018106, 0.028695, 0.046336, 0.056825, 0.100716, 0.100716, 0.170161, 0.167087, 0.100716, 0.094817, 0.132295, 0.21291, 0.15008, 0.15284, 0.086953, 0.067594, 0.120615, 0.21291, 0.352862, 0.359901, 0.324872, 0.225814, 0.155435, 0.170161, 0.158265, 0.090864, 0.050641, 0.050641, 0.094817, 0.158265, 0.173081, 0.182256, 0.196879, 0.185198, 0.142424, 0.191378, 0.18812, 0.173081, 0.173081, 0.096677, 0.060549, 0.116183, 0.132295, 0.18812, 0.092881, 0.090864, 0.142424, 0.232838, 0.216401, 0.209395, 0.21291, 0.132295, 0.058088, 0.030611, 0.067594, 0.064632, 0.049374, 0.090864, 0.090864, 0.067594, 0.074921, 0.11371, 0.073402, 0.090864, 0.090864, 0.142424, 0.086953, 0.074921, 0.038858, 0.042364, 0.024393, 0.023963, 0.040537, 0.083462, 0.164327, 0.142424, 0.18812, 0.17593, 0.185198, 0.118441, 0.139895, 0.206376, 0.200174, 0.15008, 0.182256, 0.158265, 0.158265, 0.161087, 0.116183, 0.11371, 0.118441, 0.120615, 0.060549, 0.034884, 0.033407, 0.028107, 0.018415, 0.022306, 0.021816, 0.020522, 0.03976, 0.043307, 0.047319, 0.03976, 0.092881, 0.042364, 0.030003, 0.042364, 0.0704, 0.132295, 0.216401, 0.203355, 0.284882, 0.332115, 0.418646, 0.414856, 0.433034, 0.387226, 0.394753, 0.394753, 0.271506, 0.284882, 0.281712, 0.179055, 0.219301, 0.206376, 0.342579, 0.447574, 0.422041, 0.414856, 0.328603, 0.339168, 0.30533, 0.301917, 0.281712, 0.194234, 0.122885, 0.11371, 0.239899, 0.236433, 0.328603, 0.359901, 0.342579, 0.239899, 0.229226, 0.222385, 0.203355, 0.194234, 0.11371, 0.066181, 0.06184, 0.102787, 0.10481, 0.064632, 0.038042, 0.038858, 0.069024, 0.122885, 0.071867, 0.064632, 0.034884, 0.020522, 0.028107, 0.026892, 0.026892, 0.031287, 0.029376, 0.029376, 0.026338, 0.047319, 0.088832, 0.050641, 0.060549, 0.056825, 0.067594, 0.094817, 0.102787, 0.118441, 0.116183, 0.098513, 0.090864, 0.076542, 0.074921, 0.088832, 0.094817, 0.158265, 0.229226, 0.232838, 0.229226, 0.134866, 0.132295, 0.079919, 0.085092, 0.074921, 0.079919, 0.081712, 0.083462, 0.066181, 0.055536, 0.034884, 0.043307, 0.036378, 0.071867, 0.120615, 0.102787, 0.100716, 0.096677, 0.102787, 0.10481, 0.0704, 0.144935, 0.139895, 0.206376, 0.203355, 0.167087, 0.127496, 0.173081, 0.173081, 0.278302, 0.257454, 0.321458, 0.418646, 0.440853, 0.42561], '')</t>
  </si>
  <si>
    <t>UPI000038002E status=activ</t>
  </si>
  <si>
    <t>([0.011669, 0.016826, 0.009728, 0.007031, 0.00543, 0.007031, 0.008723, 0.007555, 0.006142, 0.005992, 0.00543, 0.006078, 0.005872, 0.005249, 0.003804, 0.002529, 0.002503, 0.003864, 0.003821, 0.004835, 0.007315, 0.006482, 0.005249, 0.007555, 0.010131, 0.018415, 0.020876, 0.025316, 0.034884, 0.038858, 0.058088, 0.054297, 0.060549, 0.127496, 0.142424, 0.232838, 0.25406, 0.284882, 0.271506, 0.182256, 0.15008, 0.158265, 0.21291, 0.301917, 0.298791, 0.332115, 0.332115, 0.295083, 0.229226, 0.194234, 0.30533, 0.311707, 0.414856, 0.401658, 0.278302, 0.308712, 0.31487, 0.321458, 0.308712, 0.291804, 0.352862, 0.444081, 0.4292, 0.30533, 0.318242, 0.318242, 0.225814, 0.225814, 0.200174, 0.239899, 0.21291, 0.125101, 0.134866, 0.142424, 0.144935, 0.219301, 0.30533, 0.301917, 0.422041, 0.31487, 0.311707, 0.349426, 0.335645, 0.324872, 0.346032, 0.321458, 0.203355, 0.295083, 0.191378, 0.247041, 0.236433, 0.332115, 0.349426, 0.332115, 0.225814, 0.232838, 0.25406, 0.173081, 0.096677, 0.086953, 0.094817, 0.06184, 0.067594, 0.036378, 0.036378, 0.046336, 0.049374, 0.10481, 0.05306, 0.081712, 0.035586, 0.025316, 0.021816, 0.020165, 0.013265, 0.023534, 0.014783, 0.016257, 0.026892, 0.049374, 0.031287, 0.055536, 0.085092, 0.076542, 0.142424, 0.098513, 0.074921, 0.069024, 0.056825, 0.066181, 0.086953, 0.096677, 0.147574, 0.185198, 0.239899, 0.236433, 0.15008, 0.144935, 0.073402, 0.05306, 0.051831, 0.06312, 0.078022, 0.045352, 0.045352, 0.028107, 0.041405, 0.067594, 0.067594, 0.079919, 0.081712, 0.043307, 0.076542, 0.056825, 0.051831, 0.06184, 0.106997, 0.170161, 0.170161, 0.257454, 0.179055, 0.179055, 0.164327, 0.139895, 0.209395, 0.134866, 0.194234, 0.194234, 0.209395, 0.21291, 0.144935, 0.144935, 0.18812, 0.200174, 0.15284, 0.092881, 0.078022, 0.043307, 0.024393, 0.042364, 0.042364, 0.086953, 0.098513, 0.064632, 0.0704, 0.046336, 0.090864, 0.090864, 0.049374, 0.055536, 0.030611, 0.059222, 0.048328, 0.064632, 0.03976, 0.0704, 0.098513, 0.127496, 0.144935, 0.191378, 0.185198, 0.142424, 0.144935, 0.144935, 0.264545, 0.247041, 0.324872, 0.311707, 0.209395, 0.311707, 0.284882, 0.366687, 0.384043, 0.51388, 0.497853, 0.483068, 0.401658, 0.440853, 0.422041, 0.486429, 0.521092, 0.444081, 0.51388, 0.549308, 0.517562, 0.454136, 0.450668, 0.436924, 0.433034, 0.497853, 0.4292, 0.328603, 0.328603, 0.243554, 0.239899, 0.15284, 0.15008, 0.225814, 0.222385, 0.239899, 0.25406, 0.185198, 0.18812, 0.185198, 0.167087, 0.17593, 0.179055, 0.106997, 0.118441, 0.120615, 0.090864, 0.081712, 0.125101, 0.15008, 0.17593, 0.142424, 0.229226, 0.321458, 0.21291, 0.144935, 0.161087, 0.147574, 0.147574, 0.216401, 0.200174, 0.194234, 0.200174, 0.173081, 0.281712, 0.301917, 0.30533, 0.352862, 0.349426, 0.349426, 0.219301, 0.247041, 0.247041, 0.243554, 0.209395, 0.328603, 0.335645, 0.318242, 0.324872, 0.308712, 0.321458, 0.318242, 0.239899, 0.161087, 0.222385, 0.21291, 0.179055, 0.18812, 0.209395, 0.288399, 0.31487, 0.408655, 0.332115, 0.374039, 0.380708, 0.311707, 0.264545, 0.346032, 0.332115, 0.332115, 0.444081, 0.349426, 0.301917, 0.387226, 0.461924, 0.480142, 0.494003, 0.51388, 0.517562, 0.444081, 0.476583, 0.480142, 0.476583, 0.570702, 0.570702, 0.562014, 0.707965, 0.741537, 0.632174, 0.632174, 0.575842, 0.549308, 0.553315, 0.626927, 0.648219, 0.648219, 0.632174, 0.486429, 0.486429, 0.483068, 0.483068, 0.483068, 0.384043, 0.384043, 0.390993, 0.278302, 0.295083, 0.295083, 0.239899, 0.257454, 0.268042, 0.229226, 0.142424, 0.206376, 0.203355, 0.182256, 0.194234, 0.144935, 0.232838, 0.232838, 0.219301, 0.268042, 0.164327, 0.191378, 0.194234, 0.191378, 0.284882, 0.308712, 0.275179, 0.321458, 0.377384, 0.356642, 0.436924, 0.468512, 0.483068, 0.490133, 0.497853, 0.454136, 0.525368, 0.447574, 0.384043, 0.311707, 0.332115, 0.408655, 0.472492, 0.483068, 0.454136, 0.461924, 0.42561, 0.454136, 0.394753, 0.328603, 0.328603, 0.36309, 0.380708, 0.342579, 0.264545, 0.26085, 0.232838, 0.158265, 0.243554, 0.301917, 0.298791, 0.298791, 0.225814, 0.243554, 0.232838, 0.257454, 0.196879, 0.137348, 0.164327, 0.222385, 0.301917, 0.236433, 0.200174, 0.222385, 0.26085, 0.321458, 0.335645, 0.288399, 0.356642, 0.332115, 0.25406, 0.25406, 0.257454, 0.321458, 0.281712, 0.278302, 0.194234, 0.25406, 0.264545, 0.229226, 0.203355, 0.203355, 0.182256, 0.17593, 0.17593, 0.164327, 0.18812, 0.120615, 0.194234, 0.191378, 0.194234, 0.26085, 0.25031, 0.26085, 0.18812, 0.222385, 0.161087, 0.164327, 0.155435, 0.203355, 0.203355, 0.232838, 0.225814, 0.318242, 0.25031, 0.25406, 0.25406, 0.236433, 0.219301, 0.222385, 0.243554, 0.25031, 0.191378, 0.179055, 0.179055, 0.257454, 0.170161, 0.247041, 0.321458, 0.339168, 0.359901, 0.359901, 0.359901, 0.295083, 0.311707, 0.387226, 0.384043, 0.384043, 0.380708, 0.476583, 0.398279, 0.418646, 0.384043, 0.380708, 0.454136, 0.440853, 0.444081, 0.541878, 0.447574, 0.374039, 0.26085, 0.26085, 0.182256, 0.185198, 0.17593, 0.120615, 0.129801, 0.161087, 0.120615, 0.081712, 0.081712, 0.137348, 0.092881, 0.069024, 0.129801, 0.147574, 0.088832, 0.074921, 0.044297, 0.0704, 0.064632, 0.122885, 0.111485, 0.18812, 0.191378, 0.232838, 0.288399, 0.196879, 0.185198, 0.236433, 0.232838, 0.268042, 0.264545, 0.216401, 0.291804, 0.200174, 0.182256, 0.284882, 0.216401, 0.324872, 0.328603, 0.359901, 0.349426, 0.324872, 0.31487, 0.30533, 0.339168, 0.268042, 0.339168, 0.352862, 0.281712, 0.352862, 0.321458, 0.321458, 0.436924, 0.461924, 0.521092, 0.553315, 0.553315, 0.733139, 0.585406, 0.585406, 0.626927, 0.534167, 0.562014, 0.549308, 0.570702, 0.557691, 0.545602, 0.56648, 0.58069, 0.703578, 0.622677, 0.613573, 0.486429, 0.447574, 0.349426, 0.352862, 0.346032, 0.328603, 0.295083, 0.384043, 0.356642, 0.301917, 0.377384, 0.398279, 0.390993, 0.366687, 0.281712, 0.366687, 0.271506, 0.243554, 0.161087, 0.25031, 0.275179, 0.384043, 0.384043, 0.461924, 0.384043, 0.308712, 0.324872, 0.324872, 0.308712, 0.264545, 0.339168, 0.264545, 0.264545, 0.271506, 0.281712, 0.366687, 0.284882, 0.346032, 0.36309, 0.440853, 0.408655, 0.301917, 0.295083, 0.301917, 0.301917, 0.318242, 0.401658, 0.328603, 0.36309, 0.339168, 0.4292, 0.36309, 0.366687, 0.349426, 0.339168, 0.257454, 0.257454, 0.352862, 0.380708, 0.284882, 0.291804, 0.219301, 0.301917, 0.219301, 0.225814, 0.161087, 0.219301, 0.161087, 0.225814, 0.191378, 0.167087, 0.167087, 0.232838, 0.301917, 0.247041, 0.268042, 0.346032, 0.288399, 0.271506, 0.194234, 0.206376, 0.200174, 0.26085, 0.232838, 0.281712, 0.209395, 0.209395, 0.196879, 0.264545, 0.264545, 0.185198, 0.236433, 0.161087, 0.139895, 0.15008, 0.200174, 0.164327, 0.161087, 0.147574, 0.179055, 0.268042, 0.374039, 0.31487, 0.268042, 0.30533, 0.328603, 0.384043, 0.42561, 0.422041, 0.42561, 0.332115, 0.342579, 0.288399, 0.394753, 0.414856, 0.41194, 0.4292, 0.384043, 0.394753, 0.394753, 0.301917, 0.301917, 0.206376, 0.298791, 0.366687, 0.370445, 0.271506, 0.275179, 0.200174, 0.209395, 0.225814, 0.318242, 0.31487, 0.41194, 0.366687, 0.41194, 0.328603, 0.301917, 0.374039, 0.374039, 0.370445, 0.356642, 0.359901, 0.394753, 0.349426, 0.339168, 0.339168, 0.339168, 0.335645, 0.335645, 0.349426, 0.275179, 0.264545, 0.352862, 0.31487, 0.324872, 0.219301, 0.328603, 0.332115, 0.332115, 0.332115, 0.444081, 0.42561, 0.414856, 0.374039, 0.380708, 0.384043, 0.370445, 0.40511, 0.408655, 0.509769, 0.42561, 0.387226, 0.377384, 0.377384, 0.390993, 0.394753, 0.468512, 0.440853, 0.468512, 0.398279, 0.398279, 0.36309, 0.458154, 0.440853, 0.444081, 0.366687, 0.271506, 0.284882, 0.356642, 0.352862, 0.359901, 0.422041, 0.51388, 0.538167, 0.450668, 0.359901, 0.36309, 0.370445, 0.366687, 0.352862, 0.436924, 0.440853, 0.370445, 0.298791, 0.232838, 0.318242, 0.390993, 0.5017, 0.490133, 0.486429, 0.468512, 0.450668, 0.458154, 0.490133, 0.42561, 0.42561, 0.450668, 0.454136, 0.346032, 0.380708, 0.384043, 0.370445, 0.384043, 0.454136, 0.461924, 0.476583, 0.390993, 0.414856, 0.352862, 0.359901, 0.356642, 0.377384, 0.387226, 0.398279, 0.352862, 0.41194, 0.517562, 0.59014, 0.541878, 0.671169, 0.521092, 0.517562, 0.521092, 0.480142, 0.422041, 0.486429, 0.454136, 0.549308, 0.454136, 0.509769, 0.472492, 0.480142, 0.529623, 0.529623, 0.509769, 0.521092, 0.497853, 0.436924, 0.414856, 0.422041, 0.401658, 0.490133, 0.454136, 0.422041, 0.440853], '')</t>
  </si>
  <si>
    <t>[213, 220, 222, 223, 224, 311, 312, 317, 318, 319, 320, 321, 322, 323, 324, 325, 326, 327, 328, 329, 330, 372, 483, 542, 543, 544, 545, 546, 547, 548, 549, 550, 551, 552, 553, 554, 555, 556, 557, 558, 559, 730, 753, 754, 768, 797, 798, 799, 800, 801, 802, 803, 808, 810, 813, 814, 815, 816]</t>
  </si>
  <si>
    <t>UPI0000380031 status=activ</t>
  </si>
  <si>
    <t>([0.26085, 0.30533, 0.349426, 0.301917, 0.264545, 0.225814, 0.268042, 0.301917, 0.268042, 0.275179, 0.301917, 0.359901, 0.356642, 0.295083, 0.264545, 0.308712, 0.380708, 0.387226, 0.366687, 0.422041, 0.472492, 0.517562, 0.521092, 0.538167, 0.51388, 0.58069, 0.541878, 0.538167, 0.557691, 0.680603, 0.707965, 0.720929, 0.675549, 0.626927, 0.759478, 0.819762, 0.720929, 0.733139, 0.76285, 0.788093, 0.801317, 0.84206, 0.852992, 0.834292, 0.856457, 0.874069, 0.889439, 0.957673, 0.947281, 0.94331, 0.94331, 0.953422, 0.953422, 0.9657, 0.974374, 0.969315, 0.959312, 0.977651, 0.976226, 0.968436, 0.967676, 0.936162, 0.91684, 0.879233, 0.901269, 0.827927, 0.83125, 0.846163, 0.83125, 0.791621, 0.81615, 0.666105, 0.642678, 0.626927, 0.585406, 0.648219, 0.549308, 0.575842, 0.557691, 0.562014, 0.557691, 0.545602, 0.618285, 0.521092, 0.604312, 0.521092, 0.59917, 0.632174, 0.58069, 0.538167, 0.626927, 0.59917, 0.712013, 0.754692, 0.657645, 0.562014, 0.549308, 0.570702, 0.538167, 0.562014, 0.557691, 0.562014, 0.58069, 0.521092, 0.622677, 0.58069, 0.671169, 0.657645, 0.703578, 0.675549, 0.707965, 0.699094, 0.585406, 0.59917, 0.494003, 0.585406, 0.59917, 0.585406, 0.585406, 0.585406, 0.585406, 0.483068, 0.4292, 0.436924, 0.494003, 0.486429, 0.521092, 0.450668, 0.387226, 0.387226, 0.41194, 0.380708, 0.398279, 0.40511, 0.41194, 0.374039, 0.377384, 0.42561, 0.42561, 0.476583, 0.42561, 0.398279, 0.483068, 0.538167, 0.517562, 0.529623, 0.549308, 0.562014, 0.618285, 0.699094, 0.690604, 0.728858, 0.754692, 0.720929, 0.801317, 0.779859, 0.81615, 0.812494, 0.812494, 0.73685, 0.728858, 0.779859, 0.76285, 0.759478, 0.728858, 0.703578, 0.680603, 0.712013, 0.58069, 0.476583, 0.476583, 0.447574, 0.387226, 0.377384, 0.394753, 0.394753, 0.394753, 0.380708, 0.384043, 0.380708, 0.384043, 0.321458, 0.324872, 0.298791, 0.219301, 0.257454, 0.318242, 0.291804, 0.268042, 0.264545, 0.356642, 0.284882, 0.298791, 0.268042, 0.31487, 0.291804, 0.26085, 0.236433, 0.278302, 0.278302, 0.278302, 0.25031, 0.31487, 0.291804, 0.359901, 0.366687, 0.356642, 0.25406, 0.291804, 0.209395, 0.232838, 0.206376, 0.278302, 0.321458, 0.321458, 0.257454, 0.243554, 0.239899, 0.239899, 0.239899, 0.206376, 0.173081, 0.268042, 0.229226, 0.229226, 0.161087], '')</t>
  </si>
  <si>
    <t>[21,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115, 116, 117, 118, 119, 120, 126, 143, 144, 145, 146, 147, 148, 149, 150, 151, 152, 153, 154, 155, 156, 157, 158, 159, 160, 161, 162, 163, 164, 165, 166, 167, 168]</t>
  </si>
  <si>
    <t>(92</t>
  </si>
  <si>
    <t>92)</t>
  </si>
  <si>
    <t>UPI0000380032 status=activ</t>
  </si>
  <si>
    <t>([0.648219, 0.661982, 0.497853, 0.414856, 0.461924, 0.339168, 0.257454, 0.301917, 0.271506, 0.324872, 0.359901, 0.324872, 0.321458, 0.243554, 0.203355, 0.264545, 0.243554, 0.291804, 0.225814, 0.144935, 0.158265, 0.116183, 0.116183, 0.179055, 0.158265, 0.144935, 0.158265, 0.161087, 0.15284, 0.191378, 0.167087, 0.132295, 0.203355, 0.191378, 0.194234, 0.134866, 0.167087, 0.098513, 0.098513, 0.164327, 0.25031, 0.247041, 0.281712, 0.25406, 0.155435, 0.247041, 0.25031, 0.335645, 0.335645, 0.25406, 0.17593, 0.206376, 0.236433, 0.179055, 0.106997, 0.167087, 0.281712, 0.209395, 0.324872, 0.225814, 0.229226, 0.232838, 0.21291, 0.216401, 0.25406, 0.36309, 0.25031, 0.26085, 0.288399, 0.390993, 0.433034, 0.436924, 0.408655, 0.374039, 0.472492, 0.472492, 0.390993, 0.335645, 0.370445, 0.380708, 0.401658, 0.339168, 0.295083, 0.295083, 0.288399, 0.203355, 0.170161, 0.275179, 0.196879, 0.170161, 0.127496, 0.179055, 0.247041, 0.21291, 0.239899, 0.182256, 0.25031, 0.328603, 0.30533, 0.30533, 0.288399, 0.247041, 0.275179, 0.311707, 0.225814, 0.147574, 0.222385, 0.222385, 0.216401, 0.281712, 0.200174, 0.203355, 0.182256, 0.132295, 0.158265, 0.10481, 0.139895, 0.161087, 0.100716, 0.15008, 0.194234, 0.155435, 0.25406, 0.25406, 0.268042, 0.346032, 0.408655, 0.433034, 0.480142, 0.387226, 0.284882, 0.384043, 0.311707, 0.229226, 0.26085, 0.25406, 0.324872, 0.318242, 0.311707, 0.398279, 0.311707, 0.301917, 0.257454, 0.268042, 0.191378, 0.116183, 0.132295, 0.109221, 0.076542, 0.067594, 0.118441, 0.21291, 0.200174, 0.275179, 0.352862, 0.36309, 0.284882, 0.232838, 0.155435, 0.147574, 0.125101, 0.203355, 0.167087, 0.243554, 0.173081, 0.25031, 0.324872, 0.318242, 0.384043, 0.436924, 0.447574, 0.461924, 0.454136, 0.454136, 0.497853, 0.505461, 0.422041, 0.51388, 0.465241, 0.585406, 0.486429, 0.553315, 0.494003, 0.56648, 0.468512, 0.468512, 0.480142, 0.450668, 0.352862, 0.359901, 0.339168, 0.335645, 0.257454, 0.25031, 0.26085, 0.25031, 0.216401, 0.332115, 0.295083, 0.335645, 0.219301, 0.295083, 0.26085, 0.298791, 0.26085, 0.349426, 0.408655, 0.318242, 0.342579, 0.461924, 0.444081, 0.461924, 0.394753, 0.476583, 0.370445, 0.275179, 0.239899, 0.247041, 0.243554, 0.271506, 0.349426, 0.352862, 0.390993, 0.324872, 0.239899, 0.182256, 0.167087, 0.173081, 0.182256, 0.194234, 0.164327, 0.182256, 0.182256, 0.257454, 0.179055, 0.194234, 0.281712, 0.308712, 0.25406, 0.264545, 0.264545, 0.25031, 0.298791, 0.268042, 0.332115, 0.332115, 0.31487, 0.25406, 0.25406, 0.335645, 0.332115, 0.332115, 0.31487, 0.30533, 0.298791, 0.284882, 0.384043, 0.380708, 0.380708, 0.5017, 0.454136, 0.422041, 0.31487, 0.359901, 0.359901, 0.278302, 0.374039, 0.374039, 0.370445, 0.339168, 0.342579, 0.301917, 0.232838, 0.247041, 0.236433, 0.232838, 0.243554, 0.264545, 0.17593, 0.122885, 0.050641, 0.067594, 0.081712, 0.15008, 0.092881, 0.094817, 0.15284, 0.144935, 0.225814, 0.301917, 0.264545, 0.15008, 0.173081, 0.206376, 0.125101, 0.106997, 0.10481, 0.155435, 0.109221, 0.185198, 0.170161, 0.206376, 0.167087, 0.102787, 0.10481, 0.155435, 0.182256, 0.122885, 0.071867, 0.038858, 0.037156, 0.032677, 0.064632, 0.037156, 0.045352, 0.078022, 0.094817, 0.100716, 0.100716, 0.078022, 0.074921, 0.129801, 0.127496, 0.079919, 0.142424, 0.076542, 0.038858, 0.030611, 0.050641, 0.096677, 0.096677, 0.10481, 0.139895, 0.092881, 0.125101, 0.129801, 0.076542, 0.06312, 0.060549, 0.06312, 0.10481, 0.10481, 0.06312, 0.106997, 0.200174, 0.11371, 0.196879, 0.298791, 0.209395, 0.200174, 0.116183, 0.18812, 0.191378, 0.239899, 0.31487, 0.239899, 0.15008, 0.203355, 0.209395, 0.185198, 0.147574, 0.11371, 0.081712, 0.118441, 0.076542, 0.046336, 0.092881], '')</t>
  </si>
  <si>
    <t>[0, 1, 175, 177, 179, 181, 183, 259]</t>
  </si>
  <si>
    <t>UPI0000380033 status=activ</t>
  </si>
  <si>
    <t>([0.339168, 0.239899, 0.278302, 0.332115, 0.359901, 0.380708, 0.298791, 0.335645, 0.328603, 0.26085, 0.284882, 0.243554, 0.191378, 0.191378, 0.219301, 0.219301, 0.288399, 0.281712, 0.291804, 0.219301, 0.21291, 0.132295, 0.206376, 0.203355, 0.200174, 0.206376, 0.185198, 0.191378, 0.120615, 0.139895, 0.225814, 0.158265, 0.222385, 0.225814, 0.209395, 0.239899, 0.167087, 0.122885, 0.196879, 0.191378, 0.200174, 0.191378, 0.196879, 0.167087, 0.185198, 0.17593, 0.102787, 0.125101, 0.185198, 0.275179, 0.288399, 0.200174, 0.200174, 0.206376, 0.243554, 0.158265, 0.155435, 0.236433, 0.236433, 0.219301, 0.225814, 0.222385, 0.236433, 0.295083, 0.318242, 0.318242, 0.308712, 0.321458, 0.239899, 0.25406, 0.182256, 0.17593, 0.247041, 0.339168, 0.321458, 0.377384, 0.483068, 0.418646, 0.398279, 0.36309, 0.359901, 0.346032, 0.422041, 0.444081, 0.465241, 0.480142, 0.436924, 0.374039, 0.359901, 0.42561, 0.422041, 0.486429, 0.422041, 0.414856, 0.41194, 0.418646, 0.394753, 0.401658, 0.390993, 0.321458, 0.436924, 0.370445, 0.318242, 0.328603, 0.321458, 0.239899, 0.161087, 0.182256, 0.25031, 0.271506, 0.18812, 0.194234, 0.129801, 0.182256, 0.21291, 0.137348, 0.147574, 0.079919, 0.069024, 0.118441, 0.18812, 0.182256, 0.257454, 0.324872, 0.349426, 0.332115, 0.328603, 0.41194, 0.4292, 0.447574, 0.418646, 0.534167, 0.529623, 0.63748, 0.541878, 0.521092, 0.632174, 0.622677, 0.73685, 0.76285, 0.759478, 0.775545, 0.76285, 0.675549, 0.545602, 0.521092, 0.521092, 0.613573, 0.58069, 0.541878, 0.497853, 0.657645, 0.622677, 0.570702, 0.534167, 0.690604], '')</t>
  </si>
  <si>
    <t>[131, 132, 133, 134, 135, 136, 137, 138, 139, 140, 141, 142, 143, 144, 145, 146, 147, 148, 149, 151, 152, 153, 154, 155]</t>
  </si>
  <si>
    <t>UPI0000380034 status=activ</t>
  </si>
  <si>
    <t>([0.185198, 0.079919, 0.049374, 0.083462, 0.10481, 0.132295, 0.167087, 0.158265, 0.092881, 0.118441, 0.134866, 0.191378, 0.291804, 0.288399, 0.257454, 0.332115, 0.225814, 0.311707, 0.301917, 0.291804, 0.275179, 0.200174, 0.229226, 0.342579, 0.324872, 0.335645, 0.268042, 0.271506, 0.311707, 0.342579, 0.356642, 0.370445, 0.359901, 0.335645, 0.26085, 0.30533, 0.278302, 0.281712, 0.281712, 0.384043, 0.288399, 0.206376, 0.247041, 0.321458, 0.301917, 0.308712, 0.31487, 0.301917, 0.311707, 0.298791, 0.384043, 0.271506, 0.161087, 0.094817, 0.073402, 0.120615, 0.067594, 0.040537, 0.076542, 0.079919, 0.083462, 0.139895, 0.216401, 0.142424, 0.078022, 0.040537, 0.038042, 0.020876, 0.025762, 0.022667, 0.026338, 0.026892, 0.028107, 0.035586, 0.0704, 0.045352, 0.030611, 0.066181, 0.085092, 0.050641, 0.027463, 0.027463, 0.033407, 0.021381, 0.023534, 0.037156, 0.073402, 0.074921, 0.0704, 0.109221, 0.116183, 0.059222, 0.06312, 0.122885, 0.106997, 0.048328, 0.058088, 0.076542, 0.074921, 0.122885, 0.191378, 0.243554, 0.200174, 0.094817, 0.088832, 0.132295, 0.094817, 0.094817, 0.109221, 0.209395, 0.209395, 0.21291, 0.209395, 0.191378, 0.142424, 0.225814, 0.243554, 0.318242, 0.339168, 0.275179, 0.229226, 0.232838, 0.264545, 0.295083, 0.414856, 0.401658, 0.398279, 0.401658, 0.291804, 0.200174, 0.116183, 0.109221, 0.109221, 0.15008, 0.17593, 0.203355, 0.125101, 0.125101, 0.127496, 0.088832, 0.106997, 0.142424, 0.0704, 0.0704, 0.044297, 0.043307, 0.079919, 0.050641, 0.096677, 0.096677, 0.120615, 0.10481, 0.098513, 0.085092, 0.060549, 0.038858, 0.025316, 0.026338, 0.048328, 0.03976, 0.043307, 0.035586, 0.032017, 0.032677, 0.035586, 0.0704, 0.051831, 0.056825, 0.056825, 0.029376, 0.067594, 0.051831, 0.094817, 0.051831, 0.06184, 0.086953, 0.11371, 0.17593, 0.275179, 0.278302, 0.335645, 0.394753, 0.339168, 0.25031, 0.359901, 0.359901, 0.36309, 0.30533, 0.209395, 0.191378, 0.278302, 0.25406, 0.324872, 0.324872, 0.387226, 0.36309, 0.324872, 0.352862, 0.339168, 0.352862, 0.349426, 0.232838, 0.134866, 0.236433, 0.222385, 0.132295, 0.137348, 0.118441, 0.111485, 0.122885, 0.203355, 0.206376, 0.167087, 0.179055, 0.196879, 0.15284, 0.086953, 0.161087, 0.161087, 0.098513, 0.047319, 0.025316, 0.045352, 0.045352, 0.045352, 0.096677, 0.088832, 0.079919, 0.071867, 0.129801, 0.196879, 0.161087, 0.137348, 0.137348, 0.076542, 0.037156, 0.076542, 0.134866, 0.064632, 0.064632, 0.122885, 0.203355, 0.203355, 0.209395, 0.308712, 0.182256, 0.179055, 0.298791, 0.318242, 0.229226, 0.239899, 0.229226, 0.271506, 0.301917, 0.243554, 0.268042, 0.284882, 0.182256, 0.164327, 0.247041, 0.158265, 0.090864, 0.086953, 0.147574, 0.086953, 0.088832, 0.096677, 0.088832, 0.081712, 0.085092, 0.15284, 0.088832, 0.083462, 0.086953, 0.092881, 0.096677, 0.086953, 0.081712, 0.139895, 0.092881, 0.092881, 0.118441, 0.185198, 0.191378, 0.164327, 0.243554, 0.167087, 0.25406, 0.173081, 0.147574, 0.139895, 0.081712, 0.081712, 0.051831, 0.051831, 0.056825, 0.078022, 0.076542, 0.125101, 0.125101, 0.209395, 0.147574, 0.206376, 0.225814, 0.243554, 0.295083, 0.264545, 0.332115, 0.339168, 0.433034, 0.36309, 0.264545, 0.359901, 0.377384, 0.480142, 0.450668, 0.440853, 0.480142, 0.483068, 0.401658, 0.295083, 0.31487, 0.401658, 0.374039, 0.374039, 0.349426, 0.247041, 0.281712, 0.318242, 0.308712, 0.31487, 0.324872, 0.450668, 0.342579, 0.380708, 0.36309, 0.36309, 0.349426, 0.349426, 0.450668, 0.436924, 0.549308, 0.538167, 0.486429, 0.497853, 0.497853, 0.41194, 0.505461, 0.509769, 0.384043, 0.408655, 0.366687, 0.384043, 0.281712, 0.370445, 0.366687, 0.281712, 0.301917, 0.335645, 0.342579, 0.239899, 0.298791, 0.206376, 0.194234, 0.229226, 0.216401, 0.200174, 0.288399, 0.31487, 0.30533, 0.359901, 0.239899, 0.278302, 0.370445, 0.465241, 0.384043, 0.346032, 0.4292, 0.447574, 0.374039, 0.335645, 0.394753, 0.440853, 0.545602, 0.585406, 0.58069, 0.622677, 0.505461, 0.40511, 0.335645, 0.366687, 0.318242, 0.414856, 0.422041, 0.4292, 0.41194, 0.497853, 0.486429, 0.465241, 0.461924, 0.472492, 0.494003, 0.494003, 0.480142, 0.486429, 0.374039, 0.284882, 0.275179, 0.281712, 0.370445, 0.42561, 0.390993, 0.465241, 0.436924, 0.346032, 0.25031, 0.243554, 0.25406, 0.332115, 0.278302, 0.284882, 0.288399, 0.264545, 0.308712, 0.25406, 0.257454, 0.247041, 0.342579, 0.321458, 0.339168, 0.339168, 0.232838, 0.243554, 0.170161, 0.194234, 0.281712, 0.31487, 0.324872, 0.332115, 0.301917, 0.308712, 0.243554, 0.18812, 0.243554, 0.229226, 0.21291, 0.194234, 0.203355, 0.191378, 0.127496, 0.116183, 0.092881, 0.15284, 0.15008, 0.196879, 0.203355, 0.196879, 0.167087, 0.167087, 0.134866, 0.17593, 0.170161, 0.129801, 0.200174, 0.182256, 0.155435, 0.225814, 0.229226, 0.278302, 0.200174, 0.278302, 0.359901, 0.30533, 0.243554, 0.25406, 0.216401, 0.216401, 0.209395, 0.301917, 0.288399, 0.288399, 0.236433, 0.236433, 0.243554, 0.275179, 0.295083, 0.257454, 0.225814, 0.219301, 0.164327, 0.243554, 0.264545, 0.173081, 0.25406, 0.321458, 0.311707, 0.291804, 0.25031, 0.278302, 0.25406, 0.191378, 0.191378, 0.206376, 0.291804, 0.301917, 0.206376, 0.15284, 0.216401, 0.257454, 0.18812, 0.284882, 0.281712, 0.281712, 0.401658, 0.308712, 0.308712, 0.321458, 0.321458, 0.346032, 0.349426, 0.311707, 0.308712, 0.36309, 0.370445, 0.339168, 0.398279, 0.380708, 0.346032, 0.370445, 0.380708, 0.377384, 0.356642, 0.352862, 0.25031, 0.247041, 0.356642, 0.324872, 0.284882, 0.359901, 0.346032, 0.291804, 0.30533, 0.374039, 0.308712, 0.275179, 0.291804], '')</t>
  </si>
  <si>
    <t>[341, 342, 347, 348, 383, 384, 385, 386, 387]</t>
  </si>
  <si>
    <t>UPI0000380036 status=activ</t>
  </si>
  <si>
    <t>([0.352862, 0.332115, 0.239899, 0.278302, 0.332115, 0.247041, 0.295083, 0.281712, 0.31487, 0.349426, 0.291804, 0.332115, 0.321458, 0.332115, 0.229226, 0.301917, 0.222385, 0.30533, 0.222385, 0.219301, 0.18812, 0.17593, 0.21291, 0.247041, 0.236433, 0.216401, 0.225814, 0.147574, 0.170161, 0.17593, 0.191378, 0.281712, 0.278302, 0.377384, 0.26085, 0.239899, 0.144935, 0.155435, 0.090864, 0.144935, 0.144935, 0.225814, 0.232838, 0.222385, 0.26085, 0.264545, 0.236433, 0.281712, 0.356642, 0.271506, 0.194234, 0.179055, 0.139895, 0.15284, 0.142424, 0.155435, 0.268042, 0.346032, 0.324872, 0.30533, 0.295083, 0.295083, 0.295083, 0.247041, 0.147574, 0.164327, 0.10481, 0.100716, 0.100716, 0.06184, 0.088832, 0.088832, 0.081712, 0.098513, 0.051831, 0.042364, 0.081712, 0.073402, 0.073402, 0.120615, 0.137348, 0.134866, 0.127496, 0.088832, 0.0704, 0.106997, 0.100716, 0.158265, 0.139895, 0.17593, 0.264545, 0.30533, 0.342579, 0.335645, 0.335645, 0.422041, 0.454136, 0.352862, 0.36309, 0.366687, 0.284882, 0.374039, 0.291804, 0.311707, 0.342579, 0.387226, 0.444081, 0.346032, 0.352862, 0.349426, 0.349426, 0.301917, 0.295083, 0.335645, 0.232838, 0.158265, 0.167087, 0.17593, 0.17593, 0.170161, 0.100716, 0.170161, 0.167087, 0.247041, 0.229226, 0.18812, 0.229226, 0.21291, 0.30533, 0.194234, 0.185198, 0.170161, 0.132295, 0.079919, 0.059222, 0.098513, 0.142424, 0.106997, 0.076542, 0.116183, 0.088832, 0.15008, 0.102787, 0.071867], '')</t>
  </si>
  <si>
    <t>UPI0000380038 status=activ</t>
  </si>
  <si>
    <t>([0.015344, 0.021381, 0.013613, 0.009977, 0.008525, 0.009865, 0.008409, 0.011518, 0.015694, 0.022667, 0.015078, 0.012491, 0.013016, 0.013613, 0.016826, 0.015344, 0.016257, 0.011903, 0.009728, 0.011106, 0.018106, 0.035586, 0.041405, 0.079919, 0.0704, 0.111485, 0.125101, 0.106997, 0.090864, 0.050641, 0.049374, 0.058088, 0.10481, 0.094817, 0.055536, 0.032017, 0.019109, 0.030611, 0.025316, 0.032677, 0.05306, 0.059222, 0.031287, 0.033407, 0.018787, 0.022306, 0.01227, 0.011669, 0.023534, 0.015078, 0.015694, 0.014075, 0.01227, 0.01204, 0.01204, 0.018106, 0.027463, 0.050641, 0.059222, 0.098513, 0.056825, 0.06184, 0.058088, 0.043307, 0.037156, 0.051831, 0.060549, 0.073402, 0.073402, 0.06184, 0.102787, 0.173081, 0.109221, 0.164327, 0.10481, 0.066181, 0.071867, 0.079919, 0.074921, 0.05306, 0.054297, 0.06312, 0.046336, 0.048328, 0.098513, 0.06184, 0.078022, 0.069024, 0.120615, 0.120615, 0.074921, 0.074921, 0.078022, 0.06312, 0.083462, 0.134866, 0.206376, 0.11371, 0.122885, 0.132295, 0.194234, 0.203355, 0.291804, 0.342579, 0.222385, 0.137348, 0.200174, 0.129801, 0.129801, 0.134866, 0.137348, 0.15284, 0.15284, 0.127496, 0.232838, 0.225814, 0.21291, 0.209395, 0.332115, 0.219301, 0.196879, 0.203355, 0.173081, 0.161087, 0.094817, 0.185198, 0.301917, 0.243554, 0.247041, 0.247041, 0.209395, 0.142424, 0.170161, 0.173081, 0.116183, 0.067594, 0.042364, 0.026338, 0.030003, 0.030611, 0.030611, 0.020165, 0.018106, 0.020165, 0.018415, 0.020876, 0.012727, 0.008895, 0.01227, 0.018787, 0.034068, 0.027463, 0.049374, 0.029376, 0.019109, 0.030003, 0.06184, 0.111485, 0.167087, 0.167087, 0.098513, 0.083462, 0.137348, 0.088832, 0.092881, 0.048328, 0.078022, 0.122885, 0.17593, 0.158265, 0.15284, 0.139895, 0.15284, 0.155435, 0.25031, 0.271506, 0.281712, 0.15008, 0.15284, 0.15284, 0.100716, 0.164327, 0.264545, 0.275179, 0.275179, 0.216401, 0.301917, 0.308712, 0.239899, 0.170161, 0.185198, 0.10481, 0.102787, 0.139895, 0.142424, 0.158265, 0.225814, 0.144935, 0.222385, 0.185198, 0.164327, 0.203355, 0.161087, 0.137348, 0.094817, 0.15284, 0.203355, 0.203355], '')</t>
  </si>
  <si>
    <t>UPI0000380039 status=activ</t>
  </si>
  <si>
    <t>([0.206376, 0.271506, 0.308712, 0.247041, 0.268042, 0.167087, 0.18812, 0.206376, 0.232838, 0.25031, 0.275179, 0.243554, 0.206376, 0.288399, 0.374039, 0.387226, 0.374039, 0.444081, 0.394753, 0.318242, 0.408655, 0.40511, 0.401658, 0.414856, 0.480142, 0.422041, 0.42561, 0.447574, 0.401658, 0.308712, 0.288399, 0.301917, 0.301917, 0.308712, 0.301917, 0.295083, 0.25406, 0.179055, 0.167087, 0.203355, 0.206376, 0.134866, 0.118441, 0.106997, 0.069024, 0.067594, 0.098513, 0.11371, 0.064632, 0.096677, 0.155435, 0.182256, 0.111485, 0.155435, 0.088832, 0.056825, 0.033407, 0.041405, 0.040537, 0.044297, 0.044297, 0.067594, 0.064632, 0.083462, 0.050641, 0.074921, 0.081712, 0.083462, 0.106997, 0.155435, 0.10481, 0.088832, 0.050641, 0.079919, 0.086953, 0.144935, 0.209395, 0.203355, 0.196879, 0.203355, 0.134866, 0.129801, 0.079919, 0.139895, 0.139895, 0.209395, 0.209395, 0.173081, 0.096677, 0.116183, 0.125101, 0.111485, 0.132295, 0.206376, 0.15008, 0.092881, 0.081712, 0.078022, 0.129801, 0.086953, 0.132295, 0.173081, 0.15008, 0.203355, 0.161087, 0.122885, 0.098513, 0.073402, 0.069024, 0.137348, 0.109221], '')</t>
  </si>
  <si>
    <t>UPI000038003F status=activ</t>
  </si>
  <si>
    <t>([0.219301, 0.268042, 0.30533, 0.356642, 0.387226, 0.4292, 0.370445, 0.394753, 0.414856, 0.349426, 0.40511, 0.476583, 0.505461, 0.450668, 0.480142, 0.509769, 0.414856, 0.465241, 0.476583, 0.490133, 0.505461, 0.517562, 0.51388, 0.529623, 0.483068, 0.401658, 0.394753, 0.374039, 0.31487, 0.219301, 0.308712, 0.278302, 0.25406, 0.236433, 0.301917, 0.247041, 0.232838, 0.295083, 0.25406, 0.247041, 0.278302, 0.275179, 0.291804, 0.30533, 0.324872, 0.36309, 0.359901, 0.370445, 0.454136, 0.440853, 0.480142, 0.480142, 0.480142, 0.390993, 0.356642, 0.366687, 0.444081, 0.356642, 0.40511, 0.494003, 0.476583, 0.4292, 0.408655, 0.408655, 0.318242, 0.229226, 0.229226, 0.236433, 0.196879, 0.170161, 0.21291, 0.25406, 0.206376, 0.170161, 0.236433, 0.25031, 0.18812, 0.127496], '')</t>
  </si>
  <si>
    <t>[12, 15, 20, 21, 22, 23]</t>
  </si>
  <si>
    <t>UPI0000380040 status=activ</t>
  </si>
  <si>
    <t>([0.064632, 0.031287, 0.056825, 0.055536, 0.078022, 0.055536, 0.034884, 0.023963, 0.033407, 0.046336, 0.058088, 0.090864, 0.083462, 0.158265, 0.196879, 0.118441, 0.111485, 0.067594, 0.06184, 0.120615, 0.167087, 0.17593, 0.236433, 0.139895, 0.179055, 0.142424, 0.173081, 0.191378, 0.281712, 0.284882, 0.30533, 0.30533, 0.288399, 0.25406, 0.170161, 0.116183, 0.206376, 0.219301, 0.311707, 0.219301, 0.129801, 0.182256, 0.182256, 0.134866, 0.129801, 0.134866, 0.173081, 0.173081, 0.206376, 0.127496, 0.069024, 0.046336, 0.025316, 0.026338, 0.019109, 0.023534, 0.049374, 0.045352, 0.044297, 0.048328, 0.040537, 0.079919, 0.073402, 0.066181, 0.129801, 0.209395, 0.203355, 0.206376, 0.206376, 0.158265, 0.17593, 0.225814, 0.219301, 0.225814, 0.134866, 0.120615, 0.086953, 0.092881, 0.050641, 0.054297, 0.049374, 0.0704, 0.079919, 0.044297, 0.036378, 0.016826, 0.016528, 0.016528, 0.017138, 0.022667, 0.031287, 0.030611, 0.041405, 0.026338, 0.025762, 0.024826, 0.03976, 0.037156, 0.036378, 0.067594, 0.060549, 0.05306, 0.045352, 0.03976, 0.030003, 0.040537, 0.083462, 0.048328, 0.045352, 0.041405, 0.038042, 0.025762, 0.042364, 0.03976, 0.043307, 0.044297, 0.085092, 0.116183, 0.194234, 0.158265, 0.088832, 0.090864, 0.074921, 0.109221, 0.081712, 0.147574, 0.111485, 0.088832, 0.144935, 0.111485, 0.081712, 0.054297], '')</t>
  </si>
  <si>
    <t>UPI0000380041 status=activ</t>
  </si>
  <si>
    <t>([0.122885, 0.155435, 0.203355, 0.232838, 0.142424, 0.109221, 0.132295, 0.164327, 0.191378, 0.137348, 0.134866, 0.098513, 0.085092, 0.0704, 0.038042, 0.03976, 0.041405, 0.042364, 0.035586, 0.054297, 0.098513, 0.158265, 0.096677, 0.060549, 0.034884, 0.037156, 0.06184, 0.040537, 0.040537, 0.042364, 0.086953, 0.100716, 0.139895, 0.182256, 0.21291, 0.321458, 0.281712, 0.18812, 0.203355, 0.206376, 0.134866, 0.137348, 0.120615, 0.161087, 0.194234, 0.203355, 0.288399, 0.284882, 0.374039, 0.374039, 0.301917, 0.247041, 0.18812, 0.15284, 0.137348, 0.137348, 0.122885, 0.088832, 0.161087, 0.164327, 0.194234, 0.275179, 0.271506, 0.239899, 0.291804, 0.232838, 0.247041, 0.18812, 0.11371, 0.10481, 0.081712, 0.120615, 0.086953, 0.134866, 0.206376, 0.203355, 0.236433, 0.236433, 0.332115, 0.311707, 0.295083, 0.264545, 0.281712, 0.18812, 0.161087, 0.15008, 0.232838, 0.308712, 0.342579, 0.4292, 0.339168, 0.332115, 0.332115, 0.4292, 0.332115, 0.26085, 0.26085, 0.247041, 0.170161, 0.134866, 0.134866, 0.134866, 0.206376, 0.116183, 0.191378, 0.25031, 0.17593, 0.109221, 0.0704, 0.056825, 0.047319, 0.081712, 0.109221, 0.132295, 0.086953, 0.15284, 0.137348, 0.088832, 0.081712, 0.083462, 0.06184, 0.051831, 0.030611, 0.033407, 0.071867, 0.066181, 0.066181, 0.066181, 0.132295, 0.18812, 0.25031, 0.275179, 0.21291, 0.132295, 0.109221, 0.161087, 0.15008, 0.229226, 0.31487, 0.222385, 0.31487, 0.40511, 0.436924, 0.525368, 0.40511, 0.387226, 0.380708, 0.398279, 0.398279, 0.335645, 0.243554, 0.236433, 0.161087, 0.209395, 0.225814, 0.239899, 0.264545, 0.268042, 0.26085, 0.194234, 0.284882, 0.275179, 0.18812, 0.118441, 0.0704, 0.127496, 0.139895, 0.15008, 0.134866, 0.219301, 0.25031, 0.352862, 0.295083, 0.352862, 0.328603, 0.30533, 0.295083, 0.271506, 0.278302, 0.284882, 0.281712, 0.275179, 0.275179, 0.349426, 0.468512, 0.490133, 0.387226, 0.387226, 0.298791, 0.232838, 0.239899, 0.232838, 0.225814, 0.298791, 0.324872, 0.271506, 0.328603, 0.339168, 0.342579, 0.352862, 0.264545, 0.342579, 0.281712, 0.196879, 0.17593, 0.161087, 0.209395, 0.247041, 0.225814, 0.324872, 0.359901, 0.31487, 0.243554, 0.25031, 0.167087, 0.106997, 0.17593, 0.200174, 0.185198, 0.170161, 0.132295, 0.206376, 0.134866, 0.125101, 0.196879, 0.15008, 0.142424, 0.122885, 0.173081, 0.182256, 0.147574, 0.167087, 0.125101, 0.137348, 0.118441, 0.161087, 0.164327, 0.100716, 0.111485, 0.125101, 0.142424, 0.173081, 0.144935, 0.155435, 0.15008, 0.173081, 0.18812, 0.18812, 0.191378, 0.129801, 0.076542, 0.096677, 0.096677, 0.170161, 0.155435, 0.173081, 0.21291, 0.288399, 0.377384, 0.278302, 0.167087, 0.161087, 0.15284, 0.125101, 0.203355, 0.284882, 0.179055, 0.179055, 0.191378, 0.232838, 0.324872, 0.40511, 0.328603, 0.328603, 0.328603, 0.346032, 0.268042, 0.268042, 0.194234, 0.185198, 0.182256, 0.295083, 0.301917, 0.318242, 0.40511, 0.36309, 0.328603, 0.380708, 0.339168, 0.328603, 0.301917, 0.291804, 0.298791, 0.366687, 0.335645, 0.232838, 0.295083, 0.380708, 0.298791, 0.298791, 0.308712, 0.40511, 0.324872, 0.225814, 0.18812, 0.144935, 0.129801, 0.129801, 0.132295, 0.219301, 0.185198, 0.158265, 0.122885, 0.078022], '')</t>
  </si>
  <si>
    <t>[143]</t>
  </si>
  <si>
    <t>UPI0000380042 status=activ</t>
  </si>
  <si>
    <t>([0.59917, 0.613573, 0.675549, 0.707965, 0.716283, 0.666105, 0.699094, 0.585406, 0.618285, 0.653063, 0.553315, 0.608892, 0.517562, 0.476583, 0.387226, 0.377384, 0.291804, 0.370445, 0.359901, 0.387226, 0.497853, 0.483068, 0.401658, 0.387226, 0.374039, 0.374039, 0.418646, 0.328603, 0.308712, 0.30533, 0.301917, 0.377384, 0.380708, 0.377384, 0.40511, 0.398279, 0.390993, 0.465241, 0.461924, 0.450668, 0.414856, 0.308712, 0.291804, 0.390993, 0.318242, 0.356642, 0.374039, 0.366687, 0.454136, 0.570702, 0.575842, 0.458154, 0.394753, 0.398279, 0.401658, 0.40511, 0.41194, 0.384043, 0.31487, 0.311707, 0.31487, 0.324872, 0.332115, 0.271506, 0.264545, 0.247041, 0.144935, 0.142424, 0.134866, 0.144935, 0.139895, 0.081712, 0.15284, 0.17593, 0.17593, 0.268042, 0.25406, 0.332115, 0.295083, 0.30533, 0.222385, 0.144935, 0.147574, 0.200174, 0.301917, 0.26085, 0.346032, 0.440853, 0.42561, 0.335645, 0.335645, 0.257454, 0.342579, 0.324872, 0.370445, 0.370445, 0.36309, 0.275179, 0.18812, 0.167087, 0.239899, 0.236433, 0.239899, 0.155435, 0.15284, 0.155435, 0.196879, 0.196879, 0.120615, 0.118441, 0.194234, 0.194234, 0.182256, 0.11371, 0.122885, 0.118441, 0.06184, 0.048328, 0.083462, 0.137348, 0.222385, 0.222385, 0.219301, 0.219301, 0.298791, 0.298791, 0.173081, 0.098513, 0.055536, 0.102787, 0.085092, 0.081712, 0.069024, 0.134866, 0.200174, 0.185198, 0.203355, 0.288399, 0.318242, 0.328603, 0.21291, 0.127496, 0.118441, 0.098513, 0.158265, 0.158265, 0.158265, 0.25406, 0.342579, 0.42561, 0.408655, 0.349426, 0.356642, 0.359901, 0.25031, 0.170161, 0.18812, 0.182256, 0.147574, 0.086953, 0.047319, 0.054297, 0.055536, 0.026338, 0.058088, 0.059222, 0.034884, 0.034068, 0.035586, 0.032677, 0.019401, 0.019401, 0.032017, 0.018415, 0.020165, 0.0198, 0.020522, 0.018787, 0.016826, 0.013016, 0.013016, 0.013016, 0.013265, 0.022667, 0.026892, 0.025762, 0.025316, 0.024393, 0.015344, 0.017138, 0.018415, 0.033407, 0.032677, 0.016528, 0.026338, 0.023087, 0.032017, 0.056825, 0.054297, 0.032677, 0.046336, 0.090864, 0.161087, 0.26085, 0.206376, 0.209395, 0.209395, 0.15284, 0.155435, 0.239899, 0.142424, 0.081712, 0.078022, 0.079919, 0.161087, 0.083462, 0.088832, 0.10481, 0.060549, 0.06184, 0.060549, 0.073402, 0.073402, 0.066181, 0.048328, 0.049374, 0.083462, 0.037156, 0.056825, 0.056825, 0.060549, 0.122885, 0.142424, 0.083462, 0.049374, 0.047319, 0.111485, 0.106997, 0.066181, 0.106997, 0.083462, 0.083462, 0.038858, 0.034884, 0.028107, 0.033407, 0.019401, 0.020522, 0.048328, 0.027463, 0.031287, 0.017447, 0.014586, 0.020165, 0.032677, 0.025316, 0.027463, 0.012727, 0.010926, 0.010926, 0.01204, 0.009977, 0.009977, 0.018787, 0.020165, 0.024826, 0.024393, 0.024826, 0.023087, 0.013265, 0.023087, 0.038042, 0.038042, 0.031287, 0.035586, 0.037156, 0.047319, 0.045352, 0.058088, 0.069024, 0.125101, 0.11371, 0.182256, 0.257454, 0.173081, 0.083462, 0.079919, 0.050641, 0.05306, 0.05306, 0.088832, 0.045352, 0.038858, 0.069024, 0.047319, 0.042364, 0.050641, 0.096677, 0.10481, 0.090864, 0.096677, 0.100716, 0.096677, 0.092881, 0.079919, 0.109221, 0.185198, 0.164327, 0.225814, 0.356642, 0.339168, 0.321458, 0.447574, 0.440853], '')</t>
  </si>
  <si>
    <t>[0, 1, 2, 3, 4, 5, 6, 7, 8, 9, 10, 11, 12, 49, 50]</t>
  </si>
  <si>
    <t>UPI0000380045 status=activ</t>
  </si>
  <si>
    <t>([0.004135, 0.003512, 0.004646, 0.006142, 0.009401, 0.01204, 0.008525, 0.006701, 0.005992, 0.007031, 0.005872, 0.004646, 0.003864, 0.002705, 0.002688, 0.003727, 0.002512, 0.002606, 0.002727, 0.003701, 0.003727, 0.005378, 0.007177, 0.004736, 0.004646, 0.004513, 0.003478, 0.003461, 0.004689, 0.006142, 0.006374, 0.006142, 0.009187, 0.011518, 0.010221, 0.010926, 0.010926, 0.009728, 0.009096, 0.009728, 0.006567, 0.004483, 0.004414, 0.004358, 0.005683, 0.005683, 0.003727, 0.003461, 0.004835, 0.005011, 0.005011, 0.003512, 0.00515, 0.005734, 0.003701, 0.004775, 0.006194, 0.005318, 0.005318, 0.007555, 0.010926, 0.015078, 0.016257, 0.016257, 0.017447, 0.023534, 0.023534, 0.026892, 0.033407, 0.043307, 0.038042, 0.042364, 0.10481, 0.074921, 0.033407, 0.046336, 0.047319, 0.023534, 0.025316, 0.030611, 0.030611, 0.030003, 0.020522, 0.040537, 0.042364, 0.050641, 0.051831, 0.03976, 0.035586, 0.030611, 0.018415, 0.01078, 0.007495, 0.006795, 0.006619, 0.006194, 0.006245, 0.007555, 0.00777, 0.006482, 0.006567, 0.005734, 0.005872, 0.00558, 0.005799, 0.005799, 0.003804, 0.003727, 0.002976, 0.00292, 0.0028, 0.00246, 0.003478, 0.004431, 0.004577, 0.004736, 0.005734, 0.005503, 0.003821, 0.004208, 0.005623, 0.006245, 0.005223, 0.00515, 0.006567, 0.005011, 0.00359, 0.003671, 0.0028, 0.00407, 0.004835, 0.007031, 0.006482, 0.006482, 0.005683, 0.005872, 0.004775, 0.004161, 0.004689, 0.004689, 0.004431, 0.003405, 0.00407, 0.005503, 0.004315, 0.003405, 0.004611, 0.006245, 0.009096, 0.008624, 0.006194, 0.007315, 0.005318, 0.008409, 0.009096, 0.009187, 0.006245, 0.006988, 0.010131, 0.015344, 0.014075, 0.017797, 0.032017, 0.035586, 0.018787, 0.031287, 0.067594, 0.06312, 0.0704, 0.069024, 0.076542, 0.109221, 0.05306, 0.100716, 0.094817, 0.081712, 0.10481, 0.194234, 0.155435, 0.147574, 0.06184, 0.102787, 0.137348, 0.134866, 0.120615, 0.127496, 0.06184, 0.060549, 0.056825, 0.022667, 0.011106, 0.016826, 0.023087, 0.045352, 0.050641, 0.054297, 0.049374, 0.054297, 0.058088, 0.125101, 0.064632, 0.127496, 0.088832, 0.109221, 0.111485, 0.111485, 0.094817, 0.173081, 0.086953, 0.044297, 0.106997, 0.225814, 0.222385, 0.219301, 0.144935, 0.132295, 0.064632, 0.047319, 0.023087, 0.011903, 0.009187, 0.014315, 0.009015, 0.009728, 0.006078, 0.004689, 0.004208, 0.004483, 0.003963, 0.004358, 0.004358, 0.003727, 0.003555, 0.00389, 0.003804, 0.003366, 0.002581, 0.003924, 0.004736, 0.007031, 0.007031, 0.008409, 0.009015, 0.014315, 0.023963, 0.054297, 0.0704, 0.055536, 0.055536, 0.032017, 0.047319, 0.047319, 0.032017, 0.034884, 0.022306, 0.022306, 0.05306, 0.040537, 0.036378, 0.026338, 0.022667, 0.020165, 0.013437, 0.008409, 0.006421, 0.004513, 0.004483, 0.005086, 0.005011, 0.007177, 0.009294, 0.008075, 0.008002, 0.009865, 0.010372, 0.008276, 0.006245, 0.006701, 0.008804, 0.005503, 0.006482, 0.006482, 0.006701, 0.007495, 0.01078, 0.016257, 0.015344, 0.009728, 0.011106, 0.018106, 0.016826, 0.022667, 0.046336, 0.067594, 0.044297, 0.041405, 0.047319, 0.098513, 0.038858, 0.030003, 0.029376, 0.033407, 0.017138, 0.024393, 0.03976, 0.043307, 0.032017, 0.036378, 0.032017, 0.013821, 0.012727, 0.007555, 0.005011, 0.003512, 0.003963, 0.003671, 0.002349, 0.002336, 0.002078, 0.003079, 0.0028, 0.004247, 0.003276, 0.003053, 0.003053, 0.002336, 0.00146, 0.001692, 0.001572, 0.002366, 0.003478, 0.003607, 0.004135, 0.004358, 0.003924, 0.004414, 0.006567, 0.007555, 0.007555, 0.007555, 0.007259, 0.006619, 0.004431, 0.004414, 0.006567, 0.006567, 0.006701, 0.009977, 0.009977, 0.010926, 0.006533, 0.006245, 0.006374, 0.008525, 0.014586, 0.027463, 0.022667, 0.023963, 0.044297, 0.079919, 0.060549, 0.033407, 0.03976, 0.096677, 0.134866, 0.102787, 0.059222, 0.088832, 0.088832, 0.044297, 0.03976, 0.045352, 0.044297, 0.022306, 0.012727, 0.014075, 0.009015, 0.005799, 0.003997, 0.00283, 0.003212, 0.002727, 0.002606, 0.003701, 0.003821, 0.002761, 0.003246, 0.003431, 0.0028, 0.0028, 0.003821, 0.005503, 0.005011, 0.004431, 0.006194, 0.009187, 0.008723, 0.008525, 0.009187, 0.009865, 0.0198, 0.016528, 0.014315, 0.016257, 0.00962, 0.009096, 0.014586, 0.008895, 0.014315, 0.021381, 0.011903, 0.01227, 0.01204, 0.013613, 0.013821, 0.008276, 0.008156, 0.005932, 0.008624, 0.008624, 0.007877, 0.006142, 0.004208, 0.003963, 0.003804, 0.003864, 0.003053, 0.002366, 0.002435, 0.00243, 0.002211, 0.002078, 0.001434, 0.000842, 0.001155, 0.001335, 0.001906, 0.001872, 0.002555, 0.002688, 0.002688, 0.003014, 0.003366, 0.004899, 0.007877, 0.01227, 0.023534, 0.031287, 0.043307, 0.074921, 0.06184, 0.048328, 0.116183, 0.21291, 0.390993, 0.447574, 0.4292], '')</t>
  </si>
  <si>
    <t>UPI0000380046 status=activ</t>
  </si>
  <si>
    <t>([0.026338, 0.042364, 0.066181, 0.090864, 0.045352, 0.048328, 0.038042, 0.060549, 0.06184, 0.085092, 0.06184, 0.069024, 0.079919, 0.111485, 0.129801, 0.127496, 0.194234, 0.167087, 0.161087, 0.139895, 0.147574, 0.158265, 0.167087, 0.185198, 0.098513, 0.203355, 0.167087, 0.225814, 0.206376, 0.239899, 0.239899, 0.257454, 0.271506, 0.26085, 0.222385, 0.301917, 0.328603, 0.328603, 0.380708, 0.349426, 0.394753, 0.295083, 0.257454, 0.147574, 0.079919, 0.173081, 0.15284, 0.209395, 0.139895, 0.132295, 0.139895, 0.132295, 0.122885, 0.122885, 0.122885, 0.111485, 0.137348, 0.147574, 0.155435, 0.173081, 0.132295, 0.083462, 0.164327, 0.185198, 0.298791, 0.380708, 0.275179, 0.194234, 0.206376, 0.288399, 0.321458, 0.328603, 0.257454, 0.332115, 0.352862, 0.342579, 0.359901, 0.328603, 0.308712, 0.203355, 0.144935, 0.21291, 0.268042, 0.257454, 0.321458, 0.288399, 0.268042, 0.339168, 0.42561, 0.387226, 0.366687, 0.301917, 0.222385, 0.308712], '')</t>
  </si>
  <si>
    <t>UPI0000380048 status=activ</t>
  </si>
  <si>
    <t>([0.798249, 0.745909, 0.741537, 0.76285, 0.775545, 0.784345, 0.788093, 0.83125, 0.81615, 0.819762, 0.837511, 0.852992, 0.862302, 0.823549, 0.874069, 0.84206, 0.837511, 0.827927, 0.849326, 0.84206, 0.862302, 0.871313, 0.903857, 0.908098, 0.915074, 0.91684, 0.908098, 0.919029, 0.905695, 0.91684, 0.89662, 0.88723, 0.882776, 0.874069, 0.899122, 0.901269, 0.922952, 0.93079, 0.928747, 0.934618, 0.934618, 0.924947, 0.93079, 0.924947, 0.922952, 0.894241, 0.891961, 0.905695, 0.89662, 0.894241, 0.894241, 0.89662, 0.905695, 0.910643, 0.91684, 0.912647, 0.901269, 0.919029, 0.91684, 0.922952, 0.934618, 0.934618, 0.951925, 0.912647, 0.919029, 0.910643, 0.932927, 0.908098, 0.912647, 0.901269, 0.894241, 0.874069, 0.901269, 0.89662, 0.865454, 0.837511, 0.852992, 0.852992, 0.750527, 0.754692, 0.754692, 0.675549, 0.666105, 0.642678, 0.699094, 0.694846, 0.690604, 0.703578, 0.76285, 0.767246, 0.801317, 0.798249, 0.827927, 0.808535, 0.795062, 0.83125, 0.849326, 0.819762, 0.84206, 0.919029, 0.908098],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</si>
  <si>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100]</t>
  </si>
  <si>
    <t>(100</t>
  </si>
  <si>
    <t>100)</t>
  </si>
  <si>
    <t>UPI0000380049 status=activ</t>
  </si>
  <si>
    <t>([0.090864, 0.122885, 0.164327, 0.222385, 0.25406, 0.173081, 0.200174, 0.144935, 0.194234, 0.125101, 0.144935, 0.173081, 0.236433, 0.158265, 0.232838, 0.271506, 0.346032, 0.342579, 0.352862, 0.25406, 0.239899, 0.239899, 0.167087, 0.088832, 0.078022, 0.094817, 0.15008, 0.164327, 0.268042, 0.179055, 0.185198, 0.179055, 0.185198, 0.106997, 0.179055, 0.185198, 0.109221, 0.125101, 0.120615, 0.11371, 0.185198, 0.200174, 0.137348, 0.203355, 0.321458, 0.247041, 0.127496, 0.139895, 0.134866, 0.134866, 0.203355, 0.222385, 0.243554, 0.167087, 0.209395, 0.144935, 0.086953, 0.144935, 0.137348, 0.236433, 0.229226, 0.229226, 0.127496, 0.194234, 0.127496, 0.134866, 0.129801, 0.225814, 0.206376, 0.164327, 0.122885, 0.069024, 0.125101, 0.116183, 0.17593, 0.225814, 0.301917, 0.31487, 0.236433, 0.173081, 0.167087, 0.161087, 0.17593, 0.17593, 0.15284, 0.247041, 0.232838, 0.31487, 0.30533, 0.332115, 0.342579, 0.384043, 0.486429, 0.387226, 0.281712, 0.25406, 0.191378, 0.155435, 0.200174, 0.295083, 0.349426, 0.332115, 0.26085, 0.134866, 0.158265, 0.194234, 0.122885, 0.071867, 0.078022, 0.090864, 0.078022, 0.092881, 0.03976, 0.038858, 0.06184, 0.127496, 0.074921, 0.0704, 0.085092, 0.059222, 0.056825, 0.056825, 0.036378, 0.036378, 0.083462, 0.132295, 0.125101, 0.173081, 0.173081, 0.164327, 0.161087, 0.10481, 0.064632, 0.142424, 0.090864, 0.102787, 0.071867, 0.139895, 0.137348, 0.142424, 0.129801, 0.060549, 0.064632, 0.11371, 0.18812, 0.120615, 0.142424, 0.155435, 0.179055, 0.26085, 0.257454, 0.264545, 0.229226, 0.308712, 0.295083, 0.332115, 0.328603, 0.374039, 0.291804, 0.298791, 0.200174, 0.284882, 0.394753, 0.366687, 0.264545, 0.247041, 0.318242, 0.225814, 0.216401, 0.216401, 0.15284, 0.098513, 0.088832, 0.109221, 0.054297, 0.05306, 0.071867, 0.078022, 0.083462, 0.144935, 0.144935, 0.219301, 0.144935, 0.155435, 0.129801, 0.185198, 0.200174, 0.129801, 0.120615, 0.116183, 0.100716, 0.144935, 0.21291, 0.170161, 0.26085, 0.387226, 0.30533, 0.179055, 0.164327, 0.098513, 0.098513, 0.078022, 0.038042, 0.03976, 0.037156, 0.06184, 0.045352, 0.03976, 0.03976, 0.066181, 0.03976, 0.038858, 0.038858, 0.03976, 0.033407, 0.016021, 0.015078, 0.014783, 0.026338, 0.028107, 0.046336, 0.051831, 0.106997, 0.109221, 0.120615, 0.081712, 0.045352, 0.06184, 0.06184, 0.094817, 0.094817, 0.116183, 0.06312, 0.042364, 0.03976, 0.071867, 0.142424, 0.137348, 0.216401, 0.225814, 0.216401, 0.236433, 0.229226, 0.225814, 0.26085, 0.311707, 0.332115, 0.30533, 0.225814, 0.196879, 0.232838, 0.243554, 0.288399, 0.414856, 0.494003, 0.390993, 0.374039, 0.288399, 0.308712, 0.216401, 0.243554, 0.25031, 0.229226, 0.144935, 0.144935, 0.155435, 0.10481, 0.139895, 0.161087, 0.158265, 0.206376, 0.200174, 0.200174, 0.200174, 0.185198, 0.116183, 0.206376, 0.222385, 0.321458, 0.301917, 0.31487, 0.209395, 0.196879, 0.21291, 0.222385, 0.222385, 0.298791, 0.298791, 0.295083, 0.370445, 0.384043, 0.291804, 0.291804, 0.278302, 0.203355, 0.134866, 0.216401, 0.219301, 0.137348, 0.083462, 0.096677, 0.142424, 0.182256, 0.194234, 0.173081, 0.17593, 0.118441, 0.10481, 0.17593, 0.18812, 0.203355, 0.275179, 0.281712, 0.191378, 0.200174, 0.239899, 0.30533, 0.216401, 0.15008, 0.236433, 0.321458, 0.308712, 0.232838, 0.25031, 0.236433, 0.17593, 0.243554, 0.339168, 0.352862, 0.359901, 0.346032, 0.31487, 0.232838, 0.288399, 0.346032, 0.31487, 0.339168, 0.328603, 0.40511, 0.494003, 0.444081, 0.387226, 0.352862], '')</t>
  </si>
  <si>
    <t>UPI000038004B status=activ</t>
  </si>
  <si>
    <t>([0.349426, 0.25406, 0.236433, 0.167087, 0.098513, 0.0704, 0.049374, 0.037156, 0.049374, 0.06312, 0.046336, 0.058088, 0.033407, 0.018106, 0.015694, 0.010509, 0.011669, 0.008075, 0.008409, 0.01078, 0.01078, 0.013437, 0.013265, 0.017138, 0.028107, 0.030611, 0.030003, 0.05306, 0.092881, 0.098513, 0.058088, 0.059222, 0.059222, 0.10481, 0.100716, 0.127496, 0.206376, 0.18812, 0.257454, 0.26085, 0.257454, 0.264545, 0.308712, 0.40511, 0.40511, 0.324872, 0.377384, 0.4292, 0.414856, 0.318242, 0.318242, 0.422041, 0.529623, 0.490133, 0.486429, 0.58069, 0.562014, 0.56648, 0.56648, 0.622677, 0.608892, 0.575842, 0.549308, 0.549308, 0.534167, 0.51388, 0.613573, 0.699094, 0.733139, 0.699094, 0.812494, 0.834292, 0.694846, 0.675549, 0.716283, 0.703578, 0.703578, 0.728858, 0.750527, 0.699094, 0.675549, 0.76285, 0.808535, 0.81615, 0.801317, 0.707965, 0.570702, 0.575842, 0.529623, 0.538167, 0.575842, 0.468512, 0.436924, 0.458154, 0.377384, 0.384043, 0.301917, 0.339168, 0.339168, 0.222385, 0.268042, 0.206376, 0.216401, 0.139895, 0.161087, 0.102787, 0.092881, 0.173081, 0.173081, 0.179055, 0.185198, 0.185198, 0.206376, 0.147574, 0.158265, 0.239899, 0.232838, 0.318242, 0.264545, 0.247041, 0.264545, 0.182256, 0.26085, 0.25406, 0.332115, 0.301917, 0.308712, 0.436924, 0.42561, 0.41194, 0.408655, 0.408655, 0.422041, 0.490133, 0.585406, 0.653063, 0.557691, 0.480142, 0.480142, 0.505461, 0.517562, 0.608892, 0.703578, 0.59014, 0.626927, 0.63748, 0.59917, 0.699094, 0.557691, 0.447574, 0.447574, 0.454136, 0.36309, 0.377384, 0.370445, 0.281712, 0.30533, 0.278302, 0.349426, 0.356642, 0.352862, 0.232838, 0.155435, 0.094817, 0.15008, 0.074921, 0.078022, 0.090864, 0.094817, 0.142424, 0.15284, 0.127496, 0.073402, 0.120615, 0.067594, 0.0704, 0.118441, 0.066181, 0.10481, 0.106997, 0.067594, 0.073402, 0.161087, 0.239899, 0.335645, 0.324872, 0.41194, 0.40511, 0.31487, 0.31487, 0.21291, 0.311707, 0.339168, 0.422041, 0.422041, 0.5017, 0.377384, 0.298791, 0.394753, 0.311707, 0.222385, 0.298791, 0.206376, 0.185198, 0.209395, 0.134866, 0.106997, 0.071867, 0.074921, 0.125101, 0.125101, 0.206376, 0.122885, 0.074921, 0.048328, 0.047319, 0.045352, 0.094817, 0.142424, 0.092881, 0.17593, 0.179055, 0.17593, 0.21291, 0.206376, 0.191378, 0.200174, 0.239899, 0.308712, 0.30533, 0.236433, 0.239899, 0.236433, 0.247041, 0.328603, 0.408655, 0.422041, 0.422041, 0.422041, 0.298791, 0.25406, 0.142424, 0.139895, 0.137348, 0.098513, 0.056825, 0.040537, 0.051831, 0.030003, 0.017447, 0.010509, 0.009728, 0.006374, 0.004835, 0.004611, 0.00359, 0.002606, 0.001872, 0.001408, 0.000876, 0.001391, 0.002078, 0.002688, 0.00246, 0.00246, 0.00243, 0.003246, 0.003727, 0.004208, 0.00515, 0.005799, 0.006421, 0.007315, 0.009728, 0.01204, 0.016257, 0.023534, 0.03976, 0.067594, 0.129801], '')</t>
  </si>
  <si>
    <t>[52, 55, 56, 57, 58, 59, 60, 61, 62, 63, 64, 65, 66, 67, 68, 69, 70, 71, 72, 73, 74, 75, 76, 77, 78, 79, 80, 81, 82, 83, 84, 85, 86, 87, 88, 89, 90, 134, 135, 136, 139, 140, 141, 142, 143, 144, 145, 146, 147, 148, 195]</t>
  </si>
  <si>
    <t>UPI000038004E status=activ</t>
  </si>
  <si>
    <t>([0.225814, 0.125101, 0.129801, 0.086953, 0.058088, 0.03976, 0.029376, 0.03976, 0.029376, 0.038858, 0.054297, 0.034884, 0.023534, 0.027463, 0.017138, 0.017447, 0.015694, 0.01078, 0.013613, 0.015078, 0.020876, 0.034068, 0.067594, 0.085092, 0.155435, 0.229226, 0.25031, 0.247041, 0.271506, 0.349426, 0.268042, 0.25406, 0.318242, 0.40511, 0.311707, 0.308712, 0.308712, 0.349426, 0.444081, 0.476583, 0.461924, 0.447574, 0.433034, 0.394753, 0.308712, 0.288399, 0.206376, 0.26085, 0.26085, 0.25406, 0.225814, 0.324872, 0.339168, 0.374039, 0.352862, 0.387226, 0.494003, 0.483068, 0.394753, 0.408655, 0.398279, 0.418646, 0.356642, 0.366687, 0.324872, 0.346032, 0.352862, 0.447574, 0.390993, 0.394753, 0.380708, 0.422041, 0.352862, 0.359901, 0.359901, 0.349426, 0.394753, 0.377384, 0.401658, 0.483068, 0.390993, 0.380708, 0.291804, 0.377384, 0.321458, 0.401658, 0.458154, 0.440853, 0.414856, 0.408655, 0.483068, 0.414856, 0.422041, 0.40511, 0.380708, 0.380708, 0.40511, 0.387226, 0.374039, 0.370445, 0.374039, 0.366687, 0.408655, 0.414856, 0.401658, 0.374039, 0.394753, 0.324872, 0.342579, 0.384043, 0.444081, 0.380708, 0.390993, 0.377384, 0.454136, 0.468512, 0.450668, 0.450668, 0.433034, 0.390993, 0.321458, 0.275179, 0.36309, 0.359901, 0.41194, 0.433034, 0.458154, 0.440853, 0.447574, 0.370445, 0.352862, 0.390993, 0.454136, 0.538167, 0.541878, 0.529623, 0.5017, 0.541878, 0.529623, 0.562014, 0.575842, 0.657645, 0.657645, 0.680603, 0.648219, 0.703578, 0.699094, 0.795062, 0.703578, 0.801317, 0.879233, 0.882776, 0.868118, 0.865454, 0.837511, 0.846163, 0.868118, 0.889439, 0.88723, 0.885302, 0.834292, 0.874069, 0.89662, 0.871313, 0.84206, 0.798249, 0.795062, 0.779859, 0.685117, 0.759478, 0.666105, 0.680603, 0.626927, 0.570702, 0.570702, 0.534167, 0.545602, 0.534167, 0.525368, 0.525368, 0.529623, 0.505461, 0.541878, 0.509769, 0.632174, 0.545602, 0.622677, 0.585406, 0.604312, 0.703578, 0.720929, 0.791621, 0.754692, 0.694846, 0.788093, 0.775545, 0.805026, 0.771762, 0.661982, 0.666105, 0.690604, 0.690604, 0.771762, 0.750527, 0.750527, 0.741537, 0.767246, 0.694846, 0.712013, 0.694846, 0.694846, 0.680603, 0.690604, 0.675549, 0.771762, 0.73685, 0.750527, 0.788093, 0.801317, 0.805026, 0.801317, 0.771762, 0.694846, 0.707965, 0.690604, 0.575842, 0.575842, 0.63748, 0.733139, 0.754692, 0.76285, 0.76285, 0.759478, 0.745909, 0.76285, 0.745909, 0.657645, 0.56648, 0.575842, 0.483068, 0.58069, 0.562014, 0.562014, 0.648219, 0.648219, 0.666105, 0.741537, 0.745909, 0.653063, 0.604312, 0.486429, 0.476583, 0.450668, 0.384043, 0.359901, 0.349426, 0.370445, 0.436924, 0.5017, 0.480142, 0.59917, 0.59508, 0.517562, 0.422041, 0.433034, 0.374039, 0.291804, 0.25031, 0.247041, 0.295083, 0.318242, 0.384043, 0.394753, 0.356642, 0.440853, 0.454136, 0.476583, 0.387226, 0.384043, 0.418646, 0.356642, 0.335645, 0.275179, 0.291804, 0.31487, 0.26085, 0.26085, 0.339168, 0.318242, 0.308712, 0.328603, 0.321458, 0.284882, 0.284882, 0.342579, 0.339168, 0.356642, 0.349426, 0.342579, 0.342579, 0.324872, 0.335645, 0.321458, 0.308712, 0.349426, 0.359901, 0.41194, 0.465241, 0.359901, 0.390993, 0.401658, 0.40511, 0.339168, 0.349426, 0.346032, 0.335645, 0.321458, 0.232838, 0.229226, 0.31487, 0.311707, 0.219301, 0.284882, 0.25031, 0.321458, 0.25031, 0.25031, 0.239899, 0.167087, 0.25406, 0.30533, 0.308712, 0.30533, 0.301917, 0.324872, 0.243554, 0.243554, 0.257454, 0.332115, 0.301917, 0.236433, 0.25406, 0.291804, 0.275179, 0.31487, 0.216401, 0.301917, 0.349426, 0.295083, 0.36309, 0.377384, 0.390993, 0.318242, 0.31487, 0.390993, 0.31487, 0.390993, 0.42561, 0.41194, 0.418646, 0.450668, 0.525368, 0.509769, 0.553315, 0.557691, 0.447574, 0.557691, 0.562014, 0.562014, 0.59917, 0.509769, 0.505461, 0.5017, 0.534167, 0.538167, 0.538167, 0.59014, 0.494003, 0.461924, 0.401658, 0.4292, 0.440853, 0.42561, 0.433034, 0.4292, 0.42561, 0.472492, 0.394753, 0.324872, 0.26085, 0.219301, 0.295083, 0.298791, 0.288399, 0.26085, 0.295083, 0.298791, 0.239899, 0.31487, 0.239899, 0.298791, 0.206376, 0.209395, 0.216401, 0.161087, 0.170161, 0.15008, 0.206376, 0.278302, 0.332115, 0.401658, 0.486429, 0.408655, 0.321458, 0.321458, 0.380708, 0.359901, 0.264545, 0.359901, 0.370445, 0.450668, 0.468512, 0.545602, 0.538167, 0.570702, 0.648219, 0.657645, 0.699094, 0.680603, 0.585406, 0.497853, 0.497853, 0.494003, 0.494003, 0.494003, 0.509769, 0.476583, 0.5017, 0.63748, 0.653063, 0.653063, 0.671169, 0.553315, 0.541878, 0.538167, 0.509769, 0.4292, 0.4292, 0.4292, 0.433034, 0.408655, 0.40511, 0.380708, 0.374039, 0.374039, 0.450668, 0.454136, 0.454136, 0.390993, 0.352862, 0.271506, 0.25406, 0.26085, 0.339168, 0.339168, 0.257454, 0.268042, 0.268042, 0.26085, 0.264545, 0.191378, 0.281712, 0.281712, 0.318242, 0.243554, 0.332115, 0.332115, 0.328603, 0.384043, 0.387226, 0.384043, 0.458154, 0.387226, 0.366687, 0.352862, 0.321458, 0.418646, 0.339168, 0.436924, 0.42561, 0.433034, 0.472492, 0.476583, 0.575842, 0.525368, 0.541878, 0.525368, 0.525368, 0.529623, 0.517562, 0.541878, 0.575842, 0.59917, 0.604312, 0.51388, 0.444081, 0.494003, 0.472492, 0.509769, 0.505461, 0.51388, 0.480142, 0.521092, 0.534167, 0.444081, 0.476583, 0.56648, 0.480142, 0.40511, 0.366687, 0.339168, 0.339168, 0.311707, 0.236433, 0.321458, 0.318242, 0.390993, 0.346032, 0.349426, 0.31487, 0.298791, 0.301917, 0.328603, 0.339168, 0.25031, 0.335645, 0.352862, 0.36309, 0.36309, 0.41194, 0.458154, 0.497853, 0.408655, 0.359901, 0.335645, 0.332115, 0.440853, 0.440853, 0.472492, 0.390993, 0.450668, 0.387226, 0.370445, 0.366687, 0.295083, 0.370445, 0.36309, 0.346032, 0.342579, 0.422041, 0.454136, 0.370445, 0.346032, 0.472492, 0.553315, 0.562014, 0.549308, 0.436924, 0.454136, 0.454136, 0.553315, 0.557691, 0.545602, 0.545602, 0.545602, 0.648219, 0.657645, 0.557691, 0.468512, 0.366687, 0.36309, 0.352862, 0.42561, 0.433034, 0.418646, 0.349426, 0.436924, 0.36309, 0.444081, 0.346032, 0.356642, 0.284882, 0.281712, 0.284882, 0.30533, 0.308712, 0.311707, 0.311707, 0.401658, 0.494003, 0.476583, 0.476583, 0.51388, 0.51388, 0.408655, 0.308712, 0.30533, 0.30533, 0.346032, 0.349426, 0.433034, 0.418646, 0.480142, 0.483068, 0.461924, 0.458154, 0.486429, 0.483068, 0.394753, 0.390993, 0.380708, 0.486429, 0.5017, 0.394753, 0.359901, 0.468512, 0.465241, 0.553315, 0.461924, 0.525368, 0.509769, 0.480142, 0.472492, 0.447574, 0.472492, 0.585406, 0.5017, 0.468512, 0.380708, 0.458154, 0.374039, 0.359901, 0.339168, 0.25031, 0.236433, 0.275179, 0.275179, 0.275179, 0.284882, 0.366687, 0.349426, 0.284882, 0.284882, 0.308712, 0.328603, 0.332115, 0.339168, 0.408655, 0.356642, 0.4292, 0.335645, 0.422041, 0.359901, 0.380708, 0.454136, 0.570702, 0.553315, 0.538167, 0.657645, 0.653063, 0.608892, 0.562014, 0.626927, 0.538167, 0.51388, 0.529623, 0.497853, 0.401658, 0.318242, 0.377384, 0.30533, 0.324872, 0.30533, 0.40511, 0.370445, 0.36309, 0.359901, 0.356642, 0.356642, 0.366687, 0.352862, 0.288399, 0.324872, 0.346032, 0.414856, 0.433034, 0.346032, 0.356642, 0.42561, 0.42561, 0.422041, 0.472492, 0.56648, 0.570702, 0.534167, 0.585406, 0.59014, 0.483068, 0.497853, 0.51388, 0.42561, 0.356642, 0.444081, 0.356642, 0.390993, 0.422041, 0.335645, 0.418646, 0.418646, 0.440853, 0.517562, 0.538167, 0.538167, 0.42561, 0.4292, 0.349426, 0.346032, 0.346032, 0.352862, 0.332115, 0.332115, 0.335645, 0.433034, 0.384043, 0.486429, 0.458154, 0.366687, 0.454136, 0.436924, 0.436924, 0.433034, 0.36309, 0.359901, 0.359901, 0.422041, 0.422041, 0.414856, 0.394753, 0.40511, 0.476583, 0.472492, 0.465241, 0.450668, 0.414856, 0.505461, 0.401658, 0.41194, 0.422041, 0.401658, 0.339168, 0.324872, 0.301917, 0.380708, 0.370445, 0.390993, 0.414856, 0.418646, 0.529623, 0.529623, 0.525368, 0.458154, 0.394753, 0.387226, 0.447574, 0.401658, 0.281712, 0.335645, 0.257454, 0.321458, 0.335645, 0.41194, 0.41194, 0.356642, 0.352862, 0.352862, 0.291804, 0.229226, 0.225814, 0.219301, 0.232838, 0.222385, 0.301917, 0.370445, 0.366687, 0.31487, 0.366687, 0.384043, 0.4292, 0.521092, 0.538167, 0.476583, 0.454136, 0.390993, 0.468512, 0.447574, 0.468512, 0.509769, 0.585406, 0.497853, 0.486429, 0.41194, 0.408655, 0.418646, 0.414856, 0.40511, 0.458154, 0.494003, 0.59917, 0.557691, 0.541878, 0.529623, 0.517562, 0.525368, 0.59508, 0.56648, 0.58069, 0.549308, 0.494003, 0.517562, 0.521092, 0.509769, 0.505461, 0.486429, 0.465241, 0.476583, 0.490133, 0.509769, 0.422041, 0.401658, 0.332115, 0.332115, 0.332115, 0.387226, 0.387226, 0.346032, 0.356642, 0.356642, 0.356642, 0.444081, 0.433034, 0.505461, 0.444081, 0.529623, 0.483068, 0.483068, 0.401658, 0.418646, 0.433034, 0.521092, 0.433034, 0.454136, 0.468512, 0.414856, 0.461924, 0.414856, 0.440853, 0.394753, 0.398279, 0.387226, 0.308712, 0.278302, 0.247041, 0.324872, 0.31487, 0.377384, 0.387226, 0.447574, 0.447574, 0.366687, 0.346032, 0.366687, 0.401658, 0.384043, 0.41194, 0.356642, 0.321458, 0.346032, 0.335645, 0.342579, 0.346032, 0.408655, 0.447574, 0.458154, 0.461924, 0.461924, 0.461924, 0.380708, 0.401658, 0.41194, 0.414856, 0.408655, 0.472492, 0.494003, 0.490133, 0.51388, 0.553315, 0.690604, 0.675549, 0.754692, 0.666105, 0.657645, 0.671169, 0.541878, 0.58069, 0.557691, 0.486429, 0.486429, 0.622677, 0.608892, 0.553315, 0.545602, 0.541878, 0.486429, 0.42561, 0.447574, 0.444081, 0.408655, 0.390993, 0.436924, 0.41194, 0.476583, 0.418646, 0.4292, 0.51388, 0.5017, 0.541878, 0.626927, 0.648219, 0.509769, 0.529623, 0.447574, 0.541878, 0.465241, 0.529623, 0.575842, 0.472492, 0.476583, 0.486429, 0.414856, 0.31487, 0.264545, 0.264545, 0.339168, 0.318242, 0.332115, 0.335645, 0.318242, 0.284882, 0.275179, 0.359901, 0.352862, 0.387226, 0.291804, 0.356642, 0.288399, 0.298791, 0.377384, 0.387226, 0.41194, 0.483068, 0.494003, 0.56648, 0.541878, 0.447574, 0.472492, 0.394753, 0.394753, 0.324872, 0.36309, 0.352862, 0.328603, 0.332115, 0.394753, 0.5017, 0.5017, 0.59014, 0.59014, 0.51388, 0.486429, 0.476583, 0.454136, 0.5017, 0.42561, 0.450668, 0.472492, 0.472492, 0.541878, 0.585406, 0.685117, 0.632174, 0.661982, 0.59014, 0.59014, 0.570702, 0.59917, 0.58069, 0.585406, 0.58069, 0.675549, 0.716283, 0.716283, 0.754692, 0.771762, 0.759478, 0.666105, 0.622677, 0.632174, 0.648219, 0.509769, 0.480142, 0.549308, 0.538167, 0.622677, 0.497853, 0.5017, 0.394753, 0.40511, 0.41194, 0.41194, 0.308712, 0.291804, 0.321458, 0.324872, 0.324872, 0.339168, 0.414856, 0.51388, 0.418646, 0.398279, 0.486429, 0.538167, 0.436924, 0.440853, 0.36309, 0.384043, 0.308712, 0.380708, 0.398279, 0.387226, 0.387226, 0.483068, 0.40511, 0.380708, 0.308712, 0.31487, 0.398279, 0.398279, 0.40511, 0.483068, 0.51388, 0.490133, 0.398279, 0.384043, 0.380708, 0.494003, 0.562014, 0.632174, 0.613573, 0.604312, 0.608892, 0.618285, 0.521092, 0.618285, 0.51388, 0.59917, 0.494003, 0.494003, 0.497853, 0.497853, 0.468512, 0.436924, 0.377384, 0.472492, 0.472492, 0.509769, 0.490133, 0.494003, 0.525368, 0.538167, 0.440853, 0.4292, 0.418646, 0.418646, 0.422041, 0.418646, 0.324872, 0.332115, 0.271506, 0.26085, 0.219301, 0.170161, 0.182256, 0.17593, 0.129801, 0.116183, 0.094817, 0.050641, 0.028695, 0.018106, 0.01227, 0.011342, 0.008409, 0.008075, 0.010131, 0.010926, 0.016257, 0.024393, 0.038042, 0.055536, 0.041405, 0.03976, 0.05306, 0.038042, 0.048328, 0.042364, 0.071867, 0.050641, 0.079919, 0.142424], '')</t>
  </si>
  <si>
    <t>[133,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240, 241, 242, 243, 244, 245, 246, 247, 248, 249, 258, 260, 261, 262, 361, 362, 363, 364, 366, 367, 368, 369, 370, 371, 372, 373, 374, 375, 376, 422, 423, 424, 425, 426, 427, 428, 429, 435, 437, 438, 439, 440, 441, 442, 443, 444, 445, 493, 494, 495, 496, 497, 498, 499, 500, 501, 502, 503, 504, 508, 509, 510, 512, 513, 516, 564, 565, 566, 570, 571, 572, 573, 574, 575, 576, 577, 602, 603, 622, 627, 629, 630, 635, 636, 665, 666, 667, 668, 669, 670, 671, 672, 673, 674, 675, 702, 703, 704, 705, 706, 709, 720, 721, 722, 754, 767, 768, 769, 798, 799, 806, 807, 817, 818, 819, 820, 821, 822, 823, 824, 825, 826, 828, 829, 830, 831, 836, 850, 852, 858, 904, 905, 906, 907, 908, 909, 910, 911, 912, 913, 914, 917, 918, 919, 920, 921, 933, 934, 935, 936, 937, 938, 939, 941, 943, 944, 971, 972, 983, 984, 985, 986, 987, 991, 996, 997, 998, 999, 1000, 1001, 1002, 1003, 1004, 1005, 1006, 1007, 1008, 1009, 1010, 1011, 1012, 1013, 1014, 1015, 1016, 1017, 1018, 1020, 1021, 1022, 1024, 1036, 1040, 1059, 1065, 1066, 1067, 1068, 1069, 1070, 1071, 1072, 1073, 1074, 1084, 1087, 1088]</t>
  </si>
  <si>
    <t>105)</t>
  </si>
  <si>
    <t>UPI000038004F status=activ</t>
  </si>
  <si>
    <t>([0.029376, 0.049374, 0.071867, 0.034068, 0.037156, 0.054297, 0.0704, 0.090864, 0.118441, 0.083462, 0.085092, 0.10481, 0.098513, 0.058088, 0.096677, 0.15008, 0.147574, 0.225814, 0.30533, 0.31487, 0.291804, 0.225814, 0.222385, 0.15008, 0.170161, 0.203355, 0.209395, 0.137348, 0.134866, 0.076542, 0.129801, 0.079919, 0.081712, 0.081712, 0.142424, 0.094817, 0.098513, 0.058088, 0.055536, 0.054297, 0.051831, 0.100716, 0.142424, 0.081712, 0.132295, 0.129801, 0.125101, 0.066181, 0.120615, 0.120615, 0.116183, 0.122885, 0.15008, 0.170161, 0.139895, 0.079919, 0.0704, 0.074921, 0.083462, 0.046336, 0.038042, 0.041405, 0.032017, 0.031287, 0.059222, 0.058088, 0.098513, 0.098513, 0.179055, 0.167087, 0.170161, 0.173081, 0.096677, 0.158265, 0.144935, 0.106997, 0.106997, 0.122885, 0.120615, 0.200174, 0.288399, 0.321458, 0.318242, 0.268042, 0.284882, 0.194234, 0.125101, 0.085092, 0.090864, 0.081712, 0.047319, 0.044297, 0.043307, 0.076542, 0.0704, 0.064632, 0.109221, 0.090864, 0.139895, 0.132295, 0.11371, 0.066181, 0.066181, 0.064632, 0.071867, 0.074921, 0.129801, 0.129801, 0.118441, 0.118441, 0.116183, 0.118441, 0.0704, 0.071867, 0.071867, 0.044297, 0.026338, 0.017797, 0.037156, 0.037156, 0.036378, 0.018106, 0.030611, 0.018415, 0.018415, 0.026338, 0.014783, 0.014315, 0.022306, 0.040537, 0.021816, 0.022667, 0.022306, 0.03976, 0.038858, 0.019109, 0.019109, 0.032677, 0.023963, 0.01227, 0.007555, 0.005734, 0.008156, 0.006039, 0.006078, 0.005992, 0.006142, 0.008409, 0.008624, 0.006374, 0.006567, 0.005992, 0.006374, 0.006245, 0.006421, 0.008624, 0.014075, 0.020522, 0.01227, 0.022667, 0.051831, 0.06312, 0.088832, 0.058088, 0.098513, 0.17593, 0.191378, 0.127496, 0.127496, 0.096677, 0.17593, 0.092881, 0.094817, 0.083462, 0.15284, 0.15284, 0.147574, 0.173081, 0.109221, 0.18812, 0.194234, 0.17593, 0.15284, 0.096677, 0.090864, 0.073402, 0.038042, 0.017447, 0.017447, 0.011669, 0.014315, 0.009096, 0.010926, 0.020522, 0.021816, 0.019401, 0.018415, 0.019109, 0.017138, 0.032677, 0.014783, 0.015694, 0.009401, 0.015694, 0.024393, 0.041405, 0.056825, 0.092881, 0.109221, 0.106997, 0.167087, 0.098513, 0.098513, 0.137348, 0.079919, 0.078022, 0.079919, 0.074921, 0.081712, 0.036378, 0.018415, 0.023087, 0.013265, 0.024393, 0.027463, 0.020165, 0.012491, 0.011903, 0.01204, 0.011903, 0.017138, 0.010509, 0.016528, 0.026338, 0.014586, 0.014586, 0.013613, 0.009977, 0.00777, 0.008002, 0.008895, 0.008075, 0.008525, 0.013016, 0.013613, 0.008804, 0.008002, 0.010926, 0.011669, 0.007495, 0.010221, 0.010926, 0.017447, 0.019401, 0.0198, 0.038042, 0.074921, 0.041405, 0.066181, 0.116183, 0.109221, 0.106997, 0.203355, 0.271506, 0.271506, 0.21291, 0.295083, 0.321458, 0.25406, 0.232838, 0.229226, 0.229226, 0.206376, 0.17593, 0.170161, 0.118441, 0.106997, 0.106997, 0.17593, 0.196879, 0.194234, 0.203355, 0.203355, 0.134866, 0.088832, 0.085092, 0.064632, 0.035586, 0.066181, 0.109221, 0.06312, 0.081712, 0.038858, 0.019401, 0.023087, 0.022306, 0.0198, 0.010672, 0.010926, 0.008002, 0.00777, 0.007422, 0.007091, 0.009728, 0.009096, 0.012491, 0.008409, 0.012491, 0.016826, 0.016826, 0.010672, 0.009483, 0.011518, 0.022667, 0.051831, 0.038042, 0.038858, 0.0704, 0.15008, 0.134866, 0.129801, 0.125101, 0.0704, 0.03976, 0.032017, 0.059222, 0.026338, 0.049374, 0.037156, 0.054297, 0.029376, 0.05306, 0.05306, 0.03976, 0.036378, 0.035586, 0.027463, 0.015694, 0.017447, 0.018106, 0.018787, 0.019109, 0.011669, 0.012491, 0.012491, 0.009728, 0.009728, 0.017138, 0.011106, 0.009187, 0.005872, 0.005249, 0.004513, 0.004899, 0.004736, 0.004835, 0.004976, 0.007259, 0.010926, 0.007315, 0.007031, 0.006567, 0.006795, 0.009401, 0.013265, 0.021816, 0.038042, 0.037156, 0.021381, 0.019401, 0.019109, 0.021381, 0.045352, 0.066181, 0.06312, 0.111485, 0.059222, 0.05306, 0.043307, 0.037156, 0.073402, 0.042364, 0.022667, 0.045352, 0.050641, 0.029376, 0.015078, 0.015078, 0.016528, 0.016257, 0.016021, 0.021816, 0.023963, 0.023963, 0.021816, 0.021816, 0.021816, 0.03976, 0.046336, 0.049374, 0.05306, 0.03976, 0.036378, 0.074921, 0.074921, 0.0704, 0.129801, 0.129801, 0.129801, 0.120615, 0.127496, 0.232838, 0.17593, 0.155435, 0.182256, 0.11371, 0.206376, 0.125101, 0.069024, 0.034884, 0.035586, 0.038042, 0.050641, 0.116183, 0.058088, 0.026338, 0.026892, 0.020522, 0.036378, 0.022667, 0.026892, 0.046336, 0.021816, 0.022306, 0.022306, 0.020876, 0.03976, 0.035586, 0.041405, 0.078022, 0.058088, 0.043307, 0.043307, 0.048328, 0.047319, 0.106997, 0.109221, 0.05306, 0.066181, 0.036378, 0.028107, 0.027463, 0.016528, 0.023534, 0.034884, 0.056825, 0.038042, 0.024826, 0.018787, 0.025316, 0.017797, 0.043307, 0.044297], '')</t>
  </si>
  <si>
    <t>UPI0000380052 status=activ</t>
  </si>
  <si>
    <t>([0.007495, 0.010131, 0.007555, 0.010131, 0.007877, 0.009865, 0.008156, 0.006894, 0.006421, 0.007555, 0.006567, 0.006619, 0.006619, 0.006795, 0.005799, 0.007091, 0.00543, 0.004135, 0.004431, 0.003212, 0.003727, 0.0028, 0.00283, 0.003804, 0.00283, 0.003461, 0.003671, 0.004736, 0.004775, 0.005992, 0.006374, 0.009401, 0.007315, 0.010926, 0.016528, 0.022667, 0.016257, 0.028695, 0.049374, 0.042364, 0.092881, 0.096677, 0.173081, 0.191378, 0.120615, 0.137348, 0.100716, 0.090864, 0.10481, 0.182256, 0.15008, 0.147574, 0.142424, 0.17593, 0.096677, 0.079919, 0.078022, 0.137348, 0.137348, 0.074921, 0.137348, 0.132295, 0.158265, 0.158265, 0.083462, 0.137348, 0.122885, 0.120615, 0.137348, 0.120615, 0.11371, 0.158265, 0.142424, 0.106997, 0.185198, 0.200174, 0.236433, 0.185198, 0.11371, 0.10481, 0.173081, 0.137348, 0.078022, 0.076542, 0.0704, 0.120615, 0.134866, 0.203355, 0.321458, 0.311707, 0.239899, 0.25031, 0.164327, 0.092881, 0.116183, 0.100716, 0.173081, 0.170161, 0.278302, 0.335645, 0.232838, 0.155435, 0.120615, 0.222385, 0.222385, 0.144935, 0.155435, 0.139895, 0.144935, 0.132295, 0.137348, 0.116183, 0.106997, 0.161087, 0.25406, 0.271506, 0.284882, 0.196879, 0.134866, 0.073402, 0.090864, 0.173081, 0.268042, 0.275179, 0.21291, 0.236433, 0.321458, 0.318242, 0.247041, 0.239899, 0.161087, 0.142424, 0.25406, 0.264545, 0.179055, 0.179055, 0.10481, 0.092881, 0.144935, 0.142424, 0.225814, 0.243554, 0.264545, 0.167087, 0.247041, 0.18812, 0.120615, 0.122885, 0.0704, 0.058088, 0.073402, 0.137348, 0.139895, 0.074921, 0.040537, 0.071867, 0.047319, 0.081712, 0.098513, 0.06312, 0.06184, 0.031287, 0.023087, 0.019109, 0.018787, 0.0198, 0.034068, 0.030003, 0.031287, 0.043307, 0.048328, 0.038858, 0.019109, 0.018415, 0.033407, 0.06312, 0.073402, 0.055536, 0.043307, 0.035586, 0.064632, 0.127496, 0.222385, 0.268042, 0.298791, 0.291804, 0.295083, 0.288399, 0.278302, 0.194234, 0.139895, 0.216401, 0.236433, 0.328603, 0.284882, 0.271506, 0.164327, 0.137348, 0.232838, 0.298791, 0.298791, 0.229226, 0.206376, 0.182256, 0.173081, 0.081712, 0.15008, 0.074921, 0.038858, 0.076542, 0.06312, 0.118441, 0.125101, 0.050641, 0.025762, 0.040537, 0.03976, 0.038042, 0.047319, 0.047319, 0.020522, 0.020165, 0.0198, 0.020876, 0.023534, 0.016528, 0.031287, 0.015694, 0.030003, 0.042364, 0.026892, 0.025762, 0.014315, 0.008002, 0.008409, 0.007555, 0.004921, 0.00389, 0.004161, 0.003341, 0.002881, 0.003079, 0.002366, 0.002688, 0.001778, 0.001103, 0.001112, 0.000648, 0.000721, 0.000477, 0.000648, 0.000485, 0.000893, 0.001383, 0.002276, 0.002688, 0.002881, 0.002662, 0.003478, 0.003478, 0.003341, 0.003804, 0.004315, 0.005734, 0.005734, 0.005734, 0.008895, 0.011903, 0.01078, 0.009187, 0.007555, 0.006374, 0.009187, 0.008895, 0.006078, 0.004483, 0.004483, 0.006482, 0.009977, 0.006421, 0.005932, 0.005318, 0.005318, 0.004611, 0.003431, 0.003431, 0.003607, 0.002503, 0.001572, 0.002138, 0.00225, 0.00225, 0.001597, 0.001344, 0.000842, 0.000833, 0.001267, 0.001434, 0.000876, 0.000477, 0.000507, 0.001048, 0.001434, 0.001211, 0.001318, 0.001967, 0.001232, 0.001383, 0.00146, 0.001344, 0.001103, 0.001597, 0.002435, 0.002623, 0.002138, 0.002117, 0.002057, 0.001906, 0.001906, 0.001855, 0.001808, 0.001778, 0.00103, 0.000674, 0.000661, 0.000648, 0.000283, 0.000575, 0.00076, 0.000648, 0.00061, 0.000945, 0.000507, 0.000507, 0.000923, 0.000893, 0.001499, 0.002349, 0.001675, 0.001748, 0.003014, 0.00292, 0.004431, 0.00558, 0.005086, 0.006039, 0.007555, 0.010221, 0.008804, 0.007315, 0.010509, 0.022667, 0.017797, 0.042364, 0.026892, 0.016826, 0.050641], '')</t>
  </si>
  <si>
    <t>UPI0000380053 status=activ</t>
  </si>
  <si>
    <t>([0.037156, 0.025316, 0.016826, 0.024826, 0.03976, 0.06184, 0.036378, 0.046336, 0.069024, 0.044297, 0.032677, 0.033407, 0.048328, 0.027463, 0.048328, 0.094817, 0.078022, 0.125101, 0.118441, 0.069024, 0.035586, 0.040537, 0.064632, 0.111485, 0.122885, 0.109221, 0.058088, 0.05306, 0.06184, 0.030611, 0.066181, 0.111485, 0.134866, 0.109221, 0.118441, 0.127496, 0.066181, 0.100716, 0.051831, 0.027463, 0.048328, 0.047319, 0.034884, 0.027463, 0.034068, 0.033407, 0.026892, 0.051831, 0.10481, 0.055536, 0.109221, 0.060549, 0.033407, 0.026892, 0.040537, 0.036378, 0.032677, 0.055536, 0.076542, 0.129801, 0.120615, 0.116183, 0.191378, 0.26085, 0.222385, 0.120615, 0.059222, 0.042364, 0.040537, 0.032017, 0.05306, 0.050641, 0.081712, 0.079919, 0.111485, 0.125101, 0.196879, 0.122885, 0.142424, 0.125101, 0.064632, 0.134866, 0.125101, 0.118441, 0.078022, 0.129801, 0.216401, 0.229226, 0.225814, 0.225814, 0.25406, 0.295083, 0.170161, 0.109221, 0.17593, 0.179055, 0.182256, 0.120615, 0.125101, 0.088832, 0.086953, 0.116183, 0.096677, 0.081712, 0.047319, 0.034068, 0.030003, 0.026892, 0.046336, 0.047319, 0.044297, 0.026338, 0.01204, 0.023534, 0.043307, 0.049374, 0.027463, 0.015344, 0.023963, 0.025316, 0.030611, 0.033407, 0.028695, 0.030611, 0.026338, 0.049374, 0.048328, 0.048328, 0.050641, 0.055536, 0.109221, 0.0704, 0.0704, 0.083462, 0.076542, 0.076542, 0.073402, 0.073402, 0.073402, 0.092881, 0.086953, 0.094817, 0.088832, 0.15008, 0.158265, 0.116183, 0.118441, 0.120615, 0.073402, 0.046336, 0.025762, 0.013016, 0.01204, 0.019401, 0.035586, 0.034884, 0.032017, 0.018106, 0.016257, 0.016257, 0.014075, 0.022667, 0.023534, 0.024826, 0.015078, 0.008723, 0.014315, 0.013437, 0.013265, 0.011669, 0.016528, 0.013613, 0.025762, 0.044297, 0.044297, 0.041405, 0.045352, 0.024826, 0.045352, 0.051831, 0.049374, 0.050641, 0.033407, 0.019109, 0.015078, 0.024826, 0.058088, 0.030003, 0.030611, 0.05306, 0.106997, 0.059222, 0.120615, 0.11371, 0.120615, 0.11371, 0.06184, 0.060549, 0.109221, 0.111485, 0.096677, 0.158265, 0.155435, 0.137348, 0.203355, 0.25406, 0.185198, 0.170161, 0.185198, 0.11371, 0.067594, 0.069024, 0.120615, 0.078022, 0.064632, 0.048328, 0.037156, 0.060549, 0.043307, 0.031287, 0.020165, 0.034884, 0.024393, 0.015078], '')</t>
  </si>
  <si>
    <t>UPI0000380054 status=activ</t>
  </si>
  <si>
    <t>([0.622677, 0.642678, 0.458154, 0.332115, 0.318242, 0.352862, 0.394753, 0.332115, 0.324872, 0.31487, 0.239899, 0.243554, 0.142424, 0.086953, 0.044297, 0.040537, 0.023963, 0.015344, 0.016257, 0.009728, 0.007495, 0.007645, 0.005992, 0.008525, 0.009015, 0.007495, 0.007645, 0.007555, 0.009483, 0.009483, 0.007877, 0.011518, 0.014075, 0.024393, 0.042364, 0.047319, 0.085092, 0.085092, 0.15008, 0.144935, 0.158265, 0.247041, 0.15284, 0.236433, 0.222385, 0.301917, 0.387226, 0.30533, 0.308712, 0.232838, 0.271506, 0.278302, 0.284882, 0.271506, 0.191378, 0.191378, 0.278302, 0.281712, 0.370445, 0.390993, 0.295083, 0.298791, 0.298791, 0.433034, 0.42561, 0.440853, 0.440853, 0.454136, 0.534167, 0.538167, 0.648219, 0.632174, 0.754692, 0.703578, 0.720929, 0.819762, 0.849326, 0.745909, 0.707965, 0.716283, 0.712013, 0.819762, 0.901269, 0.899122, 0.876521, 0.767246, 0.771762, 0.771762, 0.76285, 0.661982, 0.534167, 0.436924, 0.332115, 0.31487, 0.339168, 0.339168, 0.332115, 0.311707, 0.301917, 0.243554, 0.239899, 0.203355, 0.17593, 0.137348, 0.076542, 0.074921, 0.134866, 0.127496, 0.064632, 0.066181, 0.10481, 0.100716, 0.161087, 0.268042, 0.185198, 0.185198, 0.144935, 0.15284, 0.144935, 0.219301, 0.321458, 0.225814, 0.243554, 0.281712, 0.236433, 0.332115, 0.346032, 0.264545, 0.278302, 0.30533, 0.30533, 0.311707, 0.41194, 0.41194, 0.398279, 0.490133, 0.490133, 0.497853, 0.398279, 0.390993, 0.298791, 0.288399, 0.366687, 0.275179, 0.275179, 0.352862, 0.342579, 0.30533, 0.401658, 0.390993, 0.490133, 0.486429, 0.483068, 0.472492, 0.408655, 0.380708, 0.301917, 0.222385, 0.26085, 0.264545, 0.18812, 0.298791, 0.308712, 0.31487, 0.408655, 0.41194, 0.332115, 0.332115, 0.370445, 0.352862, 0.26085, 0.219301, 0.216401, 0.122885, 0.122885, 0.17593, 0.129801, 0.170161, 0.167087, 0.100716, 0.111485, 0.147574, 0.083462, 0.050641, 0.025762, 0.013821, 0.009294, 0.009096, 0.009096, 0.006533, 0.006567, 0.006533, 0.007091, 0.005503, 0.005872, 0.004513, 0.004414, 0.005623, 0.004689, 0.005992, 0.007031, 0.008723, 0.010926, 0.010926, 0.010131, 0.010672, 0.017797, 0.016021, 0.025316, 0.026338, 0.047319, 0.046336, 0.088832, 0.047319, 0.051831, 0.096677, 0.167087, 0.142424, 0.142424, 0.222385, 0.247041, 0.18812, 0.18812, 0.161087, 0.275179, 0.271506, 0.36309, 0.278302, 0.298791, 0.301917, 0.31487, 0.30533, 0.216401, 0.216401, 0.324872, 0.301917, 0.17593, 0.170161, 0.194234, 0.225814, 0.236433, 0.219301, 0.31487, 0.225814, 0.139895, 0.129801, 0.222385, 0.21291, 0.321458, 0.40511, 0.301917, 0.257454, 0.268042, 0.324872, 0.21291, 0.206376, 0.318242, 0.433034, 0.42561, 0.42561, 0.298791, 0.291804, 0.288399, 0.191378, 0.288399, 0.377384, 0.366687, 0.257454, 0.173081, 0.161087, 0.096677, 0.139895, 0.161087, 0.167087, 0.206376, 0.301917, 0.31487, 0.30533, 0.308712, 0.219301, 0.142424, 0.222385, 0.216401, 0.222385, 0.284882, 0.194234, 0.209395, 0.206376, 0.308712, 0.418646, 0.332115, 0.346032, 0.390993, 0.40511, 0.311707, 0.236433, 0.232838, 0.257454, 0.158265, 0.158265, 0.257454, 0.321458, 0.301917, 0.222385, 0.144935, 0.179055, 0.268042, 0.247041, 0.257454, 0.158265, 0.092881, 0.092881, 0.155435, 0.155435, 0.158265, 0.206376, 0.275179, 0.200174, 0.185198, 0.216401, 0.239899, 0.15008, 0.182256, 0.219301, 0.298791, 0.374039, 0.281712, 0.284882, 0.298791, 0.216401, 0.232838, 0.247041, 0.243554, 0.161087, 0.094817, 0.094817, 0.120615, 0.102787, 0.102787, 0.090864, 0.085092, 0.0704, 0.127496, 0.144935, 0.142424, 0.155435, 0.158265, 0.158265, 0.094817, 0.054297, 0.088832, 0.142424, 0.196879, 0.21291, 0.30533, 0.394753, 0.377384, 0.377384, 0.301917, 0.301917, 0.219301, 0.30533, 0.229226, 0.21291, 0.194234, 0.185198, 0.173081, 0.206376, 0.291804, 0.288399, 0.370445, 0.374039, 0.384043, 0.398279, 0.476583, 0.433034, 0.42561, 0.342579, 0.225814, 0.339168, 0.422041, 0.408655, 0.318242, 0.387226, 0.408655, 0.40511, 0.408655, 0.408655, 0.374039, 0.346032, 0.4292, 0.444081, 0.433034, 0.422041, 0.408655, 0.321458, 0.349426, 0.268042, 0.352862, 0.374039, 0.335645, 0.247041, 0.321458, 0.398279, 0.408655, 0.328603, 0.232838, 0.236433, 0.243554, 0.25406, 0.288399, 0.295083, 0.291804, 0.203355, 0.200174, 0.142424, 0.21291, 0.225814, 0.232838, 0.158265, 0.264545, 0.295083, 0.384043, 0.342579, 0.356642, 0.243554, 0.30533, 0.321458, 0.321458, 0.229226, 0.25406, 0.167087, 0.164327, 0.185198, 0.26085, 0.257454, 0.301917, 0.278302, 0.232838, 0.298791, 0.374039, 0.308712, 0.264545, 0.222385, 0.295083, 0.232838], '')</t>
  </si>
  <si>
    <t>[0, 1, 68, 69, 70, 71, 72, 73, 74, 75, 76, 77, 78, 79, 80, 81, 82, 83, 84, 85, 86, 87, 88, 89, 90]</t>
  </si>
  <si>
    <t>UPI0000380055 status=activ</t>
  </si>
  <si>
    <t>([0.458154, 0.370445, 0.401658, 0.433034, 0.436924, 0.486429, 0.529623, 0.51388, 0.450668, 0.468512, 0.433034, 0.398279, 0.401658, 0.36309, 0.321458, 0.298791, 0.374039, 0.390993, 0.440853, 0.440853, 0.461924, 0.447574, 0.529623, 0.541878, 0.472492, 0.444081, 0.366687, 0.288399, 0.311707, 0.380708, 0.390993, 0.461924, 0.509769, 0.465241, 0.483068, 0.541878, 0.490133, 0.486429, 0.380708, 0.390993, 0.454136, 0.377384, 0.390993, 0.384043, 0.31487, 0.384043, 0.384043, 0.468512, 0.538167, 0.545602, 0.570702, 0.570702, 0.534167, 0.525368, 0.557691, 0.562014, 0.613573, 0.720929, 0.728858, 0.812494, 0.805026, 0.73685, 0.703578, 0.733139, 0.703578, 0.707965, 0.666105, 0.73685, 0.712013, 0.604312, 0.59508, 0.480142, 0.483068, 0.494003, 0.454136, 0.458154, 0.454136, 0.458154, 0.433034, 0.40511, 0.414856, 0.450668, 0.538167, 0.661982, 0.642678, 0.716283, 0.724957, 0.671169, 0.675549, 0.59014, 0.680603, 0.685117, 0.791621, 0.712013, 0.712013, 0.801317, 0.795062, 0.767246, 0.642678, 0.59508, 0.549308, 0.549308, 0.465241, 0.414856, 0.41194, 0.342579, 0.298791, 0.36309, 0.465241, 0.472492, 0.541878, 0.549308, 0.575842, 0.575842, 0.648219, 0.613573, 0.613573, 0.604312, 0.657645, 0.759478, 0.798249, 0.812494, 0.81615, 0.889439, 0.894241, 0.894241, 0.928747, 0.922952, 0.91684, 0.889439, 0.876521, 0.834292, 0.859585, 0.83125, 0.827927, 0.83125, 0.859585, 0.849326, 0.859585, 0.876521, 0.852992, 0.862302, 0.865454, 0.868118, 0.834292, 0.849326, 0.846163, 0.856457, 0.805026, 0.81615, 0.827927, 0.819762, 0.865454, 0.852992, 0.88723, 0.84206, 0.852992, 0.83125, 0.827927, 0.859585, 0.823549, 0.84206, 0.84206, 0.903857, 0.88723, 0.889439, 0.862302, 0.891961, 0.891961, 0.947281, 0.938133, 0.938133, 0.938133, 0.93079, 0.928747, 0.905695, 0.934618, 0.919029, 0.926919, 0.941505, 0.926919, 0.889439, 0.899122, 0.889439, 0.837511, 0.88723, 0.885302, 0.879233, 0.852992, 0.859585, 0.846163, 0.846163, 0.779859, 0.795062, 0.76285, 0.728858, 0.759478, 0.775545, 0.775545, 0.720929, 0.707965, 0.648219, 0.728858, 0.716283, 0.728858, 0.767246, 0.675549, 0.661982, 0.724957, 0.720929, 0.733139, 0.675549, 0.690604, 0.690604, 0.680603, 0.712013, 0.745909, 0.675549, 0.59508, 0.63748, 0.707965, 0.699094, 0.767246, 0.754692, 0.707965, 0.724957, 0.661982, 0.754692, 0.707965, 0.680603, 0.657645, 0.653063, 0.724957, 0.648219, 0.666105, 0.59014, 0.648219, 0.622677, 0.648219, 0.741537, 0.680603, 0.666105, 0.680603, 0.666105, 0.675549, 0.728858, 0.720929, 0.775545, 0.728858, 0.788093, 0.827927, 0.81615, 0.741537, 0.73685, 0.801317, 0.849326, 0.891961, 0.83125, 0.84206, 0.808535, 0.808535, 0.798249, 0.775545, 0.784345, 0.788093, 0.791621, 0.733139, 0.728858, 0.666105, 0.671169, 0.632174, 0.622677, 0.648219, 0.657645, 0.56648, 0.538167, 0.541878, 0.553315, 0.562014, 0.570702, 0.56648, 0.534167, 0.570702, 0.613573, 0.608892, 0.604312, 0.608892, 0.675549, 0.604312, 0.680603, 0.642678, 0.608892, 0.59917, 0.613573, 0.680603, 0.690604, 0.716283, 0.680603, 0.680603, 0.750527, 0.671169, 0.750527, 0.671169, 0.707965, 0.699094, 0.690604, 0.685117, 0.680603, 0.608892, 0.685117, 0.59014, 0.632174, 0.707965, 0.685117, 0.685117, 0.648219, 0.680603, 0.680603, 0.690604, 0.661982, 0.626927, 0.703578, 0.675549, 0.759478, 0.733139, 0.712013, 0.685117, 0.648219], '')</t>
  </si>
  <si>
    <t>[6, 7, 22, 23, 32, 35, 48, 49, 50, 51, 52, 53, 54, 55, 56, 57, 58, 59, 60, 61, 62, 63, 64, 65, 66, 67, 68, 69, 70, 82, 83, 84, 85, 86, 87, 88, 89, 90, 91, 92, 93, 94, 95, 96, 97, 98, 99, 100, 101,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327]</t>
  </si>
  <si>
    <t>(217</t>
  </si>
  <si>
    <t>266)</t>
  </si>
  <si>
    <t>UPI0000380056 status=activ</t>
  </si>
  <si>
    <t>([0.59014, 0.59917, 0.465241, 0.480142, 0.505461, 0.521092, 0.541878, 0.562014, 0.476583, 0.40511, 0.454136, 0.480142, 0.401658, 0.291804, 0.301917, 0.30533, 0.194234, 0.134866, 0.134866, 0.209395, 0.222385, 0.209395, 0.209395, 0.281712, 0.203355, 0.196879, 0.127496, 0.129801, 0.122885, 0.182256, 0.185198, 0.167087, 0.116183, 0.144935, 0.243554, 0.243554, 0.139895, 0.247041, 0.25406, 0.144935, 0.139895, 0.129801, 0.085092, 0.05306, 0.054297, 0.088832, 0.060549, 0.049374, 0.047319, 0.05306, 0.058088, 0.060549, 0.058088, 0.096677, 0.118441, 0.073402, 0.041405, 0.048328, 0.047319, 0.045352, 0.100716, 0.094817, 0.094817, 0.15008, 0.15008, 0.158265, 0.179055, 0.139895, 0.167087, 0.147574, 0.134866, 0.078022, 0.074921, 0.0704, 0.069024, 0.067594, 0.109221, 0.167087, 0.147574, 0.15284, 0.229226, 0.222385, 0.200174, 0.209395, 0.209395, 0.298791, 0.295083, 0.291804, 0.41194, 0.408655, 0.321458, 0.342579, 0.440853, 0.517562, 0.433034, 0.352862, 0.349426, 0.264545, 0.264545, 0.370445, 0.356642, 0.356642, 0.275179, 0.298791, 0.196879, 0.203355, 0.194234, 0.100716, 0.054297, 0.050641, 0.040537, 0.049374, 0.027463, 0.025762, 0.025762, 0.042364, 0.041405, 0.023963, 0.044297, 0.048328, 0.054297, 0.032017, 0.030003, 0.029376, 0.018787, 0.030611, 0.028695, 0.028107, 0.034068, 0.071867, 0.079919, 0.158265, 0.239899, 0.311707, 0.275179, 0.25031, 0.278302, 0.359901, 0.366687, 0.268042, 0.264545, 0.222385, 0.324872, 0.247041, 0.222385, 0.301917, 0.308712, 0.194234, 0.209395, 0.298791, 0.194234, 0.102787, 0.059222, 0.069024, 0.041405, 0.054297, 0.067594, 0.028107, 0.030003, 0.051831, 0.086953, 0.083462, 0.106997, 0.083462, 0.132295, 0.132295, 0.144935, 0.147574, 0.243554, 0.247041, 0.243554, 0.352862, 0.465241, 0.58069, 0.454136, 0.517562, 0.414856, 0.418646, 0.505461, 0.41194, 0.328603, 0.25406, 0.179055, 0.11371, 0.134866, 0.085092, 0.15284, 0.086953, 0.083462, 0.090864, 0.05306, 0.034068, 0.030611, 0.019109, 0.016826, 0.025762, 0.030003, 0.05306, 0.033407, 0.038858, 0.038042, 0.064632, 0.100716, 0.161087, 0.15008, 0.094817, 0.161087, 0.10481, 0.179055, 0.17593, 0.164327, 0.236433, 0.318242, 0.30533, 0.308712, 0.324872, 0.321458, 0.26085, 0.278302, 0.264545, 0.291804, 0.370445, 0.380708, 0.352862, 0.308712, 0.422041, 0.390993, 0.295083, 0.387226, 0.390993, 0.308712, 0.200174, 0.18812, 0.109221, 0.11371, 0.147574, 0.144935, 0.161087, 0.222385, 0.203355, 0.298791, 0.288399, 0.288399, 0.164327, 0.137348, 0.086953, 0.073402, 0.137348, 0.203355, 0.194234, 0.18812, 0.271506, 0.394753, 0.311707, 0.394753, 0.414856, 0.447574, 0.444081, 0.342579, 0.335645, 0.339168, 0.239899, 0.15284, 0.15284, 0.26085, 0.236433, 0.352862, 0.288399, 0.21291, 0.216401, 0.229226, 0.161087, 0.15008, 0.164327, 0.25406, 0.17593, 0.096677, 0.096677, 0.094817, 0.155435, 0.098513, 0.094817, 0.096677, 0.098513, 0.083462, 0.088832, 0.092881, 0.055536, 0.050641, 0.086953, 0.092881, 0.069024, 0.109221, 0.092881, 0.05306, 0.054297, 0.058088, 0.058088, 0.034884, 0.035586, 0.038042, 0.064632, 0.038042, 0.038042, 0.060549, 0.071867, 0.067594, 0.109221, 0.086953, 0.144935, 0.144935, 0.086953, 0.048328, 0.051831, 0.06184, 0.069024, 0.040537, 0.071867, 0.056825, 0.088832, 0.051831, 0.046336, 0.049374, 0.047319, 0.064632, 0.05306, 0.025316, 0.018106, 0.018415, 0.023963, 0.021816, 0.020165, 0.020165, 0.032677, 0.022667, 0.017797, 0.017797, 0.020522, 0.013821, 0.024826, 0.018106, 0.026338, 0.017797], '')</t>
  </si>
  <si>
    <t>[0, 1, 4, 5, 6, 7, 93, 173, 175, 178]</t>
  </si>
  <si>
    <t>UPI0000380059 status=activ</t>
  </si>
  <si>
    <t>([0.014315, 0.008895, 0.006142, 0.006374, 0.004976, 0.006482, 0.005734, 0.005872, 0.004835, 0.005734, 0.004775, 0.005932, 0.004161, 0.00292, 0.002035, 0.002211, 0.002349, 0.002503, 0.003079, 0.004388, 0.00515, 0.006142, 0.005734, 0.006374, 0.007555, 0.007495, 0.006039, 0.008895, 0.008895, 0.014075, 0.008723, 0.008723, 0.008723, 0.011342, 0.015344, 0.014315, 0.008002, 0.007091, 0.006421, 0.008409, 0.008409, 0.008002, 0.008002, 0.008624, 0.008624, 0.006245, 0.009015, 0.009401, 0.008409, 0.009728, 0.009728, 0.010131, 0.010509, 0.006795, 0.008624, 0.006988, 0.007422, 0.01078, 0.019401, 0.011106, 0.011106, 0.011106, 0.007645, 0.006619, 0.007259, 0.006374, 0.008276, 0.005932, 0.005249, 0.003821, 0.003821, 0.003821, 0.003804, 0.005378, 0.007495, 0.004976, 0.005378, 0.006567, 0.006567, 0.006567, 0.006374, 0.005734, 0.005623, 0.007645, 0.008895, 0.013265, 0.027463, 0.0198, 0.020165, 0.032677, 0.033407, 0.033407, 0.018106, 0.018106, 0.009977, 0.009977, 0.017138, 0.014586, 0.01204, 0.009401, 0.006482, 0.006701, 0.006795, 0.004775, 0.004775, 0.003512, 0.002976, 0.00283, 0.002512, 0.002482, 0.001722, 0.001722, 0.001872, 0.001936, 0.003079, 0.003701, 0.003727, 0.002976, 0.003607, 0.004513, 0.003924, 0.006078, 0.008804, 0.009187, 0.009294, 0.006142, 0.009187, 0.011518, 0.00777, 0.007495, 0.011106, 0.013613, 0.024826, 0.01227, 0.016528, 0.008276, 0.010926, 0.007315, 0.010221, 0.010221, 0.010221, 0.010221, 0.009483, 0.009728, 0.006421, 0.00962, 0.013821, 0.013613, 0.013016, 0.024393, 0.023963, 0.019109, 0.022306, 0.017447, 0.028695, 0.030003, 0.0704, 0.037156, 0.083462, 0.05306, 0.06184], '')</t>
  </si>
  <si>
    <t>UPI000038005A status=activ</t>
  </si>
  <si>
    <t>([0.422041, 0.301917, 0.346032, 0.398279, 0.291804, 0.225814, 0.271506, 0.308712, 0.229226, 0.173081, 0.170161, 0.206376, 0.185198, 0.275179, 0.191378, 0.173081, 0.170161, 0.155435, 0.247041, 0.170161, 0.090864, 0.058088, 0.059222, 0.055536, 0.030611, 0.055536, 0.090864, 0.083462, 0.086953, 0.102787, 0.111485, 0.129801, 0.118441, 0.147574, 0.083462, 0.134866, 0.137348, 0.15008, 0.15008, 0.139895, 0.185198, 0.30533, 0.301917, 0.384043, 0.390993, 0.387226, 0.298791, 0.203355, 0.203355, 0.194234, 0.179055, 0.239899, 0.26085, 0.182256, 0.111485, 0.191378, 0.222385, 0.225814, 0.232838, 0.15284, 0.132295, 0.098513, 0.074921, 0.074921, 0.078022, 0.076542, 0.078022, 0.144935, 0.232838, 0.158265, 0.164327, 0.243554, 0.219301, 0.134866, 0.15008, 0.161087, 0.167087, 0.142424, 0.15008, 0.092881, 0.132295, 0.164327, 0.21291, 0.236433, 0.318242, 0.206376, 0.222385, 0.209395, 0.139895, 0.132295, 0.144935, 0.090864, 0.109221, 0.109221, 0.109221, 0.164327, 0.196879, 0.185198, 0.182256, 0.15008, 0.142424, 0.164327, 0.10481, 0.10481, 0.088832, 0.042364, 0.088832, 0.085092, 0.074921, 0.120615, 0.127496, 0.209395, 0.206376, 0.191378, 0.155435, 0.243554, 0.243554, 0.206376, 0.15008, 0.15008, 0.179055, 0.222385, 0.222385, 0.203355, 0.247041, 0.18812, 0.291804, 0.295083, 0.298791, 0.408655, 0.30533, 0.295083, 0.232838, 0.311707, 0.209395, 0.278302, 0.275179, 0.200174, 0.275179, 0.271506, 0.301917, 0.225814, 0.257454, 0.288399, 0.377384, 0.278302, 0.366687, 0.377384, 0.281712, 0.271506, 0.278302, 0.339168, 0.349426, 0.311707, 0.308712, 0.370445, 0.291804, 0.284882, 0.352862, 0.352862, 0.450668, 0.422041, 0.408655, 0.318242, 0.288399, 0.284882, 0.398279, 0.40511, 0.36309, 0.461924, 0.374039, 0.346032, 0.356642, 0.321458, 0.384043, 0.346032, 0.359901, 0.454136, 0.422041, 0.390993, 0.346032], '')</t>
  </si>
  <si>
    <t>UPI000038007D status=activ</t>
  </si>
  <si>
    <t>([0.26085, 0.18812, 0.229226, 0.278302, 0.356642, 0.398279, 0.335645, 0.359901, 0.380708, 0.401658, 0.422041, 0.374039, 0.257454, 0.257454, 0.25406, 0.173081, 0.118441, 0.118441, 0.21291, 0.278302, 0.219301, 0.275179, 0.25406, 0.216401, 0.209395, 0.18812, 0.17593, 0.206376, 0.219301, 0.225814, 0.229226, 0.229226, 0.328603, 0.414856, 0.308712, 0.31487, 0.40511, 0.401658, 0.311707, 0.301917, 0.308712, 0.422041, 0.468512, 0.529623, 0.59508, 0.490133, 0.394753, 0.291804, 0.236433, 0.232838, 0.232838, 0.257454, 0.25406, 0.158265, 0.164327, 0.247041, 0.26085, 0.26085, 0.339168, 0.436924, 0.342579, 0.335645, 0.321458, 0.203355, 0.200174, 0.132295, 0.219301, 0.275179, 0.346032, 0.346032, 0.335645, 0.301917, 0.191378, 0.18812, 0.291804, 0.216401, 0.232838, 0.179055, 0.127496, 0.074921, 0.037156, 0.050641, 0.029376, 0.026892, 0.043307, 0.059222, 0.098513, 0.086953, 0.10481, 0.125101, 0.200174, 0.196879, 0.239899, 0.335645, 0.229226, 0.137348, 0.122885, 0.125101, 0.147574, 0.134866, 0.196879, 0.31487, 0.284882, 0.374039, 0.374039, 0.433034, 0.349426, 0.25031, 0.173081, 0.106997, 0.06184, 0.067594, 0.064632, 0.034068, 0.034068, 0.066181, 0.066181, 0.118441, 0.125101, 0.132295, 0.222385, 0.15284, 0.086953, 0.132295, 0.078022, 0.044297, 0.040537, 0.0704, 0.071867, 0.120615, 0.196879, 0.295083, 0.243554, 0.275179, 0.25406, 0.209395, 0.229226, 0.243554, 0.158265, 0.161087, 0.090864, 0.081712, 0.11371, 0.185198, 0.196879, 0.284882, 0.384043, 0.380708, 0.295083, 0.398279, 0.398279, 0.30533, 0.257454, 0.30533, 0.209395, 0.232838, 0.194234, 0.185198, 0.271506, 0.318242, 0.318242, 0.42561, 0.422041, 0.486429, 0.490133, 0.384043, 0.275179, 0.291804, 0.288399, 0.370445, 0.36309, 0.288399, 0.380708, 0.42561, 0.418646, 0.525368, 0.653063, 0.632174, 0.494003, 0.387226, 0.356642, 0.324872, 0.321458, 0.236433, 0.134866, 0.127496, 0.206376, 0.308712, 0.209395, 0.129801, 0.064632, 0.035586, 0.058088, 0.054297, 0.054297, 0.056825, 0.030003, 0.033407, 0.059222, 0.11371, 0.127496, 0.158265, 0.106997, 0.066181, 0.071867, 0.127496, 0.129801, 0.096677, 0.094817, 0.137348, 0.222385, 0.339168, 0.444081, 0.450668, 0.447574, 0.349426, 0.339168, 0.321458, 0.301917, 0.271506, 0.278302, 0.26085, 0.203355, 0.206376, 0.288399, 0.352862, 0.352862, 0.352862, 0.401658, 0.401658, 0.408655, 0.311707, 0.216401, 0.132295, 0.125101, 0.125101, 0.196879, 0.194234, 0.271506, 0.229226, 0.179055, 0.170161, 0.257454, 0.275179, 0.342579, 0.335645, 0.332115, 0.295083, 0.288399, 0.275179, 0.288399, 0.200174, 0.291804, 0.390993, 0.390993, 0.308712, 0.31487, 0.321458, 0.31487, 0.257454, 0.191378, 0.191378, 0.203355, 0.127496, 0.10481, 0.069024, 0.064632, 0.043307, 0.054297, 0.054297, 0.058088, 0.029376, 0.051831, 0.049374, 0.044297, 0.071867, 0.076542, 0.045352, 0.024393, 0.025762, 0.03976, 0.038042, 0.064632, 0.036378, 0.060549, 0.109221, 0.161087, 0.167087, 0.15284, 0.125101, 0.106997, 0.081712, 0.129801, 0.10481, 0.076542, 0.056825, 0.040537, 0.058088, 0.100716], '')</t>
  </si>
  <si>
    <t>[43, 44, 175, 176, 177]</t>
  </si>
  <si>
    <t>UPI0000380092 status=activ</t>
  </si>
  <si>
    <t>([0.377384, 0.444081, 0.5017, 0.557691, 0.447574, 0.374039, 0.374039, 0.301917, 0.335645, 0.257454, 0.301917, 0.247041, 0.308712, 0.284882, 0.311707, 0.398279, 0.31487, 0.295083, 0.209395, 0.209395, 0.209395, 0.30533, 0.318242, 0.229226, 0.155435, 0.155435, 0.236433, 0.271506, 0.374039, 0.374039, 0.490133, 0.444081, 0.509769, 0.494003, 0.538167, 0.436924, 0.444081, 0.534167, 0.480142, 0.468512, 0.440853, 0.444081, 0.342579, 0.332115, 0.387226, 0.374039, 0.42561, 0.4292, 0.31487, 0.271506, 0.243554, 0.247041, 0.30533, 0.339168, 0.288399, 0.25031, 0.346032, 0.264545, 0.179055, 0.155435, 0.243554, 0.167087, 0.137348, 0.182256, 0.182256, 0.127496, 0.209395, 0.158265, 0.161087, 0.25031, 0.196879, 0.222385, 0.179055, 0.167087, 0.132295, 0.17593, 0.164327, 0.127496, 0.167087, 0.229226, 0.328603, 0.264545, 0.366687, 0.36309], '')</t>
  </si>
  <si>
    <t>[2, 3, 32, 34, 37]</t>
  </si>
  <si>
    <t>UPI000038009A status=activ</t>
  </si>
  <si>
    <t>([0.247041, 0.30533, 0.349426, 0.370445, 0.40511, 0.321458, 0.346032, 0.278302, 0.225814, 0.173081, 0.200174, 0.164327, 0.17593, 0.179055, 0.102787, 0.06312, 0.066181, 0.067594, 0.106997, 0.158265, 0.173081, 0.179055, 0.167087, 0.161087, 0.164327, 0.167087, 0.161087, 0.170161, 0.239899, 0.30533, 0.30533, 0.301917, 0.384043, 0.384043, 0.401658, 0.509769, 0.59917, 0.549308, 0.59014, 0.575842, 0.541878, 0.517562, 0.414856, 0.339168, 0.352862, 0.349426, 0.339168, 0.339168, 0.328603, 0.328603, 0.229226, 0.31487, 0.332115, 0.243554, 0.161087, 0.090864, 0.083462, 0.051831, 0.06184, 0.050641, 0.055536, 0.071867, 0.129801, 0.209395, 0.203355, 0.194234, 0.196879, 0.116183, 0.158265, 0.158265, 0.137348, 0.222385, 0.222385, 0.219301, 0.308712, 0.308712, 0.30533, 0.31487, 0.318242, 0.257454, 0.264545, 0.232838, 0.137348, 0.086953, 0.085092, 0.102787, 0.106997, 0.106997, 0.122885, 0.144935, 0.142424, 0.173081, 0.17593, 0.142424, 0.083462, 0.083462, 0.137348, 0.200174, 0.191378, 0.206376, 0.264545, 0.257454, 0.291804, 0.308712, 0.414856, 0.41194, 0.387226, 0.377384, 0.380708, 0.384043, 0.377384, 0.377384, 0.342579, 0.271506, 0.298791, 0.387226, 0.30533, 0.298791, 0.328603, 0.26085, 0.225814, 0.225814, 0.232838, 0.219301, 0.311707, 0.288399, 0.291804, 0.366687, 0.370445, 0.271506, 0.349426, 0.356642, 0.26085, 0.291804, 0.291804, 0.216401, 0.147574, 0.216401, 0.144935, 0.122885, 0.191378, 0.291804, 0.21291, 0.142424, 0.142424, 0.085092, 0.083462, 0.050641, 0.054297, 0.054297, 0.100716, 0.06184, 0.060549, 0.092881, 0.090864, 0.139895, 0.125101, 0.18812, 0.179055, 0.185198, 0.139895, 0.137348, 0.132295, 0.222385, 0.298791, 0.222385, 0.324872, 0.328603, 0.342579, 0.335645, 0.335645, 0.257454, 0.311707, 0.311707, 0.339168, 0.339168, 0.352862, 0.450668, 0.465241, 0.359901, 0.436924, 0.5017, 0.41194, 0.390993, 0.339168, 0.342579, 0.342579, 0.31487, 0.219301, 0.281712, 0.203355, 0.206376, 0.288399, 0.232838, 0.232838, 0.164327, 0.106997, 0.098513, 0.106997, 0.100716, 0.191378, 0.203355, 0.137348, 0.196879, 0.219301, 0.243554, 0.243554, 0.318242, 0.318242, 0.418646, 0.401658, 0.476583, 0.450668, 0.42561, 0.517562, 0.497853, 0.618285, 0.767246, 0.76285, 0.728858], '')</t>
  </si>
  <si>
    <t>[35, 36, 37, 38, 39, 40, 41, 181, 214, 216, 217, 218, 219]</t>
  </si>
  <si>
    <t>UPI00003C4FDD status=activ</t>
  </si>
  <si>
    <t>([0.155435, 0.222385, 0.11371, 0.071867, 0.096677, 0.096677, 0.120615, 0.17593, 0.167087, 0.209395, 0.161087, 0.194234, 0.194234, 0.167087, 0.102787, 0.10481, 0.142424, 0.132295, 0.229226, 0.229226, 0.268042, 0.275179, 0.17593, 0.25031, 0.301917, 0.318242, 0.36309, 0.298791, 0.298791, 0.335645, 0.31487, 0.324872, 0.359901, 0.257454, 0.257454, 0.342579, 0.418646, 0.450668, 0.384043, 0.374039, 0.387226, 0.352862, 0.359901, 0.370445, 0.418646, 0.454136, 0.40511, 0.36309, 0.4292, 0.366687, 0.377384, 0.301917, 0.288399, 0.185198, 0.17593, 0.216401, 0.18812, 0.127496, 0.134866, 0.125101, 0.06312, 0.06312, 0.092881, 0.090864, 0.083462, 0.073402, 0.071867, 0.056825, 0.083462, 0.049374, 0.06312, 0.034884, 0.056825, 0.106997, 0.170161, 0.295083, 0.196879, 0.15008, 0.142424, 0.078022, 0.125101, 0.209395, 0.170161, 0.090864, 0.083462, 0.144935, 0.122885, 0.073402, 0.106997, 0.059222, 0.10481, 0.059222, 0.109221, 0.129801, 0.078022, 0.078022, 0.064632, 0.122885, 0.137348, 0.142424, 0.185198, 0.185198, 0.203355, 0.247041, 0.332115, 0.342579, 0.359901, 0.298791, 0.387226, 0.387226, 0.454136, 0.447574, 0.440853, 0.352862, 0.318242, 0.418646, 0.42561, 0.436924, 0.328603, 0.394753, 0.476583, 0.480142, 0.490133, 0.490133, 0.390993, 0.384043, 0.271506, 0.26085, 0.247041, 0.161087, 0.11371, 0.067594, 0.0704, 0.120615, 0.182256, 0.209395, 0.182256, 0.173081, 0.164327, 0.179055, 0.182256, 0.194234, 0.225814, 0.222385, 0.129801, 0.216401, 0.216401, 0.288399, 0.191378, 0.298791, 0.30533, 0.370445, 0.454136, 0.444081, 0.356642, 0.243554, 0.225814, 0.225814, 0.147574, 0.090864, 0.083462, 0.069024, 0.06312, 0.06184, 0.047319, 0.086953, 0.076542, 0.064632, 0.078022, 0.090864, 0.092881, 0.167087, 0.194234, 0.127496, 0.106997, 0.182256, 0.194234, 0.191378, 0.122885, 0.161087, 0.232838, 0.321458, 0.25406, 0.173081, 0.173081, 0.206376, 0.200174, 0.144935, 0.179055, 0.116183, 0.10481, 0.059222, 0.034884, 0.034884, 0.048328, 0.071867, 0.03976, 0.071867, 0.043307, 0.090864, 0.066181, 0.036378, 0.028695, 0.060549, 0.100716, 0.109221, 0.06184, 0.066181, 0.096677, 0.05306, 0.059222, 0.10481, 0.100716, 0.088832, 0.073402, 0.094817, 0.040537, 0.074921, 0.074921, 0.120615, 0.098513, 0.155435, 0.161087, 0.209395, 0.21291, 0.209395, 0.144935, 0.144935, 0.094817, 0.055536, 0.098513, 0.118441, 0.120615, 0.185198, 0.275179, 0.275179, 0.278302, 0.390993, 0.380708, 0.374039, 0.370445, 0.387226, 0.40511, 0.5017, 0.387226, 0.366687, 0.366687, 0.342579, 0.394753, 0.374039, 0.42561, 0.418646, 0.454136, 0.40511, 0.335645, 0.328603, 0.295083, 0.291804, 0.194234, 0.206376, 0.209395, 0.129801, 0.118441, 0.11371, 0.111485, 0.11371, 0.122885, 0.122885, 0.122885, 0.100716, 0.100716, 0.144935, 0.161087, 0.173081, 0.129801, 0.106997, 0.088832, 0.064632, 0.058088, 0.109221, 0.081712, 0.045352, 0.081712, 0.081712, 0.045352, 0.046336, 0.081712, 0.081712, 0.048328, 0.048328, 0.06184, 0.06312, 0.050641, 0.044297, 0.040537, 0.078022, 0.088832, 0.11371, 0.158265, 0.137348, 0.10481, 0.109221, 0.164327, 0.129801, 0.10481, 0.164327, 0.122885, 0.085092], '')</t>
  </si>
  <si>
    <t>[243]</t>
  </si>
  <si>
    <t>UPI00003C4FE5 status=activ</t>
  </si>
  <si>
    <t>([0.370445, 0.232838, 0.264545, 0.295083, 0.194234, 0.239899, 0.161087, 0.164327, 0.120615, 0.147574, 0.179055, 0.239899, 0.142424, 0.236433, 0.21291, 0.30533, 0.232838, 0.129801, 0.125101, 0.081712, 0.096677, 0.059222, 0.116183, 0.120615, 0.125101, 0.118441, 0.120615, 0.122885, 0.161087, 0.243554, 0.239899, 0.247041, 0.229226, 0.342579, 0.278302, 0.247041, 0.247041, 0.321458, 0.4292, 0.342579, 0.41194, 0.281712, 0.271506, 0.25406, 0.191378, 0.185198, 0.288399, 0.268042, 0.359901, 0.349426, 0.298791, 0.219301, 0.15008, 0.129801, 0.144935, 0.21291, 0.25406, 0.284882, 0.203355, 0.225814, 0.236433, 0.236433, 0.239899, 0.335645, 0.328603, 0.414856, 0.335645, 0.349426, 0.308712, 0.264545, 0.243554, 0.295083, 0.366687, 0.328603, 0.384043, 0.352862, 0.271506, 0.271506, 0.25406, 0.247041, 0.15284, 0.167087, 0.098513, 0.098513, 0.096677, 0.109221, 0.049374, 0.085092, 0.083462, 0.111485, 0.137348, 0.122885, 0.134866, 0.096677, 0.182256, 0.102787, 0.064632, 0.094817, 0.096677, 0.090864, 0.081712, 0.142424, 0.200174, 0.222385, 0.268042, 0.271506, 0.182256, 0.31487, 0.308712, 0.236433, 0.170161, 0.17593, 0.132295, 0.116183, 0.11371, 0.102787, 0.164327, 0.236433, 0.271506, 0.264545, 0.182256, 0.206376, 0.216401, 0.219301, 0.298791, 0.298791, 0.225814, 0.31487, 0.200174, 0.134866, 0.164327, 0.236433, 0.161087, 0.25031, 0.264545, 0.332115, 0.291804, 0.200174, 0.134866, 0.058088, 0.035586, 0.069024, 0.067594, 0.056825, 0.032017, 0.030003, 0.047319, 0.073402, 0.034068, 0.067594, 0.118441, 0.142424, 0.132295, 0.200174, 0.125101, 0.066181, 0.071867, 0.090864, 0.127496, 0.194234, 0.311707, 0.288399, 0.281712, 0.366687, 0.278302, 0.278302, 0.278302, 0.271506, 0.200174, 0.281712, 0.264545, 0.170161, 0.161087, 0.158265, 0.155435, 0.239899, 0.236433, 0.219301, 0.158265, 0.129801, 0.134866, 0.125101, 0.129801, 0.073402, 0.074921, 0.127496, 0.127496, 0.139895, 0.139895, 0.209395, 0.236433, 0.158265, 0.25031, 0.216401, 0.182256, 0.185198, 0.185198, 0.288399, 0.222385, 0.284882, 0.349426, 0.349426, 0.26085, 0.26085, 0.356642, 0.346032, 0.352862, 0.346032, 0.328603, 0.324872, 0.222385, 0.219301, 0.222385, 0.206376, 0.167087, 0.167087, 0.167087, 0.098513, 0.071867, 0.102787, 0.10481, 0.11371, 0.10481, 0.139895, 0.137348, 0.129801, 0.132295, 0.074921, 0.127496, 0.129801, 0.129801, 0.200174, 0.129801, 0.209395, 0.139895, 0.173081, 0.206376, 0.206376, 0.31487, 0.359901, 0.278302, 0.216401, 0.222385, 0.173081, 0.134866, 0.15284, 0.158265, 0.164327, 0.167087, 0.17593, 0.137348, 0.083462, 0.100716, 0.164327, 0.164327, 0.161087, 0.127496, 0.076542, 0.078022, 0.064632, 0.036378, 0.066181, 0.096677, 0.090864, 0.111485, 0.203355, 0.155435, 0.158265, 0.15008, 0.15008, 0.086953, 0.109221, 0.200174, 0.144935, 0.071867, 0.069024, 0.069024, 0.116183, 0.185198, 0.096677, 0.10481, 0.118441, 0.069024, 0.074921, 0.06312, 0.042364, 0.036378, 0.081712, 0.085092, 0.048328, 0.048328, 0.081712, 0.079919, 0.069024, 0.086953, 0.090864, 0.096677, 0.158265, 0.158265, 0.092881, 0.182256, 0.118441, 0.161087, 0.243554, 0.229226, 0.191378, 0.278302, 0.206376, 0.173081, 0.139895, 0.194234, 0.264545, 0.239899, 0.209395, 0.170161, 0.132295, 0.25406, 0.191378], '')</t>
  </si>
  <si>
    <t>UPI00003C4FE6 status=activ</t>
  </si>
  <si>
    <t>([0.42561, 0.271506, 0.339168, 0.36309, 0.275179, 0.17593, 0.182256, 0.206376, 0.236433, 0.278302, 0.301917, 0.247041, 0.264545, 0.352862, 0.335645, 0.349426, 0.36309, 0.370445, 0.458154, 0.433034, 0.465241, 0.461924, 0.472492, 0.366687, 0.352862, 0.370445, 0.486429, 0.461924, 0.36309, 0.387226, 0.284882, 0.308712, 0.401658, 0.390993, 0.40511, 0.408655, 0.328603, 0.31487, 0.236433, 0.222385, 0.219301, 0.219301, 0.239899, 0.335645, 0.332115, 0.349426, 0.394753, 0.384043, 0.444081, 0.472492, 0.374039, 0.458154, 0.4292, 0.377384, 0.366687, 0.346032, 0.335645, 0.422041, 0.4292, 0.394753, 0.408655, 0.359901, 0.264545, 0.243554, 0.264545, 0.30533, 0.308712, 0.229226, 0.239899, 0.206376, 0.182256, 0.25406, 0.18812, 0.21291, 0.247041, 0.268042, 0.288399, 0.209395, 0.179055, 0.120615, 0.196879, 0.18812, 0.243554, 0.328603, 0.346032, 0.342579, 0.366687, 0.377384, 0.374039, 0.366687, 0.401658, 0.497853, 0.509769, 0.509769, 0.497853, 0.525368, 0.401658, 0.380708, 0.461924, 0.494003, 0.490133, 0.490133, 0.486429, 0.401658, 0.390993, 0.281712, 0.25406, 0.194234, 0.194234, 0.191378, 0.200174, 0.182256, 0.203355, 0.142424, 0.219301, 0.209395, 0.21291, 0.328603, 0.359901, 0.384043, 0.281712, 0.271506, 0.247041, 0.155435, 0.229226, 0.239899, 0.243554, 0.173081, 0.158265, 0.15284, 0.239899, 0.158265, 0.10481, 0.102787, 0.137348, 0.127496, 0.078022, 0.064632, 0.034884, 0.032677, 0.025316, 0.048328, 0.059222, 0.05306, 0.0704, 0.071867, 0.036378, 0.046336, 0.090864, 0.170161, 0.106997, 0.11371, 0.17593, 0.196879, 0.120615, 0.125101, 0.132295, 0.209395, 0.25031, 0.275179, 0.182256, 0.216401, 0.203355, 0.25031, 0.275179, 0.349426, 0.324872, 0.4292, 0.494003, 0.377384, 0.374039, 0.394753, 0.332115, 0.31487, 0.36309, 0.472492, 0.433034, 0.408655, 0.401658, 0.291804, 0.31487, 0.318242, 0.298791, 0.216401, 0.232838, 0.21291, 0.129801, 0.120615, 0.122885, 0.116183, 0.120615, 0.071867, 0.109221, 0.158265, 0.111485, 0.127496, 0.067594, 0.060549, 0.069024, 0.035586, 0.078022, 0.106997, 0.158265, 0.109221, 0.155435, 0.164327, 0.15008, 0.229226, 0.247041, 0.25031, 0.173081, 0.170161, 0.243554, 0.225814, 0.21291, 0.229226, 0.216401, 0.268042, 0.335645, 0.243554, 0.352862, 0.216401, 0.194234, 0.144935, 0.18812, 0.196879, 0.18812, 0.239899, 0.222385, 0.229226, 0.142424, 0.225814, 0.243554, 0.15008, 0.164327, 0.170161, 0.219301, 0.247041, 0.288399, 0.281712, 0.288399, 0.17593, 0.278302, 0.26085, 0.328603, 0.271506, 0.268042, 0.200174, 0.127496, 0.11371, 0.134866, 0.225814, 0.15008, 0.21291, 0.232838, 0.170161, 0.158265, 0.182256, 0.098513, 0.096677, 0.094817, 0.173081, 0.291804, 0.298791, 0.31487, 0.284882, 0.342579, 0.281712, 0.36309, 0.414856, 0.356642, 0.243554, 0.243554, 0.346032, 0.339168, 0.390993, 0.444081, 0.436924, 0.414856, 0.517562, 0.42561, 0.40511, 0.370445, 0.356642, 0.356642, 0.291804, 0.291804, 0.308712, 0.394753, 0.359901, 0.394753, 0.486429, 0.51388, 0.390993, 0.377384, 0.374039, 0.377384, 0.30533, 0.291804, 0.219301, 0.219301, 0.328603, 0.284882, 0.301917, 0.298791, 0.275179, 0.370445, 0.318242, 0.359901, 0.26085, 0.18812, 0.120615, 0.102787, 0.15008, 0.161087, 0.11371, 0.0704, 0.081712, 0.132295, 0.092881, 0.144935, 0.139895, 0.118441, 0.144935, 0.086953, 0.067594, 0.06184, 0.037156, 0.073402, 0.050641, 0.083462, 0.147574, 0.236433, 0.25406, 0.257454, 0.243554, 0.324872, 0.301917, 0.278302, 0.291804, 0.384043, 0.284882, 0.281712, 0.203355, 0.247041, 0.247041, 0.209395, 0.264545, 0.264545, 0.167087, 0.206376, 0.21291, 0.203355, 0.196879, 0.155435, 0.158265, 0.239899, 0.196879, 0.275179, 0.219301, 0.21291, 0.222385, 0.335645, 0.335645, 0.422041, 0.40511, 0.40511, 0.494003, 0.465241, 0.549308, 0.529623, 0.4292, 0.440853, 0.440853, 0.390993, 0.465241, 0.433034, 0.458154, 0.5017, 0.5017, 0.509769, 0.517562, 0.486429, 0.436924, 0.444081, 0.454136, 0.370445, 0.377384, 0.380708, 0.401658, 0.394753, 0.494003, 0.509769, 0.497853, 0.486429, 0.51388, 0.521092, 0.468512, 0.454136, 0.349426, 0.359901, 0.359901, 0.339168, 0.36309, 0.308712, 0.222385, 0.129801, 0.194234, 0.25406, 0.25031, 0.222385, 0.139895, 0.079919, 0.116183, 0.122885, 0.15008, 0.10481, 0.109221, 0.098513, 0.06312, 0.106997, 0.064632, 0.111485, 0.125101, 0.120615, 0.200174, 0.21291, 0.31487, 0.295083, 0.25031, 0.26085, 0.288399, 0.384043, 0.494003, 0.408655, 0.418646, 0.311707, 0.377384, 0.275179, 0.370445, 0.440853, 0.447574, 0.538167, 0.534167, 0.433034, 0.422041, 0.440853, 0.494003, 0.490133, 0.521092, 0.59917, 0.58069, 0.557691, 0.56648, 0.465241, 0.529623, 0.517562, 0.51388, 0.541878, 0.666105, 0.5017, 0.444081, 0.450668, 0.398279, 0.328603, 0.418646, 0.450668, 0.366687, 0.374039, 0.374039, 0.36309, 0.356642, 0.346032, 0.342579, 0.311707, 0.401658, 0.4292, 0.4292, 0.521092, 0.461924, 0.472492, 0.608892, 0.553315, 0.51388, 0.585406, 0.666105, 0.653063, 0.494003, 0.468512, 0.377384, 0.298791, 0.298791, 0.216401, 0.144935, 0.155435, 0.179055, 0.167087, 0.173081, 0.158265, 0.147574, 0.196879, 0.118441, 0.094817, 0.17593, 0.120615, 0.127496, 0.127496, 0.081712, 0.139895, 0.206376, 0.191378, 0.191378, 0.216401, 0.247041, 0.335645, 0.247041, 0.147574, 0.096677, 0.090864, 0.094817, 0.083462, 0.083462, 0.127496, 0.127496, 0.085092, 0.094817, 0.085092, 0.055536, 0.055536, 0.032677, 0.029376, 0.054297, 0.045352, 0.020522, 0.028695, 0.026338, 0.023087, 0.024826, 0.023963, 0.024826, 0.016021, 0.018106, 0.012491, 0.009977, 0.012491, 0.017138, 0.025316, 0.028107, 0.05306, 0.043307, 0.081712, 0.092881, 0.059222, 0.064632, 0.129801, 0.139895, 0.142424, 0.18812, 0.182256, 0.194234, 0.18812, 0.275179, 0.288399, 0.359901, 0.4292, 0.401658, 0.346032, 0.349426, 0.332115, 0.30533, 0.408655, 0.394753, 0.41194, 0.4292, 0.458154, 0.458154, 0.472492, 0.480142, 0.538167, 0.557691, 0.570702, 0.59014, 0.58069, 0.461924, 0.444081, 0.398279, 0.408655, 0.461924, 0.377384, 0.377384, 0.324872, 0.239899, 0.257454, 0.194234, 0.15008, 0.158265, 0.147574, 0.147574, 0.085092, 0.086953, 0.10481, 0.15008, 0.081712, 0.064632, 0.055536, 0.056825, 0.076542, 0.079919, 0.076542, 0.074921, 0.085092, 0.11371, 0.179055, 0.164327, 0.203355, 0.203355, 0.173081, 0.182256, 0.158265, 0.17593, 0.090864, 0.109221, 0.064632, 0.066181, 0.05306, 0.11371, 0.127496, 0.125101, 0.125101, 0.120615, 0.147574, 0.129801, 0.142424, 0.137348, 0.085092, 0.092881, 0.179055, 0.182256, 0.185198, 0.200174, 0.264545, 0.366687, 0.291804, 0.387226, 0.476583, 0.476583, 0.377384, 0.359901, 0.356642, 0.349426, 0.291804, 0.339168, 0.335645, 0.26085, 0.275179, 0.377384, 0.380708, 0.288399, 0.387226, 0.387226, 0.298791, 0.301917, 0.203355, 0.295083, 0.288399, 0.268042, 0.247041, 0.332115, 0.342579, 0.25031, 0.203355, 0.203355, 0.120615, 0.073402, 0.116183, 0.125101, 0.094817, 0.051831, 0.085092, 0.049374, 0.049374, 0.066181, 0.038042, 0.090864, 0.047319, 0.050641, 0.034884, 0.033407, 0.037156, 0.034884, 0.028695, 0.024826, 0.038858, 0.045352, 0.047319, 0.035586, 0.038042, 0.025762, 0.036378, 0.046336, 0.073402, 0.051831, 0.06184, 0.11371, 0.102787, 0.106997, 0.054297, 0.078022, 0.078022, 0.041405, 0.041405, 0.090864, 0.142424, 0.134866, 0.203355, 0.194234, 0.222385, 0.127496, 0.17593, 0.229226, 0.125101, 0.142424, 0.185198, 0.120615, 0.120615, 0.120615, 0.158265, 0.216401, 0.170161, 0.191378, 0.288399, 0.301917, 0.30533, 0.222385, 0.243554, 0.179055, 0.203355, 0.11371, 0.185198, 0.15008, 0.139895, 0.219301, 0.185198, 0.122885, 0.185198, 0.144935, 0.127496, 0.15008, 0.18812, 0.194234, 0.288399, 0.268042, 0.271506, 0.170161, 0.232838, 0.206376, 0.295083, 0.380708, 0.401658, 0.414856, 0.483068, 0.4292, 0.398279, 0.318242, 0.356642, 0.374039, 0.42561, 0.335645, 0.264545, 0.257454, 0.349426, 0.232838, 0.15008, 0.15008, 0.225814, 0.219301, 0.239899, 0.155435, 0.137348, 0.203355, 0.129801, 0.076542, 0.078022, 0.06184, 0.125101, 0.161087, 0.142424, 0.078022, 0.092881, 0.15284, 0.085092, 0.049374, 0.071867, 0.137348, 0.10481, 0.085092, 0.0704, 0.048328, 0.066181, 0.050641, 0.038858, 0.05306, 0.100716, 0.098513], '')</t>
  </si>
  <si>
    <t>[92, 93, 95, 279, 292, 369, 370, 378, 379, 380, 381, 392, 395, 396, 442, 443, 449, 450, 451, 452, 453, 455, 456, 457, 458, 459, 460, 478, 481, 482, 483, 484, 485, 486, 578, 579, 580, 581, 582]</t>
  </si>
  <si>
    <t>UPI00003C4FEC status=activ</t>
  </si>
  <si>
    <t>([0.575842, 0.40511, 0.444081, 0.51388, 0.553315, 0.608892, 0.626927, 0.538167, 0.494003, 0.51388, 0.517562, 0.59014, 0.521092, 0.384043, 0.301917, 0.30533, 0.257454, 0.225814, 0.278302, 0.268042, 0.158265, 0.142424, 0.232838, 0.139895, 0.067594, 0.059222, 0.038858, 0.023963, 0.018415, 0.013613, 0.008804, 0.009977, 0.006894, 0.005683, 0.007031, 0.006142, 0.004976, 0.005623, 0.006078, 0.006078, 0.007315, 0.01078, 0.009294, 0.007877, 0.011669, 0.019109, 0.011669, 0.008624, 0.011903, 0.015344, 0.025762, 0.023534, 0.021381, 0.022667, 0.022306, 0.022306, 0.023963, 0.017447, 0.011106, 0.007177, 0.005086, 0.005734, 0.005872, 0.005872, 0.006533, 0.004646, 0.005086, 0.006039, 0.00777, 0.005503, 0.005872, 0.005992, 0.009096, 0.009015, 0.011106, 0.020522, 0.013821, 0.024393, 0.050641, 0.048328, 0.094817, 0.18812, 0.100716, 0.092881, 0.127496, 0.127496, 0.219301, 0.200174, 0.147574, 0.090864, 0.088832, 0.118441, 0.088832, 0.043307, 0.043307, 0.038042, 0.023963, 0.048328, 0.043307, 0.023087, 0.042364, 0.020876, 0.01078, 0.010221, 0.008895, 0.006078, 0.004161, 0.003341, 0.002276, 0.002194, 0.002688, 0.003671, 0.003864, 0.00316, 0.003053, 0.002482, 0.003014, 0.00316, 0.00316, 0.003109, 0.004135, 0.00407, 0.006039, 0.009294, 0.009865, 0.00777, 0.013265, 0.028107, 0.026892, 0.06184, 0.118441, 0.083462, 0.083462, 0.034068, 0.054297, 0.064632, 0.045352, 0.027463, 0.017447, 0.020876, 0.015078, 0.011106, 0.011106, 0.007422, 0.004775, 0.006988, 0.010131, 0.006374, 0.004161, 0.005318, 0.005086, 0.005378, 0.00777, 0.008723, 0.010221, 0.009728, 0.016826, 0.016021, 0.019401, 0.022306, 0.018415, 0.028107, 0.022306, 0.014315, 0.026338, 0.058088, 0.031287, 0.023963, 0.051831, 0.060549, 0.023963, 0.013613, 0.00962, 0.006482, 0.004358, 0.004513, 0.005623, 0.003461, 0.003478, 0.002881, 0.003341, 0.003366, 0.002482, 0.00283, 0.003821, 0.003512, 0.003555, 0.003276, 0.0028, 0.002761, 0.003431, 0.003864, 0.005503, 0.006894, 0.009728, 0.016826, 0.010672, 0.008804, 0.012491, 0.01078, 0.01078, 0.014586, 0.010672, 0.009728, 0.010372, 0.009728, 0.006795, 0.004736, 0.005223, 0.004976, 0.003607, 0.003053, 0.002606, 0.001786, 0.001722, 0.001743, 0.001692, 0.002705, 0.002727, 0.002327, 0.003555, 0.004835, 0.004358, 0.003512, 0.003512, 0.003963, 0.00292, 0.003963, 0.005992, 0.008156, 0.01227, 0.011903, 0.023087, 0.025762, 0.038042, 0.03976, 0.03976, 0.048328, 0.023534, 0.017447, 0.017797, 0.018106, 0.019109, 0.015344, 0.032677, 0.079919, 0.059222, 0.059222, 0.074921, 0.026338, 0.013437, 0.008624, 0.009294, 0.008804, 0.013613, 0.017138, 0.010509, 0.01078, 0.006567, 0.005992, 0.008276, 0.008075, 0.005872, 0.005992, 0.008156, 0.005223, 0.004899, 0.003727, 0.004315, 0.003864, 0.004135, 0.004736, 0.006533, 0.007422, 0.007315, 0.007555, 0.008525, 0.007877, 0.007495, 0.012491, 0.020522, 0.021816, 0.022306, 0.020165, 0.020522, 0.011106, 0.011342, 0.010672, 0.01204, 0.008804, 0.008723, 0.010926, 0.016257, 0.020165, 0.028107, 0.028695, 0.015078, 0.013613, 0.017797, 0.011669, 0.008002, 0.006421, 0.00543, 0.00543, 0.006482, 0.006421, 0.008895, 0.009728, 0.008525, 0.013265, 0.030003, 0.030003, 0.021381, 0.023534, 0.011342, 0.007177, 0.007315, 0.012491, 0.009728, 0.008895, 0.013265, 0.011518, 0.020876, 0.029376, 0.06184, 0.047319, 0.044297, 0.023534, 0.035586, 0.048328, 0.024826, 0.025316, 0.024826, 0.048328, 0.043307, 0.042364, 0.092881, 0.044297, 0.016021, 0.0198, 0.015078, 0.008002, 0.009483, 0.005932, 0.006194, 0.005223, 0.007031, 0.004513, 0.006194, 0.00543, 0.004513, 0.004577, 0.003276, 0.0028, 0.002035, 0.002138, 0.002138, 0.002194, 0.00316, 0.003478, 0.002327, 0.002503, 0.00389, 0.005086, 0.008409, 0.007315, 0.006078, 0.005872, 0.009294, 0.009977, 0.009977, 0.008409, 0.008002, 0.012727, 0.012491, 0.022306, 0.009187, 0.009728, 0.009096, 0.006078, 0.00543, 0.005872, 0.008409, 0.00558, 0.00359, 0.00283, 0.002035, 0.002155, 0.002138, 0.002327, 0.001709, 0.001602, 0.00243, 0.003461, 0.002727, 0.002057, 0.00231, 0.003727, 0.004899, 0.004315, 0.005086, 0.00543, 0.008276, 0.005734, 0.005734, 0.006142, 0.005086, 0.007177, 0.006039, 0.004358, 0.00316, 0.003757, 0.003701, 0.002503, 0.001687, 0.002155, 0.002349, 0.002396, 0.001855, 0.001211, 0.001434, 0.001155, 0.00103, 0.001061, 0.001159, 0.001142, 0.001533, 0.002529, 0.001709, 0.001906, 0.002396, 0.003298, 0.002623, 0.002555, 0.003671, 0.003298, 0.002705, 0.00292, 0.002581, 0.002529, 0.003924, 0.002662, 0.002606, 0.00292, 0.002705, 0.003757, 0.003671, 0.003671, 0.003555, 0.003804, 0.004646, 0.00558, 0.003461, 0.004247, 0.006894, 0.006894, 0.006988, 0.006142, 0.00558, 0.005799, 0.007091, 0.007091, 0.007091, 0.007259, 0.007031, 0.004431, 0.002976, 0.003079, 0.003246, 0.002057, 0.001748, 0.001709, 0.001112, 0.001267, 0.000945, 0.000842, 0.000464, 0.000477, 0.000833, 0.001408, 0.001103, 0.000567, 0.000262, 0.000468, 0.000661, 0.00061, 0.000704, 0.001305, 0.002078, 0.002035, 0.00292, 0.004431, 0.003461, 0.005011, 0.007259, 0.005872, 0.004135, 0.004247, 0.004315, 0.0028, 0.002057, 0.001778, 0.002366, 0.003701, 0.002482, 0.00283, 0.003821, 0.003804, 0.002662, 0.001709, 0.001675, 0.001155, 0.000648, 0.000983, 0.000537, 0.000567, 0.000558, 0.001, 0.000983, 0.001374, 0.002211, 0.003014, 0.002761, 0.00231, 0.00231, 0.003727, 0.003727, 0.002976, 0.003671, 0.004921, 0.004835, 0.004921, 0.007031, 0.011342, 0.008525, 0.014783, 0.008409, 0.015078, 0.011669, 0.018415, 0.019401, 0.013437, 0.009977, 0.016528, 0.032677, 0.023963, 0.012727, 0.009187], '')</t>
  </si>
  <si>
    <t>[0, 3, 4, 5, 6, 7, 9, 10, 11, 12]</t>
  </si>
  <si>
    <t>UPI00003C4FF0 status=activ</t>
  </si>
  <si>
    <t>([0.185198, 0.216401, 0.109221, 0.096677, 0.144935, 0.18812, 0.129801, 0.155435, 0.196879, 0.216401, 0.179055, 0.219301, 0.257454, 0.278302, 0.284882, 0.247041, 0.342579, 0.222385, 0.203355, 0.200174, 0.278302, 0.167087, 0.173081, 0.247041, 0.268042, 0.15284, 0.127496, 0.206376, 0.206376, 0.127496, 0.081712, 0.120615, 0.120615, 0.078022, 0.120615, 0.116183, 0.144935, 0.147574, 0.232838, 0.26085, 0.264545, 0.25406, 0.25031, 0.17593, 0.132295, 0.15008, 0.239899, 0.275179, 0.185198, 0.21291, 0.264545, 0.298791, 0.206376, 0.137348, 0.191378, 0.206376, 0.209395, 0.196879, 0.158265, 0.161087, 0.116183, 0.116183, 0.137348, 0.147574, 0.144935, 0.161087, 0.10481, 0.088832, 0.079919, 0.144935, 0.127496, 0.164327, 0.222385, 0.232838, 0.284882, 0.291804, 0.236433, 0.167087, 0.167087, 0.194234, 0.120615, 0.122885, 0.116183, 0.092881, 0.167087, 0.15284, 0.122885, 0.118441, 0.090864, 0.102787, 0.055536, 0.055536, 0.060549, 0.031287, 0.044297, 0.058088, 0.046336, 0.032677, 0.059222, 0.067594, 0.076542, 0.10481, 0.155435, 0.164327, 0.15008, 0.139895, 0.225814, 0.339168, 0.42561, 0.51388, 0.494003, 0.59014, 0.56648, 0.483068, 0.604312, 0.648219, 0.505461, 0.454136, 0.461924, 0.465241, 0.447574, 0.418646, 0.359901, 0.366687, 0.288399, 0.318242, 0.31487, 0.239899, 0.167087, 0.10481, 0.120615, 0.076542, 0.083462, 0.05306, 0.058088, 0.030611, 0.018787, 0.020522, 0.019109, 0.031287, 0.030003, 0.030611, 0.032017, 0.05306, 0.047319, 0.081712, 0.083462, 0.043307, 0.076542, 0.125101, 0.191378, 0.090864, 0.090864, 0.094817, 0.147574, 0.111485, 0.167087, 0.232838, 0.236433, 0.243554, 0.26085, 0.191378, 0.111485, 0.10481, 0.111485, 0.120615, 0.120615, 0.120615, 0.206376, 0.209395, 0.200174, 0.200174, 0.335645, 0.332115, 0.318242, 0.219301, 0.236433, 0.247041, 0.264545, 0.342579, 0.42561, 0.414856, 0.468512, 0.613573, 0.642678, 0.63748, 0.521092, 0.433034, 0.436924, 0.447574, 0.4292, 0.4292, 0.433034, 0.374039, 0.450668, 0.450668, 0.534167, 0.494003, 0.494003, 0.483068, 0.440853, 0.444081, 0.346032, 0.356642, 0.339168, 0.229226, 0.229226, 0.335645, 0.40511, 0.40511, 0.40511, 0.40511, 0.328603, 0.328603, 0.275179, 0.284882, 0.206376, 0.164327, 0.194234, 0.222385, 0.222385, 0.275179, 0.236433, 0.232838, 0.209395, 0.158265, 0.194234, 0.142424, 0.078022, 0.079919, 0.046336, 0.030003, 0.032677, 0.059222, 0.037156, 0.033407, 0.034884, 0.058088, 0.059222, 0.056825, 0.049374, 0.05306, 0.046336, 0.066181, 0.078022, 0.064632, 0.096677, 0.142424, 0.194234, 0.275179, 0.264545, 0.264545, 0.31487, 0.288399, 0.291804, 0.288399, 0.394753, 0.40511, 0.40511, 0.40511, 0.483068, 0.486429, 0.476583, 0.486429, 0.468512, 0.549308, 0.549308, 0.553315, 0.557691, 0.541878, 0.529623, 0.553315, 0.657645, 0.56648, 0.490133, 0.444081, 0.444081, 0.450668, 0.377384, 0.387226, 0.461924, 0.408655, 0.394753, 0.408655, 0.377384, 0.380708, 0.318242, 0.332115, 0.332115, 0.335645, 0.346032, 0.359901, 0.291804, 0.318242, 0.40511, 0.41194, 0.36309, 0.414856, 0.370445, 0.454136, 0.359901, 0.288399, 0.328603, 0.247041, 0.170161, 0.194234, 0.209395, 0.278302, 0.339168, 0.346032, 0.346032, 0.26085, 0.17593, 0.239899, 0.216401, 0.200174, 0.268042, 0.346032, 0.298791, 0.25031, 0.219301, 0.295083, 0.387226, 0.398279, 0.51388, 0.5017, 0.401658, 0.298791, 0.308712, 0.288399, 0.26085, 0.170161, 0.222385, 0.291804, 0.281712, 0.203355, 0.203355, 0.206376, 0.200174, 0.275179, 0.352862, 0.384043, 0.408655, 0.380708, 0.288399, 0.203355, 0.18812, 0.311707, 0.318242, 0.275179, 0.206376, 0.191378, 0.225814, 0.271506, 0.278302, 0.232838, 0.311707, 0.318242, 0.31487, 0.328603, 0.321458, 0.31487, 0.311707, 0.284882, 0.311707, 0.394753, 0.374039, 0.40511, 0.384043, 0.387226, 0.339168, 0.352862, 0.349426, 0.401658, 0.394753, 0.366687, 0.41194, 0.41194, 0.401658, 0.328603, 0.268042, 0.268042, 0.291804, 0.268042, 0.173081, 0.164327, 0.122885, 0.191378, 0.271506, 0.284882, 0.377384, 0.461924, 0.422041, 0.458154, 0.447574, 0.458154, 0.374039, 0.271506, 0.264545, 0.161087, 0.200174, 0.257454, 0.219301, 0.161087, 0.092881, 0.122885, 0.127496, 0.118441, 0.079919, 0.054297, 0.049374, 0.023963, 0.013016, 0.021816, 0.014075, 0.014075, 0.009865, 0.018787, 0.033407, 0.025762, 0.042364, 0.03976, 0.026892, 0.027463, 0.027463, 0.049374, 0.06184, 0.033407, 0.049374], '')</t>
  </si>
  <si>
    <t>[109, 111, 112, 114, 115, 116, 183, 184, 185, 186, 196, 265, 266, 267, 268, 269, 270, 271, 272, 273, 324, 325]</t>
  </si>
  <si>
    <t>UPI00003C4FF1 status=activ</t>
  </si>
  <si>
    <t>([0.015078, 0.016021, 0.016528, 0.010509, 0.007877, 0.009728, 0.007091, 0.005872, 0.007091, 0.005992, 0.005223, 0.006142, 0.006533, 0.007259, 0.005249, 0.005378, 0.007495, 0.007091, 0.006795, 0.006701, 0.006619, 0.006701, 0.007555, 0.008804, 0.009015, 0.008804, 0.009015, 0.015694, 0.016528, 0.016257, 0.019109, 0.038042, 0.038042, 0.018106, 0.017797, 0.018106, 0.011106, 0.007645, 0.01227, 0.008525, 0.006142, 0.007259, 0.005799, 0.004358, 0.003512, 0.004689, 0.006533, 0.004899, 0.003727, 0.003757, 0.002623, 0.002529, 0.001748, 0.00155, 0.002276, 0.003079, 0.003671, 0.005086, 0.005503, 0.005799, 0.008002, 0.007877, 0.009728, 0.013265, 0.022306, 0.019401, 0.018787, 0.0198, 0.034068, 0.064632, 0.073402, 0.081712, 0.081712, 0.147574, 0.179055, 0.179055, 0.185198, 0.232838, 0.232838, 0.271506, 0.25406, 0.25406, 0.257454, 0.170161, 0.144935, 0.15008, 0.236433, 0.236433, 0.232838, 0.15284, 0.100716, 0.164327, 0.161087, 0.264545, 0.219301, 0.137348, 0.134866, 0.144935, 0.078022, 0.038858, 0.050641, 0.054297, 0.041405, 0.049374, 0.048328, 0.060549, 0.059222, 0.064632, 0.069024, 0.069024, 0.132295, 0.10481, 0.055536, 0.11371, 0.10481, 0.132295, 0.21291, 0.122885, 0.109221, 0.109221, 0.179055, 0.170161, 0.098513, 0.098513, 0.15008, 0.196879, 0.167087, 0.11371, 0.109221, 0.078022, 0.049374, 0.025762, 0.051831, 0.086953, 0.078022, 0.078022, 0.074921, 0.074921, 0.142424, 0.134866, 0.209395, 0.21291, 0.219301, 0.229226, 0.268042, 0.278302, 0.324872, 0.284882, 0.321458, 0.31487, 0.374039, 0.414856, 0.42561, 0.352862, 0.36309, 0.295083, 0.301917, 0.31487, 0.321458, 0.229226, 0.243554, 0.25406, 0.25031, 0.219301, 0.301917, 0.318242, 0.236433, 0.142424, 0.15008, 0.155435, 0.102787, 0.106997, 0.079919, 0.142424, 0.200174, 0.191378, 0.191378, 0.182256, 0.167087, 0.182256, 0.295083, 0.209395, 0.142424, 0.147574, 0.142424, 0.098513, 0.055536, 0.094817, 0.167087, 0.203355, 0.164327, 0.147574, 0.129801, 0.206376, 0.18812, 0.142424, 0.085092, 0.132295, 0.094817, 0.10481, 0.098513, 0.073402, 0.116183, 0.173081, 0.164327, 0.134866, 0.118441, 0.170161, 0.118441, 0.116183, 0.116183, 0.17593, 0.281712, 0.229226, 0.216401, 0.155435, 0.206376, 0.324872, 0.295083, 0.321458, 0.311707, 0.229226, 0.229226, 0.225814, 0.185198, 0.132295, 0.185198, 0.275179, 0.308712, 0.36309, 0.275179, 0.232838, 0.243554, 0.264545, 0.243554, 0.257454, 0.332115, 0.366687, 0.335645, 0.380708, 0.380708, 0.394753, 0.483068, 0.517562, 0.509769, 0.585406, 0.685117, 0.618285, 0.534167, 0.494003, 0.436924, 0.468512, 0.575842, 0.59014, 0.562014, 0.661982, 0.626927, 0.521092, 0.486429, 0.490133, 0.497853, 0.549308, 0.557691, 0.557691, 0.521092, 0.562014, 0.541878, 0.553315, 0.63748, 0.754692, 0.657645, 0.733139, 0.754692, 0.632174, 0.517562, 0.517562, 0.538167, 0.557691, 0.562014, 0.58069, 0.608892, 0.58069, 0.58069, 0.549308, 0.534167, 0.483068, 0.461924, 0.387226, 0.408655, 0.328603, 0.239899, 0.222385, 0.236433, 0.239899, 0.257454, 0.25031, 0.25406, 0.257454, 0.225814, 0.247041, 0.243554, 0.25406, 0.182256, 0.170161, 0.118441, 0.132295, 0.21291, 0.232838, 0.324872, 0.236433, 0.271506, 0.359901, 0.450668, 0.433034, 0.384043, 0.433034, 0.433034, 0.346032, 0.328603, 0.328603, 0.318242, 0.321458, 0.31487, 0.408655, 0.335645, 0.418646, 0.394753, 0.387226, 0.301917, 0.30533, 0.332115, 0.374039, 0.291804, 0.31487, 0.328603, 0.40511, 0.384043, 0.394753, 0.370445, 0.398279, 0.398279, 0.483068, 0.433034, 0.418646, 0.418646, 0.494003, 0.447574, 0.41194, 0.339168, 0.414856, 0.394753, 0.394753, 0.390993, 0.401658, 0.356642, 0.271506, 0.288399, 0.346032, 0.42561, 0.534167, 0.494003, 0.525368, 0.447574, 0.490133, 0.458154, 0.366687, 0.308712, 0.335645, 0.380708, 0.440853, 0.422041, 0.444081, 0.476583, 0.41194, 0.366687, 0.398279, 0.468512, 0.339168, 0.308712, 0.18812, 0.158265, 0.161087, 0.173081, 0.179055, 0.170161, 0.196879, 0.268042, 0.356642, 0.356642, 0.352862, 0.356642, 0.271506, 0.247041, 0.278302, 0.26085, 0.36309, 0.301917, 0.216401, 0.328603, 0.36309, 0.436924, 0.394753, 0.41194, 0.366687, 0.418646, 0.328603, 0.321458, 0.352862, 0.321458, 0.321458, 0.239899, 0.164327, 0.239899, 0.268042, 0.257454, 0.36309, 0.377384, 0.440853, 0.436924, 0.339168, 0.328603, 0.328603, 0.408655, 0.401658, 0.321458, 0.342579, 0.4292, 0.440853, 0.31487, 0.332115, 0.332115, 0.440853, 0.454136, 0.490133, 0.42561, 0.31487, 0.298791, 0.25406, 0.194234, 0.25031, 0.352862, 0.332115, 0.291804, 0.301917, 0.21291, 0.352862, 0.339168, 0.278302, 0.179055, 0.194234, 0.122885, 0.127496, 0.127496, 0.111485, 0.092881, 0.076542, 0.139895, 0.127496, 0.15008, 0.129801, 0.164327, 0.15008, 0.127496, 0.206376, 0.21291, 0.185198, 0.155435, 0.100716, 0.167087, 0.18812, 0.225814, 0.295083, 0.288399, 0.281712, 0.36309, 0.278302, 0.264545, 0.247041, 0.185198, 0.158265, 0.17593, 0.161087, 0.164327, 0.134866, 0.137348, 0.116183, 0.200174, 0.15008, 0.216401, 0.216401, 0.216401, 0.173081, 0.139895, 0.120615, 0.109221, 0.092881, 0.092881, 0.15008, 0.129801, 0.109221, 0.106997, 0.167087, 0.182256, 0.182256, 0.26085, 0.191378, 0.127496, 0.127496, 0.200174, 0.203355, 0.120615, 0.11371, 0.17593, 0.209395, 0.167087, 0.125101, 0.158265, 0.236433, 0.239899, 0.268042, 0.339168, 0.311707, 0.219301, 0.15284, 0.167087, 0.164327, 0.209395, 0.308712, 0.298791, 0.26085, 0.288399, 0.356642, 0.450668, 0.387226, 0.311707, 0.390993, 0.440853, 0.450668, 0.454136, 0.418646, 0.433034, 0.490133, 0.5017, 0.604312, 0.680603, 0.59917, 0.490133, 0.41194, 0.398279, 0.40511, 0.311707, 0.278302, 0.298791, 0.281712, 0.342579, 0.394753, 0.36309, 0.339168, 0.281712, 0.291804, 0.356642, 0.31487, 0.288399, 0.247041, 0.247041, 0.17593, 0.191378, 0.26085, 0.328603, 0.332115, 0.324872, 0.4292, 0.433034, 0.447574, 0.450668, 0.461924, 0.398279, 0.444081, 0.447574, 0.483068, 0.461924, 0.401658, 0.444081, 0.461924, 0.575842, 0.486429, 0.534167, 0.486429, 0.486429, 0.408655, 0.408655, 0.447574, 0.458154, 0.40511, 0.332115, 0.26085, 0.247041, 0.342579, 0.26085, 0.25406, 0.25031, 0.182256, 0.229226, 0.239899, 0.225814, 0.21291, 0.275179, 0.25031, 0.332115, 0.25406, 0.271506, 0.288399, 0.25406, 0.243554, 0.291804, 0.339168, 0.418646, 0.374039, 0.321458, 0.387226, 0.418646, 0.370445, 0.366687, 0.335645, 0.311707, 0.288399, 0.264545, 0.295083, 0.359901, 0.284882, 0.301917, 0.401658, 0.301917, 0.30533, 0.301917, 0.291804, 0.295083, 0.284882, 0.247041, 0.295083, 0.247041, 0.229226, 0.291804, 0.349426, 0.278302, 0.25406, 0.278302, 0.301917, 0.278302, 0.291804, 0.308712, 0.321458, 0.264545, 0.318242, 0.332115, 0.342579, 0.30533, 0.301917, 0.311707, 0.401658, 0.401658, 0.461924, 0.486429, 0.483068, 0.509769, 0.63748, 0.671169, 0.666105, 0.685117, 0.59508, 0.59014, 0.675549, 0.750527, 0.694846, 0.741537, 0.733139, 0.608892, 0.680603, 0.707965, 0.703578, 0.666105, 0.657645, 0.671169, 0.671169, 0.562014, 0.549308, 0.538167, 0.444081, 0.444081, 0.447574, 0.483068, 0.418646, 0.394753, 0.40511, 0.472492, 0.408655, 0.40511, 0.490133, 0.418646, 0.394753, 0.40511, 0.40511, 0.390993, 0.36309, 0.380708, 0.390993, 0.335645, 0.328603, 0.41194, 0.339168, 0.328603, 0.36309, 0.433034, 0.42561, 0.387226, 0.370445, 0.414856, 0.380708, 0.359901, 0.436924, 0.418646, 0.359901, 0.370445], '')</t>
  </si>
  <si>
    <t>[243, 244, 245, 246, 247, 248, 252, 253, 254, 255, 256, 257, 261, 262, 263, 264, 265, 266, 267, 268, 269, 270, 271, 272, 273, 274, 275, 276, 277, 278, 279, 280, 281, 282, 283, 284, 359, 361, 542, 543, 544, 545, 584, 586, 664, 665, 666, 667, 668, 669, 670, 671, 672, 673, 674, 675, 676, 677, 678, 679, 680, 681, 682, 683, 684, 685, 686]</t>
  </si>
  <si>
    <t>UPI00003C4FF2 status=activ</t>
  </si>
  <si>
    <t>([0.321458, 0.167087, 0.206376, 0.179055, 0.232838, 0.209395, 0.106997, 0.137348, 0.167087, 0.106997, 0.067594, 0.102787, 0.047319, 0.021816, 0.021381, 0.03976, 0.041405, 0.021381, 0.011903, 0.022667, 0.011342, 0.009483, 0.01204, 0.011669, 0.014315, 0.008804, 0.006701, 0.006988, 0.005011, 0.003757, 0.005086, 0.007091, 0.005223, 0.00777, 0.011342, 0.007177, 0.005378, 0.004431, 0.006533, 0.006894, 0.005992, 0.006421, 0.006421, 0.008002, 0.006245, 0.004646, 0.006619, 0.008723, 0.011669, 0.018787, 0.032677, 0.032677, 0.034068, 0.064632, 0.051831, 0.055536, 0.059222, 0.111485, 0.116183, 0.051831, 0.051831, 0.029376, 0.06184, 0.060549, 0.024393, 0.021381, 0.027463, 0.0198, 0.017138, 0.01204, 0.008156, 0.008276, 0.008276, 0.008409, 0.005992, 0.004414, 0.004414, 0.006374, 0.004577, 0.003478, 0.004689, 0.004835, 0.007091, 0.004899, 0.005623, 0.008156, 0.012727, 0.016257, 0.011518, 0.017138, 0.032677, 0.037156, 0.041405, 0.030611, 0.027463, 0.027463, 0.058088, 0.042364, 0.038858, 0.03976, 0.047319, 0.048328, 0.086953, 0.042364, 0.086953, 0.096677, 0.050641, 0.046336, 0.024393, 0.058088, 0.028107, 0.028107, 0.049374, 0.050641, 0.033407, 0.034884, 0.067594, 0.06312, 0.085092, 0.041405, 0.085092, 0.15284, 0.15284, 0.081712, 0.085092, 0.085092, 0.081712, 0.096677, 0.111485, 0.164327, 0.078022, 0.15008, 0.15008, 0.083462, 0.073402, 0.134866, 0.134866, 0.086953, 0.040537, 0.023963, 0.045352, 0.043307, 0.023963, 0.026338, 0.026892, 0.040537, 0.023534, 0.024393, 0.022667, 0.010926, 0.009294, 0.01204, 0.008075, 0.00777, 0.00777, 0.008075, 0.005932, 0.004358, 0.005503, 0.00777, 0.011903, 0.008723, 0.006567, 0.006078, 0.005086, 0.004689, 0.003701, 0.003461, 0.002396, 0.003298, 0.003671, 0.004976, 0.004135, 0.004921, 0.004414, 0.004161, 0.003212, 0.004414, 0.004388, 0.003079, 0.002138, 0.001936, 0.002512, 0.003341, 0.003555, 0.003997, 0.005932, 0.008723, 0.014315, 0.024826, 0.025316, 0.020165, 0.017447, 0.032677, 0.046336, 0.044297, 0.109221, 0.18812, 0.18812, 0.281712, 0.36309, 0.490133, 0.398279, 0.295083, 0.308712, 0.324872, 0.219301, 0.232838, 0.144935, 0.106997, 0.129801, 0.066181, 0.11371, 0.11371, 0.086953, 0.079919, 0.10481, 0.047319, 0.048328, 0.045352, 0.047319, 0.069024, 0.073402, 0.129801, 0.219301, 0.116183, 0.196879, 0.295083, 0.275179, 0.25406, 0.298791, 0.271506, 0.271506, 0.206376, 0.222385, 0.264545, 0.26085, 0.144935, 0.239899, 0.132295, 0.139895, 0.078022, 0.035586, 0.035586, 0.032677, 0.0198, 0.017447, 0.016257, 0.016257, 0.01078, 0.020165, 0.010926, 0.009294, 0.014315, 0.013016, 0.01204, 0.008409, 0.005623, 0.008723, 0.006245, 0.006421, 0.00515, 0.00515, 0.005249, 0.003607, 0.003727, 0.004736, 0.005249, 0.003963, 0.003701, 0.003512, 0.003671, 0.005086, 0.005799, 0.004431, 0.006567, 0.007091, 0.009977, 0.019109, 0.012491, 0.014315, 0.020165, 0.017138, 0.032017, 0.06184, 0.076542, 0.034884, 0.036378, 0.069024, 0.069024, 0.05306, 0.10481, 0.098513, 0.060549, 0.058088, 0.10481, 0.078022, 0.034884, 0.035586, 0.018787, 0.016528, 0.030003, 0.038858, 0.037156, 0.034068, 0.032017, 0.058088, 0.090864, 0.100716, 0.094817, 0.094817, 0.15008, 0.139895, 0.081712, 0.129801, 0.147574, 0.085092, 0.060549, 0.060549, 0.046336, 0.088832, 0.161087, 0.086953, 0.096677, 0.170161, 0.100716, 0.102787, 0.102787, 0.125101, 0.106997, 0.10481, 0.102787, 0.10481, 0.102787, 0.100716, 0.106997, 0.094817, 0.173081, 0.15008, 0.239899, 0.161087, 0.179055, 0.179055, 0.179055, 0.155435, 0.076542, 0.078022, 0.044297, 0.054297, 0.06184, 0.06184, 0.034884, 0.06312, 0.073402, 0.040537, 0.041405, 0.041405, 0.041405, 0.019109, 0.03976, 0.021816, 0.05306, 0.028695, 0.025316, 0.033407, 0.034068, 0.085092, 0.15008, 0.15008, 0.10481, 0.048328, 0.031287, 0.059222, 0.076542, 0.06184, 0.11371, 0.18812, 0.17593, 0.170161, 0.281712, 0.288399, 0.298791, 0.191378, 0.278302, 0.200174, 0.158265, 0.096677, 0.083462, 0.040537, 0.042364, 0.055536, 0.134866, 0.200174, 0.196879, 0.170161, 0.167087, 0.100716, 0.051831, 0.030003, 0.034068, 0.037156, 0.038042, 0.083462, 0.081712, 0.079919, 0.147574, 0.144935, 0.236433, 0.206376, 0.311707, 0.40511, 0.321458, 0.288399, 0.298791, 0.216401, 0.142424, 0.125101, 0.142424, 0.170161, 0.291804, 0.288399, 0.281712, 0.278302, 0.164327, 0.170161, 0.088832, 0.078022, 0.111485, 0.102787, 0.0704, 0.069024, 0.078022, 0.129801, 0.074921, 0.071867, 0.071867, 0.120615, 0.085092, 0.125101, 0.191378, 0.109221, 0.102787, 0.096677, 0.10481, 0.167087, 0.164327, 0.275179, 0.295083, 0.25406, 0.170161, 0.275179, 0.25031, 0.200174, 0.194234, 0.196879, 0.191378, 0.271506, 0.185198, 0.182256, 0.200174, 0.191378, 0.179055, 0.21291, 0.229226, 0.209395, 0.137348, 0.222385, 0.216401, 0.127496, 0.125101, 0.200174, 0.196879, 0.236433, 0.264545, 0.271506, 0.356642, 0.271506, 0.271506, 0.352862, 0.444081, 0.436924, 0.42561, 0.525368, 0.483068, 0.374039, 0.374039, 0.366687, 0.324872, 0.318242, 0.377384, 0.366687, 0.278302, 0.264545, 0.26085, 0.295083, 0.275179, 0.191378, 0.18812, 0.125101, 0.076542, 0.083462, 0.088832, 0.074921, 0.074921, 0.074921, 0.111485, 0.066181, 0.122885, 0.155435, 0.158265, 0.185198, 0.278302, 0.359901, 0.352862, 0.25406, 0.222385, 0.232838, 0.295083, 0.301917, 0.398279, 0.40511, 0.308712, 0.298791, 0.342579, 0.342579, 0.377384, 0.41194, 0.505461, 0.390993, 0.291804, 0.219301, 0.194234, 0.191378, 0.194234, 0.132295, 0.209395, 0.209395, 0.132295, 0.15008, 0.239899, 0.196879, 0.281712, 0.359901, 0.268042, 0.18812, 0.129801, 0.06184, 0.064632, 0.069024, 0.122885, 0.18812, 0.167087, 0.137348, 0.139895, 0.081712, 0.132295, 0.134866, 0.083462, 0.15284, 0.15284, 0.088832, 0.064632, 0.050641, 0.054297, 0.090864, 0.134866, 0.129801, 0.127496, 0.076542, 0.071867, 0.042364, 0.042364, 0.081712, 0.132295, 0.100716, 0.144935, 0.122885, 0.094817, 0.132295, 0.092881, 0.0704, 0.111485, 0.17593, 0.179055], '')</t>
  </si>
  <si>
    <t>[482, 527]</t>
  </si>
  <si>
    <t>UPI00003C4FF3 status=activ</t>
  </si>
  <si>
    <t>([0.013016, 0.020876, 0.011669, 0.013265, 0.018106, 0.024393, 0.017447, 0.01227, 0.014783, 0.018415, 0.013613, 0.015344, 0.027463, 0.050641, 0.038042, 0.042364, 0.024393, 0.029376, 0.050641, 0.046336, 0.043307, 0.025762, 0.023963, 0.026892, 0.034068, 0.041405, 0.040537, 0.081712, 0.090864, 0.05306, 0.06184, 0.122885, 0.15008, 0.164327, 0.081712, 0.106997, 0.100716, 0.098513, 0.158265, 0.167087, 0.232838, 0.15008, 0.144935, 0.15284, 0.232838, 0.232838, 0.203355, 0.127496, 0.111485, 0.10481, 0.173081, 0.100716, 0.071867, 0.064632, 0.050641, 0.06184, 0.064632, 0.03976, 0.083462, 0.088832, 0.090864, 0.106997, 0.118441, 0.18812, 0.191378, 0.200174, 0.173081, 0.17593, 0.275179, 0.173081, 0.281712, 0.284882, 0.257454, 0.219301, 0.203355, 0.137348, 0.137348, 0.15008, 0.206376, 0.134866, 0.142424, 0.125101, 0.078022, 0.079919, 0.078022, 0.085092, 0.092881, 0.064632, 0.036378, 0.033407, 0.036378, 0.031287, 0.031287, 0.037156, 0.069024, 0.048328, 0.090864, 0.139895, 0.067594, 0.034068, 0.051831, 0.025762, 0.028695, 0.028695, 0.029376, 0.018415, 0.018415, 0.017797, 0.031287, 0.06184, 0.054297, 0.116183, 0.11371, 0.071867, 0.064632, 0.060549, 0.106997, 0.096677, 0.109221, 0.203355, 0.229226, 0.155435, 0.206376, 0.17593, 0.278302, 0.366687, 0.342579, 0.321458, 0.295083, 0.268042, 0.271506, 0.216401, 0.17593, 0.17593, 0.247041, 0.342579, 0.349426, 0.275179, 0.31487, 0.243554, 0.15284, 0.15284, 0.229226, 0.26085, 0.295083, 0.275179, 0.295083, 0.374039, 0.394753, 0.41194, 0.339168, 0.321458, 0.321458, 0.346032, 0.36309, 0.288399, 0.21291, 0.179055, 0.236433, 0.236433, 0.318242, 0.433034, 0.529623, 0.4292, 0.414856, 0.339168, 0.247041, 0.25031, 0.271506, 0.161087, 0.144935, 0.247041, 0.25406, 0.332115, 0.308712, 0.216401, 0.308712, 0.30533, 0.349426, 0.342579, 0.342579, 0.328603, 0.191378, 0.196879, 0.25406, 0.158265, 0.155435, 0.236433, 0.137348, 0.086953, 0.17593, 0.196879, 0.15284, 0.127496, 0.137348, 0.164327, 0.247041, 0.158265, 0.239899, 0.225814, 0.158265, 0.15284, 0.167087, 0.196879, 0.120615, 0.15284, 0.200174, 0.191378, 0.18812, 0.284882, 0.359901, 0.264545, 0.264545, 0.206376, 0.139895, 0.137348, 0.137348, 0.134866, 0.206376, 0.137348, 0.129801, 0.144935, 0.137348, 0.129801, 0.194234, 0.247041, 0.161087, 0.219301, 0.216401, 0.147574, 0.134866, 0.088832, 0.137348, 0.137348, 0.185198, 0.295083, 0.31487, 0.30533, 0.243554, 0.170161, 0.268042, 0.291804, 0.271506, 0.170161, 0.17593, 0.170161, 0.167087, 0.232838, 0.200174, 0.295083, 0.36309, 0.288399, 0.288399, 0.291804, 0.271506, 0.30533, 0.31487, 0.21291, 0.219301, 0.25406, 0.247041, 0.222385, 0.206376, 0.308712, 0.414856, 0.321458, 0.243554, 0.268042, 0.194234, 0.222385, 0.206376, 0.125101, 0.125101, 0.18812, 0.185198, 0.185198, 0.18812, 0.092881, 0.15008, 0.11371, 0.139895, 0.139895, 0.139895, 0.085092, 0.074921, 0.06184, 0.060549, 0.100716, 0.109221, 0.109221, 0.116183, 0.118441, 0.209395, 0.25031, 0.17593, 0.196879, 0.194234, 0.120615, 0.209395, 0.239899, 0.288399, 0.281712, 0.36309, 0.278302, 0.370445, 0.370445, 0.352862, 0.454136, 0.465241, 0.370445, 0.450668, 0.356642, 0.352862, 0.26085, 0.332115, 0.332115, 0.324872, 0.324872, 0.328603, 0.25031, 0.229226, 0.219301, 0.18812, 0.206376, 0.311707, 0.30533, 0.311707, 0.366687, 0.275179, 0.298791, 0.374039, 0.380708, 0.377384, 0.301917, 0.298791, 0.264545, 0.264545, 0.268042, 0.301917, 0.394753, 0.486429, 0.380708, 0.414856, 0.418646, 0.31487, 0.222385, 0.194234, 0.125101, 0.090864, 0.139895, 0.071867, 0.036378, 0.038042, 0.06184, 0.11371, 0.191378, 0.203355, 0.278302, 0.26085, 0.155435, 0.155435, 0.092881, 0.15284, 0.125101, 0.144935, 0.118441, 0.094817, 0.06312, 0.109221, 0.144935, 0.15008, 0.222385, 0.301917, 0.288399, 0.247041, 0.225814, 0.222385, 0.219301, 0.15284, 0.158265, 0.243554, 0.134866, 0.173081, 0.185198, 0.185198, 0.185198, 0.268042, 0.308712, 0.398279, 0.398279, 0.278302, 0.21291, 0.209395, 0.196879, 0.132295, 0.173081, 0.182256, 0.170161, 0.161087, 0.229226, 0.132295, 0.076542, 0.142424, 0.100716, 0.098513, 0.098513, 0.096677, 0.129801, 0.120615, 0.06184, 0.056825, 0.109221, 0.106997, 0.064632, 0.051831, 0.096677, 0.046336, 0.025762, 0.026338, 0.030003, 0.023087, 0.030003, 0.037156, 0.037156, 0.066181, 0.073402, 0.059222, 0.073402, 0.073402, 0.134866, 0.25031, 0.264545, 0.182256, 0.167087, 0.239899, 0.31487, 0.21291, 0.257454, 0.349426, 0.31487, 0.209395, 0.25031, 0.21291, 0.264545, 0.278302, 0.247041, 0.219301, 0.268042, 0.147574, 0.069024, 0.064632, 0.028107, 0.014586, 0.0198, 0.024826, 0.019401, 0.015344, 0.019401, 0.022667, 0.015078, 0.013613, 0.019109, 0.013437, 0.023087], '')</t>
  </si>
  <si>
    <t>[162]</t>
  </si>
  <si>
    <t>UPI00003C4FF6 status=activ</t>
  </si>
  <si>
    <t>([0.012727, 0.022306, 0.041405, 0.025762, 0.041405, 0.059222, 0.090864, 0.092881, 0.06312, 0.085092, 0.11371, 0.120615, 0.122885, 0.120615, 0.167087, 0.216401, 0.185198, 0.295083, 0.308712, 0.342579, 0.346032, 0.436924, 0.4292, 0.346032, 0.374039, 0.298791, 0.324872, 0.275179, 0.30533, 0.41194, 0.291804, 0.196879, 0.229226, 0.31487, 0.275179, 0.222385, 0.155435, 0.116183, 0.116183, 0.106997, 0.11371, 0.078022, 0.086953, 0.049374, 0.073402, 0.06312, 0.090864, 0.06312, 0.076542, 0.064632, 0.038042, 0.045352, 0.074921, 0.036378, 0.034884, 0.044297, 0.079919, 0.170161, 0.247041, 0.257454, 0.173081, 0.18812, 0.18812, 0.125101, 0.18812, 0.185198, 0.268042, 0.185198, 0.229226, 0.229226, 0.200174, 0.26085, 0.342579, 0.342579, 0.390993, 0.308712, 0.271506, 0.257454, 0.15284, 0.098513, 0.054297, 0.081712, 0.074921, 0.116183, 0.118441, 0.134866, 0.144935, 0.090864, 0.147574, 0.094817, 0.096677, 0.134866, 0.074921, 0.074921, 0.078022, 0.069024, 0.122885, 0.142424, 0.15284, 0.229226, 0.308712, 0.390993, 0.335645, 0.243554, 0.232838, 0.291804, 0.179055, 0.170161, 0.25406, 0.275179, 0.359901, 0.366687, 0.374039, 0.401658, 0.374039, 0.288399, 0.394753, 0.384043, 0.41194, 0.398279, 0.318242, 0.291804, 0.291804, 0.271506, 0.346032, 0.356642, 0.247041, 0.342579, 0.342579, 0.257454, 0.239899, 0.167087, 0.155435, 0.155435, 0.158265, 0.179055, 0.185198, 0.111485, 0.120615, 0.100716, 0.120615, 0.17593, 0.134866, 0.139895, 0.164327, 0.170161, 0.185198, 0.219301, 0.155435, 0.081712, 0.127496, 0.129801, 0.15008, 0.155435, 0.086953, 0.139895, 0.147574, 0.147574, 0.209395, 0.139895, 0.094817, 0.083462, 0.098513, 0.137348, 0.139895, 0.196879, 0.216401, 0.196879, 0.268042, 0.346032, 0.458154, 0.390993, 0.390993, 0.444081, 0.458154, 0.557691, 0.4292, 0.418646, 0.505461, 0.444081, 0.521092, 0.525368, 0.517562, 0.494003, 0.41194, 0.40511, 0.332115, 0.31487, 0.25406, 0.247041, 0.247041, 0.25406, 0.206376, 0.142424, 0.106997, 0.06312, 0.06312, 0.10481, 0.10481, 0.102787, 0.15008, 0.15284, 0.216401, 0.144935, 0.15284, 0.25406, 0.18812, 0.229226, 0.125101, 0.182256, 0.191378, 0.127496, 0.127496, 0.158265, 0.225814, 0.257454, 0.216401, 0.222385, 0.219301, 0.170161, 0.161087, 0.15008, 0.139895, 0.134866, 0.203355, 0.144935, 0.10481, 0.100716, 0.116183, 0.206376, 0.206376, 0.173081, 0.236433, 0.229226, 0.301917, 0.222385, 0.219301, 0.339168, 0.26085, 0.298791, 0.281712, 0.281712, 0.291804, 0.18812, 0.129801, 0.074921, 0.111485, 0.167087, 0.243554, 0.25406, 0.257454, 0.239899, 0.200174, 0.203355, 0.134866, 0.134866, 0.194234, 0.194234, 0.191378, 0.257454, 0.25406, 0.324872, 0.328603, 0.25031, 0.301917, 0.394753, 0.5017, 0.41194, 0.398279, 0.328603, 0.318242, 0.324872, 0.25406, 0.268042, 0.229226, 0.321458, 0.332115, 0.271506, 0.229226, 0.144935, 0.167087, 0.094817, 0.060549, 0.034884, 0.058088, 0.048328, 0.024393, 0.014315, 0.012727, 0.008804, 0.010926, 0.01227, 0.01227, 0.017447, 0.023963, 0.033407, 0.038042, 0.020876, 0.020876, 0.016021, 0.030611, 0.025316, 0.047319, 0.06184, 0.059222, 0.067594, 0.0704, 0.129801, 0.222385, 0.324872, 0.42561, 0.454136, 0.394753, 0.288399, 0.295083, 0.301917, 0.203355, 0.182256, 0.173081, 0.229226, 0.335645, 0.236433, 0.247041, 0.219301, 0.25406, 0.356642, 0.26085, 0.342579, 0.301917, 0.281712, 0.247041, 0.239899, 0.127496, 0.096677, 0.10481, 0.102787, 0.059222, 0.079919, 0.086953, 0.164327, 0.090864, 0.051831, 0.092881, 0.096677, 0.0704, 0.074921, 0.035586, 0.060549, 0.064632, 0.046336, 0.050641, 0.03976, 0.038858, 0.058088, 0.078022, 0.142424, 0.15008, 0.196879, 0.164327, 0.173081, 0.161087, 0.191378, 0.295083, 0.247041, 0.18812, 0.222385, 0.222385, 0.324872, 0.229226, 0.236433, 0.339168, 0.278302, 0.346032, 0.349426, 0.40511, 0.440853, 0.318242, 0.209395, 0.167087, 0.229226, 0.118441, 0.098513, 0.147574, 0.125101, 0.100716, 0.129801, 0.090864, 0.092881, 0.100716, 0.129801, 0.116183, 0.06312, 0.096677, 0.106997, 0.106997, 0.11371, 0.11371, 0.225814, 0.291804, 0.271506, 0.194234, 0.216401, 0.271506, 0.284882, 0.298791, 0.36309, 0.390993, 0.414856, 0.401658, 0.30533, 0.370445, 0.366687, 0.339168, 0.332115, 0.31487, 0.324872, 0.318242, 0.31487, 0.311707, 0.352862, 0.41194, 0.517562, 0.657645, 0.517562, 0.4292, 0.346032, 0.349426, 0.318242, 0.41194, 0.30533, 0.356642, 0.239899, 0.21291, 0.25031, 0.26085, 0.239899, 0.200174, 0.161087, 0.137348, 0.090864, 0.06184, 0.066181, 0.038858, 0.020165, 0.031287], '')</t>
  </si>
  <si>
    <t>[175, 178, 180, 181, 182, 266, 421, 422, 423]</t>
  </si>
  <si>
    <t>UPI00003C4FF7 status=activ</t>
  </si>
  <si>
    <t>([0.008895, 0.007031, 0.009187, 0.01204, 0.015694, 0.009977, 0.01227, 0.008895, 0.006795, 0.004921, 0.003757, 0.004414, 0.004414, 0.003079, 0.002581, 0.00283, 0.002623, 0.002581, 0.003478, 0.004976, 0.004208, 0.004775, 0.005378, 0.005249, 0.005734, 0.003757, 0.005249, 0.005378, 0.007495, 0.007315, 0.014075, 0.032017, 0.016826, 0.013265, 0.014783, 0.020522, 0.034884, 0.031287, 0.0704, 0.035586, 0.030611, 0.022667, 0.028107, 0.043307, 0.048328, 0.016826, 0.040537, 0.020165, 0.011106, 0.01227, 0.024393, 0.016257, 0.017797, 0.034068, 0.023087, 0.016826, 0.012491, 0.008895, 0.006795, 0.004689, 0.004358, 0.00316, 0.004315, 0.002761, 0.002327, 0.001374, 0.001541, 0.001335, 0.001417, 0.001722, 0.001172, 0.000567, 0.000464, 0.000464, 0.000348, 0.000631, 0.001211, 0.001417, 0.001305, 0.001202, 0.001722, 0.002881, 0.003555, 0.003727, 0.00515, 0.004315, 0.004611, 0.004208, 0.003431, 0.004513, 0.005223, 0.004646, 0.005086, 0.005086, 0.00359, 0.00292, 0.00283, 0.002976, 0.003109, 0.002761, 0.002727, 0.002336, 0.001374, 0.001778, 0.00103, 0.000833, 0.000708, 0.00061, 0.000708, 0.000575, 0.000447, 0.000335, 0.000721, 0.000945, 0.000833, 0.001271, 0.001318, 0.000816, 0.000833, 0.000477, 0.001048, 0.001288, 0.001541, 0.002512, 0.00231, 0.003109, 0.002976, 0.00389, 0.005318, 0.006701, 0.010509, 0.01078, 0.011106, 0.008723, 0.008804, 0.022306], '')</t>
  </si>
  <si>
    <t>UPI00003C4FF9 status=activ</t>
  </si>
  <si>
    <t>([0.129801, 0.071867, 0.028695, 0.044297, 0.0704, 0.032677, 0.048328, 0.076542, 0.073402, 0.0704, 0.067594, 0.100716, 0.06184, 0.051831, 0.059222, 0.109221, 0.125101, 0.129801, 0.079919, 0.031287, 0.059222, 0.06312, 0.125101, 0.15008, 0.144935, 0.111485, 0.116183, 0.127496, 0.122885, 0.096677, 0.120615, 0.094817, 0.098513, 0.200174, 0.209395, 0.11371, 0.106997, 0.085092, 0.100716, 0.118441, 0.239899, 0.225814, 0.144935, 0.076542, 0.120615, 0.125101, 0.127496, 0.144935, 0.132295, 0.0704, 0.094817, 0.092881, 0.092881, 0.081712, 0.050641, 0.046336, 0.081712, 0.085092, 0.096677, 0.134866, 0.132295, 0.069024, 0.040537, 0.035586, 0.059222, 0.060549, 0.058088, 0.059222, 0.050641, 0.051831, 0.090864, 0.064632, 0.038858, 0.03976, 0.032017, 0.032677, 0.033407, 0.023087, 0.022667, 0.013016, 0.009483, 0.012491, 0.016528, 0.018415, 0.036378, 0.025762, 0.020876, 0.021816, 0.025316, 0.028695, 0.026338, 0.016528, 0.032017, 0.054297, 0.090864, 0.11371, 0.129801, 0.144935, 0.147574, 0.076542, 0.079919, 0.137348, 0.139895, 0.10481, 0.164327, 0.15008, 0.229226, 0.161087, 0.100716, 0.06312, 0.055536, 0.059222, 0.102787, 0.096677, 0.096677, 0.094817, 0.090864, 0.120615, 0.071867, 0.111485, 0.219301, 0.219301, 0.206376, 0.21291, 0.298791, 0.284882, 0.275179, 0.243554, 0.359901, 0.454136, 0.450668, 0.618285, 0.5017, 0.408655, 0.291804, 0.206376, 0.173081, 0.191378, 0.194234, 0.284882, 0.243554, 0.15008, 0.225814, 0.167087, 0.155435, 0.164327, 0.161087, 0.083462, 0.050641, 0.054297, 0.051831, 0.096677, 0.092881, 0.092881, 0.144935, 0.142424, 0.179055, 0.219301, 0.203355, 0.196879, 0.173081, 0.203355, 0.291804, 0.298791, 0.370445, 0.288399, 0.301917, 0.30533, 0.339168, 0.339168, 0.271506, 0.268042, 0.25031, 0.203355, 0.291804, 0.291804, 0.346032, 0.394753, 0.278302, 0.288399, 0.288399, 0.291804, 0.182256, 0.194234, 0.191378, 0.191378, 0.21291, 0.106997, 0.106997, 0.170161, 0.173081, 0.229226, 0.247041, 0.25031, 0.281712, 0.200174, 0.137348, 0.15008, 0.076542, 0.15008, 0.090864, 0.086953, 0.100716, 0.132295, 0.122885, 0.118441, 0.122885, 0.092881, 0.182256, 0.118441, 0.118441, 0.118441, 0.118441, 0.10481, 0.06312, 0.048328, 0.079919, 0.100716, 0.118441, 0.118441, 0.134866, 0.167087, 0.137348, 0.137348, 0.127496, 0.106997, 0.118441, 0.094817, 0.185198, 0.170161, 0.239899, 0.239899, 0.257454, 0.200174, 0.203355, 0.243554, 0.206376, 0.225814, 0.239899, 0.239899, 0.359901, 0.36309, 0.328603, 0.339168, 0.236433, 0.335645, 0.366687, 0.352862, 0.41194, 0.41194, 0.42561, 0.324872, 0.264545, 0.342579, 0.301917, 0.311707, 0.247041, 0.324872, 0.281712, 0.311707, 0.328603, 0.321458, 0.321458, 0.418646, 0.418646, 0.387226, 0.366687, 0.366687, 0.281712, 0.264545, 0.158265, 0.085092, 0.158265, 0.206376, 0.194234, 0.191378, 0.18812, 0.264545, 0.185198, 0.222385, 0.232838, 0.229226, 0.229226, 0.164327, 0.15008, 0.17593, 0.17593, 0.116183, 0.120615, 0.18812, 0.179055, 0.225814, 0.298791, 0.308712, 0.318242, 0.288399, 0.335645, 0.219301, 0.173081, 0.268042, 0.194234, 0.109221, 0.102787, 0.109221, 0.137348, 0.15284, 0.10481, 0.18812, 0.295083, 0.247041, 0.170161, 0.11371, 0.144935, 0.144935, 0.132295, 0.127496, 0.096677, 0.15008, 0.25031, 0.25031, 0.229226, 0.291804, 0.384043, 0.390993, 0.346032, 0.349426, 0.335645, 0.359901, 0.359901, 0.268042, 0.311707, 0.308712, 0.40511, 0.414856, 0.398279, 0.401658, 0.398279, 0.447574, 0.42561, 0.342579, 0.42561, 0.440853, 0.433034, 0.370445, 0.36309, 0.40511, 0.342579, 0.25406, 0.328603, 0.346032, 0.422041, 0.422041, 0.525368, 0.5017, 0.490133, 0.450668, 0.461924, 0.380708, 0.328603, 0.328603, 0.40511, 0.40511, 0.387226, 0.36309, 0.342579, 0.342579, 0.239899, 0.21291, 0.291804, 0.278302, 0.268042, 0.225814, 0.219301, 0.120615, 0.129801, 0.144935, 0.229226, 0.158265, 0.15008, 0.225814, 0.236433, 0.15008, 0.081712, 0.088832, 0.102787, 0.167087, 0.173081, 0.173081, 0.26085, 0.164327, 0.120615, 0.120615, 0.137348, 0.137348, 0.236433, 0.219301, 0.134866, 0.066181, 0.060549, 0.102787, 0.106997, 0.096677, 0.185198, 0.222385, 0.222385, 0.15284, 0.096677, 0.098513, 0.167087, 0.102787, 0.196879, 0.232838, 0.225814, 0.158265, 0.144935, 0.088832, 0.098513, 0.164327, 0.164327, 0.164327, 0.109221, 0.109221, 0.11371, 0.06312, 0.096677, 0.047319, 0.047319, 0.067594, 0.067594, 0.044297, 0.051831, 0.028107, 0.0198, 0.018787, 0.031287, 0.034884, 0.064632, 0.058088, 0.054297, 0.122885, 0.196879, 0.308712, 0.21291, 0.142424, 0.191378, 0.118441, 0.182256, 0.291804, 0.321458, 0.30533, 0.380708, 0.40511, 0.497853, 0.447574, 0.472492, 0.454136, 0.346032, 0.225814, 0.239899, 0.257454, 0.164327, 0.15008, 0.137348, 0.132295, 0.232838, 0.243554, 0.239899, 0.278302, 0.182256, 0.203355, 0.137348, 0.076542, 0.090864, 0.092881, 0.090864, 0.088832, 0.081712, 0.090864, 0.196879, 0.173081, 0.164327, 0.203355, 0.209395, 0.170161, 0.25031, 0.158265, 0.179055, 0.257454, 0.161087, 0.232838, 0.127496, 0.206376, 0.291804, 0.31487, 0.21291, 0.321458, 0.308712, 0.342579, 0.4292, 0.394753, 0.390993, 0.366687, 0.374039, 0.346032, 0.36309, 0.342579, 0.418646, 0.370445, 0.349426, 0.486429], '')</t>
  </si>
  <si>
    <t>[131, 132, 352, 353]</t>
  </si>
  <si>
    <t>UPI00003C4FFA status=activ</t>
  </si>
  <si>
    <t>([0.11371, 0.06312, 0.036378, 0.069024, 0.116183, 0.144935, 0.090864, 0.106997, 0.139895, 0.158265, 0.209395, 0.271506, 0.196879, 0.17593, 0.15008, 0.134866, 0.219301, 0.134866, 0.142424, 0.088832, 0.050641, 0.046336, 0.086953, 0.144935, 0.118441, 0.058088, 0.032017, 0.064632, 0.081712, 0.074921, 0.042364, 0.038858, 0.020876, 0.040537, 0.066181, 0.109221, 0.203355, 0.109221, 0.11371, 0.096677, 0.094817, 0.096677, 0.122885, 0.122885, 0.125101, 0.125101, 0.21291, 0.191378, 0.206376, 0.18812, 0.194234, 0.288399, 0.288399, 0.408655, 0.31487, 0.281712, 0.264545, 0.264545, 0.284882, 0.284882, 0.284882, 0.284882, 0.284882, 0.318242, 0.328603, 0.239899, 0.243554, 0.25406, 0.359901, 0.328603, 0.236433, 0.243554, 0.25031, 0.147574, 0.074921, 0.11371, 0.096677, 0.096677, 0.047319, 0.073402, 0.122885, 0.122885, 0.116183, 0.182256, 0.158265, 0.071867, 0.079919, 0.088832, 0.078022, 0.046336, 0.023087, 0.031287, 0.021816, 0.020165, 0.038858, 0.073402, 0.03976, 0.073402, 0.071867, 0.079919, 0.083462, 0.05306, 0.029376, 0.067594, 0.038042, 0.041405, 0.085092, 0.125101, 0.064632, 0.064632, 0.111485, 0.164327, 0.225814, 0.229226, 0.232838, 0.222385, 0.173081, 0.196879, 0.216401, 0.185198, 0.219301, 0.139895, 0.209395, 0.216401, 0.196879, 0.295083, 0.30533, 0.301917, 0.321458, 0.418646, 0.321458, 0.332115, 0.398279, 0.271506, 0.229226, 0.200174, 0.200174, 0.15284, 0.225814, 0.209395, 0.155435, 0.18812, 0.284882, 0.288399, 0.384043, 0.288399, 0.243554, 0.15008, 0.094817, 0.049374, 0.032017, 0.060549, 0.060549, 0.030003, 0.059222, 0.109221, 0.078022, 0.048328, 0.090864, 0.083462, 0.079919, 0.139895, 0.083462, 0.081712, 0.081712, 0.076542, 0.102787, 0.102787, 0.098513, 0.092881, 0.15284, 0.21291, 0.127496, 0.069024, 0.118441, 0.060549, 0.055536, 0.116183, 0.102787, 0.058088, 0.06184, 0.032017, 0.031287, 0.06184, 0.058088, 0.05306, 0.029376, 0.023963, 0.017797, 0.016528, 0.031287, 0.031287, 0.018415, 0.031287, 0.058088, 0.058088, 0.10481, 0.102787, 0.0704, 0.064632, 0.092881, 0.088832, 0.137348, 0.15008, 0.147574, 0.088832, 0.050641, 0.088832, 0.134866, 0.21291, 0.332115, 0.324872, 0.346032, 0.342579, 0.349426, 0.380708, 0.41194, 0.339168, 0.339168, 0.281712, 0.30533, 0.264545, 0.17593, 0.216401, 0.170161, 0.167087, 0.268042, 0.268042, 0.281712, 0.206376, 0.173081, 0.096677, 0.0704, 0.0704, 0.125101, 0.127496, 0.106997, 0.048328, 0.083462, 0.085092, 0.142424, 0.139895, 0.229226, 0.335645, 0.288399, 0.332115, 0.222385, 0.219301, 0.216401, 0.200174, 0.291804, 0.225814, 0.31487, 0.380708, 0.291804, 0.200174, 0.185198, 0.194234, 0.301917, 0.200174, 0.200174, 0.21291, 0.298791, 0.232838, 0.139895, 0.170161, 0.092881, 0.137348, 0.071867, 0.129801, 0.109221, 0.10481, 0.155435, 0.134866, 0.090864, 0.120615, 0.185198, 0.155435, 0.11371, 0.0704, 0.127496, 0.092881], '')</t>
  </si>
  <si>
    <t>UPI00003C4FFB status=activ</t>
  </si>
  <si>
    <t>([0.020165, 0.011342, 0.017797, 0.009187, 0.009096, 0.012727, 0.009294, 0.007315, 0.006795, 0.008409, 0.007422, 0.006567, 0.006194, 0.004775, 0.003757, 0.003607, 0.003276, 0.00225, 0.002503, 0.001709, 0.001906, 0.002623, 0.003014, 0.00243, 0.00359, 0.004315, 0.004315, 0.006039, 0.008895, 0.011342, 0.008804, 0.008075, 0.009728, 0.010372, 0.016257, 0.014075, 0.014075, 0.026338, 0.032017, 0.025316, 0.023087, 0.022667, 0.027463, 0.020165, 0.028107, 0.016528, 0.008804, 0.006078, 0.004835, 0.003478, 0.003478, 0.004358, 0.004611, 0.005249, 0.003478, 0.003701, 0.005249, 0.006533, 0.004483, 0.004976, 0.005223, 0.007555, 0.008276, 0.006482, 0.007177, 0.006245, 0.009187, 0.017138, 0.035586, 0.051831, 0.109221, 0.122885, 0.086953, 0.10481, 0.069024, 0.158265, 0.073402, 0.032677, 0.0198, 0.041405, 0.055536, 0.058088, 0.026338, 0.049374, 0.031287, 0.036378, 0.022306, 0.013613, 0.008276, 0.007315, 0.005249, 0.004414, 0.004208, 0.004208, 0.004208, 0.003757, 0.003079, 0.003014, 0.003053, 0.003014, 0.002482, 0.002688, 0.001786, 0.001808, 0.001499, 0.002211, 0.001748, 0.002662, 0.003757, 0.003757, 0.003341, 0.004775, 0.004358, 0.004513, 0.005503, 0.006245, 0.006142, 0.005318, 0.006421, 0.006374, 0.010372, 0.013016, 0.007555, 0.008804, 0.016528, 0.021816, 0.012727, 0.013437, 0.010672, 0.006567, 0.010926, 0.008723, 0.005932, 0.007555, 0.006245, 0.004976, 0.005223, 0.007315, 0.007422, 0.005799, 0.008804, 0.008276, 0.008525, 0.014075, 0.021816, 0.010509, 0.010926, 0.022306, 0.023087, 0.030003, 0.067594, 0.054297, 0.054297, 0.054297, 0.026892, 0.042364, 0.067594, 0.046336, 0.027463, 0.056825, 0.074921, 0.034068, 0.020876, 0.011669, 0.007315, 0.006142, 0.008804, 0.008895, 0.005734, 0.005734, 0.004135, 0.00407, 0.003177, 0.003177, 0.004431, 0.006482, 0.006039, 0.006078, 0.004921, 0.004611, 0.004775, 0.00543, 0.005734, 0.005318, 0.005249, 0.007315, 0.009015, 0.006701, 0.005683, 0.007877, 0.007259, 0.006894, 0.006701, 0.009096, 0.009187, 0.007495, 0.006245, 0.004513, 0.003212, 0.004414, 0.005318, 0.003727, 0.00316, 0.003177, 0.004388, 0.006194, 0.006374, 0.006142, 0.008723, 0.006533, 0.004483, 0.007031, 0.007555, 0.007645, 0.008075, 0.007555, 0.006194, 0.00515, 0.007177, 0.010509, 0.01078, 0.009015, 0.008156, 0.014075, 0.023087, 0.026338, 0.028107, 0.028107, 0.027463, 0.0198, 0.043307, 0.056825, 0.049374, 0.050641, 0.024826, 0.024393, 0.06184, 0.127496, 0.125101, 0.15008, 0.071867, 0.035586, 0.029376, 0.038042, 0.033407, 0.032017, 0.017138, 0.009483, 0.00962, 0.006619, 0.005872, 0.006039, 0.006701, 0.004775, 0.006894, 0.010221, 0.007315, 0.007091, 0.005932, 0.008409, 0.008409, 0.009015, 0.008895, 0.015344, 0.01204, 0.007315, 0.007495, 0.011669, 0.023534, 0.012491, 0.017797, 0.030611, 0.031287, 0.046336, 0.047319, 0.051831, 0.020876, 0.018787, 0.009294, 0.010926, 0.011342, 0.008624, 0.013016, 0.014075, 0.015694, 0.040537, 0.10481, 0.102787, 0.041405, 0.038042, 0.038042, 0.025762, 0.013613, 0.008409, 0.007877, 0.009728, 0.006619, 0.01078, 0.0198, 0.026338, 0.021816, 0.011903, 0.014586, 0.014586, 0.013265, 0.014315, 0.008002, 0.005378, 0.005318, 0.007645, 0.006374, 0.009096, 0.014586, 0.026338, 0.058088, 0.06184, 0.040537, 0.074921, 0.035586, 0.03976, 0.069024, 0.096677, 0.109221, 0.11371, 0.125101, 0.21291, 0.085092, 0.155435, 0.15008, 0.118441, 0.055536, 0.037156, 0.018787, 0.010509, 0.007091, 0.007555, 0.007259, 0.007259, 0.007259, 0.01078, 0.008156, 0.008002, 0.00543, 0.005086, 0.004431, 0.004315, 0.004689, 0.005086, 0.003727, 0.005378, 0.004431, 0.004161, 0.003864, 0.00543, 0.005378, 0.008002, 0.007877, 0.008723, 0.013613, 0.009015, 0.009015, 0.007422, 0.004899, 0.007031, 0.008525, 0.008525, 0.005992, 0.00389, 0.004646, 0.006421, 0.004431, 0.003997, 0.00389, 0.005799, 0.004135, 0.003727, 0.003701, 0.002366, 0.001481, 0.001481, 0.002078, 0.001687, 0.001675, 0.002705, 0.002581, 0.002211, 0.002606, 0.003607, 0.004835, 0.005799, 0.003804, 0.004513, 0.004835, 0.007877, 0.005623, 0.008409, 0.010131, 0.01078, 0.015078, 0.014783, 0.009096, 0.006039, 0.007259, 0.00777, 0.005223, 0.003461, 0.004899, 0.00359, 0.002529, 0.002555, 0.001692, 0.002688, 0.002276, 0.002435, 0.002349, 0.003276, 0.002211, 0.00283, 0.002211, 0.002503, 0.002512, 0.003512, 0.00515, 0.005011, 0.004689, 0.005872, 0.005799, 0.00558, 0.005086, 0.00558, 0.003671, 0.00389, 0.00407, 0.005683, 0.005249, 0.005249, 0.003478, 0.004135, 0.003298, 0.003997, 0.004388, 0.004388, 0.004577, 0.00316, 0.002688, 0.004161, 0.003461, 0.004611, 0.004689, 0.004736, 0.006142, 0.010672, 0.008723, 0.005318, 0.003864, 0.00558, 0.005799, 0.005799, 0.007259, 0.009294, 0.009401, 0.006039, 0.006078, 0.004921, 0.004921, 0.004976, 0.003512, 0.003864, 0.00292, 0.002482, 0.002662, 0.001692, 0.000958, 0.001159, 0.001305, 0.001936, 0.001967, 0.002014, 0.00231, 0.002155, 0.001748, 0.001786, 0.002581, 0.003757, 0.004388, 0.004388, 0.004388, 0.004835, 0.004431, 0.004835, 0.004414, 0.004414, 0.005872, 0.006894, 0.009728, 0.016021, 0.009015, 0.008624, 0.008075, 0.008002, 0.006142, 0.004775, 0.003366, 0.00225, 0.002138, 0.00225, 0.002035, 0.002336, 0.002761, 0.00407, 0.005623, 0.004646, 0.006374, 0.006194, 0.005932, 0.006142, 0.006533, 0.007091, 0.007422, 0.007422, 0.010926, 0.016257, 0.040537, 0.076542, 0.179055, 0.196879, 0.170161, 0.298791, 0.284882, 0.25406, 0.209395, 0.18812, 0.370445, 0.321458, 0.398279, 0.59917], '')</t>
  </si>
  <si>
    <t>[535]</t>
  </si>
  <si>
    <t>UPI00003C5007 status=activ</t>
  </si>
  <si>
    <t>([0.006374, 0.009977, 0.008895, 0.007422, 0.006421, 0.006039, 0.005734, 0.00515, 0.004646, 0.004483, 0.00543, 0.004976, 0.003701, 0.003864, 0.004208, 0.004414, 0.004388, 0.004414, 0.005503, 0.007877, 0.008624, 0.012727, 0.008156, 0.010372, 0.010221, 0.010221, 0.010221, 0.014586, 0.023087, 0.041405, 0.033407, 0.035586, 0.058088, 0.11371, 0.191378, 0.275179, 0.271506, 0.275179, 0.298791, 0.209395, 0.161087, 0.167087, 0.167087, 0.268042, 0.281712, 0.264545, 0.359901, 0.444081, 0.436924, 0.352862, 0.356642, 0.476583, 0.377384, 0.384043, 0.301917, 0.284882, 0.284882, 0.284882, 0.191378, 0.26085, 0.26085, 0.31487, 0.311707, 0.284882, 0.191378, 0.17593, 0.291804, 0.295083, 0.301917, 0.268042, 0.370445, 0.275179, 0.185198, 0.271506, 0.281712, 0.36309, 0.298791, 0.31487, 0.298791, 0.380708, 0.377384, 0.374039, 0.374039, 0.291804, 0.21291, 0.200174, 0.129801, 0.096677, 0.092881, 0.085092, 0.106997, 0.081712, 0.083462, 0.094817, 0.092881, 0.078022, 0.088832, 0.129801, 0.129801, 0.144935, 0.100716, 0.106997, 0.185198, 0.10481, 0.106997, 0.179055, 0.200174, 0.21291, 0.182256, 0.179055, 0.191378, 0.194234, 0.229226, 0.321458, 0.31487, 0.243554, 0.185198, 0.185198, 0.127496, 0.129801, 0.074921, 0.122885, 0.122885, 0.111485, 0.196879, 0.291804, 0.25031, 0.321458, 0.40511, 0.505461, 0.509769, 0.525368, 0.458154, 0.370445, 0.370445, 0.370445, 0.458154, 0.541878, 0.494003, 0.494003, 0.490133, 0.549308, 0.5017, 0.490133, 0.486429, 0.468512, 0.374039, 0.394753, 0.414856, 0.422041, 0.36309, 0.374039, 0.25406, 0.308712, 0.394753, 0.308712, 0.380708, 0.291804, 0.275179, 0.301917, 0.387226, 0.374039, 0.374039, 0.398279, 0.380708, 0.398279, 0.30533, 0.380708, 0.387226, 0.390993, 0.301917, 0.25406, 0.173081, 0.236433, 0.170161, 0.167087, 0.25031, 0.271506, 0.36309, 0.288399, 0.281712, 0.26085, 0.236433, 0.275179, 0.278302, 0.225814, 0.225814, 0.335645, 0.339168, 0.268042, 0.268042, 0.359901, 0.42561, 0.51388, 0.458154, 0.541878, 0.521092, 0.40511, 0.31487, 0.295083, 0.298791, 0.301917, 0.311707, 0.264545, 0.179055, 0.18812, 0.291804, 0.278302, 0.222385, 0.155435, 0.222385, 0.216401, 0.15284, 0.158265, 0.161087, 0.222385, 0.15284, 0.158265, 0.243554, 0.222385, 0.161087, 0.155435, 0.173081, 0.167087, 0.173081, 0.243554, 0.15284, 0.11371, 0.071867, 0.044297, 0.074921, 0.081712, 0.074921, 0.11371, 0.06184, 0.06312, 0.069024, 0.106997, 0.118441, 0.116183, 0.142424, 0.194234, 0.268042, 0.182256, 0.167087, 0.158265, 0.11371, 0.182256, 0.206376, 0.257454, 0.366687, 0.356642, 0.25031, 0.26085, 0.257454, 0.374039, 0.356642, 0.247041, 0.182256, 0.167087, 0.182256, 0.239899, 0.264545, 0.268042, 0.359901, 0.384043, 0.349426, 0.408655, 0.401658, 0.40511, 0.394753, 0.398279, 0.41194, 0.444081, 0.440853, 0.4292, 0.356642, 0.25031, 0.366687, 0.433034, 0.408655, 0.401658, 0.339168, 0.31487, 0.25406, 0.236433, 0.229226, 0.275179, 0.281712, 0.206376, 0.179055, 0.222385, 0.203355, 0.203355, 0.236433, 0.182256, 0.125101, 0.182256, 0.284882, 0.284882, 0.206376, 0.236433, 0.139895, 0.194234, 0.116183, 0.158265, 0.170161, 0.170161, 0.229226, 0.200174, 0.284882, 0.321458, 0.308712, 0.232838, 0.222385, 0.239899, 0.225814, 0.247041, 0.196879, 0.116183, 0.056825, 0.088832, 0.092881, 0.147574, 0.120615, 0.191378, 0.170161, 0.125101, 0.106997, 0.078022, 0.071867, 0.047319, 0.026338], '')</t>
  </si>
  <si>
    <t>[129, 130, 131, 137, 141, 142, 193, 195, 196]</t>
  </si>
  <si>
    <t>UPI00003C5008 status=activ</t>
  </si>
  <si>
    <t>([0.054297, 0.081712, 0.046336, 0.074921, 0.047319, 0.050641, 0.034068, 0.049374, 0.034884, 0.044297, 0.064632, 0.086953, 0.078022, 0.137348, 0.132295, 0.134866, 0.219301, 0.219301, 0.222385, 0.236433, 0.161087, 0.194234, 0.194234, 0.288399, 0.243554, 0.26085, 0.291804, 0.390993, 0.349426, 0.436924, 0.465241, 0.454136, 0.461924, 0.370445, 0.398279, 0.377384, 0.352862, 0.352862, 0.374039, 0.370445, 0.359901, 0.465241, 0.359901, 0.278302, 0.236433, 0.278302, 0.243554, 0.26085, 0.26085, 0.284882, 0.278302, 0.17593, 0.10481, 0.054297, 0.054297, 0.034068, 0.024393, 0.05306, 0.03976, 0.034068, 0.067594, 0.038858, 0.035586, 0.076542, 0.134866, 0.127496, 0.073402, 0.134866, 0.116183, 0.064632, 0.034884, 0.044297, 0.074921, 0.074921, 0.129801, 0.225814, 0.26085, 0.359901, 0.239899, 0.191378, 0.122885, 0.122885, 0.191378, 0.185198, 0.17593, 0.167087, 0.125101, 0.122885, 0.118441, 0.129801, 0.200174, 0.216401, 0.18812, 0.191378, 0.243554, 0.268042, 0.25406, 0.158265, 0.155435, 0.229226, 0.324872, 0.436924, 0.324872, 0.324872, 0.239899, 0.15008, 0.161087, 0.182256, 0.271506, 0.281712, 0.268042, 0.264545, 0.352862, 0.264545, 0.284882, 0.318242, 0.264545, 0.239899, 0.349426, 0.349426, 0.321458, 0.243554, 0.147574, 0.185198, 0.120615, 0.191378, 0.275179, 0.275179, 0.339168, 0.359901, 0.36309, 0.257454, 0.17593, 0.17593, 0.191378, 0.191378, 0.200174, 0.155435, 0.086953, 0.085092, 0.085092, 0.067594, 0.085092, 0.085092, 0.122885, 0.191378, 0.18812, 0.116183, 0.06312, 0.035586, 0.025762, 0.024393, 0.038042, 0.066181, 0.066181, 0.102787, 0.088832, 0.085092, 0.076542, 0.086953, 0.086953, 0.060549, 0.054297, 0.067594, 0.120615, 0.106997, 0.064632, 0.073402, 0.073402, 0.122885, 0.164327, 0.155435, 0.164327, 0.164327, 0.10481, 0.10481, 0.118441, 0.118441, 0.060549, 0.120615, 0.120615, 0.085092, 0.118441, 0.179055, 0.17593, 0.185198, 0.11371, 0.155435, 0.074921, 0.142424, 0.086953, 0.125101, 0.164327, 0.109221, 0.109221, 0.170161, 0.118441, 0.059222, 0.064632, 0.125101, 0.118441, 0.182256, 0.179055, 0.106997, 0.109221, 0.109221, 0.054297, 0.058088, 0.054297, 0.116183, 0.06312, 0.081712, 0.081712, 0.083462, 0.129801, 0.094817, 0.102787, 0.167087, 0.257454, 0.281712, 0.288399, 0.203355, 0.203355, 0.281712, 0.271506, 0.271506, 0.271506, 0.278302, 0.291804, 0.332115, 0.278302, 0.36309, 0.408655, 0.408655, 0.36309, 0.349426, 0.335645, 0.332115, 0.243554, 0.26085, 0.239899, 0.200174, 0.200174, 0.219301, 0.170161, 0.229226, 0.170161, 0.196879, 0.21291, 0.311707, 0.247041, 0.196879, 0.173081, 0.185198, 0.167087, 0.127496, 0.069024, 0.098513, 0.090864, 0.144935, 0.078022, 0.073402, 0.094817, 0.167087, 0.167087, 0.222385, 0.25406, 0.216401, 0.18812, 0.229226, 0.196879, 0.194234, 0.209395, 0.236433, 0.200174, 0.134866, 0.196879, 0.31487, 0.359901, 0.257454, 0.247041, 0.335645, 0.339168, 0.349426, 0.247041, 0.167087, 0.170161, 0.170161, 0.271506, 0.288399, 0.295083, 0.278302, 0.328603, 0.387226, 0.366687, 0.377384, 0.476583, 0.465241, 0.418646, 0.380708], '')</t>
  </si>
  <si>
    <t>UPI00003C5009 status=activ</t>
  </si>
  <si>
    <t>([0.015694, 0.008895, 0.009187, 0.006894, 0.005734, 0.005011, 0.005249, 0.005503, 0.004921, 0.004835, 0.005734, 0.007091, 0.004689, 0.003298, 0.004431, 0.004414, 0.005683, 0.006245, 0.006374, 0.004577, 0.006533, 0.006374, 0.00962, 0.007091, 0.010131, 0.019401, 0.017797, 0.016528, 0.022667, 0.038858, 0.030611, 0.019109, 0.011903, 0.020165, 0.020876, 0.011518, 0.009096, 0.009096, 0.012727, 0.008624, 0.010672, 0.010509, 0.014075, 0.010221, 0.010926, 0.008075, 0.007495, 0.009187, 0.00962, 0.006482, 0.006619, 0.007495, 0.006619, 0.005992, 0.004899, 0.006619, 0.007259, 0.005683, 0.005683, 0.005734, 0.007315, 0.008525, 0.008156, 0.007555, 0.010509, 0.014586, 0.027463, 0.030611, 0.040537, 0.025316, 0.037156, 0.025762, 0.028107, 0.027463, 0.044297, 0.037156, 0.046336, 0.045352, 0.081712, 0.040537, 0.017447, 0.017447, 0.0198, 0.011106, 0.015344, 0.015694, 0.023963, 0.015694, 0.010509, 0.006894, 0.009015, 0.007645, 0.007645, 0.006619, 0.011518, 0.00962, 0.014315, 0.007877, 0.007315, 0.008624, 0.013437, 0.013265, 0.008525, 0.00543, 0.008002, 0.00515, 0.004736, 0.002881, 0.002211, 0.001687, 0.002623, 0.003246, 0.002705, 0.002276, 0.00292, 0.002623, 0.00246, 0.002555, 0.003821, 0.005318, 0.004611, 0.003512, 0.00543, 0.008156, 0.008156, 0.008409, 0.016528, 0.015694, 0.025316, 0.038858, 0.060549, 0.058088, 0.051831, 0.058088, 0.05306, 0.025316, 0.013437, 0.030003, 0.030003, 0.015344, 0.011669, 0.015078, 0.011669, 0.006795, 0.004513, 0.004208, 0.003053, 0.003212, 0.00225, 0.001936, 0.001533, 0.001249, 0.000945, 0.000575, 0.000648, 0.000704, 0.001155, 0.001434, 0.001434, 0.000906, 0.000854, 0.000876, 0.000936, 0.001211, 0.001211, 0.001722, 0.00243, 0.00231, 0.00231, 0.003212, 0.004358, 0.004921, 0.00543, 0.004431, 0.006142, 0.006039, 0.006039, 0.006619, 0.005932, 0.004135, 0.005623, 0.008075, 0.009401, 0.006078, 0.006894, 0.008723, 0.006039, 0.006894, 0.006701, 0.005318, 0.00558, 0.00558, 0.005503, 0.005249, 0.005799, 0.004135, 0.005734, 0.008409, 0.007422, 0.01078, 0.010131, 0.006988, 0.005318, 0.00359, 0.003366, 0.002529, 0.002117, 0.002581, 0.001855, 0.001743, 0.001692, 0.001649, 0.001211, 0.001232, 0.001202, 0.00155, 0.002336, 0.001597, 0.001649, 0.001155, 0.001112, 0.001318, 0.001408, 0.001936, 0.002194, 0.0028, 0.003053, 0.002705, 0.003177, 0.003014, 0.003177, 0.002606, 0.002327, 0.002117, 0.001808, 0.001675, 0.001271, 0.001335, 0.001855, 0.001778, 0.002606, 0.002512, 0.003053, 0.003997, 0.003014, 0.004208, 0.005318, 0.006533, 0.011106, 0.011106, 0.022667, 0.05306, 0.120615, 0.158265, 0.219301, 0.339168, 0.349426, 0.461924, 0.468512, 0.505461, 0.51388, 0.538167, 0.4292, 0.450668, 0.458154, 0.557691, 0.401658, 0.352862, 0.394753, 0.366687, 0.352862, 0.311707, 0.268042, 0.21291, 0.185198, 0.225814, 0.191378], '')</t>
  </si>
  <si>
    <t>[259, 260, 261, 265]</t>
  </si>
  <si>
    <t>UPI00003C500C status=activ</t>
  </si>
  <si>
    <t>([0.001061, 0.000893, 0.000631, 0.001112, 0.000833, 0.001249, 0.001374, 0.001267, 0.000876, 0.000721, 0.000575, 0.000386, 0.000386, 0.000498, 0.000275, 0.000133, 0.000137, 0.000262, 0.000498, 0.000266, 0.000464, 0.000773, 0.001172, 0.001936, 0.001967, 0.00292, 0.001748, 0.002327, 0.001808, 0.00316, 0.003212, 0.004611, 0.007645, 0.008002, 0.007315, 0.006619, 0.008002, 0.01227, 0.008075, 0.005223, 0.00543, 0.003997, 0.003431, 0.00243, 0.001481, 0.000923, 0.000923, 0.001103, 0.000661, 0.00076, 0.000558, 0.000567, 0.000262, 0.000137, 6.4e-05, 0.000137, 0.000146, 0.000137, 0.000142, 0.000245, 0.000249, 0.000477, 0.001048, 0.001344, 0.002078, 0.002555, 0.002349, 0.002336, 0.003478, 0.004689, 0.006701, 0.005378, 0.008276, 0.009096, 0.009015, 0.015344, 0.015344, 0.014783, 0.034884, 0.036378, 0.038042, 0.038858, 0.016528, 0.008276, 0.00515, 0.005011, 0.003727, 0.005011, 0.003298, 0.001967, 0.001906, 0.001335, 0.001335, 0.001383, 0.002117, 0.001808, 0.001533, 0.00152, 0.001675, 0.001335, 0.001335, 0.000773, 0.001374, 0.002117, 0.00283, 0.004611, 0.004611, 0.005086, 0.004921, 0.005503, 0.006567, 0.006567, 0.006567, 0.008624, 0.005683, 0.004388, 0.004483, 0.003757, 0.004247, 0.003671, 0.003727, 0.002705, 0.0028, 0.0028, 0.001808, 0.002327, 0.002014, 0.001434, 0.001434, 0.001936, 0.0028, 0.002606, 0.001743, 0.00283, 0.003276, 0.003701, 0.003341, 0.00359, 0.00359, 0.003246, 0.005086, 0.006039, 0.008075, 0.013437, 0.008002, 0.013613, 0.008804, 0.007495, 0.009015, 0.013016, 0.009015, 0.007259, 0.010131, 0.017447, 0.010221, 0.008002, 0.008075], '')</t>
  </si>
  <si>
    <t>UPI00003C5013 status=activ</t>
  </si>
  <si>
    <t>([0.055536, 0.032677, 0.048328, 0.069024, 0.102787, 0.167087, 0.118441, 0.076542, 0.109221, 0.139895, 0.10481, 0.120615, 0.127496, 0.200174, 0.129801, 0.167087, 0.219301, 0.216401, 0.321458, 0.321458, 0.243554, 0.21291, 0.216401, 0.161087, 0.158265, 0.092881, 0.079919, 0.127496, 0.209395, 0.191378, 0.17593, 0.25031, 0.257454, 0.229226, 0.15284, 0.232838, 0.142424, 0.10481, 0.111485, 0.098513, 0.102787, 0.179055, 0.200174, 0.209395, 0.288399, 0.291804, 0.374039, 0.298791, 0.21291, 0.206376, 0.209395, 0.209395, 0.203355, 0.196879, 0.209395, 0.288399, 0.196879, 0.281712, 0.374039, 0.298791, 0.31487, 0.318242, 0.318242, 0.236433, 0.311707, 0.229226, 0.229226, 0.25031, 0.284882, 0.377384, 0.30533, 0.318242, 0.335645, 0.26085, 0.182256, 0.182256, 0.196879, 0.281712, 0.25406, 0.216401, 0.301917, 0.196879, 0.196879, 0.194234, 0.194234, 0.182256, 0.25406, 0.26085, 0.21291, 0.243554, 0.232838, 0.222385, 0.229226, 0.191378, 0.194234, 0.243554, 0.332115, 0.339168, 0.374039, 0.414856, 0.454136, 0.447574, 0.461924, 0.472492, 0.454136, 0.468512, 0.390993, 0.356642, 0.346032, 0.298791, 0.295083, 0.31487, 0.31487, 0.301917, 0.339168, 0.418646, 0.342579, 0.352862, 0.352862, 0.232838, 0.222385, 0.216401, 0.139895, 0.15284, 0.088832, 0.100716, 0.158265, 0.225814, 0.173081, 0.15284, 0.200174, 0.127496, 0.071867, 0.122885, 0.118441, 0.069024, 0.0704, 0.076542, 0.086953, 0.083462, 0.127496, 0.132295, 0.142424, 0.185198, 0.239899, 0.239899, 0.229226, 0.232838, 0.164327, 0.247041, 0.271506, 0.298791, 0.401658, 0.480142, 0.40511, 0.398279, 0.41194, 0.387226, 0.401658, 0.339168, 0.324872, 0.239899, 0.164327, 0.132295, 0.132295, 0.144935, 0.18812, 0.191378, 0.116183, 0.116183, 0.0704, 0.042364, 0.045352, 0.044297, 0.058088, 0.092881, 0.10481, 0.155435, 0.11371, 0.182256, 0.137348, 0.15284, 0.232838, 0.222385, 0.243554, 0.167087, 0.10481, 0.127496, 0.132295, 0.134866, 0.134866, 0.206376, 0.301917, 0.301917, 0.284882, 0.247041, 0.239899, 0.164327, 0.10481, 0.116183, 0.074921, 0.120615, 0.116183, 0.122885, 0.18812, 0.200174, 0.203355, 0.203355, 0.200174, 0.191378, 0.203355, 0.291804, 0.295083, 0.278302, 0.281712, 0.179055, 0.191378, 0.127496, 0.185198, 0.268042, 0.332115, 0.374039, 0.298791, 0.200174, 0.200174, 0.139895, 0.161087, 0.264545, 0.356642, 0.271506, 0.264545, 0.324872, 0.21291, 0.203355, 0.147574, 0.090864, 0.167087, 0.164327, 0.21291, 0.203355, 0.132295, 0.11371, 0.134866, 0.134866, 0.216401, 0.206376, 0.301917, 0.191378, 0.194234, 0.118441, 0.185198, 0.191378, 0.194234, 0.30533, 0.243554, 0.31487, 0.387226, 0.308712, 0.301917, 0.26085, 0.232838, 0.222385, 0.243554, 0.232838, 0.206376, 0.196879, 0.206376, 0.10481, 0.144935, 0.144935, 0.222385, 0.216401, 0.216401, 0.232838, 0.229226, 0.295083, 0.18812, 0.109221, 0.167087, 0.167087, 0.200174, 0.229226, 0.324872, 0.247041, 0.257454, 0.366687, 0.370445, 0.288399, 0.370445, 0.394753, 0.308712, 0.30533, 0.225814, 0.161087, 0.147574, 0.167087, 0.200174, 0.335645, 0.476583, 0.51388, 0.51388, 0.56648, 0.56648, 0.465241, 0.56648, 0.553315, 0.461924, 0.461924, 0.562014, 0.604312, 0.604312, 0.707965, 0.703578, 0.795062, 0.862302, 0.874069, 0.767246, 0.59014, 0.450668, 0.324872, 0.301917, 0.318242, 0.222385, 0.232838, 0.321458, 0.321458, 0.247041, 0.298791, 0.308712, 0.298791, 0.232838, 0.161087, 0.092881, 0.092881, 0.098513, 0.098513, 0.092881, 0.074921, 0.118441, 0.132295, 0.137348, 0.134866, 0.122885, 0.194234, 0.196879, 0.125101, 0.100716, 0.094817, 0.064632, 0.06184, 0.06184, 0.102787, 0.158265, 0.222385, 0.222385, 0.21291, 0.21291, 0.216401, 0.232838, 0.182256, 0.243554, 0.239899, 0.164327, 0.10481, 0.100716, 0.098513, 0.164327, 0.18812, 0.311707, 0.321458, 0.321458, 0.311707, 0.301917, 0.209395, 0.236433, 0.161087, 0.161087, 0.161087, 0.158265, 0.158265, 0.243554, 0.161087, 0.232838, 0.232838, 0.232838, 0.268042, 0.264545, 0.26085, 0.185198, 0.161087, 0.137348, 0.116183, 0.122885, 0.144935, 0.236433, 0.239899, 0.321458, 0.239899, 0.164327, 0.139895, 0.139895, 0.111485, 0.109221, 0.111485, 0.10481, 0.170161, 0.139895, 0.144935, 0.15008, 0.236433, 0.161087, 0.232838, 0.26085, 0.247041, 0.219301, 0.132295, 0.109221, 0.10481, 0.164327, 0.239899, 0.167087, 0.167087, 0.203355, 0.298791, 0.308712, 0.318242, 0.31487, 0.308712, 0.291804, 0.182256, 0.161087, 0.243554, 0.191378, 0.191378, 0.191378, 0.185198, 0.291804, 0.318242, 0.225814, 0.225814, 0.15008, 0.219301, 0.21291, 0.134866, 0.132295, 0.071867, 0.059222, 0.034068, 0.03976, 0.038858, 0.03976, 0.045352, 0.025762, 0.026892, 0.016021, 0.010509, 0.011342, 0.011106, 0.013821, 0.024393, 0.026892, 0.048328, 0.033407, 0.064632, 0.109221, 0.0704, 0.100716, 0.179055, 0.278302, 0.278302, 0.18812, 0.298791, 0.298791, 0.339168, 0.335645, 0.436924, 0.545602, 0.444081, 0.4292, 0.390993, 0.390993, 0.288399, 0.196879, 0.25406, 0.167087, 0.167087, 0.243554, 0.291804, 0.288399, 0.194234, 0.098513, 0.106997, 0.100716, 0.094817, 0.120615, 0.10481, 0.10481, 0.10481, 0.139895, 0.081712, 0.050641, 0.026892, 0.051831, 0.092881, 0.120615, 0.182256, 0.111485, 0.106997, 0.094817, 0.098513, 0.185198, 0.200174, 0.284882, 0.284882, 0.191378, 0.111485, 0.21291, 0.185198, 0.144935, 0.144935, 0.206376, 0.268042, 0.366687, 0.318242, 0.278302, 0.21291, 0.161087], '')</t>
  </si>
  <si>
    <t>[299, 300, 301, 302, 304, 305, 308, 309, 310, 311, 312, 313, 314, 315, 316, 317, 476]</t>
  </si>
  <si>
    <t>UPI00003C5015 status=activ</t>
  </si>
  <si>
    <t>([0.044297, 0.023534, 0.041405, 0.034068, 0.021816, 0.014783, 0.020165, 0.015078, 0.016528, 0.012727, 0.010372, 0.01204, 0.01204, 0.008409, 0.006142, 0.005872, 0.008075, 0.005011, 0.005872, 0.006194, 0.004689, 0.004689, 0.006245, 0.006078, 0.007422, 0.007315, 0.010372, 0.007877, 0.01078, 0.013613, 0.012491, 0.012491, 0.012727, 0.012727, 0.020522, 0.038858, 0.071867, 0.069024, 0.15008, 0.0704, 0.071867, 0.071867, 0.064632, 0.035586, 0.029376, 0.028695, 0.029376, 0.032017, 0.058088, 0.064632, 0.032017, 0.064632, 0.111485, 0.106997, 0.109221, 0.122885, 0.071867, 0.0704, 0.044297, 0.038858, 0.088832, 0.147574, 0.229226, 0.247041, 0.342579, 0.281712, 0.284882, 0.284882, 0.284882, 0.281712, 0.26085, 0.356642, 0.271506, 0.18812, 0.116183, 0.125101, 0.116183, 0.106997, 0.109221, 0.142424, 0.118441, 0.06184, 0.060549, 0.058088, 0.102787, 0.098513, 0.167087, 0.161087, 0.247041, 0.232838, 0.225814, 0.229226, 0.257454, 0.311707, 0.308712, 0.40511, 0.384043, 0.291804, 0.384043, 0.398279, 0.335645, 0.374039, 0.377384, 0.288399, 0.308712, 0.308712, 0.324872, 0.324872, 0.332115, 0.239899, 0.239899, 0.144935, 0.092881, 0.048328, 0.064632, 0.060549, 0.064632, 0.073402, 0.129801, 0.137348, 0.134866, 0.216401, 0.15008, 0.209395, 0.225814, 0.118441, 0.122885, 0.109221, 0.118441, 0.120615, 0.196879, 0.173081, 0.25406, 0.318242, 0.380708, 0.349426, 0.472492, 0.4292, 0.380708, 0.342579, 0.284882], '')</t>
  </si>
  <si>
    <t>UPI00003C5016 status=activ</t>
  </si>
  <si>
    <t>([0.127496, 0.161087, 0.0704, 0.047319, 0.029376, 0.0198, 0.030611, 0.041405, 0.028107, 0.038858, 0.038858, 0.028695, 0.037156, 0.025762, 0.038858, 0.037156, 0.023963, 0.016257, 0.017797, 0.010672, 0.007877, 0.006039, 0.006039, 0.006039, 0.007495, 0.010509, 0.010672, 0.006795, 0.005223, 0.005223, 0.005223, 0.00515, 0.007177, 0.008156, 0.011342, 0.013437, 0.013265, 0.021816, 0.033407, 0.030003, 0.030611, 0.026338, 0.023963, 0.023963, 0.037156, 0.021816, 0.013265, 0.023087, 0.049374, 0.047319, 0.083462, 0.085092, 0.109221, 0.098513, 0.078022, 0.046336, 0.047319, 0.046336, 0.041405, 0.044297, 0.090864, 0.15008, 0.25406, 0.366687, 0.384043, 0.384043, 0.384043, 0.509769, 0.394753, 0.394753, 0.394753, 0.40511, 0.301917, 0.219301, 0.232838, 0.288399, 0.390993, 0.384043, 0.31487, 0.222385, 0.21291, 0.191378, 0.129801, 0.064632, 0.035586, 0.034884, 0.034884, 0.071867, 0.058088, 0.11371, 0.085092, 0.085092, 0.081712, 0.081712, 0.139895, 0.127496, 0.125101, 0.116183, 0.125101, 0.185198, 0.278302, 0.170161, 0.106997, 0.132295, 0.243554, 0.298791, 0.26085, 0.288399, 0.239899, 0.216401, 0.164327, 0.17593, 0.281712, 0.247041, 0.384043], '')</t>
  </si>
  <si>
    <t>[67]</t>
  </si>
  <si>
    <t>UPI00003C5017 status=activ</t>
  </si>
  <si>
    <t>([0.132295, 0.191378, 0.100716, 0.147574, 0.191378, 0.120615, 0.096677, 0.071867, 0.05306, 0.064632, 0.079919, 0.085092, 0.094817, 0.066181, 0.10481, 0.064632, 0.05306, 0.083462, 0.129801, 0.196879, 0.185198, 0.167087, 0.090864, 0.100716, 0.079919, 0.038858, 0.074921, 0.056825, 0.094817, 0.15008, 0.161087, 0.161087, 0.185198, 0.182256, 0.167087, 0.17593, 0.25406, 0.271506, 0.196879, 0.109221, 0.111485, 0.098513, 0.100716, 0.185198, 0.271506, 0.308712, 0.328603, 0.339168, 0.444081, 0.324872, 0.324872, 0.291804, 0.295083, 0.298791, 0.222385, 0.243554, 0.139895, 0.085092, 0.096677, 0.158265, 0.247041, 0.239899, 0.281712, 0.216401, 0.129801, 0.129801, 0.122885, 0.203355, 0.216401, 0.229226, 0.271506, 0.26085, 0.206376, 0.137348, 0.137348, 0.155435, 0.21291, 0.236433, 0.324872, 0.308712, 0.236433, 0.247041, 0.257454, 0.275179, 0.342579, 0.450668, 0.468512, 0.465241, 0.359901, 0.243554, 0.191378, 0.271506, 0.275179, 0.324872, 0.440853, 0.346032, 0.384043, 0.380708, 0.486429, 0.497853, 0.450668, 0.549308, 0.562014, 0.562014, 0.4292, 0.447574, 0.444081, 0.328603, 0.247041, 0.222385, 0.332115, 0.281712, 0.271506, 0.288399, 0.288399, 0.264545, 0.239899, 0.26085, 0.264545, 0.161087, 0.102787, 0.129801, 0.067594, 0.034884, 0.019401, 0.036378, 0.032017, 0.017797, 0.030611, 0.049374, 0.106997, 0.048328, 0.042364, 0.046336, 0.020876, 0.030003, 0.023963, 0.038858, 0.034884, 0.034068, 0.067594, 0.10481, 0.109221, 0.15284, 0.127496, 0.170161, 0.158265, 0.158265, 0.161087, 0.127496, 0.076542, 0.074921, 0.15008, 0.170161, 0.161087, 0.222385, 0.125101, 0.15284, 0.116183, 0.118441, 0.118441, 0.109221, 0.058088, 0.046336, 0.060549, 0.137348, 0.096677, 0.116183, 0.129801, 0.127496, 0.164327, 0.247041, 0.209395, 0.129801, 0.129801, 0.069024, 0.076542, 0.127496, 0.069024, 0.06312, 0.036378, 0.038042, 0.040537, 0.043307, 0.05306, 0.049374, 0.027463, 0.026892, 0.025762, 0.014315, 0.023087, 0.020876, 0.025316, 0.023087, 0.03976, 0.071867, 0.142424, 0.098513, 0.10481, 0.106997, 0.15008, 0.225814, 0.236433, 0.144935, 0.134866, 0.134866, 0.137348, 0.120615, 0.139895, 0.071867, 0.069024, 0.071867, 0.083462, 0.078022, 0.056825, 0.059222, 0.056825, 0.038858, 0.047319, 0.025316, 0.036378, 0.025316, 0.025762, 0.013821, 0.022667, 0.047319, 0.038858, 0.040537, 0.085092, 0.137348, 0.15008, 0.155435, 0.100716, 0.051831, 0.046336, 0.088832, 0.06312, 0.03976, 0.028695, 0.034884, 0.064632, 0.079919, 0.134866, 0.078022, 0.083462, 0.096677, 0.046336, 0.056825, 0.054297, 0.056825, 0.034068, 0.054297, 0.11371, 0.164327, 0.155435, 0.120615, 0.132295, 0.142424, 0.222385, 0.21291, 0.167087, 0.164327, 0.17593, 0.10481, 0.182256, 0.284882, 0.164327, 0.264545, 0.232838, 0.232838, 0.161087, 0.236433, 0.191378, 0.129801, 0.074921, 0.139895, 0.182256, 0.094817, 0.116183, 0.109221, 0.191378, 0.298791, 0.328603, 0.31487, 0.41194, 0.30533, 0.301917, 0.414856, 0.40511, 0.346032, 0.232838, 0.281712, 0.222385, 0.281712, 0.339168, 0.433034, 0.42561, 0.308712, 0.31487, 0.243554, 0.264545, 0.25406, 0.243554, 0.134866, 0.116183, 0.096677, 0.144935, 0.111485, 0.078022, 0.056825, 0.096677, 0.191378, 0.15284, 0.179055], '')</t>
  </si>
  <si>
    <t>UPI00003C501A status=activ</t>
  </si>
  <si>
    <t>([0.342579, 0.390993, 0.295083, 0.318242, 0.352862, 0.25406, 0.295083, 0.335645, 0.349426, 0.288399, 0.301917, 0.324872, 0.239899, 0.232838, 0.239899, 0.173081, 0.15284, 0.216401, 0.147574, 0.216401, 0.219301, 0.232838, 0.155435, 0.158265, 0.142424, 0.144935, 0.15284, 0.15284, 0.122885, 0.109221, 0.111485, 0.11371, 0.122885, 0.155435, 0.179055, 0.173081, 0.167087, 0.185198, 0.191378, 0.271506, 0.275179, 0.203355, 0.200174, 0.21291, 0.284882, 0.318242, 0.311707, 0.40511, 0.394753, 0.436924, 0.461924, 0.549308, 0.444081, 0.335645, 0.359901, 0.295083, 0.264545, 0.342579, 0.41194, 0.408655, 0.398279, 0.30533, 0.384043, 0.380708, 0.339168, 0.356642, 0.352862, 0.36309, 0.359901, 0.356642, 0.31487, 0.288399, 0.21291, 0.31487, 0.324872, 0.335645, 0.335645, 0.36309, 0.352862, 0.366687, 0.284882, 0.291804, 0.301917, 0.21291, 0.185198, 0.281712, 0.239899, 0.232838, 0.222385, 0.216401, 0.216401, 0.247041, 0.281712, 0.359901, 0.275179, 0.291804, 0.25406, 0.284882, 0.257454, 0.196879, 0.120615, 0.118441, 0.092881, 0.144935, 0.216401, 0.236433, 0.243554, 0.203355, 0.21291, 0.222385, 0.236433, 0.243554, 0.164327, 0.102787, 0.079919, 0.079919, 0.122885, 0.079919, 0.081712, 0.100716, 0.158265, 0.203355, 0.25031, 0.301917, 0.311707, 0.222385, 0.222385, 0.21291, 0.288399, 0.21291, 0.209395, 0.21291, 0.122885, 0.185198, 0.271506, 0.31487, 0.394753, 0.390993, 0.468512, 0.398279, 0.40511, 0.311707, 0.342579, 0.377384, 0.26085, 0.25406, 0.335645, 0.257454, 0.164327, 0.088832, 0.137348, 0.079919, 0.042364, 0.090864, 0.096677, 0.055536, 0.034884, 0.036378, 0.035586, 0.022667, 0.041405, 0.041405, 0.044297, 0.037156, 0.028695, 0.058088, 0.054297, 0.031287, 0.054297, 0.102787, 0.18812, 0.102787, 0.161087, 0.236433, 0.232838, 0.225814, 0.278302, 0.349426, 0.342579, 0.275179, 0.390993, 0.328603, 0.25031, 0.236433, 0.268042, 0.308712, 0.222385, 0.15284, 0.229226, 0.219301, 0.15284, 0.158265, 0.173081, 0.116183, 0.069024, 0.032017, 0.034068, 0.042364, 0.024826, 0.025316, 0.042364, 0.038042, 0.047319, 0.043307, 0.06184, 0.059222, 0.056825, 0.055536, 0.098513, 0.059222, 0.030611, 0.051831, 0.05306, 0.071867, 0.127496, 0.127496, 0.216401, 0.147574, 0.15284, 0.229226, 0.196879, 0.127496, 0.134866, 0.079919, 0.086953, 0.100716, 0.109221, 0.106997, 0.11371, 0.11371, 0.170161, 0.191378, 0.196879, 0.179055, 0.225814, 0.185198, 0.264545, 0.271506, 0.370445, 0.275179, 0.264545, 0.31487, 0.384043, 0.291804, 0.298791, 0.370445, 0.288399, 0.194234, 0.203355, 0.291804, 0.196879, 0.203355, 0.301917, 0.295083, 0.291804, 0.275179, 0.301917, 0.308712, 0.311707, 0.200174, 0.206376, 0.219301, 0.120615, 0.132295, 0.216401, 0.225814, 0.15284, 0.229226, 0.332115, 0.243554, 0.225814, 0.308712, 0.275179, 0.179055, 0.18812, 0.209395, 0.222385, 0.236433, 0.15284, 0.15008, 0.229226, 0.232838, 0.144935, 0.239899, 0.229226, 0.21291, 0.206376, 0.298791, 0.219301, 0.137348, 0.125101, 0.078022, 0.086953, 0.111485, 0.098513, 0.096677, 0.094817, 0.090864, 0.094817, 0.179055, 0.116183, 0.118441, 0.096677, 0.167087, 0.109221, 0.0704, 0.069024, 0.109221, 0.079919, 0.127496, 0.18812, 0.301917, 0.401658, 0.384043, 0.288399, 0.384043, 0.298791, 0.203355, 0.142424, 0.088832, 0.073402, 0.127496, 0.129801, 0.232838, 0.225814, 0.30533, 0.288399, 0.216401, 0.222385, 0.164327, 0.161087, 0.164327, 0.15008, 0.147574, 0.17593, 0.225814, 0.164327, 0.161087, 0.229226, 0.311707, 0.275179, 0.288399, 0.271506, 0.275179, 0.18812, 0.209395, 0.216401, 0.295083, 0.374039, 0.291804, 0.291804, 0.209395, 0.137348, 0.142424, 0.144935, 0.074921, 0.090864, 0.137348, 0.209395, 0.185198, 0.144935, 0.161087, 0.102787, 0.109221, 0.100716, 0.129801, 0.118441, 0.118441, 0.071867, 0.040537, 0.067594, 0.076542, 0.134866, 0.200174, 0.209395, 0.206376, 0.291804, 0.203355, 0.232838, 0.229226, 0.225814, 0.216401, 0.21291, 0.311707, 0.271506, 0.278302, 0.308712, 0.30533, 0.271506, 0.356642, 0.370445, 0.332115, 0.4292, 0.384043, 0.301917, 0.203355, 0.111485, 0.106997, 0.182256, 0.161087, 0.164327, 0.164327, 0.209395, 0.295083, 0.271506, 0.200174, 0.127496, 0.078022, 0.071867, 0.090864, 0.051831, 0.085092, 0.109221, 0.050641, 0.035586, 0.06312, 0.10481, 0.196879, 0.196879, 0.185198, 0.116183, 0.116183, 0.147574, 0.137348, 0.083462, 0.046336, 0.051831, 0.049374, 0.088832, 0.086953, 0.069024, 0.11371, 0.11371, 0.111485, 0.203355, 0.295083, 0.203355, 0.144935, 0.137348, 0.137348, 0.083462, 0.083462, 0.083462, 0.078022, 0.088832, 0.088832, 0.170161, 0.15284, 0.167087, 0.098513, 0.109221, 0.111485, 0.122885, 0.116183, 0.134866, 0.079919, 0.083462, 0.137348, 0.125101, 0.06312, 0.064632, 0.064632, 0.106997, 0.106997, 0.05306, 0.048328, 0.088832, 0.037156, 0.043307, 0.0704, 0.118441, 0.066181, 0.050641, 0.049374, 0.025762, 0.022667, 0.038042, 0.029376, 0.018106, 0.032017, 0.037156, 0.038042, 0.066181, 0.064632, 0.071867, 0.139895, 0.116183, 0.067594, 0.132295, 0.203355, 0.127496, 0.078022, 0.129801, 0.191378, 0.11371, 0.170161, 0.142424, 0.15284, 0.122885, 0.127496, 0.069024, 0.116183, 0.111485, 0.11371, 0.122885, 0.071867, 0.076542, 0.092881, 0.096677, 0.049374, 0.047319, 0.098513, 0.158265, 0.100716, 0.100716, 0.179055, 0.137348, 0.137348, 0.085092, 0.111485, 0.182256, 0.185198, 0.120615, 0.073402, 0.073402, 0.03976, 0.06184, 0.0704, 0.076542, 0.073402, 0.134866, 0.134866, 0.11371, 0.111485, 0.147574, 0.155435, 0.085092, 0.142424, 0.173081, 0.139895, 0.170161, 0.167087, 0.21291, 0.21291, 0.301917, 0.301917, 0.390993, 0.408655, 0.377384, 0.366687, 0.458154, 0.468512, 0.390993, 0.311707, 0.311707, 0.257454, 0.185198, 0.275179, 0.264545, 0.179055, 0.203355, 0.203355, 0.127496, 0.173081, 0.25406, 0.17593, 0.155435, 0.15008, 0.15008, 0.092881, 0.096677, 0.094817, 0.086953, 0.147574, 0.219301, 0.232838, 0.21291, 0.200174, 0.200174, 0.21291, 0.301917, 0.318242, 0.308712, 0.394753, 0.370445, 0.339168, 0.42561, 0.349426, 0.352862, 0.342579, 0.342579, 0.335645, 0.30533, 0.229226, 0.216401, 0.216401, 0.216401, 0.321458, 0.408655, 0.380708, 0.374039, 0.335645, 0.398279, 0.41194, 0.328603, 0.318242, 0.352862, 0.352862, 0.377384, 0.298791, 0.271506, 0.278302, 0.275179, 0.308712, 0.387226, 0.390993, 0.30533, 0.301917, 0.275179, 0.194234, 0.155435, 0.096677, 0.118441, 0.118441, 0.0704, 0.122885, 0.122885, 0.118441, 0.116183, 0.17593, 0.182256, 0.203355, 0.203355, 0.203355, 0.21291, 0.158265, 0.094817, 0.098513, 0.060549, 0.0704, 0.0704, 0.122885, 0.18812, 0.182256, 0.185198, 0.185198, 0.200174, 0.137348, 0.15008, 0.15008, 0.129801, 0.194234, 0.196879, 0.271506, 0.271506, 0.196879, 0.182256, 0.278302, 0.25406, 0.342579, 0.342579, 0.342579, 0.324872, 0.298791, 0.301917, 0.328603, 0.346032, 0.318242, 0.401658, 0.308712, 0.311707, 0.342579, 0.339168, 0.339168, 0.342579, 0.271506, 0.236433, 0.239899, 0.182256, 0.25031, 0.21291, 0.21291, 0.295083, 0.268042, 0.298791, 0.311707, 0.288399, 0.275179, 0.196879, 0.134866, 0.127496, 0.088832, 0.102787, 0.102787, 0.086953, 0.083462, 0.137348, 0.216401, 0.295083, 0.352862, 0.30533, 0.328603, 0.264545, 0.25406, 0.288399, 0.18812, 0.116183, 0.11371, 0.170161, 0.243554, 0.311707, 0.390993, 0.461924, 0.370445, 0.366687, 0.394753, 0.390993, 0.377384, 0.36309, 0.335645, 0.311707, 0.380708, 0.356642, 0.418646, 0.398279, 0.359901, 0.509769, 0.675549], '')</t>
  </si>
  <si>
    <t>[51, 726, 727]</t>
  </si>
  <si>
    <t>UPI00003C501B status=activ</t>
  </si>
  <si>
    <t>([0.096677, 0.122885, 0.17593, 0.10481, 0.158265, 0.118441, 0.076542, 0.098513, 0.125101, 0.098513, 0.069024, 0.083462, 0.15008, 0.125101, 0.127496, 0.161087, 0.161087, 0.229226, 0.216401, 0.129801, 0.129801, 0.111485, 0.071867, 0.041405, 0.071867, 0.034884, 0.054297, 0.098513, 0.098513, 0.102787, 0.173081, 0.281712, 0.31487, 0.21291, 0.139895, 0.225814, 0.232838, 0.291804, 0.257454, 0.161087, 0.239899, 0.232838, 0.232838, 0.31487, 0.271506, 0.278302, 0.278302, 0.194234, 0.10481, 0.059222, 0.058088, 0.026892, 0.026892, 0.014075, 0.025762, 0.050641, 0.046336, 0.066181, 0.06312, 0.073402, 0.125101, 0.083462, 0.066181, 0.036378, 0.036378, 0.071867, 0.03976, 0.03976, 0.069024, 0.15008, 0.15008, 0.147574, 0.26085, 0.15284, 0.239899, 0.209395, 0.125101, 0.073402, 0.037156, 0.030611, 0.028695, 0.028695, 0.045352, 0.058088, 0.11371, 0.088832, 0.094817, 0.127496, 0.194234, 0.122885, 0.06184, 0.102787, 0.096677, 0.086953, 0.090864, 0.100716, 0.122885, 0.200174, 0.298791, 0.301917, 0.288399, 0.21291, 0.206376, 0.225814, 0.229226, 0.132295, 0.102787, 0.109221, 0.081712, 0.083462, 0.15284, 0.25031, 0.18812, 0.203355, 0.194234, 0.196879, 0.116183, 0.096677, 0.090864, 0.049374, 0.043307, 0.083462, 0.134866, 0.071867, 0.069024, 0.051831, 0.092881, 0.158265, 0.094817, 0.164327, 0.164327, 0.158265, 0.088832, 0.069024, 0.060549, 0.034068, 0.064632, 0.055536, 0.06184, 0.066181, 0.120615, 0.137348, 0.120615, 0.059222, 0.066181, 0.073402, 0.05306, 0.051831, 0.050641, 0.049374, 0.049374, 0.030611, 0.016257, 0.025762, 0.054297, 0.055536, 0.055536, 0.049374, 0.083462, 0.090864, 0.088832, 0.079919, 0.079919, 0.088832, 0.111485, 0.18812, 0.100716, 0.164327, 0.173081, 0.142424, 0.225814, 0.142424, 0.222385, 0.219301, 0.147574, 0.155435, 0.15284, 0.155435, 0.15284, 0.191378, 0.106997, 0.111485, 0.111485, 0.15284, 0.147574, 0.21291, 0.222385, 0.203355, 0.132295, 0.129801, 0.109221, 0.106997, 0.167087, 0.158265, 0.182256, 0.194234, 0.118441, 0.129801, 0.203355, 0.21291, 0.216401, 0.225814, 0.216401, 0.216401, 0.170161, 0.179055, 0.173081, 0.158265, 0.26085, 0.352862, 0.359901, 0.349426, 0.342579, 0.26085, 0.229226, 0.328603, 0.398279, 0.494003, 0.480142, 0.387226, 0.408655, 0.36309, 0.433034, 0.346032, 0.356642, 0.444081, 0.339168, 0.342579, 0.342579, 0.257454, 0.173081, 0.161087, 0.203355, 0.17593, 0.243554, 0.25031, 0.203355, 0.170161, 0.129801, 0.096677, 0.158265, 0.088832], '')</t>
  </si>
  <si>
    <t>UPI00003C501D status=activ</t>
  </si>
  <si>
    <t>([0.023534, 0.014783, 0.028695, 0.03976, 0.055536, 0.034884, 0.045352, 0.066181, 0.083462, 0.11371, 0.132295, 0.191378, 0.185198, 0.206376, 0.21291, 0.209395, 0.142424, 0.18812, 0.268042, 0.275179, 0.247041, 0.352862, 0.436924, 0.321458, 0.359901, 0.268042, 0.271506, 0.291804, 0.291804, 0.203355, 0.194234, 0.127496, 0.127496, 0.094817, 0.098513, 0.05306, 0.028695, 0.054297, 0.069024, 0.040537, 0.038042, 0.048328, 0.040537, 0.050641, 0.098513, 0.078022, 0.142424, 0.229226, 0.219301, 0.129801, 0.21291, 0.139895, 0.209395, 0.206376, 0.170161, 0.247041, 0.318242, 0.321458, 0.318242, 0.318242, 0.318242, 0.30533, 0.278302, 0.281712, 0.206376, 0.206376, 0.232838, 0.125101, 0.127496, 0.137348, 0.142424, 0.083462, 0.116183, 0.129801, 0.102787, 0.164327, 0.155435, 0.109221, 0.167087, 0.098513, 0.092881, 0.088832, 0.125101, 0.073402, 0.076542, 0.076542, 0.044297, 0.023087, 0.050641, 0.043307, 0.025762, 0.043307, 0.074921, 0.098513, 0.085092, 0.111485, 0.06184, 0.032677, 0.058088, 0.056825, 0.081712, 0.043307, 0.064632, 0.088832, 0.155435, 0.161087, 0.203355, 0.182256, 0.284882, 0.281712, 0.18812, 0.155435, 0.102787, 0.060549, 0.05306, 0.06184, 0.06184, 0.134866, 0.232838, 0.25031, 0.158265, 0.132295, 0.194234, 0.21291, 0.122885, 0.118441, 0.109221, 0.111485, 0.155435, 0.079919, 0.073402, 0.158265, 0.155435, 0.229226, 0.321458, 0.328603, 0.31487, 0.291804, 0.182256, 0.116183, 0.069024, 0.125101, 0.116183, 0.069024, 0.076542, 0.139895, 0.139895, 0.147574, 0.129801, 0.155435, 0.173081, 0.18812, 0.092881, 0.164327, 0.170161, 0.173081, 0.15008, 0.10481, 0.106997, 0.182256, 0.281712, 0.278302, 0.179055, 0.247041, 0.271506, 0.203355, 0.203355, 0.118441, 0.059222, 0.054297, 0.056825, 0.088832, 0.083462, 0.106997, 0.106997, 0.100716, 0.048328, 0.055536, 0.041405, 0.045352, 0.028107, 0.016826, 0.028107, 0.038042, 0.025316, 0.038042, 0.054297, 0.058088, 0.120615, 0.21291, 0.179055, 0.161087, 0.17593, 0.18812, 0.232838, 0.25406, 0.264545, 0.377384, 0.384043, 0.486429, 0.509769, 0.604312, 0.58069, 0.56648, 0.653063, 0.741537, 0.771762, 0.690604, 0.685117, 0.657645, 0.642678, 0.626927, 0.541878, 0.521092, 0.521092, 0.447574, 0.447574, 0.447574, 0.418646, 0.418646, 0.318242, 0.295083, 0.281712, 0.377384, 0.370445, 0.366687, 0.301917, 0.203355, 0.278302, 0.219301, 0.225814, 0.236433, 0.284882, 0.352862, 0.356642, 0.346032, 0.42561, 0.335645, 0.335645, 0.374039, 0.308712, 0.339168, 0.264545, 0.17593, 0.17593, 0.194234, 0.216401, 0.284882, 0.356642, 0.366687, 0.440853, 0.359901, 0.346032, 0.346032, 0.291804, 0.196879, 0.206376, 0.120615, 0.17593, 0.164327, 0.098513, 0.137348, 0.147574, 0.219301, 0.216401, 0.232838, 0.229226, 0.203355, 0.219301, 0.21291, 0.118441, 0.106997, 0.167087, 0.191378, 0.257454, 0.21291, 0.321458, 0.209395, 0.284882, 0.308712, 0.236433, 0.30533, 0.308712, 0.295083, 0.191378, 0.278302, 0.264545, 0.15284, 0.15284, 0.158265, 0.158265, 0.21291, 0.21291, 0.225814, 0.200174, 0.18812, 0.288399, 0.17593, 0.284882, 0.288399, 0.194234, 0.173081, 0.10481, 0.11371, 0.179055, 0.271506, 0.281712, 0.291804, 0.42561, 0.422041, 0.380708, 0.308712, 0.36309, 0.36309, 0.247041, 0.191378, 0.158265, 0.106997, 0.194234, 0.196879, 0.142424, 0.203355, 0.295083, 0.408655, 0.401658, 0.36309, 0.380708, 0.332115, 0.247041, 0.196879, 0.203355, 0.191378, 0.194234, 0.182256, 0.125101, 0.216401, 0.268042, 0.295083, 0.370445, 0.390993, 0.291804, 0.30533, 0.222385, 0.194234, 0.182256, 0.194234, 0.232838, 0.147574, 0.182256, 0.21291, 0.164327, 0.167087, 0.222385, 0.30533, 0.216401, 0.288399, 0.271506, 0.200174, 0.196879, 0.200174, 0.109221, 0.118441, 0.182256, 0.206376, 0.257454, 0.25406, 0.170161, 0.167087, 0.216401, 0.139895, 0.167087, 0.167087, 0.106997, 0.056825, 0.059222, 0.11371, 0.116183, 0.06184, 0.102787, 0.11371, 0.10481, 0.182256, 0.225814, 0.129801, 0.173081, 0.158265, 0.102787, 0.15284, 0.120615, 0.134866, 0.206376, 0.209395, 0.295083, 0.387226, 0.465241, 0.447574, 0.436924, 0.465241, 0.534167, 0.545602, 0.40511, 0.408655, 0.40511, 0.436924, 0.575842, 0.59508, 0.557691, 0.666105, 0.534167, 0.575842, 0.59014, 0.59508, 0.585406, 0.608892, 0.461924, 0.380708, 0.374039, 0.30533, 0.278302, 0.318242, 0.298791, 0.332115, 0.352862, 0.359901, 0.271506, 0.268042, 0.194234, 0.239899, 0.232838, 0.356642, 0.271506, 0.264545, 0.26085, 0.288399, 0.271506, 0.377384, 0.377384, 0.30533, 0.366687, 0.284882, 0.206376, 0.206376, 0.275179, 0.182256, 0.10481, 0.164327, 0.096677, 0.137348, 0.118441, 0.125101, 0.0704, 0.137348, 0.085092, 0.058088, 0.042364, 0.041405, 0.042364, 0.076542, 0.076542, 0.079919, 0.106997, 0.109221, 0.122885, 0.111485, 0.182256, 0.264545, 0.298791, 0.394753, 0.332115, 0.26085, 0.257454, 0.232838, 0.137348, 0.206376, 0.278302, 0.203355, 0.209395, 0.209395, 0.209395, 0.298791, 0.216401, 0.173081, 0.18812, 0.116183, 0.139895, 0.139895, 0.074921, 0.037156, 0.037156, 0.054297, 0.096677, 0.096677, 0.170161, 0.164327, 0.142424, 0.081712, 0.173081, 0.17593, 0.17593, 0.090864, 0.086953, 0.15008, 0.18812, 0.264545, 0.25406, 0.173081, 0.094817, 0.179055, 0.268042, 0.179055, 0.182256, 0.182256, 0.182256, 0.127496, 0.127496, 0.15008, 0.232838, 0.203355, 0.118441, 0.132295, 0.147574, 0.137348, 0.147574, 0.116183, 0.109221, 0.147574, 0.137348, 0.185198, 0.111485, 0.058088, 0.092881, 0.102787, 0.078022, 0.059222, 0.076542, 0.11371, 0.086953, 0.06184, 0.044297, 0.073402, 0.041405, 0.076542], '')</t>
  </si>
  <si>
    <t>[200, 201, 202, 203, 204, 205, 206, 207, 208, 209, 210, 211, 212, 213, 214, 398, 399, 404, 405, 406, 407, 408, 409, 410, 411, 412, 413]</t>
  </si>
  <si>
    <t>UPI00003C501E status=activ</t>
  </si>
  <si>
    <t>([0.661982, 0.490133, 0.51388, 0.56648, 0.604312, 0.472492, 0.5017, 0.472492, 0.390993, 0.311707, 0.352862, 0.394753, 0.291804, 0.288399, 0.281712, 0.311707, 0.311707, 0.295083, 0.185198, 0.191378, 0.219301, 0.21291, 0.203355, 0.232838, 0.161087, 0.127496, 0.209395, 0.203355, 0.15284, 0.229226, 0.225814, 0.203355, 0.120615, 0.18812, 0.182256, 0.18812, 0.219301, 0.139895, 0.106997, 0.191378, 0.147574, 0.164327, 0.232838, 0.232838, 0.200174, 0.268042, 0.311707, 0.206376, 0.232838, 0.321458, 0.219301, 0.31487, 0.219301, 0.196879, 0.120615, 0.069024, 0.035586, 0.032017, 0.054297, 0.034884, 0.025316, 0.035586, 0.017797, 0.01078, 0.013613, 0.014586, 0.014586, 0.013821, 0.013821, 0.010131, 0.011518, 0.015344, 0.009728, 0.015078, 0.032677, 0.032677, 0.06184, 0.116183, 0.11371, 0.058088, 0.118441, 0.144935, 0.127496, 0.17593, 0.298791, 0.342579, 0.352862, 0.342579, 0.243554, 0.356642, 0.42561, 0.291804, 0.352862, 0.454136, 0.356642, 0.216401, 0.311707, 0.206376, 0.118441, 0.109221, 0.206376, 0.111485, 0.049374, 0.05306, 0.083462, 0.034884, 0.018787, 0.019401, 0.011669, 0.010509, 0.008723, 0.00777, 0.010926, 0.009977, 0.006988, 0.006894, 0.010372, 0.010221, 0.010131, 0.010926, 0.008276, 0.00558, 0.006619, 0.010372, 0.010372, 0.006421, 0.009096, 0.009015, 0.005799, 0.007645, 0.013613, 0.017447, 0.017138, 0.017138, 0.018106, 0.017797, 0.032017, 0.017138, 0.010221, 0.016528, 0.020165, 0.024393, 0.045352, 0.067594, 0.047319, 0.025762, 0.022306, 0.012727, 0.011106, 0.01078, 0.012727, 0.007422, 0.004736, 0.003512, 0.003109, 0.001936, 0.002662, 0.002349, 0.0028, 0.003821, 0.003997, 0.003079, 0.003478, 0.002688, 0.002688, 0.00316, 0.00292, 0.00316, 0.003727, 0.004775, 0.005086, 0.003405, 0.004161, 0.00543, 0.006533, 0.00543, 0.005872, 0.006421, 0.008156, 0.010131, 0.006988, 0.006988, 0.011106, 0.007495, 0.006988, 0.006533, 0.006795, 0.009728, 0.016528, 0.020876, 0.020522, 0.024826, 0.055536, 0.083462, 0.044297, 0.028107, 0.055536, 0.05306, 0.05306, 0.024826, 0.013821, 0.013437, 0.009483, 0.010131, 0.00962, 0.017138, 0.017138, 0.016528, 0.01078, 0.008624, 0.009483, 0.009483, 0.007495, 0.005086, 0.004775, 0.00515, 0.004835, 0.003298, 0.003341, 0.003014, 0.002555, 0.002581, 0.00407, 0.004899, 0.003246, 0.003298, 0.003212, 0.003276, 0.002194, 0.002014, 0.002512, 0.002529, 0.00316, 0.00359, 0.005223, 0.003757, 0.00407, 0.003997, 0.004611, 0.007177, 0.00515, 0.005623, 0.007177, 0.004646, 0.003607, 0.003821, 0.00558, 0.004315, 0.004611, 0.004736, 0.006988, 0.004775, 0.003701, 0.002705, 0.00231, 0.002194, 0.003405, 0.003804, 0.005734, 0.005799, 0.003804, 0.003821, 0.005318, 0.005872, 0.008409, 0.00777, 0.009865, 0.008075, 0.009401, 0.005932, 0.008804, 0.006078, 0.007177, 0.007259, 0.010372, 0.011342, 0.01227, 0.010672, 0.015694, 0.009401, 0.013613, 0.024826, 0.037156, 0.019109, 0.009865, 0.008525, 0.013016, 0.016257, 0.012727, 0.017447, 0.017447, 0.009865, 0.010372, 0.008624, 0.006619, 0.006245, 0.006245, 0.006194, 0.004689, 0.003757, 0.003997, 0.004247, 0.004611, 0.004135, 0.004689, 0.004689, 0.005318, 0.005623, 0.003997, 0.005223, 0.004388, 0.004247, 0.005799, 0.004976, 0.007422, 0.013016, 0.008409, 0.009187, 0.009728, 0.009096, 0.011518, 0.017797, 0.013016, 0.009294, 0.014586, 0.010372, 0.018106, 0.013265, 0.009977, 0.017138, 0.013613, 0.013613, 0.014075, 0.014075, 0.018106, 0.009015, 0.006039, 0.009015, 0.012491, 0.010926, 0.020522, 0.018787, 0.019109, 0.026338, 0.038042, 0.034068, 0.038858, 0.038858, 0.056825, 0.074921, 0.056825, 0.033407, 0.033407, 0.067594, 0.034068, 0.030611, 0.036378, 0.055536, 0.050641, 0.030611, 0.032017, 0.037156, 0.046336, 0.049374, 0.026892, 0.013265, 0.013437, 0.013437, 0.010926, 0.007495, 0.008525, 0.006795, 0.01078, 0.013613, 0.016257, 0.014586, 0.016528, 0.023087, 0.023087, 0.016826, 0.014783, 0.013821, 0.009728, 0.007422, 0.006194, 0.008075, 0.013016, 0.010509, 0.011669, 0.010926, 0.018787, 0.008895, 0.011342, 0.01204, 0.008723, 0.00777, 0.010372, 0.009483, 0.00962, 0.007177, 0.006701, 0.006421, 0.006421, 0.007259, 0.006078, 0.007259, 0.007495, 0.005503, 0.006988, 0.007877, 0.006245, 0.004577, 0.006701, 0.00777, 0.007645, 0.006567, 0.004483, 0.003997, 0.003924, 0.003366, 0.004247, 0.005318, 0.005734, 0.004976, 0.003963, 0.005378, 0.003821, 0.00292, 0.003177, 0.002482, 0.002435, 0.002555, 0.003671, 0.003821, 0.002761, 0.002138, 0.003109, 0.004483, 0.003864, 0.005683, 0.008723, 0.01078, 0.007422, 0.008804, 0.009977, 0.008723, 0.009977, 0.013016, 0.016021, 0.020522, 0.021381, 0.023963, 0.044297, 0.028695, 0.018787, 0.036378, 0.066181], '')</t>
  </si>
  <si>
    <t>[0, 2, 3, 4, 6]</t>
  </si>
  <si>
    <t>UPI00003C5020 status=activ</t>
  </si>
  <si>
    <t>([0.472492, 0.480142, 0.51388, 0.553315, 0.505461, 0.545602, 0.553315, 0.468512, 0.486429, 0.509769, 0.440853, 0.390993, 0.40511, 0.480142, 0.390993, 0.380708, 0.387226, 0.384043, 0.275179, 0.18812, 0.200174, 0.301917, 0.318242, 0.30533, 0.308712, 0.339168, 0.264545, 0.232838, 0.243554, 0.26085, 0.179055, 0.281712, 0.377384, 0.387226, 0.380708, 0.468512, 0.472492, 0.458154, 0.461924, 0.497853, 0.608892, 0.608892, 0.5017, 0.414856, 0.422041, 0.422041, 0.370445, 0.328603, 0.352862, 0.414856, 0.328603, 0.335645, 0.308712, 0.232838, 0.209395, 0.200174, 0.200174, 0.137348, 0.147574, 0.092881, 0.088832, 0.081712, 0.049374, 0.086953, 0.085092, 0.051831, 0.049374, 0.073402, 0.137348, 0.094817, 0.059222, 0.088832, 0.085092, 0.086953, 0.125101, 0.125101, 0.125101, 0.127496, 0.182256, 0.100716, 0.100716, 0.085092, 0.079919, 0.125101, 0.073402, 0.11371, 0.185198, 0.185198, 0.122885, 0.142424, 0.147574, 0.209395, 0.194234, 0.271506, 0.225814, 0.232838, 0.173081, 0.191378, 0.129801, 0.086953, 0.111485, 0.182256, 0.288399, 0.219301, 0.127496, 0.179055, 0.194234, 0.196879, 0.182256, 0.25031, 0.127496, 0.134866, 0.132295, 0.15284, 0.144935, 0.116183, 0.116183, 0.11371, 0.066181, 0.111485, 0.173081, 0.206376, 0.170161, 0.164327, 0.232838, 0.346032, 0.349426, 0.308712, 0.295083, 0.301917, 0.194234, 0.225814, 0.206376, 0.216401, 0.222385, 0.239899, 0.308712, 0.311707, 0.308712, 0.398279, 0.288399, 0.291804, 0.31487, 0.278302, 0.236433, 0.209395, 0.196879, 0.120615, 0.134866, 0.127496, 0.120615, 0.222385, 0.278302, 0.346032, 0.318242, 0.278302, 0.236433, 0.216401, 0.164327, 0.25031, 0.18812, 0.295083], '')</t>
  </si>
  <si>
    <t>[2, 3, 4, 5, 6, 9, 40, 41, 42]</t>
  </si>
  <si>
    <t>UPI00003C5024 status=activ</t>
  </si>
  <si>
    <t>([0.229226, 0.298791, 0.194234, 0.25406, 0.173081, 0.116183, 0.073402, 0.090864, 0.11371, 0.090864, 0.064632, 0.094817, 0.086953, 0.0704, 0.120615, 0.100716, 0.144935, 0.144935, 0.074921, 0.073402, 0.056825, 0.025316, 0.025316, 0.043307, 0.043307, 0.078022, 0.106997, 0.109221, 0.109221, 0.102787, 0.092881, 0.164327, 0.122885, 0.127496, 0.15008, 0.086953, 0.182256, 0.11371, 0.098513, 0.098513, 0.096677, 0.125101, 0.120615, 0.088832, 0.0704, 0.079919, 0.073402, 0.0704, 0.127496, 0.129801, 0.078022, 0.137348, 0.073402, 0.051831, 0.051831, 0.05306, 0.055536, 0.048328, 0.083462, 0.147574, 0.232838, 0.125101, 0.125101, 0.209395, 0.281712, 0.247041, 0.134866, 0.109221, 0.076542, 0.074921, 0.059222, 0.100716, 0.076542, 0.139895, 0.120615, 0.125101, 0.132295, 0.203355, 0.196879, 0.196879, 0.191378, 0.102787, 0.191378, 0.11371, 0.111485, 0.073402, 0.120615, 0.196879, 0.158265, 0.21291, 0.21291, 0.243554, 0.284882, 0.222385, 0.222385, 0.271506, 0.268042, 0.275179, 0.243554, 0.164327, 0.102787, 0.100716, 0.129801, 0.144935, 0.194234, 0.122885, 0.088832, 0.083462, 0.079919, 0.132295, 0.158265, 0.090864, 0.100716, 0.046336, 0.085092, 0.081712, 0.125101, 0.066181, 0.033407, 0.023963, 0.042364, 0.079919, 0.081712, 0.122885, 0.064632, 0.086953, 0.085092, 0.144935, 0.122885, 0.073402, 0.074921, 0.050641, 0.051831, 0.049374, 0.088832, 0.094817, 0.094817, 0.094817, 0.094817, 0.094817, 0.098513, 0.120615, 0.120615, 0.116183, 0.129801, 0.11371, 0.060549, 0.06184, 0.034884, 0.025316, 0.042364, 0.023963, 0.021381, 0.036378, 0.020876, 0.024826, 0.025316, 0.025316, 0.015344, 0.013613, 0.022306, 0.037156, 0.032017, 0.031287, 0.019109, 0.014315, 0.026892, 0.047319, 0.046336, 0.038042, 0.064632, 0.038042, 0.069024, 0.120615, 0.132295, 0.203355, 0.182256, 0.179055, 0.182256, 0.275179, 0.291804, 0.291804, 0.219301, 0.209395, 0.125101, 0.191378, 0.225814, 0.142424, 0.137348, 0.219301, 0.335645, 0.219301, 0.321458, 0.31487, 0.318242, 0.311707, 0.31487, 0.18812, 0.182256, 0.106997, 0.058088, 0.106997, 0.064632, 0.100716, 0.100716, 0.100716, 0.10481, 0.064632, 0.111485, 0.092881, 0.058088, 0.031287, 0.05306, 0.036378, 0.028107, 0.020165, 0.013821, 0.009865, 0.016021, 0.010672, 0.016021, 0.027463], '')</t>
  </si>
  <si>
    <t>UPI00003C5025 status=activ</t>
  </si>
  <si>
    <t>([0.021816, 0.032017, 0.024826, 0.035586, 0.059222, 0.079919, 0.10481, 0.129801, 0.15008, 0.147574, 0.111485, 0.147574, 0.219301, 0.15284, 0.229226, 0.179055, 0.147574, 0.137348, 0.144935, 0.158265, 0.236433, 0.339168, 0.243554, 0.25406, 0.229226, 0.142424, 0.092881, 0.090864, 0.109221, 0.11371, 0.132295, 0.196879, 0.191378, 0.194234, 0.25406, 0.257454, 0.281712, 0.236433, 0.352862, 0.291804, 0.200174, 0.203355, 0.185198, 0.209395, 0.271506, 0.31487, 0.308712, 0.387226, 0.394753, 0.356642, 0.36309, 0.328603, 0.271506, 0.194234, 0.206376, 0.200174, 0.200174, 0.236433, 0.311707, 0.298791, 0.36309, 0.342579, 0.342579, 0.352862, 0.4292, 0.433034, 0.324872, 0.418646, 0.387226, 0.30533, 0.311707, 0.318242, 0.366687, 0.4292, 0.4292, 0.414856, 0.318242, 0.239899, 0.15008, 0.158265, 0.158265, 0.096677, 0.179055, 0.120615, 0.0704, 0.069024, 0.069024, 0.074921, 0.0704, 0.049374, 0.049374, 0.054297, 0.054297, 0.034068, 0.038042, 0.038858, 0.038858, 0.059222, 0.098513, 0.11371, 0.10481, 0.10481, 0.118441, 0.111485, 0.164327, 0.25031, 0.271506, 0.26085, 0.342579, 0.339168, 0.422041, 0.480142, 0.480142, 0.476583, 0.517562, 0.414856, 0.5017, 0.505461, 0.480142, 0.476583, 0.480142, 0.480142, 0.494003, 0.575842, 0.538167, 0.549308, 0.534167, 0.509769, 0.553315, 0.56648, 0.59508, 0.5017, 0.538167, 0.517562, 0.505461, 0.557691, 0.613573, 0.626927, 0.626927, 0.626927, 0.59014, 0.59014, 0.553315, 0.538167, 0.505461, 0.458154, 0.42561, 0.444081, 0.450668, 0.447574, 0.440853, 0.346032, 0.342579, 0.264545, 0.203355, 0.206376, 0.203355, 0.271506, 0.257454, 0.257454, 0.295083, 0.236433, 0.321458, 0.349426, 0.36309, 0.390993, 0.468512, 0.40511, 0.40511, 0.311707, 0.247041, 0.26085, 0.25406, 0.243554, 0.332115, 0.41194, 0.321458, 0.308712, 0.275179, 0.288399, 0.288399, 0.229226, 0.25031, 0.167087, 0.142424, 0.090864, 0.090864, 0.096677, 0.167087, 0.185198, 0.284882, 0.236433, 0.196879, 0.288399, 0.387226, 0.288399, 0.243554, 0.335645, 0.342579, 0.264545, 0.17593, 0.18812, 0.173081, 0.232838, 0.318242, 0.349426, 0.41194, 0.328603, 0.243554, 0.232838, 0.206376, 0.191378, 0.278302, 0.339168, 0.339168, 0.247041, 0.349426, 0.384043, 0.41194, 0.40511, 0.494003, 0.59508, 0.59508, 0.59508, 0.613573, 0.505461, 0.509769, 0.517562, 0.618285, 0.716283, 0.675549, 0.666105, 0.538167, 0.433034, 0.398279, 0.36309, 0.366687, 0.342579, 0.257454, 0.222385, 0.139895, 0.144935, 0.147574, 0.088832, 0.158265, 0.147574, 0.206376, 0.196879, 0.194234, 0.194234, 0.196879, 0.139895, 0.092881, 0.155435, 0.236433, 0.15008, 0.15008, 0.219301, 0.219301, 0.222385, 0.225814, 0.25031, 0.170161, 0.161087, 0.164327, 0.139895, 0.090864, 0.066181, 0.042364, 0.041405, 0.024826, 0.024826, 0.045352, 0.073402, 0.03976, 0.044297, 0.078022, 0.098513, 0.06184, 0.064632, 0.111485, 0.111485, 0.17593, 0.219301, 0.229226, 0.30533, 0.301917, 0.356642, 0.41194, 0.394753, 0.433034, 0.436924, 0.436924, 0.366687, 0.36309, 0.458154, 0.387226, 0.387226, 0.374039, 0.465241, 0.472492, 0.458154, 0.465241, 0.458154, 0.494003, 0.450668, 0.454136, 0.408655, 0.433034, 0.414856, 0.509769, 0.465241, 0.521092, 0.529623, 0.525368, 0.570702, 0.585406, 0.657645, 0.653063, 0.653063, 0.538167, 0.521092, 0.490133, 0.476583, 0.41194, 0.401658, 0.444081, 0.461924, 0.549308, 0.538167, 0.534167, 0.549308, 0.562014, 0.59014, 0.59917, 0.694846, 0.545602, 0.549308, 0.56648, 0.570702, 0.486429, 0.505461, 0.517562, 0.468512, 0.414856, 0.472492, 0.490133, 0.394753, 0.387226, 0.414856, 0.433034, 0.387226, 0.374039, 0.380708, 0.394753, 0.30533, 0.311707, 0.291804, 0.281712, 0.278302, 0.278302, 0.352862, 0.408655, 0.324872, 0.41194, 0.401658, 0.335645, 0.332115, 0.418646, 0.356642, 0.332115, 0.321458, 0.384043, 0.335645, 0.335645, 0.359901, 0.387226, 0.387226, 0.390993, 0.387226, 0.394753, 0.408655, 0.422041, 0.458154, 0.549308, 0.534167, 0.648219, 0.728858, 0.63748, 0.618285, 0.59917, 0.58069, 0.575842, 0.585406, 0.613573, 0.59508, 0.517562, 0.541878, 0.541878, 0.661982, 0.59508, 0.575842, 0.497853, 0.483068, 0.444081, 0.339168, 0.374039, 0.352862, 0.370445, 0.370445, 0.384043, 0.447574, 0.447574, 0.440853, 0.465241, 0.509769, 0.41194, 0.370445, 0.390993, 0.40511, 0.418646, 0.398279, 0.398279, 0.380708, 0.31487, 0.291804, 0.384043, 0.346032, 0.278302, 0.295083, 0.332115, 0.318242, 0.291804, 0.291804, 0.311707, 0.236433, 0.173081, 0.196879, 0.18812, 0.144935, 0.147574, 0.134866, 0.206376, 0.219301, 0.298791, 0.366687, 0.408655, 0.328603, 0.346032, 0.387226, 0.284882, 0.30533, 0.321458, 0.281712, 0.281712, 0.17593, 0.239899, 0.236433, 0.298791, 0.398279, 0.468512, 0.476583, 0.472492, 0.387226, 0.384043, 0.275179, 0.284882, 0.284882, 0.288399, 0.219301, 0.247041, 0.318242, 0.324872, 0.216401, 0.278302, 0.21291, 0.25406, 0.257454, 0.324872, 0.342579, 0.324872, 0.243554, 0.161087, 0.167087, 0.222385, 0.15008, 0.275179, 0.264545, 0.25031, 0.339168, 0.291804, 0.21291, 0.243554, 0.25406, 0.356642, 0.374039, 0.370445, 0.436924, 0.394753, 0.346032, 0.264545, 0.278302, 0.359901, 0.398279, 0.394753, 0.414856, 0.51388, 0.401658, 0.390993, 0.308712, 0.295083, 0.390993, 0.394753, 0.291804, 0.281712, 0.219301, 0.200174, 0.268042, 0.257454, 0.284882, 0.318242, 0.346032, 0.349426, 0.264545, 0.222385, 0.222385, 0.247041, 0.222385, 0.21291, 0.196879, 0.209395, 0.21291, 0.222385, 0.31487, 0.311707, 0.311707, 0.370445, 0.394753, 0.31487, 0.26085, 0.275179, 0.298791, 0.349426, 0.324872, 0.422041, 0.494003, 0.517562, 0.394753, 0.335645, 0.40511, 0.398279, 0.483068, 0.483068, 0.486429, 0.472492, 0.549308, 0.476583, 0.486429, 0.408655, 0.408655, 0.468512, 0.454136, 0.458154, 0.433034, 0.380708, 0.366687, 0.394753, 0.380708, 0.433034, 0.483068, 0.509769, 0.549308, 0.447574, 0.36309, 0.349426, 0.275179, 0.200174, 0.25406, 0.239899, 0.311707, 0.387226, 0.308712, 0.339168, 0.31487, 0.321458, 0.301917, 0.25031, 0.15008, 0.088832, 0.132295, 0.15008, 0.15008, 0.081712, 0.147574, 0.225814, 0.219301, 0.318242, 0.390993, 0.308712, 0.229226, 0.225814, 0.155435, 0.15284, 0.137348, 0.144935, 0.088832, 0.15284, 0.182256, 0.257454, 0.328603, 0.291804, 0.288399, 0.298791, 0.414856, 0.384043, 0.281712, 0.200174, 0.11371, 0.120615, 0.200174, 0.191378, 0.15008, 0.216401, 0.30533, 0.247041, 0.239899, 0.346032, 0.247041, 0.257454, 0.257454, 0.26085, 0.179055, 0.134866, 0.127496, 0.096677, 0.055536, 0.100716, 0.102787, 0.111485, 0.06184, 0.030611, 0.043307, 0.026338, 0.021816, 0.020876, 0.015344, 0.015078, 0.008895, 0.009401, 0.009483, 0.009483, 0.008156, 0.00777, 0.007555, 0.005378, 0.006039, 0.005872, 0.004315, 0.005623, 0.005223, 0.006988, 0.00962, 0.008525, 0.008804, 0.011342, 0.011669, 0.020165, 0.020165, 0.042364, 0.034884, 0.032677, 0.020876, 0.016021, 0.026892, 0.028107, 0.028107, 0.027463, 0.040537, 0.079919, 0.074921, 0.129801, 0.134866, 0.073402, 0.118441, 0.203355, 0.120615, 0.055536, 0.056825, 0.044297, 0.043307, 0.086953, 0.06312, 0.05306, 0.05306, 0.05306, 0.034884, 0.066181, 0.067594, 0.085092, 0.042364, 0.023087, 0.022667, 0.014315, 0.013265, 0.008525, 0.007177, 0.006701, 0.007091, 0.006078, 0.007031, 0.004483, 0.004899, 0.004161, 0.005872, 0.008002, 0.005734, 0.005734, 0.004161, 0.004358, 0.003727, 0.00515, 0.007259, 0.005318, 0.006619, 0.010372, 0.011342, 0.011106, 0.019109, 0.018106, 0.024826, 0.028695, 0.036378, 0.030003, 0.044297, 0.020522, 0.011669, 0.011903, 0.013265, 0.013016, 0.008804, 0.010672, 0.010672, 0.006988, 0.007031, 0.007177, 0.005992, 0.00558, 0.006245, 0.006039, 0.008804, 0.005932, 0.005932, 0.006619, 0.006795, 0.006795, 0.008624, 0.010926, 0.019401, 0.032017, 0.069024, 0.090864, 0.071867, 0.034068, 0.05306, 0.054297, 0.055536, 0.058088, 0.125101, 0.109221, 0.092881, 0.071867, 0.127496, 0.081712, 0.092881, 0.064632, 0.074921, 0.083462, 0.096677], '')</t>
  </si>
  <si>
    <t>[114, 116, 117, 123, 124, 125, 126, 127, 128, 129, 130, 131, 132, 133, 134, 135, 136, 137, 138, 139, 140, 141, 142, 143, 144, 221, 222, 223, 224, 225, 226, 227, 228, 229, 230, 231, 232, 310, 312, 313, 314, 315, 316, 317, 318, 319, 320, 321, 328, 329, 330, 331, 332, 333, 334, 335, 336, 337, 338, 339, 341, 342, 384, 385, 386, 387, 388, 389, 390, 391, 392, 393, 394, 395, 396, 397, 398, 399, 400, 401, 415, 506, 546, 555, 570, 571]</t>
  </si>
  <si>
    <t>UPI00003C5026 status=activ</t>
  </si>
  <si>
    <t>([0.127496, 0.161087, 0.243554, 0.125101, 0.170161, 0.206376, 0.239899, 0.15008, 0.090864, 0.066181, 0.048328, 0.042364, 0.023534, 0.012727, 0.008002, 0.007645, 0.007091, 0.006142, 0.004689, 0.006619, 0.007259, 0.005249, 0.005503, 0.005086, 0.007259, 0.005011, 0.003671, 0.003671, 0.005086, 0.006142, 0.005318, 0.007422, 0.009977, 0.009977, 0.012491, 0.022306, 0.017797, 0.00962, 0.019109, 0.016257, 0.015344, 0.018787, 0.034068, 0.034068, 0.020522, 0.020876, 0.021381, 0.021816, 0.021816, 0.021816, 0.028107, 0.028107, 0.014075, 0.008895, 0.00962, 0.012727, 0.012491, 0.009483, 0.013016, 0.008002, 0.014075, 0.009096, 0.010926, 0.009401, 0.006374, 0.005992, 0.004247, 0.005992, 0.008409, 0.00543, 0.005223, 0.005223, 0.00777, 0.011903, 0.011518, 0.010131, 0.006701, 0.006619, 0.008156, 0.008075, 0.012727, 0.007315, 0.006701, 0.004736, 0.003864, 0.005318, 0.007422, 0.007177, 0.007091, 0.005734, 0.005623, 0.005872, 0.005086, 0.00543, 0.00543, 0.004921, 0.006894, 0.010221, 0.007031, 0.005799, 0.004835, 0.004689, 0.006795, 0.007315, 0.007031, 0.01078, 0.009187, 0.007031, 0.010509, 0.007422, 0.009294, 0.011106, 0.010372, 0.009865, 0.009977, 0.006533, 0.007031, 0.007422, 0.007422, 0.007422, 0.008895, 0.009096, 0.009015, 0.006039, 0.005623, 0.009096, 0.009728, 0.013821, 0.020165, 0.020876, 0.035586, 0.034884, 0.045352, 0.032017, 0.046336, 0.025762, 0.050641, 0.100716, 0.044297, 0.023534, 0.022667, 0.032017, 0.030611, 0.023534, 0.058088, 0.100716, 0.038042, 0.030611, 0.030611, 0.032677, 0.016021, 0.015694, 0.016021, 0.011106, 0.009015, 0.006078, 0.00777, 0.008276, 0.005683, 0.008075, 0.007422, 0.011903, 0.012727, 0.013016, 0.008804, 0.007877, 0.007645, 0.008624, 0.005932, 0.005992, 0.003997, 0.004414, 0.003478, 0.002482, 0.002688, 0.002705, 0.003014, 0.002035, 0.001623, 0.001541, 0.000945, 0.000945, 0.000721, 0.000704, 0.001142, 0.001374, 0.000854, 0.001249, 0.001142, 0.001623, 0.001541, 0.002512, 0.003298, 0.003053, 0.004414, 0.00407, 0.00407, 0.005249, 0.006482, 0.005223, 0.005683, 0.008804, 0.015344, 0.011342, 0.011106, 0.006894, 0.009294, 0.015694, 0.008525, 0.008525, 0.005872, 0.005623, 0.003405, 0.003431, 0.004736, 0.003512, 0.004899, 0.007315, 0.00777, 0.009187, 0.009187, 0.015078, 0.015078, 0.008723, 0.014783, 0.009865, 0.010926, 0.01078, 0.006701, 0.006701, 0.007259, 0.008156, 0.008075, 0.009728, 0.006533, 0.004315, 0.00389, 0.003431, 0.002327, 0.001344, 0.001344, 0.001374, 0.001391, 0.00146, 0.00146, 0.001417, 0.001305, 0.002078, 0.002057, 0.003461, 0.003177, 0.00292, 0.004135, 0.00292, 0.00389, 0.004247, 0.004247, 0.006078, 0.006988, 0.010221, 0.022306, 0.010509, 0.0198, 0.010131, 0.008156, 0.010221, 0.007495, 0.007422, 0.005872, 0.005932, 0.00407, 0.006482, 0.009977, 0.007177, 0.009015, 0.007031, 0.007031, 0.01204, 0.00962, 0.010926, 0.008804, 0.006421, 0.00777, 0.008276, 0.008804, 0.006894, 0.005734, 0.008075, 0.013821, 0.010221, 0.01078, 0.017447, 0.019109, 0.017447, 0.019401, 0.012491, 0.017447, 0.028107, 0.028107, 0.020165, 0.012491, 0.010372, 0.00962, 0.016528, 0.014075, 0.0198, 0.021816, 0.022306, 0.014586, 0.013437, 0.019109, 0.013265, 0.009977, 0.010131, 0.007555, 0.009187, 0.017138, 0.013613, 0.008804, 0.005799, 0.008525, 0.01078, 0.010221, 0.017138, 0.011669, 0.01204, 0.016257, 0.016528, 0.023534, 0.018415, 0.0198, 0.025316, 0.025316, 0.017797, 0.009401, 0.009015, 0.008895, 0.00777, 0.00777, 0.012491, 0.0198, 0.022306, 0.011342, 0.016826, 0.00962, 0.008075, 0.008276, 0.008002, 0.012491, 0.016257, 0.036378, 0.021381, 0.013016, 0.010221, 0.011106, 0.012727, 0.01227, 0.008075, 0.006482, 0.006421, 0.004431, 0.005249, 0.003997, 0.003924, 0.004388, 0.004483, 0.005932, 0.004736, 0.003727, 0.003053, 0.002435, 0.002435, 0.00243, 0.003341, 0.004689, 0.006482, 0.008156, 0.009483, 0.016257, 0.023534, 0.017138, 0.038858, 0.038858, 0.064632, 0.076542, 0.03976, 0.081712, 0.085092, 0.120615, 0.191378, 0.206376, 0.18812, 0.17593, 0.271506, 0.271506, 0.142424, 0.158265, 0.17593, 0.134866, 0.094817, 0.122885, 0.203355, 0.096677, 0.086953, 0.081712, 0.116183, 0.116183, 0.06312, 0.030611, 0.031287, 0.018787, 0.013821, 0.022306, 0.022306, 0.013437, 0.013265, 0.026892, 0.018787, 0.018787, 0.019109, 0.029376, 0.029376, 0.030003, 0.060549, 0.036378, 0.019109, 0.026338, 0.058088, 0.111485, 0.222385, 0.134866, 0.164327, 0.155435, 0.15284, 0.15008, 0.236433, 0.18812, 0.102787, 0.147574, 0.10481, 0.194234, 0.094817, 0.094817, 0.090864, 0.046336, 0.081712, 0.116183, 0.083462, 0.034068, 0.017797, 0.010372, 0.013613, 0.010131, 0.010221, 0.006619, 0.006374, 0.004483, 0.003821, 0.005223, 0.003512, 0.003014, 0.002155, 0.002581, 0.001778, 0.001374, 0.001417, 0.001408, 0.001649, 0.001936, 0.00316, 0.004646, 0.004736, 0.004161, 0.004921, 0.006894, 0.009096, 0.009096, 0.015078, 0.028695, 0.023087, 0.037156, 0.059222, 0.096677, 0.10481, 0.191378, 0.284882, 0.398279, 0.366687, 0.332115, 0.291804], '')</t>
  </si>
  <si>
    <t>UPI00003C5027 status=activ</t>
  </si>
  <si>
    <t>([0.067594, 0.116183, 0.155435, 0.200174, 0.129801, 0.096677, 0.071867, 0.090864, 0.060549, 0.074921, 0.096677, 0.067594, 0.102787, 0.106997, 0.074921, 0.049374, 0.085092, 0.054297, 0.054297, 0.109221, 0.173081, 0.17593, 0.100716, 0.098513, 0.058088, 0.05306, 0.086953, 0.137348, 0.137348, 0.21291, 0.125101, 0.0704, 0.120615, 0.120615, 0.067594, 0.120615, 0.147574, 0.155435, 0.191378, 0.206376, 0.134866, 0.158265, 0.15008, 0.222385, 0.15008, 0.219301, 0.232838, 0.25406, 0.247041, 0.18812, 0.118441, 0.200174, 0.219301, 0.229226, 0.155435, 0.158265, 0.144935, 0.167087, 0.10481, 0.074921, 0.071867, 0.10481, 0.086953, 0.044297, 0.047319, 0.045352, 0.046336, 0.078022, 0.05306, 0.042364, 0.0704, 0.116183, 0.100716, 0.155435, 0.088832, 0.139895, 0.222385, 0.222385, 0.222385, 0.268042, 0.356642, 0.356642, 0.281712, 0.278302, 0.380708, 0.308712, 0.288399, 0.288399, 0.288399, 0.288399, 0.229226, 0.21291, 0.225814, 0.173081, 0.170161, 0.17593, 0.11371, 0.11371, 0.125101, 0.125101, 0.098513, 0.096677, 0.055536, 0.049374, 0.054297, 0.032017, 0.048328, 0.10481, 0.054297, 0.054297, 0.069024, 0.125101, 0.139895, 0.11371, 0.17593, 0.142424, 0.147574, 0.15284, 0.092881, 0.090864, 0.094817, 0.158265, 0.161087, 0.243554, 0.332115, 0.332115, 0.339168, 0.342579, 0.247041, 0.349426, 0.275179, 0.185198, 0.203355, 0.134866, 0.161087, 0.17593, 0.200174, 0.243554, 0.328603, 0.332115, 0.332115, 0.339168, 0.243554, 0.161087, 0.15284, 0.158265, 0.094817, 0.127496, 0.10481, 0.142424, 0.122885, 0.17593, 0.247041, 0.173081, 0.229226, 0.182256, 0.125101], '')</t>
  </si>
  <si>
    <t>UPI00003C5028 status=activ</t>
  </si>
  <si>
    <t>([0.092881, 0.059222, 0.085092, 0.059222, 0.041405, 0.058088, 0.073402, 0.088832, 0.10481, 0.100716, 0.127496, 0.15008, 0.106997, 0.118441, 0.076542, 0.076542, 0.074921, 0.122885, 0.069024, 0.109221, 0.182256, 0.264545, 0.257454, 0.257454, 0.342579, 0.31487, 0.209395, 0.219301, 0.206376, 0.209395, 0.25406, 0.247041, 0.25031, 0.25031, 0.164327, 0.271506, 0.264545, 0.18812, 0.170161, 0.257454, 0.236433, 0.232838, 0.229226, 0.318242, 0.318242, 0.229226, 0.247041, 0.359901, 0.36309, 0.390993, 0.332115, 0.335645, 0.25031, 0.25406, 0.335645, 0.4292, 0.390993, 0.30533, 0.390993, 0.408655, 0.408655, 0.370445, 0.281712, 0.281712, 0.200174, 0.203355, 0.295083, 0.387226, 0.384043, 0.370445, 0.377384, 0.450668, 0.36309, 0.4292, 0.433034, 0.321458, 0.229226, 0.243554, 0.324872, 0.339168, 0.352862, 0.374039, 0.450668, 0.454136, 0.472492, 0.486429, 0.497853, 0.480142, 0.476583, 0.486429, 0.390993, 0.318242, 0.239899, 0.30533, 0.25406, 0.173081, 0.182256, 0.200174, 0.185198, 0.18812, 0.118441, 0.125101, 0.120615, 0.132295, 0.17593, 0.10481, 0.106997, 0.102787, 0.067594, 0.03976, 0.038042, 0.074921, 0.111485, 0.158265, 0.173081, 0.173081, 0.25031, 0.359901, 0.436924, 0.433034, 0.414856, 0.40511, 0.394753, 0.31487, 0.216401, 0.243554, 0.30533, 0.356642, 0.339168, 0.422041, 0.422041, 0.318242, 0.342579, 0.346032, 0.366687, 0.349426, 0.433034, 0.418646, 0.414856, 0.414856, 0.440853, 0.380708, 0.458154, 0.461924, 0.465241, 0.465241, 0.377384, 0.318242, 0.311707, 0.324872, 0.301917, 0.301917, 0.41194, 0.374039, 0.377384, 0.370445, 0.384043, 0.301917, 0.295083, 0.301917, 0.185198, 0.118441, 0.17593, 0.179055, 0.125101, 0.125101, 0.18812, 0.268042, 0.335645, 0.370445, 0.352862, 0.36309, 0.436924, 0.401658, 0.394753, 0.36309, 0.332115, 0.295083, 0.36309, 0.359901, 0.301917, 0.458154, 0.585406], '')</t>
  </si>
  <si>
    <t>[182]</t>
  </si>
  <si>
    <t>UPI00003C502A status=activ</t>
  </si>
  <si>
    <t>([0.038042, 0.081712, 0.038042, 0.05306, 0.034068, 0.046336, 0.06312, 0.083462, 0.11371, 0.079919, 0.10481, 0.134866, 0.132295, 0.132295, 0.129801, 0.132295, 0.078022, 0.139895, 0.25031, 0.275179, 0.271506, 0.264545, 0.229226, 0.25406, 0.26085, 0.356642, 0.36309, 0.271506, 0.222385, 0.209395, 0.247041, 0.236433, 0.239899, 0.26085, 0.147574, 0.239899, 0.26085, 0.349426, 0.243554, 0.219301, 0.225814, 0.318242, 0.311707, 0.308712, 0.40511, 0.401658, 0.390993, 0.298791, 0.298791, 0.308712, 0.308712, 0.288399, 0.18812, 0.116183, 0.127496, 0.225814, 0.206376, 0.194234, 0.191378, 0.216401, 0.219301, 0.127496, 0.064632, 0.064632, 0.071867, 0.067594, 0.038042, 0.045352, 0.088832, 0.088832, 0.055536, 0.055536, 0.081712, 0.106997, 0.111485, 0.102787, 0.081712, 0.049374, 0.05306, 0.026338, 0.024393, 0.020876, 0.023963, 0.049374, 0.030003, 0.026892, 0.017138, 0.030611, 0.026892, 0.025762, 0.026892, 0.031287, 0.033407, 0.020522, 0.024826, 0.040537, 0.022667, 0.030003, 0.06184, 0.064632, 0.129801, 0.116183, 0.085092, 0.074921, 0.081712, 0.081712, 0.088832, 0.111485, 0.098513, 0.100716, 0.094817, 0.106997, 0.106997, 0.098513, 0.155435, 0.185198, 0.106997, 0.173081, 0.098513, 0.085092, 0.078022, 0.073402, 0.137348, 0.216401, 0.308712, 0.225814, 0.30533, 0.21291, 0.257454, 0.164327, 0.173081, 0.170161, 0.132295, 0.132295, 0.132295, 0.083462, 0.055536, 0.102787, 0.094817, 0.167087, 0.161087, 0.134866, 0.083462, 0.047319, 0.025316, 0.016826, 0.024393, 0.015344, 0.026892, 0.021381, 0.023963, 0.023534, 0.024393, 0.046336, 0.079919, 0.083462, 0.090864, 0.125101, 0.078022, 0.054297, 0.046336, 0.044297, 0.030611, 0.058088, 0.096677, 0.167087, 0.182256, 0.18812, 0.284882, 0.284882, 0.339168, 0.422041, 0.414856, 0.328603, 0.346032, 0.366687, 0.36309, 0.324872, 0.239899, 0.342579, 0.4292, 0.352862, 0.374039, 0.458154, 0.450668, 0.454136, 0.359901, 0.450668, 0.461924, 0.370445, 0.349426, 0.26085, 0.191378, 0.185198, 0.271506, 0.25031, 0.232838, 0.164327, 0.291804, 0.398279, 0.398279, 0.278302, 0.359901, 0.271506, 0.291804, 0.298791, 0.196879, 0.281712, 0.203355, 0.18812, 0.239899, 0.216401, 0.264545, 0.335645, 0.332115, 0.236433, 0.18812, 0.194234, 0.271506, 0.229226, 0.216401, 0.15008, 0.170161, 0.196879, 0.284882, 0.18812, 0.185198, 0.298791, 0.308712, 0.374039, 0.288399, 0.288399, 0.232838, 0.264545, 0.271506, 0.206376, 0.222385, 0.284882, 0.247041, 0.264545, 0.200174, 0.200174, 0.268042, 0.346032, 0.335645, 0.328603, 0.324872, 0.321458, 0.243554, 0.25031, 0.232838, 0.332115, 0.288399, 0.295083, 0.236433, 0.167087, 0.225814, 0.301917, 0.295083, 0.335645, 0.239899, 0.349426, 0.374039, 0.339168, 0.346032, 0.335645, 0.30533, 0.41194, 0.401658, 0.436924, 0.352862, 0.36309, 0.36309, 0.352862, 0.4292, 0.5017, 0.604312, 0.604312, 0.626927, 0.657645, 0.534167, 0.529623, 0.497853, 0.447574, 0.465241, 0.480142, 0.490133, 0.525368, 0.505461, 0.494003, 0.490133, 0.458154, 0.433034, 0.433034, 0.517562, 0.414856, 0.394753, 0.308712, 0.278302, 0.281712, 0.206376, 0.222385, 0.219301, 0.229226, 0.257454, 0.281712, 0.281712, 0.281712, 0.247041, 0.25031, 0.281712, 0.308712, 0.321458, 0.342579, 0.222385, 0.236433, 0.25031, 0.170161, 0.247041, 0.200174, 0.111485, 0.155435, 0.216401, 0.216401, 0.132295, 0.132295, 0.134866, 0.132295, 0.132295, 0.15008, 0.090864, 0.094817, 0.056825, 0.092881, 0.11371, 0.182256, 0.170161, 0.15284, 0.247041, 0.239899, 0.335645, 0.422041, 0.342579, 0.335645, 0.418646, 0.476583, 0.483068, 0.380708, 0.275179, 0.271506, 0.278302, 0.380708, 0.339168, 0.339168, 0.311707, 0.222385, 0.26085, 0.18812, 0.200174, 0.132295, 0.11371, 0.06184, 0.055536, 0.086953, 0.102787, 0.11371, 0.092881, 0.092881, 0.137348, 0.229226, 0.144935, 0.088832, 0.074921, 0.051831, 0.085092, 0.100716, 0.15284, 0.137348, 0.134866, 0.225814, 0.311707, 0.311707, 0.308712, 0.335645, 0.359901, 0.301917, 0.291804, 0.366687, 0.370445, 0.374039, 0.281712, 0.352862, 0.433034, 0.408655, 0.414856, 0.328603, 0.356642, 0.288399, 0.216401, 0.301917, 0.17593, 0.173081, 0.196879, 0.216401, 0.232838, 0.155435, 0.179055, 0.182256, 0.18812, 0.098513, 0.111485, 0.106997, 0.116183, 0.060549, 0.081712, 0.144935, 0.144935, 0.125101, 0.164327, 0.232838, 0.225814, 0.301917, 0.21291, 0.191378, 0.173081, 0.134866, 0.129801, 0.079919, 0.079919, 0.040537, 0.085092, 0.083462, 0.081712, 0.081712, 0.15008, 0.142424, 0.132295, 0.222385, 0.15008, 0.096677, 0.085092, 0.094817, 0.125101, 0.18812, 0.142424, 0.232838, 0.200174, 0.196879, 0.247041, 0.25406, 0.25406, 0.219301, 0.203355, 0.185198, 0.100716, 0.085092, 0.085092, 0.081712, 0.048328, 0.081712, 0.0704, 0.073402, 0.064632, 0.055536, 0.047319, 0.086953, 0.073402, 0.064632, 0.081712, 0.058088, 0.049374, 0.085092, 0.071867, 0.074921, 0.142424, 0.26085, 0.30533, 0.311707, 0.225814, 0.308712, 0.321458, 0.440853, 0.356642, 0.377384, 0.390993, 0.433034, 0.31487, 0.232838, 0.321458, 0.384043, 0.472492, 0.387226, 0.356642, 0.387226, 0.275179, 0.209395, 0.120615, 0.106997, 0.054297, 0.096677, 0.081712, 0.085092, 0.085092, 0.083462, 0.045352, 0.042364, 0.022667, 0.045352, 0.074921, 0.081712, 0.06312, 0.050641, 0.051831, 0.064632, 0.047319, 0.090864, 0.144935, 0.236433, 0.264545, 0.271506, 0.236433, 0.236433, 0.125101, 0.111485, 0.185198, 0.18812, 0.158265, 0.26085, 0.264545, 0.225814, 0.137348, 0.085092, 0.120615, 0.132295, 0.137348, 0.222385, 0.247041, 0.15284, 0.139895, 0.078022, 0.066181, 0.054297, 0.06184, 0.118441, 0.129801, 0.125101, 0.106997, 0.076542, 0.071867, 0.064632, 0.090864, 0.092881, 0.134866, 0.134866, 0.137348, 0.127496, 0.120615, 0.067594, 0.132295, 0.132295, 0.196879, 0.31487, 0.298791, 0.31487, 0.239899, 0.243554, 0.25031, 0.356642, 0.335645, 0.321458, 0.222385, 0.222385, 0.298791, 0.268042, 0.164327, 0.21291, 0.21291, 0.15008, 0.127496, 0.067594, 0.06312, 0.0704, 0.054297, 0.096677, 0.055536, 0.054297, 0.054297, 0.049374, 0.031287, 0.034068, 0.018106, 0.017447, 0.017797, 0.0198, 0.031287, 0.025762, 0.026892, 0.026892, 0.044297, 0.100716, 0.15284, 0.170161, 0.15284, 0.191378, 0.096677, 0.144935, 0.125101, 0.066181, 0.073402, 0.142424, 0.179055, 0.288399, 0.332115, 0.311707, 0.321458, 0.31487, 0.422041, 0.332115, 0.335645, 0.346032, 0.318242, 0.239899, 0.219301, 0.222385, 0.137348, 0.158265, 0.129801, 0.196879, 0.311707, 0.203355, 0.182256, 0.182256, 0.200174, 0.26085, 0.26085, 0.21291, 0.155435, 0.17593, 0.216401, 0.139895, 0.125101, 0.127496, 0.196879, 0.179055, 0.182256, 0.179055, 0.271506, 0.21291, 0.25031, 0.243554, 0.239899, 0.25031, 0.308712, 0.298791, 0.308712, 0.332115, 0.374039, 0.447574, 0.339168, 0.377384, 0.387226, 0.377384, 0.374039, 0.328603, 0.36309, 0.366687, 0.450668, 0.324872, 0.324872, 0.308712, 0.209395, 0.232838, 0.229226, 0.216401, 0.11371, 0.092881, 0.088832, 0.06312, 0.059222, 0.102787, 0.086953, 0.142424, 0.147574, 0.161087, 0.129801, 0.125101, 0.06184, 0.05306, 0.127496, 0.109221, 0.069024, 0.137348, 0.185198, 0.179055, 0.094817, 0.170161, 0.173081, 0.10481, 0.132295, 0.0704, 0.069024, 0.047319, 0.05306, 0.028107, 0.025316, 0.044297, 0.044297, 0.054297, 0.03976, 0.017138, 0.0198, 0.031287, 0.017797, 0.019109, 0.0198, 0.046336, 0.051831, 0.03976, 0.071867, 0.034884, 0.079919, 0.046336, 0.047319, 0.048328, 0.086953, 0.086953, 0.10481, 0.06312, 0.116183, 0.111485, 0.127496, 0.144935, 0.090864, 0.147574, 0.15008, 0.137348, 0.073402, 0.066181, 0.059222, 0.047319, 0.102787, 0.088832, 0.088832, 0.158265, 0.085092, 0.086953, 0.050641, 0.040537, 0.066181, 0.066181, 0.127496, 0.167087, 0.243554, 0.257454, 0.21291, 0.179055, 0.155435, 0.222385, 0.194234, 0.278302, 0.291804, 0.239899, 0.206376, 0.321458], '')</t>
  </si>
  <si>
    <t>[275, 276, 277, 278, 279, 280, 281, 287, 288, 294]</t>
  </si>
  <si>
    <t>UPI00003C502B status=activ</t>
  </si>
  <si>
    <t>([0.182256, 0.18812, 0.125101, 0.17593, 0.229226, 0.281712, 0.31487, 0.352862, 0.394753, 0.433034, 0.450668, 0.408655, 0.401658, 0.497853, 0.494003, 0.418646, 0.418646, 0.517562, 0.509769, 0.642678, 0.529623, 0.517562, 0.454136, 0.440853, 0.366687, 0.352862, 0.278302, 0.278302, 0.298791, 0.284882, 0.264545, 0.268042, 0.342579, 0.301917, 0.284882, 0.278302, 0.335645, 0.318242, 0.222385, 0.15008, 0.17593, 0.158265, 0.127496, 0.161087, 0.203355, 0.26085, 0.257454, 0.219301, 0.222385, 0.125101, 0.102787, 0.102787, 0.098513, 0.098513, 0.15008, 0.088832, 0.088832, 0.05306, 0.030611, 0.050641, 0.085092, 0.069024, 0.132295, 0.161087, 0.196879, 0.155435, 0.158265, 0.164327, 0.295083, 0.281712, 0.36309, 0.390993, 0.390993, 0.394753, 0.41194, 0.380708, 0.401658, 0.394753, 0.494003, 0.604312, 0.545602, 0.570702, 0.585406, 0.497853, 0.509769, 0.5017, 0.632174, 0.541878, 0.541878, 0.472492, 0.384043, 0.380708, 0.394753, 0.408655, 0.359901, 0.342579, 0.335645, 0.318242, 0.301917, 0.288399, 0.284882, 0.335645, 0.288399, 0.291804, 0.271506, 0.264545, 0.164327, 0.10481, 0.164327, 0.167087, 0.118441, 0.194234, 0.111485, 0.059222, 0.055536, 0.071867, 0.03976, 0.040537, 0.03976, 0.043307, 0.049374, 0.025316, 0.014783, 0.017797, 0.017447, 0.016528, 0.016257, 0.029376, 0.049374, 0.022667, 0.022667, 0.023087, 0.023963, 0.047319, 0.06312, 0.036378, 0.030003, 0.05306, 0.056825, 0.056825, 0.064632, 0.045352, 0.090864, 0.15008, 0.086953, 0.092881, 0.106997, 0.109221, 0.06312, 0.058088, 0.058088, 0.054297, 0.106997, 0.049374, 0.049374, 0.036378, 0.067594, 0.046336, 0.026892, 0.027463, 0.047319, 0.040537, 0.05306, 0.026338, 0.016257, 0.025762, 0.014586, 0.020876, 0.0198, 0.034068, 0.020165, 0.03976, 0.024826, 0.023963, 0.026892, 0.027463, 0.027463, 0.026338, 0.046336, 0.067594, 0.066181, 0.071867, 0.067594, 0.064632, 0.139895, 0.137348, 0.139895, 0.18812, 0.194234, 0.125101, 0.129801, 0.134866, 0.076542, 0.116183, 0.10481, 0.10481, 0.109221, 0.182256, 0.209395, 0.225814, 0.225814, 0.236433, 0.196879, 0.18812, 0.18812, 0.109221, 0.182256, 0.111485, 0.158265, 0.096677, 0.132295, 0.074921, 0.120615, 0.164327, 0.17593, 0.185198, 0.275179, 0.25031, 0.147574, 0.125101, 0.109221, 0.132295, 0.102787, 0.125101, 0.219301, 0.194234, 0.209395, 0.129801, 0.134866, 0.116183, 0.216401, 0.243554, 0.321458, 0.339168, 0.36309, 0.390993, 0.284882, 0.298791, 0.203355, 0.225814, 0.232838, 0.15008, 0.086953, 0.06312, 0.067594, 0.069024, 0.088832, 0.142424, 0.216401, 0.311707, 0.232838, 0.142424, 0.142424, 0.092881, 0.055536, 0.05306, 0.023087, 0.023963, 0.022667, 0.023087, 0.024393, 0.023087, 0.046336, 0.090864, 0.155435, 0.092881, 0.098513, 0.098513, 0.056825, 0.050641, 0.044297, 0.064632, 0.066181, 0.076542, 0.132295, 0.209395, 0.25406, 0.370445, 0.461924, 0.447574, 0.575842, 0.648219, 0.666105, 0.648219, 0.618285, 0.505461, 0.570702, 0.570702, 0.575842, 0.59508, 0.632174, 0.63748, 0.525368, 0.525368, 0.517562, 0.505461, 0.505461, 0.483068, 0.476583, 0.408655, 0.408655, 0.40511, 0.401658, 0.401658, 0.398279, 0.324872, 0.40511, 0.440853, 0.398279, 0.308712, 0.271506, 0.264545, 0.275179, 0.384043, 0.370445, 0.356642, 0.370445, 0.278302, 0.281712, 0.247041, 0.332115, 0.352862, 0.26085, 0.264545, 0.264545, 0.275179, 0.25406, 0.25406, 0.232838, 0.232838, 0.339168, 0.454136, 0.390993, 0.398279, 0.30533, 0.380708, 0.387226, 0.380708, 0.494003, 0.490133, 0.534167, 0.440853, 0.36309, 0.454136, 0.40511, 0.321458, 0.257454, 0.356642, 0.359901, 0.36309, 0.30533, 0.284882, 0.301917, 0.366687, 0.346032, 0.418646, 0.4292, 0.408655, 0.398279, 0.377384, 0.377384, 0.301917, 0.380708, 0.458154, 0.450668, 0.505461, 0.505461, 0.585406, 0.494003, 0.5017, 0.517562, 0.632174, 0.613573, 0.497853, 0.509769, 0.534167, 0.458154, 0.461924, 0.390993, 0.335645, 0.247041, 0.25031, 0.342579, 0.342579, 0.339168, 0.346032, 0.271506, 0.356642, 0.356642, 0.42561, 0.31487, 0.25031, 0.179055, 0.122885, 0.167087, 0.15284, 0.144935, 0.203355, 0.185198, 0.284882, 0.271506, 0.257454, 0.170161, 0.125101, 0.120615, 0.076542, 0.042364, 0.083462, 0.06312, 0.047319, 0.038042, 0.058088, 0.071867, 0.092881, 0.134866, 0.102787, 0.079919, 0.051831], '')</t>
  </si>
  <si>
    <t>[17, 18, 19, 20, 21, 79, 80, 81, 82, 84, 85, 86, 87, 88, 280, 281, 282, 283, 284, 285, 286, 287, 288, 289, 290, 291, 292, 293, 294, 295, 296, 340, 365, 366, 367, 369, 370, 371, 372, 374, 375]</t>
  </si>
  <si>
    <t>UPI00003C5030 status=activ</t>
  </si>
  <si>
    <t>([0.257454, 0.291804, 0.18812, 0.139895, 0.18812, 0.17593, 0.209395, 0.167087, 0.100716, 0.122885, 0.147574, 0.185198, 0.194234, 0.26085, 0.15284, 0.076542, 0.076542, 0.086953, 0.139895, 0.081712, 0.078022, 0.11371, 0.096677, 0.155435, 0.118441, 0.090864, 0.125101, 0.120615, 0.170161, 0.194234, 0.191378, 0.118441, 0.118441, 0.058088, 0.038042, 0.085092, 0.164327, 0.17593, 0.164327, 0.161087, 0.170161, 0.170161, 0.144935, 0.185198, 0.161087, 0.271506, 0.232838, 0.147574, 0.147574, 0.147574, 0.147574, 0.15008, 0.132295, 0.137348, 0.232838, 0.295083, 0.30533, 0.268042, 0.222385, 0.236433, 0.243554, 0.321458, 0.243554, 0.194234, 0.179055, 0.155435, 0.111485, 0.161087, 0.236433, 0.209395, 0.155435, 0.161087, 0.167087, 0.216401, 0.15008, 0.109221, 0.116183, 0.06184, 0.073402, 0.085092, 0.078022, 0.076542, 0.094817, 0.15284, 0.147574, 0.147574, 0.21291, 0.179055, 0.185198, 0.185198, 0.118441, 0.106997, 0.10481, 0.098513, 0.155435, 0.206376, 0.284882, 0.275179, 0.356642, 0.374039, 0.298791, 0.216401, 0.158265, 0.158265, 0.15284, 0.232838, 0.15284, 0.120615, 0.200174, 0.194234, 0.109221, 0.142424, 0.216401, 0.21291, 0.219301, 0.229226, 0.247041, 0.173081, 0.185198, 0.102787, 0.058088, 0.055536, 0.090864, 0.086953, 0.078022, 0.088832, 0.050641, 0.050641, 0.066181, 0.055536, 0.06184, 0.102787, 0.155435, 0.15284, 0.225814, 0.15008, 0.111485, 0.051831, 0.083462, 0.081712, 0.179055, 0.264545, 0.271506, 0.247041, 0.232838, 0.229226, 0.132295, 0.232838, 0.236433, 0.232838, 0.291804, 0.271506, 0.298791, 0.257454, 0.179055, 0.142424, 0.209395, 0.257454, 0.359901, 0.36309, 0.346032, 0.311707, 0.295083, 0.40511, 0.440853, 0.440853, 0.422041, 0.557691, 0.40511, 0.51388, 0.472492, 0.465241, 0.480142, 0.509769, 0.42561, 0.454136, 0.408655, 0.41194, 0.41194, 0.339168, 0.30533, 0.288399, 0.268042, 0.247041, 0.185198, 0.147574, 0.219301, 0.191378, 0.122885, 0.257454], '')</t>
  </si>
  <si>
    <t>[167, 169, 173]</t>
  </si>
  <si>
    <t>UPI00003C5031 status=activ</t>
  </si>
  <si>
    <t>([0.01204, 0.019109, 0.027463, 0.043307, 0.06184, 0.10481, 0.161087, 0.11371, 0.111485, 0.147574, 0.109221, 0.098513, 0.098513, 0.182256, 0.182256, 0.118441, 0.206376, 0.278302, 0.278302, 0.328603, 0.25406, 0.328603, 0.264545, 0.298791, 0.21291, 0.216401, 0.216401, 0.120615, 0.18812, 0.229226, 0.158265, 0.247041, 0.278302, 0.328603, 0.328603, 0.25406, 0.390993, 0.390993, 0.349426, 0.450668, 0.346032, 0.339168, 0.247041, 0.243554, 0.185198, 0.268042, 0.182256, 0.161087, 0.167087, 0.17593, 0.179055, 0.236433, 0.236433, 0.18812, 0.203355, 0.194234, 0.328603, 0.219301, 0.137348, 0.179055, 0.090864, 0.092881, 0.17593, 0.25406, 0.232838, 0.278302, 0.301917, 0.298791, 0.311707, 0.311707, 0.21291, 0.194234, 0.179055, 0.10481, 0.106997, 0.085092, 0.050641, 0.024826, 0.040537, 0.060549, 0.05306, 0.11371, 0.17593, 0.083462, 0.045352, 0.085092, 0.094817, 0.03976, 0.03976, 0.030611, 0.050641, 0.056825, 0.06312, 0.081712, 0.0704, 0.125101, 0.106997, 0.129801, 0.118441, 0.100716, 0.088832, 0.092881, 0.083462, 0.066181, 0.125101, 0.164327, 0.15008, 0.106997, 0.21291, 0.30533, 0.26085, 0.239899, 0.239899, 0.239899, 0.15008, 0.25406, 0.206376, 0.264545, 0.321458, 0.454136, 0.5017, 0.447574, 0.468512, 0.480142, 0.42561, 0.458154, 0.454136, 0.346032, 0.349426, 0.295083, 0.318242, 0.30533, 0.271506, 0.301917, 0.26085, 0.26085, 0.229226, 0.236433, 0.182256, 0.129801, 0.083462, 0.054297, 0.081712, 0.043307, 0.026892, 0.042364], '')</t>
  </si>
  <si>
    <t>[120]</t>
  </si>
  <si>
    <t>UPI00003C503A status=activ</t>
  </si>
  <si>
    <t>([0.009096, 0.013613, 0.0198, 0.027463, 0.028107, 0.03976, 0.030611, 0.049374, 0.034068, 0.047319, 0.064632, 0.049374, 0.024826, 0.026892, 0.055536, 0.030003, 0.032677, 0.026338, 0.041405, 0.020876, 0.023087, 0.027463, 0.026892, 0.026892, 0.014586, 0.014586, 0.00962, 0.013821, 0.012491, 0.013613, 0.008895, 0.008804, 0.008804, 0.00962, 0.011106, 0.01227, 0.016021, 0.011903, 0.016528, 0.015694, 0.023963, 0.038858, 0.031287, 0.029376, 0.030003, 0.035586, 0.048328, 0.090864, 0.083462, 0.078022, 0.129801, 0.200174, 0.18812, 0.291804, 0.387226, 0.328603, 0.229226, 0.185198, 0.229226, 0.15008, 0.170161, 0.139895, 0.10481, 0.222385, 0.247041, 0.243554, 0.324872, 0.328603, 0.335645, 0.301917, 0.308712, 0.30533, 0.194234, 0.203355, 0.185198, 0.173081, 0.17593, 0.167087, 0.25031, 0.25406, 0.257454, 0.158265, 0.125101, 0.096677, 0.090864, 0.088832, 0.058088, 0.034068, 0.018787, 0.01204, 0.014315, 0.016257, 0.014783, 0.032677, 0.034884, 0.035586, 0.035586, 0.069024, 0.0704, 0.033407, 0.0198, 0.026892, 0.050641, 0.10481, 0.090864, 0.086953, 0.051831, 0.083462, 0.15008, 0.155435, 0.185198, 0.120615, 0.102787, 0.111485, 0.106997, 0.06312, 0.031287, 0.031287, 0.031287, 0.034884, 0.076542, 0.076542, 0.10481, 0.109221, 0.066181, 0.086953, 0.048328, 0.081712, 0.081712, 0.083462, 0.069024, 0.050641, 0.096677, 0.096677, 0.096677, 0.06184, 0.056825, 0.071867, 0.043307, 0.040537, 0.038858, 0.030003, 0.055536, 0.05306, 0.051831, 0.051831, 0.079919, 0.139895, 0.079919, 0.050641, 0.049374, 0.081712, 0.081712, 0.044297, 0.048328, 0.036378, 0.032677, 0.055536, 0.088832, 0.085092, 0.050641, 0.081712, 0.096677, 0.074921, 0.05306, 0.055536, 0.060549, 0.034884, 0.032017, 0.055536, 0.083462, 0.086953, 0.085092, 0.137348, 0.209395, 0.127496, 0.102787, 0.096677, 0.094817, 0.094817, 0.167087, 0.161087, 0.085092, 0.086953, 0.127496, 0.170161, 0.170161, 0.247041, 0.335645, 0.342579, 0.356642, 0.370445, 0.366687, 0.311707, 0.324872, 0.31487, 0.356642, 0.384043, 0.480142, 0.483068, 0.497853, 0.359901, 0.447574, 0.534167, 0.408655, 0.324872, 0.335645, 0.284882, 0.284882, 0.295083, 0.25406, 0.239899, 0.194234, 0.125101, 0.109221, 0.10481, 0.06184, 0.088832, 0.129801, 0.139895, 0.085092, 0.081712, 0.096677, 0.11371, 0.147574, 0.144935, 0.185198, 0.164327, 0.21291, 0.106997, 0.10481, 0.127496, 0.139895, 0.164327, 0.236433, 0.36309, 0.26085, 0.349426, 0.352862, 0.25031, 0.15284, 0.243554, 0.25406, 0.257454, 0.137348, 0.142424, 0.206376, 0.21291, 0.182256, 0.142424, 0.216401, 0.118441, 0.120615, 0.073402, 0.094817, 0.088832, 0.088832, 0.094817, 0.056825, 0.050641, 0.086953, 0.15008, 0.11371, 0.10481, 0.170161, 0.194234, 0.17593, 0.225814, 0.236433, 0.203355, 0.247041, 0.25031, 0.257454, 0.179055, 0.209395, 0.100716, 0.118441, 0.067594, 0.0704, 0.147574, 0.096677, 0.083462, 0.088832, 0.0704, 0.044297, 0.048328, 0.088832, 0.074921, 0.037156, 0.037156, 0.047319, 0.043307, 0.031287, 0.034884, 0.067594, 0.055536, 0.118441, 0.118441, 0.118441, 0.11371, 0.088832, 0.139895, 0.173081, 0.086953, 0.092881, 0.139895, 0.088832, 0.088832, 0.109221, 0.191378, 0.15008, 0.11371, 0.109221, 0.109221, 0.17593, 0.158265, 0.129801, 0.109221, 0.102787, 0.10481, 0.116183, 0.122885, 0.10481, 0.060549, 0.120615, 0.118441, 0.120615, 0.111485, 0.102787, 0.106997, 0.102787, 0.086953, 0.076542, 0.083462, 0.083462, 0.086953, 0.098513, 0.173081, 0.179055, 0.18812, 0.264545, 0.264545, 0.25406, 0.295083, 0.384043, 0.374039, 0.440853, 0.450668, 0.529623, 0.497853, 0.450668, 0.422041, 0.5017, 0.657645, 0.541878, 0.525368, 0.4292, 0.414856, 0.40511, 0.414856, 0.40511, 0.418646, 0.505461, 0.436924, 0.422041, 0.401658, 0.401658, 0.401658, 0.408655, 0.387226, 0.42561, 0.472492, 0.517562, 0.517562, 0.517562, 0.632174, 0.661982, 0.76285, 0.759478, 0.771762, 0.745909, 0.754692, 0.733139, 0.712013, 0.795062, 0.795062, 0.808535, 0.808535, 0.808535, 0.775545, 0.83125, 0.808535], '')</t>
  </si>
  <si>
    <t>[203, 348, 352, 353, 354, 355, 362, 372, 373, 374, 375, 376, 377, 378, 379, 380, 381, 382, 383, 384, 385, 386, 387, 388, 389, 390, 391]</t>
  </si>
  <si>
    <t>UPI00003C503F status=activ</t>
  </si>
  <si>
    <t>([0.033407, 0.016528, 0.009865, 0.017447, 0.013265, 0.013265, 0.013265, 0.017797, 0.011903, 0.014783, 0.014586, 0.022306, 0.020522, 0.020876, 0.021381, 0.014315, 0.011518, 0.010672, 0.015078, 0.014315, 0.011106, 0.010672, 0.010509, 0.017797, 0.016021, 0.013613, 0.020522, 0.020165, 0.020876, 0.028107, 0.022306, 0.028107, 0.025316, 0.015694, 0.012491, 0.014315, 0.016257, 0.011518, 0.022306, 0.016528, 0.009294, 0.007422, 0.01227, 0.024826, 0.014315, 0.016257, 0.033407, 0.030003, 0.019109, 0.019401, 0.026892, 0.038858, 0.020522, 0.016826, 0.030003, 0.038858, 0.034068, 0.037156, 0.059222, 0.060549, 0.079919, 0.15008, 0.15284, 0.0704, 0.047319, 0.058088, 0.023963, 0.023534, 0.014315, 0.015344, 0.009096, 0.009015, 0.006078, 0.009096, 0.010509, 0.006482, 0.00515, 0.00543, 0.006421, 0.007259, 0.007031, 0.005086, 0.004513, 0.004513, 0.005734, 0.006421, 0.005932, 0.005872, 0.003864, 0.004315, 0.00407, 0.00558, 0.004315, 0.005872, 0.003963, 0.004208, 0.004388, 0.004736, 0.006374, 0.005249, 0.003821, 0.003701, 0.003924, 0.004611, 0.006701, 0.00558, 0.004899, 0.006701, 0.00962, 0.010221, 0.009015, 0.015344, 0.00962, 0.011518, 0.01227, 0.012727, 0.007877, 0.013016, 0.016021, 0.009294, 0.010926, 0.010372, 0.010372, 0.018106, 0.013437, 0.008075, 0.011903, 0.011669, 0.009728, 0.006701, 0.010372, 0.010131, 0.01078, 0.011903, 0.017447, 0.016257, 0.032017, 0.038042, 0.025762, 0.029376, 0.043307, 0.022306, 0.05306, 0.05306, 0.041405, 0.069024, 0.066181, 0.064632, 0.064632, 0.090864, 0.088832, 0.059222, 0.11371, 0.100716, 0.173081, 0.073402, 0.073402, 0.038042, 0.064632, 0.041405, 0.021816, 0.027463, 0.032017, 0.015344, 0.016021, 0.009401, 0.009096, 0.015078, 0.009187, 0.011669, 0.010926, 0.021381, 0.021381, 0.01078, 0.006894, 0.006894, 0.007495, 0.006194, 0.005683, 0.004736, 0.006567, 0.007495, 0.005318, 0.006894, 0.007495, 0.005223, 0.00515, 0.003341, 0.002727, 0.003924, 0.002662, 0.00231, 0.001481, 0.001481, 0.002327, 0.00243, 0.002435, 0.00225, 0.002662, 0.003246, 0.004247, 0.004513, 0.005223, 0.005683, 0.006374, 0.009483, 0.013016, 0.014783, 0.031287, 0.046336, 0.034068, 0.031287, 0.034884, 0.055536, 0.036378, 0.017447, 0.042364, 0.029376, 0.067594, 0.032017, 0.035586, 0.016021, 0.009015, 0.006795, 0.006421, 0.005011, 0.003366, 0.002705, 0.003727, 0.002688, 0.001872, 0.001649, 0.002503, 0.00292, 0.002555, 0.003177, 0.004611, 0.004208, 0.004899, 0.003461, 0.003478, 0.0028, 0.004135, 0.00407, 0.00407, 0.005872, 0.006567, 0.006533, 0.006482, 0.005378, 0.008409, 0.015344, 0.011903, 0.007645, 0.007495, 0.006619, 0.007555, 0.007315, 0.007315, 0.004921, 0.006894, 0.008624, 0.009187, 0.005992, 0.005932, 0.005799, 0.005799, 0.004414, 0.004247, 0.004513, 0.005318, 0.003804, 0.002336, 0.002581, 0.002503, 0.001623, 0.00243, 0.001649, 0.001597, 0.001597, 0.002581, 0.002705, 0.00243, 0.00225, 0.002688, 0.004208, 0.004208, 0.00283, 0.00407, 0.006039, 0.00558, 0.00407, 0.005249, 0.008276, 0.009728, 0.019401, 0.021381, 0.011669, 0.023534, 0.012727, 0.014315, 0.00777, 0.004899, 0.006619, 0.009865, 0.01204, 0.006988, 0.009977, 0.017447, 0.015078, 0.016257, 0.031287, 0.06184, 0.074921, 0.051831, 0.038042, 0.017447, 0.038858, 0.060549, 0.025316, 0.06312, 0.06312, 0.129801, 0.25031, 0.194234, 0.10481, 0.073402, 0.086953, 0.044297, 0.045352, 0.045352, 0.041405, 0.018787, 0.019401, 0.013265, 0.009187, 0.010926, 0.012491, 0.007031, 0.008276, 0.013613, 0.011518, 0.010672, 0.01078, 0.011518, 0.008804, 0.00962, 0.008002, 0.007315, 0.006795, 0.005992, 0.004247, 0.003079, 0.003246, 0.002014, 0.002327, 0.003431, 0.00389, 0.004483, 0.007091, 0.004835, 0.003431, 0.00359, 0.002662, 0.002349, 0.00231, 0.002276, 0.00283, 0.00283, 0.003997, 0.006142, 0.007031, 0.007091, 0.006701, 0.010509, 0.011669, 0.013016, 0.014783, 0.017447, 0.014075, 0.009977, 0.009865, 0.017797, 0.009728, 0.017447, 0.012491, 0.009015, 0.009187, 0.009865, 0.013613, 0.008624, 0.006482, 0.004414, 0.004431, 0.007177, 0.004646, 0.004646, 0.003298, 0.002606, 0.002606, 0.002606, 0.00246, 0.003212, 0.003298, 0.003963, 0.002606, 0.003701, 0.003671, 0.005223, 0.004414, 0.00515, 0.004921, 0.004247, 0.006194, 0.006078, 0.004358, 0.00558, 0.008624, 0.009187, 0.010509, 0.009865, 0.015344, 0.014783, 0.0198, 0.011518, 0.009483, 0.010221, 0.011518, 0.021381, 0.010221, 0.008002, 0.005318, 0.007645, 0.007091, 0.004921, 0.006142, 0.008525, 0.009977, 0.007645, 0.011518, 0.008276, 0.008156, 0.006701, 0.009977, 0.006421, 0.006482, 0.009096, 0.008276, 0.005683, 0.004431, 0.00558, 0.005992, 0.006482, 0.006894, 0.006894, 0.007091, 0.005872, 0.004315, 0.003727, 0.004611, 0.00292, 0.003014, 0.002057, 0.002366, 0.001808, 0.00283, 0.003757, 0.003053, 0.004513, 0.006482, 0.006567, 0.007031, 0.00962, 0.016826, 0.016528, 0.038042, 0.060549, 0.10481, 0.161087, 0.182256, 0.129801, 0.268042, 0.370445, 0.541878, 0.538167, 0.632174], '')</t>
  </si>
  <si>
    <t>[483, 484, 485]</t>
  </si>
  <si>
    <t>UPI00003C5040 status=activ</t>
  </si>
  <si>
    <t>([0.41194, 0.31487, 0.356642, 0.408655, 0.454136, 0.483068, 0.509769, 0.529623, 0.458154, 0.476583, 0.468512, 0.486429, 0.505461, 0.42561, 0.398279, 0.41194, 0.401658, 0.31487, 0.398279, 0.384043, 0.387226, 0.461924, 0.538167, 0.549308, 0.5017, 0.483068, 0.480142, 0.390993, 0.311707, 0.384043, 0.398279, 0.349426, 0.268042, 0.25031, 0.281712, 0.311707, 0.298791, 0.216401, 0.229226, 0.219301, 0.301917, 0.26085, 0.257454, 0.26085, 0.278302, 0.243554, 0.18812, 0.120615, 0.182256, 0.179055, 0.206376, 0.191378, 0.284882, 0.359901, 0.36309, 0.384043, 0.377384, 0.380708, 0.483068, 0.476583, 0.490133, 0.418646, 0.461924, 0.458154, 0.450668, 0.422041, 0.497853, 0.494003, 0.59917, 0.476583, 0.59014, 0.553315, 0.461924, 0.377384, 0.380708, 0.40511, 0.422041, 0.440853, 0.42561, 0.324872, 0.384043, 0.31487, 0.377384, 0.278302, 0.295083, 0.308712, 0.271506, 0.257454, 0.288399, 0.257454, 0.281712, 0.18812, 0.118441, 0.209395, 0.30533, 0.308712, 0.288399, 0.194234, 0.185198, 0.191378, 0.185198, 0.125101, 0.098513, 0.098513, 0.17593, 0.170161, 0.161087, 0.191378, 0.194234, 0.216401, 0.243554, 0.284882, 0.25406, 0.30533, 0.291804, 0.185198, 0.15008, 0.090864, 0.15008, 0.078022, 0.06184, 0.06184, 0.111485, 0.194234, 0.21291, 0.158265, 0.098513, 0.096677, 0.078022, 0.085092, 0.071867, 0.088832, 0.058088, 0.074921, 0.090864, 0.03976, 0.0704, 0.055536, 0.079919, 0.085092, 0.094817, 0.094817, 0.164327, 0.161087, 0.191378, 0.182256, 0.147574, 0.147574, 0.081712, 0.100716, 0.092881, 0.069024, 0.028107, 0.056825, 0.050641, 0.049374, 0.094817, 0.086953, 0.111485, 0.076542, 0.073402, 0.127496, 0.125101, 0.094817, 0.094817, 0.085092, 0.076542, 0.147574, 0.219301, 0.239899, 0.158265, 0.129801, 0.194234, 0.264545, 0.278302, 0.36309, 0.370445, 0.288399, 0.200174, 0.137348, 0.142424, 0.147574, 0.164327, 0.122885, 0.15008, 0.142424, 0.076542, 0.094817, 0.092881, 0.106997, 0.173081, 0.271506, 0.328603, 0.291804, 0.236433, 0.129801, 0.134866, 0.069024, 0.069024, 0.125101, 0.209395, 0.298791, 0.196879, 0.106997, 0.173081, 0.200174, 0.125101, 0.196879, 0.191378, 0.161087, 0.116183, 0.125101, 0.071867, 0.06312, 0.092881, 0.127496, 0.216401, 0.147574, 0.264545, 0.26085, 0.164327, 0.167087, 0.139895, 0.222385, 0.321458, 0.342579, 0.308712, 0.394753, 0.414856, 0.390993, 0.284882, 0.229226, 0.216401, 0.295083, 0.18812, 0.182256, 0.21291, 0.219301, 0.200174, 0.216401, 0.271506, 0.328603, 0.239899, 0.281712, 0.185198, 0.209395, 0.203355, 0.129801, 0.111485, 0.098513, 0.100716, 0.182256, 0.185198, 0.194234, 0.203355, 0.311707, 0.21291, 0.225814, 0.147574, 0.15008, 0.127496, 0.094817, 0.058088, 0.059222, 0.055536, 0.10481, 0.094817, 0.071867, 0.132295, 0.155435, 0.094817, 0.102787, 0.109221, 0.173081, 0.102787, 0.098513, 0.056825, 0.10481, 0.094817, 0.167087, 0.222385, 0.147574, 0.15008, 0.222385, 0.206376, 0.182256, 0.111485, 0.060549, 0.078022, 0.060549, 0.067594, 0.118441, 0.118441, 0.064632, 0.067594, 0.120615, 0.074921, 0.125101, 0.111485, 0.120615, 0.067594, 0.076542, 0.076542, 0.085092, 0.0704, 0.11371, 0.129801, 0.196879, 0.17593, 0.106997, 0.129801, 0.074921, 0.071867, 0.069024, 0.118441, 0.118441, 0.122885, 0.170161, 0.170161, 0.109221, 0.06184, 0.06184, 0.06312, 0.100716, 0.158265, 0.222385, 0.170161, 0.173081, 0.111485, 0.200174, 0.216401, 0.216401, 0.291804, 0.298791, 0.206376, 0.134866, 0.127496, 0.069024, 0.069024, 0.079919, 0.076542, 0.147574, 0.236433, 0.232838, 0.164327, 0.158265, 0.144935, 0.127496, 0.109221, 0.179055, 0.167087, 0.222385, 0.21291, 0.225814, 0.155435, 0.155435, 0.236433, 0.142424, 0.229226, 0.268042, 0.25406, 0.229226, 0.17593, 0.170161, 0.125101, 0.134866, 0.066181, 0.069024, 0.137348, 0.164327, 0.185198, 0.196879, 0.200174, 0.216401, 0.17593, 0.257454, 0.275179, 0.191378, 0.31487, 0.311707, 0.194234, 0.203355, 0.324872, 0.349426, 0.278302, 0.349426, 0.414856, 0.447574, 0.447574, 0.447574, 0.447574, 0.414856, 0.339168, 0.352862, 0.352862, 0.30533, 0.301917, 0.288399, 0.377384, 0.366687, 0.275179, 0.281712, 0.268042, 0.247041, 0.26085, 0.26085, 0.264545, 0.239899, 0.243554, 0.15008, 0.15008, 0.15008, 0.098513, 0.098513, 0.088832, 0.086953, 0.088832, 0.088832, 0.134866, 0.127496, 0.125101, 0.122885, 0.219301, 0.21291, 0.229226, 0.147574, 0.134866, 0.15284, 0.182256, 0.268042, 0.288399, 0.17593, 0.164327, 0.158265, 0.222385, 0.247041, 0.243554, 0.243554, 0.167087, 0.185198, 0.129801, 0.11371, 0.191378, 0.155435, 0.155435, 0.092881, 0.158265, 0.229226, 0.129801, 0.076542, 0.076542, 0.137348, 0.222385, 0.206376, 0.278302, 0.170161, 0.137348, 0.069024, 0.098513, 0.094817, 0.088832, 0.081712, 0.100716, 0.090864, 0.100716, 0.064632, 0.11371, 0.102787, 0.071867, 0.116183, 0.191378, 0.179055, 0.167087, 0.144935, 0.102787, 0.0704, 0.137348, 0.182256, 0.298791, 0.239899, 0.335645, 0.349426, 0.36309, 0.349426, 0.339168, 0.346032, 0.31487, 0.298791, 0.298791, 0.384043, 0.278302, 0.268042, 0.194234, 0.167087, 0.125101, 0.206376, 0.191378, 0.191378, 0.167087, 0.094817, 0.088832, 0.088832, 0.090864, 0.15008, 0.170161, 0.182256, 0.116183, 0.222385, 0.147574, 0.179055, 0.085092, 0.170161, 0.179055, 0.161087, 0.185198, 0.167087, 0.092881, 0.15008, 0.122885, 0.059222, 0.06312, 0.111485, 0.056825, 0.056825, 0.028695, 0.025762, 0.027463, 0.043307, 0.044297, 0.098513, 0.050641, 0.100716, 0.10481, 0.10481, 0.170161, 0.11371, 0.21291, 0.232838, 0.155435, 0.118441, 0.134866, 0.170161, 0.173081, 0.26085, 0.243554, 0.339168, 0.349426, 0.295083, 0.298791, 0.278302, 0.206376, 0.191378, 0.21291, 0.158265, 0.122885, 0.132295, 0.21291, 0.129801, 0.120615, 0.18812, 0.281712, 0.36309, 0.332115, 0.324872, 0.321458, 0.291804, 0.17593, 0.182256, 0.173081, 0.203355, 0.132295, 0.109221, 0.144935, 0.144935, 0.122885, 0.15008, 0.15008, 0.109221, 0.111485, 0.194234, 0.209395, 0.139895, 0.086953, 0.137348, 0.079919, 0.05306, 0.060549, 0.127496, 0.069024, 0.088832, 0.083462, 0.139895, 0.127496, 0.164327, 0.158265, 0.222385, 0.139895, 0.081712, 0.060549, 0.059222, 0.055536, 0.05306, 0.066181, 0.111485, 0.109221, 0.111485, 0.17593, 0.191378, 0.096677, 0.161087, 0.170161, 0.092881, 0.049374, 0.048328, 0.051831, 0.054297, 0.056825, 0.096677, 0.092881, 0.15284, 0.239899, 0.225814, 0.185198, 0.142424, 0.15008, 0.120615, 0.194234, 0.185198, 0.185198, 0.25406, 0.167087, 0.10481, 0.102787, 0.185198, 0.239899, 0.139895, 0.127496, 0.096677, 0.078022, 0.134866, 0.086953, 0.081712, 0.085092, 0.102787, 0.10481, 0.11371, 0.15008, 0.085092, 0.047319, 0.046336, 0.066181, 0.064632, 0.102787, 0.102787, 0.092881, 0.055536, 0.11371, 0.111485, 0.081712, 0.064632, 0.064632, 0.109221, 0.11371, 0.055536, 0.05306, 0.071867, 0.071867, 0.06312, 0.11371, 0.200174, 0.200174, 0.118441, 0.196879, 0.191378, 0.271506, 0.264545, 0.342579, 0.25031, 0.167087, 0.182256, 0.257454, 0.196879, 0.102787, 0.102787, 0.18812, 0.209395, 0.247041, 0.158265, 0.137348, 0.11371, 0.096677, 0.051831, 0.05306, 0.054297, 0.054297, 0.031287, 0.025762, 0.03976, 0.03976, 0.03976, 0.069024, 0.069024, 0.106997, 0.18812, 0.125101, 0.137348, 0.071867, 0.041405, 0.069024, 0.067594, 0.086953, 0.045352, 0.045352, 0.088832, 0.085092, 0.096677, 0.161087, 0.111485, 0.085092, 0.127496, 0.203355, 0.118441, 0.122885, 0.092881, 0.054297, 0.047319, 0.047319, 0.094817, 0.094817, 0.102787, 0.0704, 0.064632, 0.102787, 0.102787, 0.074921, 0.074921, 0.069024, 0.041405, 0.090864, 0.058088, 0.067594, 0.038042, 0.0704, 0.071867, 0.048328, 0.109221, 0.098513, 0.042364, 0.037156, 0.05306, 0.027463, 0.055536, 0.034884, 0.021381, 0.040537, 0.054297, 0.060549, 0.056825, 0.049374, 0.050641, 0.045352, 0.023534, 0.038042, 0.035586, 0.018787, 0.026338, 0.023087, 0.050641, 0.11371, 0.06312, 0.094817, 0.158265, 0.122885, 0.182256, 0.196879, 0.125101, 0.125101, 0.11371, 0.06312, 0.092881, 0.085092, 0.144935, 0.142424, 0.147574, 0.158265, 0.170161, 0.109221, 0.100716, 0.050641, 0.049374, 0.100716, 0.044297, 0.023534, 0.028695, 0.029376, 0.028695, 0.050641, 0.044297, 0.046336, 0.05306, 0.0704, 0.074921, 0.03976, 0.079919, 0.083462, 0.081712, 0.073402, 0.144935, 0.083462, 0.085092, 0.048328, 0.048328, 0.111485, 0.185198, 0.122885, 0.132295, 0.219301, 0.209395, 0.134866, 0.081712, 0.073402, 0.0704, 0.034884, 0.05306, 0.023534, 0.018415, 0.010672, 0.018787, 0.018787, 0.018415, 0.018415, 0.027463, 0.025762, 0.023963, 0.023963, 0.038858, 0.035586, 0.036378, 0.018106, 0.035586, 0.056825, 0.055536, 0.055536, 0.055536, 0.032017, 0.069024, 0.083462, 0.085092, 0.044297, 0.044297, 0.043307, 0.090864, 0.074921, 0.074921, 0.035586, 0.022667, 0.022306, 0.018787, 0.019109, 0.021816, 0.016257, 0.014075, 0.014075, 0.015694, 0.026338, 0.055536, 0.031287, 0.034068, 0.038042, 0.066181, 0.034884, 0.081712, 0.081712, 0.109221, 0.109221, 0.106997, 0.137348, 0.069024, 0.045352, 0.042364, 0.083462, 0.083462, 0.049374, 0.048328, 0.047319, 0.05306, 0.054297, 0.050641, 0.046336, 0.076542, 0.06312, 0.098513, 0.060549, 0.040537, 0.026892, 0.018106, 0.028695, 0.026892, 0.06312, 0.132295], '')</t>
  </si>
  <si>
    <t>[6, 7, 12, 22, 23, 24, 68, 70, 71]</t>
  </si>
  <si>
    <t>UPI00003C5041 status=activ</t>
  </si>
  <si>
    <t>([0.164327, 0.090864, 0.127496, 0.158265, 0.18812, 0.120615, 0.158265, 0.206376, 0.229226, 0.26085, 0.182256, 0.134866, 0.122885, 0.132295, 0.225814, 0.216401, 0.137348, 0.200174, 0.30533, 0.247041, 0.170161, 0.086953, 0.144935, 0.167087, 0.106997, 0.106997, 0.191378, 0.17593, 0.164327, 0.167087, 0.098513, 0.120615, 0.170161, 0.118441, 0.096677, 0.118441, 0.18812, 0.275179, 0.268042, 0.275179, 0.298791, 0.377384, 0.398279, 0.370445, 0.247041, 0.25031, 0.173081, 0.18812, 0.122885, 0.073402, 0.044297, 0.085092, 0.083462, 0.106997, 0.18812, 0.191378, 0.17593, 0.147574, 0.144935, 0.125101, 0.074921, 0.048328, 0.026338, 0.023534, 0.023534, 0.040537, 0.069024, 0.120615, 0.109221, 0.106997, 0.142424, 0.137348, 0.132295, 0.132295, 0.102787, 0.092881, 0.059222, 0.044297, 0.054297, 0.060549, 0.040537, 0.071867, 0.106997, 0.185198, 0.284882, 0.324872, 0.243554, 0.239899, 0.167087, 0.161087, 0.236433, 0.185198, 0.203355, 0.200174, 0.275179, 0.275179, 0.271506, 0.275179, 0.298791, 0.295083, 0.284882, 0.291804, 0.30533, 0.308712, 0.209395, 0.209395, 0.209395, 0.291804, 0.328603, 0.418646, 0.321458, 0.239899, 0.236433, 0.311707, 0.31487, 0.346032, 0.377384, 0.36309, 0.342579, 0.268042, 0.281712, 0.194234, 0.25031, 0.229226, 0.200174, 0.278302, 0.278302, 0.17593, 0.17593, 0.127496, 0.120615, 0.200174, 0.21291, 0.295083, 0.298791, 0.26085, 0.164327, 0.088832, 0.092881, 0.164327, 0.21291, 0.206376, 0.298791, 0.239899, 0.147574, 0.179055, 0.158265, 0.164327, 0.26085, 0.264545, 0.301917, 0.209395, 0.129801, 0.194234, 0.206376, 0.129801, 0.094817, 0.147574, 0.25031, 0.21291, 0.232838, 0.268042, 0.275179, 0.182256, 0.275179, 0.301917, 0.264545, 0.191378, 0.109221, 0.100716, 0.085092, 0.083462, 0.118441, 0.194234, 0.185198, 0.17593, 0.182256, 0.275179, 0.268042, 0.17593, 0.21291, 0.179055, 0.109221, 0.102787, 0.164327, 0.15284, 0.232838, 0.158265, 0.268042, 0.374039, 0.284882, 0.31487, 0.239899, 0.275179, 0.236433, 0.25031, 0.257454, 0.342579, 0.332115, 0.332115, 0.414856, 0.40511, 0.321458, 0.41194, 0.414856, 0.328603, 0.222385, 0.144935, 0.243554, 0.167087, 0.194234, 0.191378, 0.185198, 0.25031, 0.243554, 0.278302, 0.271506, 0.185198, 0.116183, 0.116183, 0.116183, 0.071867, 0.073402, 0.129801, 0.076542, 0.079919, 0.137348, 0.134866, 0.21291, 0.21291, 0.200174, 0.10481, 0.096677, 0.049374, 0.055536, 0.060549, 0.033407, 0.033407, 0.064632, 0.064632, 0.064632, 0.041405, 0.056825, 0.060549, 0.06184, 0.10481, 0.059222, 0.033407, 0.040537, 0.038858, 0.038858, 0.042364, 0.092881, 0.118441, 0.206376, 0.191378, 0.118441, 0.158265, 0.15284, 0.144935, 0.225814, 0.239899, 0.301917, 0.25406, 0.167087, 0.15284, 0.15008, 0.196879, 0.25031, 0.25031, 0.264545, 0.275179, 0.236433, 0.200174, 0.264545, 0.257454, 0.229226, 0.247041, 0.278302, 0.25031, 0.173081, 0.109221, 0.102787, 0.109221, 0.17593, 0.191378, 0.170161, 0.15008, 0.173081, 0.196879, 0.200174, 0.194234, 0.116183, 0.206376, 0.209395, 0.147574, 0.179055, 0.142424, 0.142424, 0.100716, 0.129801, 0.167087, 0.247041, 0.182256, 0.206376, 0.139895, 0.191378, 0.222385, 0.257454, 0.232838, 0.167087, 0.173081, 0.179055, 0.268042, 0.26085, 0.26085, 0.339168, 0.311707, 0.387226, 0.454136, 0.494003, 0.476583, 0.525368, 0.525368, 0.604312, 0.468512, 0.490133, 0.40511, 0.40511, 0.328603, 0.295083, 0.377384, 0.450668, 0.454136, 0.468512, 0.401658, 0.408655, 0.408655, 0.339168, 0.339168, 0.342579, 0.30533, 0.243554, 0.229226, 0.257454, 0.26085, 0.356642, 0.335645, 0.422041, 0.352862, 0.422041, 0.486429, 0.401658, 0.311707, 0.236433, 0.158265, 0.216401, 0.209395, 0.206376, 0.209395, 0.219301, 0.216401, 0.281712, 0.352862, 0.380708, 0.352862, 0.352862, 0.339168, 0.422041, 0.394753, 0.436924, 0.465241, 0.440853, 0.465241, 0.585406, 0.666105, 0.754692, 0.671169, 0.648219, 0.642678, 0.733139, 0.608892, 0.608892, 0.604312, 0.59508, 0.557691, 0.56648, 0.585406, 0.618285, 0.618285, 0.562014, 0.613573, 0.570702, 0.604312, 0.675549, 0.562014, 0.56648, 0.56648, 0.657645, 0.618285, 0.618285, 0.632174, 0.741537, 0.741537, 0.741537, 0.745909, 0.741537, 0.73685, 0.73685, 0.703578, 0.699094, 0.759478, 0.750527, 0.76285, 0.759478, 0.754692, 0.834292, 0.827927, 0.827927, 0.827927, 0.88723, 0.891961, 0.876521, 0.879233, 0.879233], '')</t>
  </si>
  <si>
    <t>[322, 323, 324, 374, 375, 376, 377, 378, 379, 380, 381, 382, 383, 384, 385, 386, 387, 388, 389, 390, 391, 392, 393, 394, 395, 396, 397, 398, 399, 400, 401, 402, 403, 404, 405, 406, 407, 408, 409, 410, 411, 412, 413, 414, 415, 416, 417, 418, 419, 420, 421, 422, 423, 424]</t>
  </si>
  <si>
    <t>53)</t>
  </si>
  <si>
    <t>UPI00003C5043 status=activ</t>
  </si>
  <si>
    <t>([0.076542, 0.127496, 0.194234, 0.222385, 0.264545, 0.15008, 0.100716, 0.137348, 0.158265, 0.125101, 0.147574, 0.203355, 0.096677, 0.0704, 0.073402, 0.120615, 0.129801, 0.129801, 0.137348, 0.257454, 0.182256, 0.185198, 0.196879, 0.11371, 0.067594, 0.067594, 0.147574, 0.125101, 0.067594, 0.073402, 0.132295, 0.127496, 0.125101, 0.229226, 0.225814, 0.134866, 0.073402, 0.125101, 0.120615, 0.0704, 0.037156, 0.06184, 0.079919, 0.066181, 0.109221, 0.18812, 0.11371, 0.096677, 0.096677, 0.125101, 0.056825, 0.027463, 0.028695, 0.026892, 0.017138, 0.031287, 0.056825, 0.081712, 0.081712, 0.076542, 0.125101, 0.191378, 0.144935, 0.081712, 0.048328, 0.024393, 0.026338, 0.051831, 0.030611, 0.036378, 0.055536, 0.132295, 0.144935, 0.158265, 0.170161, 0.268042, 0.144935, 0.15008, 0.185198, 0.142424, 0.088832, 0.054297, 0.06184, 0.05306, 0.090864, 0.086953, 0.191378, 0.164327, 0.147574, 0.129801, 0.17593, 0.161087, 0.081712, 0.122885, 0.109221, 0.098513, 0.086953, 0.10481, 0.054297, 0.054297, 0.067594, 0.067594, 0.076542, 0.069024, 0.120615, 0.125101, 0.127496, 0.102787, 0.102787, 0.106997, 0.125101, 0.078022, 0.079919, 0.144935, 0.090864, 0.055536, 0.05306, 0.060549, 0.100716, 0.173081, 0.170161, 0.088832, 0.15284, 0.15284, 0.079919, 0.045352, 0.036378, 0.069024, 0.078022, 0.051831, 0.056825, 0.094817, 0.094817, 0.060549, 0.046336, 0.064632, 0.11371, 0.076542, 0.073402, 0.0704, 0.038042, 0.03976, 0.076542, 0.047319, 0.060549, 0.078022, 0.127496, 0.090864, 0.090864, 0.098513, 0.088832, 0.079919, 0.047319, 0.098513, 0.15284, 0.15008, 0.11371, 0.086953, 0.15008, 0.142424, 0.15284, 0.222385, 0.134866, 0.142424, 0.206376, 0.25031, 0.31487, 0.318242, 0.414856, 0.332115, 0.30533, 0.390993, 0.359901, 0.440853, 0.346032, 0.342579, 0.377384, 0.390993, 0.342579, 0.31487, 0.328603, 0.232838, 0.158265, 0.268042, 0.179055, 0.173081, 0.161087, 0.167087, 0.167087, 0.161087, 0.219301, 0.225814, 0.15008, 0.116183, 0.122885, 0.167087, 0.161087, 0.161087, 0.158265, 0.236433, 0.173081, 0.17593, 0.167087, 0.25406, 0.243554, 0.346032, 0.352862, 0.349426, 0.374039, 0.380708, 0.278302, 0.21291, 0.137348, 0.216401, 0.21291, 0.134866, 0.164327, 0.10481, 0.064632, 0.098513, 0.066181, 0.098513, 0.092881, 0.100716, 0.098513, 0.094817, 0.056825, 0.056825, 0.033407, 0.028107, 0.028107, 0.032017, 0.049374, 0.086953, 0.081712, 0.139895, 0.21291, 0.203355, 0.291804, 0.374039, 0.295083, 0.36309, 0.301917, 0.222385, 0.206376, 0.209395, 0.155435, 0.144935, 0.139895, 0.209395, 0.182256, 0.15284, 0.209395, 0.17593, 0.147574, 0.120615, 0.085092, 0.06312, 0.043307, 0.025316], '')</t>
  </si>
  <si>
    <t>UPI00003C5044 status=activ</t>
  </si>
  <si>
    <t>([0.370445, 0.281712, 0.194234, 0.142424, 0.092881, 0.118441, 0.079919, 0.081712, 0.096677, 0.118441, 0.139895, 0.116183, 0.118441, 0.100716, 0.144935, 0.139895, 0.085092, 0.094817, 0.086953, 0.090864, 0.058088, 0.060549, 0.076542, 0.076542, 0.078022, 0.132295, 0.090864, 0.155435, 0.196879, 0.200174, 0.194234, 0.225814, 0.194234, 0.206376, 0.26085, 0.30533, 0.342579, 0.444081, 0.490133, 0.490133, 0.490133, 0.490133, 0.408655, 0.440853, 0.440853, 0.505461, 0.401658, 0.465241, 0.384043, 0.281712, 0.288399, 0.295083, 0.26085, 0.374039, 0.394753, 0.281712, 0.291804, 0.185198, 0.109221, 0.142424, 0.15284, 0.15284, 0.134866, 0.200174, 0.134866, 0.167087, 0.120615, 0.18812, 0.203355, 0.301917, 0.387226, 0.291804, 0.324872, 0.236433, 0.225814, 0.203355, 0.324872, 0.219301, 0.229226, 0.275179, 0.25406, 0.196879, 0.185198, 0.308712, 0.268042, 0.346032, 0.288399, 0.387226, 0.324872, 0.222385, 0.196879, 0.222385, 0.247041, 0.236433, 0.247041, 0.21291, 0.132295, 0.127496, 0.137348, 0.164327, 0.21291, 0.161087, 0.219301, 0.134866, 0.069024, 0.086953, 0.050641, 0.094817, 0.076542, 0.120615, 0.203355, 0.196879, 0.170161, 0.239899, 0.222385, 0.308712, 0.349426, 0.444081, 0.380708, 0.454136, 0.486429, 0.380708, 0.370445, 0.257454, 0.359901, 0.422041, 0.422041, 0.486429, 0.494003, 0.505461, 0.497853, 0.398279, 0.366687, 0.374039, 0.288399, 0.25031, 0.243554, 0.25031, 0.161087, 0.196879, 0.120615, 0.142424, 0.185198, 0.257454, 0.335645, 0.257454, 0.257454, 0.268042, 0.31487, 0.271506, 0.25406, 0.25406, 0.359901, 0.40511, 0.398279, 0.390993, 0.356642, 0.311707, 0.321458, 0.328603, 0.328603, 0.418646, 0.281712, 0.321458, 0.243554, 0.200174, 0.264545, 0.209395, 0.206376, 0.200174, 0.139895, 0.147574, 0.170161, 0.155435, 0.090864, 0.078022, 0.090864, 0.079919, 0.106997, 0.102787, 0.098513, 0.059222, 0.067594, 0.102787, 0.100716, 0.096677, 0.134866, 0.081712, 0.139895, 0.132295, 0.125101, 0.209395, 0.200174, 0.194234, 0.120615, 0.134866, 0.15284, 0.179055, 0.25406, 0.161087, 0.161087, 0.161087, 0.25031, 0.225814, 0.271506, 0.222385, 0.31487, 0.321458, 0.40511, 0.408655, 0.324872, 0.243554, 0.164327, 0.111485, 0.106997, 0.096677, 0.147574, 0.161087, 0.18812, 0.209395, 0.219301, 0.216401, 0.31487, 0.222385, 0.200174, 0.196879, 0.239899, 0.239899, 0.219301, 0.191378, 0.185198, 0.203355, 0.200174, 0.308712, 0.281712, 0.268042, 0.374039, 0.356642, 0.36309, 0.301917, 0.203355, 0.30533, 0.301917, 0.284882, 0.298791, 0.243554, 0.203355, 0.209395, 0.21291, 0.139895, 0.164327, 0.100716, 0.088832, 0.086953, 0.071867, 0.132295, 0.147574, 0.139895, 0.085092, 0.058088, 0.096677, 0.090864, 0.081712, 0.085092, 0.050641, 0.076542, 0.085092, 0.122885, 0.11371, 0.106997, 0.17593, 0.18812, 0.206376, 0.308712, 0.408655, 0.380708, 0.301917, 0.25406, 0.225814, 0.229226, 0.271506, 0.194234, 0.25031, 0.25031, 0.161087, 0.161087, 0.161087, 0.144935, 0.125101, 0.137348, 0.15008, 0.122885, 0.066181, 0.102787, 0.102787, 0.096677, 0.0704, 0.122885, 0.079919, 0.049374, 0.090864, 0.090864, 0.088832, 0.127496, 0.134866, 0.203355, 0.291804, 0.30533, 0.30533, 0.239899, 0.222385, 0.229226, 0.17593, 0.268042, 0.26085, 0.247041, 0.236433, 0.21291, 0.134866, 0.236433, 0.352862, 0.342579, 0.339168, 0.374039, 0.346032, 0.352862, 0.264545, 0.185198, 0.15008, 0.229226, 0.291804, 0.25406, 0.206376, 0.216401, 0.206376, 0.206376, 0.120615, 0.137348, 0.236433, 0.31487, 0.298791, 0.222385, 0.167087, 0.111485, 0.083462, 0.067594, 0.060549, 0.102787, 0.102787, 0.129801, 0.129801, 0.132295, 0.17593, 0.206376, 0.185198, 0.194234, 0.21291, 0.239899, 0.144935, 0.167087, 0.167087, 0.11371, 0.155435, 0.21291, 0.203355, 0.278302, 0.281712, 0.247041, 0.18812, 0.203355, 0.11371, 0.109221, 0.118441, 0.111485, 0.106997, 0.203355, 0.191378, 0.116183, 0.144935, 0.225814, 0.170161, 0.170161, 0.239899, 0.239899, 0.21291, 0.298791, 0.219301, 0.264545, 0.30533, 0.284882, 0.284882, 0.394753, 0.366687, 0.36309, 0.356642, 0.295083, 0.295083, 0.308712, 0.359901, 0.335645, 0.359901, 0.31487, 0.288399, 0.219301, 0.239899, 0.281712, 0.281712, 0.370445, 0.36309, 0.356642, 0.450668, 0.450668, 0.384043, 0.339168, 0.257454, 0.257454, 0.356642, 0.308712, 0.308712, 0.311707, 0.374039, 0.25406, 0.339168, 0.377384, 0.36309, 0.384043, 0.380708, 0.278302, 0.291804, 0.284882, 0.288399, 0.278302, 0.352862, 0.414856, 0.387226, 0.4292, 0.450668, 0.387226, 0.356642, 0.356642, 0.384043, 0.30533, 0.384043, 0.356642, 0.321458, 0.40511, 0.339168, 0.295083, 0.414856, 0.36309, 0.324872, 0.288399, 0.247041], '')</t>
  </si>
  <si>
    <t>[45, 129]</t>
  </si>
  <si>
    <t>UPI00003C5046 status=activ</t>
  </si>
  <si>
    <t>([0.000958, 0.000687, 0.000468, 0.000326, 0.000743, 0.000631, 0.000477, 0.000447, 0.000326, 0.000232, 0.000365, 0.000391, 0.000412, 0.000146, 0.000189, 0.000103, 9e-05, 8.6e-05, 6.9e-05, 0.000142, 0.000146, 0.000326, 0.000661, 0.001202, 0.001, 0.000923, 0.000833, 0.001383, 0.001572, 0.002581, 0.004414, 0.002976, 0.003014, 0.001872, 0.003431, 0.00316, 0.00283, 0.001748, 0.002727, 0.004431, 0.00359, 0.005011, 0.003997, 0.002606, 0.002512, 0.004247, 0.004414, 0.006795, 0.006701, 0.008624, 0.005223, 0.004899, 0.004976, 0.003963, 0.006245, 0.003671, 0.003701, 0.003405, 0.003461, 0.003431, 0.002503, 0.002138, 0.001434, 0.001344, 0.002138, 0.001383, 0.001069, 0.00052, 0.000386, 0.000232, 8.2e-05, 0.000189, 0.000146, 0.000146, 0.000146, 6.4e-05, 0.00018, 0.000468, 0.000532, 0.000537, 0.000301, 0.00055, 0.001061, 0.001103, 0.00076, 0.000773, 0.000958, 0.001335, 0.001318, 0.001597, 0.001434, 0.001722, 0.000936, 0.000687, 0.000648, 0.001232, 0.001202, 0.000674, 0.000301, 0.000301, 0.000447, 0.000485, 0.000232, 0.00012, 0.000116, 0.000146, 0.000146, 0.000137, 6e-05, 0.000133, 6e-05, 6e-05, 6e-05, 7.7e-05, 0.000107, 0.000137, 6e-05, 6.9e-05, 7.3e-05, 0.000116, 0.000142, 9e-05], '')</t>
  </si>
  <si>
    <t>UPI00003C5047 status=activ</t>
  </si>
  <si>
    <t>([0.129801, 0.081712, 0.11371, 0.164327, 0.200174, 0.236433, 0.257454, 0.30533, 0.328603, 0.359901, 0.387226, 0.422041, 0.418646, 0.321458, 0.318242, 0.349426, 0.284882, 0.377384, 0.366687, 0.380708, 0.377384, 0.398279, 0.494003, 0.509769, 0.41194, 0.408655, 0.414856, 0.342579, 0.324872, 0.321458, 0.321458, 0.203355, 0.219301, 0.216401, 0.352862, 0.422041, 0.5017, 0.480142, 0.374039, 0.374039, 0.339168, 0.239899, 0.155435, 0.15008, 0.147574, 0.18812, 0.203355, 0.209395, 0.281712, 0.281712, 0.281712, 0.291804, 0.418646, 0.291804, 0.387226, 0.366687, 0.366687, 0.346032, 0.349426, 0.433034, 0.42561, 0.461924, 0.517562, 0.525368, 0.4292, 0.339168, 0.291804, 0.278302, 0.185198, 0.216401, 0.125101, 0.106997, 0.090864, 0.081712, 0.15008, 0.161087, 0.15008, 0.158265, 0.10481, 0.088832, 0.092881, 0.06312, 0.056825, 0.069024, 0.067594, 0.127496, 0.122885, 0.182256, 0.11371, 0.111485, 0.056825, 0.111485, 0.15284, 0.15284, 0.144935, 0.142424, 0.076542, 0.046336, 0.046336, 0.045352, 0.092881, 0.098513, 0.144935, 0.147574, 0.173081, 0.17593, 0.081712, 0.081712, 0.081712, 0.129801, 0.142424, 0.120615, 0.116183, 0.100716, 0.106997, 0.056825, 0.071867, 0.11371, 0.170161, 0.182256, 0.179055, 0.173081, 0.18812, 0.203355, 0.120615, 0.111485, 0.106997, 0.10481, 0.086953, 0.092881, 0.046336, 0.040537, 0.040537, 0.043307, 0.027463, 0.026892, 0.032017, 0.025762, 0.016826, 0.018787, 0.017138, 0.017447, 0.011669, 0.009187, 0.008804, 0.008895, 0.008525, 0.011518, 0.020876, 0.026338, 0.027463, 0.058088, 0.058088, 0.127496, 0.100716, 0.147574, 0.088832, 0.147574, 0.098513, 0.15284, 0.142424, 0.161087, 0.25406, 0.332115, 0.366687, 0.275179, 0.268042, 0.268042, 0.182256, 0.144935, 0.216401, 0.125101, 0.127496, 0.194234, 0.17593, 0.132295, 0.085092, 0.085092, 0.03976, 0.067594, 0.078022, 0.06184, 0.056825, 0.048328, 0.03976, 0.042364, 0.040537, 0.076542, 0.060549, 0.060549, 0.076542, 0.079919, 0.079919, 0.06184, 0.06312, 0.071867, 0.122885, 0.106997, 0.088832, 0.173081, 0.182256, 0.179055, 0.209395, 0.173081, 0.102787, 0.125101, 0.122885, 0.200174, 0.11371, 0.142424, 0.236433, 0.164327, 0.085092, 0.094817, 0.129801, 0.129801, 0.132295, 0.134866, 0.182256, 0.25406, 0.25406, 0.236433, 0.216401, 0.219301, 0.158265, 0.25031, 0.158265, 0.144935, 0.081712, 0.092881, 0.100716, 0.094817, 0.11371, 0.203355, 0.281712, 0.264545, 0.15008, 0.134866, 0.106997, 0.073402, 0.060549, 0.058088, 0.06184, 0.0704, 0.037156, 0.081712, 0.088832, 0.088832, 0.069024, 0.122885, 0.106997, 0.051831, 0.05306, 0.0704, 0.033407, 0.034068, 0.018106, 0.020165, 0.01227, 0.015344, 0.014783, 0.026892, 0.028107, 0.014586, 0.009401, 0.014075, 0.013016, 0.008002, 0.008075, 0.009294, 0.008002, 0.012727, 0.011903, 0.011669, 0.008075, 0.013613, 0.008624, 0.01078, 0.020165, 0.037156, 0.038858, 0.079919, 0.050641, 0.023087, 0.023087, 0.0198, 0.01204, 0.009015, 0.009096, 0.009015, 0.009187, 0.007555, 0.004976, 0.004976, 0.004208, 0.004135, 0.002976, 0.004135, 0.004646, 0.003366, 0.002435, 0.001675, 0.001602, 0.001786, 0.002623, 0.003701, 0.003512, 0.003478, 0.00359, 0.003997, 0.004577, 0.003607, 0.004161, 0.005249, 0.006533, 0.006619, 0.009096, 0.011518], '')</t>
  </si>
  <si>
    <t>[23, 36, 62, 63]</t>
  </si>
  <si>
    <t>UPI00003C5048 status=activ</t>
  </si>
  <si>
    <t>([0.074921, 0.042364, 0.025316, 0.054297, 0.090864, 0.056825, 0.074921, 0.049374, 0.064632, 0.041405, 0.055536, 0.076542, 0.125101, 0.096677, 0.088832, 0.122885, 0.071867, 0.129801, 0.120615, 0.129801, 0.219301, 0.247041, 0.301917, 0.387226, 0.346032, 0.324872, 0.324872, 0.236433, 0.236433, 0.247041, 0.318242, 0.229226, 0.209395, 0.139895, 0.106997, 0.083462, 0.102787, 0.167087, 0.155435, 0.158265, 0.142424, 0.137348, 0.147574, 0.111485, 0.064632, 0.064632, 0.067594, 0.116183, 0.155435, 0.257454, 0.239899, 0.200174, 0.216401, 0.142424, 0.232838, 0.31487, 0.26085, 0.167087, 0.185198, 0.118441, 0.144935, 0.139895, 0.144935, 0.15008, 0.222385, 0.21291, 0.216401, 0.225814, 0.15008, 0.15284, 0.092881, 0.102787, 0.096677, 0.142424, 0.142424, 0.139895, 0.144935, 0.232838, 0.349426, 0.342579, 0.444081, 0.324872, 0.243554, 0.173081, 0.158265, 0.155435, 0.264545, 0.232838, 0.219301, 0.219301, 0.257454, 0.324872, 0.30533, 0.401658, 0.332115, 0.346032, 0.328603, 0.25406, 0.25406, 0.239899, 0.236433, 0.15008, 0.15008, 0.232838, 0.222385, 0.200174, 0.21291, 0.137348, 0.155435, 0.15284, 0.155435, 0.15008, 0.15008, 0.10481, 0.060549, 0.06312, 0.10481, 0.064632, 0.102787, 0.094817, 0.096677, 0.098513, 0.167087, 0.257454, 0.25406, 0.346032, 0.291804, 0.200174, 0.281712, 0.321458, 0.339168, 0.422041, 0.436924, 0.359901, 0.408655, 0.41194, 0.40511, 0.40511, 0.486429, 0.384043, 0.384043, 0.394753, 0.31487, 0.278302, 0.17593, 0.17593, 0.164327, 0.232838, 0.30533, 0.295083, 0.26085, 0.179055, 0.182256, 0.173081, 0.257454, 0.209395, 0.200174, 0.275179, 0.191378, 0.191378, 0.298791, 0.222385, 0.222385, 0.281712, 0.301917, 0.328603, 0.321458, 0.311707, 0.25031, 0.26085, 0.271506, 0.284882, 0.370445, 0.36309, 0.359901, 0.278302, 0.281712, 0.370445, 0.36309, 0.346032, 0.366687, 0.318242, 0.31487, 0.31487, 0.219301, 0.229226, 0.301917, 0.321458, 0.342579, 0.324872, 0.295083, 0.264545, 0.222385, 0.222385, 0.155435, 0.158265, 0.158265, 0.216401, 0.225814, 0.247041, 0.349426, 0.324872, 0.278302, 0.352862, 0.352862, 0.472492, 0.461924, 0.472492, 0.450668, 0.356642, 0.447574, 0.490133, 0.447574, 0.480142, 0.454136, 0.447574, 0.418646, 0.509769, 0.509769, 0.41194, 0.370445, 0.324872, 0.332115, 0.349426, 0.356642, 0.311707, 0.219301, 0.232838, 0.232838, 0.25406, 0.349426, 0.349426, 0.349426, 0.418646, 0.346032, 0.370445, 0.458154, 0.414856, 0.394753, 0.318242, 0.370445, 0.328603, 0.359901, 0.374039, 0.366687, 0.366687, 0.394753, 0.394753, 0.359901, 0.352862, 0.26085, 0.264545, 0.194234, 0.196879, 0.139895, 0.216401, 0.17593, 0.11371, 0.11371, 0.125101, 0.200174, 0.15008, 0.21291, 0.21291, 0.17593, 0.185198, 0.127496, 0.083462, 0.086953, 0.102787, 0.109221, 0.144935, 0.078022, 0.118441, 0.118441, 0.144935, 0.134866, 0.144935, 0.222385, 0.200174, 0.200174, 0.125101, 0.132295, 0.142424, 0.090864, 0.116183, 0.185198, 0.25031, 0.311707, 0.308712, 0.321458, 0.321458, 0.281712, 0.377384, 0.380708, 0.349426, 0.301917, 0.318242, 0.25406, 0.173081, 0.247041, 0.232838, 0.232838, 0.298791, 0.268042, 0.332115, 0.243554, 0.225814, 0.243554, 0.25406, 0.247041, 0.247041, 0.229226, 0.21291, 0.139895, 0.118441, 0.083462, 0.085092, 0.085092, 0.144935, 0.142424, 0.158265, 0.167087, 0.257454, 0.194234, 0.182256, 0.191378, 0.26085, 0.278302, 0.164327, 0.164327, 0.264545, 0.247041, 0.25031, 0.25406, 0.349426, 0.36309, 0.40511, 0.465241, 0.468512, 0.468512, 0.472492, 0.483068, 0.472492, 0.440853, 0.545602, 0.486429, 0.401658, 0.321458, 0.311707, 0.418646, 0.42561, 0.377384, 0.349426, 0.356642, 0.356642, 0.346032, 0.377384, 0.380708, 0.380708, 0.349426, 0.318242, 0.31487, 0.271506, 0.257454, 0.284882, 0.18812, 0.281712, 0.349426, 0.433034, 0.342579, 0.257454, 0.26085, 0.30533, 0.25406, 0.229226, 0.308712, 0.225814, 0.147574, 0.15008, 0.173081, 0.194234, 0.209395, 0.308712, 0.232838, 0.257454, 0.17593, 0.247041, 0.139895, 0.094817, 0.088832, 0.155435, 0.239899, 0.247041, 0.225814, 0.308712, 0.236433, 0.25031, 0.335645, 0.422041, 0.444081, 0.318242, 0.318242, 0.318242, 0.21291, 0.335645, 0.21291, 0.203355, 0.137348, 0.229226, 0.31487, 0.339168, 0.356642, 0.339168, 0.342579, 0.380708, 0.295083, 0.366687, 0.387226, 0.30533, 0.222385, 0.21291, 0.257454, 0.216401, 0.209395, 0.298791, 0.284882, 0.40511, 0.401658, 0.494003, 0.483068, 0.450668, 0.356642, 0.243554, 0.216401, 0.134866, 0.106997, 0.173081, 0.116183, 0.049374, 0.079919, 0.118441, 0.137348, 0.194234, 0.219301, 0.158265, 0.161087, 0.161087, 0.090864, 0.088832, 0.046336, 0.049374, 0.064632, 0.069024, 0.118441, 0.139895, 0.206376, 0.155435, 0.15008, 0.222385, 0.324872, 0.257454, 0.229226, 0.216401, 0.18812, 0.120615, 0.147574, 0.15284, 0.147574, 0.147574, 0.219301, 0.324872, 0.229226, 0.21291, 0.275179, 0.18812, 0.182256, 0.185198, 0.185198, 0.125101, 0.086953, 0.049374, 0.079919, 0.100716, 0.059222, 0.085092, 0.144935, 0.118441, 0.092881, 0.079919, 0.092881, 0.078022, 0.081712, 0.083462, 0.086953, 0.054297, 0.054297, 0.031287, 0.020522, 0.029376, 0.038858, 0.037156, 0.037156, 0.038858, 0.036378, 0.06312, 0.05306, 0.051831, 0.081712, 0.098513, 0.078022, 0.116183, 0.147574, 0.085092, 0.132295, 0.132295, 0.196879, 0.291804, 0.380708, 0.468512, 0.490133, 0.545602, 0.521092, 0.59014, 0.575842, 0.541878, 0.444081, 0.408655, 0.401658, 0.394753, 0.408655, 0.384043, 0.387226, 0.366687, 0.36309, 0.374039, 0.281712, 0.301917, 0.295083, 0.257454, 0.236433, 0.236433, 0.15008, 0.155435, 0.17593, 0.111485, 0.111485, 0.167087, 0.196879, 0.203355, 0.179055, 0.142424, 0.203355, 0.173081, 0.15008, 0.222385, 0.185198, 0.275179, 0.209395, 0.15008], '')</t>
  </si>
  <si>
    <t>[217, 218, 345, 521, 522, 523, 524, 525]</t>
  </si>
  <si>
    <t>UPI00003C5049 status=activ</t>
  </si>
  <si>
    <t>([0.433034, 0.461924, 0.359901, 0.271506, 0.301917, 0.339168, 0.374039, 0.398279, 0.321458, 0.342579, 0.359901, 0.390993, 0.401658, 0.41194, 0.31487, 0.247041, 0.25406, 0.164327, 0.10481, 0.155435, 0.232838, 0.225814, 0.222385, 0.21291, 0.291804, 0.225814, 0.222385, 0.222385, 0.194234, 0.281712, 0.194234, 0.196879, 0.191378, 0.18812, 0.11371, 0.191378, 0.26085, 0.173081, 0.25031, 0.247041, 0.167087, 0.164327, 0.116183, 0.139895, 0.18812, 0.185198, 0.25031, 0.247041, 0.236433, 0.18812, 0.185198, 0.191378, 0.191378, 0.118441, 0.139895, 0.185198, 0.196879, 0.191378, 0.288399, 0.301917, 0.387226, 0.40511, 0.42561, 0.5017, 0.461924, 0.40511, 0.414856, 0.408655, 0.328603, 0.247041, 0.321458, 0.324872, 0.377384, 0.271506, 0.295083, 0.229226, 0.196879, 0.191378, 0.196879, 0.155435, 0.155435, 0.15008, 0.122885, 0.074921, 0.042364, 0.025762, 0.043307, 0.041405, 0.024826, 0.051831, 0.085092, 0.096677, 0.078022, 0.094817, 0.144935, 0.173081, 0.170161, 0.25031, 0.167087, 0.096677, 0.120615, 0.109221, 0.109221, 0.127496, 0.173081, 0.247041, 0.342579, 0.264545, 0.158265, 0.236433, 0.127496, 0.074921, 0.074921, 0.092881, 0.096677, 0.120615, 0.15284, 0.125101, 0.069024, 0.094817, 0.094817, 0.090864, 0.094817, 0.096677, 0.164327, 0.173081, 0.18812, 0.15008, 0.161087, 0.185198, 0.118441, 0.185198, 0.268042, 0.26085, 0.15008, 0.090864, 0.090864, 0.048328, 0.044297, 0.060549, 0.059222, 0.088832, 0.069024, 0.050641, 0.035586, 0.021816, 0.014315, 0.009187, 0.008156], '')</t>
  </si>
  <si>
    <t>[63]</t>
  </si>
  <si>
    <t>UPI00003C504A status=activ</t>
  </si>
  <si>
    <t>([0.225814, 0.26085, 0.31487, 0.342579, 0.271506, 0.17593, 0.219301, 0.25406, 0.281712, 0.318242, 0.346032, 0.342579, 0.328603, 0.332115, 0.321458, 0.257454, 0.288399, 0.25406, 0.311707, 0.308712, 0.25406, 0.229226, 0.25031, 0.25031, 0.25031, 0.335645, 0.444081, 0.436924, 0.324872, 0.328603, 0.318242, 0.342579, 0.370445, 0.384043, 0.380708, 0.295083, 0.387226, 0.352862, 0.380708, 0.380708, 0.468512, 0.472492, 0.56648, 0.476583, 0.461924, 0.461924, 0.444081, 0.4292, 0.346032, 0.483068, 0.387226, 0.321458, 0.288399, 0.291804, 0.281712, 0.281712, 0.284882, 0.25031, 0.232838, 0.243554, 0.243554, 0.203355, 0.196879, 0.194234, 0.229226, 0.137348, 0.144935, 0.092881, 0.096677, 0.102787, 0.090864, 0.144935, 0.200174, 0.209395, 0.139895, 0.086953, 0.092881, 0.086953, 0.086953, 0.118441, 0.111485, 0.118441, 0.139895, 0.209395, 0.122885, 0.15008, 0.26085, 0.219301, 0.275179, 0.194234, 0.271506, 0.275179, 0.275179, 0.247041, 0.236433, 0.284882, 0.366687, 0.271506, 0.335645, 0.25406, 0.295083, 0.225814, 0.219301, 0.142424, 0.155435, 0.264545, 0.179055, 0.144935, 0.102787, 0.120615, 0.11371, 0.109221, 0.10481, 0.111485, 0.155435, 0.158265, 0.129801, 0.086953, 0.096677, 0.090864, 0.155435, 0.147574, 0.147574, 0.158265, 0.142424, 0.132295, 0.074921, 0.100716, 0.116183, 0.219301, 0.239899, 0.346032, 0.229226, 0.229226, 0.142424, 0.120615, 0.067594, 0.125101, 0.194234, 0.191378, 0.196879, 0.127496, 0.071867, 0.118441, 0.0704, 0.134866, 0.0704, 0.066181, 0.079919, 0.047319, 0.037156, 0.020165, 0.015344, 0.017797, 0.020165, 0.041405, 0.024393, 0.046336, 0.030611, 0.016826, 0.015694, 0.018106, 0.030003, 0.06184, 0.058088, 0.100716, 0.066181, 0.073402, 0.111485, 0.066181, 0.064632, 0.066181, 0.132295, 0.173081, 0.15284, 0.142424, 0.098513, 0.158265, 0.155435, 0.200174, 0.257454, 0.275179, 0.278302, 0.25406, 0.25031, 0.25031, 0.15008, 0.147574, 0.229226, 0.275179, 0.387226, 0.490133, 0.509769, 0.480142, 0.480142, 0.608892, 0.494003, 0.436924, 0.454136, 0.468512, 0.356642, 0.301917, 0.374039, 0.264545, 0.239899, 0.196879, 0.206376, 0.298791, 0.374039, 0.284882, 0.284882, 0.18812, 0.11371, 0.120615, 0.069024, 0.064632, 0.037156, 0.059222, 0.122885, 0.06312, 0.060549, 0.106997, 0.173081, 0.18812, 0.295083, 0.339168, 0.275179, 0.288399, 0.182256, 0.116183, 0.158265, 0.15284, 0.139895, 0.209395, 0.18812, 0.200174, 0.229226, 0.339168, 0.339168, 0.308712, 0.41194, 0.308712, 0.321458, 0.318242, 0.271506, 0.185198, 0.185198, 0.239899, 0.194234, 0.318242, 0.332115, 0.295083, 0.291804, 0.394753, 0.366687, 0.384043, 0.483068, 0.461924, 0.339168, 0.356642, 0.370445, 0.352862, 0.4292, 0.398279, 0.377384, 0.390993, 0.486429, 0.447574, 0.476583, 0.5017, 0.440853, 0.553315], '')</t>
  </si>
  <si>
    <t>[42, 192, 195, 269, 271]</t>
  </si>
  <si>
    <t>UPI00003C504B status=activ</t>
  </si>
  <si>
    <t>([0.038042, 0.085092, 0.086953, 0.06184, 0.10481, 0.132295, 0.185198, 0.120615, 0.085092, 0.10481, 0.06184, 0.047319, 0.050641, 0.098513, 0.096677, 0.094817, 0.185198, 0.194234, 0.225814, 0.318242, 0.225814, 0.216401, 0.194234, 0.194234, 0.216401, 0.194234, 0.118441, 0.100716, 0.118441, 0.182256, 0.15284, 0.26085, 0.346032, 0.332115, 0.311707, 0.206376, 0.200174, 0.229226, 0.139895, 0.083462, 0.048328, 0.048328, 0.094817, 0.0704, 0.055536, 0.059222, 0.059222, 0.051831, 0.056825, 0.102787, 0.127496, 0.086953, 0.094817, 0.06184, 0.078022, 0.049374, 0.051831, 0.056825, 0.028695, 0.040537, 0.058088, 0.079919, 0.081712, 0.090864, 0.086953, 0.085092, 0.109221, 0.11371, 0.129801, 0.120615, 0.06312, 0.026338, 0.051831, 0.051831, 0.086953, 0.038858, 0.076542, 0.111485, 0.078022, 0.127496, 0.164327, 0.203355, 0.247041, 0.243554, 0.222385, 0.271506, 0.339168, 0.332115, 0.36309, 0.468512, 0.483068, 0.59014, 0.720929, 0.608892, 0.454136, 0.440853, 0.56648, 0.483068, 0.42561, 0.436924, 0.318242, 0.216401, 0.17593, 0.164327, 0.26085, 0.257454, 0.167087, 0.100716, 0.106997, 0.085092, 0.066181, 0.027463, 0.028695, 0.017797, 0.015078, 0.029376, 0.023087, 0.016826, 0.020876, 0.020522, 0.024393, 0.051831, 0.088832, 0.134866, 0.137348, 0.074921, 0.042364, 0.043307, 0.044297, 0.046336, 0.050641, 0.035586, 0.06312, 0.035586, 0.041405, 0.066181, 0.066181, 0.085092, 0.11371, 0.109221, 0.144935, 0.098513, 0.073402, 0.073402, 0.06184, 0.050641, 0.073402, 0.132295, 0.125101, 0.216401, 0.203355, 0.21291, 0.301917, 0.332115, 0.401658, 0.380708, 0.418646, 0.332115, 0.352862, 0.36309, 0.278302, 0.288399, 0.247041, 0.185198, 0.196879, 0.203355, 0.232838, 0.26085, 0.257454, 0.356642, 0.342579, 0.26085, 0.15284, 0.15008, 0.090864, 0.076542, 0.078022, 0.045352, 0.064632, 0.055536, 0.048328, 0.045352, 0.031287, 0.051831, 0.094817, 0.094817, 0.10481, 0.118441, 0.132295, 0.0704, 0.040537, 0.022667, 0.022306, 0.022667, 0.024393, 0.041405, 0.028695, 0.038858, 0.076542, 0.098513, 0.056825, 0.056825, 0.060549, 0.085092, 0.051831, 0.055536, 0.027463, 0.021816, 0.020876, 0.0198, 0.020876, 0.020876, 0.038042, 0.041405, 0.040537, 0.038042, 0.03976, 0.074921, 0.090864, 0.083462, 0.045352, 0.079919, 0.078022, 0.137348, 0.137348, 0.232838, 0.219301, 0.328603, 0.349426, 0.335645, 0.295083, 0.401658, 0.486429, 0.490133, 0.585406, 0.59917, 0.661982, 0.642678, 0.525368, 0.436924, 0.4292, 0.4292, 0.447574, 0.447574, 0.447574, 0.472492, 0.494003, 0.468512, 0.370445, 0.366687, 0.275179, 0.318242, 0.216401, 0.144935, 0.137348, 0.111485, 0.18812, 0.147574, 0.086953, 0.081712, 0.137348, 0.134866, 0.132295, 0.129801, 0.144935, 0.144935, 0.100716, 0.046336, 0.056825, 0.048328, 0.045352, 0.083462, 0.076542, 0.076542, 0.10481, 0.100716, 0.127496, 0.098513, 0.058088, 0.098513, 0.17593, 0.094817, 0.100716, 0.11371, 0.11371, 0.100716, 0.078022, 0.100716, 0.164327, 0.134866, 0.222385, 0.182256, 0.15008, 0.118441, 0.196879, 0.206376], '')</t>
  </si>
  <si>
    <t>[91, 92, 93, 96, 234, 235, 236, 237, 238]</t>
  </si>
  <si>
    <t>UPI00003C504C status=activ</t>
  </si>
  <si>
    <t>([0.81615, 0.859585, 0.767246, 0.812494, 0.788093, 0.699094, 0.632174, 0.626927, 0.657645, 0.59014, 0.63748, 0.666105, 0.642678, 0.653063, 0.534167, 0.575842, 0.613573, 0.613573, 0.585406, 0.56648, 0.56648, 0.575842, 0.549308, 0.517562, 0.472492, 0.472492, 0.545602, 0.585406, 0.632174, 0.549308, 0.622677, 0.56648, 0.562014, 0.490133, 0.483068, 0.557691, 0.521092, 0.525368, 0.483068, 0.461924, 0.461924, 0.541878, 0.549308, 0.549308, 0.59014, 0.622677, 0.618285, 0.59917, 0.604312, 0.58069, 0.685117, 0.685117, 0.720929, 0.741537, 0.83125, 0.767246, 0.767246, 0.653063, 0.741537, 0.767246, 0.798249, 0.837511, 0.837511, 0.81615, 0.808535, 0.865454, 0.859585, 0.879233, 0.891961, 0.903857, 0.901269, 0.879233, 0.879233, 0.865454], '')</t>
  </si>
  <si>
    <t>[0, 1, 2, 3, 4, 5, 6, 7, 8, 9, 10, 11, 12, 13, 14, 15, 16, 17, 18, 19, 20, 21, 22, 23, 26, 27, 28, 29, 30, 31, 32, 35, 36, 37, 41, 42, 43, 44, 45, 46, 47, 48, 49, 50, 51, 52, 53, 54, 55, 56, 57, 58, 59, 60, 61, 62, 63, 64, 65, 66, 67, 68, 69, 70, 71, 72, 73]</t>
  </si>
  <si>
    <t>UPI00003C504D status=activ</t>
  </si>
  <si>
    <t>([0.10481, 0.092881, 0.132295, 0.194234, 0.257454, 0.30533, 0.219301, 0.26085, 0.281712, 0.185198, 0.137348, 0.109221, 0.142424, 0.216401, 0.25031, 0.236433, 0.229226, 0.155435, 0.229226, 0.155435, 0.10481, 0.118441, 0.158265, 0.081712, 0.074921, 0.067594, 0.066181, 0.120615, 0.116183, 0.069024, 0.11371, 0.122885, 0.11371, 0.11371, 0.067594, 0.06184, 0.100716, 0.074921, 0.066181, 0.033407, 0.032677, 0.060549, 0.06184, 0.026338, 0.05306, 0.027463, 0.028695, 0.030611, 0.030003, 0.024393, 0.034068, 0.034068, 0.056825, 0.081712, 0.079919, 0.134866, 0.060549, 0.074921, 0.051831, 0.059222, 0.109221, 0.191378, 0.122885, 0.11371, 0.236433, 0.158265, 0.139895, 0.144935, 0.144935, 0.090864, 0.090864, 0.118441, 0.085092, 0.050641, 0.060549, 0.054297, 0.06312, 0.142424, 0.073402, 0.127496, 0.200174, 0.134866, 0.10481, 0.081712, 0.094817, 0.088832, 0.158265, 0.275179, 0.18812, 0.167087, 0.137348, 0.102787, 0.106997, 0.106997, 0.158265, 0.109221, 0.067594, 0.067594, 0.067594, 0.067594, 0.037156, 0.041405, 0.059222, 0.085092, 0.098513, 0.05306, 0.056825, 0.032677, 0.030003, 0.050641, 0.038042, 0.043307, 0.088832, 0.090864, 0.088832, 0.088832, 0.155435, 0.164327, 0.137348, 0.132295, 0.232838, 0.349426, 0.359901, 0.30533, 0.243554, 0.247041, 0.232838, 0.229226, 0.295083, 0.26085, 0.194234, 0.236433, 0.239899, 0.185198, 0.17593, 0.222385, 0.194234, 0.102787, 0.170161, 0.179055, 0.102787, 0.049374, 0.038858, 0.025316, 0.025316, 0.032677, 0.0704, 0.120615, 0.079919, 0.090864, 0.127496, 0.109221, 0.125101, 0.134866, 0.134866, 0.132295, 0.173081, 0.127496, 0.219301, 0.116183, 0.067594, 0.090864, 0.147574, 0.155435, 0.120615, 0.194234, 0.155435, 0.132295, 0.132295, 0.111485, 0.106997, 0.044297, 0.088832, 0.079919, 0.073402, 0.059222, 0.043307, 0.041405, 0.073402, 0.037156, 0.074921, 0.127496, 0.134866, 0.106997, 0.127496, 0.203355, 0.203355, 0.170161, 0.142424, 0.144935, 0.196879, 0.18812, 0.21291, 0.127496, 0.139895, 0.229226, 0.298791, 0.349426, 0.264545, 0.182256, 0.275179, 0.194234, 0.209395, 0.147574, 0.185198, 0.109221, 0.06312, 0.035586, 0.066181, 0.081712, 0.046336, 0.031287, 0.033407, 0.064632, 0.085092, 0.076542, 0.071867, 0.074921, 0.034884, 0.048328, 0.048328, 0.046336, 0.086953, 0.094817, 0.167087, 0.191378, 0.25031, 0.25406, 0.335645, 0.335645, 0.25406, 0.25406, 0.335645, 0.247041, 0.173081, 0.139895, 0.147574, 0.120615, 0.127496, 0.142424, 0.142424, 0.158265, 0.100716, 0.100716, 0.067594, 0.056825, 0.045352, 0.059222, 0.098513, 0.079919, 0.071867, 0.120615, 0.134866, 0.134866, 0.134866, 0.200174, 0.25031, 0.173081, 0.173081, 0.161087, 0.25406, 0.200174, 0.182256, 0.264545, 0.243554, 0.278302, 0.308712, 0.232838, 0.200174, 0.222385, 0.232838, 0.134866, 0.134866, 0.194234, 0.185198, 0.275179, 0.26085, 0.298791, 0.36309, 0.308712, 0.308712, 0.209395, 0.31487, 0.31487, 0.318242, 0.349426, 0.342579, 0.377384, 0.476583, 0.40511, 0.384043, 0.418646, 0.529623, 0.490133, 0.51388, 0.5017, 0.509769, 0.401658, 0.332115, 0.36309, 0.450668, 0.465241, 0.483068, 0.374039, 0.468512, 0.483068, 0.483068, 0.521092, 0.486429, 0.387226, 0.374039, 0.291804, 0.321458, 0.324872, 0.275179, 0.25031, 0.26085, 0.182256, 0.281712, 0.26085, 0.25031, 0.268042, 0.275179, 0.257454, 0.264545, 0.173081, 0.167087, 0.167087, 0.15284, 0.15284, 0.243554, 0.321458, 0.339168, 0.219301, 0.229226, 0.31487, 0.318242, 0.352862, 0.414856, 0.440853, 0.450668, 0.349426, 0.257454, 0.170161, 0.222385, 0.281712, 0.356642, 0.321458, 0.271506, 0.216401, 0.182256, 0.129801, 0.096677, 0.139895], '')</t>
  </si>
  <si>
    <t>[292, 294, 295, 296, 307]</t>
  </si>
  <si>
    <t>UPI00003C504F status=activ</t>
  </si>
  <si>
    <t>([0.137348, 0.094817, 0.054297, 0.081712, 0.081712, 0.109221, 0.134866, 0.074921, 0.096677, 0.118441, 0.081712, 0.109221, 0.158265, 0.088832, 0.090864, 0.15284, 0.086953, 0.064632, 0.038858, 0.060549, 0.059222, 0.111485, 0.158265, 0.137348, 0.139895, 0.088832, 0.049374, 0.050641, 0.083462, 0.083462, 0.085092, 0.147574, 0.147574, 0.139895, 0.142424, 0.088832, 0.088832, 0.086953, 0.134866, 0.116183, 0.122885, 0.125101, 0.076542, 0.078022, 0.090864, 0.056825, 0.066181, 0.094817, 0.092881, 0.074921, 0.055536, 0.030611, 0.029376, 0.028695, 0.029376, 0.025762, 0.025762, 0.028695, 0.049374, 0.023963, 0.038858, 0.021816, 0.022306, 0.034068, 0.032677, 0.058088, 0.094817, 0.15284, 0.185198, 0.116183, 0.167087, 0.116183, 0.185198, 0.185198, 0.185198, 0.194234, 0.328603, 0.408655, 0.380708, 0.308712, 0.311707, 0.346032, 0.398279, 0.301917, 0.30533, 0.31487, 0.229226, 0.155435, 0.158265, 0.161087, 0.25031, 0.25031, 0.318242, 0.25406, 0.264545, 0.264545, 0.173081, 0.15008, 0.079919, 0.03976, 0.06312, 0.071867, 0.045352, 0.055536, 0.094817, 0.092881, 0.051831, 0.092881, 0.134866, 0.102787, 0.048328, 0.046336, 0.045352, 0.060549, 0.073402, 0.054297, 0.041405, 0.06184, 0.046336, 0.088832, 0.173081, 0.134866, 0.18812, 0.264545], '')</t>
  </si>
  <si>
    <t>UPI00003C5050 status=activ</t>
  </si>
  <si>
    <t>([0.339168, 0.390993, 0.42561, 0.321458, 0.31487, 0.257454, 0.25031, 0.173081, 0.203355, 0.222385, 0.257454, 0.18812, 0.139895, 0.142424, 0.134866, 0.132295, 0.127496, 0.137348, 0.118441, 0.129801, 0.132295, 0.100716, 0.100716, 0.106997, 0.167087, 0.191378, 0.164327, 0.161087, 0.147574, 0.144935, 0.11371, 0.06184, 0.139895, 0.185198, 0.102787, 0.102787, 0.102787, 0.102787, 0.047319, 0.092881, 0.088832, 0.088832, 0.129801, 0.132295, 0.125101, 0.120615, 0.098513, 0.137348, 0.092881, 0.173081, 0.170161, 0.209395, 0.203355, 0.194234, 0.125101, 0.109221, 0.118441, 0.122885, 0.194234, 0.332115, 0.216401, 0.129801, 0.10481, 0.092881, 0.098513, 0.054297, 0.030611, 0.038858, 0.030003, 0.059222, 0.032017, 0.026338, 0.016021, 0.030611, 0.030611, 0.073402, 0.144935, 0.11371, 0.116183, 0.118441, 0.079919, 0.179055, 0.196879, 0.239899, 0.25406, 0.158265, 0.209395, 0.203355, 0.21291, 0.288399, 0.206376, 0.298791, 0.257454, 0.352862, 0.281712, 0.209395, 0.191378, 0.216401, 0.158265, 0.120615, 0.120615, 0.094817, 0.078022, 0.129801, 0.142424, 0.086953, 0.064632, 0.044297, 0.038042, 0.037156, 0.023087, 0.036378, 0.043307, 0.049374, 0.026338, 0.036378, 0.040537, 0.022667, 0.019109, 0.027463, 0.034068, 0.019109, 0.023963, 0.017797, 0.016826, 0.014315, 0.023087, 0.025762, 0.025316, 0.055536, 0.06312, 0.055536, 0.029376, 0.013265, 0.009977, 0.010131, 0.010131, 0.008276, 0.013016, 0.008723, 0.007031, 0.007091, 0.007259, 0.007259, 0.005992, 0.005086, 0.003924, 0.002727, 0.003821, 0.005249, 0.005683, 0.003607, 0.004835, 0.004689, 0.006567, 0.008723, 0.012727, 0.012491, 0.020522, 0.011106, 0.019109, 0.038042, 0.041405, 0.03976, 0.048328, 0.102787, 0.134866, 0.127496, 0.132295, 0.132295, 0.134866, 0.073402, 0.155435, 0.15284, 0.25406, 0.216401, 0.25031, 0.15008, 0.085092, 0.086953, 0.118441, 0.050641, 0.027463, 0.014075, 0.019109, 0.015694, 0.00962, 0.007259, 0.010509, 0.017138, 0.010372, 0.007422, 0.009483, 0.006374, 0.006421, 0.004358, 0.003555, 0.00389, 0.004208, 0.004414, 0.004358, 0.00515, 0.005872, 0.007495, 0.007315, 0.008804, 0.010131, 0.016826, 0.020876, 0.011342, 0.007315, 0.010926, 0.010372, 0.011106, 0.020165, 0.011518, 0.026892, 0.051831, 0.041405, 0.0704, 0.132295, 0.134866, 0.06312, 0.106997, 0.10481, 0.15284, 0.066181, 0.073402, 0.076542, 0.059222, 0.125101, 0.236433, 0.21291, 0.203355, 0.155435, 0.085092, 0.155435, 0.155435, 0.17593, 0.17593, 0.116183, 0.106997, 0.11371, 0.120615, 0.122885, 0.134866, 0.182256, 0.209395, 0.200174, 0.200174, 0.18812, 0.092881, 0.106997, 0.106997, 0.111485, 0.111485, 0.161087, 0.092881, 0.074921, 0.033407, 0.035586, 0.031287, 0.016826, 0.01204, 0.016257, 0.010221, 0.006894, 0.004775, 0.006533, 0.006245, 0.006194, 0.006482, 0.009294, 0.009187, 0.006245, 0.006567, 0.005223, 0.004135, 0.00407, 0.00407, 0.00407, 0.002662, 0.00283, 0.003079, 0.00359, 0.003212, 0.003298, 0.004388, 0.005992, 0.004646, 0.003366, 0.003366, 0.003246, 0.002396, 0.001649, 0.001936, 0.002057, 0.002435, 0.002976, 0.003478, 0.002581, 0.00316, 0.004315, 0.004775], '')</t>
  </si>
  <si>
    <t>UPI00003C5053 status=activ</t>
  </si>
  <si>
    <t>([0.139895, 0.209395, 0.295083, 0.191378, 0.118441, 0.076542, 0.049374, 0.071867, 0.098513, 0.067594, 0.092881, 0.120615, 0.196879, 0.139895, 0.196879, 0.271506, 0.281712, 0.328603, 0.42561, 0.328603, 0.328603, 0.31487, 0.206376, 0.194234, 0.298791, 0.374039, 0.440853, 0.545602, 0.51388, 0.41194, 0.525368, 0.490133, 0.483068, 0.384043, 0.447574, 0.447574, 0.377384, 0.349426, 0.342579, 0.349426, 0.356642, 0.352862, 0.281712, 0.31487, 0.308712, 0.281712, 0.278302, 0.291804, 0.291804, 0.219301, 0.232838, 0.21291, 0.216401, 0.134866, 0.137348, 0.137348, 0.134866, 0.185198, 0.206376, 0.216401, 0.191378, 0.18812, 0.111485, 0.182256, 0.247041, 0.161087, 0.185198, 0.209395, 0.229226, 0.161087, 0.25031, 0.321458, 0.247041, 0.247041, 0.339168, 0.356642, 0.335645, 0.257454, 0.18812, 0.161087, 0.155435, 0.158265, 0.243554, 0.356642, 0.288399, 0.278302, 0.311707, 0.31487, 0.295083, 0.264545, 0.31487, 0.318242, 0.225814, 0.229226, 0.26085, 0.257454, 0.324872, 0.346032, 0.40511, 0.468512, 0.494003, 0.468512, 0.486429, 0.461924, 0.41194, 0.370445, 0.380708, 0.41194, 0.42561, 0.414856, 0.444081, 0.468512, 0.440853, 0.440853, 0.414856, 0.384043, 0.36309, 0.339168, 0.308712, 0.291804, 0.271506, 0.225814, 0.216401, 0.173081, 0.158265], '')</t>
  </si>
  <si>
    <t>[27, 28, 30]</t>
  </si>
  <si>
    <t>UPI00003C5056 status=activ</t>
  </si>
  <si>
    <t>([0.060549, 0.034884, 0.060549, 0.076542, 0.044297, 0.073402, 0.088832, 0.10481, 0.10481, 0.083462, 0.058088, 0.083462, 0.050641, 0.074921, 0.094817, 0.085092, 0.155435, 0.090864, 0.15284, 0.11371, 0.059222, 0.106997, 0.102787, 0.10481, 0.125101, 0.132295, 0.078022, 0.081712, 0.050641, 0.069024, 0.10481, 0.17593, 0.158265, 0.17593, 0.200174, 0.185198, 0.10481, 0.05306, 0.109221, 0.090864, 0.102787, 0.158265, 0.164327, 0.268042, 0.288399, 0.185198, 0.281712, 0.26085, 0.26085, 0.25031, 0.15284, 0.167087, 0.164327, 0.164327, 0.243554, 0.182256, 0.109221, 0.185198, 0.301917, 0.301917, 0.243554, 0.225814, 0.232838, 0.15008, 0.081712, 0.069024, 0.118441, 0.071867, 0.132295, 0.155435, 0.264545, 0.370445, 0.26085, 0.182256, 0.191378, 0.182256, 0.26085, 0.366687, 0.349426, 0.346032, 0.324872, 0.36309, 0.40511, 0.321458, 0.321458, 0.377384, 0.284882, 0.196879, 0.232838, 0.147574, 0.083462, 0.083462, 0.06312, 0.109221, 0.182256, 0.17593, 0.120615, 0.073402, 0.071867, 0.069024, 0.038042, 0.047319, 0.059222, 0.032017, 0.056825, 0.100716, 0.071867, 0.073402, 0.132295, 0.090864, 0.173081, 0.225814, 0.203355, 0.158265, 0.155435, 0.122885, 0.102787, 0.102787, 0.161087, 0.088832, 0.074921, 0.125101, 0.060549, 0.055536, 0.10481, 0.11371, 0.122885, 0.203355, 0.191378, 0.185198, 0.173081, 0.155435, 0.10481, 0.120615, 0.191378, 0.125101, 0.164327, 0.164327, 0.155435, 0.098513, 0.170161, 0.264545, 0.284882, 0.374039, 0.374039, 0.26085, 0.158265, 0.096677, 0.050641, 0.098513, 0.092881, 0.142424, 0.142424, 0.225814, 0.236433, 0.232838, 0.31487, 0.298791, 0.247041, 0.243554, 0.321458, 0.332115, 0.291804, 0.275179, 0.185198, 0.216401, 0.298791, 0.298791, 0.332115, 0.440853, 0.332115, 0.301917, 0.332115, 0.321458, 0.243554, 0.222385, 0.185198, 0.120615, 0.076542, 0.076542, 0.0704, 0.069024, 0.078022, 0.05306, 0.029376, 0.041405, 0.043307, 0.026338, 0.049374, 0.064632, 0.055536, 0.098513, 0.132295, 0.069024, 0.03976, 0.060549, 0.030611, 0.025316, 0.046336, 0.046336, 0.046336, 0.094817, 0.085092, 0.074921, 0.064632, 0.090864, 0.11371, 0.102787, 0.164327, 0.098513, 0.090864, 0.090864, 0.094817, 0.048328, 0.094817, 0.090864, 0.109221, 0.179055, 0.155435, 0.142424, 0.127496, 0.194234, 0.109221, 0.118441, 0.098513, 0.170161, 0.196879, 0.219301, 0.222385, 0.147574, 0.191378, 0.209395, 0.158265, 0.083462, 0.134866, 0.132295, 0.137348, 0.116183, 0.125101, 0.127496, 0.137348, 0.179055, 0.111485, 0.116183, 0.109221, 0.127496, 0.083462, 0.050641, 0.040537, 0.038858, 0.071867, 0.051831, 0.037156, 0.037156, 0.073402, 0.059222, 0.034884, 0.058088, 0.06184, 0.055536, 0.10481, 0.096677, 0.069024, 0.0704, 0.094817, 0.094817, 0.10481, 0.144935, 0.209395, 0.132295, 0.071867, 0.0704, 0.127496, 0.161087, 0.144935, 0.098513, 0.069024, 0.069024, 0.0704, 0.067594, 0.038042, 0.022667, 0.019401, 0.036378, 0.0704, 0.10481, 0.102787, 0.06184, 0.071867, 0.043307, 0.050641, 0.074921, 0.085092, 0.083462, 0.044297, 0.049374, 0.074921, 0.134866, 0.203355, 0.120615, 0.067594, 0.116183, 0.102787, 0.10481, 0.054297, 0.054297, 0.048328, 0.05306, 0.086953, 0.081712, 0.137348, 0.106997, 0.078022, 0.035586, 0.035586, 0.036378, 0.032677, 0.036378, 0.038042, 0.040537, 0.079919, 0.092881, 0.056825, 0.058088, 0.046336, 0.098513, 0.088832, 0.079919, 0.06184, 0.027463, 0.028107, 0.016528, 0.037156, 0.06312, 0.11371, 0.085092, 0.139895, 0.139895, 0.127496, 0.069024, 0.03976, 0.024393, 0.035586, 0.059222, 0.106997, 0.161087, 0.083462, 0.092881, 0.092881, 0.111485, 0.134866, 0.066181, 0.067594, 0.032677, 0.032677, 0.034884, 0.022306, 0.014315, 0.021816, 0.021381, 0.037156, 0.050641, 0.069024, 0.056825, 0.044297, 0.030003, 0.021381, 0.031287, 0.019401, 0.014075, 0.009865, 0.013437], '')</t>
  </si>
  <si>
    <t>UPI00003C5057 status=activ</t>
  </si>
  <si>
    <t>([0.332115, 0.36309, 0.311707, 0.335645, 0.356642, 0.374039, 0.318242, 0.352862, 0.370445, 0.384043, 0.339168, 0.387226, 0.349426, 0.257454, 0.17593, 0.116183, 0.116183, 0.127496, 0.137348, 0.182256, 0.15284, 0.21291, 0.161087, 0.137348, 0.137348, 0.088832, 0.046336, 0.049374, 0.043307, 0.047319, 0.026892, 0.042364, 0.045352, 0.058088, 0.100716, 0.173081, 0.26085, 0.268042, 0.18812, 0.122885, 0.127496, 0.173081, 0.167087, 0.239899, 0.328603, 0.247041, 0.318242, 0.440853, 0.42561, 0.40511, 0.384043, 0.418646, 0.377384, 0.335645, 0.342579, 0.25031, 0.229226, 0.147574, 0.17593, 0.155435, 0.142424, 0.139895, 0.118441, 0.125101, 0.058088, 0.06184, 0.100716, 0.120615, 0.067594, 0.054297, 0.071867, 0.076542, 0.076542, 0.047319, 0.064632, 0.035586, 0.030611, 0.020165, 0.026892, 0.024826, 0.024393, 0.042364, 0.034884, 0.050641, 0.047319, 0.094817, 0.102787, 0.11371, 0.122885, 0.196879, 0.229226, 0.179055, 0.120615, 0.17593, 0.271506, 0.271506, 0.275179, 0.370445, 0.335645, 0.359901, 0.308712, 0.288399, 0.21291, 0.25406, 0.173081, 0.147574, 0.11371, 0.100716, 0.056825, 0.045352, 0.034884, 0.054297, 0.040537, 0.044297, 0.033407, 0.035586, 0.030611, 0.051831, 0.031287, 0.051831, 0.059222, 0.048328, 0.096677, 0.15008, 0.15008, 0.243554, 0.288399, 0.328603, 0.26085, 0.281712, 0.284882, 0.271506, 0.191378, 0.281712, 0.339168, 0.308712, 0.318242, 0.332115, 0.346032, 0.42561, 0.468512, 0.468512, 0.541878, 0.444081, 0.339168, 0.25406, 0.236433, 0.232838, 0.167087, 0.216401, 0.288399, 0.301917, 0.359901, 0.356642, 0.349426, 0.349426, 0.414856, 0.359901, 0.243554, 0.26085, 0.194234, 0.182256, 0.170161, 0.132295, 0.219301, 0.318242, 0.390993, 0.41194, 0.335645, 0.418646, 0.390993, 0.298791, 0.25031, 0.257454, 0.342579, 0.311707, 0.31487, 0.236433, 0.25406, 0.359901, 0.298791, 0.374039, 0.370445, 0.370445, 0.42561, 0.408655, 0.414856, 0.414856, 0.31487, 0.301917, 0.196879, 0.155435, 0.225814, 0.278302, 0.25406, 0.26085, 0.191378, 0.18812, 0.271506, 0.200174, 0.137348, 0.161087, 0.173081, 0.111485, 0.073402, 0.085092, 0.071867, 0.069024, 0.069024, 0.111485, 0.182256, 0.243554, 0.264545, 0.268042, 0.179055, 0.191378, 0.179055, 0.295083, 0.239899, 0.225814, 0.328603, 0.41194, 0.418646, 0.377384, 0.465241, 0.465241, 0.398279, 0.339168, 0.26085, 0.268042, 0.191378, 0.179055, 0.222385, 0.288399, 0.295083, 0.366687, 0.284882, 0.288399, 0.194234, 0.25406, 0.257454, 0.257454, 0.247041, 0.25406, 0.278302, 0.288399, 0.377384, 0.444081, 0.440853, 0.4292, 0.36309, 0.380708, 0.377384, 0.36309, 0.370445, 0.284882, 0.25406, 0.332115, 0.342579, 0.4292, 0.352862, 0.264545, 0.203355, 0.200174, 0.200174, 0.200174, 0.111485, 0.102787, 0.085092, 0.167087, 0.229226, 0.21291, 0.191378, 0.164327, 0.173081, 0.161087, 0.158265, 0.194234, 0.164327, 0.15284, 0.164327, 0.158265, 0.236433, 0.196879, 0.203355, 0.196879, 0.21291, 0.332115, 0.359901, 0.311707, 0.311707, 0.339168, 0.436924, 0.414856, 0.440853, 0.356642, 0.36309, 0.41194, 0.394753, 0.31487, 0.321458, 0.216401, 0.301917, 0.308712, 0.422041, 0.433034, 0.36309, 0.384043, 0.301917, 0.275179, 0.25406, 0.222385, 0.158265, 0.092881, 0.182256, 0.196879, 0.288399, 0.284882, 0.284882, 0.308712, 0.352862, 0.284882, 0.268042, 0.278302, 0.288399, 0.311707, 0.232838, 0.295083, 0.232838, 0.216401, 0.219301, 0.31487, 0.31487, 0.401658, 0.450668, 0.370445, 0.295083, 0.182256, 0.11371, 0.144935, 0.132295, 0.15008, 0.222385, 0.25031, 0.164327, 0.147574, 0.125101, 0.179055, 0.116183, 0.083462, 0.144935, 0.139895, 0.098513, 0.058088, 0.059222, 0.079919, 0.120615, 0.161087, 0.194234, 0.200174, 0.196879, 0.125101, 0.111485, 0.079919, 0.106997, 0.144935, 0.118441, 0.092881, 0.0704, 0.10481, 0.170161, 0.116183, 0.081712], '')</t>
  </si>
  <si>
    <t>[142]</t>
  </si>
  <si>
    <t>UPI00003C5059 status=activ</t>
  </si>
  <si>
    <t>([0.155435, 0.15284, 0.243554, 0.167087, 0.200174, 0.132295, 0.170161, 0.127496, 0.158265, 0.21291, 0.243554, 0.25031, 0.275179, 0.380708, 0.275179, 0.278302, 0.203355, 0.243554, 0.247041, 0.321458, 0.398279, 0.295083, 0.324872, 0.308712, 0.387226, 0.40511, 0.497853, 0.486429, 0.59508, 0.480142, 0.461924, 0.384043, 0.335645, 0.349426, 0.374039, 0.387226, 0.390993, 0.436924, 0.42561, 0.454136, 0.454136, 0.450668, 0.562014, 0.585406, 0.562014, 0.450668, 0.4292, 0.352862, 0.349426, 0.25406, 0.346032, 0.268042, 0.339168, 0.414856, 0.41194, 0.298791, 0.387226, 0.384043, 0.339168, 0.332115, 0.264545, 0.247041, 0.173081, 0.179055, 0.164327, 0.139895, 0.247041, 0.25031, 0.25031, 0.25031, 0.298791, 0.239899, 0.31487, 0.239899, 0.15008, 0.144935, 0.216401, 0.236433, 0.229226, 0.318242, 0.318242, 0.318242, 0.318242, 0.414856, 0.418646, 0.414856, 0.342579, 0.247041, 0.155435, 0.158265, 0.134866, 0.158265, 0.21291, 0.170161, 0.170161, 0.264545, 0.278302, 0.271506, 0.173081, 0.102787, 0.102787, 0.10481, 0.090864, 0.098513, 0.073402, 0.056825, 0.043307, 0.0704, 0.10481, 0.170161, 0.229226, 0.25031, 0.203355, 0.161087], '')</t>
  </si>
  <si>
    <t>[28, 42, 43, 44]</t>
  </si>
  <si>
    <t>UPI00003C505C status=activ</t>
  </si>
  <si>
    <t>([0.06184, 0.116183, 0.074921, 0.096677, 0.056825, 0.035586, 0.049374, 0.079919, 0.106997, 0.0704, 0.088832, 0.129801, 0.158265, 0.164327, 0.167087, 0.167087, 0.284882, 0.291804, 0.291804, 0.332115, 0.271506, 0.167087, 0.079919, 0.0704, 0.073402, 0.125101, 0.196879, 0.122885, 0.102787, 0.102787, 0.179055, 0.196879, 0.122885, 0.058088, 0.066181, 0.041405, 0.079919, 0.067594, 0.064632, 0.045352, 0.045352, 0.055536, 0.06312, 0.0704, 0.100716, 0.102787, 0.059222, 0.06184, 0.11371, 0.116183, 0.064632, 0.035586, 0.018106, 0.028107, 0.054297, 0.047319, 0.074921, 0.046336, 0.050641, 0.038858, 0.045352, 0.026338, 0.028695, 0.048328, 0.081712, 0.102787, 0.081712, 0.137348, 0.129801, 0.071867, 0.0704, 0.134866, 0.203355, 0.209395, 0.209395, 0.142424, 0.216401, 0.236433, 0.216401, 0.147574, 0.111485, 0.161087, 0.264545, 0.247041, 0.173081, 0.144935, 0.086953, 0.055536, 0.06312, 0.050641, 0.100716, 0.081712, 0.074921, 0.074921, 0.066181, 0.06184, 0.05306, 0.059222, 0.066181, 0.11371, 0.173081, 0.179055, 0.209395, 0.194234, 0.161087, 0.26085, 0.21291, 0.216401, 0.232838, 0.239899, 0.243554, 0.225814, 0.268042, 0.173081, 0.111485, 0.194234, 0.196879, 0.308712, 0.25406, 0.158265, 0.15284, 0.120615, 0.155435, 0.127496, 0.10481, 0.137348, 0.122885, 0.120615, 0.200174, 0.25406, 0.222385, 0.281712, 0.281712, 0.191378, 0.194234, 0.209395, 0.21291, 0.21291, 0.206376, 0.25406, 0.219301, 0.164327, 0.206376, 0.239899, 0.281712, 0.332115, 0.318242, 0.219301, 0.298791, 0.311707, 0.26085, 0.185198, 0.170161, 0.182256, 0.164327, 0.278302, 0.370445, 0.332115, 0.25406, 0.206376, 0.147574, 0.268042, 0.295083, 0.30533, 0.30533, 0.236433, 0.191378, 0.142424, 0.216401, 0.239899, 0.219301, 0.275179, 0.356642, 0.36309, 0.243554, 0.36309, 0.243554, 0.25406, 0.179055, 0.182256, 0.142424, 0.144935, 0.127496, 0.134866, 0.090864, 0.088832, 0.118441, 0.144935, 0.17593, 0.18812, 0.179055, 0.173081, 0.17593, 0.179055, 0.179055, 0.284882, 0.173081, 0.268042, 0.257454, 0.26085, 0.25406, 0.356642, 0.433034, 0.401658, 0.433034, 0.468512, 0.472492, 0.454136, 0.414856, 0.472492, 0.418646, 0.352862, 0.275179, 0.324872, 0.216401, 0.147574, 0.139895, 0.239899, 0.155435, 0.094817, 0.147574, 0.196879, 0.15008, 0.11371, 0.11371, 0.088832, 0.0704, 0.049374, 0.033407, 0.030003], '')</t>
  </si>
  <si>
    <t>UPI00003C505D status=activ</t>
  </si>
  <si>
    <t>([0.899122, 0.894241, 0.934618, 0.876521, 0.891961, 0.905695, 0.905695, 0.84206, 0.868118, 0.882776, 0.823549, 0.771762, 0.767246, 0.767246, 0.823549, 0.671169, 0.675549, 0.653063, 0.707965, 0.720929, 0.716283, 0.788093, 0.716283, 0.661982, 0.73685, 0.720929, 0.707965, 0.720929, 0.771762, 0.771762, 0.653063, 0.754692, 0.834292, 0.745909, 0.73685, 0.707965, 0.81615, 0.823549, 0.823549, 0.754692, 0.728858, 0.703578, 0.608892, 0.59508, 0.618285, 0.59917, 0.517562, 0.549308, 0.509769, 0.553315, 0.534167, 0.63748, 0.642678, 0.63748, 0.694846, 0.671169, 0.657645, 0.549308, 0.51388, 0.486429, 0.5017, 0.444081, 0.458154, 0.505461, 0.613573, 0.608892, 0.59014, 0.690604, 0.63748, 0.59014, 0.476583, 0.476583, 0.394753, 0.377384, 0.370445, 0.370445, 0.356642, 0.356642, 0.401658, 0.414856, 0.366687, 0.377384, 0.468512, 0.359901, 0.380708, 0.374039, 0.359901, 0.356642, 0.278302, 0.291804, 0.359901, 0.374039, 0.377384, 0.42561, 0.4292, 0.444081, 0.384043, 0.40511, 0.440853, 0.394753, 0.401658, 0.490133, 0.486429, 0.394753, 0.490133, 0.509769, 0.418646, 0.390993, 0.342579, 0.41194, 0.321458, 0.31487, 0.394753, 0.359901, 0.401658, 0.433034, 0.433034, 0.541878, 0.461924, 0.422041, 0.461924, 0.461924, 0.461924, 0.461924, 0.562014, 0.465241, 0.352862, 0.436924, 0.465241, 0.472492, 0.374039, 0.450668, 0.436924, 0.349426, 0.370445, 0.36309, 0.324872, 0.225814, 0.142424, 0.219301, 0.161087, 0.185198, 0.161087, 0.142424, 0.090864, 0.086953, 0.134866, 0.142424, 0.137348, 0.118441, 0.173081, 0.185198, 0.196879, 0.200174, 0.185198, 0.191378, 0.129801, 0.125101, 0.125101, 0.200174, 0.182256, 0.264545, 0.257454, 0.298791, 0.30533, 0.301917, 0.216401, 0.216401, 0.311707, 0.328603, 0.278302, 0.236433, 0.239899, 0.243554, 0.25406, 0.26085, 0.182256, 0.25406, 0.25406, 0.349426, 0.332115, 0.349426, 0.25406, 0.167087, 0.167087, 0.144935, 0.142424, 0.222385, 0.15008, 0.086953, 0.045352, 0.06312, 0.064632, 0.10481, 0.102787, 0.059222, 0.092881, 0.120615, 0.125101, 0.139895, 0.078022, 0.083462, 0.078022, 0.127496, 0.132295, 0.073402, 0.109221, 0.182256, 0.144935, 0.194234, 0.268042, 0.356642, 0.356642, 0.398279, 0.41194, 0.398279, 0.483068, 0.5017, 0.545602, 0.494003, 0.490133, 0.505461, 0.5017, 0.408655, 0.374039, 0.480142, 0.59917, 0.461924, 0.447574, 0.480142, 0.41194, 0.339168, 0.349426, 0.380708, 0.288399, 0.288399, 0.281712, 0.281712, 0.275179, 0.284882, 0.324872, 0.236433, 0.30533, 0.222385, 0.284882, 0.31487, 0.30533, 0.206376, 0.288399, 0.203355, 0.203355, 0.30533, 0.356642, 0.384043, 0.384043, 0.380708, 0.366687, 0.295083, 0.21291, 0.216401, 0.216401, 0.206376, 0.301917, 0.30533, 0.359901, 0.308712, 0.284882, 0.295083, 0.377384, 0.291804, 0.380708, 0.352862, 0.349426, 0.295083, 0.232838, 0.232838, 0.298791, 0.222385, 0.339168, 0.346032, 0.25406, 0.232838, 0.243554, 0.232838, 0.173081, 0.142424, 0.139895, 0.142424, 0.085092, 0.090864, 0.094817, 0.059222, 0.069024, 0.069024, 0.106997, 0.129801, 0.116183, 0.090864, 0.144935, 0.102787, 0.158265, 0.236433, 0.247041, 0.17593, 0.17593, 0.247041, 0.311707, 0.394753, 0.433034, 0.521092, 0.444081, 0.444081, 0.51388, 0.509769, 0.525368, 0.534167, 0.534167, 0.538167, 0.521092, 0.51388, 0.447574, 0.447574, 0.4292, 0.342579, 0.414856, 0.414856, 0.380708, 0.374039, 0.384043, 0.384043, 0.387226, 0.458154, 0.541878, 0.461924, 0.401658, 0.398279, 0.311707, 0.311707, 0.332115, 0.332115, 0.335645, 0.422041, 0.42561, 0.444081, 0.549308, 0.553315, 0.468512, 0.40511, 0.422041, 0.414856, 0.318242, 0.30533, 0.318242, 0.318242, 0.324872, 0.384043, 0.295083, 0.374039, 0.359901, 0.370445, 0.447574, 0.444081, 0.450668, 0.440853, 0.436924, 0.418646, 0.422041, 0.480142, 0.585406, 0.494003, 0.505461, 0.51388, 0.517562, 0.521092, 0.5017, 0.608892, 0.626927, 0.741537, 0.653063, 0.653063, 0.632174, 0.618285, 0.541878, 0.454136, 0.468512, 0.401658, 0.41194, 0.394753, 0.398279, 0.366687, 0.414856, 0.380708, 0.454136, 0.4292, 0.380708, 0.374039, 0.321458, 0.264545], '')</t>
  </si>
  <si>
    <t>[0, 1, 2, 3, 4, 5, 6, 7, 8, 9, 10, 11, 12, 13, 14, 15, 16, 17, 18, 19, 20, 21, 22, 23, 24, 25, 26, 27, 28, 29, 30, 31, 32, 33, 34, 35, 36, 37, 38, 39, 40, 41, 42, 43, 44, 45, 46, 47, 48, 49, 50, 51, 52, 53, 54, 55, 56, 57, 58, 60, 63, 64, 65, 66, 67, 68, 69, 105, 117, 124, 217, 218, 221, 222, 226, 309, 312, 313, 314, 315, 316, 317, 318, 319, 332, 344, 345, 368, 370, 371, 372, 373, 374, 375, 376, 377, 378, 379, 380, 381, 382]</t>
  </si>
  <si>
    <t>(58</t>
  </si>
  <si>
    <t>UPI00003C505E status=activ</t>
  </si>
  <si>
    <t>([0.018106, 0.032017, 0.046336, 0.071867, 0.090864, 0.139895, 0.109221, 0.132295, 0.15284, 0.200174, 0.127496, 0.170161, 0.170161, 0.264545, 0.408655, 0.295083, 0.18812, 0.139895, 0.060549, 0.122885, 0.055536, 0.109221, 0.076542, 0.038042, 0.018106, 0.018415, 0.016826, 0.023087, 0.013016, 0.007645, 0.005503, 0.005992, 0.006194, 0.005992, 0.004689, 0.003963, 0.004775, 0.007031, 0.008895, 0.015344, 0.012491, 0.022667, 0.027463, 0.028107, 0.029376, 0.059222, 0.030611, 0.028107, 0.013821, 0.016257, 0.018787, 0.023087, 0.028695, 0.014586, 0.009977, 0.009865, 0.00777, 0.006374, 0.005992, 0.005734, 0.003963, 0.004431, 0.003079, 0.00243, 0.003014, 0.002688, 0.00243, 0.003276, 0.003341, 0.003804, 0.005249, 0.005623, 0.004577, 0.00515, 0.007177, 0.01078, 0.009865, 0.013437, 0.013265, 0.008723, 0.006142, 0.006533, 0.005086, 0.004976, 0.005683, 0.005683, 0.005623, 0.00558, 0.004835, 0.003555, 0.003276, 0.003079, 0.003864, 0.003997, 0.00292, 0.002138, 0.001318, 0.001786, 0.002349, 0.002138, 0.002117, 0.002078, 0.002366, 0.002336, 0.003461, 0.003461, 0.002396, 0.00316, 0.003555, 0.003997, 0.00407, 0.005623, 0.005318, 0.003821, 0.004208, 0.005992, 0.008525, 0.007495, 0.005249, 0.004775, 0.007091, 0.006988, 0.010131, 0.009865, 0.017447, 0.010131, 0.011669, 0.0198, 0.019401, 0.010926, 0.011903, 0.0198, 0.020165, 0.010926, 0.022306, 0.040537, 0.046336, 0.05306, 0.129801, 0.247041, 0.142424, 0.071867, 0.161087, 0.085092, 0.055536, 0.033407, 0.03976, 0.016528, 0.010131, 0.008804, 0.008804, 0.005249, 0.003997, 0.004247, 0.004247, 0.0028, 0.001872, 0.001692, 0.001061, 0.001211, 0.000906, 0.001417, 0.002138, 0.001675, 0.001649, 0.002482, 0.002014, 0.0028, 0.004208, 0.004736, 0.005086, 0.00558, 0.006078, 0.006078, 0.005872, 0.005378, 0.00777, 0.007031, 0.004976, 0.006194, 0.003997, 0.00316, 0.002211, 0.001499, 0.001335, 0.001936, 0.001318, 0.001232, 0.000614, 0.000378, 0.000468, 0.00076, 0.001232, 0.001855, 0.001778, 0.001872, 0.003298, 0.002194, 0.002555, 0.00407, 0.00316, 0.004358, 0.004388, 0.006142, 0.009015, 0.008895, 0.006194, 0.009728, 0.018415, 0.030003, 0.03976, 0.020165, 0.010926, 0.006421, 0.003997, 0.004646, 0.003053, 0.001906, 0.00292, 0.002349, 0.002276, 0.00292, 0.002276, 0.00292, 0.002435, 0.002117, 0.002396, 0.003607, 0.003757, 0.00283, 0.003341, 0.003963, 0.006078, 0.008525, 0.015344, 0.037156, 0.028695, 0.085092, 0.170161, 0.170161, 0.18812, 0.088832, 0.118441, 0.18812, 0.132295, 0.100716, 0.067594, 0.067594, 0.060549, 0.028107, 0.025316, 0.013613, 0.008075, 0.005086, 0.003821, 0.003924, 0.002688, 0.002529, 0.001597, 0.001602, 0.001602, 0.001623, 0.001778, 0.002057, 0.001391, 0.002155, 0.003298, 0.003341, 0.003804, 0.002727, 0.003821, 0.00558, 0.008895, 0.00962, 0.012727, 0.010131, 0.008156, 0.009483, 0.016826, 0.016021, 0.009865, 0.009865, 0.017138, 0.028107, 0.024826, 0.029376, 0.026892, 0.018106, 0.020876, 0.011669, 0.014783, 0.009401, 0.009015, 0.006988, 0.006482, 0.005503, 0.009015, 0.007315, 0.006482, 0.006533, 0.007177, 0.010372, 0.006894, 0.006894, 0.005799, 0.004689, 0.004414, 0.004414, 0.003701, 0.004135, 0.005992, 0.004835, 0.004577, 0.003079, 0.003079, 0.003298, 0.004431, 0.004358, 0.006194, 0.008723, 0.005992, 0.005683, 0.005992, 0.008895, 0.005734, 0.005799, 0.007091, 0.011903, 0.007495, 0.011669, 0.015694, 0.014783, 0.026892, 0.056825, 0.142424, 0.206376, 0.295083, 0.298791, 0.243554, 0.239899, 0.137348, 0.179055, 0.229226, 0.196879, 0.120615, 0.18812, 0.194234, 0.116183, 0.040537, 0.035586, 0.024393, 0.023087, 0.010926, 0.006701, 0.007091, 0.004921, 0.004736, 0.003701, 0.002606, 0.002662, 0.002761, 0.002881, 0.003478, 0.004315, 0.003079, 0.003366, 0.003405, 0.0028, 0.003246, 0.003431, 0.003757, 0.003607, 0.002606, 0.003109, 0.004577, 0.003079, 0.004161, 0.00283, 0.002662, 0.003727, 0.00316, 0.003014, 0.004161, 0.003366, 0.002057, 0.002881, 0.003555, 0.004431, 0.006194, 0.006142, 0.008895, 0.016021, 0.010672, 0.019109, 0.018787, 0.022667, 0.018787, 0.01204, 0.025316, 0.025316, 0.013821, 0.029376, 0.014315, 0.009483, 0.01227, 0.013821, 0.008895, 0.009096, 0.006701, 0.004646, 0.004208, 0.00316, 0.00243, 0.002623, 0.002688, 0.002555, 0.00246, 0.003864, 0.003864, 0.003701, 0.00359, 0.003512, 0.002503, 0.002366, 0.003053, 0.002155, 0.002366, 0.002662, 0.001967, 0.001597, 0.002366, 0.002211, 0.002138, 0.001692, 0.001623, 0.000906, 0.001374, 0.000773, 0.000743, 0.000614, 0.00055, 0.000906, 0.001417, 0.001872, 0.002396, 0.002512, 0.003864, 0.005011, 0.00515, 0.005734, 0.007177, 0.005992, 0.007495, 0.010509, 0.018415, 0.040537, 0.137348, 0.111485], '')</t>
  </si>
  <si>
    <t>UPI00003C505F status=activ</t>
  </si>
  <si>
    <t>([0.002117, 0.002435, 0.002078, 0.002881, 0.003727, 0.003079, 0.00389, 0.003298, 0.003053, 0.003671, 0.004388, 0.005249, 0.003461, 0.004775, 0.006701, 0.010672, 0.010509, 0.020522, 0.038042, 0.032017, 0.051831, 0.051831, 0.067594, 0.083462, 0.088832, 0.042364, 0.088832, 0.066181, 0.059222, 0.050641, 0.023087, 0.022667, 0.012491, 0.014783, 0.010131, 0.006533, 0.004315, 0.003864, 0.002881, 0.002761, 0.003079, 0.002336, 0.002396, 0.00246, 0.003366, 0.00243, 0.002482, 0.001623, 0.001335, 0.001434, 0.002078, 0.002117, 0.001434, 0.002117, 0.002688, 0.002503, 0.003276, 0.003478, 0.004388, 0.004388, 0.004388, 0.003997, 0.005378, 0.007495, 0.007495, 0.004483, 0.005932, 0.008409, 0.010509, 0.017797, 0.017447, 0.012727, 0.025316, 0.028695, 0.028695, 0.017797, 0.033407, 0.022306, 0.051831, 0.025316, 0.043307, 0.046336, 0.043307, 0.018106, 0.019109, 0.010372, 0.011518, 0.00777, 0.008156, 0.010509, 0.007177, 0.009096, 0.011518, 0.00962, 0.00962, 0.006374, 0.00558, 0.005503, 0.008624, 0.005623, 0.008156, 0.008624, 0.008624, 0.008624, 0.016257, 0.009187, 0.010131, 0.009865, 0.016826, 0.009483, 0.006421, 0.008075, 0.006482, 0.005683, 0.004646, 0.004358, 0.004835, 0.007091, 0.007177, 0.005799, 0.00543, 0.003757, 0.003727, 0.003212, 0.003246, 0.003212, 0.004577, 0.006078, 0.009728, 0.00962, 0.016021, 0.015694, 0.020876, 0.044297, 0.06312, 0.134866, 0.232838, 0.26085, 0.158265, 0.173081, 0.106997, 0.196879, 0.311707, 0.301917, 0.216401, 0.216401, 0.167087, 0.083462, 0.038042, 0.015694, 0.015344, 0.016021, 0.016528, 0.015344, 0.009015, 0.008624, 0.006245, 0.004483, 0.005503, 0.00558, 0.00389, 0.004513, 0.004689, 0.003512, 0.003109, 0.004689, 0.003366, 0.003924, 0.004736, 0.005503, 0.008156, 0.005734, 0.003997, 0.003924, 0.004388, 0.006194, 0.006142, 0.00558, 0.00777, 0.006245, 0.006194, 0.006039, 0.007645, 0.006374, 0.008804, 0.006533, 0.004315, 0.00515, 0.003431, 0.003963, 0.004689, 0.003727, 0.00515, 0.005623, 0.008276, 0.007495, 0.004899, 0.00389, 0.00407, 0.004135, 0.005011, 0.005992, 0.005932, 0.004899, 0.005623, 0.003963, 0.004247, 0.004611, 0.005223, 0.00543, 0.005249, 0.00543, 0.004976, 0.004135, 0.004431, 0.003177, 0.002194, 0.003341, 0.003341, 0.004414, 0.004414, 0.003053, 0.003555, 0.00359, 0.003804, 0.003014, 0.004161, 0.00389, 0.005223, 0.003757, 0.005223, 0.00543, 0.004388, 0.006039, 0.00515, 0.004388, 0.004247, 0.005872, 0.005932, 0.005249, 0.00515, 0.005011, 0.004921, 0.003405, 0.003341, 0.002581, 0.003366, 0.003671, 0.005503, 0.005623, 0.008409, 0.008624, 0.008525, 0.011903, 0.007645, 0.007555, 0.007495, 0.008409, 0.005734, 0.004247, 0.006039, 0.004921, 0.00359, 0.003607, 0.004161, 0.004161, 0.004208, 0.004208, 0.003821, 0.002555, 0.001722, 0.001112, 0.001069, 0.000614, 0.000412, 0.00076, 0.001318, 0.001417, 0.001481, 0.001722, 0.001872, 0.001434, 0.001417, 0.001709, 0.00225, 0.00246, 0.003246, 0.004414], '')</t>
  </si>
  <si>
    <t>UPI00003C5061 status=activ</t>
  </si>
  <si>
    <t>([0.301917, 0.321458, 0.370445, 0.271506, 0.194234, 0.127496, 0.144935, 0.158265, 0.185198, 0.132295, 0.15008, 0.206376, 0.219301, 0.216401, 0.144935, 0.122885, 0.137348, 0.132295, 0.129801, 0.096677, 0.096677, 0.094817, 0.10481, 0.100716, 0.155435, 0.216401, 0.301917, 0.318242, 0.216401, 0.142424, 0.142424, 0.088832, 0.038042, 0.037156, 0.036378, 0.06184, 0.059222, 0.06312, 0.073402, 0.081712, 0.059222, 0.060549, 0.041405, 0.023087, 0.022667, 0.019109, 0.020165, 0.016528, 0.017138, 0.022306, 0.020165, 0.035586, 0.06312, 0.139895, 0.085092, 0.043307, 0.05306, 0.060549, 0.029376, 0.026338, 0.043307, 0.060549, 0.071867, 0.100716, 0.164327, 0.194234, 0.239899, 0.26085, 0.268042, 0.173081, 0.25406, 0.374039, 0.328603, 0.236433, 0.229226, 0.209395, 0.225814, 0.118441, 0.092881, 0.161087, 0.243554, 0.247041, 0.284882, 0.288399, 0.203355, 0.203355, 0.109221, 0.100716, 0.088832, 0.071867, 0.144935, 0.086953, 0.076542, 0.106997, 0.106997, 0.055536, 0.059222, 0.118441, 0.132295, 0.15284, 0.147574, 0.096677, 0.092881, 0.100716, 0.109221, 0.116183, 0.109221, 0.106997, 0.060549, 0.034068, 0.029376, 0.026338, 0.023534, 0.016021, 0.016021, 0.026338, 0.023963, 0.027463, 0.023534, 0.023963, 0.024826, 0.023534, 0.037156, 0.038042, 0.019109, 0.010926, 0.014315, 0.009728, 0.014315, 0.025316, 0.050641, 0.085092, 0.042364, 0.074921, 0.125101, 0.127496, 0.139895, 0.206376, 0.295083, 0.291804, 0.380708, 0.346032, 0.346032, 0.318242, 0.216401, 0.216401, 0.278302, 0.328603, 0.321458, 0.324872, 0.308712, 0.288399, 0.200174, 0.203355, 0.132295, 0.071867, 0.060549, 0.033407, 0.042364, 0.038042, 0.045352, 0.025316, 0.030003, 0.019109, 0.013821, 0.020522, 0.036378, 0.047319, 0.020522, 0.037156, 0.021381, 0.012491, 0.01227, 0.022667, 0.036378, 0.035586, 0.034884, 0.038042, 0.06184, 0.058088, 0.055536, 0.031287, 0.031287, 0.024393, 0.033407, 0.048328, 0.03976, 0.028695, 0.018787, 0.035586, 0.024393, 0.042364, 0.090864], '')</t>
  </si>
  <si>
    <t>UPI00003C5064 status=activ</t>
  </si>
  <si>
    <t>([0.022667, 0.020522, 0.013437, 0.008525, 0.008624, 0.011342, 0.015078, 0.013613, 0.012491, 0.015694, 0.009728, 0.010221, 0.009865, 0.007091, 0.004835, 0.003405, 0.00359, 0.00515, 0.006245, 0.007315, 0.010926, 0.006894, 0.008409, 0.007031, 0.012491, 0.016826, 0.009483, 0.006421, 0.008075, 0.010372, 0.006482, 0.011106, 0.008804, 0.009096, 0.014315, 0.020522, 0.047319, 0.022667, 0.023087, 0.015694, 0.013821, 0.013265, 0.023087, 0.011903, 0.013437, 0.007555, 0.005249, 0.006142, 0.006194, 0.005992, 0.004135, 0.004431, 0.003366, 0.005086, 0.003607, 0.003512, 0.004161, 0.002727, 0.002581, 0.002623, 0.00389, 0.005318, 0.003461, 0.003341, 0.003405, 0.004775, 0.006701, 0.006619, 0.005249, 0.005318, 0.004646, 0.006482, 0.010131, 0.009096, 0.005623, 0.005011, 0.003671, 0.003109, 0.004431, 0.004358, 0.003431, 0.00231, 0.002276, 0.002276, 0.001417, 0.002057, 0.002276, 0.002327, 0.002078, 0.002581, 0.002761, 0.002336, 0.001572, 0.000876, 0.001383, 0.002117, 0.002276, 0.00225, 0.002606, 0.002606, 0.003298, 0.003461, 0.004976, 0.004775, 0.005086, 0.006701, 0.004736, 0.004689, 0.003276, 0.00407, 0.003246, 0.00407, 0.003963, 0.003924, 0.004247, 0.004388, 0.002727, 0.003461, 0.005318, 0.003607, 0.003757, 0.004431, 0.005223, 0.005011, 0.004414, 0.00515, 0.004835, 0.006988, 0.004736, 0.006795, 0.008804, 0.009294, 0.009977, 0.018787, 0.027463, 0.026892, 0.019109, 0.055536, 0.054297, 0.020522, 0.043307, 0.047319, 0.048328, 0.020876, 0.020876, 0.027463, 0.0198, 0.0198, 0.020876, 0.035586, 0.033407, 0.013613, 0.028695, 0.013613, 0.014075, 0.017138, 0.017447, 0.010509, 0.006374, 0.004689, 0.004689, 0.003607, 0.003607, 0.002606, 0.002623, 0.001602, 0.001048, 0.00155, 0.001305, 0.000743, 0.000412, 0.000442, 0.000468, 0.000206, 0.000301, 0.000146, 0.00018, 0.000399, 0.000575, 0.000833, 0.00103, 0.001649, 0.002336, 0.002035, 0.002705, 0.002705, 0.003014, 0.004483, 0.003246, 0.003246, 0.004513, 0.004976, 0.003512, 0.005011, 0.00558, 0.00543, 0.00558, 0.00359, 0.002138, 0.002529, 0.003014, 0.003864, 0.002581, 0.002623, 0.001687, 0.001155, 0.001687, 0.002581, 0.001687, 0.002512, 0.003821, 0.002976, 0.003821, 0.00543, 0.003821, 0.00389, 0.00407, 0.004161, 0.004208, 0.004513, 0.004611, 0.004611, 0.003341, 0.004689, 0.003276, 0.003298, 0.003298, 0.002194, 0.001383, 0.001374, 0.001383, 0.001305, 0.001722, 0.001778, 0.001335, 0.002194, 0.002976, 0.003727, 0.00359, 0.003478, 0.004976, 0.003461, 0.003405, 0.003298, 0.002276, 0.00316, 0.004921, 0.007177, 0.013265, 0.011106, 0.021816, 0.01078, 0.006533, 0.004414, 0.002976, 0.003924, 0.00231, 0.001533, 0.000936, 0.000923, 0.001541, 0.000854, 0.000859, 0.000485, 0.000485, 0.000906, 0.000614, 0.000537, 0.000262, 0.000146, 0.00018, 0.000206, 0.000447, 0.000464, 0.000477, 0.000923, 0.000532, 0.00076, 0.001344, 0.001786, 0.002688, 0.002581, 0.004483, 0.004247, 0.004646, 0.005872, 0.005872, 0.005503, 0.004835, 0.006374, 0.005992, 0.009865, 0.008804, 0.007091, 0.009977, 0.010926, 0.010509, 0.014783, 0.013265, 0.008075, 0.008002, 0.009187, 0.005872, 0.005223, 0.008156, 0.011669, 0.011106, 0.007422, 0.01227, 0.016528, 0.012491, 0.022667, 0.022667, 0.023534, 0.032017, 0.054297, 0.045352, 0.0198, 0.020165, 0.03976, 0.041405, 0.021816, 0.010672, 0.021816, 0.012727, 0.008156, 0.008002, 0.006567, 0.006701, 0.005683, 0.003997, 0.003804, 0.002727, 0.001748, 0.001202, 0.001159, 0.000983, 0.001335, 0.002057, 0.001722, 0.001709, 0.001786, 0.001786, 0.001722, 0.001499, 0.001687, 0.002482, 0.001855, 0.001692, 0.001649, 0.001541, 0.00146, 0.002327, 0.002194, 0.003014, 0.003109, 0.003079, 0.002155, 0.00246, 0.002581, 0.00283, 0.00243, 0.003298, 0.004646, 0.006619, 0.006482, 0.008624, 0.007315, 0.006988, 0.013016, 0.028107, 0.050641, 0.058088, 0.06312, 0.129801, 0.144935, 0.239899, 0.264545, 0.335645, 0.278302, 0.134866, 0.200174, 0.271506, 0.158265, 0.158265, 0.173081, 0.11371, 0.098513, 0.127496, 0.17593, 0.100716, 0.06184, 0.055536, 0.10481, 0.049374, 0.030003, 0.020522, 0.013613, 0.008002, 0.006374, 0.008156, 0.008895, 0.006421, 0.006421, 0.009096, 0.008804, 0.008723, 0.015694, 0.015694, 0.017797, 0.01227, 0.022306, 0.017797, 0.016528, 0.017797, 0.034884, 0.028695, 0.037156, 0.06184, 0.129801, 0.182256, 0.129801, 0.132295, 0.196879, 0.120615, 0.06312, 0.032017, 0.016528, 0.010221, 0.007177, 0.004921, 0.005503, 0.004976, 0.004358, 0.003821, 0.00389, 0.002512, 0.00316, 0.002336, 0.001623, 0.001172, 0.000833, 0.000532, 0.000747, 0.000773, 0.001155, 0.001408, 0.001533, 0.001692, 0.001906, 0.00225, 0.002503, 0.002623, 0.001967, 0.002688, 0.002435, 0.001434], '')</t>
  </si>
  <si>
    <t>UPI00003C5065 status=activ</t>
  </si>
  <si>
    <t>([0.538167, 0.40511, 0.444081, 0.461924, 0.486429, 0.525368, 0.59014, 0.497853, 0.4292, 0.444081, 0.458154, 0.401658, 0.40511, 0.398279, 0.324872, 0.247041, 0.264545, 0.342579, 0.328603, 0.30533, 0.222385, 0.206376, 0.301917, 0.311707, 0.25031, 0.25406, 0.25406, 0.167087, 0.142424, 0.21291, 0.21291, 0.209395, 0.291804, 0.268042, 0.194234, 0.278302, 0.26085, 0.219301, 0.209395, 0.206376, 0.301917, 0.40511, 0.401658, 0.394753, 0.295083, 0.275179, 0.275179, 0.268042, 0.247041, 0.356642, 0.264545, 0.26085, 0.271506, 0.236433, 0.278302, 0.366687, 0.278302, 0.366687, 0.311707, 0.349426, 0.318242, 0.332115, 0.232838, 0.232838, 0.232838, 0.236433, 0.26085, 0.155435, 0.158265, 0.243554, 0.236433, 0.318242, 0.236433, 0.173081, 0.200174, 0.185198, 0.173081, 0.219301, 0.206376, 0.257454, 0.222385, 0.25031, 0.167087, 0.134866, 0.147574, 0.15008, 0.147574, 0.21291, 0.308712, 0.31487, 0.311707, 0.308712, 0.301917, 0.308712, 0.390993, 0.384043, 0.301917, 0.21291, 0.239899, 0.26085, 0.26085, 0.196879, 0.132295, 0.209395, 0.308712, 0.288399, 0.271506, 0.349426, 0.346032, 0.239899, 0.15008, 0.144935, 0.15008, 0.15008, 0.158265, 0.086953, 0.059222, 0.102787, 0.100716, 0.098513, 0.096677, 0.127496, 0.096677, 0.147574, 0.094817, 0.102787, 0.100716, 0.10481, 0.06312, 0.034884, 0.040537, 0.083462, 0.092881, 0.088832, 0.044297, 0.078022, 0.139895, 0.209395, 0.137348, 0.139895, 0.139895, 0.076542, 0.03976, 0.047319, 0.054297, 0.03976, 0.03976, 0.049374, 0.040537, 0.076542, 0.122885, 0.18812, 0.098513, 0.05306, 0.059222, 0.122885, 0.064632, 0.06312, 0.055536, 0.090864, 0.102787, 0.100716, 0.085092, 0.144935, 0.236433, 0.222385, 0.346032, 0.25406, 0.147574, 0.111485, 0.050641, 0.031287, 0.034068, 0.071867, 0.132295, 0.06184, 0.060549, 0.10481, 0.109221, 0.116183, 0.059222, 0.106997, 0.120615, 0.21291, 0.134866, 0.073402, 0.043307, 0.020876, 0.036378, 0.050641, 0.050641, 0.100716, 0.167087, 0.164327, 0.116183, 0.086953, 0.111485, 0.066181, 0.066181, 0.034068, 0.034068, 0.040537, 0.017447, 0.016257, 0.018106, 0.018106, 0.028107, 0.046336, 0.076542, 0.073402, 0.05306, 0.092881, 0.054297, 0.040537, 0.020876, 0.020876, 0.016021, 0.023087, 0.041405, 0.041405, 0.076542, 0.074921, 0.064632, 0.078022, 0.064632, 0.031287, 0.05306, 0.054297, 0.055536, 0.05306, 0.049374, 0.092881, 0.051831, 0.073402, 0.086953, 0.164327, 0.200174, 0.295083, 0.295083, 0.196879, 0.196879, 0.15284, 0.129801, 0.173081, 0.155435, 0.182256, 0.196879, 0.196879, 0.196879, 0.194234, 0.232838, 0.236433, 0.219301, 0.30533, 0.26085, 0.268042, 0.182256, 0.15284, 0.137348, 0.134866, 0.209395, 0.229226, 0.268042, 0.295083, 0.346032, 0.394753, 0.390993, 0.384043, 0.311707, 0.311707, 0.324872, 0.332115, 0.308712, 0.209395, 0.161087, 0.158265, 0.155435, 0.229226, 0.25406, 0.275179, 0.275179, 0.170161, 0.132295, 0.132295, 0.11371, 0.071867, 0.11371, 0.139895, 0.206376, 0.194234, 0.116183, 0.116183, 0.109221, 0.129801, 0.229226, 0.291804, 0.284882, 0.321458, 0.311707, 0.321458, 0.31487, 0.349426, 0.4292, 0.387226, 0.384043, 0.41194, 0.394753, 0.301917, 0.271506, 0.196879, 0.298791, 0.414856, 0.349426, 0.352862, 0.298791, 0.284882, 0.200174, 0.288399, 0.25406, 0.25406, 0.25031, 0.264545, 0.225814, 0.200174, 0.200174, 0.155435, 0.158265, 0.25406, 0.335645, 0.257454, 0.335645, 0.335645, 0.324872, 0.398279, 0.398279, 0.461924, 0.461924, 0.480142, 0.472492, 0.468512, 0.480142, 0.390993, 0.346032, 0.352862, 0.440853, 0.525368, 0.59917, 0.525368, 0.529623, 0.521092, 0.525368, 0.517562, 0.521092, 0.509769, 0.41194, 0.418646, 0.387226, 0.328603, 0.288399, 0.203355, 0.139895, 0.116183, 0.173081, 0.206376, 0.21291, 0.185198, 0.116183, 0.137348, 0.21291, 0.139895, 0.090864, 0.134866, 0.086953, 0.085092, 0.092881, 0.167087, 0.118441, 0.088832, 0.106997, 0.161087, 0.243554, 0.21291, 0.247041, 0.225814, 0.219301, 0.144935, 0.127496, 0.194234, 0.158265, 0.134866, 0.194234, 0.278302, 0.257454, 0.352862, 0.352862, 0.268042, 0.239899, 0.30533, 0.370445, 0.394753, 0.436924, 0.356642, 0.476583, 0.486429, 0.433034, 0.366687, 0.36309, 0.401658, 0.4292, 0.332115, 0.30533, 0.321458, 0.339168, 0.26085, 0.243554, 0.170161, 0.167087, 0.194234, 0.122885, 0.127496, 0.139895, 0.137348, 0.137348, 0.139895, 0.111485, 0.094817, 0.134866, 0.216401, 0.137348, 0.060549, 0.071867, 0.081712, 0.079919, 0.071867, 0.139895, 0.120615, 0.122885, 0.122885, 0.067594, 0.067594, 0.074921, 0.0704, 0.067594, 0.069024, 0.031287, 0.03976, 0.085092, 0.081712, 0.0704, 0.067594, 0.120615, 0.21291, 0.232838, 0.225814, 0.219301, 0.139895, 0.158265, 0.137348, 0.147574, 0.219301, 0.301917, 0.203355, 0.139895, 0.147574, 0.229226, 0.346032, 0.30533, 0.308712, 0.206376, 0.206376, 0.291804, 0.194234, 0.170161, 0.182256, 0.096677, 0.102787, 0.17593, 0.111485, 0.182256, 0.173081, 0.100716, 0.122885, 0.122885, 0.203355, 0.203355, 0.106997, 0.125101, 0.098513, 0.088832, 0.090864, 0.102787, 0.111485, 0.203355, 0.200174, 0.111485, 0.191378, 0.191378, 0.116183, 0.125101, 0.118441, 0.18812, 0.26085, 0.15008, 0.239899, 0.132295, 0.122885, 0.137348, 0.11371, 0.086953, 0.050641, 0.109221, 0.081712, 0.081712, 0.044297, 0.045352, 0.071867, 0.081712, 0.043307, 0.043307, 0.083462, 0.094817, 0.098513, 0.083462, 0.132295, 0.132295, 0.206376, 0.137348, 0.225814, 0.247041, 0.275179, 0.278302, 0.275179, 0.295083, 0.203355, 0.30533, 0.281712, 0.268042, 0.225814, 0.298791, 0.384043, 0.31487, 0.271506, 0.21291, 0.225814, 0.196879], '')</t>
  </si>
  <si>
    <t>[0, 5, 6, 345, 346, 347, 348, 349, 350, 351, 352, 353]</t>
  </si>
  <si>
    <t>UPI00003C5066 status=activ</t>
  </si>
  <si>
    <t>([0.005799, 0.003963, 0.005683, 0.003804, 0.002976, 0.003963, 0.003246, 0.003341, 0.002727, 0.002512, 0.003246, 0.003864, 0.004414, 0.002976, 0.002276, 0.003431, 0.003405, 0.002705, 0.002705, 0.003864, 0.003607, 0.002435, 0.003512, 0.003366, 0.003405, 0.003431, 0.002336, 0.002349, 0.0028, 0.003963, 0.004315, 0.004135, 0.00292, 0.002976, 0.004208, 0.005799, 0.004976, 0.004921, 0.005734, 0.005734, 0.004899, 0.004835, 0.004736, 0.005318, 0.005318, 0.006078, 0.007315, 0.007177, 0.010672, 0.006795, 0.005683, 0.004414, 0.004414, 0.003963, 0.004775, 0.003431, 0.00231, 0.001623, 0.00246, 0.002117, 0.002211, 0.00225, 0.001808, 0.002705, 0.002014, 0.001374, 0.001936, 0.001967, 0.002482, 0.001808, 0.001786, 0.00231, 0.002327, 0.001649, 0.002761, 0.002976, 0.004358, 0.006078, 0.010372, 0.006894, 0.008276, 0.008525, 0.01078, 0.024826, 0.018787, 0.013821, 0.025762, 0.012727, 0.010509, 0.007315, 0.010131, 0.017797, 0.009096, 0.009096, 0.010509, 0.006567, 0.006374, 0.004208, 0.002976, 0.001967, 0.001936, 0.001906, 0.001232, 0.000906, 0.000906, 0.001142, 0.001434, 0.001499, 0.002366, 0.002194, 0.00243, 0.002435, 0.001602, 0.001748, 0.001748, 0.002155, 0.003341, 0.002503, 0.002529, 0.003212, 0.003431, 0.005011, 0.005683, 0.008156, 0.010372, 0.006619, 0.004689, 0.00389, 0.00389, 0.003246, 0.003246, 0.003461, 0.003431, 0.004835, 0.004775, 0.005734, 0.003997, 0.002623, 0.002276, 0.00246, 0.001743, 0.001499, 0.000816, 0.000386, 0.000399, 0.000447, 0.000442, 0.00076, 0.00076, 0.000747, 0.000906, 0.000799, 0.001267, 0.001391, 0.001434, 0.001709, 0.001967, 0.002881, 0.003555, 0.003864, 0.005011, 0.00543, 0.009294, 0.0198, 0.038858, 0.018787, 0.009096, 0.015344, 0.009096, 0.009294, 0.006078, 0.005086, 0.005223, 0.003298, 0.002078, 0.002078, 0.001709, 0.001533, 0.001305, 0.001112, 0.001232, 0.001211, 0.001211, 0.001159, 0.001159, 0.000773, 0.001288, 0.001967, 0.001335, 0.001318, 0.001408, 0.001383, 0.001417, 0.001808, 0.002057, 0.001967, 0.001967, 0.003212, 0.003555, 0.003555, 0.004736, 0.00543, 0.00389, 0.003963, 0.002705, 0.002688, 0.003864, 0.003804, 0.002555, 0.002606, 0.003804, 0.004135, 0.004135, 0.003366, 0.004161, 0.005011, 0.006374, 0.006078, 0.003821, 0.004431, 0.004315, 0.00292, 0.003405, 0.003997, 0.004358, 0.004577, 0.004431, 0.003246, 0.002078, 0.001786, 0.002623, 0.001722, 0.002194, 0.002194, 0.003366, 0.00231, 0.002881, 0.003366, 0.003341, 0.004135, 0.004247, 0.003607, 0.003963, 0.00292, 0.002976, 0.003298, 0.004431, 0.003864, 0.003366, 0.003431, 0.003757, 0.002705, 0.003461, 0.00231, 0.002366, 0.001374, 0.001967, 0.001967, 0.002138, 0.002194, 0.002503, 0.001602, 0.001623, 0.001335, 0.002014, 0.002366, 0.002761, 0.002623, 0.003276, 0.004161, 0.005503, 0.006894, 0.009015, 0.009096, 0.016826, 0.032017, 0.100716, 0.081712, 0.03976], '')</t>
  </si>
  <si>
    <t>UPI00003C5067 status=activ</t>
  </si>
  <si>
    <t>([0.086953, 0.122885, 0.118441, 0.118441, 0.076542, 0.10481, 0.129801, 0.155435, 0.18812, 0.15284, 0.116183, 0.139895, 0.132295, 0.073402, 0.078022, 0.059222, 0.106997, 0.096677, 0.173081, 0.196879, 0.194234, 0.275179, 0.191378, 0.229226, 0.26085, 0.257454, 0.173081, 0.173081, 0.203355, 0.209395, 0.275179, 0.324872, 0.324872, 0.318242, 0.408655, 0.398279, 0.384043, 0.349426, 0.440853, 0.42561, 0.311707, 0.225814, 0.239899, 0.247041, 0.161087, 0.191378, 0.239899, 0.332115, 0.339168, 0.308712, 0.291804, 0.219301, 0.257454, 0.161087, 0.164327, 0.164327, 0.161087, 0.25031, 0.206376, 0.219301, 0.219301, 0.225814, 0.311707, 0.295083, 0.374039, 0.374039, 0.308712, 0.25406, 0.179055, 0.185198, 0.191378, 0.194234, 0.264545, 0.271506, 0.284882, 0.295083, 0.209395, 0.203355, 0.122885, 0.209395, 0.125101, 0.132295, 0.132295, 0.076542, 0.078022, 0.050641, 0.056825, 0.03976, 0.038858, 0.06184, 0.059222, 0.033407, 0.040537, 0.040537, 0.021816, 0.037156, 0.020165, 0.034068, 0.034884, 0.069024, 0.067594, 0.116183, 0.106997, 0.158265, 0.25031, 0.25031, 0.335645, 0.408655, 0.465241, 0.56648, 0.575842, 0.529623, 0.525368, 0.483068, 0.483068, 0.497853, 0.494003, 0.56648, 0.58069, 0.59014, 0.486429, 0.418646, 0.414856, 0.422041, 0.4292, 0.321458, 0.321458, 0.318242, 0.229226, 0.26085, 0.257454, 0.25031, 0.288399, 0.284882, 0.291804, 0.295083, 0.295083, 0.185198, 0.134866, 0.106997, 0.098513, 0.134866, 0.096677, 0.081712, 0.083462, 0.081712, 0.118441, 0.127496, 0.064632, 0.06312, 0.032017, 0.019109, 0.0198, 0.020522, 0.043307, 0.021816, 0.014586, 0.021816, 0.023534, 0.044297, 0.044297, 0.025316, 0.030611, 0.058088, 0.069024, 0.066181, 0.035586, 0.022306, 0.022306, 0.023087, 0.023534, 0.047319, 0.090864, 0.047319, 0.043307, 0.038858, 0.076542, 0.120615, 0.118441, 0.203355, 0.118441, 0.085092, 0.083462, 0.051831, 0.051831, 0.056825, 0.06184, 0.064632, 0.134866, 0.125101, 0.137348, 0.222385, 0.225814, 0.142424, 0.134866, 0.142424, 0.137348, 0.090864, 0.05306, 0.031287, 0.017797, 0.034068, 0.058088, 0.106997, 0.096677, 0.050641, 0.038858, 0.036378, 0.06312, 0.073402, 0.044297, 0.073402, 0.074921, 0.043307, 0.035586, 0.073402, 0.069024, 0.06312, 0.109221, 0.100716, 0.167087, 0.158265, 0.122885, 0.073402, 0.071867, 0.132295, 0.127496, 0.085092, 0.083462, 0.086953, 0.037156, 0.037156, 0.034884, 0.032017, 0.05306, 0.116183, 0.106997, 0.10481, 0.088832, 0.064632, 0.100716, 0.076542, 0.125101, 0.125101, 0.196879, 0.158265, 0.106997, 0.209395], '')</t>
  </si>
  <si>
    <t>[109, 110, 111, 112, 117, 118, 119]</t>
  </si>
  <si>
    <t>UPI00003C5068 status=activ</t>
  </si>
  <si>
    <t>([0.346032, 0.291804, 0.332115, 0.349426, 0.225814, 0.271506, 0.203355, 0.127496, 0.116183, 0.0704, 0.085092, 0.127496, 0.116183, 0.049374, 0.03976, 0.024826, 0.047319, 0.022667, 0.011342, 0.008804, 0.013613, 0.01078, 0.013437, 0.012727, 0.013821, 0.013437, 0.013016, 0.010509, 0.018415, 0.023087, 0.051831, 0.050641, 0.030003, 0.018415, 0.033407, 0.025316, 0.020165, 0.016257, 0.015694, 0.023963, 0.036378, 0.016826, 0.01078, 0.007315, 0.005086, 0.003555, 0.003555, 0.0028, 0.003963, 0.003366, 0.002366, 0.002194, 0.00243, 0.002482, 0.002155, 0.001434, 0.001249, 0.001906, 0.002435, 0.003366, 0.003924, 0.003924, 0.005799, 0.005683, 0.006795, 0.010926, 0.010372, 0.014075, 0.0198, 0.023087, 0.015344, 0.015694, 0.015078, 0.015078, 0.013821, 0.0198, 0.041405, 0.033407, 0.015344, 0.014586, 0.011669, 0.007422, 0.007422, 0.00777, 0.008723, 0.006533, 0.006482, 0.006533, 0.00543, 0.004247, 0.003014, 0.004315, 0.004315, 0.004315, 0.004358, 0.004315, 0.003512, 0.003079, 0.003366, 0.004611, 0.004414, 0.003512, 0.00389, 0.00407, 0.002688, 0.002727, 0.003079, 0.003212, 0.004736, 0.004577, 0.006482, 0.007177, 0.005086, 0.005011, 0.005623, 0.005011, 0.004689, 0.004736, 0.004315, 0.004358, 0.00316, 0.002117, 0.002194, 0.002194, 0.001408, 0.001748, 0.002581, 0.002512, 0.001597, 0.001499, 0.001649, 0.00152, 0.00152, 0.001417, 0.002078, 0.002117, 0.001391, 0.002276, 0.002078, 0.001967, 0.001623, 0.002396, 0.002482, 0.002482, 0.003079, 0.003298, 0.002623, 0.002606, 0.002623, 0.002606, 0.001778, 0.001936, 0.001344, 0.001061, 0.001434, 0.001434, 0.000816, 0.001335, 0.000833, 0.000893, 0.000842, 0.000854, 0.000859, 0.000799, 0.001305, 0.001344, 0.001748, 0.002581, 0.002529, 0.003177, 0.003341, 0.004689, 0.004135, 0.005683, 0.008624, 0.006567, 0.004921, 0.007177, 0.007495, 0.010372, 0.018106, 0.016528, 0.016528, 0.017797, 0.03976, 0.03976, 0.020165, 0.020876, 0.020876, 0.010372, 0.007645, 0.006894, 0.005932, 0.005799, 0.005799, 0.003924, 0.004388, 0.004414, 0.003804, 0.003607, 0.002503, 0.002581, 0.003864, 0.004135, 0.004315, 0.003053, 0.002155, 0.00283, 0.00243, 0.002503, 0.003246, 0.004646, 0.007555, 0.007495, 0.013821, 0.015078, 0.034884, 0.064632, 0.116183, 0.161087, 0.088832, 0.094817, 0.10481, 0.078022, 0.092881, 0.083462, 0.161087, 0.281712, 0.179055, 0.232838, 0.232838, 0.179055, 0.096677, 0.040537, 0.025316, 0.01204, 0.007495, 0.006795, 0.005872, 0.004161, 0.002705, 0.002705, 0.002688, 0.001855, 0.002211, 0.002035, 0.001344, 0.00152, 0.00103, 0.001572, 0.001649, 0.001069, 0.001533, 0.00246, 0.002435, 0.003555, 0.004835, 0.007495, 0.005011, 0.004513, 0.006533, 0.010509, 0.009865, 0.016528, 0.027463, 0.017447, 0.033407, 0.034068, 0.030611, 0.024393, 0.017447, 0.013016, 0.023534, 0.013437, 0.00777, 0.012491, 0.007555, 0.005872, 0.004161, 0.004414, 0.005932, 0.004921, 0.004208, 0.004414, 0.004414, 0.004388, 0.004736, 0.004976, 0.006894, 0.006567, 0.007177, 0.00558, 0.006421, 0.005623, 0.008002, 0.013016, 0.009483, 0.011669, 0.010672, 0.017447, 0.017797, 0.013613, 0.010372, 0.013821, 0.025316, 0.026338, 0.019401, 0.025762, 0.023963, 0.025316, 0.012491, 0.01227, 0.024826, 0.013613, 0.016826, 0.018415, 0.016826, 0.022667, 0.028107, 0.066181, 0.025316, 0.024393, 0.037156, 0.040537, 0.021381, 0.016528, 0.009483, 0.011903, 0.01204, 0.011669, 0.007495, 0.007877, 0.007645, 0.007495, 0.007422, 0.005318, 0.003671, 0.003864, 0.002688, 0.00225, 0.001391, 0.002366, 0.002705, 0.001602, 0.00152, 0.002211, 0.002581, 0.003671, 0.003924, 0.004208, 0.003053, 0.0028, 0.003177, 0.002976, 0.002327, 0.002336, 0.003276, 0.004483, 0.004247, 0.004358, 0.004414, 0.006619, 0.006194, 0.006194, 0.007177, 0.011903, 0.007091, 0.005249, 0.004161, 0.002727, 0.001808, 0.001786, 0.0028, 0.003864, 0.004161, 0.00558, 0.005086, 0.005249, 0.00543, 0.005623, 0.007877, 0.009865, 0.009401, 0.00962, 0.00962, 0.014075, 0.013265, 0.024826, 0.050641, 0.034884, 0.074921, 0.098513, 0.203355, 0.116183, 0.100716, 0.206376, 0.10481, 0.229226, 0.243554, 0.134866, 0.076542, 0.083462, 0.055536, 0.038858, 0.016257, 0.012727, 0.010509, 0.006795, 0.005249, 0.003555, 0.003821, 0.00246, 0.002482, 0.001434, 0.001417, 0.00152, 0.00152, 0.00243, 0.002435, 0.002366, 0.002336, 0.003053, 0.002057, 0.002014, 0.00155, 0.002482, 0.002435, 0.002138, 0.001906, 0.001722, 0.001692, 0.001692, 0.002276, 0.002761, 0.003079, 0.004161, 0.002761, 0.001649, 0.001155, 0.001155, 0.001211, 0.001778, 0.001872, 0.0028, 0.003997, 0.005799, 0.004835, 0.005932, 0.006619, 0.009728, 0.014586, 0.025762, 0.054297, 0.074921, 0.047319, 0.129801], '')</t>
  </si>
  <si>
    <t>UPI00003C5069 status=activ</t>
  </si>
  <si>
    <t>([0.5017, 0.538167, 0.521092, 0.541878, 0.570702, 0.59917, 0.626927, 0.653063, 0.671169, 0.666105, 0.685117, 0.675549, 0.741537, 0.741537, 0.712013, 0.699094, 0.657645, 0.685117, 0.661982, 0.570702, 0.557691, 0.59917, 0.56648, 0.534167, 0.51388, 0.458154, 0.380708, 0.318242, 0.257454, 0.191378, 0.182256, 0.179055, 0.196879, 0.170161, 0.15284, 0.161087, 0.118441, 0.088832, 0.081712, 0.100716, 0.139895, 0.132295, 0.15284, 0.167087, 0.209395, 0.239899, 0.268042, 0.328603, 0.384043, 0.447574, 0.51388, 0.465241, 0.465241, 0.476583, 0.534167, 0.562014, 0.562014, 0.632174, 0.712013, 0.798249, 0.791621, 0.795062, 0.795062, 0.788093, 0.791621, 0.791621, 0.791621, 0.812494, 0.823549, 0.823549, 0.812494, 0.812494, 0.871313, 0.879233, 0.871313, 0.874069, 0.874069, 0.871313, 0.88723, 0.903857, 0.89662, 0.889439, 0.871313, 0.88723, 0.882776, 0.81615, 0.852992, 0.852992, 0.856457, 0.788093, 0.791621, 0.775545, 0.685117, 0.622677, 0.618285, 0.632174, 0.529623, 0.529623, 0.521092, 0.497853, 0.408655, 0.4292, 0.447574, 0.461924, 0.447574, 0.486429, 0.538167, 0.433034, 0.352862, 0.366687, 0.450668, 0.377384, 0.40511, 0.476583, 0.557691, 0.465241, 0.461924, 0.538167, 0.553315, 0.56648, 0.604312, 0.699094, 0.59014, 0.545602, 0.557691, 0.490133, 0.450668, 0.454136, 0.472492, 0.525368, 0.521092, 0.505461, 0.56648, 0.541878, 0.545602, 0.545602, 0.570702, 0.570702, 0.553315, 0.483068, 0.480142, 0.472492, 0.494003, 0.570702, 0.534167, 0.534167, 0.585406, 0.525368, 0.549308, 0.59014, 0.59508, 0.51388, 0.51388, 0.51388, 0.51388, 0.538167, 0.525368, 0.570702, 0.585406, 0.604312, 0.613573, 0.63748, 0.549308, 0.549308, 0.545602, 0.545602, 0.480142, 0.505461, 0.570702, 0.505461, 0.521092, 0.517562, 0.59508, 0.51388, 0.534167, 0.562014, 0.557691, 0.486429, 0.480142, 0.450668, 0.377384, 0.422041, 0.422041, 0.408655, 0.328603, 0.268042, 0.324872, 0.387226, 0.377384, 0.349426, 0.40511, 0.342579, 0.366687, 0.335645, 0.418646, 0.414856, 0.40511, 0.390993, 0.444081, 0.472492, 0.505461, 0.59014, 0.59508, 0.56648, 0.661982, 0.76285, 0.827927, 0.846163, 0.846163, 0.823549, 0.868118, 0.868118, 0.876521, 0.889439, 0.891961, 0.874069, 0.891961, 0.874069, 0.879233, 0.859585, 0.856457, 0.837511, 0.837511, 0.84206, 0.856457, 0.859585, 0.846163, 0.859585, 0.834292, 0.83125, 0.874069, 0.856457, 0.865454, 0.903857, 0.894241, 0.908098, 0.894241, 0.879233, 0.891961, 0.894241, 0.894241, 0.882776, 0.882776, 0.879233, 0.83125, 0.767246, 0.699094, 0.728858, 0.707965, 0.741537, 0.745909, 0.767246, 0.779859, 0.771762, 0.694846, 0.657645, 0.694846, 0.720929, 0.720929, 0.724957, 0.657645, 0.733139, 0.703578, 0.733139, 0.733139, 0.712013, 0.703578, 0.771762, 0.671169, 0.685117, 0.653063, 0.626927, 0.570702, 0.538167, 0.557691, 0.657645, 0.59917, 0.483068, 0.433034, 0.433034, 0.472492, 0.525368, 0.51388, 0.56648, 0.483068, 0.465241, 0.483068, 0.553315, 0.541878, 0.59508, 0.562014, 0.541878, 0.549308, 0.534167, 0.545602, 0.476583, 0.4292, 0.517562], '')</t>
  </si>
  <si>
    <t>[0, 1, 2, 3, 4, 5, 6, 7, 8, 9, 10, 11, 12, 13, 14, 15, 16, 17, 18, 19, 20, 21, 22, 23, 24, 50, 54, 55, 56, 57, 58, 59, 60, 61, 62, 63, 64, 65, 66, 67, 68, 69, 70, 71, 72, 73, 74, 75, 76, 77, 78, 79, 80, 81, 82, 83, 84, 85, 86, 87, 88, 89, 90, 91, 92, 93, 94, 95, 96, 97, 98, 106, 114, 117, 118, 119, 120, 121, 122, 123, 124, 129, 130, 131, 132, 133, 134, 135, 136, 137, 138, 143, 144, 145, 146, 147, 148, 149, 150, 151, 152, 153, 154, 155, 156, 157, 158, 159, 160, 161, 162, 163, 164, 165, 167, 168, 169, 170, 171, 172, 173, 174, 175, 176,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281, 282, 283, 287, 288, 289, 290, 291, 292, 293, 294, 297]</t>
  </si>
  <si>
    <t>(76</t>
  </si>
  <si>
    <t>200)</t>
  </si>
  <si>
    <t>UPI00003C506A status=activ</t>
  </si>
  <si>
    <t>([0.167087, 0.236433, 0.15284, 0.191378, 0.25406, 0.275179, 0.301917, 0.346032, 0.268042, 0.298791, 0.335645, 0.352862, 0.332115, 0.243554, 0.161087, 0.179055, 0.26085, 0.25406, 0.236433, 0.219301, 0.219301, 0.17593, 0.147574, 0.232838, 0.158265, 0.155435, 0.179055, 0.164327, 0.15284, 0.196879, 0.196879, 0.120615, 0.137348, 0.155435, 0.239899, 0.229226, 0.332115, 0.318242, 0.408655, 0.418646, 0.318242, 0.41194, 0.436924, 0.374039, 0.370445, 0.342579, 0.30533, 0.26085, 0.25406, 0.222385, 0.236433, 0.196879, 0.278302, 0.229226, 0.185198, 0.118441], '')</t>
  </si>
  <si>
    <t>UPI00003C506B status=activ</t>
  </si>
  <si>
    <t>([0.036378, 0.0704, 0.094817, 0.144935, 0.203355, 0.229226, 0.264545, 0.30533, 0.239899, 0.191378, 0.142424, 0.11371, 0.206376, 0.164327, 0.15284, 0.139895, 0.069024, 0.035586, 0.041405, 0.079919, 0.079919, 0.147574, 0.081712, 0.058088, 0.058088, 0.049374, 0.055536, 0.032677, 0.032677, 0.06184, 0.060549, 0.10481, 0.167087, 0.15008, 0.158265, 0.118441, 0.085092, 0.122885, 0.185198, 0.139895, 0.161087, 0.206376, 0.200174, 0.281712, 0.342579, 0.342579, 0.349426, 0.342579, 0.414856, 0.398279, 0.374039, 0.377384, 0.295083, 0.21291, 0.185198, 0.257454, 0.308712, 0.390993, 0.40511, 0.374039, 0.454136, 0.422041, 0.390993, 0.295083, 0.295083, 0.209395, 0.194234, 0.203355, 0.129801, 0.129801, 0.134866, 0.11371, 0.173081, 0.257454, 0.25406, 0.31487, 0.206376, 0.236433, 0.139895, 0.191378, 0.219301, 0.239899, 0.173081, 0.132295, 0.134866, 0.096677, 0.129801, 0.144935, 0.137348, 0.167087, 0.144935, 0.086953, 0.064632, 0.047319, 0.050641, 0.079919, 0.073402, 0.144935, 0.139895, 0.139895, 0.129801, 0.129801, 0.074921, 0.0704, 0.11371, 0.170161, 0.147574, 0.147574, 0.134866, 0.147574, 0.158265, 0.196879, 0.278302, 0.356642, 0.342579, 0.236433, 0.239899, 0.173081, 0.179055, 0.17593, 0.25406, 0.147574, 0.094817, 0.158265, 0.182256, 0.18812, 0.209395, 0.295083, 0.278302, 0.239899, 0.15008, 0.096677, 0.088832, 0.088832, 0.092881, 0.139895, 0.185198, 0.118441, 0.170161, 0.122885, 0.090864, 0.090864, 0.106997, 0.102787, 0.096677, 0.134866, 0.139895, 0.088832, 0.043307, 0.067594, 0.090864, 0.144935, 0.239899, 0.161087, 0.098513, 0.098513, 0.090864, 0.06312, 0.109221, 0.060549, 0.081712, 0.10481, 0.116183, 0.200174, 0.200174, 0.132295, 0.111485, 0.10481, 0.092881, 0.147574, 0.083462, 0.078022, 0.085092, 0.085092, 0.139895, 0.219301, 0.222385, 0.219301, 0.30533, 0.321458, 0.359901, 0.25406, 0.216401, 0.216401, 0.109221, 0.173081, 0.170161, 0.21291, 0.219301, 0.239899, 0.301917, 0.401658, 0.387226, 0.291804, 0.194234, 0.191378, 0.127496, 0.120615, 0.127496, 0.078022, 0.071867, 0.102787, 0.102787, 0.066181, 0.059222, 0.0704, 0.069024, 0.116183, 0.106997, 0.102787, 0.125101, 0.10481, 0.094817, 0.056825, 0.092881, 0.173081, 0.139895, 0.209395, 0.137348, 0.132295, 0.200174, 0.144935, 0.083462, 0.158265, 0.17593, 0.15284, 0.225814, 0.196879, 0.206376, 0.132295, 0.076542, 0.094817, 0.058088, 0.056825, 0.096677, 0.096677, 0.05306, 0.0704, 0.048328, 0.049374, 0.049374, 0.050641, 0.081712, 0.085092, 0.048328, 0.069024, 0.083462, 0.069024, 0.044297, 0.042364, 0.043307, 0.079919, 0.079919, 0.129801, 0.0704, 0.041405, 0.042364, 0.078022, 0.085092, 0.073402, 0.120615, 0.142424, 0.142424, 0.132295, 0.200174, 0.281712, 0.225814, 0.222385, 0.268042, 0.366687, 0.380708, 0.384043, 0.291804, 0.298791, 0.301917, 0.414856, 0.408655, 0.41194, 0.398279, 0.384043, 0.490133, 0.505461, 0.380708, 0.394753, 0.311707, 0.25031, 0.173081, 0.247041, 0.264545, 0.206376, 0.182256, 0.179055, 0.268042, 0.284882, 0.275179, 0.275179, 0.271506, 0.275179, 0.275179, 0.275179, 0.275179, 0.229226, 0.18812, 0.271506, 0.26085, 0.352862, 0.352862, 0.374039, 0.374039, 0.275179, 0.209395, 0.17593, 0.167087, 0.100716, 0.144935, 0.086953, 0.086953, 0.050641, 0.049374, 0.051831, 0.06312, 0.0704, 0.083462, 0.100716, 0.102787, 0.100716, 0.047319, 0.073402, 0.116183, 0.120615, 0.15284, 0.25406, 0.232838, 0.247041, 0.301917, 0.30533, 0.408655, 0.380708, 0.465241, 0.56648, 0.56648, 0.440853, 0.394753, 0.408655, 0.380708, 0.298791, 0.219301, 0.332115, 0.247041, 0.15008, 0.15008, 0.194234, 0.200174, 0.209395, 0.206376, 0.164327, 0.170161, 0.164327, 0.127496, 0.129801, 0.132295, 0.086953, 0.139895, 0.116183, 0.118441, 0.094817, 0.15008, 0.225814, 0.15284, 0.167087, 0.185198, 0.15284, 0.147574, 0.139895, 0.139895, 0.139895, 0.137348, 0.139895, 0.085092, 0.073402, 0.078022, 0.079919, 0.142424, 0.15284, 0.209395, 0.203355, 0.18812, 0.200174, 0.206376, 0.257454, 0.318242, 0.335645, 0.370445, 0.264545, 0.203355, 0.222385, 0.219301, 0.301917, 0.203355, 0.288399, 0.390993, 0.374039, 0.281712, 0.247041, 0.137348, 0.144935, 0.134866, 0.134866, 0.076542, 0.071867, 0.071867, 0.074921, 0.111485, 0.066181, 0.076542, 0.120615, 0.164327, 0.158265, 0.161087, 0.21291, 0.142424, 0.122885, 0.127496, 0.196879, 0.200174, 0.225814, 0.158265, 0.158265, 0.232838, 0.328603, 0.291804, 0.318242, 0.308712, 0.278302, 0.352862, 0.4292, 0.332115, 0.349426, 0.349426, 0.342579, 0.366687, 0.454136, 0.5017, 0.497853, 0.505461, 0.5017, 0.604312, 0.690604, 0.575842, 0.59014, 0.56648, 0.59508, 0.585406, 0.575842, 0.618285, 0.608892, 0.59508, 0.754692, 0.716283, 0.712013], '')</t>
  </si>
  <si>
    <t>[281, 339, 340, 442, 444, 445, 446, 447, 448, 449, 450, 451, 452, 453, 454, 455, 456, 457, 458, 459]</t>
  </si>
  <si>
    <t>UPI00003C506D status=activ</t>
  </si>
  <si>
    <t>([0.11371, 0.060549, 0.116183, 0.179055, 0.111485, 0.137348, 0.071867, 0.092881, 0.132295, 0.076542, 0.090864, 0.120615, 0.179055, 0.17593, 0.094817, 0.100716, 0.056825, 0.086953, 0.111485, 0.118441, 0.11371, 0.11371, 0.182256, 0.17593, 0.132295, 0.147574, 0.088832, 0.173081, 0.194234, 0.106997, 0.196879, 0.222385, 0.222385, 0.229226, 0.158265, 0.161087, 0.158265, 0.158265, 0.071867, 0.071867, 0.118441, 0.132295, 0.129801, 0.147574, 0.147574, 0.179055, 0.158265, 0.209395, 0.11371, 0.098513, 0.170161, 0.182256, 0.096677, 0.100716, 0.083462, 0.083462, 0.161087, 0.170161, 0.25031, 0.390993, 0.398279, 0.390993, 0.394753, 0.298791, 0.275179, 0.147574, 0.120615, 0.194234, 0.216401, 0.332115, 0.356642, 0.349426, 0.247041, 0.295083, 0.284882, 0.284882, 0.308712, 0.278302, 0.356642, 0.374039, 0.349426, 0.332115, 0.284882, 0.239899, 0.284882, 0.200174, 0.225814, 0.257454, 0.17593, 0.18812, 0.200174, 0.096677, 0.056825, 0.102787, 0.127496, 0.127496, 0.090864, 0.15008, 0.161087, 0.098513, 0.051831, 0.029376, 0.031287, 0.025762, 0.020876, 0.016528, 0.016528, 0.016257, 0.017138, 0.033407, 0.032017, 0.033407, 0.078022, 0.076542, 0.073402, 0.076542, 0.074921, 0.109221, 0.100716, 0.092881, 0.102787, 0.102787, 0.179055, 0.164327, 0.229226, 0.209395, 0.206376, 0.308712, 0.394753, 0.288399, 0.278302, 0.209395, 0.200174, 0.15284, 0.15284, 0.081712, 0.081712, 0.03976, 0.049374, 0.026892, 0.015694, 0.027463, 0.048328, 0.025762, 0.021816, 0.021381, 0.036378, 0.073402, 0.042364, 0.022667, 0.03976, 0.034884, 0.067594, 0.06312, 0.094817, 0.094817, 0.142424, 0.120615, 0.222385, 0.216401, 0.301917, 0.422041, 0.394753, 0.40511, 0.40511, 0.349426, 0.264545, 0.264545, 0.239899, 0.321458, 0.433034, 0.398279, 0.398279, 0.275179, 0.243554, 0.209395, 0.295083, 0.359901, 0.387226, 0.377384, 0.284882, 0.298791, 0.275179, 0.179055, 0.18812, 0.236433, 0.291804, 0.308712, 0.311707, 0.203355, 0.118441, 0.118441, 0.15284, 0.102787, 0.10481, 0.137348, 0.0704, 0.078022, 0.069024, 0.074921, 0.041405, 0.092881, 0.0704, 0.079919, 0.073402, 0.071867, 0.090864, 0.066181, 0.079919, 0.076542, 0.078022, 0.132295, 0.142424, 0.076542, 0.125101, 0.196879, 0.182256, 0.298791, 0.191378, 0.191378, 0.194234, 0.209395, 0.11371, 0.11371, 0.100716, 0.196879, 0.127496, 0.073402, 0.081712, 0.102787, 0.10481, 0.18812, 0.116183, 0.109221, 0.17593, 0.098513, 0.096677, 0.096677, 0.100716, 0.132295, 0.142424, 0.142424, 0.127496, 0.129801, 0.15284, 0.15284, 0.137348, 0.122885, 0.206376, 0.275179, 0.194234, 0.164327, 0.185198, 0.284882, 0.170161, 0.173081, 0.26085, 0.268042, 0.236433, 0.225814, 0.185198, 0.170161, 0.081712, 0.137348, 0.134866, 0.147574, 0.158265, 0.158265, 0.158265, 0.17593, 0.15008, 0.167087, 0.122885, 0.116183, 0.106997, 0.196879, 0.196879, 0.127496, 0.074921, 0.074921, 0.059222, 0.060549, 0.034884, 0.078022, 0.078022, 0.142424, 0.127496, 0.0704, 0.067594, 0.129801, 0.06184, 0.081712, 0.100716, 0.194234, 0.125101, 0.076542, 0.083462, 0.069024, 0.129801, 0.216401, 0.142424, 0.167087, 0.167087, 0.167087, 0.161087, 0.17593, 0.173081, 0.111485, 0.209395, 0.15284, 0.092881, 0.079919, 0.036378, 0.022306, 0.01204, 0.017138, 0.018787, 0.017797, 0.022667, 0.020522, 0.023087, 0.038042, 0.022306, 0.037156, 0.0704, 0.083462, 0.078022, 0.034068, 0.064632, 0.024826, 0.041405, 0.047319, 0.10481, 0.134866, 0.155435, 0.25406, 0.271506, 0.342579, 0.271506, 0.281712, 0.170161, 0.088832, 0.102787, 0.173081, 0.109221, 0.060549, 0.023534, 0.023534, 0.058088, 0.058088, 0.0704, 0.037156, 0.032017, 0.028107, 0.024393, 0.044297, 0.037156, 0.033407, 0.032017, 0.046336, 0.046336, 0.109221, 0.167087, 0.120615, 0.125101, 0.209395, 0.308712, 0.454136, 0.324872, 0.209395, 0.206376, 0.288399, 0.281712, 0.332115, 0.321458, 0.408655, 0.374039, 0.359901, 0.339168, 0.318242, 0.301917, 0.225814, 0.144935], '')</t>
  </si>
  <si>
    <t>UPI00003C506E status=activ</t>
  </si>
  <si>
    <t>([0.064632, 0.092881, 0.129801, 0.079919, 0.076542, 0.118441, 0.139895, 0.090864, 0.109221, 0.134866, 0.182256, 0.15008, 0.088832, 0.050641, 0.047319, 0.085092, 0.155435, 0.17593, 0.170161, 0.185198, 0.182256, 0.222385, 0.232838, 0.182256, 0.179055, 0.21291, 0.100716, 0.100716, 0.164327, 0.167087, 0.081712, 0.042364, 0.073402, 0.122885, 0.17593, 0.15008, 0.15008, 0.137348, 0.118441, 0.079919, 0.06312, 0.035586, 0.026892, 0.025316, 0.033407, 0.046336, 0.021816, 0.048328, 0.05306, 0.028107, 0.032677, 0.050641, 0.045352, 0.046336, 0.027463, 0.018415, 0.038042, 0.041405, 0.022667, 0.022667, 0.017447, 0.028107, 0.028107, 0.037156, 0.024393, 0.017138, 0.020522, 0.042364, 0.03976, 0.043307, 0.044297, 0.022667, 0.031287, 0.044297, 0.025762, 0.047319, 0.059222, 0.06184, 0.025316, 0.055536, 0.056825, 0.127496, 0.134866, 0.129801, 0.073402, 0.054297, 0.083462, 0.083462, 0.092881, 0.102787, 0.088832, 0.155435, 0.268042, 0.284882, 0.339168, 0.339168, 0.239899, 0.18812, 0.15008, 0.17593, 0.170161, 0.182256, 0.182256, 0.106997, 0.111485, 0.179055, 0.200174, 0.137348, 0.116183, 0.111485, 0.111485, 0.066181, 0.046336, 0.044297, 0.024393, 0.024393, 0.024393, 0.024393, 0.034068, 0.049374, 0.048328, 0.041405, 0.03976, 0.037156, 0.036378, 0.035586, 0.034068, 0.060549, 0.051831, 0.03976, 0.020876, 0.015078, 0.015344, 0.0198, 0.011106, 0.017447, 0.01078, 0.016826, 0.018415, 0.025316, 0.018787, 0.032017, 0.033407, 0.032017, 0.037156, 0.038042, 0.038042, 0.024826, 0.026892, 0.040537, 0.064632, 0.064632, 0.094817, 0.15284, 0.147574, 0.132295, 0.120615, 0.142424, 0.142424, 0.134866, 0.132295, 0.158265, 0.15284, 0.167087, 0.11371, 0.10481, 0.17593, 0.236433, 0.219301, 0.219301, 0.173081, 0.10481, 0.173081, 0.179055, 0.179055, 0.185198, 0.21291, 0.142424, 0.194234, 0.125101, 0.21291, 0.194234, 0.106997, 0.11371, 0.079919, 0.125101, 0.067594, 0.06312, 0.076542, 0.134866, 0.074921, 0.064632, 0.120615, 0.079919, 0.073402, 0.059222, 0.028695, 0.028107, 0.03976, 0.03976, 0.038042, 0.035586, 0.034884, 0.040537, 0.041405, 0.056825, 0.032677, 0.033407, 0.034884, 0.038042, 0.019109, 0.034884, 0.074921, 0.083462, 0.076542, 0.073402, 0.051831, 0.11371, 0.11371, 0.134866, 0.120615, 0.191378, 0.100716, 0.10481, 0.10481, 0.100716, 0.055536, 0.096677, 0.164327, 0.170161, 0.167087, 0.281712, 0.301917, 0.209395, 0.21291, 0.236433, 0.257454, 0.366687, 0.321458, 0.328603, 0.321458, 0.311707, 0.236433, 0.264545, 0.284882, 0.288399, 0.291804, 0.394753, 0.41194, 0.374039, 0.281712, 0.291804, 0.271506, 0.236433, 0.311707, 0.200174, 0.268042, 0.167087, 0.15008, 0.179055, 0.182256, 0.127496, 0.081712, 0.144935, 0.247041, 0.225814, 0.308712, 0.301917, 0.196879, 0.129801, 0.15008, 0.239899, 0.191378, 0.196879, 0.203355, 0.219301, 0.219301, 0.147574, 0.225814, 0.15284, 0.144935, 0.125101, 0.118441, 0.179055, 0.15284, 0.134866, 0.158265, 0.161087, 0.155435, 0.225814, 0.209395, 0.142424, 0.0704, 0.058088, 0.06312, 0.06184, 0.059222, 0.074921, 0.125101, 0.129801, 0.21291, 0.142424, 0.239899, 0.356642, 0.332115, 0.264545, 0.18812, 0.170161, 0.142424, 0.161087, 0.111485, 0.185198, 0.18812, 0.298791, 0.284882, 0.243554, 0.21291, 0.209395, 0.17593, 0.170161, 0.17593, 0.179055, 0.25031, 0.257454, 0.243554, 0.268042, 0.281712, 0.36309, 0.275179, 0.275179, 0.257454, 0.324872, 0.275179, 0.278302, 0.281712, 0.356642, 0.384043, 0.42561, 0.370445, 0.387226, 0.30533, 0.284882, 0.284882, 0.257454, 0.182256, 0.111485, 0.134866, 0.179055, 0.147574, 0.232838, 0.264545, 0.26085, 0.278302, 0.239899, 0.236433, 0.191378, 0.142424, 0.092881, 0.085092, 0.127496, 0.170161, 0.21291, 0.15008, 0.134866, 0.10481, 0.155435, 0.182256, 0.158265, 0.161087, 0.200174, 0.122885, 0.132295, 0.139895, 0.109221, 0.167087, 0.239899, 0.301917, 0.324872, 0.349426, 0.291804, 0.18812, 0.142424, 0.179055, 0.268042, 0.264545, 0.356642, 0.356642, 0.40511, 0.332115, 0.257454, 0.18812, 0.268042, 0.257454, 0.264545, 0.268042, 0.167087, 0.164327, 0.15284, 0.127496, 0.118441, 0.161087, 0.25406, 0.324872, 0.25406, 0.239899, 0.173081, 0.173081, 0.200174, 0.194234, 0.239899, 0.301917, 0.346032, 0.321458, 0.291804, 0.247041, 0.26085, 0.387226, 0.359901, 0.298791], '')</t>
  </si>
  <si>
    <t>UPI00003C5070 status=activ</t>
  </si>
  <si>
    <t>([0.359901, 0.40511, 0.301917, 0.339168, 0.370445, 0.394753, 0.311707, 0.366687, 0.356642, 0.275179, 0.298791, 0.352862, 0.335645, 0.311707, 0.401658, 0.418646, 0.422041, 0.352862, 0.450668, 0.408655, 0.408655, 0.342579, 0.271506, 0.352862, 0.349426, 0.356642, 0.359901, 0.447574, 0.42561, 0.366687, 0.476583, 0.390993, 0.268042, 0.268042, 0.268042, 0.194234, 0.196879, 0.127496, 0.182256, 0.170161, 0.196879, 0.194234, 0.229226, 0.295083, 0.21291, 0.21291, 0.203355, 0.209395, 0.142424, 0.15008, 0.164327, 0.161087, 0.232838, 0.264545, 0.268042, 0.284882, 0.349426, 0.346032, 0.4292, 0.36309, 0.36309, 0.36309, 0.374039, 0.298791, 0.324872, 0.328603, 0.342579, 0.352862, 0.366687, 0.447574, 0.370445, 0.41194, 0.41194, 0.324872, 0.390993, 0.321458, 0.243554, 0.243554, 0.232838, 0.232838, 0.301917, 0.232838, 0.232838, 0.225814, 0.298791, 0.275179, 0.278302, 0.18812, 0.120615, 0.064632, 0.064632, 0.081712, 0.059222, 0.06312, 0.106997, 0.109221, 0.134866, 0.164327, 0.164327, 0.158265, 0.161087, 0.158265, 0.139895, 0.142424, 0.144935, 0.142424, 0.116183, 0.155435, 0.206376, 0.268042, 0.346032, 0.311707, 0.321458, 0.42561, 0.36309], '')</t>
  </si>
  <si>
    <t>UPI00003C5072 status=activ</t>
  </si>
  <si>
    <t>([0.414856, 0.465241, 0.494003, 0.40511, 0.436924, 0.468512, 0.450668, 0.483068, 0.408655, 0.346032, 0.374039, 0.384043, 0.370445, 0.387226, 0.377384, 0.288399, 0.281712, 0.275179, 0.203355, 0.196879, 0.232838, 0.291804, 0.281712, 0.278302, 0.359901, 0.346032, 0.346032, 0.298791, 0.194234, 0.271506, 0.356642, 0.271506, 0.275179, 0.264545, 0.179055, 0.120615, 0.132295, 0.129801, 0.129801, 0.194234, 0.284882, 0.236433, 0.170161, 0.116183, 0.098513, 0.055536, 0.059222, 0.060549, 0.06184, 0.109221, 0.090864, 0.092881, 0.122885, 0.144935, 0.137348, 0.200174, 0.278302, 0.321458, 0.318242, 0.318242, 0.311707, 0.298791, 0.377384, 0.374039, 0.370445, 0.398279, 0.490133, 0.40511, 0.390993, 0.465241, 0.387226, 0.440853, 0.398279, 0.436924, 0.444081, 0.380708, 0.321458, 0.31487, 0.342579, 0.281712, 0.284882, 0.196879, 0.134866, 0.094817, 0.122885, 0.179055, 0.179055, 0.194234, 0.275179, 0.275179, 0.191378, 0.271506, 0.271506, 0.298791, 0.31487, 0.247041, 0.308712, 0.374039, 0.377384, 0.387226, 0.366687, 0.387226, 0.468512, 0.59014, 0.690604, 0.720929, 0.724957, 0.733139, 0.707965, 0.733139, 0.618285, 0.728858, 0.604312, 0.608892, 0.51388, 0.447574, 0.414856, 0.414856, 0.418646, 0.332115, 0.239899, 0.335645, 0.321458, 0.25031, 0.15008, 0.139895, 0.15284, 0.10481, 0.06184, 0.06312, 0.06184, 0.06312, 0.03976, 0.073402, 0.050641, 0.081712, 0.056825, 0.102787, 0.10481, 0.106997, 0.170161, 0.164327, 0.15284, 0.079919, 0.129801, 0.219301, 0.229226, 0.225814, 0.291804, 0.308712, 0.311707, 0.298791, 0.356642, 0.346032, 0.339168, 0.342579, 0.346032, 0.356642, 0.366687, 0.36309, 0.268042, 0.278302, 0.281712, 0.281712, 0.390993, 0.298791, 0.281712, 0.182256, 0.125101, 0.078022, 0.120615, 0.06184, 0.060549, 0.042364, 0.073402, 0.073402, 0.046336, 0.024393, 0.044297, 0.044297, 0.028695, 0.05306, 0.051831, 0.086953, 0.090864, 0.051831, 0.055536, 0.054297, 0.100716, 0.090864, 0.083462, 0.067594, 0.098513, 0.092881, 0.092881, 0.094817, 0.100716, 0.173081, 0.268042, 0.179055, 0.109221, 0.086953, 0.048328, 0.027463, 0.027463, 0.028107, 0.026892, 0.025762, 0.025316, 0.020165, 0.036378, 0.040537, 0.047319, 0.046336, 0.047319, 0.085092, 0.081712, 0.078022, 0.045352, 0.045352, 0.043307, 0.083462, 0.155435, 0.229226, 0.311707, 0.31487, 0.332115, 0.422041, 0.509769, 0.509769, 0.454136, 0.349426, 0.433034, 0.458154, 0.41194, 0.324872, 0.284882, 0.301917, 0.216401, 0.236433, 0.158265, 0.25406, 0.236433, 0.15284, 0.155435, 0.161087, 0.090864, 0.050641, 0.051831, 0.050641, 0.05306, 0.046336, 0.081712, 0.086953, 0.081712, 0.15008, 0.164327, 0.191378, 0.182256, 0.275179, 0.247041, 0.264545, 0.182256, 0.182256, 0.182256, 0.191378, 0.18812, 0.281712, 0.349426, 0.339168, 0.366687, 0.295083, 0.401658, 0.390993, 0.401658, 0.356642, 0.247041, 0.318242, 0.318242, 0.281712, 0.271506, 0.366687, 0.436924, 0.51388, 0.422041, 0.517562, 0.5017, 0.468512, 0.384043, 0.352862, 0.295083, 0.281712, 0.257454, 0.229226, 0.236433, 0.222385, 0.158265, 0.247041, 0.18812, 0.109221, 0.092881, 0.094817, 0.054297, 0.055536, 0.055536, 0.092881, 0.076542, 0.078022, 0.094817, 0.134866, 0.158265, 0.147574, 0.122885, 0.127496, 0.147574, 0.15008, 0.085092, 0.098513, 0.096677, 0.139895, 0.232838, 0.222385, 0.216401, 0.225814, 0.225814, 0.167087, 0.167087, 0.194234, 0.194234, 0.194234, 0.222385, 0.225814, 0.225814, 0.191378, 0.278302, 0.216401, 0.216401, 0.31487, 0.401658, 0.311707, 0.30533, 0.298791, 0.275179, 0.203355, 0.275179, 0.17593, 0.236433, 0.167087, 0.167087, 0.139895, 0.088832, 0.102787, 0.10481, 0.173081, 0.232838, 0.222385, 0.21291, 0.158265, 0.116183, 0.11371, 0.17593, 0.191378, 0.129801, 0.209395, 0.281712, 0.288399, 0.390993, 0.288399, 0.366687, 0.377384, 0.414856, 0.497853, 0.468512, 0.458154, 0.374039, 0.311707, 0.308712, 0.384043, 0.41194, 0.472492, 0.468512, 0.390993, 0.349426, 0.42561, 0.454136, 0.454136, 0.454136, 0.444081, 0.557691, 0.557691, 0.541878, 0.450668, 0.450668, 0.450668, 0.450668, 0.541878, 0.521092, 0.436924, 0.444081, 0.472492, 0.436924, 0.374039, 0.377384, 0.40511, 0.370445, 0.349426, 0.366687, 0.281712, 0.203355, 0.206376, 0.137348, 0.116183, 0.173081, 0.185198, 0.134866, 0.144935, 0.088832, 0.137348, 0.144935, 0.109221, 0.11371, 0.086953, 0.134866, 0.206376, 0.182256, 0.158265, 0.127496, 0.098513, 0.098513, 0.086953, 0.083462, 0.147574, 0.182256, 0.120615, 0.106997, 0.15284, 0.15008, 0.222385, 0.232838, 0.298791, 0.346032, 0.268042, 0.352862, 0.342579, 0.332115, 0.356642, 0.433034, 0.476583, 0.4292, 0.521092, 0.661982, 0.661982, 0.653063, 0.59014, 0.699094, 0.716283, 0.59917, 0.575842, 0.570702, 0.557691, 0.56648, 0.509769, 0.509769, 0.505461, 0.414856, 0.352862, 0.328603, 0.311707, 0.311707, 0.380708, 0.390993, 0.418646, 0.332115, 0.225814, 0.284882, 0.222385, 0.209395, 0.206376, 0.142424, 0.144935, 0.15284, 0.155435, 0.18812, 0.288399, 0.236433, 0.288399, 0.349426, 0.318242, 0.239899, 0.158265, 0.139895, 0.139895, 0.071867, 0.0704, 0.129801, 0.067594, 0.10481, 0.10481, 0.173081, 0.25406, 0.147574, 0.085092, 0.085092, 0.086953, 0.079919, 0.06184, 0.074921, 0.048328, 0.073402, 0.125101, 0.122885, 0.090864, 0.067594, 0.069024, 0.120615, 0.071867, 0.090864, 0.086953, 0.054297, 0.050641, 0.029376, 0.06184, 0.116183, 0.116183, 0.116183, 0.06184, 0.106997, 0.064632, 0.079919, 0.079919, 0.085092, 0.142424, 0.134866, 0.161087, 0.167087, 0.088832, 0.142424, 0.147574, 0.147574, 0.229226, 0.225814, 0.308712, 0.216401, 0.173081, 0.100716, 0.100716, 0.10481, 0.106997, 0.179055, 0.116183, 0.120615, 0.11371, 0.088832, 0.158265, 0.170161, 0.155435, 0.26085, 0.182256, 0.219301, 0.219301, 0.129801, 0.088832, 0.102787, 0.167087, 0.191378, 0.243554, 0.236433, 0.31487, 0.318242, 0.311707, 0.4292, 0.332115, 0.328603, 0.380708, 0.278302, 0.17593, 0.185198, 0.120615, 0.191378, 0.194234, 0.155435, 0.179055, 0.25406, 0.232838, 0.15008, 0.088832, 0.11371, 0.094817, 0.098513, 0.092881, 0.094817, 0.098513, 0.164327, 0.092881, 0.088832, 0.147574, 0.155435, 0.147574, 0.179055, 0.109221, 0.058088, 0.073402, 0.064632, 0.067594, 0.066181, 0.073402, 0.134866, 0.076542, 0.051831, 0.054297, 0.029376, 0.029376, 0.027463, 0.017138, 0.030611, 0.0198, 0.012491, 0.016257, 0.026892, 0.036378, 0.066181, 0.122885, 0.071867, 0.132295, 0.071867, 0.038858, 0.049374, 0.036378, 0.05306, 0.083462, 0.06184, 0.100716, 0.064632, 0.044297, 0.073402, 0.045352], '')</t>
  </si>
  <si>
    <t>[103, 104, 105, 106, 107, 108, 109, 110, 111, 112, 113, 114, 228, 229, 283, 285, 286, 388, 389, 390, 395, 396, 449, 450, 451, 452, 453, 454, 455, 456, 457, 458, 459, 460, 461, 462, 463]</t>
  </si>
  <si>
    <t>UPI00003C5077 status=activ</t>
  </si>
  <si>
    <t>([0.288399, 0.332115, 0.390993, 0.387226, 0.4292, 0.440853, 0.465241, 0.5017, 0.517562, 0.509769, 0.525368, 0.549308, 0.534167, 0.534167, 0.447574, 0.433034, 0.444081, 0.444081, 0.517562, 0.517562, 0.622677, 0.613573, 0.608892, 0.509769, 0.461924, 0.461924, 0.483068, 0.472492, 0.394753, 0.408655, 0.356642, 0.288399, 0.288399, 0.301917, 0.291804, 0.298791, 0.206376, 0.196879, 0.264545, 0.26085, 0.25406, 0.25406, 0.328603, 0.26085, 0.232838, 0.311707, 0.311707, 0.298791, 0.31487, 0.377384, 0.36309, 0.366687, 0.447574, 0.377384, 0.275179, 0.278302, 0.352862, 0.458154, 0.468512, 0.394753, 0.390993, 0.339168, 0.318242, 0.26085, 0.359901, 0.465241, 0.4292, 0.390993, 0.370445, 0.359901, 0.284882, 0.21291, 0.311707, 0.243554, 0.301917, 0.390993, 0.401658, 0.394753, 0.384043, 0.311707, 0.328603, 0.328603, 0.390993, 0.387226, 0.422041, 0.401658, 0.380708, 0.328603, 0.346032, 0.377384, 0.30533, 0.408655, 0.40511, 0.374039, 0.447574, 0.450668, 0.461924, 0.461924, 0.390993, 0.318242, 0.40511, 0.394753, 0.40511, 0.41194, 0.422041, 0.349426, 0.243554, 0.26085, 0.342579, 0.25031, 0.243554, 0.311707, 0.284882, 0.335645, 0.328603, 0.321458, 0.25406, 0.239899, 0.232838, 0.30533, 0.370445, 0.281712, 0.352862, 0.352862, 0.352862, 0.275179, 0.370445, 0.374039, 0.366687, 0.366687, 0.440853, 0.414856, 0.342579, 0.346032, 0.275179, 0.206376, 0.203355, 0.284882, 0.203355, 0.209395, 0.209395, 0.216401, 0.200174, 0.125101, 0.067594, 0.06184, 0.096677, 0.05306, 0.102787, 0.098513, 0.100716, 0.116183, 0.086953, 0.132295, 0.125101, 0.127496, 0.182256, 0.17593, 0.15008, 0.155435, 0.109221, 0.122885, 0.118441, 0.200174, 0.216401, 0.236433, 0.236433, 0.247041, 0.342579, 0.257454, 0.26085, 0.243554, 0.257454, 0.324872, 0.257454, 0.203355, 0.275179, 0.288399, 0.291804, 0.243554, 0.318242, 0.346032, 0.318242, 0.222385, 0.196879, 0.278302, 0.346032, 0.291804, 0.30533, 0.284882, 0.278302, 0.278302, 0.288399, 0.288399, 0.301917, 0.295083, 0.243554, 0.264545, 0.26085, 0.26085, 0.328603, 0.328603, 0.284882, 0.295083, 0.321458, 0.318242, 0.311707, 0.321458, 0.387226, 0.291804, 0.31487, 0.40511, 0.301917, 0.295083, 0.206376, 0.194234, 0.239899, 0.288399, 0.301917, 0.30533, 0.275179, 0.203355, 0.209395, 0.301917, 0.216401, 0.284882, 0.301917, 0.301917, 0.216401, 0.209395, 0.222385, 0.15008, 0.090864, 0.173081, 0.179055, 0.26085, 0.278302, 0.229226, 0.21291, 0.206376, 0.194234, 0.225814, 0.31487, 0.308712, 0.284882, 0.281712, 0.288399, 0.216401, 0.147574, 0.225814, 0.219301, 0.247041, 0.328603, 0.40511, 0.401658, 0.394753, 0.298791, 0.206376, 0.182256, 0.264545, 0.161087, 0.106997, 0.102787, 0.098513, 0.096677, 0.100716, 0.155435, 0.158265, 0.209395, 0.311707, 0.225814, 0.179055, 0.137348, 0.085092, 0.083462, 0.079919, 0.081712, 0.139895, 0.206376, 0.30533, 0.268042, 0.377384, 0.465241, 0.398279, 0.422041, 0.418646, 0.414856, 0.311707, 0.222385, 0.219301, 0.203355, 0.173081, 0.225814, 0.308712, 0.30533, 0.222385, 0.222385, 0.144935, 0.144935, 0.147574, 0.090864, 0.102787, 0.102787, 0.056825, 0.090864, 0.066181, 0.045352, 0.047319, 0.090864, 0.100716, 0.102787, 0.056825, 0.076542, 0.043307, 0.024826, 0.021381, 0.029376, 0.028695, 0.032677, 0.030003, 0.029376, 0.049374, 0.025762, 0.014315, 0.024393, 0.019401, 0.014783, 0.023534, 0.021816, 0.022306, 0.031287, 0.030611, 0.056825, 0.085092, 0.144935, 0.15284, 0.281712, 0.281712, 0.257454, 0.332115, 0.308712, 0.25031, 0.25406, 0.370445, 0.398279, 0.394753, 0.418646, 0.398279, 0.268042, 0.216401, 0.144935, 0.158265, 0.161087, 0.147574, 0.079919, 0.074921, 0.125101, 0.054297, 0.06312, 0.086953, 0.086953, 0.100716, 0.142424, 0.090864, 0.083462, 0.083462, 0.079919, 0.086953, 0.161087, 0.271506, 0.243554, 0.321458, 0.335645, 0.257454, 0.155435, 0.173081, 0.15008, 0.076542, 0.086953, 0.096677, 0.043307, 0.032677, 0.027463, 0.028107, 0.026892, 0.028695, 0.056825, 0.036378, 0.028107, 0.025762, 0.023963, 0.038858, 0.023534, 0.020876, 0.028695, 0.048328, 0.054297, 0.069024, 0.078022, 0.11371, 0.069024, 0.122885, 0.092881, 0.109221, 0.102787, 0.170161, 0.086953, 0.078022, 0.137348, 0.100716, 0.050641, 0.055536, 0.059222, 0.100716, 0.094817, 0.069024, 0.086953, 0.078022, 0.076542, 0.139895, 0.17593, 0.243554, 0.216401, 0.311707, 0.311707, 0.332115, 0.243554, 0.356642, 0.359901, 0.25031, 0.275179, 0.301917, 0.295083, 0.284882, 0.281712, 0.298791, 0.281712, 0.191378, 0.275179, 0.264545, 0.25406, 0.232838, 0.158265, 0.191378, 0.185198, 0.164327, 0.147574, 0.229226, 0.222385, 0.216401, 0.21291, 0.194234, 0.200174, 0.194234, 0.142424, 0.088832, 0.079919, 0.15008, 0.196879, 0.206376, 0.139895, 0.144935, 0.15008, 0.15008, 0.15284, 0.17593, 0.142424, 0.144935, 0.085092, 0.050641, 0.054297, 0.045352, 0.045352, 0.037156, 0.040537, 0.06184, 0.059222, 0.071867, 0.074921, 0.05306, 0.060549, 0.069024, 0.038042, 0.036378, 0.05306, 0.05306, 0.045352, 0.041405, 0.044297, 0.081712, 0.085092, 0.046336, 0.116183, 0.100716, 0.196879, 0.18812, 0.196879, 0.222385, 0.206376, 0.200174, 0.284882, 0.158265, 0.21291, 0.288399, 0.30533, 0.311707, 0.278302, 0.247041, 0.318242, 0.284882, 0.239899, 0.324872, 0.42561, 0.342579, 0.517562], '')</t>
  </si>
  <si>
    <t>[7, 8, 9, 10, 11, 12, 13, 18, 19, 20, 21, 22, 23, 514]</t>
  </si>
  <si>
    <t>UPI00003C507E status=activ</t>
  </si>
  <si>
    <t>([0.191378, 0.111485, 0.142424, 0.134866, 0.129801, 0.079919, 0.10481, 0.079919, 0.06312, 0.06312, 0.076542, 0.116183, 0.109221, 0.049374, 0.050641, 0.078022, 0.067594, 0.066181, 0.054297, 0.054297, 0.054297, 0.055536, 0.074921, 0.074921, 0.088832, 0.079919, 0.134866, 0.079919, 0.120615, 0.173081, 0.219301, 0.25406, 0.158265, 0.102787, 0.127496, 0.139895, 0.071867, 0.139895, 0.15008, 0.137348, 0.147574, 0.139895, 0.139895, 0.161087, 0.179055, 0.185198, 0.155435, 0.100716, 0.164327, 0.164327, 0.100716, 0.044297, 0.040537, 0.078022, 0.078022, 0.125101, 0.127496, 0.232838, 0.17593, 0.085092, 0.137348, 0.073402, 0.079919, 0.134866, 0.142424, 0.127496, 0.132295, 0.196879, 0.194234, 0.120615, 0.125101, 0.125101, 0.219301, 0.129801, 0.129801, 0.125101, 0.076542, 0.038858, 0.019401, 0.023087, 0.045352, 0.036378, 0.064632, 0.058088, 0.056825, 0.032017, 0.019401, 0.014783, 0.013016, 0.013016, 0.013016, 0.008804, 0.013016, 0.014586, 0.023087, 0.020876, 0.037156, 0.064632, 0.106997, 0.18812, 0.17593, 0.179055, 0.191378, 0.102787, 0.102787, 0.059222, 0.111485, 0.109221, 0.073402, 0.090864, 0.167087, 0.164327, 0.182256, 0.173081, 0.173081, 0.182256, 0.203355, 0.196879, 0.125101, 0.139895, 0.155435, 0.125101, 0.125101, 0.125101, 0.243554, 0.161087, 0.179055, 0.17593, 0.225814, 0.25031, 0.247041, 0.229226, 0.31487, 0.387226, 0.275179, 0.18812, 0.15284, 0.092881, 0.094817, 0.155435, 0.085092, 0.06312, 0.111485, 0.06312, 0.044297, 0.038042, 0.067594, 0.111485, 0.06184, 0.055536, 0.094817, 0.11371, 0.11371, 0.129801, 0.142424, 0.268042, 0.247041, 0.191378, 0.222385, 0.142424, 0.086953, 0.139895, 0.164327, 0.170161, 0.167087, 0.219301, 0.219301, 0.139895, 0.074921, 0.10481, 0.081712, 0.086953, 0.079919, 0.092881, 0.092881, 0.045352, 0.023534, 0.040537, 0.058088, 0.056825, 0.083462, 0.125101, 0.10481, 0.081712, 0.058088, 0.102787, 0.066181, 0.043307], '')</t>
  </si>
  <si>
    <t>UPI00003C5081 status=activ</t>
  </si>
  <si>
    <t>([0.517562, 0.422041, 0.454136, 0.476583, 0.356642, 0.284882, 0.311707, 0.370445, 0.40511, 0.422041, 0.356642, 0.377384, 0.387226, 0.370445, 0.352862, 0.352862, 0.31487, 0.346032, 0.352862, 0.4292, 0.422041, 0.335645, 0.321458, 0.318242, 0.311707, 0.422041, 0.509769, 0.42561, 0.394753, 0.356642, 0.278302, 0.370445, 0.380708, 0.380708, 0.418646, 0.339168, 0.339168, 0.335645, 0.321458, 0.247041, 0.25031, 0.25406, 0.342579, 0.41194, 0.387226, 0.328603, 0.318242, 0.229226, 0.301917, 0.308712, 0.25406, 0.339168, 0.335645, 0.332115, 0.332115, 0.219301, 0.295083, 0.301917, 0.311707, 0.288399, 0.257454, 0.25031, 0.170161, 0.167087, 0.098513, 0.071867, 0.116183, 0.122885, 0.125101, 0.139895, 0.137348, 0.137348, 0.144935, 0.139895, 0.085092, 0.05306, 0.120615, 0.129801, 0.134866, 0.134866, 0.147574, 0.247041, 0.25406, 0.335645, 0.219301, 0.324872, 0.40511, 0.384043, 0.339168, 0.390993, 0.408655, 0.377384, 0.374039, 0.374039, 0.288399, 0.366687, 0.36309, 0.268042, 0.26085, 0.247041, 0.170161, 0.243554, 0.137348, 0.137348, 0.158265, 0.271506, 0.271506, 0.301917, 0.203355, 0.158265, 0.173081, 0.155435, 0.100716, 0.137348, 0.067594, 0.069024, 0.067594, 0.111485, 0.11371, 0.071867, 0.085092, 0.139895, 0.147574, 0.25406, 0.243554, 0.125101, 0.078022, 0.064632, 0.048328, 0.079919, 0.129801, 0.086953, 0.098513, 0.173081, 0.222385, 0.328603, 0.374039, 0.301917, 0.203355, 0.264545, 0.342579, 0.342579, 0.264545, 0.179055, 0.167087, 0.173081, 0.284882, 0.349426, 0.374039, 0.377384, 0.398279, 0.31487, 0.387226, 0.374039, 0.298791, 0.185198, 0.206376, 0.25406, 0.25031, 0.324872, 0.339168, 0.216401, 0.127496, 0.209395, 0.301917, 0.222385, 0.209395, 0.196879, 0.200174, 0.129801, 0.127496, 0.11371, 0.147574, 0.098513, 0.085092, 0.116183, 0.102787, 0.050641, 0.055536, 0.086953, 0.090864, 0.050641, 0.098513, 0.096677, 0.050641, 0.05306, 0.043307, 0.047319, 0.051831, 0.051831, 0.096677, 0.05306, 0.054297, 0.032677, 0.032677, 0.028695, 0.036378, 0.078022, 0.132295, 0.109221, 0.11371, 0.127496, 0.167087, 0.111485, 0.116183, 0.194234, 0.167087, 0.275179, 0.191378, 0.18812, 0.21291, 0.191378, 0.31487, 0.308712, 0.387226, 0.465241, 0.414856, 0.332115, 0.318242, 0.335645, 0.275179, 0.206376, 0.196879, 0.236433, 0.288399, 0.288399, 0.291804, 0.311707, 0.298791, 0.408655, 0.418646, 0.398279, 0.332115, 0.31487, 0.275179, 0.301917, 0.311707, 0.380708, 0.380708, 0.295083, 0.268042, 0.342579, 0.4292, 0.41194, 0.374039, 0.394753, 0.472492, 0.356642, 0.275179, 0.18812, 0.158265, 0.144935, 0.139895, 0.137348, 0.147574, 0.243554, 0.173081, 0.15284, 0.170161, 0.257454, 0.268042, 0.179055, 0.173081, 0.167087, 0.179055, 0.132295, 0.142424, 0.147574, 0.144935, 0.125101, 0.142424, 0.158265, 0.096677, 0.100716, 0.15284, 0.147574, 0.120615, 0.158265, 0.182256, 0.17593, 0.092881, 0.144935, 0.264545, 0.194234, 0.182256, 0.173081, 0.170161, 0.158265, 0.164327, 0.25031, 0.366687, 0.440853, 0.41194, 0.440853, 0.370445, 0.301917, 0.298791, 0.232838, 0.200174, 0.200174, 0.18812, 0.275179, 0.17593, 0.17593, 0.26085, 0.196879, 0.21291, 0.311707, 0.321458, 0.328603, 0.324872, 0.236433, 0.229226, 0.26085, 0.308712, 0.291804, 0.352862, 0.366687, 0.418646, 0.486429, 0.490133, 0.394753, 0.349426, 0.483068, 0.374039, 0.377384, 0.465241, 0.374039, 0.356642, 0.278302, 0.25406, 0.295083, 0.374039, 0.311707, 0.301917, 0.209395, 0.264545, 0.268042, 0.257454, 0.291804, 0.298791, 0.295083, 0.40511, 0.461924, 0.349426, 0.4292, 0.4292, 0.433034, 0.529623, 0.545602, 0.521092, 0.51388, 0.465241, 0.380708, 0.461924, 0.377384, 0.40511, 0.4292, 0.444081, 0.377384, 0.342579, 0.318242, 0.324872, 0.25406, 0.173081, 0.17593, 0.15008, 0.11371, 0.083462, 0.056825, 0.038858, 0.064632, 0.051831, 0.040537, 0.06184, 0.037156], '')</t>
  </si>
  <si>
    <t>[0, 26, 348, 349, 350, 351]</t>
  </si>
  <si>
    <t>UPI00003C5082 status=activ</t>
  </si>
  <si>
    <t>([0.125101, 0.076542, 0.120615, 0.147574, 0.102787, 0.06184, 0.03976, 0.056825, 0.037156, 0.025762, 0.034068, 0.025316, 0.044297, 0.020522, 0.011342, 0.018415, 0.019109, 0.018415, 0.016528, 0.014586, 0.020876, 0.011106, 0.010509, 0.010509, 0.011518, 0.010672, 0.010672, 0.017797, 0.013437, 0.025762, 0.025762, 0.027463, 0.048328, 0.023534, 0.054297, 0.120615, 0.067594, 0.064632, 0.034068, 0.029376, 0.067594, 0.067594, 0.122885, 0.120615, 0.064632, 0.059222, 0.109221, 0.106997, 0.06312, 0.042364, 0.038042, 0.073402, 0.042364, 0.025316, 0.056825, 0.029376, 0.026338, 0.027463, 0.025762, 0.026338, 0.034068, 0.030611, 0.025762, 0.017447, 0.028695, 0.050641, 0.051831, 0.031287, 0.044297, 0.078022, 0.073402, 0.066181, 0.06312, 0.100716, 0.164327, 0.106997, 0.167087, 0.167087, 0.167087, 0.147574, 0.225814, 0.129801, 0.071867, 0.085092, 0.132295, 0.132295, 0.127496, 0.129801, 0.196879, 0.142424, 0.137348, 0.247041, 0.15284, 0.081712, 0.078022, 0.074921, 0.078022, 0.047319, 0.050641, 0.050641, 0.064632, 0.064632, 0.132295, 0.118441, 0.122885, 0.120615, 0.074921, 0.079919, 0.038858, 0.036378, 0.041405, 0.040537, 0.040537, 0.040537, 0.054297, 0.056825, 0.056825, 0.051831, 0.086953, 0.051831, 0.10481, 0.106997, 0.06184, 0.055536, 0.106997, 0.102787, 0.071867, 0.073402, 0.041405, 0.083462, 0.081712, 0.092881, 0.046336, 0.045352, 0.088832, 0.067594, 0.0704, 0.048328, 0.078022, 0.085092, 0.129801, 0.111485, 0.10481, 0.167087, 0.173081, 0.173081, 0.118441, 0.106997, 0.17593, 0.268042, 0.275179, 0.271506, 0.346032, 0.450668, 0.458154, 0.458154, 0.483068, 0.387226, 0.366687, 0.374039, 0.359901, 0.359901, 0.356642, 0.352862, 0.36309, 0.278302, 0.278302, 0.247041, 0.243554, 0.139895, 0.078022, 0.078022, 0.079919, 0.074921, 0.073402, 0.074921, 0.079919, 0.127496, 0.196879, 0.278302, 0.278302, 0.284882, 0.206376, 0.239899, 0.164327, 0.164327, 0.25406, 0.222385, 0.324872, 0.339168, 0.444081, 0.553315, 0.541878, 0.422041, 0.433034, 0.346032, 0.339168, 0.239899, 0.239899, 0.239899, 0.257454, 0.25406, 0.219301, 0.311707, 0.278302, 0.278302, 0.236433, 0.222385, 0.173081, 0.11371, 0.161087, 0.164327, 0.155435, 0.155435, 0.271506, 0.17593, 0.26085, 0.26085, 0.268042, 0.167087, 0.094817, 0.094817, 0.056825, 0.040537, 0.041405, 0.043307, 0.064632, 0.045352, 0.028695, 0.025316, 0.024826, 0.027463, 0.027463, 0.028695, 0.034068, 0.034884, 0.064632, 0.038042, 0.038042, 0.055536, 0.102787, 0.129801, 0.127496, 0.170161, 0.243554, 0.134866, 0.116183, 0.116183, 0.100716, 0.100716, 0.173081, 0.268042, 0.17593, 0.17593, 0.144935, 0.076542, 0.071867, 0.03976, 0.064632, 0.038042, 0.048328, 0.050641, 0.045352, 0.051831, 0.064632, 0.066181, 0.064632, 0.083462, 0.096677, 0.17593, 0.216401, 0.216401, 0.118441, 0.120615, 0.073402, 0.090864, 0.144935, 0.096677, 0.15008, 0.179055, 0.25406, 0.164327, 0.11371, 0.096677, 0.047319, 0.037156, 0.03976, 0.051831, 0.050641, 0.055536, 0.055536, 0.033407, 0.034068, 0.066181, 0.10481, 0.102787, 0.059222, 0.069024, 0.06184, 0.036378, 0.018787, 0.020876, 0.037156, 0.056825, 0.125101, 0.155435, 0.194234, 0.209395, 0.278302, 0.278302, 0.185198, 0.17593, 0.196879, 0.125101, 0.137348, 0.15008, 0.185198, 0.26085, 0.196879, 0.298791, 0.41194, 0.525368, 0.408655, 0.311707, 0.321458, 0.321458, 0.387226, 0.30533, 0.295083, 0.209395, 0.129801, 0.222385, 0.229226, 0.308712, 0.311707, 0.308712, 0.295083, 0.25031, 0.25406, 0.30533, 0.308712, 0.278302, 0.26085, 0.349426, 0.346032, 0.31487, 0.271506, 0.222385, 0.278302, 0.222385, 0.311707, 0.41194, 0.352862, 0.321458, 0.298791], '')</t>
  </si>
  <si>
    <t>[191, 192, 321]</t>
  </si>
  <si>
    <t>UPI00003C5083 status=activ</t>
  </si>
  <si>
    <t>([0.21291, 0.257454, 0.339168, 0.216401, 0.125101, 0.170161, 0.170161, 0.216401, 0.164327, 0.203355, 0.239899, 0.275179, 0.284882, 0.30533, 0.295083, 0.281712, 0.335645, 0.433034, 0.525368, 0.447574, 0.414856, 0.349426, 0.275179, 0.247041, 0.359901, 0.377384, 0.387226, 0.42561, 0.342579, 0.41194, 0.398279, 0.301917, 0.308712, 0.185198, 0.25406, 0.185198, 0.179055, 0.194234, 0.185198, 0.167087, 0.243554, 0.167087, 0.206376, 0.295083, 0.206376, 0.203355, 0.219301, 0.134866, 0.127496, 0.182256, 0.118441, 0.120615, 0.194234, 0.122885, 0.219301, 0.118441, 0.111485, 0.116183, 0.118441, 0.125101, 0.078022, 0.044297, 0.078022, 0.10481, 0.10481, 0.164327, 0.17593, 0.239899, 0.25031, 0.15008, 0.102787, 0.179055, 0.173081, 0.170161, 0.173081, 0.164327, 0.275179, 0.356642, 0.366687, 0.349426, 0.25406, 0.335645, 0.335645, 0.328603, 0.247041, 0.247041, 0.18812, 0.179055, 0.179055, 0.161087, 0.203355, 0.196879, 0.18812, 0.127496, 0.122885, 0.203355, 0.200174, 0.21291, 0.21291, 0.200174, 0.129801, 0.209395, 0.15284, 0.236433, 0.179055, 0.161087, 0.15008, 0.219301, 0.142424, 0.088832, 0.170161, 0.229226, 0.225814, 0.144935, 0.219301, 0.225814, 0.144935, 0.144935, 0.137348, 0.069024, 0.064632, 0.073402, 0.038042, 0.038042, 0.023087, 0.033407, 0.028695, 0.023534, 0.025762, 0.023963, 0.023087, 0.016826, 0.018106, 0.026338, 0.045352, 0.026338, 0.025316, 0.032677, 0.020165, 0.013613, 0.025316, 0.026338, 0.025762, 0.026892, 0.023963, 0.023534, 0.026338, 0.059222, 0.073402, 0.06184, 0.116183, 0.179055, 0.132295, 0.125101, 0.083462, 0.081712, 0.088832, 0.088832, 0.120615, 0.129801, 0.21291, 0.209395, 0.137348, 0.196879, 0.291804, 0.380708, 0.366687, 0.346032, 0.346032, 0.342579, 0.342579, 0.346032, 0.278302, 0.281712, 0.191378, 0.26085, 0.268042, 0.335645, 0.339168, 0.339168, 0.41194, 0.398279, 0.40511, 0.401658, 0.36309, 0.356642, 0.36309, 0.468512, 0.398279, 0.349426, 0.342579, 0.219301, 0.179055, 0.164327, 0.21291, 0.18812, 0.132295, 0.142424, 0.164327, 0.17593, 0.137348, 0.067594, 0.067594, 0.071867, 0.079919, 0.071867, 0.071867, 0.032017, 0.029376, 0.051831, 0.06184, 0.069024, 0.081712, 0.109221, 0.173081, 0.11371, 0.134866, 0.18812, 0.191378, 0.170161, 0.096677, 0.127496, 0.147574, 0.069024, 0.051831, 0.085092, 0.069024, 0.032677, 0.0704, 0.071867, 0.037156, 0.037156, 0.025762, 0.055536, 0.055536, 0.06312, 0.120615, 0.132295, 0.090864, 0.081712, 0.047319, 0.046336, 0.042364, 0.078022, 0.127496, 0.094817, 0.051831, 0.092881, 0.167087, 0.086953, 0.081712, 0.129801, 0.066181, 0.086953, 0.055536, 0.054297, 0.049374, 0.051831, 0.081712, 0.127496, 0.086953, 0.094817, 0.155435, 0.15008, 0.161087, 0.10481, 0.164327, 0.239899, 0.15008, 0.179055, 0.257454, 0.271506, 0.288399, 0.408655, 0.318242, 0.25406, 0.25406, 0.25031, 0.25406, 0.209395, 0.122885, 0.102787, 0.125101, 0.120615, 0.071867, 0.078022, 0.071867, 0.073402, 0.056825, 0.046336, 0.042364, 0.06184, 0.067594, 0.034884, 0.021816, 0.038858, 0.076542, 0.071867, 0.047319, 0.025316, 0.017797, 0.015694, 0.028107, 0.037156, 0.020876, 0.036378, 0.020165, 0.041405, 0.019109, 0.029376, 0.064632, 0.054297, 0.045352, 0.019109, 0.033407, 0.055536, 0.051831, 0.029376, 0.030611, 0.044297, 0.073402, 0.083462, 0.158265, 0.158265, 0.144935, 0.15284, 0.147574, 0.200174, 0.173081, 0.203355, 0.111485, 0.090864, 0.090864, 0.05306, 0.06312, 0.028107, 0.031287, 0.030003, 0.054297, 0.049374, 0.055536, 0.060549, 0.10481, 0.05306, 0.023534, 0.027463, 0.049374, 0.028107, 0.034884, 0.045352, 0.05306, 0.054297, 0.038858, 0.043307, 0.06184, 0.106997, 0.200174, 0.120615, 0.074921, 0.081712, 0.086953, 0.048328, 0.027463, 0.023087, 0.050641, 0.10481, 0.094817, 0.090864, 0.155435, 0.147574, 0.161087, 0.182256, 0.179055, 0.15284, 0.170161, 0.191378, 0.137348, 0.074921, 0.073402, 0.116183, 0.111485, 0.085092, 0.0704, 0.096677, 0.066181, 0.06312, 0.060549, 0.032677, 0.033407, 0.034068, 0.030611, 0.024826, 0.034068, 0.034068, 0.038858, 0.0198, 0.01227, 0.017138, 0.024826, 0.024826, 0.016021, 0.015078, 0.011669, 0.017797, 0.023534, 0.023963, 0.013265, 0.014783, 0.020522, 0.013437, 0.014586, 0.015344, 0.010509, 0.009865, 0.009977, 0.015078, 0.023534, 0.044297, 0.025316, 0.030003, 0.058088, 0.058088, 0.046336, 0.045352, 0.054297, 0.027463, 0.046336, 0.106997, 0.092881, 0.066181, 0.064632, 0.054297, 0.054297, 0.071867, 0.076542, 0.076542, 0.085092, 0.086953, 0.10481, 0.094817, 0.098513, 0.102787, 0.17593, 0.116183, 0.120615, 0.139895, 0.21291, 0.144935, 0.127496, 0.139895, 0.236433, 0.349426, 0.349426, 0.346032, 0.390993, 0.291804, 0.374039, 0.295083, 0.288399, 0.25031, 0.268042, 0.278302, 0.25031, 0.271506, 0.298791, 0.301917, 0.301917, 0.311707, 0.401658, 0.311707, 0.216401, 0.10481, 0.05306, 0.054297, 0.056825, 0.035586, 0.037156, 0.024826, 0.041405, 0.043307, 0.042364, 0.044297, 0.044297, 0.026338, 0.014075, 0.017447, 0.026338, 0.024826, 0.023534, 0.026892, 0.05306, 0.088832, 0.179055, 0.268042, 0.278302, 0.182256, 0.203355, 0.321458, 0.278302, 0.17593, 0.185198, 0.106997, 0.109221, 0.111485, 0.185198, 0.26085, 0.31487, 0.31487, 0.216401, 0.132295, 0.125101, 0.116183, 0.122885, 0.088832, 0.0704, 0.033407, 0.056825, 0.060549, 0.047319, 0.092881, 0.081712, 0.081712, 0.179055, 0.26085, 0.155435, 0.144935, 0.170161, 0.179055, 0.116183, 0.17593, 0.271506, 0.179055, 0.173081, 0.098513, 0.127496, 0.088832, 0.185198, 0.185198, 0.216401, 0.191378, 0.200174, 0.196879, 0.216401, 0.191378, 0.100716, 0.106997, 0.111485, 0.06312, 0.030611, 0.040537, 0.040537, 0.045352, 0.044297, 0.03976, 0.081712, 0.094817, 0.164327, 0.125101, 0.06312, 0.038858, 0.048328, 0.046336, 0.054297, 0.050641, 0.058088, 0.067594, 0.067594, 0.03976, 0.034884, 0.050641, 0.071867, 0.042364, 0.03976, 0.073402, 0.074921, 0.037156, 0.017797, 0.010509, 0.008409, 0.016021, 0.013613, 0.013265, 0.009294, 0.015344, 0.011903, 0.011106, 0.018787, 0.032017, 0.059222, 0.0704, 0.056825, 0.051831, 0.096677, 0.044297, 0.044297, 0.028107, 0.054297, 0.098513, 0.109221, 0.185198, 0.092881, 0.139895, 0.134866, 0.21291, 0.125101, 0.076542, 0.047319, 0.042364, 0.023963, 0.018106, 0.016257, 0.022306, 0.023534, 0.013265, 0.013437, 0.013437, 0.012491, 0.01204, 0.008002, 0.010372, 0.010131, 0.016257, 0.013437, 0.009401, 0.009483, 0.009483, 0.016257, 0.027463, 0.019109, 0.034068, 0.045352, 0.042364, 0.045352, 0.021816, 0.038042, 0.042364, 0.041405, 0.078022, 0.044297, 0.088832, 0.043307, 0.045352, 0.046336, 0.058088, 0.050641, 0.027463, 0.046336, 0.025316, 0.022667, 0.021381, 0.020876, 0.020165, 0.034068, 0.034884, 0.040537, 0.03976, 0.041405, 0.040537, 0.03976, 0.040537, 0.038858, 0.085092, 0.083462, 0.096677, 0.06312, 0.125101, 0.127496, 0.125101, 0.203355, 0.194234, 0.275179, 0.268042, 0.18812, 0.122885, 0.111485, 0.127496, 0.139895, 0.21291, 0.222385, 0.21291, 0.311707, 0.236433, 0.229226, 0.158265, 0.139895, 0.225814, 0.232838, 0.318242, 0.332115, 0.308712, 0.284882, 0.26085, 0.236433, 0.31487, 0.414856, 0.401658, 0.494003, 0.461924, 0.436924], '')</t>
  </si>
  <si>
    <t>UPI00003C5084 status=activ</t>
  </si>
  <si>
    <t>([0.291804, 0.191378, 0.243554, 0.25406, 0.30533, 0.236433, 0.278302, 0.311707, 0.356642, 0.398279, 0.342579, 0.374039, 0.377384, 0.444081, 0.447574, 0.444081, 0.380708, 0.454136, 0.450668, 0.444081, 0.440853, 0.374039, 0.454136, 0.454136, 0.390993, 0.401658, 0.461924, 0.468512, 0.384043, 0.359901, 0.339168, 0.444081, 0.436924, 0.380708, 0.414856, 0.414856, 0.291804, 0.26085, 0.264545, 0.200174, 0.132295, 0.216401, 0.229226, 0.161087, 0.158265, 0.164327, 0.15284, 0.194234, 0.196879, 0.295083, 0.191378, 0.11371, 0.092881, 0.096677, 0.132295, 0.100716, 0.079919, 0.161087, 0.18812, 0.194234, 0.209395, 0.219301, 0.134866, 0.18812, 0.25406, 0.268042, 0.349426, 0.346032, 0.318242, 0.232838, 0.144935, 0.144935, 0.25031, 0.268042, 0.281712, 0.278302, 0.30533, 0.25406, 0.257454, 0.25406, 0.268042, 0.219301, 0.209395, 0.219301, 0.194234, 0.219301, 0.196879, 0.200174, 0.21291, 0.196879, 0.281712, 0.321458, 0.450668, 0.468512, 0.380708, 0.288399, 0.196879, 0.200174, 0.170161, 0.173081, 0.247041, 0.203355, 0.31487, 0.41194, 0.398279, 0.41194, 0.408655, 0.298791, 0.301917, 0.31487, 0.321458, 0.222385, 0.25406, 0.25406, 0.229226, 0.185198, 0.17593, 0.144935, 0.096677, 0.11371, 0.11371, 0.11371, 0.147574, 0.092881, 0.092881, 0.090864, 0.096677, 0.055536, 0.111485, 0.111485, 0.096677, 0.064632, 0.06312, 0.040537, 0.030003, 0.026338, 0.044297, 0.078022, 0.15008, 0.206376, 0.196879, 0.118441, 0.071867, 0.064632, 0.088832, 0.081712, 0.122885, 0.127496, 0.194234, 0.194234, 0.11371, 0.10481, 0.167087, 0.247041, 0.236433, 0.25406, 0.25406, 0.281712, 0.284882, 0.271506, 0.206376, 0.222385, 0.216401, 0.232838, 0.206376, 0.239899, 0.236433, 0.243554, 0.167087, 0.109221, 0.088832, 0.122885, 0.102787, 0.071867, 0.05306, 0.076542, 0.06312, 0.050641, 0.035586, 0.020876], '')</t>
  </si>
  <si>
    <t>UPI00003C5085 status=activ</t>
  </si>
  <si>
    <t>([0.064632, 0.030003, 0.045352, 0.046336, 0.027463, 0.038858, 0.05306, 0.05306, 0.074921, 0.050641, 0.066181, 0.083462, 0.088832, 0.043307, 0.051831, 0.090864, 0.090864, 0.090864, 0.116183, 0.122885, 0.081712, 0.088832, 0.109221, 0.06184, 0.059222, 0.106997, 0.106997, 0.109221, 0.134866, 0.127496, 0.216401, 0.122885, 0.069024, 0.066181, 0.155435, 0.144935, 0.144935, 0.147574, 0.158265, 0.191378, 0.116183, 0.170161, 0.158265, 0.229226, 0.291804, 0.264545, 0.275179, 0.278302, 0.291804, 0.222385, 0.185198, 0.182256, 0.308712, 0.40511, 0.414856, 0.414856, 0.517562, 0.436924, 0.4292, 0.433034, 0.444081, 0.4292, 0.454136, 0.366687, 0.321458, 0.352862, 0.433034, 0.387226, 0.398279, 0.298791, 0.264545, 0.219301, 0.132295, 0.096677, 0.118441, 0.088832, 0.074921, 0.056825, 0.094817, 0.094817, 0.047319, 0.044297, 0.081712, 0.041405, 0.058088, 0.078022, 0.078022, 0.040537, 0.041405, 0.040537, 0.076542, 0.086953, 0.085092, 0.144935, 0.179055, 0.100716, 0.102787, 0.079919, 0.081712, 0.043307, 0.098513, 0.11371, 0.11371, 0.118441, 0.216401, 0.247041, 0.158265, 0.096677, 0.137348, 0.194234, 0.155435, 0.118441, 0.196879, 0.284882, 0.301917, 0.26085, 0.239899, 0.284882, 0.332115, 0.398279, 0.390993, 0.359901, 0.444081, 0.450668, 0.458154, 0.339168, 0.36309, 0.454136, 0.465241, 0.5017, 0.465241, 0.42561, 0.461924, 0.356642, 0.36309, 0.370445, 0.311707, 0.422041, 0.450668, 0.440853, 0.4292, 0.534167, 0.440853, 0.346032, 0.308712, 0.229226, 0.311707, 0.308712, 0.203355, 0.284882, 0.275179, 0.275179, 0.311707, 0.229226, 0.284882, 0.291804, 0.17593, 0.275179, 0.26085, 0.142424, 0.078022, 0.079919, 0.085092, 0.090864, 0.116183, 0.083462, 0.129801, 0.078022, 0.073402, 0.15284, 0.161087, 0.170161, 0.144935, 0.147574, 0.196879, 0.206376, 0.158265, 0.243554, 0.194234, 0.15008, 0.247041, 0.374039, 0.291804], '')</t>
  </si>
  <si>
    <t>[56, 129, 141]</t>
  </si>
  <si>
    <t>UPI00003C5086 status=activ</t>
  </si>
  <si>
    <t>([0.356642, 0.271506, 0.335645, 0.268042, 0.191378, 0.25031, 0.291804, 0.209395, 0.257454, 0.21291, 0.264545, 0.232838, 0.25406, 0.278302, 0.394753, 0.384043, 0.490133, 0.494003, 0.505461, 0.394753, 0.311707, 0.21291, 0.275179, 0.18812, 0.25406, 0.342579, 0.288399, 0.243554, 0.271506, 0.264545, 0.332115, 0.31487, 0.401658, 0.278302, 0.239899, 0.206376, 0.21291, 0.225814, 0.225814, 0.144935, 0.216401, 0.216401, 0.30533, 0.339168, 0.440853, 0.346032, 0.366687, 0.30533, 0.25406, 0.321458, 0.236433, 0.257454, 0.182256, 0.139895, 0.222385, 0.288399, 0.222385, 0.155435, 0.155435, 0.167087, 0.225814, 0.225814, 0.328603, 0.236433, 0.209395, 0.191378, 0.173081, 0.15284, 0.271506, 0.349426, 0.359901, 0.42561, 0.335645, 0.31487, 0.346032, 0.264545, 0.179055, 0.26085, 0.243554, 0.222385, 0.206376, 0.134866, 0.11371, 0.11371, 0.118441, 0.098513, 0.060549, 0.094817, 0.106997, 0.073402, 0.081712, 0.078022, 0.066181, 0.058088, 0.06184, 0.037156, 0.076542, 0.127496, 0.122885, 0.125101, 0.137348, 0.085092, 0.094817, 0.116183, 0.083462, 0.118441, 0.139895, 0.120615, 0.147574, 0.139895, 0.116183, 0.054297, 0.031287, 0.03976, 0.056825, 0.054297, 0.094817, 0.081712, 0.041405, 0.023087, 0.022667, 0.013265, 0.020165, 0.028695, 0.017447, 0.021816, 0.029376, 0.028695, 0.060549, 0.06312, 0.034884, 0.031287, 0.033407, 0.058088, 0.043307, 0.05306, 0.073402, 0.0704, 0.066181, 0.071867, 0.120615, 0.196879, 0.243554, 0.209395, 0.132295, 0.209395, 0.127496, 0.090864, 0.090864, 0.081712, 0.042364, 0.066181, 0.116183, 0.155435, 0.147574, 0.10481, 0.056825, 0.044297, 0.047319, 0.038042, 0.060549, 0.060549, 0.066181, 0.094817, 0.11371, 0.116183, 0.090864, 0.081712, 0.069024, 0.069024, 0.076542, 0.074921, 0.074921, 0.058088, 0.081712, 0.096677, 0.100716, 0.100716, 0.161087, 0.092881, 0.111485, 0.106997, 0.11371, 0.109221, 0.046336, 0.050641, 0.102787, 0.142424, 0.173081, 0.225814, 0.225814, 0.125101, 0.206376, 0.229226, 0.268042, 0.25031, 0.229226, 0.247041, 0.359901, 0.271506, 0.271506, 0.18812, 0.203355, 0.11371, 0.058088, 0.116183, 0.090864, 0.079919, 0.03976, 0.035586, 0.040537, 0.041405, 0.085092, 0.045352, 0.032017, 0.032017, 0.018787, 0.016021, 0.016021, 0.016021, 0.023963, 0.043307, 0.045352, 0.026338, 0.030003, 0.030611, 0.030611, 0.030003, 0.018106, 0.030003, 0.051831, 0.048328, 0.027463, 0.017138, 0.035586, 0.049374, 0.027463, 0.054297, 0.036378, 0.059222, 0.034068, 0.020165, 0.01227, 0.019109, 0.028107, 0.049374, 0.055536, 0.058088, 0.041405, 0.041405, 0.041405, 0.043307, 0.023963, 0.023963, 0.038858, 0.038042, 0.034068, 0.06184, 0.06184, 0.11371, 0.066181, 0.100716, 0.137348, 0.232838, 0.15008, 0.127496, 0.132295, 0.200174, 0.111485, 0.147574, 0.236433, 0.232838, 0.196879, 0.284882, 0.41194, 0.298791, 0.17593, 0.191378, 0.206376, 0.196879, 0.185198, 0.185198, 0.18812, 0.25406, 0.15284, 0.15284, 0.191378, 0.185198, 0.18812, 0.182256, 0.225814, 0.127496, 0.129801, 0.129801, 0.081712, 0.066181, 0.129801, 0.173081, 0.161087, 0.164327, 0.096677, 0.074921, 0.142424, 0.118441, 0.10481, 0.170161, 0.275179, 0.170161, 0.170161, 0.161087, 0.17593, 0.100716, 0.111485, 0.111485, 0.076542, 0.125101, 0.139895, 0.11371, 0.118441, 0.094817, 0.064632, 0.109221, 0.118441, 0.078022, 0.081712, 0.048328, 0.032017], '')</t>
  </si>
  <si>
    <t>UPI00003C5087 status=activ</t>
  </si>
  <si>
    <t>([0.120615, 0.096677, 0.102787, 0.079919, 0.064632, 0.0704, 0.073402, 0.094817, 0.098513, 0.081712, 0.098513, 0.102787, 0.116183, 0.127496, 0.173081, 0.229226, 0.26085, 0.239899, 0.311707, 0.377384, 0.374039, 0.401658, 0.458154, 0.490133, 0.549308, 0.661982, 0.699094, 0.703578, 0.728858, 0.699094, 0.779859, 0.784345, 0.808535, 0.76285, 0.745909, 0.784345, 0.788093, 0.720929, 0.648219, 0.63748, 0.653063, 0.699094, 0.690604, 0.716283, 0.671169, 0.666105, 0.666105, 0.666105, 0.585406, 0.575842, 0.570702, 0.509769, 0.436924, 0.366687, 0.390993, 0.366687, 0.339168, 0.321458, 0.346032, 0.4292, 0.390993, 0.352862, 0.291804, 0.275179, 0.185198, 0.236433, 0.219301, 0.191378, 0.200174, 0.26085, 0.243554, 0.232838, 0.295083, 0.401658, 0.422041, 0.359901, 0.321458, 0.349426, 0.342579, 0.339168, 0.377384, 0.359901, 0.359901, 0.384043, 0.408655, 0.490133, 0.472492, 0.497853, 0.497853, 0.486429, 0.51388, 0.517562, 0.59014, 0.541878, 0.509769, 0.538167, 0.622677, 0.733139, 0.712013, 0.712013, 0.632174, 0.604312, 0.661982, 0.724957, 0.754692, 0.754692, 0.657645, 0.642678, 0.657645, 0.671169, 0.680603, 0.699094, 0.671169, 0.557691, 0.509769, 0.521092, 0.58069, 0.585406, 0.483068, 0.472492, 0.480142, 0.585406, 0.56648, 0.575842, 0.557691, 0.545602, 0.562014, 0.642678, 0.680603, 0.622677, 0.538167, 0.529623, 0.433034, 0.370445, 0.401658, 0.486429, 0.476583, 0.458154, 0.4292, 0.505461, 0.490133, 0.436924, 0.447574, 0.374039, 0.308712, 0.311707, 0.31487, 0.311707, 0.318242, 0.225814, 0.247041, 0.243554, 0.25406, 0.335645, 0.352862, 0.41194, 0.324872, 0.321458, 0.318242, 0.342579, 0.301917, 0.324872, 0.398279, 0.377384, 0.447574, 0.525368, 0.521092, 0.509769, 0.538167, 0.538167, 0.648219, 0.661982, 0.750527, 0.712013, 0.604312, 0.699094, 0.694846, 0.694846, 0.604312, 0.541878, 0.56648, 0.604312, 0.525368, 0.440853, 0.461924, 0.472492, 0.414856, 0.414856, 0.433034, 0.398279, 0.418646, 0.339168, 0.377384, 0.311707, 0.25031, 0.268042, 0.278302, 0.25406, 0.335645, 0.339168, 0.394753, 0.384043, 0.31487, 0.36309, 0.41194, 0.41194, 0.401658, 0.476583, 0.472492, 0.390993, 0.401658, 0.40511, 0.41194, 0.380708, 0.390993, 0.483068, 0.476583, 0.476583, 0.497853, 0.505461, 0.59917, 0.648219, 0.613573, 0.733139, 0.680603, 0.703578, 0.690604, 0.675549, 0.618285, 0.517562, 0.517562, 0.444081, 0.4292, 0.494003, 0.490133, 0.557691, 0.454136, 0.51388, 0.480142, 0.483068, 0.454136, 0.454136, 0.324872, 0.264545, 0.264545, 0.308712, 0.232838, 0.229226, 0.275179, 0.308712, 0.311707, 0.346032, 0.414856, 0.339168, 0.257454, 0.264545, 0.268042, 0.36309, 0.374039, 0.414856, 0.41194, 0.422041, 0.408655, 0.5017, 0.608892, 0.585406, 0.505461, 0.604312, 0.562014, 0.440853, 0.450668, 0.509769, 0.458154, 0.444081, 0.521092, 0.626927, 0.622677, 0.538167, 0.538167, 0.494003, 0.490133, 0.476583, 0.394753, 0.398279, 0.321458, 0.321458, 0.356642, 0.436924, 0.370445, 0.408655, 0.494003, 0.483068, 0.517562, 0.613573, 0.538167, 0.465241, 0.387226, 0.384043, 0.465241, 0.398279, 0.370445, 0.352862, 0.366687, 0.461924, 0.454136, 0.509769, 0.42561, 0.321458, 0.264545, 0.332115, 0.332115, 0.346032, 0.335645, 0.30533, 0.301917, 0.275179, 0.284882, 0.36309, 0.384043, 0.332115, 0.398279, 0.458154, 0.461924, 0.472492, 0.444081, 0.384043, 0.40511, 0.450668, 0.490133, 0.472492, 0.461924, 0.42561, 0.335645, 0.370445, 0.401658, 0.394753, 0.486429, 0.521092, 0.42561, 0.335645, 0.295083, 0.196879, 0.203355, 0.21291, 0.203355, 0.164327, 0.216401, 0.225814, 0.25406, 0.257454, 0.332115, 0.30533, 0.257454, 0.349426, 0.229226, 0.144935, 0.161087, 0.170161, 0.182256, 0.25406, 0.243554, 0.26085, 0.352862, 0.346032, 0.335645, 0.324872, 0.387226, 0.352862, 0.356642, 0.374039, 0.328603, 0.301917, 0.346032, 0.41194, 0.31487, 0.414856, 0.414856, 0.436924, 0.418646, 0.450668, 0.454136, 0.458154, 0.490133, 0.476583, 0.480142, 0.418646, 0.436924, 0.433034, 0.384043, 0.377384, 0.366687, 0.447574, 0.41194, 0.36309, 0.390993, 0.458154, 0.440853, 0.534167, 0.465241, 0.486429, 0.374039, 0.380708, 0.458154, 0.458154, 0.468512, 0.436924, 0.461924, 0.465241, 0.480142, 0.59014, 0.486429, 0.483068, 0.472492, 0.58069, 0.63748, 0.509769, 0.433034, 0.414856, 0.328603, 0.349426, 0.26085, 0.324872, 0.346032, 0.342579, 0.291804, 0.298791, 0.247041, 0.288399, 0.229226, 0.219301, 0.206376, 0.219301, 0.21291, 0.147574, 0.132295, 0.125101, 0.200174, 0.281712, 0.324872, 0.342579, 0.278302, 0.36309, 0.384043, 0.370445, 0.384043, 0.480142, 0.5017, 0.509769, 0.505461, 0.549308, 0.472492, 0.390993, 0.42561, 0.408655, 0.483068, 0.490133, 0.4292, 0.422041, 0.414856, 0.394753, 0.380708, 0.468512, 0.454136, 0.472492, 0.465241, 0.454136, 0.366687, 0.332115, 0.40511, 0.414856, 0.418646, 0.433034, 0.486429, 0.538167, 0.480142, 0.408655, 0.31487, 0.288399, 0.281712, 0.284882, 0.301917, 0.346032, 0.328603, 0.257454, 0.26085, 0.222385, 0.194234, 0.271506, 0.191378, 0.167087, 0.158265, 0.17593, 0.239899, 0.284882, 0.239899, 0.298791, 0.356642, 0.422041, 0.517562, 0.5017, 0.480142, 0.433034, 0.454136, 0.433034], '')</t>
  </si>
  <si>
    <t>[24, 25, 26, 27, 28, 29, 30, 31, 32, 33, 34, 35, 36, 37, 38, 39, 40, 41, 42, 43, 44, 45, 46, 47, 48, 49, 50, 51, 90, 91, 92, 93, 94, 95, 96, 97, 98, 99, 100, 101, 102, 103, 104, 105, 106, 107, 108, 109, 110, 111, 112, 113, 114, 115, 116, 117, 121, 122, 123, 124, 125, 126, 127, 128, 129, 130, 131, 139, 165, 166, 167, 168, 169, 170, 171, 172, 173, 174, 175, 176, 177, 178, 179, 180, 181, 182, 219, 220, 221, 222, 223, 224, 225, 226, 227, 228, 229, 230, 235, 237, 263, 264, 265, 266, 267, 268, 271, 274, 275, 276, 277, 278, 292, 293, 294, 305, 337, 397, 409, 413, 414, 415, 446, 447, 448, 449, 473, 498, 499]</t>
  </si>
  <si>
    <t>UPI00003C5088 status=activ</t>
  </si>
  <si>
    <t>([0.017447, 0.028107, 0.042364, 0.064632, 0.055536, 0.071867, 0.092881, 0.046336, 0.06312, 0.086953, 0.102787, 0.073402, 0.030611, 0.016826, 0.017138, 0.00962, 0.009483, 0.010372, 0.011669, 0.008156, 0.005872, 0.004247, 0.003431, 0.00243, 0.001722, 0.002138, 0.002211, 0.001597, 0.001541, 0.001597, 0.001541, 0.001499, 0.00146, 0.002211, 0.003341, 0.004775, 0.005683, 0.003963, 0.00407, 0.004135, 0.003757, 0.004921, 0.004921, 0.004315, 0.004315, 0.00359, 0.003804, 0.002529, 0.003671, 0.003804, 0.002349, 0.001541, 0.001709, 0.002623, 0.001786, 0.001202, 0.001155, 0.000893, 0.001434, 0.001434, 0.002349, 0.003478, 0.002761, 0.002761, 0.004315, 0.004315, 0.004689, 0.003177, 0.003276, 0.002881, 0.002688, 0.003014, 0.002705, 0.002482, 0.002435, 0.003555, 0.003864, 0.002761, 0.003963, 0.004208, 0.004315, 0.003821, 0.003804, 0.003053, 0.003109, 0.00283, 0.002881, 0.002688, 0.003727, 0.004414, 0.003212, 0.004921, 0.007177, 0.007315, 0.005318, 0.005249, 0.004577, 0.003963, 0.00543, 0.005503, 0.003461, 0.003512, 0.003212, 0.003109, 0.004611, 0.004976, 0.004976, 0.004611, 0.006894, 0.005011, 0.004646, 0.004775, 0.003431, 0.00243, 0.003757, 0.005086, 0.00558, 0.006421, 0.009977, 0.010372, 0.008525, 0.016021, 0.016257, 0.020522, 0.024826, 0.014075, 0.013016, 0.008525, 0.01227, 0.009015, 0.009865, 0.014315, 0.01227, 0.016021, 0.013821, 0.012491, 0.009728, 0.009483, 0.006894, 0.006988, 0.005318, 0.005318, 0.003607, 0.005318, 0.003512, 0.002503, 0.003701, 0.003405, 0.004483, 0.004431, 0.005932, 0.007495, 0.00558, 0.006142, 0.007555, 0.007645, 0.008075, 0.008276, 0.008409, 0.011518, 0.01204, 0.019109, 0.015078, 0.016257, 0.015078, 0.034884, 0.030611, 0.028695, 0.067594, 0.041405, 0.06312, 0.031287, 0.031287, 0.059222, 0.118441, 0.111485, 0.236433, 0.229226, 0.209395, 0.118441, 0.116183, 0.069024, 0.081712, 0.15284, 0.15284, 0.147574, 0.144935, 0.239899, 0.139895, 0.083462, 0.147574, 0.127496, 0.219301, 0.239899, 0.206376, 0.206376, 0.206376, 0.18812, 0.18812, 0.275179, 0.370445, 0.384043, 0.366687, 0.239899, 0.243554, 0.356642, 0.352862, 0.25031, 0.161087, 0.257454, 0.278302, 0.257454, 0.173081, 0.129801, 0.125101, 0.155435, 0.116183, 0.11371, 0.120615, 0.067594, 0.029376, 0.019109, 0.020522, 0.017797, 0.017797, 0.017138, 0.013016, 0.009401, 0.010221, 0.009401, 0.009096, 0.009096, 0.006194, 0.008409, 0.007177, 0.005318, 0.003997, 0.004611, 0.004736, 0.004835, 0.006567, 0.007259, 0.009728, 0.009096, 0.009294, 0.014075, 0.008895, 0.007495, 0.009483, 0.014315, 0.014783, 0.010131, 0.017138, 0.032677, 0.032017, 0.033407, 0.058088, 0.109221, 0.090864, 0.071867, 0.050641, 0.035586, 0.056825, 0.037156, 0.028107, 0.06184, 0.041405, 0.100716], '')</t>
  </si>
  <si>
    <t>UPI00003C508A status=activ</t>
  </si>
  <si>
    <t>([0.18812, 0.25406, 0.137348, 0.134866, 0.203355, 0.194234, 0.127496, 0.15284, 0.17593, 0.203355, 0.194234, 0.194234, 0.318242, 0.288399, 0.390993, 0.398279, 0.318242, 0.318242, 0.232838, 0.288399, 0.278302, 0.264545, 0.173081, 0.271506, 0.268042, 0.236433, 0.26085, 0.356642, 0.366687, 0.284882, 0.291804, 0.311707, 0.359901, 0.232838, 0.206376, 0.200174, 0.18812, 0.18812, 0.271506, 0.264545, 0.264545, 0.275179, 0.216401, 0.209395, 0.203355, 0.236433, 0.271506, 0.288399, 0.196879, 0.196879, 0.196879, 0.122885, 0.125101, 0.144935, 0.147574, 0.17593, 0.17593, 0.17593, 0.25031, 0.167087, 0.288399, 0.200174, 0.125101, 0.158265, 0.196879, 0.222385, 0.147574, 0.073402, 0.067594, 0.076542, 0.06184, 0.086953, 0.142424, 0.147574, 0.106997, 0.182256, 0.118441, 0.111485, 0.067594, 0.076542, 0.147574, 0.073402, 0.064632, 0.125101, 0.125101, 0.167087, 0.155435, 0.158265, 0.236433, 0.182256, 0.182256, 0.232838, 0.164327, 0.161087, 0.173081, 0.134866, 0.076542, 0.142424, 0.161087, 0.206376, 0.127496, 0.134866, 0.225814, 0.342579, 0.236433, 0.164327, 0.170161, 0.111485, 0.111485, 0.069024, 0.118441, 0.155435, 0.137348, 0.243554, 0.25031, 0.25031, 0.247041, 0.346032, 0.311707, 0.281712, 0.229226, 0.247041, 0.203355, 0.120615, 0.067594, 0.109221, 0.111485, 0.096677, 0.167087, 0.25406, 0.332115, 0.328603, 0.346032, 0.239899, 0.21291, 0.216401, 0.191378, 0.191378, 0.111485, 0.134866, 0.129801, 0.102787, 0.125101, 0.147574, 0.229226, 0.308712, 0.328603, 0.390993, 0.370445, 0.324872, 0.291804, 0.268042, 0.206376, 0.164327, 0.288399, 0.271506, 0.21291], '')</t>
  </si>
  <si>
    <t>UPI00003C508B status=activ</t>
  </si>
  <si>
    <t>([0.025316, 0.020522, 0.030003, 0.042364, 0.060549, 0.03976, 0.05306, 0.037156, 0.031287, 0.021381, 0.033407, 0.044297, 0.034068, 0.060549, 0.11371, 0.090864, 0.090864, 0.092881, 0.056825, 0.106997, 0.092881, 0.125101, 0.15008, 0.15284, 0.098513, 0.094817, 0.129801, 0.147574, 0.236433, 0.216401, 0.25406, 0.236433, 0.25406, 0.206376, 0.132295, 0.086953, 0.10481, 0.11371, 0.191378, 0.284882, 0.301917, 0.25031, 0.281712, 0.321458, 0.291804, 0.342579, 0.356642, 0.352862, 0.339168, 0.321458, 0.328603, 0.390993, 0.380708, 0.352862, 0.436924, 0.414856, 0.486429, 0.40511, 0.311707, 0.298791, 0.311707, 0.301917, 0.398279, 0.30533, 0.301917, 0.328603, 0.268042, 0.271506, 0.31487, 0.278302, 0.216401, 0.30533, 0.31487, 0.206376, 0.15008, 0.164327, 0.26085, 0.257454, 0.346032, 0.42561, 0.422041, 0.359901, 0.352862, 0.339168, 0.447574, 0.450668, 0.42561, 0.541878, 0.525368, 0.422041, 0.377384, 0.436924, 0.436924, 0.36309, 0.480142, 0.454136, 0.332115, 0.332115, 0.335645, 0.291804, 0.21291, 0.222385, 0.170161, 0.144935, 0.15008, 0.086953, 0.067594, 0.086953, 0.078022, 0.066181, 0.076542, 0.125101, 0.127496, 0.102787, 0.096677, 0.096677, 0.158265, 0.25406, 0.25406, 0.26085, 0.298791, 0.318242, 0.31487, 0.433034, 0.436924, 0.36309, 0.454136, 0.40511, 0.318242, 0.311707, 0.349426, 0.401658, 0.433034, 0.433034, 0.380708, 0.461924, 0.454136, 0.458154, 0.454136, 0.454136, 0.41194, 0.370445, 0.356642, 0.31487, 0.225814, 0.26085, 0.332115, 0.324872, 0.41194, 0.505461, 0.538167, 0.521092, 0.436924, 0.346032, 0.247041, 0.321458, 0.335645, 0.275179, 0.243554, 0.170161, 0.182256, 0.15284, 0.194234, 0.298791, 0.339168, 0.370445, 0.374039, 0.394753, 0.311707, 0.268042, 0.275179, 0.179055, 0.158265, 0.17593, 0.247041, 0.346032, 0.31487, 0.295083, 0.359901, 0.352862, 0.454136, 0.359901, 0.318242, 0.321458, 0.206376, 0.222385, 0.284882, 0.268042, 0.185198, 0.225814, 0.216401, 0.167087, 0.239899, 0.170161, 0.229226, 0.222385, 0.216401, 0.247041, 0.25406, 0.216401, 0.243554, 0.222385, 0.335645, 0.461924, 0.377384, 0.480142, 0.454136, 0.352862, 0.295083, 0.380708, 0.384043, 0.4292, 0.461924, 0.377384, 0.454136, 0.447574, 0.433034, 0.359901, 0.328603, 0.359901, 0.401658, 0.318242, 0.288399, 0.17593, 0.173081, 0.232838, 0.236433, 0.164327, 0.236433, 0.200174, 0.196879, 0.196879, 0.191378, 0.125101, 0.137348, 0.18812, 0.194234, 0.142424, 0.182256, 0.219301, 0.122885, 0.111485, 0.15008, 0.206376, 0.308712, 0.288399, 0.308712, 0.222385, 0.275179, 0.26085, 0.374039, 0.321458, 0.359901, 0.291804, 0.275179, 0.278302, 0.15284, 0.179055, 0.264545, 0.216401, 0.216401, 0.298791, 0.30533, 0.352862, 0.232838, 0.216401, 0.142424, 0.122885, 0.109221, 0.109221, 0.116183, 0.111485, 0.071867, 0.069024, 0.116183, 0.11371, 0.179055, 0.247041, 0.139895, 0.122885, 0.219301, 0.134866, 0.085092, 0.090864, 0.083462, 0.086953, 0.094817, 0.15008, 0.185198, 0.200174, 0.229226, 0.236433, 0.158265, 0.257454, 0.26085, 0.247041, 0.318242, 0.31487, 0.366687, 0.476583, 0.494003, 0.387226, 0.387226, 0.465241, 0.36309, 0.36309, 0.349426, 0.243554, 0.257454, 0.194234, 0.225814, 0.236433, 0.225814, 0.219301, 0.142424, 0.155435, 0.132295, 0.134866, 0.100716, 0.067594, 0.042364, 0.025762, 0.033407, 0.05306, 0.038858, 0.069024], '')</t>
  </si>
  <si>
    <t>[87, 88, 149, 150, 151]</t>
  </si>
  <si>
    <t>UPI00003C508D status=activ</t>
  </si>
  <si>
    <t>([0.004483, 0.003341, 0.004431, 0.005683, 0.004483, 0.006245, 0.008002, 0.009977, 0.013437, 0.00962, 0.007555, 0.006533, 0.004431, 0.00316, 0.003014, 0.004414, 0.003177, 0.004689, 0.005318, 0.006374, 0.005011, 0.004247, 0.006078, 0.004358, 0.003431, 0.004835, 0.004414, 0.004611, 0.003298, 0.003246, 0.003298, 0.003276, 0.004388, 0.004899, 0.005086, 0.007877, 0.00515, 0.00515, 0.00515, 0.006567, 0.006567, 0.006039, 0.007177, 0.00543, 0.00543, 0.005683, 0.003963, 0.00292, 0.002606, 0.002623, 0.002705, 0.003341, 0.003997, 0.004208, 0.005249, 0.005799, 0.005932, 0.009187, 0.009401, 0.006482, 0.006245, 0.004431, 0.004431, 0.004388, 0.004835, 0.004899, 0.004899, 0.004513, 0.004611, 0.003461, 0.003701, 0.003555, 0.002623, 0.003014, 0.002555, 0.002623, 0.00359, 0.002435, 0.001649, 0.002349, 0.002366, 0.002366, 0.003512, 0.005011, 0.003727, 0.003727, 0.003671, 0.003727, 0.003963, 0.005623, 0.00543, 0.007315, 0.005223, 0.008895, 0.006795, 0.00558, 0.00389, 0.003671, 0.00515, 0.008075, 0.005872, 0.008804, 0.008525, 0.008156, 0.006421, 0.007877, 0.009015, 0.015078, 0.011518, 0.021381, 0.020522, 0.018106, 0.017447, 0.032677, 0.028107, 0.046336, 0.048328, 0.042364, 0.022667, 0.017447, 0.009294, 0.009294, 0.008723, 0.009294, 0.005734, 0.004976, 0.004577, 0.003405, 0.002396, 0.002623, 0.002529, 0.002529, 0.002606, 0.001778, 0.001305, 0.001288, 0.001335, 0.001335, 0.002194, 0.003212, 0.003804, 0.005683, 0.008156, 0.009187, 0.006142, 0.007315, 0.011669, 0.014075, 0.015078, 0.022306, 0.016826, 0.017138, 0.010372, 0.019401, 0.0198, 0.038858, 0.030003, 0.029376, 0.030611, 0.016257, 0.014586, 0.008002, 0.005249, 0.005249, 0.003512, 0.00515, 0.006894, 0.006795, 0.00558, 0.005503, 0.004414, 0.004577, 0.003478, 0.004208, 0.004208, 0.005872, 0.004208, 0.004247, 0.004388, 0.004899, 0.005378, 0.00407, 0.004315, 0.004315, 0.003177, 0.004315, 0.002705, 0.002662, 0.002512, 0.003555, 0.004689, 0.005992, 0.008624, 0.008624, 0.008723, 0.007091, 0.004775, 0.005318, 0.006245, 0.005992, 0.007091, 0.007091, 0.006988, 0.007259, 0.007315, 0.011342, 0.01227, 0.016528, 0.009728, 0.008804, 0.005683, 0.005932, 0.005223, 0.005223, 0.007645, 0.005932, 0.005086, 0.008075, 0.01078, 0.010131, 0.011669, 0.01204, 0.020522, 0.03976, 0.048328, 0.100716, 0.090864, 0.054297, 0.100716, 0.200174, 0.26085, 0.288399, 0.179055, 0.271506, 0.243554, 0.229226, 0.366687, 0.468512, 0.414856, 0.390993, 0.374039, 0.328603, 0.308712, 0.25031, 0.222385, 0.298791, 0.25406, 0.219301, 0.308712], '')</t>
  </si>
  <si>
    <t>UPI00003C508E status=activ</t>
  </si>
  <si>
    <t>([0.035586, 0.018106, 0.033407, 0.047319, 0.067594, 0.047319, 0.059222, 0.074921, 0.090864, 0.06312, 0.088832, 0.067594, 0.066181, 0.03976, 0.081712, 0.078022, 0.085092, 0.071867, 0.137348, 0.132295, 0.125101, 0.225814, 0.332115, 0.203355, 0.21291, 0.142424, 0.134866, 0.120615, 0.122885, 0.078022, 0.132295, 0.118441, 0.17593, 0.185198, 0.26085, 0.275179, 0.194234, 0.137348, 0.219301, 0.216401, 0.219301, 0.225814, 0.219301, 0.137348, 0.158265, 0.098513, 0.147574, 0.219301, 0.247041, 0.144935, 0.185198, 0.191378, 0.196879, 0.196879, 0.116183, 0.069024, 0.055536, 0.078022, 0.116183, 0.116183, 0.059222, 0.03976, 0.0198, 0.019401, 0.034068, 0.028107, 0.046336, 0.028107, 0.032017, 0.037156, 0.037156, 0.023087, 0.022306, 0.021381, 0.021381, 0.037156, 0.06184, 0.076542, 0.094817, 0.094817, 0.05306, 0.059222, 0.056825, 0.120615, 0.081712, 0.081712, 0.155435, 0.164327, 0.161087, 0.147574, 0.086953, 0.170161, 0.18812, 0.120615, 0.079919, 0.079919, 0.076542, 0.092881, 0.088832, 0.086953, 0.086953, 0.142424, 0.147574, 0.137348, 0.132295, 0.120615, 0.118441, 0.0704, 0.073402, 0.125101, 0.064632, 0.081712, 0.081712, 0.142424, 0.142424, 0.203355, 0.147574, 0.147574, 0.15008, 0.15284, 0.102787, 0.086953, 0.071867, 0.118441, 0.118441, 0.120615, 0.196879, 0.196879, 0.247041, 0.232838, 0.232838, 0.275179, 0.311707, 0.219301, 0.191378, 0.18812, 0.191378, 0.264545, 0.185198, 0.100716, 0.049374, 0.043307, 0.051831, 0.064632, 0.064632, 0.120615, 0.069024, 0.069024, 0.032677, 0.048328, 0.050641, 0.051831, 0.045352, 0.022667, 0.03976, 0.047319, 0.046336, 0.028107, 0.014315, 0.015344, 0.015344, 0.017138, 0.029376, 0.032677, 0.031287, 0.031287, 0.022667, 0.038858, 0.038858, 0.096677, 0.045352, 0.024826, 0.028695, 0.054297, 0.060549, 0.056825, 0.032677, 0.048328, 0.078022, 0.15008, 0.137348, 0.18812, 0.284882, 0.170161, 0.155435, 0.161087, 0.109221, 0.144935, 0.118441, 0.132295, 0.066181, 0.067594, 0.067594, 0.047319, 0.047319, 0.048328, 0.051831, 0.074921, 0.051831, 0.054297, 0.060549, 0.111485, 0.076542, 0.071867, 0.137348, 0.079919, 0.074921, 0.122885, 0.118441, 0.086953, 0.081712, 0.139895, 0.219301, 0.30533, 0.332115, 0.318242, 0.40511, 0.401658, 0.339168, 0.422041, 0.408655, 0.401658, 0.298791, 0.275179, 0.284882, 0.298791, 0.271506, 0.243554, 0.239899, 0.247041, 0.243554, 0.158265, 0.15284, 0.155435, 0.102787, 0.109221, 0.116183, 0.058088, 0.031287, 0.032017, 0.036378, 0.021816, 0.020165, 0.028695, 0.029376, 0.016826, 0.015694, 0.029376, 0.038042, 0.018415, 0.018415, 0.030611, 0.029376, 0.0198, 0.01227, 0.018787, 0.018787, 0.012491, 0.026338, 0.029376, 0.05306, 0.056825, 0.109221, 0.092881, 0.067594, 0.069024, 0.122885, 0.129801, 0.069024, 0.038042, 0.076542, 0.047319, 0.027463, 0.046336, 0.0704, 0.122885, 0.116183, 0.109221, 0.167087, 0.142424, 0.206376, 0.229226, 0.209395, 0.134866, 0.161087, 0.209395, 0.321458, 0.281712, 0.281712, 0.308712, 0.288399, 0.264545, 0.328603, 0.433034, 0.440853, 0.444081, 0.332115, 0.26085, 0.268042, 0.288399, 0.288399, 0.206376, 0.120615, 0.071867, 0.058088, 0.034884, 0.021816, 0.020522, 0.025762, 0.016528, 0.018415, 0.033407, 0.023963, 0.025316, 0.013016, 0.012727, 0.013265, 0.023087, 0.019401, 0.010926, 0.009977, 0.010131, 0.009865, 0.016257, 0.024393, 0.028107, 0.029376, 0.055536, 0.064632, 0.06312, 0.051831, 0.043307, 0.043307, 0.047319, 0.026892, 0.05306, 0.050641, 0.050641, 0.049374, 0.100716, 0.158265, 0.100716, 0.10481, 0.161087, 0.120615, 0.129801, 0.191378, 0.25406, 0.264545, 0.247041, 0.247041, 0.291804, 0.370445, 0.370445, 0.447574, 0.534167, 0.422041, 0.433034, 0.346032, 0.284882, 0.216401, 0.236433, 0.321458, 0.236433, 0.243554, 0.268042, 0.264545, 0.284882, 0.222385, 0.219301, 0.222385, 0.219301, 0.21291, 0.219301, 0.219301, 0.127496, 0.127496, 0.219301, 0.209395, 0.291804, 0.275179, 0.339168, 0.232838, 0.232838, 0.311707, 0.281712, 0.288399, 0.281712, 0.268042, 0.308712, 0.219301, 0.219301, 0.147574, 0.144935, 0.144935, 0.142424, 0.155435, 0.161087, 0.158265, 0.158265, 0.096677, 0.15008, 0.081712, 0.164327, 0.164327, 0.161087, 0.164327, 0.158265, 0.158265, 0.102787, 0.078022, 0.125101, 0.127496, 0.132295, 0.137348, 0.11371, 0.094817, 0.137348, 0.11371, 0.088832, 0.069024, 0.109221, 0.085092, 0.179055, 0.118441], '')</t>
  </si>
  <si>
    <t>[355]</t>
  </si>
  <si>
    <t>UPI00003C508F status=activ</t>
  </si>
  <si>
    <t>([0.096677, 0.137348, 0.179055, 0.247041, 0.271506, 0.21291, 0.257454, 0.321458, 0.31487, 0.247041, 0.288399, 0.288399, 0.232838, 0.288399, 0.352862, 0.387226, 0.408655, 0.422041, 0.541878, 0.433034, 0.40511, 0.505461, 0.476583, 0.490133, 0.387226, 0.31487, 0.377384, 0.301917, 0.291804, 0.25031, 0.366687, 0.356642, 0.318242, 0.284882, 0.311707, 0.31487, 0.342579, 0.31487, 0.30533, 0.222385, 0.236433, 0.229226, 0.247041, 0.243554, 0.15008, 0.229226, 0.318242, 0.332115, 0.40511, 0.41194, 0.497853, 0.398279, 0.324872, 0.30533, 0.328603, 0.236433, 0.243554, 0.25406, 0.222385, 0.21291, 0.278302, 0.349426, 0.352862, 0.301917, 0.264545, 0.346032, 0.232838, 0.243554, 0.243554, 0.170161, 0.127496, 0.0704, 0.11371, 0.10481, 0.142424, 0.225814, 0.264545, 0.268042, 0.17593, 0.232838, 0.25031, 0.26085, 0.281712, 0.281712, 0.324872, 0.40511, 0.436924, 0.433034, 0.433034, 0.436924, 0.476583, 0.422041, 0.534167, 0.545602, 0.671169, 0.712013, 0.724957, 0.724957, 0.685117, 0.685117, 0.517562, 0.505461, 0.490133, 0.387226, 0.414856, 0.321458, 0.30533, 0.247041, 0.318242, 0.30533, 0.291804, 0.335645, 0.349426, 0.339168, 0.335645, 0.328603, 0.332115, 0.222385, 0.281712, 0.281712, 0.281712, 0.298791, 0.291804, 0.206376, 0.288399, 0.232838, 0.31487, 0.328603, 0.257454, 0.229226, 0.155435, 0.173081, 0.179055, 0.164327, 0.129801, 0.0704, 0.0704, 0.042364, 0.042364, 0.036378, 0.026892, 0.027463, 0.054297, 0.056825, 0.10481, 0.054297, 0.078022, 0.064632, 0.036378, 0.069024, 0.102787, 0.155435, 0.079919, 0.042364, 0.073402, 0.060549, 0.120615, 0.064632, 0.102787, 0.185198, 0.191378, 0.284882, 0.301917, 0.196879, 0.206376, 0.196879, 0.324872, 0.232838, 0.264545, 0.349426, 0.377384, 0.377384, 0.335645, 0.440853, 0.444081, 0.465241, 0.557691, 0.436924, 0.51388, 0.51388, 0.480142, 0.384043, 0.374039, 0.349426, 0.401658, 0.318242, 0.346032, 0.281712, 0.31487, 0.25031, 0.271506, 0.25406, 0.247041, 0.31487, 0.328603, 0.318242, 0.291804, 0.275179, 0.366687, 0.359901, 0.359901, 0.366687, 0.450668, 0.447574, 0.534167, 0.553315, 0.642678, 0.585406, 0.626927, 0.671169, 0.784345, 0.724957, 0.690604, 0.694846], '')</t>
  </si>
  <si>
    <t>[18, 21, 92, 93, 94, 95, 96, 97, 98, 99, 100, 101, 176, 178, 179, 204, 205, 206, 207, 208, 209, 210, 211, 212, 213]</t>
  </si>
  <si>
    <t>UPI00003C5090 status=activ</t>
  </si>
  <si>
    <t>([0.010672, 0.015694, 0.025316, 0.037156, 0.021816, 0.014315, 0.022306, 0.014783, 0.010926, 0.008624, 0.007091, 0.006533, 0.005318, 0.007555, 0.008002, 0.005992, 0.004208, 0.002761, 0.001872, 0.002688, 0.00359, 0.003727, 0.003821, 0.003864, 0.002727, 0.003864, 0.005318, 0.005011, 0.007177, 0.010672, 0.022306, 0.041405, 0.073402, 0.050641, 0.049374, 0.096677, 0.118441, 0.096677, 0.081712, 0.083462, 0.083462, 0.049374, 0.042364, 0.03976, 0.021816, 0.024826, 0.013265, 0.010131, 0.009977, 0.009483, 0.009294, 0.005992, 0.004414, 0.004689, 0.005932, 0.004315, 0.003405, 0.00407, 0.006078, 0.009483, 0.00962, 0.006482, 0.005623, 0.006894, 0.005799, 0.00777, 0.007031, 0.011903, 0.011903, 0.00777, 0.006795, 0.006619, 0.00962, 0.010372, 0.009187, 0.010926, 0.019109, 0.036378, 0.032677, 0.034884, 0.018787, 0.043307, 0.085092, 0.182256, 0.25031, 0.196879, 0.137348, 0.268042, 0.236433, 0.219301, 0.332115, 0.387226, 0.387226, 0.281712, 0.366687, 0.308712, 0.308712, 0.200174, 0.085092, 0.042364, 0.049374, 0.073402, 0.030003, 0.030003, 0.015694, 0.013437, 0.016021, 0.010926, 0.008525, 0.005932, 0.00515, 0.003555, 0.003014, 0.002194, 0.001967, 0.002078, 0.002555, 0.001778, 0.002581, 0.003405, 0.003461, 0.002435, 0.002727, 0.002976, 0.002976, 0.003276, 0.003276, 0.003276, 0.003276, 0.003276, 0.00389, 0.004431, 0.004689, 0.003864, 0.003804, 0.004646, 0.003079, 0.001906, 0.002623, 0.002727, 0.003366, 0.004646, 0.006194, 0.006894, 0.009096, 0.00962, 0.008156, 0.005932, 0.008075, 0.014783, 0.014586, 0.014586, 0.022306, 0.029376, 0.030611, 0.060549, 0.094817, 0.125101, 0.236433, 0.271506, 0.158265, 0.144935, 0.094817, 0.045352, 0.045352, 0.031287, 0.016257, 0.018787, 0.025762, 0.023534, 0.012491, 0.015694, 0.015694, 0.009865, 0.007645, 0.01204, 0.01227, 0.00962, 0.013821, 0.00962, 0.008525, 0.013821, 0.00962, 0.008002, 0.011669, 0.01078, 0.011342, 0.01204, 0.020165, 0.028107, 0.014783, 0.016021, 0.019401, 0.030611, 0.050641, 0.125101, 0.064632, 0.0704, 0.043307, 0.043307, 0.034068, 0.017447, 0.009294, 0.008075, 0.009977, 0.006701, 0.006421, 0.006039, 0.005932, 0.004247, 0.002662, 0.003924, 0.003924, 0.002503, 0.001778, 0.001778, 0.001748, 0.002117, 0.001288, 0.001597, 0.001383, 0.001391, 0.002194, 0.002396, 0.00283, 0.003461, 0.003701, 0.003727, 0.003246, 0.004161, 0.005011, 0.008804, 0.00543, 0.005503, 0.005223, 0.006421, 0.006421, 0.006078, 0.006142, 0.010131, 0.014783, 0.014783, 0.015694, 0.009015, 0.012727, 0.012727, 0.008525, 0.00962, 0.006701, 0.010672, 0.008624, 0.009977, 0.005734, 0.007091, 0.009401, 0.018787, 0.010672, 0.007259, 0.007645, 0.009977, 0.007495, 0.005799, 0.005683, 0.008409, 0.007645, 0.008156, 0.006894, 0.006795, 0.009015, 0.009483, 0.007555, 0.007495, 0.005318, 0.009187, 0.009015, 0.009187, 0.009401, 0.016021, 0.014783, 0.013437, 0.008156, 0.006988, 0.008409, 0.010672, 0.010509, 0.011669, 0.006795, 0.006795, 0.007645, 0.004899, 0.004358, 0.00407, 0.003555, 0.003757, 0.002276, 0.00283, 0.001906, 0.001499, 0.000893, 0.001142, 0.000674, 0.000575, 0.000498, 0.000498, 0.000301, 0.00015, 0.000185, 0.000249, 0.000283, 0.000206, 0.000253, 0.000348, 0.000301, 0.000386], '')</t>
  </si>
  <si>
    <t>UPI00003C5091 status=activ</t>
  </si>
  <si>
    <t>([0.003177, 0.002336, 0.002057, 0.001572, 0.001305, 0.001722, 0.001335, 0.00146, 0.001159, 0.001541, 0.001335, 0.001675, 0.00152, 0.000906, 0.000893, 0.000876, 0.00055, 0.000747, 0.000833, 0.000674, 0.00061, 0.000687, 0.00076, 0.001211, 0.00152, 0.00152, 0.001602, 0.002512, 0.00292, 0.003177, 0.003109, 0.003109, 0.003109, 0.003109, 0.003727, 0.003804, 0.005932, 0.005683, 0.004899, 0.006482, 0.008075, 0.013016, 0.010926, 0.011518, 0.011518, 0.016021, 0.033407, 0.030003, 0.022306, 0.018106, 0.018415, 0.009977, 0.010372, 0.006795, 0.004899, 0.004899, 0.004899, 0.003963, 0.005799, 0.008075, 0.008624, 0.005734, 0.006194, 0.009728, 0.015694, 0.014315, 0.008409, 0.008156, 0.009096, 0.011106, 0.011106, 0.015344, 0.032677, 0.033407, 0.032677, 0.067594, 0.100716, 0.086953, 0.116183, 0.109221, 0.064632, 0.059222, 0.088832, 0.073402, 0.048328, 0.021816, 0.013821, 0.028107, 0.014586, 0.008075, 0.008075, 0.006421, 0.004921, 0.005011, 0.005992, 0.005932, 0.003924, 0.003431, 0.004414, 0.002976, 0.003109, 0.003079, 0.003079, 0.002349, 0.002349, 0.002705, 0.003014, 0.003431, 0.003276, 0.00316, 0.003405, 0.003478, 0.005378, 0.005734, 0.003997, 0.003512, 0.00543, 0.006988, 0.007031, 0.005932, 0.009096, 0.009015, 0.008525, 0.009294, 0.017138, 0.017447, 0.017447, 0.016257, 0.023534, 0.015344, 0.033407, 0.0704, 0.067594, 0.056825, 0.129801, 0.247041, 0.374039, 0.236433, 0.291804, 0.332115, 0.380708, 0.342579, 0.328603, 0.394753, 0.318242, 0.339168, 0.356642, 0.275179, 0.31487, 0.196879, 0.158265, 0.073402, 0.059222, 0.06312, 0.036378, 0.018415, 0.009294, 0.006142, 0.008624, 0.008525, 0.007422, 0.008804, 0.008895, 0.006482, 0.005503, 0.005011, 0.004835, 0.004611, 0.006142, 0.005378, 0.007259, 0.012491, 0.014075, 0.014075, 0.008624, 0.01227, 0.013016, 0.026338, 0.026892, 0.026892, 0.028695, 0.020165, 0.016257, 0.011903, 0.012727, 0.024393, 0.023534, 0.026892, 0.017138, 0.013016, 0.012727, 0.013437, 0.010372, 0.010672, 0.008075, 0.008895, 0.007422, 0.009865, 0.007259, 0.007259, 0.005086, 0.003727, 0.003821, 0.004358, 0.006194, 0.008156, 0.007495, 0.007259, 0.005932, 0.007555, 0.008804, 0.009015, 0.006194, 0.007877, 0.010926, 0.016257, 0.024826, 0.032677, 0.025762, 0.034068, 0.055536, 0.109221, 0.179055, 0.275179, 0.247041, 0.179055, 0.144935, 0.11371], '')</t>
  </si>
  <si>
    <t>UPI00003C5092 status=activ</t>
  </si>
  <si>
    <t>([0.247041, 0.30533, 0.164327, 0.196879, 0.236433, 0.26085, 0.301917, 0.288399, 0.219301, 0.243554, 0.278302, 0.25031, 0.25406, 0.155435, 0.229226, 0.155435, 0.21291, 0.229226, 0.203355, 0.284882, 0.200174, 0.15008, 0.139895, 0.161087, 0.116183, 0.111485, 0.134866, 0.137348, 0.161087, 0.203355, 0.200174, 0.18812, 0.257454, 0.264545, 0.278302, 0.236433, 0.321458, 0.288399, 0.173081, 0.11371, 0.11371, 0.11371, 0.096677, 0.102787, 0.096677, 0.139895, 0.15008, 0.127496, 0.120615, 0.0704, 0.056825, 0.031287, 0.031287, 0.034884, 0.037156, 0.076542, 0.055536, 0.056825, 0.083462, 0.142424, 0.21291, 0.222385, 0.308712, 0.401658, 0.308712, 0.418646, 0.433034, 0.352862, 0.356642, 0.318242, 0.332115, 0.311707, 0.42561, 0.335645, 0.346032, 0.332115, 0.219301, 0.222385, 0.257454, 0.132295, 0.079919, 0.083462, 0.078022, 0.044297, 0.048328, 0.086953, 0.045352, 0.040537, 0.036378, 0.019401, 0.023087, 0.042364, 0.078022, 0.074921, 0.137348, 0.074921, 0.074921, 0.106997, 0.10481, 0.092881, 0.170161, 0.164327, 0.109221, 0.118441, 0.200174, 0.120615, 0.11371, 0.144935, 0.164327, 0.239899, 0.26085, 0.173081, 0.161087, 0.15284, 0.142424, 0.109221, 0.155435, 0.158265, 0.116183, 0.191378, 0.11371, 0.109221, 0.144935, 0.200174, 0.200174, 0.18812, 0.18812, 0.18812, 0.142424, 0.10481, 0.06184, 0.086953, 0.090864, 0.049374, 0.055536, 0.058088, 0.088832, 0.088832, 0.050641, 0.058088, 0.032677, 0.033407, 0.037156, 0.055536, 0.069024, 0.051831, 0.058088, 0.098513, 0.059222, 0.11371, 0.161087, 0.25031, 0.25406, 0.346032, 0.440853, 0.440853, 0.36309, 0.332115, 0.328603, 0.324872, 0.298791, 0.390993, 0.490133, 0.387226, 0.332115, 0.30533, 0.346032, 0.332115, 0.335645, 0.422041, 0.298791, 0.185198, 0.106997, 0.127496, 0.125101, 0.127496, 0.0704, 0.066181, 0.064632, 0.074921, 0.079919, 0.155435, 0.147574, 0.116183, 0.129801, 0.164327, 0.17593, 0.109221, 0.06312, 0.036378, 0.021381, 0.045352, 0.081712, 0.137348, 0.134866, 0.078022, 0.041405, 0.069024, 0.120615, 0.085092, 0.074921, 0.106997, 0.078022, 0.090864, 0.066181, 0.111485, 0.109221, 0.098513, 0.134866, 0.216401, 0.308712, 0.295083, 0.194234, 0.134866, 0.078022, 0.081712, 0.142424, 0.229226, 0.247041, 0.25406, 0.229226, 0.200174, 0.200174, 0.225814, 0.21291, 0.203355, 0.122885, 0.122885, 0.134866, 0.134866, 0.132295, 0.078022, 0.147574, 0.15284, 0.232838, 0.339168, 0.377384, 0.384043, 0.370445, 0.268042, 0.243554, 0.25031, 0.200174, 0.219301, 0.243554, 0.25406, 0.370445, 0.480142, 0.387226, 0.284882, 0.31487, 0.318242, 0.328603, 0.232838, 0.318242, 0.216401, 0.132295, 0.106997, 0.081712, 0.088832, 0.158265, 0.100716, 0.161087, 0.167087, 0.179055, 0.170161, 0.109221, 0.098513, 0.088832, 0.086953, 0.142424, 0.15008, 0.158265, 0.147574, 0.247041, 0.243554, 0.328603, 0.332115, 0.25406, 0.30533, 0.21291, 0.137348, 0.225814, 0.219301, 0.222385, 0.206376, 0.194234, 0.284882, 0.301917, 0.318242, 0.394753, 0.374039, 0.339168, 0.301917, 0.377384, 0.324872, 0.295083, 0.264545, 0.356642, 0.465241, 0.394753], '')</t>
  </si>
  <si>
    <t>UPI00003C5093 status=activ</t>
  </si>
  <si>
    <t>([0.517562, 0.346032, 0.209395, 0.295083, 0.17593, 0.155435, 0.139895, 0.079919, 0.058088, 0.036378, 0.045352, 0.06184, 0.043307, 0.021816, 0.018787, 0.017447, 0.016021, 0.01078, 0.007091, 0.007091, 0.007091, 0.005992, 0.008525, 0.013613, 0.007877, 0.011342, 0.013613, 0.016528, 0.023087, 0.036378, 0.0704, 0.085092, 0.067594, 0.045352, 0.038042, 0.037156, 0.021816, 0.014315, 0.01227, 0.015344, 0.015344, 0.028695, 0.032017, 0.020876, 0.011342, 0.014075, 0.009096, 0.009015, 0.006421, 0.007177, 0.005223, 0.00543, 0.005086, 0.004247, 0.005992, 0.009096, 0.009187, 0.013613, 0.024826, 0.051831, 0.041405, 0.041405, 0.038858, 0.050641, 0.036378, 0.030611, 0.042364, 0.038858, 0.030003, 0.0704, 0.086953, 0.155435, 0.066181, 0.06184, 0.120615, 0.049374, 0.036378, 0.036378, 0.016826, 0.009015, 0.008409, 0.013265, 0.008895, 0.008895, 0.006078, 0.006482, 0.006894, 0.007259, 0.008895, 0.007495, 0.004921, 0.004577, 0.004736, 0.00558, 0.004835, 0.003298, 0.004247, 0.004921, 0.00359, 0.003757, 0.004358, 0.004358, 0.003757, 0.003555, 0.003555, 0.003512, 0.003079, 0.002761, 0.002976, 0.002727, 0.002435, 0.003671, 0.003671, 0.003512, 0.004577, 0.00543, 0.005734, 0.005734, 0.005378, 0.005503, 0.006039, 0.006078, 0.006078, 0.007177, 0.008002, 0.005318, 0.00558, 0.006374, 0.009977, 0.006142, 0.007031, 0.008075, 0.005223, 0.003997, 0.004208, 0.004135, 0.003963, 0.004358, 0.005249, 0.005623, 0.006701, 0.008804, 0.006619, 0.005223, 0.005249, 0.005932, 0.006245, 0.006619, 0.009401, 0.006039, 0.007031, 0.008156, 0.007555, 0.008276, 0.013265, 0.008002, 0.005223, 0.003757, 0.003298, 0.002194, 0.001541, 0.001374, 0.001202, 0.001335, 0.001692, 0.001687, 0.001271, 0.001743, 0.001623, 0.001602, 0.002555, 0.002078, 0.001417, 0.002211, 0.003014, 0.001709, 0.00246, 0.003607, 0.005249, 0.005683, 0.005623, 0.005223, 0.007031, 0.007031, 0.010926, 0.011106, 0.01078, 0.025762, 0.014315, 0.032017, 0.014075, 0.013437, 0.028107, 0.060549, 0.030003, 0.014586, 0.031287, 0.023087, 0.012727, 0.009187, 0.009865, 0.01227, 0.01227, 0.008002, 0.006988, 0.004483, 0.003478, 0.003461, 0.00231, 0.003461, 0.003177, 0.004161, 0.004161, 0.003298, 0.002482, 0.003276, 0.004483, 0.004611, 0.004775, 0.006894, 0.008723, 0.012727, 0.017138, 0.037156, 0.03976, 0.0704, 0.155435, 0.196879, 0.206376, 0.209395, 0.10481, 0.10481, 0.0704, 0.032017, 0.055536, 0.049374, 0.025316, 0.014586, 0.009015, 0.007031, 0.00543, 0.00389, 0.003014, 0.003014, 0.002396, 0.00225, 0.002435, 0.001623, 0.001855, 0.001855, 0.002276, 0.003212, 0.002623, 0.003821, 0.005683, 0.004135, 0.005799, 0.008409, 0.008276, 0.012491, 0.018106, 0.030611, 0.076542, 0.098513, 0.0704, 0.098513, 0.096677, 0.047319, 0.043307, 0.05306, 0.033407, 0.032677, 0.019109, 0.026338, 0.024393, 0.013613, 0.023963, 0.018106, 0.011342, 0.013016, 0.008409, 0.010221, 0.009865, 0.008804, 0.007177, 0.006142, 0.004431, 0.006194, 0.005734, 0.006533, 0.005992, 0.005623, 0.004921, 0.004611, 0.004577, 0.003405, 0.004646, 0.003405, 0.002727, 0.003864, 0.003478, 0.00515, 0.005086, 0.004247, 0.004208, 0.006039, 0.006795, 0.008624, 0.009483, 0.016826, 0.025762, 0.014586, 0.012727, 0.025762, 0.05306, 0.03976, 0.038042, 0.035586, 0.074921, 0.073402, 0.067594, 0.134866, 0.127496, 0.118441, 0.129801, 0.15284, 0.15008, 0.106997, 0.10481, 0.041405, 0.021816, 0.01227, 0.023087, 0.049374, 0.020522, 0.015344, 0.020522, 0.045352, 0.026338, 0.012491, 0.013265, 0.008002, 0.007877, 0.005378, 0.003924, 0.003109, 0.002881, 0.00292, 0.004208, 0.004247, 0.004247, 0.005799, 0.005318, 0.004513, 0.003109, 0.004414, 0.003727, 0.00359, 0.003512, 0.00389, 0.005086, 0.004899, 0.004431, 0.00292, 0.004161, 0.00407, 0.004414, 0.002727, 0.001786, 0.001808, 0.00146, 0.001434, 0.001391, 0.001722, 0.002078, 0.002117, 0.002014, 0.001906, 0.001967, 0.001906, 0.00231, 0.002761, 0.00283, 0.003366, 0.005223, 0.003298, 0.003298, 0.003555, 0.005318, 0.005378, 0.003864, 0.004736, 0.006701, 0.005872, 0.004611, 0.004646, 0.005086, 0.003671, 0.004577, 0.003727, 0.002606, 0.002014, 0.001374, 0.001692, 0.001417, 0.001481, 0.002581, 0.002727, 0.003014, 0.002117, 0.00231, 0.002276, 0.001906, 0.001344, 0.000893, 0.001, 0.001142, 0.001499, 0.001434, 0.001142, 0.000773, 0.000747, 0.000648, 0.000936, 0.000906, 0.001602, 0.001533, 0.001533, 0.002138, 0.002705, 0.004161, 0.005992, 0.006245, 0.008624, 0.013016, 0.014075, 0.024826, 0.011106, 0.01204, 0.023963, 0.022667, 0.026892, 0.026892, 0.025316, 0.024826, 0.019109, 0.0198, 0.013265, 0.008002, 0.00777, 0.005378, 0.003431, 0.002662, 0.002881, 0.002138, 0.001434, 0.001344, 0.001172, 0.001808, 0.001722, 0.001374, 0.001391, 0.002035, 0.002155, 0.002581, 0.002117, 0.002336, 0.001649, 0.001675, 0.001855, 0.001344, 0.001499, 0.002117, 0.001778], '')</t>
  </si>
  <si>
    <t>UPI00003C5094 status=activ</t>
  </si>
  <si>
    <t>([0.298791, 0.284882, 0.31487, 0.352862, 0.26085, 0.18812, 0.216401, 0.239899, 0.236433, 0.26085, 0.278302, 0.284882, 0.311707, 0.328603, 0.25406, 0.25031, 0.332115, 0.247041, 0.264545, 0.275179, 0.200174, 0.25406, 0.288399, 0.298791, 0.232838, 0.328603, 0.384043, 0.384043, 0.308712, 0.25406, 0.271506, 0.288399, 0.324872, 0.257454, 0.185198, 0.257454, 0.182256, 0.182256, 0.271506, 0.25031, 0.229226, 0.257454, 0.200174, 0.225814, 0.21291, 0.209395, 0.137348, 0.15284, 0.106997, 0.116183, 0.18812, 0.18812, 0.191378, 0.185198, 0.179055, 0.243554, 0.167087, 0.147574, 0.086953, 0.078022, 0.15008, 0.144935, 0.167087, 0.182256, 0.164327, 0.167087, 0.164327, 0.206376, 0.21291, 0.284882, 0.31487, 0.232838, 0.232838, 0.147574, 0.120615, 0.182256, 0.122885, 0.173081, 0.179055, 0.26085, 0.281712, 0.25031, 0.173081, 0.173081, 0.239899, 0.161087, 0.161087, 0.229226, 0.222385, 0.225814, 0.18812, 0.232838, 0.301917, 0.288399, 0.332115, 0.36309, 0.36309, 0.433034, 0.450668, 0.553315, 0.476583, 0.472492, 0.490133, 0.608892, 0.557691, 0.562014, 0.685117, 0.622677, 0.618285, 0.613573, 0.557691, 0.608892, 0.59508, 0.59014, 0.59014, 0.648219, 0.648219, 0.699094, 0.699094, 0.680603, 0.534167, 0.626927, 0.613573, 0.497853, 0.394753, 0.433034, 0.444081, 0.324872, 0.370445, 0.384043, 0.321458, 0.25406, 0.179055, 0.209395, 0.173081, 0.102787, 0.122885, 0.098513, 0.041405, 0.026338, 0.025316, 0.049374, 0.047319, 0.025316, 0.025316, 0.034068, 0.033407, 0.017138, 0.023963, 0.019401, 0.01227, 0.012727, 0.018106, 0.029376, 0.014586, 0.01227, 0.020876, 0.014075, 0.016528, 0.031287, 0.028107, 0.031287, 0.023963, 0.0198, 0.037156, 0.035586, 0.047319, 0.051831, 0.050641, 0.033407, 0.046336, 0.046336, 0.06184, 0.085092, 0.040537, 0.040537, 0.064632, 0.067594, 0.085092, 0.064632, 0.029376, 0.051831, 0.024393, 0.017447, 0.014075, 0.008804, 0.008002, 0.008002, 0.007645, 0.007422, 0.011342, 0.009096, 0.010221, 0.013265, 0.008895, 0.008276, 0.011518, 0.00962, 0.009483, 0.01078, 0.014075, 0.014586, 0.014315, 0.024826, 0.026338, 0.021816, 0.040537, 0.060549, 0.032677, 0.020165, 0.026338, 0.013613, 0.017447, 0.021381, 0.014783, 0.024393, 0.064632, 0.078022, 0.074921, 0.085092, 0.033407, 0.031287, 0.067594, 0.032677, 0.015344, 0.025762, 0.050641, 0.06312, 0.06184, 0.050641, 0.064632, 0.069024, 0.129801, 0.127496, 0.127496, 0.173081, 0.081712, 0.032017, 0.025762, 0.020522, 0.009977, 0.009483, 0.008156, 0.005872, 0.006245, 0.006701, 0.004646, 0.004646, 0.003053, 0.002623, 0.004135, 0.004736, 0.005503, 0.003963, 0.003821, 0.003864, 0.003053, 0.003366, 0.005086, 0.00543, 0.006194, 0.006701, 0.011342, 0.008624, 0.007645, 0.00777, 0.012491, 0.026892, 0.029376, 0.030611, 0.054297, 0.022306, 0.011903, 0.009865, 0.009728, 0.009728, 0.006701, 0.006194, 0.009096, 0.005623, 0.003671, 0.00283, 0.002606, 0.002117, 0.003366, 0.003461, 0.003924, 0.003804, 0.002366, 0.001533, 0.00231, 0.002396, 0.003341, 0.003924, 0.003478, 0.004835, 0.004835, 0.004689, 0.006988, 0.004775, 0.005223, 0.00558, 0.008156, 0.009096, 0.011106, 0.00962, 0.013016, 0.009096, 0.007877, 0.012727, 0.01204, 0.008723, 0.005799, 0.005799, 0.007091, 0.006619, 0.004611, 0.003405, 0.005249, 0.004315, 0.004358, 0.004689, 0.004483, 0.004483, 0.004161, 0.004208, 0.004358, 0.003478, 0.003607, 0.004247, 0.004689, 0.004775, 0.006194, 0.006533, 0.006795, 0.005503, 0.005318, 0.008276, 0.015078, 0.013613, 0.018106, 0.031287, 0.048328, 0.054297, 0.026892, 0.026892, 0.033407, 0.016528, 0.017138, 0.025316, 0.017138, 0.011518, 0.020522, 0.016257, 0.025762, 0.026338, 0.021816, 0.045352, 0.029376, 0.019109, 0.010131, 0.008624, 0.005872, 0.004358, 0.004247, 0.006039, 0.006988, 0.006245, 0.009096, 0.016257, 0.020876, 0.035586, 0.023087, 0.025316, 0.040537, 0.028695, 0.014075, 0.022667, 0.023087, 0.023087, 0.016528, 0.03976, 0.031287, 0.064632, 0.056825, 0.06184, 0.059222, 0.043307, 0.043307, 0.051831, 0.058088, 0.030003, 0.013821, 0.014075, 0.013265, 0.008409, 0.010926, 0.011518, 0.013613, 0.009015, 0.010672, 0.018787, 0.019109, 0.016021, 0.009865, 0.017797, 0.025316, 0.018106, 0.018415, 0.018415, 0.015694, 0.013265, 0.013016, 0.022667, 0.045352, 0.035586, 0.037156, 0.018787, 0.034068, 0.021381, 0.021381, 0.021816, 0.022667, 0.012491, 0.023087, 0.035586, 0.018415, 0.018787, 0.015694, 0.028107, 0.034884, 0.035586, 0.035586, 0.055536, 0.043307, 0.024826, 0.018106, 0.034068, 0.037156, 0.020876, 0.027463, 0.059222, 0.059222, 0.05306, 0.051831, 0.029376, 0.036378, 0.036378, 0.025316, 0.026892, 0.026892, 0.013821, 0.009294, 0.008276, 0.008409, 0.006795, 0.008276, 0.011903, 0.010221, 0.009483, 0.010372, 0.009187, 0.008895, 0.006374, 0.004689, 0.004414, 0.005799, 0.004414, 0.006482, 0.008804, 0.013821, 0.014315, 0.014315, 0.027463, 0.033407, 0.051831, 0.11371, 0.081712, 0.064632, 0.0704, 0.158265, 0.232838, 0.232838, 0.232838, 0.268042, 0.384043, 0.525368, 0.447574, 0.59014, 0.585406, 0.59014, 0.480142, 0.401658, 0.534167, 0.509769, 0.529623, 0.494003, 0.4292, 0.562014, 0.613573, 0.509769, 0.490133, 0.384043, 0.335645, 0.324872, 0.401658, 0.321458, 0.257454, 0.349426, 0.321458, 0.301917, 0.239899, 0.239899, 0.311707, 0.200174, 0.206376, 0.191378, 0.164327, 0.194234, 0.185198, 0.216401, 0.219301, 0.122885, 0.167087, 0.257454, 0.25031, 0.209395, 0.243554, 0.278302, 0.284882, 0.284882, 0.18812, 0.155435, 0.158265, 0.179055, 0.291804, 0.298791, 0.318242, 0.352862, 0.359901, 0.257454, 0.144935, 0.203355, 0.342579, 0.308712, 0.30533, 0.31487, 0.288399, 0.264545, 0.264545, 0.236433, 0.179055, 0.167087, 0.301917, 0.377384, 0.342579, 0.318242, 0.268042, 0.17593, 0.179055, 0.111485, 0.182256, 0.275179, 0.308712, 0.291804, 0.359901, 0.284882, 0.30533, 0.291804, 0.288399, 0.219301, 0.229226, 0.264545, 0.370445, 0.257454, 0.264545, 0.278302, 0.209395, 0.25031, 0.264545, 0.264545, 0.349426, 0.346032, 0.374039, 0.239899, 0.239899, 0.179055, 0.239899, 0.164327, 0.239899, 0.328603, 0.398279, 0.398279, 0.440853, 0.374039, 0.465241, 0.483068, 0.490133, 0.570702, 0.465241, 0.476583, 0.444081, 0.465241, 0.42561, 0.408655, 0.433034, 0.440853, 0.476583, 0.398279, 0.454136, 0.418646, 0.370445, 0.370445, 0.356642, 0.366687, 0.436924, 0.433034, 0.359901, 0.268042, 0.200174, 0.203355, 0.203355, 0.236433, 0.229226, 0.219301, 0.219301, 0.301917, 0.219301, 0.239899, 0.335645, 0.243554, 0.21291, 0.170161, 0.191378, 0.191378, 0.17593, 0.170161, 0.167087, 0.173081, 0.247041, 0.275179, 0.342579, 0.377384, 0.40511, 0.328603, 0.332115, 0.332115, 0.257454, 0.31487, 0.295083, 0.26085, 0.342579, 0.394753, 0.465241, 0.418646, 0.401658, 0.366687, 0.339168, 0.311707, 0.328603], '')</t>
  </si>
  <si>
    <t>[99, 103, 104, 105, 106, 107, 108, 109, 110, 111, 112, 113, 114, 115, 116, 117, 118, 119, 120, 121, 122, 486, 488, 489, 490, 493, 494, 495, 498, 499, 500, 598]</t>
  </si>
  <si>
    <t>UPI00003C5095 status=activ</t>
  </si>
  <si>
    <t>([0.342579, 0.418646, 0.447574, 0.465241, 0.5017, 0.529623, 0.58069, 0.608892, 0.494003, 0.509769, 0.444081, 0.490133, 0.51388, 0.490133, 0.59508, 0.486429, 0.58069, 0.562014, 0.517562, 0.529623, 0.529623, 0.436924, 0.384043, 0.390993, 0.384043, 0.398279, 0.40511, 0.387226, 0.366687, 0.394753, 0.366687, 0.41194, 0.36309, 0.278302, 0.332115, 0.321458, 0.422041, 0.342579, 0.346032, 0.377384, 0.352862, 0.370445, 0.483068, 0.444081, 0.349426, 0.328603, 0.31487, 0.308712, 0.219301, 0.25031, 0.318242, 0.25031, 0.271506, 0.291804, 0.352862, 0.324872, 0.332115, 0.232838, 0.225814, 0.147574, 0.122885, 0.18812, 0.144935, 0.116183, 0.173081, 0.25031, 0.278302, 0.268042, 0.185198, 0.264545, 0.182256, 0.120615, 0.21291, 0.191378, 0.173081, 0.196879, 0.142424, 0.098513, 0.182256, 0.268042, 0.25406, 0.281712, 0.219301, 0.275179, 0.311707, 0.328603, 0.295083, 0.236433, 0.161087, 0.229226, 0.164327, 0.15284, 0.194234, 0.179055, 0.203355, 0.257454, 0.257454, 0.291804, 0.324872, 0.298791, 0.225814, 0.291804, 0.225814, 0.31487, 0.288399, 0.222385, 0.222385, 0.271506, 0.332115, 0.324872, 0.349426, 0.342579, 0.414856, 0.454136, 0.480142, 0.497853, 0.390993, 0.281712, 0.301917, 0.247041, 0.25031, 0.232838, 0.268042, 0.324872, 0.311707, 0.328603, 0.275179, 0.18812, 0.109221, 0.106997, 0.106997, 0.076542, 0.102787, 0.10481, 0.098513, 0.086953, 0.083462, 0.158265, 0.158265, 0.116183, 0.116183, 0.106997, 0.164327, 0.100716, 0.11371, 0.06312, 0.046336, 0.076542, 0.11371, 0.116183, 0.116183, 0.155435, 0.129801, 0.161087, 0.158265, 0.167087, 0.102787, 0.098513, 0.05306, 0.098513, 0.134866, 0.216401, 0.18812, 0.21291, 0.209395, 0.196879, 0.275179, 0.311707, 0.284882, 0.298791, 0.284882, 0.321458, 0.271506, 0.359901, 0.284882, 0.30533, 0.264545, 0.346032, 0.380708, 0.468512, 0.359901, 0.291804, 0.288399, 0.318242, 0.298791, 0.390993, 0.394753, 0.321458, 0.308712, 0.342579, 0.321458, 0.4292, 0.36309, 0.458154, 0.42561, 0.414856, 0.318242, 0.271506, 0.284882, 0.216401, 0.127496, 0.206376, 0.291804, 0.200174, 0.203355, 0.173081, 0.10481, 0.102787, 0.100716, 0.102787, 0.098513, 0.067594, 0.034884, 0.046336, 0.046336, 0.029376, 0.038042, 0.042364, 0.074921, 0.045352, 0.055536, 0.11371, 0.116183, 0.120615, 0.203355, 0.200174, 0.158265, 0.158265, 0.179055, 0.268042, 0.271506, 0.271506, 0.339168, 0.356642, 0.264545, 0.219301, 0.311707, 0.311707, 0.384043, 0.394753, 0.4292, 0.444081, 0.324872, 0.339168, 0.332115, 0.278302, 0.30533, 0.380708, 0.380708, 0.264545, 0.278302, 0.298791, 0.275179, 0.278302, 0.366687, 0.461924, 0.4292, 0.414856, 0.370445, 0.339168, 0.239899, 0.206376, 0.170161, 0.17593, 0.10481, 0.10481, 0.134866, 0.122885, 0.134866, 0.196879, 0.311707, 0.311707, 0.26085, 0.298791, 0.257454, 0.243554, 0.161087, 0.191378, 0.21291, 0.257454, 0.298791, 0.374039, 0.342579, 0.311707, 0.387226, 0.461924, 0.461924, 0.366687, 0.346032, 0.311707, 0.298791, 0.247041, 0.194234, 0.200174, 0.155435, 0.158265, 0.132295, 0.209395], '')</t>
  </si>
  <si>
    <t>[4, 5, 6, 7, 9, 12, 14, 16, 17, 18, 19, 20]</t>
  </si>
  <si>
    <t>UPI00003C5099 status=activ</t>
  </si>
  <si>
    <t>([0.440853, 0.494003, 0.384043, 0.422041, 0.447574, 0.36309, 0.380708, 0.394753, 0.42561, 0.36309, 0.387226, 0.42561, 0.42561, 0.433034, 0.51388, 0.494003, 0.585406, 0.557691, 0.436924, 0.352862, 0.349426, 0.394753, 0.377384, 0.465241, 0.468512, 0.486429, 0.486429, 0.454136, 0.458154, 0.458154, 0.42561, 0.328603, 0.25031, 0.203355, 0.125101, 0.125101, 0.120615, 0.127496, 0.142424, 0.216401, 0.21291, 0.21291, 0.209395, 0.232838, 0.194234, 0.200174, 0.200174, 0.275179, 0.275179, 0.284882, 0.295083, 0.374039, 0.4292, 0.505461, 0.608892, 0.59014, 0.517562, 0.444081, 0.401658, 0.401658, 0.36309, 0.444081, 0.359901, 0.356642, 0.356642, 0.422041, 0.301917, 0.200174, 0.216401, 0.264545, 0.18812, 0.098513, 0.079919, 0.060549, 0.073402, 0.058088, 0.118441, 0.17593, 0.185198, 0.216401, 0.137348, 0.158265, 0.098513, 0.11371, 0.11371, 0.100716, 0.088832, 0.100716, 0.134866, 0.125101, 0.076542, 0.116183, 0.139895, 0.222385, 0.232838, 0.17593, 0.216401, 0.118441, 0.118441, 0.109221, 0.109221, 0.179055, 0.185198, 0.191378, 0.26085, 0.26085, 0.275179, 0.291804, 0.298791, 0.349426, 0.268042, 0.332115, 0.26085, 0.25031, 0.232838, 0.298791, 0.328603, 0.284882, 0.408655, 0.311707, 0.40511, 0.390993, 0.374039, 0.281712, 0.370445, 0.356642, 0.239899, 0.243554, 0.219301, 0.216401, 0.134866, 0.229226, 0.219301, 0.222385, 0.222385, 0.229226, 0.161087, 0.167087, 0.209395, 0.125101, 0.206376, 0.185198, 0.200174, 0.15284, 0.239899, 0.158265, 0.137348, 0.200174, 0.194234, 0.203355, 0.194234, 0.291804, 0.25031, 0.271506, 0.339168, 0.40511, 0.380708, 0.387226, 0.390993, 0.342579, 0.349426, 0.349426, 0.284882, 0.239899, 0.301917, 0.206376, 0.311707, 0.352862, 0.30533, 0.321458, 0.321458, 0.414856, 0.311707, 0.247041, 0.173081, 0.116183, 0.116183, 0.098513, 0.134866, 0.081712, 0.106997, 0.17593, 0.173081, 0.26085, 0.288399, 0.25031, 0.356642, 0.264545, 0.264545, 0.335645, 0.247041, 0.161087, 0.144935, 0.164327, 0.219301, 0.30533, 0.356642, 0.36309, 0.40511, 0.422041, 0.51388, 0.480142, 0.447574, 0.41194, 0.370445, 0.352862, 0.366687, 0.31487, 0.380708, 0.339168, 0.31487], '')</t>
  </si>
  <si>
    <t>[14, 16, 17, 53, 54, 55, 56, 200]</t>
  </si>
  <si>
    <t>UPI00003C509A status=activ</t>
  </si>
  <si>
    <t>([0.247041, 0.15284, 0.086953, 0.120615, 0.122885, 0.158265, 0.216401, 0.25406, 0.170161, 0.203355, 0.229226, 0.278302, 0.291804, 0.179055, 0.271506, 0.271506, 0.275179, 0.398279, 0.4292, 0.4292, 0.30533, 0.219301, 0.321458, 0.380708, 0.301917, 0.243554, 0.257454, 0.203355, 0.203355, 0.308712, 0.209395, 0.243554, 0.15284, 0.086953, 0.083462, 0.100716, 0.111485, 0.086953, 0.0704, 0.083462, 0.094817, 0.170161, 0.21291, 0.222385, 0.264545, 0.257454, 0.25406, 0.25406, 0.281712, 0.185198, 0.203355, 0.288399, 0.17593, 0.170161, 0.179055, 0.229226, 0.196879, 0.275179, 0.31487, 0.335645, 0.225814, 0.206376, 0.239899, 0.275179, 0.161087, 0.096677, 0.127496, 0.219301, 0.219301, 0.257454, 0.352862, 0.366687, 0.366687, 0.36309, 0.461924, 0.58069, 0.626927, 0.648219, 0.517562, 0.517562, 0.497853, 0.613573, 0.626927, 0.447574, 0.461924, 0.56648, 0.648219, 0.58069, 0.447574, 0.339168, 0.328603, 0.291804, 0.17593, 0.17593, 0.264545, 0.26085, 0.236433, 0.268042, 0.164327, 0.15008, 0.125101, 0.079919, 0.045352, 0.043307, 0.090864, 0.047319, 0.047319, 0.033407, 0.033407, 0.069024, 0.074921, 0.041405, 0.030003, 0.059222, 0.06184, 0.060549, 0.034884, 0.021381, 0.018415, 0.034884, 0.041405, 0.049374, 0.046336, 0.040537, 0.049374, 0.048328, 0.040537, 0.038042, 0.041405, 0.069024, 0.06312, 0.109221, 0.167087, 0.257454, 0.271506, 0.271506, 0.236433, 0.352862, 0.454136, 0.324872, 0.284882, 0.374039, 0.377384, 0.480142, 0.497853, 0.458154, 0.36309, 0.40511, 0.40511, 0.494003, 0.497853, 0.40511, 0.301917, 0.288399, 0.295083, 0.185198, 0.116183, 0.158265, 0.144935, 0.137348, 0.158265, 0.096677, 0.060549, 0.066181, 0.058088, 0.05306, 0.054297, 0.098513, 0.15284, 0.134866, 0.081712, 0.081712, 0.144935, 0.139895, 0.139895, 0.15284, 0.147574, 0.142424, 0.118441, 0.092881, 0.051831, 0.074921, 0.071867, 0.106997, 0.106997, 0.116183, 0.18812, 0.116183, 0.06312, 0.066181, 0.064632, 0.064632, 0.069024, 0.06184, 0.106997, 0.118441, 0.106997, 0.142424, 0.219301, 0.216401, 0.158265, 0.167087, 0.194234, 0.243554, 0.257454, 0.134866, 0.127496, 0.15008, 0.247041, 0.257454, 0.236433, 0.264545, 0.335645, 0.257454, 0.275179, 0.271506, 0.25406, 0.25406, 0.30533, 0.30533, 0.222385, 0.200174, 0.298791, 0.182256, 0.144935, 0.094817, 0.196879, 0.209395, 0.094817, 0.069024, 0.096677, 0.079919, 0.06184, 0.046336, 0.060549, 0.038042, 0.026338, 0.018415, 0.010372], '')</t>
  </si>
  <si>
    <t>[75, 76, 77, 78, 79, 81, 82, 85, 86, 87]</t>
  </si>
  <si>
    <t>UPI00003C509B status=activ</t>
  </si>
  <si>
    <t>([0.083462, 0.032677, 0.0704, 0.100716, 0.132295, 0.185198, 0.222385, 0.173081, 0.118441, 0.142424, 0.182256, 0.142424, 0.079919, 0.090864, 0.088832, 0.158265, 0.127496, 0.127496, 0.129801, 0.139895, 0.073402, 0.094817, 0.170161, 0.144935, 0.144935, 0.155435, 0.083462, 0.03976, 0.035586, 0.06312, 0.064632, 0.031287, 0.05306, 0.092881, 0.094817, 0.079919, 0.086953, 0.085092, 0.071867, 0.127496, 0.116183, 0.116183, 0.055536, 0.058088, 0.032017, 0.032017, 0.028107, 0.049374, 0.109221, 0.10481, 0.102787, 0.109221, 0.170161, 0.106997, 0.100716, 0.094817, 0.111485, 0.046336, 0.056825, 0.125101, 0.125101, 0.102787, 0.167087, 0.264545, 0.271506, 0.374039, 0.281712, 0.281712, 0.288399, 0.167087, 0.25406, 0.17593, 0.085092, 0.090864, 0.129801, 0.085092, 0.098513, 0.173081, 0.196879, 0.139895, 0.073402, 0.071867, 0.092881, 0.094817, 0.041405, 0.024826, 0.021816, 0.035586, 0.038042, 0.038042, 0.074921, 0.071867, 0.129801, 0.147574, 0.086953, 0.10481, 0.164327, 0.083462, 0.043307, 0.076542, 0.067594, 0.067594, 0.066181, 0.031287, 0.030611, 0.064632, 0.069024, 0.069024, 0.042364, 0.040537, 0.038858, 0.03976, 0.038858, 0.023534, 0.040537, 0.069024, 0.069024, 0.037156, 0.081712, 0.129801, 0.137348, 0.137348, 0.21291, 0.137348, 0.155435, 0.092881, 0.100716, 0.161087, 0.100716, 0.096677, 0.054297, 0.030611, 0.032017, 0.034068, 0.054297, 0.030003, 0.034884, 0.034068, 0.060549, 0.047319, 0.050641, 0.026338, 0.029376, 0.028695, 0.047319, 0.047319, 0.046336, 0.046336, 0.043307, 0.043307, 0.050641, 0.048328, 0.064632, 0.060549, 0.064632, 0.071867, 0.137348, 0.122885, 0.060549, 0.034068, 0.036378, 0.034068, 0.032677, 0.041405, 0.044297, 0.047319, 0.046336, 0.086953, 0.078022, 0.073402, 0.083462, 0.073402, 0.132295, 0.167087, 0.10481, 0.094817, 0.049374, 0.028695, 0.029376, 0.064632, 0.066181, 0.032017, 0.034068, 0.06184, 0.078022, 0.076542, 0.078022, 0.116183, 0.092881, 0.092881, 0.060549, 0.073402, 0.132295, 0.129801, 0.074921, 0.102787, 0.109221, 0.092881, 0.137348, 0.134866, 0.086953, 0.15008, 0.167087, 0.170161, 0.090864, 0.090864, 0.096677, 0.094817, 0.120615, 0.086953, 0.051831, 0.03976, 0.029376, 0.028107, 0.023963, 0.024826, 0.021381, 0.020522, 0.041405, 0.045352, 0.038042, 0.038858, 0.022306, 0.022306, 0.021816, 0.025316, 0.016021, 0.014586, 0.009483, 0.008409, 0.010221, 0.015078, 0.017447, 0.032017, 0.019401, 0.014586, 0.013016, 0.019401, 0.01227, 0.013437, 0.01227, 0.015344, 0.013821, 0.022667, 0.023087, 0.023963, 0.024393, 0.041405, 0.051831, 0.054297, 0.032677, 0.038858, 0.021381, 0.030003, 0.027463, 0.048328, 0.085092, 0.100716, 0.098513, 0.15284, 0.155435, 0.185198, 0.120615, 0.10481, 0.106997, 0.196879, 0.182256, 0.278302, 0.278302, 0.239899, 0.332115, 0.356642, 0.356642, 0.483068, 0.509769, 0.525368, 0.525368, 0.538167, 0.671169, 0.545602, 0.570702, 0.549308, 0.422041, 0.494003, 0.642678, 0.59917, 0.465241, 0.468512, 0.366687, 0.291804, 0.301917, 0.185198, 0.26085, 0.26085, 0.26085, 0.26085, 0.25406, 0.167087, 0.098513, 0.098513, 0.15284, 0.139895, 0.167087, 0.257454, 0.155435, 0.144935, 0.139895, 0.219301, 0.229226, 0.311707, 0.387226, 0.298791, 0.332115, 0.349426, 0.349426, 0.25031, 0.268042, 0.179055, 0.275179, 0.370445, 0.352862, 0.359901, 0.278302, 0.182256, 0.111485, 0.21291, 0.216401, 0.26085, 0.179055, 0.109221, 0.120615, 0.078022, 0.122885, 0.18812, 0.179055, 0.125101, 0.111485, 0.106997, 0.173081, 0.102787, 0.100716, 0.122885, 0.125101, 0.206376, 0.30533, 0.380708, 0.359901, 0.25406, 0.173081, 0.26085, 0.356642, 0.359901, 0.447574, 0.447574, 0.377384, 0.295083, 0.377384, 0.483068, 0.398279, 0.36309, 0.359901, 0.349426, 0.209395, 0.209395, 0.203355, 0.170161, 0.116183, 0.118441, 0.173081, 0.25406, 0.229226, 0.21291, 0.170161, 0.167087, 0.094817, 0.086953, 0.086953, 0.090864, 0.086953, 0.139895, 0.164327, 0.206376, 0.134866, 0.155435, 0.15008, 0.161087, 0.17593, 0.26085, 0.264545, 0.232838, 0.155435, 0.088832, 0.086953, 0.109221, 0.069024, 0.079919, 0.15008, 0.164327, 0.155435, 0.17593, 0.167087, 0.167087, 0.206376, 0.216401, 0.216401, 0.191378, 0.096677, 0.098513, 0.055536, 0.059222, 0.094817, 0.142424, 0.158265, 0.155435, 0.155435, 0.209395, 0.311707, 0.203355, 0.194234, 0.18812, 0.094817, 0.050641, 0.056825, 0.049374, 0.088832, 0.088832, 0.10481, 0.203355, 0.182256, 0.236433, 0.219301, 0.219301, 0.15284, 0.236433, 0.216401, 0.225814, 0.25406, 0.243554, 0.243554, 0.295083, 0.298791, 0.414856, 0.447574, 0.349426, 0.257454, 0.161087, 0.206376, 0.120615, 0.106997, 0.111485, 0.147574, 0.081712, 0.074921, 0.142424, 0.086953, 0.051831, 0.047319, 0.040537, 0.036378, 0.058088, 0.051831, 0.042364, 0.040537, 0.032677, 0.060549, 0.11371, 0.111485, 0.067594, 0.078022, 0.079919, 0.088832, 0.088832, 0.164327, 0.170161, 0.144935, 0.155435, 0.278302, 0.271506, 0.271506, 0.288399, 0.321458, 0.278302, 0.216401, 0.216401, 0.247041, 0.232838, 0.239899, 0.349426, 0.480142, 0.461924, 0.349426, 0.324872, 0.31487, 0.311707, 0.229226, 0.161087, 0.194234, 0.191378, 0.116183, 0.125101, 0.100716, 0.079919, 0.147574, 0.239899, 0.239899, 0.31487, 0.288399, 0.203355, 0.127496, 0.127496, 0.206376, 0.318242, 0.324872, 0.339168, 0.284882, 0.356642, 0.370445, 0.390993, 0.370445, 0.480142, 0.486429, 0.509769, 0.553315, 0.450668, 0.4292, 0.40511, 0.422041, 0.450668, 0.529623, 0.59508, 0.458154, 0.398279, 0.31487, 0.321458, 0.295083, 0.359901, 0.291804, 0.349426, 0.352862, 0.332115, 0.247041, 0.243554, 0.243554, 0.216401, 0.291804, 0.301917, 0.25031, 0.21291, 0.21291, 0.147574, 0.167087, 0.191378, 0.182256, 0.18812, 0.194234, 0.191378, 0.127496, 0.18812, 0.116183, 0.125101, 0.094817, 0.109221, 0.10481, 0.111485, 0.0704, 0.083462, 0.045352, 0.046336, 0.066181, 0.040537, 0.073402, 0.078022, 0.127496, 0.111485, 0.142424, 0.127496, 0.125101, 0.185198, 0.191378, 0.295083, 0.288399, 0.377384, 0.374039, 0.366687, 0.352862, 0.366687, 0.264545, 0.370445, 0.447574, 0.422041, 0.422041, 0.444081, 0.444081, 0.4292, 0.450668, 0.490133, 0.505461, 0.529623, 0.529623, 0.521092, 0.509769, 0.509769, 0.461924, 0.541878, 0.465241, 0.480142, 0.553315, 0.661982, 0.545602, 0.538167, 0.534167, 0.538167, 0.505461, 0.509769, 0.436924, 0.440853, 0.436924, 0.349426, 0.346032, 0.342579, 0.352862, 0.36309, 0.346032, 0.356642, 0.321458, 0.387226, 0.359901, 0.321458, 0.284882, 0.374039, 0.346032, 0.298791], '')</t>
  </si>
  <si>
    <t>[274, 275, 276, 277, 278, 279, 280, 281, 284, 285, 521, 522, 528, 529, 596, 597, 598, 599, 600, 601, 603, 606, 607, 608, 609, 610, 611, 612, 613]</t>
  </si>
  <si>
    <t>UPI00003C509C status=activ</t>
  </si>
  <si>
    <t>([0.016021, 0.010926, 0.008525, 0.01078, 0.016826, 0.013613, 0.017797, 0.023534, 0.017447, 0.022306, 0.015694, 0.012491, 0.008723, 0.00777, 0.008409, 0.008525, 0.008895, 0.015344, 0.009294, 0.006894, 0.005932, 0.005683, 0.007422, 0.007422, 0.005734, 0.004247, 0.004315, 0.003924, 0.003924, 0.005378, 0.00389, 0.004835, 0.006421, 0.008804, 0.010672, 0.016528, 0.030003, 0.030003, 0.026338, 0.050641, 0.050641, 0.064632, 0.071867, 0.041405, 0.06184, 0.120615, 0.203355, 0.295083, 0.332115, 0.239899, 0.225814, 0.339168, 0.377384, 0.339168, 0.332115, 0.321458, 0.25031, 0.229226, 0.311707, 0.311707, 0.332115, 0.321458, 0.339168, 0.308712, 0.390993, 0.394753, 0.30533, 0.308712, 0.288399, 0.301917, 0.41194, 0.41194, 0.374039, 0.374039, 0.40511, 0.42561, 0.335645, 0.40511, 0.4292, 0.444081, 0.422041, 0.311707, 0.433034, 0.380708, 0.401658, 0.31487, 0.268042, 0.26085, 0.243554, 0.25031, 0.25031, 0.247041, 0.271506, 0.295083, 0.200174, 0.216401, 0.196879, 0.247041, 0.164327, 0.094817, 0.085092, 0.098513, 0.17593, 0.161087, 0.120615, 0.18812, 0.278302, 0.352862, 0.436924, 0.440853, 0.342579, 0.239899, 0.144935, 0.132295, 0.137348, 0.222385, 0.137348, 0.139895, 0.170161, 0.173081, 0.25031, 0.25031, 0.200174, 0.122885, 0.125101, 0.170161, 0.170161, 0.170161, 0.111485, 0.106997, 0.06184, 0.106997, 0.203355, 0.31487, 0.332115, 0.26085, 0.225814, 0.308712, 0.219301, 0.219301, 0.30533, 0.301917, 0.271506, 0.301917, 0.295083, 0.295083, 0.332115, 0.332115, 0.324872, 0.332115, 0.346032, 0.324872, 0.339168, 0.301917, 0.275179, 0.25406, 0.31487, 0.308712, 0.31487, 0.324872, 0.321458, 0.342579, 0.359901, 0.408655, 0.408655, 0.505461, 0.422041, 0.418646, 0.328603, 0.26085, 0.257454, 0.243554, 0.26085, 0.170161, 0.139895, 0.147574, 0.081712, 0.051831, 0.035586, 0.017138, 0.014586, 0.009294, 0.006142, 0.004358, 0.004208, 0.003212, 0.002688, 0.003461, 0.002482, 0.002366, 0.002555, 0.003298, 0.003555, 0.003366, 0.003701, 0.00407, 0.004358, 0.005799, 0.007259, 0.010372, 0.0198, 0.019401, 0.026892, 0.060549, 0.067594, 0.032677, 0.031287, 0.040537, 0.038858, 0.079919, 0.15008, 0.15008, 0.15008, 0.127496, 0.222385, 0.147574, 0.083462, 0.069024, 0.069024, 0.034884, 0.034884, 0.032677, 0.037156, 0.025762, 0.013265, 0.013265, 0.018106, 0.017797, 0.018787, 0.019401, 0.014075, 0.010926, 0.008804, 0.006194, 0.006142, 0.004414, 0.004611, 0.004247, 0.004208, 0.003079, 0.004135, 0.002976, 0.002976, 0.003864, 0.00359, 0.004736, 0.006421, 0.006039, 0.009294, 0.007259, 0.005503, 0.006421, 0.007645, 0.007495, 0.007259, 0.00777, 0.011518, 0.011342, 0.021816, 0.01227, 0.024393, 0.026892, 0.025316, 0.013613, 0.012727, 0.031287, 0.014315, 0.008409, 0.006988, 0.004611, 0.005503, 0.004976, 0.00359, 0.00231, 0.002581, 0.002503, 0.001481, 0.001481, 0.001434, 0.000923, 0.000906, 0.000447, 0.000412, 0.000464, 0.000468, 0.000386, 0.000253, 0.000292, 0.000391, 0.000674, 0.001069, 0.000674, 0.00076, 0.001335, 0.002117, 0.00225, 0.003478, 0.005503, 0.005799, 0.007177, 0.010926, 0.015344, 0.016826, 0.009977, 0.017797, 0.020165, 0.028695, 0.020165, 0.020522, 0.028695, 0.015694, 0.015694, 0.027463, 0.024393, 0.016021, 0.009401, 0.011342, 0.006894, 0.004611, 0.003276, 0.003701, 0.003212, 0.003671, 0.00543, 0.008624, 0.008075, 0.011903, 0.007315, 0.008002, 0.00777, 0.008075, 0.00777, 0.008276, 0.008276, 0.008276, 0.006894, 0.011518, 0.007091, 0.007177, 0.01078, 0.018787, 0.010926, 0.008723, 0.007091, 0.007495, 0.005249, 0.00515, 0.00359, 0.004414, 0.005932, 0.009401, 0.009483, 0.01078, 0.010131, 0.008276, 0.012491, 0.023087, 0.014783, 0.017447, 0.016257, 0.016021, 0.009728, 0.00962, 0.01078, 0.009096, 0.006194, 0.006894, 0.00515, 0.007495, 0.005734, 0.003963, 0.002623, 0.002194, 0.001967, 0.001408, 0.001687, 0.00146, 0.00155, 0.001541, 0.001572, 0.00243, 0.00243, 0.003512, 0.003864, 0.003727, 0.004135, 0.00389, 0.004513, 0.006245, 0.006039, 0.009294, 0.00962, 0.009401, 0.01204, 0.022306, 0.022667, 0.023534, 0.033407, 0.030611, 0.020876, 0.038858, 0.018787, 0.013821, 0.013613, 0.022306, 0.048328, 0.085092, 0.155435, 0.161087, 0.109221, 0.094817, 0.079919, 0.127496, 0.219301, 0.194234, 0.167087, 0.278302, 0.243554, 0.191378, 0.155435], '')</t>
  </si>
  <si>
    <t>UPI00003C509D status=activ</t>
  </si>
  <si>
    <t>([0.216401, 0.139895, 0.21291, 0.25031, 0.298791, 0.356642, 0.374039, 0.321458, 0.26085, 0.203355, 0.194234, 0.225814, 0.216401, 0.203355, 0.21291, 0.295083, 0.298791, 0.200174, 0.132295, 0.132295, 0.109221, 0.158265, 0.225814, 0.173081, 0.167087, 0.098513, 0.05306, 0.05306, 0.085092, 0.137348, 0.147574, 0.182256, 0.185198, 0.122885, 0.066181, 0.060549, 0.06184, 0.060549, 0.10481, 0.182256, 0.257454, 0.318242, 0.324872, 0.339168, 0.380708, 0.308712, 0.335645, 0.41194, 0.422041, 0.324872, 0.324872, 0.394753, 0.281712, 0.291804, 0.288399, 0.308712, 0.243554, 0.25031, 0.26085, 0.25406, 0.25031, 0.167087, 0.179055, 0.147574, 0.090864, 0.05306, 0.05306, 0.081712, 0.048328, 0.049374, 0.051831, 0.028695, 0.027463, 0.051831, 0.054297, 0.090864, 0.164327, 0.21291, 0.142424, 0.147574, 0.090864, 0.066181, 0.069024, 0.06312, 0.081712, 0.129801, 0.18812, 0.264545, 0.179055, 0.284882, 0.170161, 0.170161, 0.243554, 0.167087, 0.173081, 0.173081, 0.179055, 0.158265, 0.10481, 0.182256, 0.173081, 0.182256, 0.167087, 0.164327, 0.170161, 0.170161, 0.161087, 0.118441, 0.073402, 0.116183, 0.10481, 0.182256, 0.222385, 0.161087, 0.170161, 0.094817, 0.083462, 0.090864, 0.056825, 0.106997, 0.096677, 0.064632, 0.100716, 0.118441, 0.155435, 0.164327, 0.170161, 0.179055, 0.229226, 0.298791, 0.225814, 0.158265, 0.170161, 0.196879, 0.200174, 0.179055, 0.30533, 0.236433, 0.21291, 0.284882, 0.185198, 0.173081, 0.257454, 0.257454, 0.298791, 0.328603, 0.308712, 0.311707, 0.335645, 0.257454, 0.18812, 0.182256, 0.170161, 0.164327, 0.10481, 0.15284, 0.25406, 0.15008, 0.147574, 0.090864, 0.111485, 0.106997, 0.066181, 0.028695, 0.029376, 0.019109, 0.019401, 0.023087, 0.020876, 0.013265, 0.013016, 0.019401, 0.030611, 0.031287, 0.022306, 0.037156, 0.041405, 0.025762, 0.042364, 0.066181, 0.056825, 0.029376, 0.055536, 0.092881, 0.167087, 0.158265, 0.225814, 0.216401, 0.125101, 0.137348, 0.18812, 0.284882, 0.203355, 0.206376, 0.295083, 0.346032, 0.298791, 0.298791, 0.356642, 0.332115, 0.308712, 0.433034, 0.534167, 0.472492, 0.486429, 0.377384, 0.394753, 0.374039, 0.352862, 0.40511, 0.408655, 0.321458, 0.308712, 0.401658, 0.41194, 0.321458, 0.328603, 0.342579, 0.25031, 0.271506, 0.30533, 0.257454, 0.206376, 0.196879, 0.236433, 0.232838, 0.335645, 0.281712, 0.295083, 0.339168, 0.374039, 0.366687, 0.377384, 0.301917, 0.301917, 0.291804, 0.384043, 0.321458, 0.243554, 0.324872, 0.225814, 0.196879, 0.196879, 0.243554, 0.232838, 0.232838, 0.137348, 0.116183, 0.088832, 0.056825, 0.055536, 0.035586, 0.018106, 0.015694, 0.016826, 0.015694, 0.016257, 0.015344, 0.020876, 0.024393, 0.015694, 0.026892, 0.031287, 0.055536, 0.034068, 0.036378, 0.029376, 0.029376, 0.046336, 0.040537, 0.036378, 0.038042, 0.06312, 0.102787, 0.191378, 0.268042, 0.281712, 0.179055, 0.118441, 0.129801, 0.125101, 0.127496, 0.118441, 0.127496, 0.067594, 0.060549, 0.064632, 0.086953, 0.167087, 0.155435, 0.25406, 0.236433, 0.147574, 0.164327, 0.182256, 0.185198, 0.120615, 0.0704, 0.079919, 0.147574, 0.15008, 0.232838, 0.229226, 0.236433, 0.219301, 0.346032, 0.433034, 0.349426, 0.349426, 0.30533, 0.209395, 0.134866, 0.196879, 0.284882, 0.25031, 0.191378, 0.116183, 0.17593, 0.281712, 0.356642, 0.328603, 0.318242, 0.321458, 0.40511, 0.390993, 0.390993, 0.281712, 0.21291, 0.295083, 0.200174, 0.200174, 0.291804, 0.370445, 0.41194, 0.374039, 0.377384, 0.377384, 0.42561, 0.332115, 0.31487, 0.332115, 0.332115, 0.225814, 0.222385, 0.15284, 0.098513, 0.083462, 0.134866, 0.185198, 0.185198, 0.275179, 0.308712, 0.301917, 0.219301, 0.206376, 0.209395, 0.15284, 0.225814, 0.257454, 0.26085, 0.247041, 0.247041, 0.219301, 0.291804, 0.295083, 0.291804, 0.40511, 0.447574, 0.476583, 0.390993, 0.380708, 0.281712, 0.295083, 0.288399, 0.275179, 0.284882, 0.328603, 0.398279, 0.401658, 0.31487, 0.36309, 0.359901, 0.352862, 0.398279, 0.468512, 0.387226, 0.447574, 0.387226, 0.346032, 0.25031, 0.275179, 0.179055, 0.17593, 0.173081, 0.170161, 0.26085, 0.281712, 0.236433, 0.236433, 0.222385, 0.318242, 0.268042, 0.271506, 0.264545, 0.170161, 0.144935, 0.127496, 0.147574, 0.17593, 0.147574, 0.219301, 0.284882, 0.414856, 0.517562, 0.517562, 0.4292, 0.401658, 0.374039, 0.366687, 0.366687, 0.380708, 0.298791, 0.295083, 0.21291, 0.216401, 0.298791, 0.216401, 0.30533, 0.308712, 0.232838, 0.21291, 0.200174, 0.21291, 0.18812, 0.11371, 0.129801, 0.127496, 0.173081, 0.179055, 0.142424, 0.086953, 0.048328, 0.043307, 0.079919, 0.129801, 0.127496, 0.127496, 0.194234, 0.206376, 0.147574, 0.21291, 0.232838, 0.200174, 0.191378, 0.196879, 0.21291, 0.120615, 0.200174, 0.185198, 0.191378, 0.191378, 0.271506, 0.264545, 0.356642, 0.264545, 0.295083, 0.206376, 0.182256, 0.182256, 0.142424, 0.17593, 0.167087, 0.243554, 0.281712, 0.278302, 0.281712, 0.346032, 0.436924, 0.440853, 0.436924, 0.339168, 0.342579, 0.239899, 0.324872, 0.229226, 0.321458, 0.209395, 0.271506, 0.229226, 0.167087, 0.225814, 0.179055, 0.18812, 0.17593, 0.182256, 0.185198, 0.206376, 0.216401, 0.125101, 0.06184, 0.034884, 0.034884, 0.06184, 0.118441, 0.067594, 0.125101, 0.125101, 0.200174, 0.164327, 0.232838, 0.301917, 0.170161, 0.219301, 0.134866, 0.139895, 0.067594, 0.071867, 0.058088, 0.059222, 0.066181, 0.120615, 0.182256, 0.257454, 0.264545, 0.264545, 0.247041, 0.21291, 0.206376, 0.194234, 0.182256, 0.182256, 0.191378, 0.203355, 0.243554, 0.332115, 0.243554, 0.352862, 0.377384, 0.377384, 0.36309, 0.447574, 0.447574, 0.422041, 0.346032, 0.25031, 0.25031, 0.36309, 0.288399, 0.284882, 0.284882, 0.288399, 0.278302, 0.281712, 0.284882, 0.278302, 0.25406, 0.308712, 0.31487, 0.284882, 0.298791, 0.308712, 0.229226, 0.247041, 0.281712, 0.271506, 0.352862, 0.275179, 0.298791, 0.401658, 0.418646, 0.352862, 0.41194, 0.422041, 0.42561, 0.444081, 0.332115, 0.36309, 0.387226, 0.295083, 0.298791, 0.295083, 0.295083, 0.356642, 0.321458, 0.288399, 0.366687, 0.339168, 0.42561, 0.346032, 0.318242, 0.25031, 0.332115], '')</t>
  </si>
  <si>
    <t>[202, 413, 414]</t>
  </si>
  <si>
    <t>UPI00003C509F status=activ</t>
  </si>
  <si>
    <t>([0.812494, 0.819762, 0.852992, 0.874069, 0.846163, 0.868118, 0.791621, 0.795062, 0.771762, 0.788093, 0.791621, 0.846163, 0.81615, 0.741537, 0.741537, 0.703578, 0.707965, 0.73685, 0.73685, 0.73685, 0.759478, 0.856457, 0.859585, 0.849326, 0.83125, 0.837511, 0.823549, 0.805026, 0.798249, 0.823549, 0.728858, 0.699094, 0.56648, 0.56648, 0.509769, 0.490133, 0.517562, 0.538167, 0.517562, 0.480142, 0.505461, 0.42561, 0.394753, 0.390993, 0.284882, 0.232838, 0.264545, 0.206376, 0.209395, 0.216401, 0.247041, 0.335645, 0.335645, 0.332115, 0.332115, 0.450668, 0.390993, 0.390993, 0.288399, 0.288399, 0.31487, 0.25031, 0.219301, 0.161087, 0.11371, 0.129801, 0.173081, 0.161087, 0.219301, 0.222385, 0.219301, 0.17593, 0.18812, 0.15284, 0.18812, 0.200174, 0.137348, 0.173081, 0.144935, 0.203355, 0.206376, 0.139895, 0.173081, 0.203355, 0.278302, 0.291804, 0.370445, 0.380708, 0.377384, 0.366687, 0.374039, 0.384043, 0.301917, 0.284882, 0.328603, 0.370445, 0.308712, 0.36309, 0.387226, 0.414856, 0.414856, 0.346032, 0.408655, 0.436924, 0.51388, 0.444081, 0.4292, 0.433034, 0.436924, 0.36309, 0.359901, 0.41194, 0.401658, 0.444081, 0.374039, 0.408655, 0.387226, 0.422041, 0.418646, 0.308712, 0.30533, 0.206376, 0.222385, 0.161087, 0.15008, 0.096677, 0.139895, 0.194234, 0.10481, 0.10481, 0.144935, 0.139895, 0.161087, 0.167087, 0.216401, 0.271506, 0.18812, 0.206376, 0.232838, 0.232838, 0.25406, 0.268042, 0.352862, 0.328603, 0.387226, 0.36309, 0.36309, 0.366687, 0.384043, 0.408655, 0.394753, 0.349426, 0.30533, 0.291804, 0.225814, 0.257454, 0.229226, 0.239899, 0.232838, 0.229226, 0.229226, 0.321458, 0.25406, 0.275179, 0.295083, 0.318242, 0.335645, 0.40511, 0.390993, 0.308712, 0.398279, 0.398279, 0.359901, 0.387226, 0.384043, 0.454136, 0.436924, 0.468512, 0.51388, 0.494003, 0.5017, 0.509769, 0.509769, 0.59508, 0.58069, 0.56648, 0.570702, 0.58069, 0.585406, 0.585406, 0.661982, 0.608892, 0.618285, 0.728858, 0.784345, 0.784345, 0.784345, 0.784345, 0.741537, 0.791621, 0.791621, 0.788093, 0.703578, 0.585406, 0.585406, 0.604312, 0.716283, 0.680603, 0.690604, 0.703578, 0.613573, 0.632174, 0.666105, 0.562014, 0.59508, 0.59508, 0.509769, 0.418646, 0.40511, 0.436924, 0.422041, 0.433034, 0.444081, 0.454136, 0.538167, 0.538167, 0.521092, 0.444081, 0.458154, 0.458154, 0.384043, 0.468512, 0.440853, 0.418646, 0.465241, 0.390993, 0.318242, 0.418646, 0.51388, 0.529623, 0.468512, 0.387226, 0.384043, 0.384043, 0.387226, 0.295083, 0.298791, 0.232838, 0.281712, 0.278302, 0.271506, 0.342579, 0.26085, 0.298791, 0.26085, 0.26085, 0.318242, 0.311707, 0.257454, 0.247041, 0.182256, 0.225814, 0.301917, 0.25031, 0.236433, 0.30533, 0.390993, 0.380708, 0.444081, 0.444081, 0.374039, 0.41194, 0.339168, 0.384043, 0.370445, 0.450668, 0.480142, 0.483068, 0.525368, 0.486429, 0.414856, 0.444081, 0.458154, 0.444081, 0.476583, 0.490133, 0.40511, 0.377384, 0.387226, 0.30533, 0.311707, 0.390993, 0.271506, 0.335645, 0.332115, 0.346032, 0.295083, 0.194234, 0.191378, 0.216401, 0.209395, 0.288399, 0.239899, 0.225814, 0.179055, 0.216401, 0.206376, 0.275179, 0.275179, 0.25406, 0.328603, 0.247041, 0.209395, 0.219301, 0.206376, 0.25031, 0.25406, 0.225814, 0.26085, 0.278302, 0.288399, 0.352862, 0.308712, 0.31487, 0.339168, 0.311707, 0.229226, 0.232838, 0.25031, 0.216401, 0.21291, 0.232838, 0.324872, 0.278302, 0.318242, 0.311707, 0.219301, 0.147574, 0.219301, 0.295083, 0.281712, 0.278302, 0.295083, 0.318242, 0.390993, 0.284882, 0.335645, 0.41194, 0.324872, 0.225814, 0.288399, 0.295083, 0.17593, 0.173081, 0.239899, 0.268042, 0.278302, 0.321458, 0.356642, 0.335645, 0.239899, 0.25031, 0.25031, 0.161087, 0.161087, 0.161087, 0.170161, 0.134866, 0.137348, 0.147574, 0.185198, 0.122885, 0.129801, 0.257454, 0.219301, 0.15008, 0.167087, 0.161087, 0.15008, 0.122885, 0.0704, 0.0704, 0.071867, 0.0704, 0.116183, 0.118441, 0.066181, 0.06312, 0.109221, 0.059222, 0.096677, 0.118441, 0.118441, 0.106997, 0.092881, 0.111485, 0.182256, 0.167087, 0.17593, 0.142424, 0.127496, 0.132295, 0.206376, 0.222385, 0.222385, 0.161087, 0.167087, 0.21291, 0.328603, 0.324872, 0.408655, 0.390993, 0.387226, 0.390993, 0.284882, 0.271506, 0.225814, 0.25031, 0.185198, 0.127496, 0.129801, 0.129801, 0.167087, 0.167087, 0.144935, 0.083462, 0.06312, 0.050641, 0.0704, 0.0704, 0.069024, 0.056825, 0.056825, 0.058088, 0.046336, 0.11371, 0.086953, 0.064632, 0.038858, 0.059222, 0.096677, 0.088832, 0.125101, 0.158265, 0.147574, 0.085092, 0.0704, 0.090864, 0.088832, 0.085092, 0.071867, 0.081712, 0.106997, 0.071867, 0.071867, 0.144935, 0.129801, 0.092881, 0.173081, 0.21291, 0.118441, 0.120615, 0.120615, 0.086953, 0.079919, 0.085092, 0.147574, 0.167087, 0.196879, 0.167087, 0.096677, 0.060549, 0.056825, 0.058088, 0.096677, 0.05306, 0.050641, 0.046336, 0.049374, 0.047319, 0.050641, 0.118441, 0.086953, 0.147574, 0.164327, 0.100716, 0.05306, 0.06184, 0.051831, 0.066181, 0.120615, 0.137348, 0.134866, 0.132295, 0.142424, 0.129801, 0.144935, 0.125101, 0.106997, 0.158265, 0.120615, 0.088832, 0.058088, 0.058088, 0.040537, 0.058088, 0.109221], '')</t>
  </si>
  <si>
    <t>[0, 1, 2, 3, 4, 5, 6, 7, 8, 9, 10, 11, 12, 13, 14, 15, 16, 17, 18, 19, 20, 21, 22, 23, 24, 25, 26, 27, 28, 29, 30, 31, 32, 33, 34, 36, 37, 38, 40, 104, 178, 180, 181, 182, 183, 184, 185, 186, 187, 188, 189, 190, 191, 192, 193, 194, 195, 196, 197, 198, 199, 200, 201, 202, 203, 204, 205, 206, 207, 208, 209, 210, 211, 212, 213, 214, 215, 216, 224, 225, 226, 238, 239, 278]</t>
  </si>
  <si>
    <t>(36</t>
  </si>
  <si>
    <t>77)</t>
  </si>
  <si>
    <t>UPI00003C50A0 status=activ</t>
  </si>
  <si>
    <t>([0.122885, 0.158265, 0.098513, 0.064632, 0.066181, 0.109221, 0.134866, 0.158265, 0.116183, 0.085092, 0.111485, 0.116183, 0.073402, 0.079919, 0.137348, 0.206376, 0.132295, 0.132295, 0.191378, 0.18812, 0.206376, 0.21291, 0.209395, 0.291804, 0.36309, 0.40511, 0.374039, 0.268042, 0.298791, 0.288399, 0.301917, 0.185198, 0.222385, 0.295083, 0.295083, 0.301917, 0.26085, 0.346032, 0.346032, 0.30533, 0.308712, 0.295083, 0.182256, 0.118441, 0.127496, 0.079919, 0.046336, 0.056825, 0.106997, 0.092881, 0.158265, 0.216401, 0.321458, 0.284882, 0.18812, 0.17593, 0.134866, 0.102787, 0.098513, 0.050641, 0.066181, 0.11371, 0.058088, 0.067594, 0.069024, 0.06312, 0.10481, 0.102787, 0.048328, 0.049374, 0.024826, 0.025316, 0.026338, 0.026338, 0.034884, 0.060549, 0.066181, 0.046336, 0.083462, 0.088832, 0.088832, 0.090864, 0.092881, 0.144935, 0.127496, 0.194234, 0.194234, 0.161087, 0.232838, 0.332115, 0.335645, 0.454136, 0.444081, 0.440853, 0.444081, 0.335645, 0.25406, 0.209395, 0.298791, 0.291804, 0.247041, 0.324872, 0.281712, 0.288399, 0.291804, 0.321458, 0.239899, 0.206376, 0.26085, 0.275179, 0.281712, 0.311707, 0.271506, 0.284882, 0.25406, 0.257454, 0.36309, 0.384043, 0.335645, 0.236433, 0.179055, 0.206376, 0.247041, 0.247041, 0.161087, 0.185198, 0.271506, 0.318242, 0.356642, 0.26085, 0.247041, 0.147574, 0.132295, 0.125101, 0.071867, 0.083462, 0.086953, 0.078022, 0.069024, 0.116183, 0.21291, 0.209395, 0.155435, 0.144935, 0.170161, 0.239899, 0.243554, 0.139895, 0.109221, 0.11371, 0.200174, 0.21291, 0.222385, 0.216401, 0.170161, 0.203355, 0.219301, 0.203355, 0.206376, 0.200174, 0.203355, 0.194234, 0.179055, 0.271506, 0.268042, 0.284882, 0.284882, 0.185198, 0.257454, 0.298791, 0.264545, 0.161087, 0.132295, 0.200174, 0.21291, 0.308712, 0.349426, 0.339168, 0.264545, 0.275179, 0.36309, 0.247041, 0.216401, 0.328603, 0.301917, 0.311707, 0.268042, 0.18812, 0.21291, 0.25031, 0.30533, 0.236433, 0.318242, 0.366687, 0.335645, 0.318242, 0.318242, 0.321458, 0.311707, 0.398279, 0.298791, 0.311707, 0.349426, 0.291804, 0.257454, 0.25406, 0.247041, 0.239899, 0.328603, 0.418646, 0.418646, 0.398279, 0.51388, 0.509769, 0.401658, 0.349426, 0.291804, 0.219301, 0.142424, 0.142424, 0.142424, 0.194234, 0.182256, 0.167087, 0.257454, 0.185198, 0.196879, 0.142424, 0.196879, 0.161087, 0.094817, 0.098513, 0.109221, 0.059222, 0.035586, 0.036378, 0.037156, 0.060549, 0.088832, 0.10481, 0.066181, 0.06184, 0.074921, 0.083462, 0.147574, 0.147574, 0.191378, 0.194234, 0.25031, 0.147574, 0.102787, 0.106997, 0.081712, 0.044297, 0.042364, 0.079919, 0.078022, 0.134866, 0.134866, 0.161087, 0.236433, 0.335645, 0.257454, 0.25031, 0.247041, 0.239899, 0.25031, 0.268042, 0.167087, 0.106997, 0.161087, 0.225814, 0.321458, 0.377384, 0.377384, 0.366687, 0.366687, 0.444081, 0.450668, 0.454136, 0.339168, 0.308712, 0.278302, 0.301917, 0.268042, 0.17593, 0.194234, 0.179055, 0.122885, 0.203355, 0.298791, 0.321458, 0.288399, 0.288399, 0.182256, 0.236433, 0.26085, 0.232838, 0.243554, 0.236433, 0.229226, 0.232838, 0.25406, 0.264545, 0.264545, 0.222385, 0.247041, 0.203355, 0.21291, 0.194234, 0.196879, 0.122885, 0.064632, 0.088832, 0.085092, 0.116183, 0.132295, 0.216401, 0.239899, 0.229226, 0.15008, 0.116183, 0.11371, 0.090864, 0.102787, 0.158265, 0.142424, 0.200174, 0.18812, 0.182256, 0.298791, 0.222385, 0.321458, 0.447574, 0.465241, 0.472492, 0.418646, 0.422041, 0.40511, 0.374039, 0.408655, 0.42561, 0.380708, 0.387226, 0.414856, 0.332115, 0.332115, 0.346032, 0.335645, 0.349426, 0.346032, 0.346032, 0.4292, 0.328603, 0.298791, 0.291804, 0.216401, 0.295083, 0.203355, 0.134866, 0.10481, 0.102787, 0.092881, 0.158265, 0.236433, 0.236433, 0.318242, 0.222385, 0.225814, 0.158265, 0.182256, 0.179055, 0.161087, 0.144935, 0.129801, 0.090864, 0.078022, 0.116183, 0.109221, 0.118441, 0.179055, 0.164327, 0.144935, 0.229226, 0.203355, 0.21291, 0.203355, 0.182256, 0.275179, 0.352862, 0.352862, 0.370445, 0.295083, 0.295083, 0.31487, 0.339168, 0.418646, 0.436924, 0.40511, 0.41194, 0.51388, 0.42561, 0.505461, 0.414856, 0.401658, 0.418646, 0.321458, 0.352862, 0.352862, 0.339168, 0.264545, 0.281712, 0.264545, 0.268042, 0.284882, 0.275179, 0.295083, 0.18812, 0.203355, 0.144935, 0.094817, 0.090864, 0.15284, 0.102787, 0.10481, 0.109221, 0.116183, 0.185198, 0.179055, 0.120615, 0.134866, 0.127496, 0.142424, 0.129801, 0.122885, 0.067594, 0.038858, 0.060549, 0.127496, 0.076542, 0.142424, 0.179055, 0.182256, 0.167087, 0.167087, 0.164327, 0.155435, 0.134866, 0.106997, 0.111485, 0.161087, 0.122885, 0.200174, 0.167087, 0.194234, 0.236433, 0.243554, 0.339168, 0.268042, 0.236433, 0.321458, 0.308712, 0.342579, 0.25406, 0.26085, 0.257454, 0.346032, 0.288399, 0.324872, 0.356642, 0.339168, 0.349426, 0.281712, 0.275179, 0.370445, 0.349426, 0.328603, 0.332115, 0.332115, 0.390993, 0.401658, 0.332115, 0.26085, 0.26085, 0.349426, 0.335645, 0.42561, 0.418646, 0.401658, 0.295083, 0.298791, 0.298791, 0.26085, 0.298791, 0.308712, 0.298791, 0.257454, 0.239899, 0.236433, 0.209395, 0.216401, 0.216401, 0.288399, 0.377384, 0.370445, 0.278302, 0.298791, 0.206376, 0.216401, 0.284882, 0.359901, 0.346032, 0.356642, 0.387226, 0.465241, 0.444081, 0.349426, 0.390993, 0.5017, 0.5017, 0.480142, 0.444081, 0.356642, 0.268042, 0.268042, 0.239899, 0.247041, 0.182256, 0.170161, 0.134866, 0.111485, 0.120615, 0.078022, 0.03976, 0.041405, 0.038858, 0.041405, 0.079919, 0.073402, 0.050641, 0.079919, 0.079919, 0.100716, 0.164327, 0.25406, 0.155435, 0.122885, 0.185198, 0.232838, 0.349426, 0.401658, 0.342579, 0.332115, 0.31487, 0.394753, 0.374039, 0.346032, 0.321458, 0.271506, 0.243554, 0.25406, 0.222385, 0.232838, 0.179055], '')</t>
  </si>
  <si>
    <t>[212, 213, 400, 402, 518, 519]</t>
  </si>
  <si>
    <t>UPI00003C50A5 status=activ</t>
  </si>
  <si>
    <t>([0.741537, 0.745909, 0.771762, 0.56648, 0.59014, 0.585406, 0.486429, 0.5017, 0.517562, 0.570702, 0.59014, 0.642678, 0.553315, 0.497853, 0.418646, 0.328603, 0.229226, 0.236433, 0.179055, 0.139895, 0.074921, 0.041405, 0.035586, 0.019109, 0.022306, 0.014783, 0.015694, 0.013821, 0.010509, 0.008525, 0.008525, 0.007645, 0.007645, 0.009483, 0.008156, 0.010509, 0.015078, 0.027463, 0.028107, 0.025316, 0.03976, 0.03976, 0.071867, 0.086953, 0.134866, 0.209395, 0.284882, 0.298791, 0.401658, 0.458154, 0.521092, 0.483068, 0.51388, 0.444081, 0.380708, 0.483068, 0.494003, 0.5017, 0.486429, 0.366687, 0.444081, 0.346032, 0.394753, 0.324872, 0.332115, 0.281712, 0.271506, 0.257454, 0.239899, 0.167087, 0.122885, 0.064632, 0.069024, 0.073402, 0.064632, 0.11371, 0.127496, 0.073402, 0.074921, 0.079919, 0.147574, 0.179055, 0.222385, 0.268042, 0.346032, 0.349426, 0.414856, 0.321458, 0.342579, 0.278302, 0.390993, 0.472492, 0.585406, 0.575842, 0.461924, 0.575842, 0.541878, 0.447574, 0.440853, 0.394753, 0.394753, 0.394753, 0.380708, 0.401658, 0.398279, 0.30533, 0.288399, 0.308712, 0.414856, 0.398279, 0.370445, 0.346032, 0.349426, 0.264545, 0.26085, 0.25406, 0.236433, 0.257454, 0.335645, 0.349426, 0.291804, 0.194234, 0.203355, 0.194234, 0.129801, 0.120615, 0.21291, 0.222385, 0.137348, 0.071867, 0.081712, 0.144935, 0.134866, 0.11371, 0.17593, 0.111485, 0.182256, 0.167087, 0.164327, 0.127496, 0.17593, 0.17593, 0.170161, 0.161087, 0.158265, 0.25031, 0.26085, 0.132295, 0.122885, 0.194234, 0.161087, 0.15008, 0.071867, 0.038858, 0.046336, 0.023087, 0.024393, 0.012727, 0.015344, 0.014586, 0.010926, 0.008624, 0.01204, 0.0198, 0.021381, 0.019401, 0.011342, 0.010672, 0.019401, 0.015694, 0.01078, 0.020165, 0.01227, 0.019109, 0.026338, 0.014783, 0.017138, 0.015344, 0.0198, 0.011903, 0.011903, 0.019401, 0.023963, 0.012491, 0.012491, 0.008075, 0.005992, 0.006701, 0.006795, 0.007091, 0.008002, 0.009015, 0.006421, 0.009187, 0.009015, 0.010221, 0.009728, 0.009294, 0.011518, 0.009294, 0.008409, 0.008276, 0.008156, 0.00962, 0.016528, 0.016528, 0.016021, 0.033407, 0.048328, 0.023963, 0.017797, 0.010372, 0.014586, 0.014075, 0.008525, 0.006374, 0.004358, 0.005011, 0.004689, 0.005249, 0.005223, 0.007091, 0.007091, 0.006245, 0.006245, 0.004358, 0.004315, 0.004835, 0.00389, 0.004161, 0.006194, 0.005623, 0.005683, 0.005683, 0.005223, 0.007091, 0.009096, 0.01078, 0.010221, 0.013016, 0.015078, 0.015344, 0.010509, 0.007422, 0.007422, 0.005249, 0.007877, 0.00558, 0.006988, 0.008002, 0.005249, 0.003821, 0.004315, 0.004513, 0.004315, 0.004921, 0.00515, 0.004414, 0.004414, 0.004611, 0.005872, 0.00558, 0.006421, 0.008156, 0.013265, 0.013016, 0.023963, 0.023534, 0.025762, 0.017138, 0.017138, 0.037156, 0.026338, 0.034068, 0.034068, 0.024393, 0.024393, 0.018106, 0.037156, 0.06312, 0.042364, 0.032677, 0.030003, 0.025762, 0.030611, 0.017447, 0.012727, 0.011903, 0.01204, 0.016021, 0.023534, 0.011518, 0.010509, 0.01204, 0.008002, 0.008624, 0.006988, 0.006894, 0.006142, 0.004577, 0.004736, 0.005734, 0.004736, 0.004208, 0.005011, 0.004646, 0.004247, 0.004835, 0.00407, 0.002976, 0.002366, 0.001967, 0.003341, 0.003276, 0.003246, 0.004513, 0.005503, 0.007555, 0.011669, 0.020876, 0.034068, 0.032017, 0.022306, 0.045352, 0.028695, 0.038042, 0.038042, 0.088832, 0.137348, 0.10481, 0.090864, 0.182256, 0.222385, 0.196879, 0.109221, 0.196879, 0.191378, 0.200174, 0.196879, 0.185198, 0.182256, 0.200174, 0.203355, 0.308712, 0.173081, 0.229226, 0.137348, 0.137348, 0.127496, 0.118441, 0.125101, 0.147574, 0.076542, 0.040537, 0.048328, 0.069024, 0.035586, 0.021816, 0.013821, 0.009187, 0.006619, 0.004689, 0.003341, 0.002581, 0.001906, 0.00283, 0.002623, 0.003727, 0.003864, 0.003864, 0.003821, 0.003727, 0.003607, 0.003512, 0.00515, 0.00515, 0.004414, 0.00515, 0.006533, 0.008723, 0.00777, 0.006567, 0.006894, 0.008075, 0.010509, 0.010131, 0.007645, 0.008804, 0.008525, 0.005799, 0.004161, 0.003701, 0.00407, 0.004208, 0.003963, 0.003701, 0.002503, 0.003701, 0.004161, 0.003512, 0.003461, 0.003963, 0.006078, 0.008276, 0.007031, 0.006194, 0.008804, 0.011903, 0.008624, 0.009015, 0.014075, 0.025316, 0.025316, 0.032677, 0.0704, 0.083462, 0.06312, 0.118441, 0.11371, 0.088832, 0.064632, 0.038042, 0.038042, 0.034068, 0.021816, 0.032017, 0.042364, 0.042364, 0.021381, 0.024393, 0.013265, 0.009294, 0.006567, 0.007422, 0.008525, 0.008002, 0.012727, 0.012491, 0.012491, 0.008624, 0.011518, 0.0198, 0.023963, 0.020165, 0.022306, 0.034068, 0.021381, 0.011903, 0.01227, 0.021816, 0.020165, 0.037156, 0.067594, 0.098513, 0.049374, 0.054297, 0.054297, 0.026892, 0.044297, 0.033407, 0.033407, 0.014315, 0.014315, 0.014075, 0.015694, 0.011518, 0.008804, 0.008804, 0.008723, 0.005623, 0.005799, 0.008409, 0.005932, 0.003821, 0.004577, 0.004577, 0.003431, 0.002581, 0.003555, 0.003212, 0.003804, 0.004835, 0.006795, 0.007031, 0.007031, 0.008276, 0.006567, 0.008409, 0.010221, 0.022306, 0.024393, 0.016826, 0.013437, 0.030611, 0.035586, 0.024393, 0.056825, 0.050641, 0.051831, 0.047319, 0.027463, 0.024826, 0.026892, 0.029376, 0.016826, 0.016826, 0.013613, 0.013821, 0.010672, 0.008624, 0.00777, 0.007877, 0.009483, 0.011342, 0.009728, 0.009015, 0.008525, 0.008525, 0.010509, 0.008895, 0.009294, 0.016257, 0.010509, 0.010131, 0.008276, 0.011342, 0.008804, 0.007877, 0.011903, 0.009865, 0.010131, 0.009728, 0.010672, 0.009187, 0.009483, 0.006482, 0.011518, 0.009865, 0.007877, 0.009401, 0.01078, 0.008723, 0.007877, 0.006795, 0.007031, 0.005623, 0.005734, 0.006567, 0.010131, 0.010131, 0.008624, 0.008624, 0.005623, 0.00558, 0.004431, 0.004358, 0.006421, 0.00407, 0.003607, 0.00292, 0.002366, 0.00225, 0.00225, 0.001434, 0.001936, 0.001288, 0.001855, 0.001267, 0.001572, 0.001202, 0.000833, 0.001061, 0.001267, 0.00155, 0.001687, 0.002138, 0.001434, 0.000799, 0.001069], '')</t>
  </si>
  <si>
    <t>[0, 1, 2, 3, 4, 5, 7, 8, 9, 10, 11, 12, 50, 52, 57, 92, 93, 95, 96]</t>
  </si>
  <si>
    <t>UPI00003C50A6 status=activ</t>
  </si>
  <si>
    <t>([0.071867, 0.037156, 0.064632, 0.090864, 0.055536, 0.094817, 0.071867, 0.090864, 0.120615, 0.147574, 0.100716, 0.122885, 0.098513, 0.094817, 0.096677, 0.050641, 0.03976, 0.0704, 0.129801, 0.127496, 0.127496, 0.137348, 0.219301, 0.219301, 0.21291, 0.311707, 0.25031, 0.232838, 0.239899, 0.194234, 0.116183, 0.191378, 0.194234, 0.229226, 0.239899, 0.25031, 0.271506, 0.301917, 0.21291, 0.142424, 0.222385, 0.216401, 0.196879, 0.200174, 0.191378, 0.137348, 0.127496, 0.158265, 0.15008, 0.15008, 0.106997, 0.196879, 0.196879, 0.18812, 0.144935, 0.132295, 0.120615, 0.182256, 0.11371, 0.194234, 0.268042, 0.179055, 0.179055, 0.170161, 0.158265, 0.173081, 0.173081, 0.122885, 0.118441, 0.120615, 0.067594, 0.132295, 0.118441, 0.120615, 0.081712, 0.081712, 0.081712, 0.081712, 0.06184, 0.090864, 0.078022, 0.043307, 0.079919, 0.074921, 0.094817, 0.055536, 0.05306, 0.079919, 0.06312, 0.03976, 0.03976, 0.071867, 0.050641, 0.03976, 0.03976, 0.06184, 0.111485, 0.090864, 0.071867, 0.100716, 0.125101, 0.076542, 0.076542, 0.074921, 0.094817, 0.139895, 0.219301, 0.134866, 0.111485, 0.122885, 0.125101, 0.200174, 0.216401, 0.25031, 0.26085, 0.271506, 0.209395, 0.209395, 0.239899, 0.196879, 0.155435, 0.094817, 0.167087, 0.26085, 0.25406, 0.191378, 0.164327, 0.11371, 0.116183, 0.083462, 0.144935, 0.200174, 0.200174, 0.106997, 0.11371, 0.139895, 0.132295, 0.158265, 0.164327, 0.10481, 0.142424, 0.164327, 0.161087, 0.127496, 0.127496, 0.132295, 0.096677, 0.129801, 0.15008, 0.257454, 0.26085, 0.179055, 0.182256, 0.18812, 0.298791, 0.196879, 0.196879, 0.196879, 0.134866, 0.127496, 0.142424, 0.142424, 0.147574, 0.185198, 0.137348, 0.144935, 0.144935, 0.18812, 0.111485, 0.139895, 0.122885, 0.203355, 0.203355, 0.127496, 0.122885, 0.120615, 0.200174, 0.122885, 0.092881, 0.109221, 0.0704, 0.106997, 0.134866, 0.078022, 0.058088, 0.078022, 0.086953, 0.069024, 0.094817, 0.15008, 0.15284, 0.15008, 0.085092, 0.085092, 0.15284, 0.161087, 0.167087, 0.167087, 0.257454, 0.209395, 0.291804, 0.370445, 0.278302, 0.278302, 0.370445, 0.377384, 0.422041, 0.408655, 0.461924, 0.444081, 0.454136, 0.458154, 0.454136, 0.557691, 0.529623, 0.562014, 0.472492, 0.398279, 0.401658, 0.401658, 0.5017, 0.5017, 0.494003, 0.505461, 0.458154, 0.454136, 0.454136, 0.387226, 0.370445, 0.324872, 0.318242, 0.321458, 0.25406, 0.179055, 0.179055, 0.275179, 0.243554, 0.342579, 0.422041, 0.418646, 0.335645, 0.247041, 0.257454, 0.257454, 0.275179, 0.275179, 0.278302, 0.359901, 0.440853, 0.472492, 0.41194, 0.418646, 0.342579, 0.401658, 0.480142, 0.483068, 0.447574, 0.447574, 0.324872, 0.288399, 0.278302, 0.295083, 0.377384, 0.374039, 0.377384, 0.408655, 0.359901, 0.257454, 0.271506, 0.25406, 0.15008, 0.239899, 0.17593, 0.203355, 0.236433, 0.179055, 0.125101, 0.15284, 0.161087, 0.25031, 0.200174, 0.200174, 0.18812, 0.200174, 0.194234, 0.125101, 0.092881, 0.15284, 0.247041, 0.239899, 0.25031, 0.264545, 0.21291, 0.278302, 0.284882, 0.222385, 0.295083, 0.278302, 0.209395, 0.203355, 0.194234, 0.278302, 0.30533, 0.394753, 0.291804, 0.264545, 0.352862, 0.447574, 0.349426, 0.349426, 0.352862, 0.349426, 0.328603, 0.36309, 0.366687, 0.40511, 0.346032, 0.349426, 0.436924, 0.414856, 0.418646, 0.422041, 0.4292, 0.401658, 0.408655, 0.5017, 0.545602, 0.534167, 0.4292, 0.541878, 0.549308, 0.58069, 0.56648, 0.549308, 0.545602, 0.433034, 0.346032, 0.36309, 0.324872, 0.349426, 0.447574, 0.398279, 0.318242, 0.318242, 0.318242, 0.229226, 0.229226, 0.222385, 0.142424, 0.219301, 0.120615, 0.111485, 0.058088, 0.033407, 0.066181, 0.071867, 0.076542, 0.067594, 0.106997, 0.134866, 0.071867, 0.059222, 0.073402, 0.11371, 0.109221, 0.088832, 0.088832, 0.071867, 0.074921, 0.129801, 0.127496, 0.216401, 0.229226, 0.21291, 0.21291, 0.134866, 0.134866, 0.216401, 0.232838, 0.243554, 0.147574, 0.222385, 0.17593, 0.106997, 0.109221, 0.059222, 0.041405, 0.069024, 0.047319, 0.047319, 0.047319, 0.051831, 0.029376, 0.028695, 0.028695, 0.049374, 0.106997, 0.098513, 0.06184, 0.055536, 0.055536, 0.055536, 0.051831, 0.086953, 0.144935, 0.144935, 0.191378, 0.278302, 0.182256, 0.281712, 0.179055, 0.18812, 0.118441, 0.111485, 0.058088, 0.109221, 0.118441, 0.102787, 0.056825, 0.056825, 0.098513, 0.090864, 0.127496, 0.073402, 0.044297, 0.026892, 0.020165, 0.023963, 0.015694, 0.021381, 0.021381, 0.038042, 0.035586, 0.044297, 0.0704, 0.106997, 0.076542, 0.051831, 0.034068, 0.056825, 0.083462, 0.058088, 0.037156], '')</t>
  </si>
  <si>
    <t>[213, 214, 215, 220, 221, 223, 325, 326, 327, 329, 330, 331, 332, 333, 334]</t>
  </si>
  <si>
    <t>UPI00003C50A7 status=activ</t>
  </si>
  <si>
    <t>([0.219301, 0.25031, 0.278302, 0.200174, 0.257454, 0.278302, 0.203355, 0.147574, 0.10481, 0.129801, 0.147574, 0.17593, 0.109221, 0.158265, 0.179055, 0.185198, 0.196879, 0.295083, 0.339168, 0.243554, 0.236433, 0.321458, 0.339168, 0.278302, 0.356642, 0.257454, 0.236433, 0.339168, 0.339168, 0.342579, 0.335645, 0.359901, 0.356642, 0.332115, 0.370445, 0.356642, 0.335645, 0.321458, 0.222385, 0.243554, 0.335645, 0.264545, 0.264545, 0.271506, 0.346032, 0.25031, 0.352862, 0.380708, 0.278302, 0.356642, 0.332115, 0.25406, 0.203355, 0.219301, 0.284882, 0.264545, 0.264545, 0.203355, 0.203355, 0.301917, 0.236433, 0.137348, 0.125101, 0.132295, 0.120615, 0.096677, 0.100716, 0.059222, 0.034068, 0.038042, 0.040537, 0.085092, 0.144935, 0.144935, 0.142424, 0.173081, 0.191378, 0.173081, 0.155435, 0.142424, 0.142424, 0.206376, 0.308712, 0.30533, 0.308712, 0.222385, 0.222385, 0.324872, 0.387226, 0.390993, 0.374039, 0.359901, 0.26085, 0.268042, 0.298791, 0.288399, 0.318242, 0.301917, 0.31487, 0.418646, 0.447574, 0.349426, 0.339168, 0.356642, 0.359901, 0.281712, 0.257454, 0.219301, 0.21291, 0.225814, 0.30533, 0.359901, 0.366687, 0.458154, 0.380708, 0.377384, 0.394753, 0.324872, 0.222385, 0.179055, 0.185198, 0.086953, 0.120615, 0.071867, 0.051831, 0.043307, 0.081712, 0.167087, 0.229226, 0.142424, 0.129801, 0.106997, 0.137348, 0.090864, 0.086953, 0.10481, 0.085092, 0.073402, 0.055536, 0.056825, 0.040537, 0.029376, 0.058088, 0.03976, 0.042364, 0.054297, 0.116183, 0.100716, 0.088832, 0.088832, 0.074921, 0.045352, 0.033407, 0.037156, 0.058088, 0.06312, 0.081712, 0.098513, 0.100716, 0.164327, 0.161087, 0.257454, 0.200174, 0.170161, 0.257454, 0.236433, 0.158265, 0.144935, 0.15008, 0.092881, 0.111485, 0.11371, 0.191378, 0.243554, 0.21291, 0.18812, 0.116183, 0.120615, 0.120615, 0.134866, 0.076542, 0.144935, 0.139895, 0.179055, 0.236433, 0.196879, 0.281712, 0.301917, 0.271506, 0.25406, 0.257454, 0.225814, 0.335645, 0.232838, 0.18812, 0.118441, 0.15008, 0.239899, 0.144935, 0.155435, 0.094817, 0.170161, 0.170161, 0.167087, 0.206376, 0.15008, 0.185198, 0.191378, 0.173081, 0.132295, 0.081712, 0.155435, 0.164327, 0.182256, 0.182256, 0.179055, 0.278302, 0.264545, 0.170161, 0.25406, 0.158265, 0.236433, 0.236433, 0.216401, 0.222385, 0.229226, 0.232838, 0.236433, 0.155435, 0.170161, 0.25031, 0.25031, 0.25031, 0.236433, 0.161087, 0.161087, 0.25406, 0.25406, 0.191378, 0.196879, 0.170161, 0.158265, 0.147574, 0.083462, 0.045352, 0.027463, 0.028107, 0.036378, 0.044297, 0.076542, 0.11371, 0.0704, 0.073402, 0.06184, 0.040537, 0.06312, 0.064632, 0.059222, 0.05306, 0.078022, 0.127496, 0.173081, 0.18812, 0.122885, 0.200174, 0.311707, 0.295083, 0.25406, 0.236433, 0.209395, 0.216401, 0.222385, 0.301917, 0.377384, 0.377384, 0.450668, 0.483068, 0.483068, 0.454136, 0.454136, 0.458154, 0.4292, 0.41194, 0.468512, 0.562014, 0.56648, 0.454136, 0.509769, 0.562014, 0.490133, 0.509769, 0.517562, 0.422041, 0.349426, 0.342579, 0.359901, 0.271506, 0.25031, 0.346032, 0.295083, 0.229226, 0.243554, 0.275179, 0.18812, 0.209395, 0.216401, 0.196879, 0.275179, 0.311707, 0.311707, 0.359901, 0.321458, 0.278302, 0.352862, 0.4292, 0.41194, 0.36309, 0.468512, 0.42561, 0.366687], '')</t>
  </si>
  <si>
    <t>[284, 285, 287, 288, 290, 291]</t>
  </si>
  <si>
    <t>UPI00003C50A8 status=activ</t>
  </si>
  <si>
    <t>([0.010926, 0.023087, 0.036378, 0.0198, 0.014783, 0.011903, 0.010672, 0.009015, 0.008002, 0.009483, 0.008525, 0.007877, 0.007645, 0.00777, 0.010221, 0.007495, 0.007645, 0.010372, 0.009187, 0.009865, 0.010372, 0.010221, 0.009096, 0.009096, 0.009015, 0.013265, 0.020165, 0.017797, 0.032677, 0.059222, 0.038042, 0.0704, 0.10481, 0.17593, 0.18812, 0.206376, 0.222385, 0.268042, 0.264545, 0.308712, 0.40511, 0.436924, 0.377384, 0.387226, 0.284882, 0.298791, 0.194234, 0.200174, 0.288399, 0.278302, 0.278302, 0.247041, 0.247041, 0.264545, 0.185198, 0.167087, 0.100716, 0.158265, 0.161087, 0.090864, 0.066181, 0.060549, 0.086953, 0.060549, 0.060549, 0.120615, 0.21291, 0.203355, 0.209395, 0.209395, 0.200174, 0.206376, 0.308712, 0.239899, 0.139895, 0.203355, 0.125101, 0.185198, 0.185198, 0.142424, 0.247041, 0.247041, 0.257454, 0.236433, 0.346032, 0.335645, 0.236433, 0.185198, 0.243554, 0.137348, 0.139895, 0.090864, 0.064632, 0.049374, 0.071867, 0.147574, 0.102787, 0.17593, 0.185198, 0.147574, 0.120615, 0.120615, 0.164327, 0.127496, 0.127496, 0.120615, 0.067594, 0.069024, 0.109221, 0.076542, 0.142424, 0.078022, 0.132295, 0.132295, 0.132295, 0.071867, 0.037156, 0.073402, 0.056825, 0.041405, 0.059222, 0.045352, 0.042364, 0.037156, 0.036378, 0.0198, 0.020165, 0.017797, 0.034068, 0.016257, 0.015344, 0.01227, 0.014075, 0.013265, 0.01078, 0.008804, 0.008723, 0.011669, 0.007031, 0.008624, 0.009728, 0.009483, 0.010221, 0.007091, 0.007495, 0.006142, 0.008624, 0.006078, 0.006039, 0.004736, 0.004414, 0.005992, 0.004976, 0.005683, 0.004247, 0.003963, 0.003671, 0.004976, 0.003757, 0.003924, 0.00389, 0.002881, 0.003177, 0.003341, 0.004835, 0.003212, 0.004577, 0.00407, 0.00558, 0.008409, 0.009728, 0.014075, 0.008804, 0.013821, 0.009865, 0.00962, 0.014783, 0.035586, 0.033407, 0.06312, 0.054297, 0.025316, 0.051831, 0.048328, 0.096677, 0.096677, 0.122885, 0.134866, 0.127496, 0.100716, 0.098513, 0.096677, 0.073402, 0.076542, 0.030611, 0.048328, 0.0704, 0.054297, 0.023087, 0.024826, 0.013613, 0.014783, 0.020522, 0.015078, 0.010672, 0.006533, 0.005992, 0.008409, 0.004835, 0.003997, 0.004689, 0.003366, 0.002366, 0.003109, 0.003053, 0.003177, 0.002529, 0.002078, 0.001481, 0.002194, 0.002078, 0.003109, 0.003997, 0.004611, 0.005503, 0.005318, 0.006482, 0.00543, 0.004161, 0.005683, 0.007259, 0.005503, 0.007315, 0.010672, 0.007555], '')</t>
  </si>
  <si>
    <t>UPI00003C50A9 status=activ</t>
  </si>
  <si>
    <t>([0.046336, 0.032017, 0.020522, 0.030611, 0.032017, 0.024393, 0.016826, 0.022667, 0.030003, 0.043307, 0.06184, 0.047319, 0.081712, 0.086953, 0.083462, 0.111485, 0.06184, 0.060549, 0.067594, 0.066181, 0.066181, 0.116183, 0.096677, 0.179055, 0.179055, 0.216401, 0.291804, 0.288399, 0.291804, 0.298791, 0.196879, 0.106997, 0.164327, 0.170161, 0.158265, 0.173081, 0.109221, 0.173081, 0.109221, 0.098513, 0.096677, 0.079919, 0.044297, 0.049374, 0.022667, 0.023087, 0.023534, 0.012491, 0.012727, 0.009015, 0.008624, 0.013016, 0.022306, 0.021381, 0.020522, 0.03976, 0.019109, 0.030003, 0.030611, 0.055536, 0.058088, 0.058088, 0.122885, 0.194234, 0.278302, 0.377384, 0.370445, 0.271506, 0.352862, 0.377384, 0.335645, 0.335645, 0.318242, 0.222385, 0.222385, 0.147574, 0.085092, 0.092881, 0.05306, 0.051831, 0.055536, 0.049374, 0.054297, 0.054297, 0.024826, 0.026892, 0.016826, 0.01078, 0.014075, 0.010926, 0.010372, 0.011903, 0.013265, 0.009294, 0.016021, 0.016257, 0.027463, 0.038042, 0.041405, 0.088832, 0.086953, 0.079919, 0.048328, 0.025316, 0.015078, 0.032017, 0.030003, 0.029376, 0.030611, 0.021816, 0.034884, 0.071867, 0.122885, 0.067594, 0.064632, 0.058088, 0.056825, 0.031287, 0.03976, 0.06312, 0.054297, 0.031287, 0.034068, 0.059222, 0.100716, 0.098513, 0.090864, 0.086953, 0.0704, 0.116183, 0.120615, 0.127496, 0.060549, 0.036378, 0.060549, 0.067594, 0.060549, 0.067594, 0.071867, 0.043307, 0.044297, 0.024393, 0.047319, 0.042364, 0.046336, 0.05306, 0.055536, 0.054297, 0.031287, 0.069024, 0.041405, 0.044297, 0.025762, 0.028695, 0.023963, 0.013613, 0.013016, 0.012727, 0.01204, 0.018106, 0.014075, 0.013821, 0.021816, 0.021816, 0.022667, 0.010672, 0.011106, 0.009401, 0.009294, 0.013265, 0.009015, 0.013265, 0.012491, 0.020522, 0.025762, 0.030611, 0.06184, 0.076542, 0.088832, 0.081712, 0.081712, 0.173081, 0.18812, 0.196879, 0.111485, 0.120615, 0.225814, 0.125101, 0.225814, 0.229226, 0.247041, 0.352862, 0.332115, 0.436924, 0.332115, 0.281712, 0.281712, 0.203355, 0.167087, 0.155435, 0.098513, 0.045352, 0.024393, 0.014075, 0.013613, 0.024393, 0.021381, 0.023087, 0.041405, 0.035586, 0.022306, 0.011518, 0.01227, 0.01227, 0.011518, 0.017138, 0.026338, 0.050641, 0.048328, 0.086953, 0.094817, 0.090864, 0.139895, 0.222385, 0.216401, 0.134866, 0.127496, 0.122885, 0.122885, 0.111485, 0.139895, 0.134866, 0.229226, 0.222385, 0.144935, 0.067594, 0.073402, 0.073402, 0.028695, 0.048328, 0.029376, 0.024826, 0.044297, 0.0704, 0.037156, 0.078022, 0.15284, 0.15284, 0.179055, 0.17593, 0.206376, 0.196879, 0.25406, 0.17593, 0.078022, 0.144935, 0.17593, 0.088832, 0.045352, 0.059222, 0.035586, 0.027463, 0.015078, 0.017447, 0.016257, 0.028107, 0.015344, 0.013437, 0.008156, 0.007555, 0.007645, 0.007031, 0.007091, 0.008624, 0.008804, 0.015078, 0.008624, 0.008723, 0.008804, 0.013821, 0.022667, 0.036378, 0.074921, 0.164327, 0.083462, 0.043307, 0.023534, 0.040537, 0.044297, 0.060549, 0.060549, 0.059222, 0.034884, 0.026338, 0.024393, 0.023963, 0.014315, 0.028107, 0.049374, 0.10481, 0.051831, 0.06184, 0.035586, 0.041405, 0.037156, 0.038042, 0.074921, 0.139895, 0.134866, 0.078022, 0.142424, 0.086953, 0.049374, 0.042364, 0.032017, 0.016021, 0.016021, 0.017447, 0.010926, 0.009483, 0.007259, 0.008624, 0.005378, 0.004899, 0.004921, 0.003821, 0.003821, 0.003671, 0.003671, 0.003671, 0.004577, 0.004135, 0.005086, 0.004611, 0.006374, 0.008525, 0.009187, 0.009187, 0.00777, 0.01227, 0.015694, 0.019401, 0.030611, 0.06312, 0.142424, 0.129801, 0.196879, 0.281712, 0.271506, 0.144935, 0.090864, 0.098513, 0.116183, 0.118441, 0.21291, 0.142424, 0.142424, 0.243554, 0.328603, 0.359901, 0.339168, 0.324872, 0.271506, 0.161087, 0.161087, 0.147574, 0.161087, 0.170161, 0.191378, 0.200174, 0.335645, 0.433034, 0.335645, 0.311707, 0.318242, 0.239899, 0.243554, 0.232838, 0.219301, 0.147574, 0.15008, 0.147574, 0.147574, 0.15008, 0.173081, 0.182256, 0.18812, 0.18812, 0.18812, 0.170161, 0.182256, 0.170161, 0.10481, 0.111485, 0.067594, 0.067594, 0.067594, 0.120615, 0.073402, 0.073402, 0.118441, 0.191378, 0.100716, 0.100716, 0.161087, 0.257454, 0.17593, 0.179055, 0.102787, 0.10481, 0.102787, 0.094817, 0.054297, 0.094817, 0.155435, 0.161087, 0.083462, 0.142424, 0.134866, 0.21291, 0.18812, 0.139895, 0.129801, 0.158265, 0.158265, 0.139895, 0.079919, 0.129801, 0.137348, 0.219301, 0.191378, 0.200174, 0.132295, 0.142424, 0.086953, 0.083462, 0.139895, 0.243554, 0.247041, 0.268042, 0.257454, 0.206376, 0.271506, 0.278302, 0.370445, 0.370445, 0.40511, 0.483068, 0.380708, 0.291804, 0.206376, 0.236433, 0.229226, 0.30533, 0.390993, 0.490133, 0.490133, 0.418646, 0.335645, 0.222385, 0.209395, 0.209395, 0.209395, 0.142424, 0.137348, 0.111485, 0.076542, 0.074921, 0.083462, 0.094817, 0.094817, 0.122885, 0.118441, 0.116183, 0.118441, 0.067594, 0.066181, 0.076542, 0.111485, 0.167087, 0.26085, 0.268042, 0.232838, 0.291804, 0.356642, 0.335645, 0.342579, 0.40511, 0.366687, 0.318242, 0.418646, 0.534167, 0.59014], '')</t>
  </si>
  <si>
    <t>[491, 492]</t>
  </si>
  <si>
    <t>UPI00003C50B2 status=activ</t>
  </si>
  <si>
    <t>([0.225814, 0.264545, 0.321458, 0.36309, 0.384043, 0.30533, 0.349426, 0.264545, 0.295083, 0.318242, 0.278302, 0.236433, 0.311707, 0.298791, 0.291804, 0.21291, 0.179055, 0.257454, 0.216401, 0.216401, 0.216401, 0.264545, 0.278302, 0.206376, 0.196879, 0.222385, 0.298791, 0.21291, 0.232838, 0.161087, 0.161087, 0.219301, 0.203355, 0.132295, 0.116183, 0.158265, 0.139895, 0.164327, 0.158265, 0.257454, 0.247041, 0.17593, 0.17593, 0.092881, 0.106997, 0.106997, 0.096677, 0.056825, 0.073402, 0.122885, 0.120615, 0.118441, 0.074921, 0.0704, 0.064632, 0.074921, 0.069024, 0.120615, 0.129801, 0.079919, 0.081712, 0.094817, 0.144935, 0.134866, 0.236433, 0.185198, 0.125101, 0.125101, 0.200174, 0.155435, 0.15008, 0.232838, 0.236433, 0.308712, 0.414856, 0.41194, 0.352862, 0.346032, 0.356642, 0.239899, 0.332115, 0.339168, 0.311707, 0.31487, 0.324872, 0.318242, 0.41194, 0.42561, 0.394753, 0.311707, 0.31487, 0.25031, 0.243554, 0.247041, 0.170161, 0.170161, 0.291804, 0.366687, 0.370445, 0.257454, 0.36309, 0.346032, 0.295083, 0.236433, 0.164327, 0.155435, 0.161087, 0.155435, 0.142424, 0.17593, 0.257454, 0.342579, 0.401658, 0.408655, 0.390993, 0.476583, 0.436924, 0.414856, 0.278302, 0.26085, 0.335645, 0.209395, 0.127496, 0.164327, 0.185198, 0.264545, 0.18812, 0.185198, 0.127496, 0.142424, 0.111485, 0.109221, 0.096677, 0.081712, 0.078022, 0.086953, 0.055536, 0.066181, 0.038858, 0.088832, 0.055536, 0.034068, 0.073402, 0.132295, 0.10481, 0.083462, 0.081712, 0.081712, 0.076542, 0.137348, 0.182256, 0.203355, 0.209395, 0.18812, 0.191378, 0.127496, 0.076542, 0.127496, 0.134866, 0.139895, 0.132295, 0.167087, 0.275179, 0.203355, 0.21291, 0.236433, 0.236433, 0.164327, 0.229226, 0.236433, 0.216401, 0.15008, 0.102787, 0.111485, 0.129801, 0.158265, 0.134866, 0.18812, 0.173081, 0.173081, 0.236433, 0.236433, 0.191378, 0.196879, 0.275179, 0.268042, 0.196879, 0.275179, 0.31487, 0.200174, 0.194234, 0.200174, 0.196879, 0.278302, 0.182256, 0.120615, 0.118441, 0.203355, 0.111485, 0.0704, 0.030003, 0.029376, 0.015078, 0.017138, 0.009977, 0.008804, 0.007877, 0.010131, 0.010131, 0.01204, 0.021816, 0.011518, 0.011106, 0.011342, 0.010672, 0.016257, 0.016528, 0.016528, 0.016826, 0.037156, 0.049374, 0.102787, 0.085092, 0.11371, 0.100716, 0.167087, 0.194234, 0.222385, 0.225814, 0.167087, 0.118441, 0.069024, 0.158265, 0.161087, 0.239899, 0.219301, 0.185198, 0.243554, 0.206376, 0.170161, 0.125101, 0.134866, 0.111485, 0.118441, 0.194234], '')</t>
  </si>
  <si>
    <t>UPI00003C50B3 status=activ</t>
  </si>
  <si>
    <t>([0.004247, 0.006039, 0.008409, 0.010926, 0.016528, 0.023087, 0.011342, 0.011106, 0.010926, 0.015344, 0.018787, 0.01227, 0.012727, 0.020876, 0.01078, 0.021381, 0.025316, 0.031287, 0.017797, 0.009096, 0.009483, 0.006245, 0.004431, 0.00316, 0.002606, 0.002581, 0.001906, 0.002194, 0.002503, 0.002035, 0.001417, 0.000923, 0.000945, 0.000575, 0.000464, 0.000906, 0.000498, 0.000451, 0.000816, 0.001288, 0.002276, 0.003246, 0.004414, 0.005992, 0.006194, 0.007315, 0.004611, 0.004513, 0.006533, 0.00543, 0.005318, 0.004483, 0.005223, 0.006701, 0.006567, 0.00777, 0.007177, 0.007495, 0.012727, 0.008409, 0.008002, 0.007177, 0.004775, 0.004736, 0.004976, 0.004315, 0.004414, 0.004775, 0.006701, 0.006482, 0.005872, 0.005378, 0.009096, 0.01204, 0.017138, 0.034068, 0.017797, 0.009865, 0.009187, 0.006194, 0.009294, 0.006194, 0.004358, 0.003997, 0.004247, 0.00316, 0.004835, 0.004736, 0.004689, 0.004483, 0.003341, 0.003607, 0.004646, 0.003276, 0.003109, 0.003053, 0.002555, 0.002366, 0.002512, 0.002555, 0.002396, 0.002211, 0.00316, 0.004483, 0.007091, 0.004775, 0.006533, 0.004431, 0.004414, 0.006533, 0.006619, 0.010131, 0.008075, 0.006619, 0.007495, 0.008002, 0.008002, 0.007315, 0.013821, 0.024393, 0.059222, 0.144935, 0.071867, 0.069024, 0.066181, 0.030003, 0.035586, 0.034068, 0.035586, 0.018415, 0.017797, 0.009977, 0.009865, 0.009294, 0.012491, 0.010509, 0.006795, 0.004689, 0.00407, 0.002503, 0.002503, 0.001541, 0.000958, 0.000893, 0.000906, 0.000923, 0.000833, 0.000631, 0.00061, 0.00061, 0.000567, 0.000271, 0.000262, 0.000137, 0.000301, 0.000378, 0.000348, 0.000301, 0.000532, 0.000958, 0.001069, 0.00103, 0.001602, 0.002078, 0.002435, 0.00146, 0.000906, 0.001572, 0.001572, 0.001069, 0.001675, 0.002138, 0.002366, 0.003341, 0.003997, 0.002976, 0.003079, 0.004513, 0.006988, 0.006701, 0.004247, 0.006374, 0.004646, 0.004646, 0.005378, 0.007422, 0.013016, 0.013265, 0.013437, 0.037156, 0.030003, 0.021381, 0.026338, 0.058088, 0.028695, 0.016826, 0.013265, 0.007877, 0.005318, 0.003821, 0.002727, 0.003671, 0.002336, 0.002194, 0.001434, 0.000833, 0.000485, 0.000507, 0.000893, 0.000498, 0.000451, 0.000447, 0.000648, 0.000442, 0.000228, 0.000283, 0.000674, 0.000936, 0.001499, 0.002366, 0.002327, 0.002211, 0.001743, 0.001906, 0.002761, 0.003924, 0.005992, 0.008409, 0.007031, 0.006988, 0.006795, 0.007422, 0.007495, 0.006988, 0.005872, 0.008409, 0.006988, 0.004161, 0.005086, 0.004976, 0.003341, 0.004161, 0.004577, 0.004646, 0.005799, 0.003757, 0.002881, 0.002138, 0.001383, 0.000936, 0.000661, 0.001103, 0.000945, 0.001692, 0.001288, 0.001434, 0.00103, 0.001103, 0.001288, 0.000773, 0.000859, 0.001391, 0.001675, 0.00225, 0.002276, 0.001602, 0.002662, 0.003607, 0.004835, 0.007259, 0.009865, 0.014315, 0.009865, 0.009865, 0.006533, 0.006039, 0.009096, 0.013821, 0.018106, 0.015078, 0.015078, 0.013016, 0.008276, 0.008156, 0.008723, 0.014315, 0.034884, 0.024393, 0.023087, 0.012491, 0.01204, 0.009483, 0.009401, 0.014315, 0.008723, 0.014075, 0.026892, 0.011669, 0.012727, 0.009977, 0.021381, 0.045352, 0.023534, 0.023963, 0.013016, 0.007422, 0.007177, 0.004921, 0.004161, 0.003607, 0.003478, 0.00246, 0.003478, 0.002881, 0.002705, 0.004358, 0.004315, 0.004135, 0.004835, 0.004689, 0.006567, 0.006421, 0.004513, 0.006482, 0.009483, 0.016021, 0.036378, 0.022667, 0.032677, 0.032677, 0.023087, 0.051831, 0.049374, 0.025316, 0.020165, 0.011669, 0.010131, 0.006482, 0.004689, 0.006039, 0.005992, 0.006482, 0.006701, 0.010221, 0.006894, 0.007031, 0.004921, 0.003366, 0.004315, 0.004921, 0.006988, 0.007177, 0.007422, 0.011669, 0.021816, 0.047319, 0.055536, 0.059222, 0.132295, 0.225814, 0.158265, 0.10481, 0.054297, 0.023087, 0.016528, 0.016528, 0.015344, 0.015344, 0.032017, 0.023534, 0.016021, 0.009015, 0.008276, 0.006482, 0.004611, 0.003555, 0.002396, 0.00225, 0.002155, 0.001808, 0.001906, 0.002688, 0.003727, 0.004775, 0.007177, 0.006039, 0.006078, 0.006078, 0.006142, 0.004513, 0.003864, 0.005086, 0.005799, 0.008895, 0.011106, 0.014783, 0.011669, 0.022306, 0.045352, 0.048328, 0.064632, 0.030003, 0.024826, 0.01204, 0.011342, 0.007495, 0.011518, 0.019401, 0.020876, 0.020522, 0.038042, 0.044297, 0.023087, 0.038042, 0.034884, 0.019401, 0.026338, 0.030611, 0.023963, 0.023963, 0.013016, 0.010372, 0.009728, 0.006988, 0.010131, 0.010372, 0.010221, 0.009728, 0.008276, 0.005623, 0.005734, 0.005932, 0.00543, 0.005932, 0.004388, 0.003109, 0.003341, 0.003555, 0.004689, 0.005872, 0.005872, 0.008409, 0.010372, 0.010926, 0.018415, 0.010926, 0.01227, 0.012491, 0.015078, 0.019401, 0.045352, 0.083462, 0.040537, 0.042364, 0.030003, 0.058088, 0.10481, 0.144935, 0.098513, 0.083462, 0.051831, 0.035586, 0.024826, 0.016021, 0.030611, 0.020522], '')</t>
  </si>
  <si>
    <t>UPI00003C50B4 status=activ</t>
  </si>
  <si>
    <t>([0.03976, 0.06184, 0.086953, 0.120615, 0.147574, 0.185198, 0.127496, 0.127496, 0.090864, 0.111485, 0.132295, 0.088832, 0.045352, 0.079919, 0.074921, 0.074921, 0.069024, 0.127496, 0.092881, 0.182256, 0.209395, 0.275179, 0.194234, 0.167087, 0.102787, 0.102787, 0.06312, 0.111485, 0.158265, 0.239899, 0.158265, 0.100716, 0.182256, 0.281712, 0.200174, 0.173081, 0.170161, 0.179055, 0.109221, 0.179055, 0.102787, 0.069024, 0.044297, 0.048328, 0.060549, 0.102787, 0.10481, 0.167087, 0.161087, 0.132295, 0.129801, 0.132295, 0.203355, 0.196879, 0.170161, 0.170161, 0.200174, 0.144935, 0.15008, 0.155435, 0.096677, 0.147574, 0.216401, 0.295083, 0.25406, 0.26085, 0.281712, 0.21291, 0.129801, 0.132295, 0.147574, 0.170161, 0.25031, 0.25031, 0.21291, 0.26085, 0.30533, 0.236433, 0.31487, 0.301917, 0.301917, 0.318242, 0.30533, 0.298791, 0.18812, 0.216401, 0.219301, 0.173081, 0.232838, 0.346032, 0.339168, 0.318242, 0.288399, 0.298791, 0.291804, 0.321458, 0.200174, 0.21291, 0.219301, 0.142424, 0.158265, 0.161087, 0.225814, 0.247041, 0.21291, 0.31487, 0.31487, 0.301917, 0.328603, 0.271506, 0.239899, 0.264545, 0.18812, 0.15284, 0.142424, 0.170161, 0.191378, 0.216401, 0.15008, 0.139895, 0.118441, 0.109221, 0.179055, 0.111485, 0.051831, 0.066181, 0.0704, 0.120615, 0.094817, 0.102787, 0.15008, 0.094817, 0.081712, 0.147574, 0.118441, 0.073402, 0.06312, 0.056825, 0.054297, 0.100716, 0.120615, 0.139895, 0.098513, 0.096677, 0.15008, 0.216401, 0.179055, 0.167087, 0.155435, 0.219301, 0.222385, 0.18812, 0.268042, 0.194234, 0.118441, 0.179055, 0.271506, 0.264545, 0.275179, 0.356642, 0.387226, 0.352862, 0.324872, 0.394753, 0.384043, 0.308712, 0.356642, 0.390993, 0.335645, 0.349426, 0.346032, 0.339168, 0.366687, 0.278302, 0.268042, 0.339168, 0.229226, 0.225814, 0.225814, 0.236433, 0.257454, 0.243554, 0.324872, 0.454136, 0.458154, 0.40511, 0.454136, 0.4292, 0.342579, 0.414856, 0.40511, 0.390993, 0.380708, 0.324872, 0.335645, 0.335645, 0.366687, 0.497853, 0.398279, 0.398279, 0.370445, 0.271506, 0.18812, 0.182256, 0.102787, 0.090864, 0.088832, 0.067594, 0.0704, 0.0704, 0.051831, 0.054297, 0.030611, 0.030611, 0.043307, 0.041405, 0.042364, 0.020876, 0.022306, 0.03976, 0.023087, 0.025316, 0.021816, 0.033407, 0.034884, 0.069024, 0.081712, 0.069024, 0.120615, 0.0704, 0.120615, 0.092881, 0.088832, 0.15008, 0.116183, 0.081712, 0.137348, 0.161087, 0.257454, 0.247041, 0.173081, 0.26085, 0.21291, 0.332115, 0.229226, 0.170161, 0.090864, 0.086953, 0.132295, 0.122885, 0.206376, 0.127496, 0.18812, 0.116183, 0.120615, 0.11371, 0.155435, 0.147574, 0.147574, 0.081712, 0.081712, 0.081712, 0.046336, 0.06184, 0.045352, 0.05306, 0.06312, 0.085092, 0.081712, 0.067594, 0.045352, 0.032017, 0.064632, 0.037156, 0.032017, 0.030003, 0.030003, 0.033407, 0.040537, 0.06184, 0.10481, 0.055536, 0.081712, 0.15008, 0.137348, 0.100716, 0.155435, 0.116183, 0.15008, 0.161087, 0.191378, 0.18812, 0.127496, 0.109221, 0.179055, 0.301917, 0.311707, 0.311707, 0.209395, 0.196879, 0.11371, 0.125101, 0.194234, 0.191378, 0.173081, 0.122885, 0.200174, 0.134866, 0.155435, 0.092881, 0.054297, 0.05306, 0.086953, 0.18812, 0.137348, 0.134866, 0.071867, 0.067594, 0.109221, 0.125101, 0.067594, 0.127496, 0.088832, 0.050641, 0.051831, 0.031287, 0.03976, 0.046336, 0.044297, 0.081712, 0.067594, 0.102787, 0.06184, 0.036378, 0.024826, 0.022306, 0.014075, 0.024826, 0.019109, 0.019109, 0.016826, 0.023087, 0.023087, 0.030003, 0.030003, 0.033407, 0.036378, 0.046336, 0.021816, 0.021381, 0.011342, 0.021816, 0.021381, 0.038858, 0.030611, 0.043307, 0.081712, 0.071867, 0.05306, 0.071867, 0.049374, 0.094817, 0.066181, 0.073402, 0.060549, 0.071867, 0.036378, 0.058088, 0.056825, 0.098513, 0.17593, 0.26085, 0.25031, 0.26085, 0.26085, 0.328603, 0.31487, 0.216401, 0.324872, 0.275179, 0.257454, 0.232838, 0.191378, 0.281712, 0.161087, 0.219301, 0.30533, 0.41194, 0.408655, 0.318242, 0.328603, 0.335645, 0.342579, 0.339168, 0.349426, 0.25031, 0.318242, 0.332115, 0.349426, 0.25406, 0.36309, 0.36309, 0.339168, 0.366687, 0.390993, 0.394753, 0.394753, 0.384043, 0.394753, 0.401658, 0.418646, 0.318242, 0.209395, 0.129801, 0.111485, 0.102787, 0.100716, 0.086953, 0.06312, 0.06312, 0.066181, 0.06312, 0.037156, 0.067594, 0.066181, 0.067594, 0.069024, 0.047319, 0.036378, 0.034068, 0.034068, 0.026892, 0.027463, 0.047319, 0.081712, 0.100716, 0.073402, 0.139895, 0.132295, 0.155435, 0.194234, 0.26085, 0.216401, 0.295083, 0.271506, 0.247041, 0.182256, 0.275179, 0.288399, 0.308712], '')</t>
  </si>
  <si>
    <t>UPI00003C50B5 status=activ</t>
  </si>
  <si>
    <t>([0.11371, 0.142424, 0.127496, 0.18812, 0.247041, 0.281712, 0.17593, 0.120615, 0.17593, 0.203355, 0.167087, 0.17593, 0.194234, 0.142424, 0.073402, 0.038858, 0.038858, 0.042364, 0.079919, 0.142424, 0.15008, 0.170161, 0.182256, 0.125101, 0.116183, 0.086953, 0.086953, 0.086953, 0.127496, 0.109221, 0.0704, 0.0704, 0.100716, 0.161087, 0.179055, 0.291804, 0.30533, 0.275179, 0.26085, 0.26085, 0.264545, 0.25406, 0.161087, 0.083462, 0.167087, 0.139895, 0.139895, 0.137348, 0.155435, 0.185198, 0.170161, 0.170161, 0.170161, 0.120615, 0.11371, 0.122885, 0.116183, 0.11371, 0.092881, 0.05306, 0.045352, 0.025316, 0.025316, 0.047319, 0.10481, 0.098513, 0.111485, 0.074921, 0.085092, 0.085092, 0.090864, 0.096677, 0.170161, 0.158265, 0.185198, 0.170161, 0.100716, 0.059222, 0.120615, 0.194234, 0.167087, 0.18812, 0.284882, 0.374039, 0.359901, 0.25031, 0.25406, 0.185198, 0.275179, 0.25406, 0.257454, 0.167087, 0.170161, 0.147574, 0.229226, 0.229226, 0.25406, 0.25031, 0.324872, 0.301917, 0.179055, 0.200174, 0.21291, 0.21291, 0.203355, 0.21291, 0.301917, 0.21291, 0.295083, 0.30533, 0.321458, 0.42561, 0.4292, 0.328603, 0.298791, 0.264545, 0.182256, 0.111485, 0.17593, 0.118441, 0.127496, 0.25031, 0.342579, 0.332115, 0.321458, 0.243554, 0.229226, 0.229226, 0.332115, 0.264545, 0.25031, 0.15008, 0.139895, 0.222385, 0.284882, 0.311707, 0.346032, 0.335645, 0.335645, 0.26085, 0.346032, 0.243554, 0.179055, 0.11371, 0.11371, 0.120615, 0.11371, 0.067594, 0.073402, 0.073402, 0.116183, 0.10481, 0.116183, 0.125101, 0.067594, 0.042364, 0.043307, 0.047319, 0.090864, 0.098513, 0.100716, 0.111485, 0.203355, 0.164327, 0.243554, 0.194234, 0.15284, 0.25406, 0.335645, 0.25406, 0.147574, 0.092881, 0.129801, 0.106997, 0.116183, 0.185198, 0.278302, 0.264545, 0.167087, 0.111485, 0.18812, 0.268042, 0.268042, 0.243554, 0.239899, 0.271506, 0.301917, 0.332115, 0.335645, 0.268042, 0.264545, 0.359901, 0.436924, 0.41194, 0.529623, 0.494003, 0.505461, 0.553315, 0.553315, 0.626927, 0.712013, 0.56648, 0.468512, 0.422041, 0.4292, 0.521092, 0.450668, 0.454136, 0.468512, 0.418646, 0.490133, 0.490133, 0.377384, 0.284882, 0.284882, 0.196879, 0.18812, 0.18812, 0.158265, 0.100716, 0.125101, 0.066181, 0.067594, 0.116183, 0.111485, 0.059222, 0.034068, 0.044297, 0.042364, 0.038042, 0.044297, 0.024826, 0.040537, 0.090864, 0.15284, 0.142424, 0.122885, 0.076542, 0.078022, 0.088832, 0.161087, 0.158265, 0.17593, 0.25031, 0.239899, 0.194234, 0.194234, 0.288399, 0.281712, 0.298791, 0.30533, 0.342579, 0.4292, 0.42561, 0.4292, 0.4292, 0.342579, 0.454136, 0.549308, 0.440853, 0.422041, 0.298791, 0.301917, 0.30533, 0.291804, 0.291804, 0.380708, 0.398279, 0.401658, 0.398279, 0.387226, 0.387226, 0.328603, 0.25031, 0.182256, 0.094817, 0.096677, 0.158265, 0.161087, 0.102787, 0.167087, 0.167087, 0.271506, 0.164327, 0.147574, 0.096677, 0.058088, 0.056825, 0.049374, 0.044297, 0.043307, 0.046336, 0.050641, 0.049374, 0.049374, 0.047319, 0.045352, 0.025762, 0.024826, 0.026338, 0.044297, 0.027463, 0.026892, 0.032677, 0.040537, 0.081712, 0.129801, 0.196879, 0.164327, 0.26085, 0.182256, 0.111485, 0.060549, 0.036378, 0.043307, 0.074921, 0.132295, 0.15008, 0.164327, 0.179055, 0.179055, 0.098513, 0.090864, 0.088832, 0.078022, 0.116183, 0.096677, 0.066181, 0.03976, 0.060549, 0.05306, 0.073402, 0.10481, 0.15008, 0.18812, 0.158265, 0.127496, 0.086953, 0.142424, 0.200174, 0.137348], '')</t>
  </si>
  <si>
    <t>[194, 196, 197, 198, 199, 200, 201, 205, 258]</t>
  </si>
  <si>
    <t>UPI00003C50B6 status=activ</t>
  </si>
  <si>
    <t>([0.096677, 0.058088, 0.079919, 0.111485, 0.081712, 0.083462, 0.054297, 0.069024, 0.055536, 0.069024, 0.090864, 0.11371, 0.122885, 0.11371, 0.170161, 0.096677, 0.161087, 0.090864, 0.064632, 0.074921, 0.078022, 0.088832, 0.098513, 0.100716, 0.05306, 0.085092, 0.064632, 0.106997, 0.10481, 0.167087, 0.185198, 0.18812, 0.206376, 0.137348, 0.122885, 0.096677, 0.10481, 0.100716, 0.185198, 0.284882, 0.30533, 0.271506, 0.335645, 0.401658, 0.418646, 0.494003, 0.41194, 0.414856, 0.349426, 0.370445, 0.370445, 0.352862, 0.374039, 0.349426, 0.398279, 0.436924, 0.529623, 0.632174, 0.59014, 0.58069, 0.486429, 0.387226, 0.408655, 0.398279, 0.321458, 0.318242, 0.342579, 0.31487, 0.390993, 0.390993, 0.295083, 0.203355, 0.229226, 0.203355, 0.216401, 0.25406, 0.257454, 0.216401, 0.18812, 0.222385, 0.15008, 0.142424, 0.155435, 0.158265, 0.10481, 0.15284, 0.139895, 0.122885, 0.21291, 0.144935, 0.236433, 0.232838, 0.308712, 0.291804, 0.268042, 0.18812, 0.18812, 0.182256, 0.216401, 0.239899, 0.225814, 0.281712, 0.356642, 0.339168, 0.275179, 0.281712, 0.225814, 0.239899, 0.301917, 0.30533, 0.40511, 0.384043, 0.486429, 0.414856, 0.418646, 0.359901, 0.359901, 0.352862, 0.36309, 0.374039, 0.384043, 0.384043, 0.422041, 0.433034, 0.529623, 0.613573, 0.733139, 0.712013, 0.741537, 0.728858, 0.720929, 0.657645, 0.653063, 0.648219, 0.771762, 0.716283, 0.728858, 0.728858, 0.712013, 0.675549, 0.657645, 0.666105, 0.703578, 0.680603, 0.525368, 0.51388, 0.517562, 0.41194, 0.497853, 0.468512, 0.450668, 0.440853, 0.387226, 0.271506, 0.278302, 0.25031, 0.191378, 0.264545, 0.25406, 0.275179, 0.21291, 0.216401, 0.209395, 0.122885, 0.132295, 0.216401, 0.232838, 0.232838, 0.321458, 0.216401, 0.139895, 0.147574, 0.147574, 0.164327, 0.18812, 0.173081, 0.116183, 0.17593, 0.122885, 0.18812, 0.18812, 0.271506, 0.281712, 0.288399, 0.374039, 0.284882, 0.295083, 0.21291, 0.15008, 0.15284, 0.268042, 0.349426, 0.346032, 0.243554, 0.30533, 0.321458, 0.321458, 0.321458, 0.335645, 0.418646, 0.394753, 0.380708, 0.366687, 0.352862, 0.311707, 0.229226, 0.318242, 0.239899, 0.335645, 0.418646, 0.414856, 0.414856, 0.349426, 0.257454, 0.36309, 0.281712, 0.352862, 0.247041, 0.247041, 0.232838, 0.127496, 0.125101, 0.076542, 0.078022, 0.079919, 0.100716, 0.155435, 0.122885, 0.200174, 0.173081, 0.106997, 0.060549, 0.045352, 0.067594, 0.066181, 0.069024, 0.120615, 0.067594, 0.122885, 0.129801, 0.142424, 0.137348, 0.085092, 0.083462, 0.081712, 0.076542, 0.06312, 0.06312, 0.079919, 0.046336, 0.026338, 0.045352, 0.043307, 0.028695, 0.030003, 0.043307, 0.023534, 0.022306, 0.021816, 0.024826, 0.020876, 0.01227, 0.01227, 0.015078, 0.023963, 0.025762, 0.034068, 0.034068, 0.040537, 0.037156, 0.06184, 0.100716, 0.100716, 0.173081, 0.17593, 0.161087, 0.137348, 0.222385, 0.194234, 0.26085, 0.21291, 0.298791, 0.390993, 0.521092, 0.622677, 0.613573, 0.557691, 0.468512, 0.461924], '')</t>
  </si>
  <si>
    <t>[56, 57, 58, 59, 124, 125, 126, 127, 128, 129, 130, 131, 132, 133, 134, 135, 136, 137, 138, 139, 140, 141, 142, 143, 144, 145, 146, 283, 284, 285, 286]</t>
  </si>
  <si>
    <t>UPI00003C50B7 status=activ</t>
  </si>
  <si>
    <t>([0.00962, 0.013613, 0.014075, 0.00962, 0.010131, 0.010509, 0.011106, 0.009865, 0.007495, 0.00777, 0.007177, 0.006194, 0.009096, 0.007031, 0.007177, 0.008276, 0.008723, 0.006078, 0.006194, 0.004646, 0.007091, 0.007091, 0.005249, 0.006039, 0.008276, 0.009977, 0.008156, 0.006619, 0.008895, 0.014586, 0.018415, 0.018106, 0.024393, 0.024393, 0.038042, 0.074921, 0.058088, 0.058088, 0.056825, 0.056825, 0.055536, 0.045352, 0.045352, 0.086953, 0.03976, 0.024826, 0.017138, 0.017138, 0.029376, 0.014075, 0.013821, 0.009096, 0.008276, 0.009483, 0.006482, 0.004736, 0.004135, 0.004577, 0.003298, 0.003864, 0.00543, 0.007495, 0.005011, 0.003478, 0.003079, 0.004388, 0.005683, 0.007091, 0.010131, 0.010509, 0.0198, 0.011342, 0.018787, 0.034884, 0.037156, 0.037156, 0.078022, 0.102787, 0.139895, 0.158265, 0.111485, 0.102787, 0.100716, 0.194234, 0.342579, 0.387226, 0.275179, 0.268042, 0.243554, 0.257454, 0.206376, 0.106997, 0.196879, 0.203355, 0.118441, 0.111485, 0.200174, 0.15008, 0.147574, 0.076542, 0.067594, 0.132295, 0.137348, 0.139895, 0.144935, 0.142424, 0.147574, 0.167087, 0.170161, 0.17593, 0.094817, 0.129801, 0.191378, 0.122885, 0.125101, 0.219301, 0.179055, 0.090864, 0.064632, 0.069024, 0.098513, 0.137348, 0.074921, 0.078022, 0.060549, 0.071867, 0.034068, 0.033407, 0.030611, 0.017138, 0.016257, 0.022667, 0.021381, 0.016528, 0.014783, 0.01204, 0.00777, 0.009483, 0.016826, 0.030003, 0.028695, 0.040537, 0.029376, 0.056825, 0.051831, 0.034884, 0.014586, 0.015078, 0.010372, 0.011342, 0.011106, 0.013265, 0.011106, 0.009187, 0.009187, 0.009294, 0.00777, 0.008075, 0.007645, 0.007555, 0.005623, 0.004736, 0.003478, 0.003298, 0.002881, 0.002336, 0.003431, 0.003701, 0.003461, 0.004315, 0.005318, 0.006039, 0.005623, 0.007091, 0.008525, 0.012727, 0.021816, 0.040537, 0.038858, 0.043307, 0.023087, 0.025316, 0.016528, 0.031287, 0.079919, 0.096677, 0.079919, 0.067594, 0.118441, 0.142424, 0.15008, 0.094817, 0.071867, 0.071867, 0.054297, 0.024393, 0.024826, 0.024393, 0.023963, 0.048328, 0.020165, 0.043307, 0.085092, 0.185198, 0.185198, 0.078022, 0.085092, 0.085092, 0.06312, 0.0704, 0.120615, 0.118441, 0.098513, 0.182256, 0.185198, 0.232838, 0.31487, 0.200174, 0.200174, 0.127496, 0.132295, 0.25031, 0.137348, 0.073402, 0.051831, 0.025316, 0.03976, 0.025762, 0.06184, 0.055536, 0.034068, 0.035586, 0.018415, 0.020165, 0.014075, 0.013016, 0.01227, 0.016021, 0.031287, 0.019401, 0.024826, 0.013265, 0.013265, 0.013016, 0.010509, 0.012491, 0.020876, 0.029376, 0.022306, 0.011342, 0.012491, 0.017797, 0.012727, 0.022667, 0.022667, 0.037156, 0.023534, 0.023534, 0.024393, 0.013821, 0.012727, 0.013016, 0.01227, 0.00962, 0.016528, 0.018787, 0.016021, 0.012491, 0.013265, 0.014315, 0.015078, 0.011518, 0.011106, 0.009015, 0.007422, 0.008804, 0.006039, 0.007645, 0.006795, 0.004921, 0.004646, 0.004646, 0.004483, 0.005011, 0.006533, 0.006533, 0.008002, 0.009483, 0.009977, 0.009483, 0.011903, 0.0198, 0.035586, 0.020876, 0.045352, 0.073402, 0.066181, 0.067594, 0.071867, 0.106997, 0.17593, 0.194234, 0.281712, 0.239899, 0.311707, 0.295083, 0.318242, 0.384043, 0.380708, 0.450668, 0.450668, 0.497853, 0.408655, 0.401658, 0.377384, 0.324872, 0.298791, 0.366687, 0.472492, 0.418646, 0.398279, 0.308712, 0.366687, 0.25406, 0.36309, 0.359901, 0.278302, 0.257454, 0.142424, 0.137348, 0.06184, 0.06312, 0.060549, 0.076542, 0.090864, 0.167087, 0.127496, 0.10481, 0.060549, 0.064632, 0.088832, 0.047319, 0.092881, 0.059222, 0.127496, 0.096677, 0.094817, 0.142424, 0.132295, 0.243554, 0.155435, 0.185198, 0.15284, 0.094817, 0.069024, 0.059222, 0.059222, 0.109221, 0.132295, 0.209395, 0.18812, 0.173081, 0.268042, 0.26085, 0.291804, 0.209395, 0.257454, 0.182256, 0.118441, 0.144935, 0.127496, 0.132295, 0.118441, 0.15284, 0.155435, 0.257454, 0.257454, 0.26085, 0.25406, 0.179055, 0.191378, 0.125101, 0.137348, 0.132295, 0.132295, 0.21291, 0.200174, 0.18812, 0.281712, 0.328603, 0.298791, 0.308712, 0.30533, 0.408655, 0.31487, 0.401658, 0.401658, 0.318242, 0.281712, 0.281712, 0.264545, 0.18812, 0.30533, 0.30533, 0.301917, 0.264545, 0.191378, 0.196879, 0.116183, 0.109221, 0.132295, 0.132295, 0.071867, 0.122885, 0.122885, 0.196879, 0.164327, 0.15284, 0.15008, 0.182256, 0.17593, 0.311707, 0.384043, 0.318242, 0.308712, 0.324872, 0.374039, 0.398279, 0.387226, 0.394753, 0.387226, 0.359901, 0.271506, 0.380708, 0.288399, 0.247041, 0.243554, 0.25031, 0.232838, 0.332115, 0.229226, 0.17593, 0.144935, 0.15284, 0.147574, 0.161087, 0.161087, 0.144935, 0.11371, 0.191378, 0.281712, 0.295083, 0.26085, 0.366687, 0.356642, 0.444081, 0.476583, 0.465241, 0.51388, 0.41194, 0.401658, 0.509769, 0.59014, 0.604312, 0.570702, 0.63748, 0.608892, 0.494003, 0.465241, 0.465241, 0.42561, 0.422041, 0.387226, 0.374039, 0.288399, 0.271506, 0.278302, 0.25031, 0.26085, 0.170161, 0.18812, 0.134866, 0.073402, 0.079919, 0.079919, 0.081712, 0.03976, 0.040537, 0.058088, 0.041405, 0.074921, 0.046336, 0.045352, 0.055536, 0.096677, 0.120615, 0.134866, 0.081712, 0.096677, 0.094817, 0.132295, 0.134866, 0.182256, 0.284882, 0.284882, 0.239899, 0.229226, 0.356642, 0.356642, 0.301917, 0.384043, 0.308712, 0.339168, 0.284882, 0.25406, 0.25031, 0.275179, 0.200174, 0.281712, 0.284882, 0.21291, 0.209395, 0.298791, 0.278302, 0.284882, 0.236433, 0.191378, 0.132295, 0.079919, 0.048328, 0.086953, 0.094817, 0.137348, 0.191378, 0.17593, 0.144935, 0.139895, 0.137348, 0.18812, 0.194234, 0.196879, 0.278302, 0.328603, 0.243554, 0.196879, 0.164327, 0.196879, 0.291804, 0.390993, 0.461924, 0.461924, 0.458154, 0.454136, 0.366687, 0.311707, 0.398279, 0.465241, 0.472492, 0.394753, 0.390993, 0.40511, 0.414856, 0.40511, 0.301917, 0.346032, 0.408655, 0.418646, 0.394753, 0.356642, 0.30533, 0.271506, 0.359901, 0.31487, 0.247041, 0.366687], '')</t>
  </si>
  <si>
    <t>[458, 461, 462, 463, 464, 465, 466]</t>
  </si>
  <si>
    <t>UPI00003C50B8 status=activ</t>
  </si>
  <si>
    <t>([0.164327, 0.25031, 0.232838, 0.144935, 0.194234, 0.219301, 0.281712, 0.332115, 0.387226, 0.356642, 0.288399, 0.247041, 0.247041, 0.142424, 0.182256, 0.185198, 0.278302, 0.232838, 0.216401, 0.271506, 0.236433, 0.15284, 0.137348, 0.158265, 0.155435, 0.144935, 0.100716, 0.049374, 0.045352, 0.044297, 0.037156, 0.064632, 0.10481, 0.179055, 0.30533, 0.318242, 0.216401, 0.209395, 0.164327, 0.15284, 0.15284, 0.182256, 0.264545, 0.264545, 0.185198, 0.239899, 0.144935, 0.219301, 0.324872, 0.321458, 0.229226, 0.209395, 0.216401, 0.139895, 0.139895, 0.0704, 0.036378, 0.071867, 0.086953, 0.11371, 0.094817, 0.127496, 0.127496, 0.137348, 0.078022, 0.129801, 0.158265, 0.191378, 0.147574, 0.137348, 0.083462, 0.127496, 0.132295, 0.074921, 0.069024, 0.069024, 0.098513, 0.102787, 0.122885, 0.120615, 0.173081, 0.203355, 0.203355, 0.129801, 0.098513, 0.173081, 0.17593, 0.10481, 0.092881, 0.067594, 0.067594, 0.125101, 0.129801, 0.203355, 0.203355, 0.339168, 0.288399, 0.232838, 0.298791, 0.185198, 0.161087, 0.142424, 0.155435, 0.085092, 0.076542, 0.054297, 0.054297, 0.042364, 0.06184, 0.092881, 0.137348, 0.106997, 0.06312, 0.043307, 0.028107, 0.047319, 0.021381], '')</t>
  </si>
  <si>
    <t>UPI00003C50BA status=activ</t>
  </si>
  <si>
    <t>([0.203355, 0.088832, 0.034884, 0.015344, 0.008723, 0.01078, 0.01078, 0.007315, 0.008895, 0.010509, 0.008409, 0.007031, 0.004577, 0.004483, 0.002881, 0.002976, 0.002035, 0.002581, 0.002035, 0.001675, 0.001722, 0.002662, 0.003298, 0.003405, 0.005503, 0.005503, 0.004135, 0.004921, 0.007555, 0.008075, 0.005734, 0.008075, 0.008075, 0.011518, 0.011518, 0.022667, 0.016528, 0.032017, 0.017797, 0.015344, 0.020876, 0.011342, 0.007555, 0.009294, 0.014783, 0.01227, 0.016257, 0.020522, 0.010926, 0.010672, 0.008723, 0.008624, 0.006142, 0.008624, 0.009865, 0.009865, 0.006701, 0.00777, 0.007645, 0.00777, 0.008002, 0.008002, 0.013016, 0.024393, 0.013265, 0.013265, 0.013821, 0.023087, 0.034068, 0.045352, 0.022667, 0.016826, 0.017797, 0.032017, 0.024826, 0.014315, 0.008804, 0.007877, 0.006482, 0.005683, 0.007645, 0.011106, 0.008276, 0.005623, 0.00543, 0.006482, 0.006533, 0.005503, 0.005932, 0.005799, 0.007315, 0.010926, 0.018106, 0.016826, 0.009096, 0.007422, 0.007177, 0.009096, 0.013437, 0.019401, 0.013437, 0.008804, 0.006194, 0.008156, 0.008156, 0.007091, 0.006374, 0.006374, 0.006421, 0.005086, 0.005011, 0.004315, 0.003276, 0.002529, 0.00407, 0.005378, 0.005318, 0.006482, 0.007495, 0.00962, 0.007877, 0.010221, 0.020876, 0.030611, 0.032677, 0.034068, 0.047319, 0.081712, 0.085092, 0.06184, 0.079919, 0.081712, 0.05306, 0.109221, 0.179055, 0.096677, 0.092881, 0.094817, 0.102787, 0.100716, 0.086953, 0.088832, 0.06312, 0.028107, 0.036378, 0.018787, 0.020876, 0.016257, 0.017797, 0.010221, 0.010221, 0.007315, 0.007495, 0.011106, 0.007315, 0.008002, 0.011518, 0.015694, 0.021816, 0.021816, 0.01204, 0.012491, 0.01078, 0.013437, 0.013016, 0.013016, 0.013437, 0.016021, 0.016021, 0.009865, 0.019401, 0.026338, 0.025762, 0.014075, 0.009294, 0.008525, 0.005086, 0.004775, 0.003701, 0.003276, 0.003276, 0.003405, 0.003607, 0.004899, 0.005734, 0.008723, 0.008895, 0.008156, 0.006795, 0.006567, 0.009015, 0.008075, 0.009294, 0.014586, 0.014783, 0.029376, 0.074921, 0.125101, 0.127496, 0.194234, 0.203355, 0.147574, 0.25031, 0.127496, 0.055536, 0.058088, 0.050641, 0.060549, 0.129801, 0.236433, 0.25031, 0.26085, 0.271506, 0.295083, 0.170161, 0.291804, 0.275179, 0.15284, 0.194234, 0.11371, 0.120615, 0.122885, 0.209395, 0.203355, 0.332115, 0.447574, 0.454136, 0.454136, 0.422041, 0.4292, 0.40511, 0.335645, 0.318242, 0.321458, 0.196879, 0.194234, 0.098513, 0.106997, 0.191378, 0.102787, 0.182256, 0.167087, 0.147574, 0.088832, 0.041405, 0.027463, 0.026892, 0.013613, 0.012727, 0.009015, 0.007422, 0.005734, 0.005249, 0.005318, 0.005249, 0.004775, 0.007259, 0.010372, 0.008156, 0.008624, 0.01078, 0.007177, 0.004775, 0.004689, 0.004414, 0.004388, 0.005378, 0.00389, 0.003924, 0.003079, 0.004247, 0.004736, 0.005378, 0.008525, 0.008276, 0.008002, 0.011106, 0.009401, 0.009294, 0.011669, 0.009294, 0.007495, 0.009401, 0.010372, 0.021381, 0.021381, 0.022306, 0.019109, 0.036378, 0.038042, 0.033407, 0.015694, 0.010372, 0.010509, 0.009977, 0.009728, 0.006795, 0.005503, 0.004208, 0.003079, 0.00231, 0.001722, 0.002194, 0.002581, 0.00359, 0.002211, 0.003212, 0.004414, 0.004388, 0.004483, 0.004414, 0.004315, 0.005932, 0.005318, 0.006039, 0.006039, 0.005992, 0.006245, 0.007315, 0.01204, 0.011518, 0.017138, 0.014586, 0.010221, 0.006421, 0.007031, 0.009294, 0.006421, 0.004414, 0.004388, 0.004388, 0.004577, 0.004483, 0.004646, 0.005734, 0.00558, 0.005872, 0.006194, 0.008156, 0.006619, 0.004646, 0.004689, 0.003431, 0.003671, 0.003478, 0.003512, 0.002581, 0.002155, 0.002014, 0.002276, 0.001906, 0.001202, 0.001103, 0.001623, 0.001267, 0.001533, 0.001069, 0.000842, 0.000893, 0.00052, 0.000958, 0.00103, 0.001159, 0.001202, 0.001335, 0.002117, 0.003246, 0.002761, 0.002623, 0.00407, 0.003821, 0.003821, 0.004431, 0.006374, 0.006421, 0.008156, 0.006701, 0.009401, 0.011342, 0.006701, 0.008624, 0.008075, 0.01204, 0.009728, 0.017797, 0.016021, 0.009401, 0.008723, 0.013613, 0.013437, 0.007555, 0.008276, 0.00962, 0.008895, 0.006078, 0.003997, 0.004388, 0.003821, 0.003405, 0.003512, 0.004358, 0.004835, 0.004315, 0.004247, 0.006533, 0.006701, 0.006701, 0.007422, 0.004921, 0.005011, 0.00543, 0.005086, 0.006619, 0.004736, 0.004775, 0.005378, 0.00543, 0.00359, 0.004611, 0.004208, 0.00292, 0.00225, 0.001541, 0.001855, 0.002117, 0.001417, 0.000923, 0.001541, 0.00225, 0.003461, 0.003461, 0.004736, 0.007177, 0.007031, 0.006988, 0.010926, 0.017797, 0.020522, 0.047319, 0.048328, 0.079919, 0.120615, 0.225814, 0.335645, 0.324872, 0.311707, 0.308712, 0.418646, 0.390993, 0.366687, 0.257454, 0.25031, 0.158265, 0.15284, 0.155435, 0.257454, 0.21291, 0.170161, 0.268042, 0.216401, 0.182256, 0.167087, 0.194234, 0.173081, 0.142424, 0.11371], '')</t>
  </si>
  <si>
    <t>UPI00003C50BB status=activ</t>
  </si>
  <si>
    <t>([0.182256, 0.209395, 0.257454, 0.278302, 0.196879, 0.139895, 0.167087, 0.21291, 0.257454, 0.209395, 0.247041, 0.222385, 0.268042, 0.281712, 0.356642, 0.271506, 0.291804, 0.370445, 0.41194, 0.301917, 0.281712, 0.284882, 0.301917, 0.308712, 0.239899, 0.25031, 0.339168, 0.278302, 0.26085, 0.243554, 0.318242, 0.308712, 0.284882, 0.271506, 0.271506, 0.236433, 0.236433, 0.182256, 0.134866, 0.081712, 0.100716, 0.116183, 0.185198, 0.179055, 0.116183, 0.118441, 0.170161, 0.155435, 0.225814, 0.219301, 0.219301, 0.21291, 0.206376, 0.295083, 0.225814, 0.164327, 0.200174, 0.288399, 0.318242, 0.301917, 0.370445, 0.422041, 0.4292, 0.40511, 0.414856, 0.51388, 0.509769, 0.525368, 0.534167, 0.521092, 0.521092, 0.534167, 0.440853, 0.440853, 0.370445, 0.352862, 0.422041, 0.418646, 0.332115, 0.25406, 0.324872, 0.346032, 0.275179, 0.17593, 0.102787, 0.116183, 0.098513, 0.094817, 0.049374, 0.050641, 0.046336, 0.028107, 0.030003, 0.056825, 0.064632, 0.056825, 0.096677, 0.102787, 0.098513, 0.147574, 0.147574, 0.147574, 0.085092, 0.081712, 0.083462, 0.125101, 0.109221, 0.111485, 0.191378, 0.288399, 0.298791, 0.308712, 0.41194, 0.308712, 0.311707, 0.291804, 0.390993, 0.311707, 0.209395, 0.206376, 0.203355, 0.236433, 0.155435, 0.196879, 0.196879, 0.275179, 0.239899, 0.25031, 0.236433, 0.15008, 0.083462, 0.050641, 0.055536, 0.059222, 0.102787, 0.088832, 0.090864, 0.086953, 0.142424, 0.144935, 0.158265, 0.18812, 0.239899, 0.247041, 0.25031, 0.25031, 0.182256, 0.185198, 0.15008, 0.096677, 0.158265, 0.257454, 0.332115, 0.311707, 0.196879, 0.222385, 0.191378, 0.137348, 0.102787, 0.056825, 0.100716, 0.074921, 0.050641, 0.028107, 0.05306, 0.074921, 0.0704, 0.120615, 0.139895, 0.164327, 0.161087, 0.096677, 0.051831, 0.028107, 0.030611, 0.058088, 0.030611, 0.037156, 0.036378, 0.045352, 0.03976, 0.028695, 0.028695, 0.028107, 0.054297, 0.028107, 0.016021, 0.016021, 0.014315, 0.016826, 0.016528, 0.026338, 0.049374, 0.081712, 0.085092, 0.047319, 0.022667, 0.020522, 0.021816, 0.032017, 0.019401, 0.03976, 0.055536, 0.040537, 0.054297, 0.046336, 0.074921, 0.076542, 0.129801, 0.109221, 0.109221, 0.109221, 0.058088, 0.031287, 0.031287, 0.043307, 0.043307, 0.096677, 0.164327, 0.100716, 0.11371, 0.129801, 0.122885, 0.06184, 0.06184, 0.059222, 0.069024, 0.076542, 0.074921, 0.043307, 0.056825, 0.030611, 0.032017, 0.064632, 0.122885, 0.122885, 0.147574, 0.239899, 0.225814, 0.139895, 0.185198, 0.191378, 0.25031, 0.25031, 0.291804, 0.380708, 0.377384, 0.275179, 0.257454, 0.36309, 0.468512, 0.472492, 0.557691, 0.461924, 0.468512, 0.447574, 0.36309, 0.278302, 0.18812, 0.122885, 0.206376, 0.247041, 0.232838, 0.164327, 0.139895, 0.194234, 0.125101, 0.106997, 0.106997, 0.118441, 0.100716, 0.055536, 0.05306, 0.071867, 0.125101, 0.118441, 0.074921, 0.127496, 0.129801, 0.219301, 0.30533, 0.298791, 0.216401, 0.209395, 0.21291, 0.182256, 0.185198, 0.264545, 0.301917, 0.387226, 0.377384, 0.387226, 0.390993, 0.390993, 0.377384, 0.288399, 0.288399, 0.380708, 0.36309, 0.433034, 0.324872, 0.321458, 0.31487, 0.318242, 0.321458, 0.40511, 0.5017, 0.490133, 0.509769, 0.490133, 0.408655, 0.408655, 0.414856, 0.505461, 0.480142, 0.454136, 0.534167, 0.436924, 0.349426, 0.30533, 0.318242, 0.394753, 0.318242, 0.335645, 0.398279, 0.398279, 0.398279, 0.346032, 0.359901, 0.377384, 0.401658, 0.401658, 0.339168, 0.271506, 0.278302, 0.332115, 0.301917, 0.239899, 0.278302, 0.366687, 0.422041, 0.436924, 0.436924, 0.454136, 0.4292, 0.458154, 0.468512, 0.483068, 0.497853, 0.480142, 0.422041, 0.390993, 0.458154, 0.525368, 0.626927, 0.575842, 0.494003, 0.58069, 0.724957], '')</t>
  </si>
  <si>
    <t>[65, 66, 67, 68, 69, 70, 71, 252, 306, 308, 313, 316, 353, 354, 355, 357, 358]</t>
  </si>
  <si>
    <t>UPI00003C50BC status=activ</t>
  </si>
  <si>
    <t>([0.366687, 0.281712, 0.18812, 0.243554, 0.232838, 0.167087, 0.164327, 0.191378, 0.21291, 0.243554, 0.271506, 0.21291, 0.203355, 0.200174, 0.125101, 0.203355, 0.125101, 0.0704, 0.066181, 0.06312, 0.102787, 0.083462, 0.102787, 0.173081, 0.111485, 0.129801, 0.203355, 0.158265, 0.137348, 0.139895, 0.147574, 0.088832, 0.144935, 0.100716, 0.158265, 0.232838, 0.196879, 0.196879, 0.278302, 0.281712, 0.25031, 0.26085, 0.196879, 0.225814, 0.209395, 0.191378, 0.206376, 0.21291, 0.26085, 0.30533, 0.225814, 0.142424, 0.209395, 0.21291, 0.298791, 0.291804, 0.225814, 0.257454, 0.349426, 0.359901, 0.349426, 0.301917, 0.295083, 0.36309, 0.284882, 0.288399, 0.308712, 0.301917, 0.281712, 0.229226, 0.225814, 0.222385, 0.301917, 0.203355, 0.225814, 0.225814, 0.225814, 0.21291, 0.125101, 0.125101, 0.100716, 0.05306, 0.096677, 0.100716, 0.098513, 0.170161, 0.17593, 0.236433, 0.15008, 0.182256, 0.182256, 0.17593, 0.25406, 0.173081, 0.281712, 0.264545, 0.164327, 0.147574, 0.147574, 0.26085, 0.275179, 0.308712, 0.356642, 0.349426, 0.264545, 0.243554, 0.225814, 0.15284, 0.15284, 0.236433, 0.122885, 0.125101, 0.125101, 0.118441, 0.137348, 0.139895, 0.144935, 0.25031, 0.275179, 0.271506, 0.158265, 0.109221, 0.11371, 0.179055, 0.173081, 0.247041, 0.232838, 0.239899, 0.291804, 0.291804, 0.206376, 0.232838, 0.216401, 0.127496, 0.137348, 0.185198, 0.179055, 0.092881, 0.05306, 0.06184, 0.06184, 0.125101, 0.132295, 0.147574, 0.134866, 0.076542, 0.047319, 0.066181, 0.06312, 0.085092, 0.092881, 0.144935, 0.144935, 0.247041, 0.311707, 0.229226, 0.25031, 0.191378, 0.288399, 0.288399, 0.288399, 0.298791, 0.278302, 0.301917, 0.295083, 0.185198, 0.308712, 0.284882, 0.271506, 0.278302, 0.268042, 0.268042, 0.170161, 0.275179, 0.25031, 0.298791, 0.301917, 0.284882, 0.243554, 0.243554, 0.222385, 0.216401, 0.295083, 0.239899, 0.264545, 0.170161, 0.268042, 0.243554, 0.243554, 0.25031, 0.236433, 0.25406, 0.243554, 0.349426, 0.219301, 0.196879, 0.196879, 0.196879, 0.18812, 0.291804, 0.284882, 0.278302, 0.268042, 0.291804, 0.359901, 0.236433, 0.232838, 0.26085, 0.264545, 0.380708, 0.295083, 0.311707, 0.301917, 0.21291, 0.206376, 0.232838, 0.18812, 0.173081, 0.247041, 0.179055, 0.173081, 0.120615, 0.191378, 0.182256, 0.15008, 0.090864, 0.161087, 0.25031, 0.182256, 0.185198, 0.17593, 0.271506, 0.288399, 0.196879, 0.278302, 0.284882, 0.284882, 0.36309, 0.295083, 0.30533, 0.394753, 0.321458, 0.4292, 0.418646, 0.447574, 0.476583, 0.575842, 0.575842, 0.454136, 0.494003, 0.401658, 0.394753, 0.298791, 0.288399, 0.308712, 0.30533, 0.301917, 0.387226, 0.359901, 0.4292, 0.40511, 0.339168, 0.418646, 0.390993, 0.335645, 0.31487, 0.229226, 0.137348, 0.137348, 0.209395, 0.216401, 0.196879, 0.200174, 0.288399, 0.191378, 0.25031, 0.271506, 0.268042, 0.185198, 0.200174, 0.144935, 0.147574, 0.147574, 0.092881, 0.055536, 0.081712, 0.066181, 0.085092, 0.132295, 0.106997, 0.086953, 0.066181, 0.116183, 0.085092, 0.05306, 0.090864], '')</t>
  </si>
  <si>
    <t>UPI00003C50BD status=activ</t>
  </si>
  <si>
    <t>([0.436924, 0.30533, 0.321458, 0.366687, 0.408655, 0.311707, 0.222385, 0.264545, 0.185198, 0.225814, 0.196879, 0.203355, 0.200174, 0.194234, 0.118441, 0.096677, 0.094817, 0.050641, 0.047319, 0.046336, 0.066181, 0.067594, 0.067594, 0.069024, 0.050641, 0.030003, 0.023963, 0.049374, 0.027463, 0.028107, 0.013437, 0.017138, 0.026892, 0.018415, 0.020522, 0.017138, 0.038042, 0.032017, 0.055536, 0.030611, 0.025762, 0.020876, 0.010509, 0.013437, 0.013821, 0.01078, 0.017447, 0.034884, 0.018106, 0.018787, 0.034884, 0.042364, 0.025316, 0.024826, 0.038042, 0.018787, 0.042364, 0.018787, 0.020876, 0.023087, 0.03976, 0.054297, 0.046336, 0.081712, 0.058088, 0.033407, 0.056825, 0.048328, 0.028107, 0.056825, 0.058088, 0.028695, 0.064632, 0.125101, 0.109221, 0.048328, 0.048328, 0.05306, 0.064632, 0.033407, 0.032677, 0.036378, 0.017138, 0.034068, 0.020522, 0.034068, 0.047319, 0.051831, 0.033407, 0.058088, 0.048328, 0.06184, 0.109221, 0.102787, 0.088832, 0.102787, 0.122885, 0.132295, 0.056825, 0.081712, 0.147574, 0.155435, 0.170161, 0.196879, 0.106997, 0.206376, 0.15008, 0.200174, 0.18812, 0.288399, 0.203355, 0.173081, 0.206376, 0.142424, 0.134866, 0.079919, 0.044297, 0.088832, 0.139895, 0.209395, 0.161087, 0.090864, 0.086953, 0.05306, 0.058088, 0.11371, 0.050641, 0.085092, 0.076542, 0.045352, 0.021381, 0.029376, 0.038858, 0.037156, 0.048328, 0.036378, 0.06312, 0.054297, 0.045352, 0.042364, 0.034068, 0.032677, 0.058088, 0.060549, 0.086953, 0.158265, 0.090864, 0.111485, 0.118441, 0.056825, 0.094817, 0.164327, 0.194234, 0.18812, 0.161087, 0.203355, 0.257454, 0.17593, 0.278302, 0.25031, 0.219301, 0.219301, 0.216401, 0.216401, 0.203355, 0.196879, 0.142424, 0.185198, 0.185198, 0.102787, 0.18812, 0.18812, 0.155435, 0.164327, 0.137348, 0.170161, 0.161087, 0.155435, 0.170161, 0.161087, 0.164327, 0.191378, 0.25406, 0.264545, 0.167087, 0.158265, 0.096677, 0.142424, 0.142424, 0.216401, 0.301917, 0.308712, 0.31487, 0.31487, 0.308712, 0.342579, 0.25031, 0.191378, 0.18812, 0.25406, 0.167087, 0.194234, 0.209395, 0.222385, 0.216401, 0.342579, 0.311707, 0.295083, 0.219301, 0.219301, 0.142424, 0.120615, 0.11371, 0.111485, 0.139895, 0.132295, 0.139895, 0.155435, 0.155435, 0.079919, 0.046336, 0.054297, 0.058088, 0.054297, 0.028107, 0.054297, 0.048328, 0.034884, 0.066181, 0.083462, 0.100716, 0.118441, 0.167087, 0.170161, 0.142424, 0.083462, 0.086953, 0.054297, 0.067594, 0.096677, 0.191378, 0.191378, 0.25406, 0.25406, 0.247041, 0.25406, 0.257454, 0.155435, 0.247041, 0.25031, 0.191378, 0.200174, 0.182256, 0.161087, 0.161087, 0.18812, 0.278302, 0.232838, 0.268042, 0.21291, 0.144935, 0.129801, 0.191378, 0.200174, 0.139895, 0.147574, 0.243554, 0.243554, 0.271506, 0.268042, 0.239899, 0.271506, 0.264545, 0.239899, 0.232838, 0.25031, 0.222385, 0.209395, 0.17593, 0.134866, 0.182256, 0.26085, 0.275179, 0.291804, 0.206376, 0.275179, 0.288399, 0.239899, 0.229226, 0.229226, 0.15284, 0.18812, 0.147574, 0.142424, 0.196879, 0.206376, 0.185198, 0.185198, 0.185198, 0.185198, 0.275179, 0.239899, 0.158265, 0.15008, 0.100716, 0.155435, 0.15008, 0.132295, 0.100716, 0.060549, 0.100716, 0.132295, 0.073402, 0.122885, 0.137348, 0.200174, 0.164327, 0.109221, 0.129801, 0.116183, 0.127496, 0.067594, 0.092881, 0.098513, 0.067594, 0.096677, 0.058088, 0.06312, 0.069024, 0.118441, 0.191378, 0.191378, 0.209395, 0.26085, 0.219301, 0.216401, 0.18812, 0.142424, 0.206376, 0.139895, 0.161087, 0.21291, 0.328603, 0.311707, 0.40511, 0.461924, 0.398279, 0.486429, 0.476583, 0.5017, 0.494003, 0.468512, 0.458154, 0.480142, 0.454136, 0.394753, 0.380708, 0.298791, 0.384043, 0.384043, 0.480142, 0.377384, 0.387226, 0.377384, 0.394753, 0.377384, 0.401658, 0.468512, 0.472492, 0.377384, 0.288399, 0.291804, 0.222385, 0.15008, 0.144935, 0.209395, 0.308712, 0.342579, 0.414856, 0.4292, 0.450668, 0.454136, 0.538167, 0.447574, 0.342579, 0.318242, 0.222385, 0.206376, 0.232838, 0.173081, 0.25406, 0.31487, 0.21291, 0.21291, 0.318242, 0.30533, 0.295083, 0.229226, 0.196879, 0.209395, 0.116183, 0.109221, 0.086953, 0.096677, 0.173081, 0.21291, 0.179055, 0.284882, 0.291804, 0.191378, 0.158265, 0.106997, 0.11371, 0.196879, 0.26085, 0.239899, 0.194234, 0.122885, 0.179055, 0.125101, 0.139895, 0.209395, 0.144935, 0.173081, 0.191378, 0.116183, 0.147574, 0.222385, 0.142424, 0.139895, 0.194234, 0.301917, 0.390993, 0.30533, 0.30533, 0.311707, 0.25031, 0.209395, 0.30533, 0.30533, 0.295083, 0.26085, 0.271506, 0.346032, 0.264545, 0.264545, 0.356642, 0.377384, 0.356642, 0.356642, 0.377384, 0.324872, 0.321458, 0.232838, 0.301917, 0.301917, 0.31487, 0.324872, 0.318242, 0.318242, 0.301917, 0.374039, 0.346032, 0.335645, 0.257454, 0.291804, 0.295083, 0.26085, 0.209395, 0.206376, 0.281712, 0.25406, 0.25406, 0.225814, 0.31487, 0.247041, 0.239899, 0.232838, 0.301917, 0.387226, 0.352862, 0.339168, 0.328603, 0.349426, 0.349426, 0.422041, 0.454136, 0.40511, 0.394753, 0.440853], '')</t>
  </si>
  <si>
    <t>[349, 382]</t>
  </si>
  <si>
    <t>UPI00003C50BE status=activ</t>
  </si>
  <si>
    <t>([0.30533, 0.18812, 0.257454, 0.158265, 0.191378, 0.225814, 0.137348, 0.098513, 0.144935, 0.167087, 0.134866, 0.118441, 0.122885, 0.109221, 0.100716, 0.048328, 0.047319, 0.044297, 0.071867, 0.05306, 0.030003, 0.030003, 0.032017, 0.017797, 0.030003, 0.018787, 0.010672, 0.018415, 0.017797, 0.015694, 0.016528, 0.023963, 0.038042, 0.022306, 0.025316, 0.029376, 0.037156, 0.038042, 0.034884, 0.020876, 0.025316, 0.043307, 0.038858, 0.067594, 0.073402, 0.047319, 0.064632, 0.073402, 0.081712, 0.137348, 0.132295, 0.125101, 0.122885, 0.069024, 0.116183, 0.185198, 0.271506, 0.346032, 0.25406, 0.25406, 0.257454, 0.222385, 0.147574, 0.155435, 0.155435, 0.155435, 0.144935, 0.173081, 0.216401, 0.200174, 0.206376, 0.216401, 0.219301, 0.158265, 0.239899, 0.173081, 0.173081, 0.116183, 0.109221, 0.122885, 0.120615, 0.18812, 0.219301, 0.222385, 0.222385, 0.222385, 0.26085, 0.342579, 0.257454, 0.301917, 0.191378, 0.182256, 0.179055, 0.203355, 0.291804, 0.291804, 0.36309, 0.268042, 0.271506, 0.206376, 0.191378, 0.196879, 0.196879, 0.18812, 0.291804, 0.284882, 0.275179, 0.308712, 0.308712, 0.311707, 0.284882, 0.384043, 0.366687, 0.335645, 0.278302, 0.219301, 0.18812, 0.147574, 0.243554, 0.324872], '')</t>
  </si>
  <si>
    <t>UPI00003C50C0 status=activ</t>
  </si>
  <si>
    <t>([0.100716, 0.134866, 0.083462, 0.111485, 0.081712, 0.106997, 0.137348, 0.092881, 0.11371, 0.137348, 0.111485, 0.088832, 0.120615, 0.106997, 0.17593, 0.194234, 0.120615, 0.134866, 0.170161, 0.18812, 0.288399, 0.275179, 0.281712, 0.356642, 0.374039, 0.352862, 0.268042, 0.225814, 0.25031, 0.200174, 0.194234, 0.278302, 0.298791, 0.291804, 0.21291, 0.132295, 0.132295, 0.21291, 0.243554, 0.25031, 0.196879, 0.182256, 0.196879, 0.125101, 0.127496, 0.069024, 0.116183, 0.173081, 0.209395, 0.271506, 0.318242, 0.232838, 0.21291, 0.216401, 0.134866, 0.132295, 0.236433, 0.139895, 0.134866, 0.173081, 0.161087, 0.219301, 0.147574, 0.073402, 0.129801, 0.137348, 0.137348, 0.085092, 0.086953, 0.083462, 0.049374, 0.028107, 0.055536, 0.045352, 0.055536, 0.047319, 0.086953, 0.043307, 0.078022, 0.045352, 0.040537, 0.026338, 0.023087, 0.022306, 0.025316, 0.028107, 0.027463, 0.045352, 0.047319, 0.049374, 0.048328, 0.094817, 0.15284, 0.15284, 0.185198, 0.222385, 0.247041, 0.161087, 0.25031, 0.257454, 0.225814, 0.196879, 0.225814, 0.216401, 0.268042, 0.239899, 0.222385, 0.216401, 0.144935, 0.142424, 0.083462, 0.086953, 0.076542, 0.079919, 0.058088, 0.060549, 0.060549, 0.056825, 0.102787, 0.098513, 0.050641, 0.059222, 0.059222, 0.042364, 0.046336, 0.055536, 0.064632, 0.059222, 0.071867, 0.071867, 0.079919, 0.067594, 0.038042, 0.043307, 0.048328, 0.034068, 0.030003, 0.028695, 0.048328, 0.047319, 0.034884, 0.059222, 0.060549, 0.047319, 0.03976, 0.022306, 0.024393, 0.043307, 0.049374, 0.042364, 0.073402, 0.06312, 0.125101, 0.21291, 0.194234, 0.109221, 0.179055, 0.118441, 0.069024, 0.069024, 0.069024, 0.090864, 0.092881, 0.088832, 0.129801, 0.232838, 0.229226, 0.216401, 0.134866, 0.125101, 0.069024, 0.0704, 0.120615, 0.116183, 0.102787, 0.102787, 0.10481, 0.100716, 0.098513, 0.173081, 0.17593, 0.164327, 0.094817, 0.096677, 0.098513, 0.109221, 0.06184, 0.06184, 0.06312, 0.116183, 0.066181, 0.056825, 0.071867, 0.0704, 0.034068, 0.036378, 0.041405, 0.071867, 0.040537, 0.045352, 0.020876, 0.013016, 0.014075, 0.014075, 0.009294, 0.014315, 0.011518, 0.0198, 0.032677, 0.032677, 0.030003, 0.054297, 0.088832, 0.071867, 0.035586, 0.036378, 0.017797, 0.015694, 0.017447, 0.017447, 0.025762, 0.033407, 0.066181, 0.060549, 0.069024, 0.060549, 0.058088, 0.076542, 0.066181, 0.073402, 0.060549, 0.038858, 0.030611, 0.031287, 0.031287, 0.036378, 0.042364, 0.090864, 0.092881, 0.046336, 0.046336, 0.048328, 0.083462, 0.074921, 0.076542, 0.144935, 0.179055, 0.120615, 0.066181, 0.067594, 0.064632, 0.085092, 0.139895, 0.100716, 0.0704, 0.038858, 0.066181, 0.125101, 0.069024, 0.03976, 0.071867, 0.060549, 0.073402, 0.0704, 0.03976, 0.041405, 0.032017, 0.049374, 0.042364, 0.083462, 0.067594, 0.038858, 0.036378, 0.038042, 0.05306, 0.074921, 0.06184, 0.067594, 0.033407, 0.028695, 0.028107, 0.028107, 0.069024, 0.05306, 0.049374, 0.096677, 0.086953, 0.055536, 0.054297, 0.054297, 0.060549, 0.03976, 0.069024, 0.032017, 0.017138, 0.022306, 0.026338, 0.046336, 0.033407, 0.050641, 0.094817, 0.15284, 0.120615, 0.076542, 0.060549, 0.044297, 0.024393], '')</t>
  </si>
  <si>
    <t>UPI00003C50C5 status=activ</t>
  </si>
  <si>
    <t>([0.707965, 0.59917, 0.585406, 0.575842, 0.570702, 0.509769, 0.541878, 0.570702, 0.480142, 0.5017, 0.525368, 0.521092, 0.476583, 0.468512, 0.472492, 0.5017, 0.553315, 0.545602, 0.480142, 0.476583, 0.476583, 0.472492, 0.538167, 0.562014, 0.59508, 0.585406, 0.545602, 0.468512, 0.440853, 0.541878, 0.56648, 0.557691, 0.509769, 0.570702, 0.58069, 0.58069, 0.604312, 0.608892, 0.604312, 0.648219, 0.613573, 0.622677, 0.632174, 0.632174, 0.632174, 0.626927, 0.661982, 0.661982, 0.733139, 0.750527, 0.733139, 0.680603, 0.671169, 0.73685, 0.712013, 0.685117, 0.657645, 0.618285], '')</t>
  </si>
  <si>
    <t>[0, 1, 2, 3, 4, 5, 6, 7, 9, 10, 11, 15, 16, 17, 22, 23, 24, 25, 26, 29, 30, 31, 32, 33, 34, 35, 36, 37, 38, 39, 40, 41, 42, 43, 44, 45, 46, 47, 48, 49, 50, 51, 52, 53, 54, 55, 56, 57]</t>
  </si>
  <si>
    <t>UPI00003C50C6 status=activ</t>
  </si>
  <si>
    <t>([0.239899, 0.301917, 0.332115, 0.247041, 0.271506, 0.311707, 0.352862, 0.366687, 0.264545, 0.281712, 0.216401, 0.257454, 0.257454, 0.25406, 0.25031, 0.264545, 0.311707, 0.311707, 0.225814, 0.219301, 0.15008, 0.15284, 0.102787, 0.100716, 0.15284, 0.164327, 0.155435, 0.090864, 0.064632, 0.122885, 0.106997, 0.164327, 0.17593, 0.132295, 0.076542, 0.074921, 0.03976, 0.03976, 0.066181, 0.109221, 0.116183, 0.102787, 0.15008, 0.196879, 0.15008, 0.147574, 0.085092, 0.085092, 0.142424, 0.134866, 0.083462, 0.100716, 0.109221, 0.06312, 0.086953, 0.158265, 0.086953, 0.122885, 0.155435, 0.100716, 0.096677, 0.056825, 0.067594, 0.076542, 0.085092, 0.122885, 0.125101, 0.132295, 0.137348, 0.132295, 0.200174, 0.25031, 0.243554, 0.142424, 0.209395, 0.127496, 0.122885, 0.111485, 0.06312, 0.060549, 0.090864, 0.098513, 0.100716, 0.147574, 0.134866, 0.120615, 0.116183, 0.111485, 0.096677, 0.059222, 0.026338, 0.024826, 0.021816, 0.011342, 0.018787, 0.019109, 0.034884, 0.034068, 0.081712, 0.109221, 0.100716, 0.083462, 0.032017, 0.059222, 0.047319, 0.051831, 0.030611, 0.017447, 0.019109, 0.038042, 0.06184, 0.086953, 0.083462, 0.116183, 0.109221, 0.116183, 0.071867, 0.078022, 0.078022, 0.067594, 0.102787, 0.055536, 0.076542, 0.120615, 0.055536, 0.067594, 0.06312, 0.040537, 0.090864, 0.085092, 0.029376, 0.030003, 0.038042, 0.030003, 0.023534, 0.050641, 0.036378, 0.049374, 0.030611, 0.021816, 0.016528, 0.010926], '')</t>
  </si>
  <si>
    <t>UPI00003C50CA status=activ</t>
  </si>
  <si>
    <t>([0.034884, 0.022667, 0.034068, 0.037156, 0.026892, 0.021381, 0.014075, 0.015694, 0.017138, 0.016021, 0.020522, 0.028107, 0.031287, 0.036378, 0.059222, 0.109221, 0.139895, 0.147574, 0.161087, 0.15008, 0.225814, 0.281712, 0.291804, 0.295083, 0.25406, 0.271506, 0.349426, 0.465241, 0.394753, 0.346032, 0.440853, 0.408655, 0.318242, 0.328603, 0.216401, 0.232838, 0.196879, 0.25031, 0.173081, 0.139895, 0.15284, 0.142424, 0.15284, 0.216401, 0.225814, 0.239899, 0.284882, 0.209395, 0.147574, 0.167087, 0.271506, 0.21291, 0.247041, 0.328603, 0.339168, 0.476583, 0.476583, 0.5017, 0.370445, 0.468512, 0.56648, 0.562014, 0.521092, 0.480142, 0.5017, 0.483068, 0.525368, 0.562014, 0.562014, 0.657645, 0.767246, 0.699094, 0.741537, 0.666105, 0.529623, 0.444081, 0.328603, 0.342579, 0.328603, 0.4292, 0.418646, 0.352862, 0.374039, 0.295083, 0.21291, 0.144935, 0.155435, 0.17593, 0.106997, 0.15008, 0.158265, 0.15008, 0.127496, 0.127496, 0.167087, 0.247041, 0.318242, 0.401658, 0.318242, 0.291804, 0.219301, 0.229226, 0.243554, 0.200174, 0.284882, 0.387226, 0.374039, 0.374039, 0.366687, 0.370445, 0.40511, 0.394753, 0.408655, 0.486429, 0.454136, 0.465241, 0.505461, 0.490133, 0.509769, 0.622677, 0.661982, 0.784345, 0.784345, 0.808535, 0.837511, 0.856457, 0.856457, 0.910643, 0.905695, 0.921076, 0.91684, 0.912647, 0.932927, 0.928747, 0.879233, 0.812494, 0.720929, 0.712013, 0.750527, 0.653063, 0.541878, 0.521092, 0.418646, 0.387226, 0.40511, 0.342579, 0.332115, 0.332115, 0.264545, 0.239899, 0.236433, 0.328603, 0.25031, 0.219301, 0.232838, 0.278302, 0.295083, 0.390993, 0.390993, 0.346032, 0.390993, 0.476583, 0.497853, 0.468512, 0.483068, 0.450668, 0.534167, 0.51388, 0.521092, 0.585406, 0.521092, 0.418646, 0.390993, 0.447574, 0.370445, 0.370445, 0.359901, 0.366687, 0.349426, 0.346032, 0.346032, 0.284882, 0.268042, 0.275179, 0.390993, 0.321458, 0.321458, 0.321458, 0.321458, 0.31487, 0.349426, 0.418646, 0.5017, 0.418646, 0.374039, 0.450668, 0.440853, 0.476583, 0.521092, 0.486429, 0.380708, 0.370445, 0.374039, 0.311707, 0.278302, 0.278302, 0.352862, 0.295083, 0.295083, 0.25031, 0.236433, 0.229226, 0.182256, 0.161087, 0.179055, 0.225814, 0.222385, 0.164327, 0.155435, 0.196879, 0.225814, 0.328603, 0.36309, 0.461924, 0.538167, 0.59917, 0.575842, 0.562014, 0.562014, 0.517562, 0.618285, 0.538167, 0.517562, 0.604312, 0.505461, 0.521092, 0.51388, 0.497853, 0.585406, 0.608892, 0.476583, 0.458154, 0.387226, 0.298791, 0.203355, 0.122885, 0.11371, 0.125101, 0.137348, 0.170161, 0.191378, 0.179055, 0.236433, 0.18812, 0.155435, 0.257454, 0.318242, 0.26085, 0.268042, 0.271506, 0.268042, 0.349426, 0.356642, 0.352862, 0.422041, 0.418646, 0.538167, 0.454136, 0.366687, 0.370445, 0.42561, 0.352862, 0.370445, 0.377384, 0.36309, 0.390993, 0.394753, 0.408655, 0.486429, 0.40511, 0.380708, 0.339168, 0.335645, 0.352862, 0.4292, 0.36309, 0.356642, 0.339168, 0.335645, 0.380708, 0.377384, 0.342579, 0.4292, 0.342579, 0.335645, 0.380708, 0.30533, 0.284882, 0.284882, 0.275179, 0.271506, 0.295083, 0.298791, 0.275179, 0.232838, 0.185198, 0.239899, 0.318242, 0.291804, 0.356642, 0.370445, 0.308712], '')</t>
  </si>
  <si>
    <t>[57, 60, 61, 62, 64, 66, 67, 68, 69, 70, 71, 72, 73, 74, 116, 118, 119, 120, 121, 122, 123, 124, 125, 126, 127, 128, 129, 130, 131, 132, 133, 134, 135, 136, 137, 138, 139, 140, 141, 166, 167, 168, 169, 170, 192, 198, 224, 225, 226, 227, 228, 229, 230, 231, 232, 233, 234, 235, 236, 238, 239, 266]</t>
  </si>
  <si>
    <t>UPI00003C50CB status=activ</t>
  </si>
  <si>
    <t>([0.025316, 0.017138, 0.01227, 0.019401, 0.030003, 0.047319, 0.079919, 0.06312, 0.045352, 0.064632, 0.085092, 0.073402, 0.071867, 0.071867, 0.127496, 0.078022, 0.139895, 0.120615, 0.11371, 0.191378, 0.102787, 0.134866, 0.137348, 0.142424, 0.139895, 0.132295, 0.132295, 0.122885, 0.173081, 0.219301, 0.182256, 0.173081, 0.236433, 0.243554, 0.25031, 0.182256, 0.243554, 0.206376, 0.236433, 0.161087, 0.15008, 0.170161, 0.15284, 0.222385, 0.335645, 0.328603, 0.324872, 0.31487, 0.264545, 0.182256, 0.206376, 0.155435, 0.134866, 0.144935, 0.137348, 0.216401, 0.291804, 0.308712, 0.339168, 0.335645, 0.41194, 0.332115, 0.414856, 0.418646, 0.422041, 0.30533, 0.225814, 0.26085, 0.271506, 0.318242, 0.342579, 0.31487, 0.40511, 0.324872, 0.328603, 0.301917, 0.291804, 0.179055, 0.194234, 0.191378, 0.203355, 0.15284, 0.15008, 0.158265, 0.161087, 0.111485, 0.17593, 0.25031, 0.222385, 0.209395, 0.127496, 0.206376, 0.232838, 0.232838, 0.339168, 0.222385, 0.15284, 0.15008, 0.247041, 0.147574, 0.147574, 0.15284, 0.209395, 0.298791, 0.295083, 0.387226, 0.465241, 0.401658, 0.41194, 0.408655, 0.387226, 0.394753, 0.370445, 0.346032, 0.284882, 0.288399, 0.36309, 0.36309, 0.374039, 0.342579, 0.422041, 0.436924, 0.42561, 0.42561, 0.342579, 0.335645, 0.332115, 0.247041, 0.308712, 0.298791, 0.301917, 0.339168, 0.422041, 0.42561, 0.450668, 0.433034, 0.433034, 0.380708, 0.465241, 0.461924, 0.414856, 0.31487, 0.281712, 0.284882, 0.288399, 0.394753, 0.394753, 0.311707, 0.291804, 0.232838, 0.161087, 0.161087, 0.158265, 0.182256, 0.17593, 0.182256, 0.26085, 0.229226, 0.311707, 0.339168, 0.346032, 0.422041, 0.525368, 0.56648, 0.56648, 0.450668, 0.332115, 0.324872, 0.324872, 0.349426, 0.401658, 0.486429, 0.480142, 0.454136, 0.42561, 0.359901, 0.359901, 0.359901, 0.394753, 0.390993, 0.328603, 0.243554, 0.219301, 0.158265, 0.15008, 0.15008, 0.243554, 0.332115, 0.339168, 0.414856, 0.418646, 0.4292, 0.440853, 0.352862, 0.356642, 0.352862, 0.408655, 0.418646, 0.342579, 0.335645, 0.26085, 0.264545, 0.335645, 0.366687, 0.447574, 0.447574, 0.440853, 0.454136, 0.332115, 0.324872, 0.268042, 0.239899, 0.239899, 0.196879, 0.295083, 0.311707, 0.288399, 0.268042, 0.222385, 0.281712, 0.25406, 0.321458, 0.374039, 0.349426, 0.308712, 0.25031], '')</t>
  </si>
  <si>
    <t>[162, 163, 164]</t>
  </si>
  <si>
    <t>UPI00003C50CC status=activ</t>
  </si>
  <si>
    <t>([0.301917, 0.275179, 0.324872, 0.370445, 0.284882, 0.21291, 0.155435, 0.196879, 0.225814, 0.284882, 0.311707, 0.359901, 0.284882, 0.26085, 0.264545, 0.18812, 0.196879, 0.179055, 0.102787, 0.134866, 0.203355, 0.191378, 0.15284, 0.158265, 0.15008, 0.18812, 0.25406, 0.335645, 0.321458, 0.225814, 0.196879, 0.209395, 0.203355, 0.203355, 0.288399, 0.200174, 0.194234, 0.182256, 0.17593, 0.288399, 0.209395, 0.18812, 0.206376, 0.288399, 0.271506, 0.18812, 0.219301, 0.232838, 0.15284, 0.167087, 0.264545, 0.173081, 0.182256, 0.170161, 0.216401, 0.185198, 0.268042, 0.356642, 0.295083, 0.219301, 0.122885, 0.137348, 0.164327, 0.161087, 0.096677, 0.098513, 0.098513, 0.109221, 0.116183, 0.15284, 0.134866, 0.125101, 0.134866, 0.067594, 0.074921, 0.092881, 0.069024, 0.056825, 0.06312, 0.096677, 0.096677, 0.17593, 0.278302, 0.257454, 0.25031, 0.342579, 0.264545, 0.268042, 0.278302, 0.26085, 0.295083, 0.222385, 0.170161, 0.173081, 0.179055, 0.164327, 0.173081, 0.173081, 0.134866, 0.120615, 0.132295, 0.225814, 0.243554, 0.15284, 0.092881, 0.088832, 0.092881, 0.100716, 0.155435, 0.134866, 0.081712, 0.047319, 0.06184, 0.092881, 0.137348, 0.139895, 0.088832, 0.081712, 0.144935, 0.209395, 0.137348, 0.132295, 0.092881, 0.054297, 0.073402, 0.125101, 0.083462, 0.06312, 0.100716, 0.096677, 0.096677, 0.106997, 0.196879, 0.15008, 0.127496, 0.137348, 0.173081, 0.185198, 0.18812, 0.111485, 0.071867, 0.073402, 0.073402, 0.073402, 0.132295, 0.083462, 0.051831, 0.046336, 0.037156, 0.034884, 0.036378, 0.03976, 0.06184, 0.048328, 0.047319, 0.06184, 0.066181, 0.079919, 0.118441, 0.125101, 0.132295, 0.200174, 0.21291, 0.216401, 0.17593, 0.10481, 0.191378, 0.25406, 0.339168, 0.408655, 0.42561, 0.42561, 0.321458, 0.339168, 0.339168, 0.390993, 0.401658, 0.301917, 0.301917, 0.298791, 0.291804, 0.359901, 0.278302, 0.335645, 0.324872, 0.401658, 0.468512, 0.468512, 0.40511, 0.321458, 0.257454, 0.179055, 0.185198, 0.284882, 0.164327, 0.142424, 0.167087, 0.15284, 0.222385, 0.222385, 0.236433, 0.173081, 0.185198, 0.264545, 0.232838, 0.225814, 0.225814, 0.155435, 0.096677, 0.15008, 0.236433, 0.194234, 0.275179, 0.264545, 0.268042, 0.298791, 0.271506, 0.275179, 0.194234, 0.200174, 0.147574, 0.076542, 0.094817, 0.094817, 0.094817, 0.116183, 0.060549, 0.067594, 0.109221, 0.17593, 0.164327, 0.129801, 0.15008, 0.144935, 0.15008, 0.090864, 0.147574, 0.200174, 0.137348, 0.142424, 0.090864, 0.092881, 0.161087, 0.196879, 0.132295, 0.137348, 0.147574, 0.25406, 0.247041, 0.239899, 0.247041, 0.173081, 0.206376, 0.229226, 0.167087, 0.18812, 0.264545, 0.268042, 0.196879, 0.17593, 0.247041, 0.332115, 0.377384, 0.366687, 0.335645, 0.390993, 0.36309, 0.328603, 0.288399, 0.243554, 0.216401, 0.15284], '')</t>
  </si>
  <si>
    <t>UPI00003C50CE status=activ</t>
  </si>
  <si>
    <t>([0.139895, 0.056825, 0.034068, 0.032017, 0.030003, 0.017447, 0.017447, 0.015694, 0.01227, 0.009294, 0.011106, 0.009294, 0.006421, 0.007031, 0.004736, 0.004736, 0.004414, 0.005992, 0.007645, 0.007031, 0.004689, 0.004513, 0.004431, 0.005623, 0.004513, 0.005086, 0.007315, 0.005872, 0.007645, 0.006894, 0.010509, 0.007031, 0.006482, 0.008075, 0.004976, 0.007259, 0.007177, 0.01078, 0.011342, 0.011669, 0.009728, 0.018787, 0.013265, 0.013016, 0.010509, 0.018787, 0.00962, 0.006421, 0.006567, 0.006039, 0.006078, 0.004208, 0.005872, 0.005872, 0.007315, 0.007315, 0.007177, 0.007177, 0.00558, 0.003757, 0.002555, 0.002078, 0.002035, 0.001855, 0.002117, 0.002482, 0.001808, 0.002057, 0.002057, 0.003109, 0.002155, 0.003341, 0.003341, 0.00292, 0.003109, 0.00292, 0.002727, 0.002435, 0.002366, 0.002662, 0.003431, 0.004835, 0.004899, 0.004208, 0.004736, 0.006142, 0.006374, 0.006374, 0.009483, 0.016257, 0.014315, 0.014586, 0.008895, 0.015694, 0.021816, 0.050641, 0.050641, 0.118441, 0.158265, 0.079919, 0.111485, 0.144935, 0.139895, 0.139895, 0.120615, 0.069024, 0.0704, 0.047319, 0.040537, 0.019401, 0.019109, 0.015078, 0.015078, 0.023963, 0.022667, 0.011342, 0.006701, 0.004736, 0.004646, 0.003109, 0.00316, 0.002623, 0.002606, 0.002057, 0.00231, 0.001936, 0.002194, 0.002155, 0.002194, 0.002155, 0.002606, 0.001786, 0.001499, 0.00225, 0.001748, 0.001808, 0.002606, 0.002881, 0.0028, 0.001808, 0.0028, 0.002581, 0.002327, 0.001786, 0.002529, 0.003341, 0.004247, 0.005734, 0.005734, 0.004611, 0.006482, 0.007645, 0.009728, 0.00962, 0.007177, 0.009294, 0.006142, 0.004483, 0.004689, 0.004689, 0.005011, 0.005086, 0.00558, 0.007495, 0.009728, 0.009483, 0.009865, 0.013821, 0.013821, 0.009015, 0.008624, 0.006567, 0.007091, 0.008624, 0.013613, 0.022306, 0.022306, 0.051831, 0.050641, 0.071867, 0.122885, 0.206376, 0.182256, 0.291804, 0.257454, 0.21291, 0.170161, 0.125101, 0.066181], '')</t>
  </si>
  <si>
    <t>UPI00003C50CF status=activ</t>
  </si>
  <si>
    <t>([0.047319, 0.100716, 0.144935, 0.127496, 0.167087, 0.206376, 0.257454, 0.291804, 0.346032, 0.243554, 0.275179, 0.222385, 0.142424, 0.15284, 0.173081, 0.203355, 0.203355, 0.225814, 0.339168, 0.418646, 0.366687, 0.356642, 0.335645, 0.25406, 0.298791, 0.25031, 0.243554, 0.158265, 0.173081, 0.098513, 0.21291, 0.11371, 0.191378, 0.284882, 0.356642, 0.342579, 0.339168, 0.318242, 0.295083, 0.278302, 0.271506, 0.196879, 0.209395, 0.167087, 0.206376, 0.127496, 0.167087, 0.158265, 0.225814, 0.222385, 0.31487, 0.288399, 0.374039, 0.387226, 0.401658, 0.401658, 0.301917, 0.295083, 0.264545, 0.268042, 0.17593, 0.170161, 0.196879, 0.18812, 0.239899, 0.191378, 0.25031, 0.278302, 0.21291, 0.15284, 0.147574, 0.147574, 0.158265, 0.120615, 0.067594, 0.055536, 0.032677, 0.046336, 0.05306, 0.037156, 0.046336, 0.079919, 0.076542, 0.073402, 0.125101, 0.067594, 0.094817, 0.058088, 0.046336, 0.040537, 0.067594, 0.042364, 0.023534, 0.021816, 0.038042, 0.051831, 0.030611, 0.06312, 0.074921, 0.044297, 0.06184, 0.074921, 0.066181, 0.073402, 0.076542, 0.079919, 0.129801, 0.094817, 0.106997, 0.064632, 0.132295, 0.078022, 0.092881, 0.155435, 0.158265, 0.179055, 0.219301, 0.232838, 0.206376, 0.147574, 0.137348, 0.086953, 0.096677, 0.116183, 0.106997, 0.179055, 0.116183, 0.0704, 0.11371, 0.10481, 0.164327, 0.147574, 0.194234, 0.229226, 0.229226, 0.229226, 0.203355, 0.191378, 0.17593, 0.173081, 0.239899, 0.239899, 0.26085, 0.243554, 0.147574, 0.144935, 0.137348, 0.203355, 0.291804, 0.216401, 0.247041, 0.264545, 0.167087, 0.18812, 0.116183, 0.116183, 0.0704, 0.071867, 0.074921, 0.120615, 0.132295, 0.125101, 0.134866, 0.200174, 0.209395, 0.225814, 0.225814, 0.15284, 0.100716, 0.094817, 0.147574, 0.137348, 0.081712, 0.142424, 0.155435, 0.219301, 0.21291, 0.200174, 0.206376, 0.209395, 0.225814, 0.132295, 0.118441, 0.164327, 0.111485, 0.102787, 0.164327, 0.182256, 0.236433, 0.291804, 0.291804, 0.291804, 0.36309, 0.454136, 0.374039, 0.284882, 0.216401, 0.164327, 0.167087, 0.158265, 0.158265, 0.096677, 0.164327, 0.185198, 0.203355, 0.291804, 0.332115, 0.25031, 0.21291, 0.170161, 0.106997, 0.106997, 0.116183, 0.116183, 0.111485, 0.106997, 0.161087, 0.236433, 0.271506, 0.284882, 0.206376, 0.21291, 0.288399, 0.291804, 0.288399, 0.288399, 0.271506, 0.239899, 0.229226, 0.182256, 0.26085, 0.26085, 0.18812, 0.185198, 0.194234, 0.200174, 0.278302, 0.203355, 0.194234, 0.225814, 0.324872, 0.328603, 0.308712, 0.321458, 0.31487, 0.257454, 0.158265, 0.173081, 0.173081, 0.264545, 0.346032, 0.311707, 0.328603, 0.422041, 0.335645, 0.349426, 0.31487, 0.328603, 0.408655, 0.40511, 0.408655, 0.349426, 0.359901, 0.377384, 0.366687, 0.288399, 0.271506, 0.374039, 0.335645, 0.339168, 0.335645, 0.328603, 0.356642, 0.42561, 0.4292, 0.51388, 0.42561, 0.349426, 0.264545, 0.185198, 0.203355, 0.191378, 0.142424, 0.203355, 0.194234, 0.194234, 0.275179, 0.349426, 0.349426, 0.387226, 0.318242, 0.239899, 0.167087, 0.167087, 0.15284, 0.088832, 0.074921, 0.125101, 0.147574, 0.147574, 0.219301, 0.219301, 0.232838, 0.308712, 0.308712, 0.281712, 0.203355, 0.17593, 0.120615, 0.078022, 0.086953, 0.137348, 0.134866, 0.179055, 0.11371, 0.134866, 0.232838, 0.264545, 0.219301, 0.219301, 0.311707, 0.308712, 0.196879, 0.179055, 0.18812, 0.179055, 0.120615, 0.185198, 0.229226, 0.30533, 0.30533, 0.25031, 0.17593, 0.179055, 0.209395, 0.291804, 0.288399, 0.182256, 0.17593, 0.209395, 0.275179, 0.275179, 0.275179, 0.291804, 0.311707, 0.324872, 0.236433, 0.335645, 0.328603, 0.229226, 0.247041, 0.308712, 0.352862, 0.433034, 0.483068, 0.480142, 0.41194, 0.342579, 0.352862, 0.356642, 0.321458, 0.318242, 0.30533, 0.284882, 0.281712, 0.173081, 0.139895, 0.25031, 0.173081, 0.17593, 0.271506, 0.179055, 0.179055, 0.106997, 0.059222, 0.041405, 0.023534, 0.038042, 0.064632, 0.10481, 0.111485, 0.139895, 0.139895, 0.139895, 0.102787, 0.161087, 0.26085, 0.298791, 0.278302, 0.366687, 0.401658, 0.387226, 0.387226, 0.398279, 0.454136, 0.545602, 0.671169, 0.680603, 0.626927, 0.509769, 0.387226, 0.377384, 0.36309, 0.36309, 0.278302, 0.366687, 0.377384, 0.288399, 0.30533, 0.21291, 0.15284, 0.081712, 0.083462, 0.132295, 0.106997, 0.127496, 0.15008, 0.139895, 0.139895, 0.167087, 0.239899, 0.339168, 0.311707, 0.31487, 0.288399, 0.380708, 0.374039, 0.36309, 0.384043, 0.275179, 0.359901, 0.346032, 0.349426, 0.356642, 0.284882, 0.321458, 0.318242, 0.288399, 0.268042, 0.346032, 0.311707, 0.288399, 0.264545, 0.301917, 0.229226, 0.278302, 0.247041, 0.17593, 0.185198, 0.173081, 0.196879, 0.196879, 0.239899, 0.318242, 0.321458, 0.408655, 0.298791, 0.301917, 0.311707, 0.339168, 0.342579, 0.370445, 0.390993, 0.422041, 0.31487, 0.387226, 0.335645, 0.374039, 0.374039, 0.374039, 0.461924, 0.521092, 0.436924, 0.476583, 0.483068, 0.472492, 0.390993, 0.5017, 0.494003, 0.483068, 0.490133, 0.497853, 0.497853, 0.447574, 0.374039, 0.40511, 0.339168, 0.374039, 0.366687, 0.444081, 0.433034, 0.342579, 0.339168, 0.41194, 0.311707, 0.247041, 0.222385, 0.17593, 0.173081, 0.179055, 0.094817, 0.088832, 0.046336, 0.032017, 0.028107, 0.051831, 0.037156, 0.069024, 0.069024, 0.034068, 0.034884, 0.022667, 0.036378, 0.023963, 0.024393, 0.028107, 0.040537, 0.040537, 0.090864, 0.090864, 0.088832, 0.170161, 0.147574, 0.232838, 0.182256, 0.25406, 0.15284, 0.158265, 0.134866, 0.129801, 0.232838, 0.236433, 0.342579, 0.268042, 0.366687, 0.374039, 0.447574, 0.328603, 0.387226, 0.390993, 0.278302, 0.275179, 0.275179, 0.311707, 0.30533, 0.342579, 0.335645, 0.335645, 0.370445, 0.370445, 0.370445, 0.359901, 0.352862, 0.328603, 0.401658, 0.311707, 0.31487, 0.324872, 0.447574, 0.342579, 0.335645, 0.458154, 0.387226, 0.308712, 0.328603, 0.339168, 0.387226, 0.390993, 0.394753, 0.401658, 0.401658, 0.370445, 0.377384, 0.31487, 0.31487, 0.321458, 0.384043, 0.374039, 0.36309, 0.349426, 0.418646, 0.387226, 0.377384, 0.461924, 0.557691, 0.440853, 0.36309, 0.398279, 0.394753, 0.370445, 0.440853, 0.41194, 0.440853, 0.447574, 0.480142, 0.483068, 0.401658, 0.328603, 0.257454, 0.25406, 0.264545, 0.275179, 0.268042, 0.194234, 0.161087, 0.15284, 0.219301, 0.219301, 0.222385, 0.142424, 0.257454, 0.275179, 0.243554, 0.25031, 0.173081, 0.144935, 0.139895, 0.15008, 0.147574, 0.219301, 0.196879, 0.206376, 0.203355, 0.236433, 0.236433, 0.278302, 0.206376, 0.236433, 0.318242, 0.21291, 0.311707, 0.281712, 0.268042, 0.339168, 0.346032, 0.418646, 0.380708, 0.387226, 0.374039, 0.370445, 0.359901, 0.394753, 0.31487, 0.311707, 0.311707, 0.387226, 0.346032, 0.422041, 0.398279, 0.356642, 0.465241, 0.461924, 0.4292, 0.433034, 0.433034, 0.349426, 0.278302, 0.288399, 0.288399, 0.366687, 0.335645, 0.346032, 0.370445, 0.444081, 0.454136, 0.366687, 0.335645, 0.275179, 0.288399, 0.206376, 0.203355, 0.191378, 0.191378, 0.222385, 0.239899, 0.15284, 0.225814, 0.301917, 0.284882, 0.196879, 0.200174, 0.311707, 0.308712, 0.239899, 0.243554, 0.164327, 0.247041, 0.284882, 0.377384, 0.36309, 0.447574, 0.390993, 0.422041, 0.454136, 0.36309, 0.26085, 0.236433, 0.229226, 0.158265, 0.25406, 0.243554, 0.243554, 0.206376, 0.194234, 0.239899, 0.257454, 0.346032, 0.356642, 0.352862, 0.281712, 0.25031, 0.219301, 0.30533, 0.271506, 0.158265, 0.142424, 0.219301, 0.239899, 0.206376, 0.295083, 0.30533, 0.31487, 0.308712, 0.352862, 0.281712, 0.194234, 0.170161, 0.179055, 0.173081, 0.164327, 0.158265, 0.120615, 0.088832, 0.090864, 0.106997, 0.179055, 0.308712, 0.301917, 0.349426, 0.291804, 0.194234, 0.194234, 0.200174, 0.200174, 0.203355, 0.281712, 0.278302, 0.196879, 0.111485, 0.111485, 0.069024, 0.064632, 0.060549, 0.098513, 0.059222, 0.049374, 0.049374, 0.045352, 0.05306, 0.078022, 0.078022, 0.142424, 0.144935, 0.144935, 0.090864, 0.088832, 0.092881, 0.088832, 0.090864, 0.158265, 0.155435, 0.225814, 0.321458, 0.41194, 0.42561, 0.525368, 0.534167, 0.534167, 0.517562, 0.40511, 0.281712, 0.295083, 0.239899, 0.147574, 0.225814, 0.328603, 0.324872, 0.335645, 0.339168, 0.436924, 0.30533, 0.209395, 0.185198, 0.15284, 0.127496, 0.092881, 0.066181, 0.045352, 0.029376, 0.0198, 0.028695, 0.06184], '')</t>
  </si>
  <si>
    <t>[275, 395, 396, 397, 398, 399, 471, 477, 584, 775, 776, 777, 778]</t>
  </si>
  <si>
    <t>UPI00003C50D0 status=activ</t>
  </si>
  <si>
    <t>([0.390993, 0.281712, 0.321458, 0.209395, 0.185198, 0.170161, 0.111485, 0.073402, 0.096677, 0.066181, 0.088832, 0.125101, 0.079919, 0.088832, 0.164327, 0.137348, 0.132295, 0.106997, 0.083462, 0.081712, 0.090864, 0.05306, 0.050641, 0.028107, 0.058088, 0.081712, 0.078022, 0.073402, 0.127496, 0.127496, 0.200174, 0.200174, 0.122885, 0.194234, 0.185198, 0.18812, 0.200174, 0.142424, 0.170161, 0.17593, 0.096677, 0.088832, 0.155435, 0.155435, 0.147574, 0.079919, 0.073402, 0.100716, 0.100716, 0.098513, 0.098513, 0.102787, 0.100716, 0.100716, 0.051831, 0.054297, 0.025316, 0.014783, 0.014783, 0.012727, 0.023087, 0.026892, 0.015344, 0.01227, 0.019109, 0.027463, 0.047319, 0.048328, 0.029376, 0.060549, 0.064632, 0.030611, 0.019401, 0.018787, 0.032677, 0.032677, 0.019109, 0.021816, 0.022667, 0.034884, 0.028107, 0.014783, 0.024393, 0.026338, 0.034884, 0.018106, 0.013821, 0.014586, 0.014783, 0.015078, 0.016826, 0.013613, 0.025316, 0.032677, 0.018787, 0.011903, 0.020165, 0.035586, 0.051831, 0.056825, 0.06184, 0.051831, 0.074921, 0.0704, 0.076542, 0.0704, 0.137348, 0.222385, 0.247041, 0.243554, 0.321458, 0.291804, 0.318242, 0.206376, 0.173081, 0.281712, 0.36309, 0.278302, 0.182256, 0.21291, 0.298791, 0.200174, 0.301917, 0.335645, 0.342579, 0.414856, 0.387226, 0.418646, 0.414856, 0.298791, 0.30533, 0.298791, 0.206376, 0.182256, 0.298791, 0.401658, 0.291804, 0.308712, 0.380708, 0.377384, 0.377384, 0.291804, 0.374039, 0.275179, 0.275179, 0.185198, 0.21291, 0.167087, 0.078022, 0.059222, 0.10481, 0.098513, 0.098513, 0.106997, 0.085092, 0.085092, 0.073402, 0.074921, 0.069024, 0.038858, 0.076542, 0.085092, 0.129801, 0.144935, 0.225814, 0.155435, 0.232838, 0.137348, 0.206376, 0.229226, 0.182256, 0.182256, 0.21291, 0.21291, 0.301917, 0.342579, 0.328603, 0.295083, 0.387226, 0.321458, 0.42561, 0.414856, 0.401658, 0.398279, 0.30533, 0.308712, 0.390993, 0.40511, 0.497853, 0.468512, 0.465241, 0.570702, 0.490133, 0.380708, 0.390993, 0.401658, 0.447574, 0.465241, 0.408655, 0.41194, 0.450668, 0.454136, 0.444081, 0.444081, 0.454136, 0.468512, 0.468512, 0.5017, 0.398279, 0.390993, 0.332115, 0.356642, 0.321458, 0.380708, 0.458154, 0.447574, 0.440853, 0.346032, 0.30533, 0.390993, 0.387226, 0.41194, 0.321458, 0.222385, 0.232838, 0.239899, 0.301917, 0.239899, 0.182256, 0.268042, 0.185198, 0.275179, 0.349426, 0.394753, 0.394753, 0.398279, 0.366687, 0.281712, 0.295083, 0.291804, 0.321458, 0.321458, 0.291804, 0.374039, 0.390993, 0.398279, 0.414856, 0.42561, 0.5017, 0.549308, 0.476583, 0.486429, 0.490133, 0.450668, 0.352862, 0.328603, 0.30533, 0.366687, 0.447574, 0.51388, 0.541878, 0.51388, 0.517562, 0.56648, 0.461924, 0.525368, 0.505461, 0.370445, 0.281712, 0.288399, 0.308712, 0.366687, 0.356642, 0.346032, 0.374039, 0.468512, 0.4292, 0.390993, 0.332115, 0.257454, 0.271506, 0.21291, 0.21291, 0.225814, 0.219301, 0.298791, 0.26085, 0.25406, 0.281712, 0.275179, 0.278302, 0.26085, 0.271506, 0.324872, 0.298791, 0.295083, 0.203355, 0.264545, 0.264545, 0.288399, 0.359901, 0.321458, 0.321458, 0.229226, 0.18812, 0.191378, 0.191378, 0.222385, 0.239899, 0.288399, 0.366687, 0.370445, 0.291804, 0.281712, 0.301917, 0.339168, 0.232838, 0.324872, 0.298791, 0.380708, 0.390993, 0.288399, 0.328603, 0.387226, 0.390993, 0.342579, 0.271506, 0.291804, 0.291804, 0.311707, 0.25031, 0.25031, 0.232838, 0.219301, 0.219301, 0.155435, 0.092881, 0.167087, 0.15008, 0.167087, 0.17593, 0.17593, 0.196879, 0.182256, 0.116183, 0.173081, 0.236433, 0.30533, 0.318242, 0.356642, 0.339168, 0.349426, 0.318242, 0.328603, 0.324872, 0.352862, 0.42561, 0.422041, 0.4292, 0.349426, 0.370445, 0.26085, 0.173081, 0.268042, 0.264545, 0.25031, 0.229226, 0.264545, 0.26085, 0.158265, 0.147574, 0.132295, 0.196879, 0.222385, 0.139895, 0.139895, 0.122885, 0.076542, 0.125101, 0.120615, 0.111485, 0.10481, 0.106997, 0.106997, 0.094817, 0.10481, 0.191378, 0.229226, 0.206376, 0.21291, 0.225814, 0.173081, 0.173081, 0.15008, 0.081712, 0.085092, 0.144935, 0.142424, 0.21291, 0.243554, 0.247041, 0.232838, 0.243554, 0.321458, 0.318242, 0.332115, 0.257454, 0.170161, 0.164327, 0.167087, 0.182256, 0.216401, 0.200174, 0.21291, 0.236433, 0.339168, 0.332115, 0.332115, 0.349426, 0.342579, 0.284882, 0.196879, 0.30533, 0.209395, 0.139895, 0.236433, 0.222385, 0.295083, 0.268042, 0.185198, 0.179055, 0.161087, 0.182256, 0.161087, 0.085092, 0.051831, 0.030611, 0.030611, 0.018106, 0.016528, 0.016257, 0.018106, 0.022306, 0.016826, 0.020876, 0.027463, 0.016528, 0.012491, 0.008895, 0.012491, 0.016826, 0.010509], '')</t>
  </si>
  <si>
    <t>[191, 207, 248, 249, 259, 260, 261, 262, 263, 265, 266]</t>
  </si>
  <si>
    <t>UPI00003C50D2 status=activ</t>
  </si>
  <si>
    <t>([0.096677, 0.056825, 0.028107, 0.03976, 0.056825, 0.074921, 0.094817, 0.120615, 0.139895, 0.17593, 0.17593, 0.147574, 0.161087, 0.25031, 0.25406, 0.291804, 0.275179, 0.394753, 0.30533, 0.401658, 0.398279, 0.41194, 0.458154, 0.59917, 0.632174, 0.521092, 0.4292, 0.436924, 0.433034, 0.377384, 0.366687, 0.390993, 0.359901, 0.342579, 0.366687, 0.36309, 0.394753, 0.408655, 0.41194, 0.461924, 0.461924, 0.458154, 0.374039, 0.422041, 0.384043, 0.288399, 0.298791, 0.394753, 0.31487, 0.321458, 0.40511, 0.40511, 0.321458, 0.433034, 0.450668, 0.414856, 0.31487, 0.321458, 0.321458, 0.239899, 0.264545, 0.239899, 0.158265, 0.15284, 0.144935, 0.144935, 0.144935, 0.139895, 0.129801, 0.167087, 0.170161, 0.109221, 0.116183, 0.191378, 0.185198, 0.185198, 0.161087, 0.25406, 0.194234, 0.120615, 0.170161, 0.173081, 0.173081, 0.17593, 0.17593, 0.15008, 0.147574, 0.144935, 0.247041, 0.25031, 0.200174, 0.200174, 0.257454, 0.216401, 0.222385, 0.232838, 0.164327, 0.127496, 0.129801, 0.173081, 0.243554, 0.15284, 0.134866, 0.15284, 0.15008, 0.219301, 0.26085, 0.308712, 0.40511, 0.271506, 0.284882, 0.374039, 0.332115, 0.26085, 0.281712, 0.271506, 0.264545, 0.321458, 0.295083, 0.31487, 0.324872, 0.25031, 0.324872, 0.247041, 0.222385, 0.222385, 0.239899, 0.243554, 0.155435, 0.139895, 0.219301, 0.219301, 0.216401, 0.243554, 0.328603, 0.25406, 0.170161, 0.170161, 0.191378, 0.264545, 0.264545, 0.281712, 0.374039, 0.31487, 0.332115, 0.349426, 0.436924, 0.342579, 0.318242, 0.321458, 0.335645, 0.342579, 0.25031, 0.26085, 0.236433, 0.137348, 0.200174, 0.275179, 0.278302, 0.173081, 0.209395, 0.194234, 0.111485, 0.0704, 0.102787, 0.158265, 0.092881, 0.088832, 0.086953, 0.109221, 0.092881, 0.096677, 0.102787, 0.167087, 0.158265, 0.194234, 0.232838, 0.17593, 0.196879, 0.129801, 0.200174, 0.167087, 0.167087, 0.257454, 0.295083, 0.216401, 0.232838, 0.308712, 0.281712, 0.335645, 0.30533, 0.42561, 0.440853, 0.440853, 0.465241, 0.454136, 0.377384, 0.433034, 0.521092, 0.505461, 0.509769, 0.40511, 0.408655, 0.384043, 0.271506, 0.311707, 0.436924, 0.398279, 0.30533, 0.328603, 0.380708, 0.366687, 0.328603, 0.332115, 0.239899, 0.120615, 0.127496, 0.18812, 0.196879, 0.118441, 0.125101, 0.185198, 0.203355, 0.236433, 0.26085, 0.25406, 0.232838, 0.144935, 0.161087, 0.264545, 0.179055, 0.179055, 0.122885, 0.139895, 0.118441, 0.129801, 0.222385, 0.225814, 0.127496, 0.078022, 0.137348, 0.122885, 0.144935, 0.144935, 0.15008, 0.085092, 0.170161, 0.170161, 0.170161, 0.167087, 0.15284, 0.25406, 0.239899, 0.243554, 0.239899, 0.179055, 0.209395, 0.129801, 0.129801, 0.222385, 0.229226, 0.229226, 0.225814, 0.209395, 0.284882, 0.281712, 0.40511, 0.318242, 0.264545, 0.352862, 0.271506, 0.209395, 0.196879, 0.191378, 0.257454, 0.236433, 0.311707, 0.271506, 0.26085, 0.25406, 0.243554, 0.335645, 0.31487, 0.288399, 0.291804, 0.200174, 0.203355, 0.182256, 0.268042, 0.332115, 0.295083, 0.414856, 0.41194, 0.335645, 0.264545, 0.278302, 0.308712, 0.219301, 0.284882, 0.40511, 0.394753, 0.40511, 0.281712, 0.284882, 0.216401, 0.206376, 0.321458, 0.281712, 0.25406, 0.216401, 0.122885, 0.090864, 0.045352, 0.081712, 0.137348, 0.11371, 0.120615, 0.111485, 0.092881, 0.092881, 0.100716, 0.100716, 0.078022, 0.125101, 0.125101, 0.122885, 0.102787, 0.100716, 0.11371, 0.111485, 0.069024, 0.139895, 0.200174, 0.275179, 0.167087, 0.100716, 0.194234, 0.161087, 0.179055, 0.291804, 0.295083, 0.295083, 0.301917, 0.335645, 0.359901, 0.394753, 0.505461, 0.538167, 0.422041, 0.36309, 0.390993, 0.521092, 0.418646, 0.454136, 0.476583, 0.59014, 0.690604, 0.694846, 0.720929, 0.703578, 0.58069, 0.461924, 0.394753, 0.398279, 0.308712, 0.30533, 0.288399, 0.281712, 0.216401, 0.324872, 0.40511, 0.339168, 0.295083, 0.380708, 0.271506, 0.229226, 0.225814, 0.25031, 0.161087, 0.167087, 0.170161, 0.219301, 0.219301, 0.257454, 0.25031, 0.339168, 0.349426, 0.301917, 0.209395, 0.281712, 0.191378, 0.200174, 0.257454, 0.203355, 0.209395, 0.288399, 0.335645, 0.236433, 0.191378, 0.225814, 0.236433, 0.173081, 0.170161, 0.288399, 0.288399, 0.264545, 0.26085, 0.26085, 0.18812, 0.25031, 0.26085, 0.257454, 0.155435, 0.11371, 0.15008, 0.144935, 0.122885, 0.11371, 0.122885, 0.137348, 0.120615, 0.090864, 0.129801, 0.155435, 0.134866, 0.15008, 0.194234, 0.191378, 0.118441, 0.225814, 0.17593, 0.100716, 0.167087, 0.247041, 0.301917, 0.25031, 0.25406, 0.301917, 0.264545, 0.264545, 0.236433, 0.25031, 0.170161, 0.132295, 0.139895, 0.086953, 0.073402, 0.06184, 0.064632, 0.051831, 0.027463, 0.022306, 0.042364, 0.044297, 0.042364, 0.021381, 0.0198, 0.020522, 0.016021, 0.018787, 0.033407, 0.047319, 0.066181, 0.081712, 0.073402, 0.066181, 0.127496, 0.137348, 0.137348, 0.079919, 0.161087, 0.264545, 0.332115, 0.25406, 0.173081, 0.194234, 0.278302, 0.390993, 0.359901, 0.422041, 0.422041, 0.30533, 0.295083, 0.295083, 0.346032, 0.324872, 0.298791, 0.281712, 0.17593, 0.179055, 0.295083, 0.196879, 0.092881, 0.064632, 0.071867, 0.090864, 0.073402, 0.050641, 0.045352, 0.022667, 0.01078, 0.00777, 0.011903, 0.011669, 0.008895, 0.011106, 0.009728, 0.00777, 0.008075, 0.007422, 0.008409, 0.00558, 0.007495, 0.007422, 0.011106, 0.008895, 0.007315, 0.005249, 0.006894, 0.005249, 0.007555, 0.008409, 0.008276, 0.007091, 0.005086, 0.005799, 0.005503, 0.008525, 0.011903, 0.010926, 0.017138, 0.015694, 0.013821, 0.015344, 0.035586, 0.041405, 0.040537, 0.03976, 0.079919, 0.045352, 0.044297, 0.043307, 0.083462, 0.15008, 0.147574, 0.229226, 0.206376, 0.200174, 0.191378, 0.222385, 0.236433, 0.185198, 0.144935, 0.247041, 0.206376, 0.17593, 0.092881, 0.179055, 0.194234, 0.21291, 0.216401, 0.311707, 0.328603, 0.346032, 0.352862, 0.268042, 0.161087, 0.229226, 0.18812, 0.185198, 0.098513, 0.098513, 0.11371, 0.088832, 0.096677, 0.122885, 0.139895, 0.137348, 0.137348, 0.200174, 0.092881, 0.106997, 0.122885, 0.06312, 0.05306, 0.058088, 0.142424, 0.129801, 0.069024, 0.0704, 0.054297, 0.081712, 0.058088, 0.073402, 0.10481, 0.076542, 0.040537, 0.023534, 0.043307], '')</t>
  </si>
  <si>
    <t>[23, 24, 25, 198, 199, 200, 346, 347, 351, 355, 356, 357, 358, 359, 360]</t>
  </si>
  <si>
    <t>UPI00003C50D3 status=activ</t>
  </si>
  <si>
    <t>([0.699094, 0.712013, 0.59014, 0.553315, 0.454136, 0.370445, 0.387226, 0.339168, 0.275179, 0.298791, 0.264545, 0.225814, 0.158265, 0.116183, 0.076542, 0.047319, 0.045352, 0.023087, 0.015694, 0.016257, 0.011106, 0.011518, 0.011106, 0.015078, 0.011518, 0.011342, 0.016826, 0.016826, 0.023534, 0.020522, 0.014315, 0.022667, 0.038042, 0.060549, 0.092881, 0.088832, 0.15284, 0.155435, 0.17593, 0.268042, 0.209395, 0.288399, 0.301917, 0.236433, 0.232838, 0.26085, 0.352862, 0.346032, 0.328603, 0.335645, 0.454136, 0.525368, 0.422041, 0.401658, 0.414856, 0.380708, 0.387226, 0.370445, 0.374039, 0.450668, 0.42561, 0.414856, 0.394753, 0.30533, 0.366687, 0.380708, 0.444081, 0.4292, 0.42561, 0.398279, 0.288399, 0.281712, 0.301917, 0.31487, 0.352862, 0.332115, 0.349426, 0.440853, 0.374039, 0.366687, 0.301917, 0.301917, 0.377384, 0.40511, 0.384043, 0.387226, 0.374039, 0.380708, 0.311707, 0.31487, 0.401658, 0.418646, 0.342579, 0.342579, 0.41194, 0.387226, 0.41194, 0.41194, 0.311707, 0.380708, 0.295083, 0.370445, 0.346032, 0.339168, 0.264545, 0.30533, 0.30533, 0.284882, 0.25031, 0.332115, 0.324872, 0.301917, 0.390993, 0.387226, 0.380708, 0.401658, 0.342579, 0.324872, 0.335645, 0.436924, 0.444081, 0.549308, 0.538167, 0.497853, 0.509769, 0.59917, 0.671169, 0.608892, 0.653063, 0.680603, 0.575842, 0.59014, 0.58069, 0.549308, 0.557691, 0.549308, 0.525368, 0.509769, 0.529623, 0.505461, 0.505461, 0.494003, 0.483068, 0.534167, 0.608892, 0.59508, 0.608892, 0.585406, 0.648219, 0.545602, 0.56648, 0.632174, 0.608892, 0.608892, 0.642678, 0.720929, 0.608892, 0.534167, 0.525368, 0.497853, 0.549308, 0.557691, 0.5017, 0.517562, 0.483068, 0.497853, 0.497853, 0.414856, 0.447574, 0.398279, 0.480142, 0.444081, 0.436924, 0.408655, 0.394753, 0.390993, 0.332115, 0.40511, 0.450668, 0.5017, 0.465241, 0.444081, 0.422041, 0.480142, 0.454136, 0.458154, 0.444081, 0.380708, 0.465241, 0.390993, 0.440853, 0.447574, 0.377384, 0.387226, 0.450668, 0.454136, 0.480142, 0.534167, 0.494003, 0.494003, 0.51388, 0.59014, 0.585406, 0.585406, 0.58069, 0.521092, 0.497853, 0.521092, 0.613573, 0.517562, 0.56648, 0.570702, 0.525368, 0.653063, 0.642678, 0.534167, 0.525368, 0.5017, 0.461924, 0.497853, 0.480142, 0.480142, 0.390993, 0.380708, 0.318242, 0.332115, 0.394753, 0.422041, 0.401658, 0.308712, 0.377384, 0.328603, 0.366687, 0.387226, 0.370445, 0.398279, 0.398279, 0.390993, 0.377384, 0.349426, 0.298791, 0.318242, 0.25406, 0.332115, 0.346032, 0.41194, 0.384043, 0.332115, 0.321458, 0.26085, 0.356642, 0.346032, 0.4292, 0.401658, 0.349426, 0.352862, 0.349426, 0.346032, 0.318242, 0.318242, 0.40511, 0.401658, 0.401658, 0.472492, 0.447574, 0.36309, 0.374039, 0.384043, 0.436924, 0.42561, 0.509769, 0.509769, 0.509769, 0.480142, 0.374039, 0.414856, 0.41194, 0.40511, 0.461924, 0.517562, 0.521092, 0.529623, 0.549308, 0.545602, 0.490133, 0.541878, 0.56648, 0.553315, 0.553315, 0.476583, 0.476583, 0.377384, 0.366687, 0.301917, 0.321458, 0.414856, 0.440853, 0.440853, 0.461924, 0.476583, 0.497853, 0.472492, 0.387226, 0.422041, 0.41194, 0.440853, 0.342579, 0.324872, 0.301917, 0.30533, 0.387226, 0.401658, 0.390993, 0.390993, 0.454136, 0.440853, 0.472492, 0.390993, 0.346032, 0.339168, 0.342579, 0.324872, 0.346032, 0.41194, 0.40511, 0.4292, 0.447574, 0.549308, 0.553315, 0.5017, 0.525368, 0.525368, 0.509769, 0.525368, 0.458154, 0.483068, 0.440853, 0.418646, 0.422041, 0.490133, 0.490133, 0.497853, 0.486429, 0.454136, 0.374039, 0.318242, 0.229226, 0.222385, 0.206376, 0.275179, 0.321458, 0.26085, 0.229226, 0.173081, 0.264545, 0.324872, 0.318242, 0.298791, 0.239899, 0.301917, 0.284882, 0.26085, 0.278302, 0.284882, 0.318242, 0.422041, 0.5017, 0.63748, 0.626927, 0.618285, 0.549308, 0.465241, 0.42561, 0.394753, 0.374039, 0.366687, 0.352862, 0.36309, 0.450668, 0.517562, 0.494003, 0.494003, 0.433034, 0.390993, 0.394753, 0.398279, 0.380708, 0.394753, 0.380708, 0.40511, 0.401658, 0.480142, 0.483068, 0.608892, 0.675549, 0.808535, 0.73685, 0.767246, 0.626927, 0.497853, 0.444081, 0.494003, 0.414856, 0.5017, 0.42561, 0.42561, 0.4292, 0.366687, 0.359901, 0.278302, 0.264545, 0.275179, 0.247041, 0.346032, 0.236433, 0.25406, 0.25031, 0.321458, 0.222385, 0.31487, 0.401658, 0.454136, 0.359901, 0.346032, 0.321458, 0.408655, 0.398279, 0.398279, 0.447574, 0.4292, 0.505461, 0.454136, 0.370445, 0.380708, 0.370445, 0.483068, 0.494003, 0.465241, 0.394753, 0.436924, 0.422041, 0.440853, 0.356642, 0.328603, 0.422041, 0.387226, 0.339168, 0.366687, 0.352862, 0.359901, 0.377384, 0.398279, 0.408655, 0.414856, 0.36309, 0.275179, 0.225814, 0.17593, 0.15008, 0.170161, 0.18812, 0.170161, 0.11371, 0.155435, 0.26085, 0.206376], '')</t>
  </si>
  <si>
    <t>[0, 1, 2, 3, 51, 121, 122, 124, 125, 126, 127, 128, 129, 130, 131, 132, 133, 134, 135, 136, 137, 138, 139, 140, 143, 144, 145, 146, 147, 148, 149, 150, 151, 152, 153, 154, 155, 156, 157, 158, 160, 161, 162, 163, 179, 197, 200, 201, 202, 203, 204, 205, 207, 208, 209, 210, 211, 212, 213, 214, 215, 216, 217, 270, 271, 272, 279, 280, 281, 282, 283, 285, 286, 287, 288, 327, 328, 329, 330, 331, 332, 333, 366, 367, 368, 369, 370, 379, 393, 394, 395, 396, 397, 398, 403, 430]</t>
  </si>
  <si>
    <t>UPI00003C50D5 status=activ</t>
  </si>
  <si>
    <t>([0.15284, 0.100716, 0.067594, 0.090864, 0.122885, 0.155435, 0.18812, 0.155435, 0.161087, 0.185198, 0.21291, 0.173081, 0.15284, 0.216401, 0.21291, 0.216401, 0.30533, 0.301917, 0.311707, 0.311707, 0.324872, 0.321458, 0.390993, 0.390993, 0.370445, 0.36309, 0.36309, 0.36309, 0.422041, 0.447574, 0.387226, 0.380708, 0.380708, 0.401658, 0.401658, 0.332115, 0.26085, 0.25406, 0.271506, 0.271506, 0.25406, 0.239899, 0.25406, 0.25406, 0.328603, 0.278302, 0.281712, 0.219301, 0.216401, 0.15008, 0.15008, 0.203355, 0.144935, 0.209395, 0.21291, 0.216401, 0.288399, 0.356642, 0.356642, 0.418646, 0.41194, 0.480142, 0.486429, 0.468512, 0.458154, 0.387226, 0.461924, 0.387226, 0.374039, 0.377384, 0.458154, 0.468512, 0.472492, 0.557691, 0.538167, 0.534167, 0.454136, 0.454136, 0.454136, 0.440853, 0.422041, 0.40511, 0.414856, 0.387226, 0.366687, 0.356642, 0.440853, 0.408655, 0.525368], '')</t>
  </si>
  <si>
    <t>[73, 74, 75, 88]</t>
  </si>
  <si>
    <t>UPI00003C50D6 status=activ</t>
  </si>
  <si>
    <t>([0.632174, 0.461924, 0.346032, 0.384043, 0.414856, 0.433034, 0.318242, 0.243554, 0.264545, 0.295083, 0.318242, 0.366687, 0.366687, 0.447574, 0.433034, 0.324872, 0.219301, 0.222385, 0.229226, 0.232838, 0.26085, 0.225814, 0.225814, 0.232838, 0.200174, 0.17593, 0.125101, 0.21291, 0.301917, 0.30533, 0.232838, 0.247041, 0.232838, 0.185198, 0.127496, 0.078022, 0.090864, 0.170161, 0.10481, 0.06184, 0.037156, 0.038858, 0.025762, 0.045352, 0.074921, 0.090864, 0.06312, 0.094817, 0.049374, 0.049374, 0.028695, 0.044297, 0.023963, 0.016528, 0.020876, 0.019109, 0.032677, 0.058088, 0.058088, 0.056825, 0.092881, 0.161087, 0.167087, 0.229226, 0.196879, 0.21291, 0.222385, 0.281712, 0.25406, 0.271506, 0.18812, 0.268042, 0.268042, 0.264545, 0.264545, 0.275179, 0.377384, 0.359901, 0.366687, 0.278302, 0.394753, 0.308712, 0.206376, 0.134866, 0.134866, 0.096677, 0.044297, 0.044297, 0.058088, 0.085092, 0.118441, 0.179055, 0.179055, 0.155435, 0.155435, 0.225814, 0.219301, 0.216401, 0.194234, 0.17593, 0.275179, 0.139895, 0.209395, 0.21291, 0.288399, 0.30533, 0.281712, 0.398279, 0.377384, 0.291804, 0.222385, 0.268042, 0.288399, 0.291804, 0.324872, 0.328603, 0.324872, 0.324872, 0.225814, 0.219301, 0.229226, 0.18812, 0.30533, 0.311707, 0.401658, 0.408655, 0.408655, 0.529623, 0.42561, 0.447574, 0.529623, 0.486429, 0.384043, 0.332115, 0.324872, 0.232838, 0.247041, 0.229226, 0.225814, 0.311707, 0.349426, 0.26085, 0.30533, 0.30533, 0.200174, 0.196879, 0.18812, 0.111485, 0.106997, 0.185198, 0.118441, 0.116183, 0.200174, 0.185198, 0.194234, 0.203355, 0.295083, 0.359901, 0.284882, 0.203355, 0.194234, 0.222385, 0.225814, 0.142424, 0.137348, 0.139895, 0.139895, 0.132295, 0.21291, 0.232838, 0.147574, 0.134866, 0.137348, 0.069024, 0.111485, 0.109221, 0.11371, 0.109221, 0.118441, 0.11371, 0.118441, 0.074921, 0.030003, 0.055536, 0.098513, 0.100716, 0.179055, 0.194234, 0.206376, 0.125101, 0.069024, 0.122885, 0.122885, 0.120615, 0.185198, 0.222385, 0.243554, 0.15008, 0.147574, 0.147574, 0.147574, 0.144935, 0.155435, 0.291804, 0.278302, 0.182256, 0.170161, 0.167087, 0.167087, 0.17593, 0.26085, 0.346032, 0.30533, 0.298791, 0.291804, 0.298791, 0.179055, 0.185198, 0.271506, 0.170161, 0.167087, 0.247041, 0.321458, 0.30533, 0.271506, 0.167087, 0.219301, 0.239899, 0.236433, 0.155435, 0.086953, 0.085092, 0.081712, 0.056825, 0.079919, 0.085092, 0.085092, 0.096677, 0.056825, 0.060549, 0.116183, 0.125101, 0.079919, 0.085092, 0.139895, 0.073402, 0.15008, 0.182256, 0.170161, 0.094817, 0.139895, 0.122885, 0.120615, 0.106997, 0.179055, 0.17593, 0.109221, 0.116183, 0.191378, 0.232838, 0.225814, 0.247041, 0.209395, 0.298791, 0.278302, 0.194234, 0.219301, 0.125101, 0.06312, 0.037156, 0.071867, 0.038858, 0.03976, 0.045352, 0.051831, 0.041405, 0.026892, 0.045352, 0.040537, 0.038858, 0.050641, 0.029376, 0.017138, 0.012491, 0.011518, 0.012727, 0.0198, 0.032677, 0.048328, 0.098513, 0.15284, 0.100716, 0.109221, 0.200174, 0.18812, 0.11371, 0.129801, 0.219301, 0.219301, 0.216401, 0.209395, 0.206376, 0.191378, 0.268042, 0.268042, 0.271506, 0.182256, 0.185198, 0.196879, 0.247041, 0.144935, 0.092881, 0.088832, 0.139895, 0.125101, 0.132295, 0.139895, 0.139895, 0.074921, 0.049374, 0.034068, 0.020876, 0.020165, 0.034884, 0.032677, 0.06184, 0.06184, 0.102787, 0.085092, 0.078022, 0.0704, 0.132295, 0.200174, 0.298791, 0.31487, 0.328603, 0.308712, 0.311707, 0.222385, 0.243554, 0.229226, 0.324872, 0.42561, 0.436924, 0.447574, 0.366687, 0.268042, 0.185198, 0.194234, 0.229226, 0.229226, 0.243554, 0.147574, 0.090864, 0.086953, 0.046336, 0.028695, 0.029376, 0.06184, 0.111485, 0.191378, 0.236433, 0.209395, 0.206376, 0.129801, 0.122885, 0.161087, 0.247041, 0.346032, 0.328603, 0.21291, 0.206376, 0.125101, 0.125101, 0.18812, 0.18812, 0.281712, 0.268042, 0.17593, 0.094817, 0.10481, 0.081712, 0.102787, 0.067594, 0.066181, 0.067594, 0.040537, 0.032017, 0.034068, 0.031287, 0.031287, 0.060549, 0.051831, 0.092881, 0.170161, 0.170161, 0.106997, 0.100716, 0.096677, 0.173081, 0.26085, 0.247041, 0.185198, 0.182256, 0.239899, 0.232838, 0.25031, 0.328603, 0.394753, 0.301917, 0.200174, 0.132295, 0.139895, 0.167087, 0.161087, 0.10481, 0.125101, 0.206376, 0.206376, 0.301917, 0.298791, 0.295083, 0.284882, 0.346032, 0.236433, 0.167087, 0.106997, 0.158265, 0.170161, 0.147574, 0.216401, 0.31487, 0.418646, 0.324872, 0.232838, 0.232838, 0.209395, 0.116183, 0.122885, 0.066181, 0.051831, 0.026892, 0.025316, 0.015694, 0.011518, 0.019109, 0.018787, 0.029376, 0.031287, 0.031287, 0.038042, 0.040537, 0.041405, 0.022306, 0.038042, 0.038042, 0.023963, 0.024826, 0.024826, 0.013821, 0.024826, 0.018106, 0.035586, 0.036378, 0.066181, 0.094817, 0.056825, 0.098513, 0.098513, 0.092881, 0.088832, 0.0704, 0.05306, 0.040537, 0.060549, 0.043307, 0.066181, 0.100716, 0.161087, 0.26085, 0.377384], '')</t>
  </si>
  <si>
    <t>[0, 127, 130]</t>
  </si>
  <si>
    <t>UPI00003C50D7 status=activ</t>
  </si>
  <si>
    <t>([0.030611, 0.049374, 0.074921, 0.122885, 0.17593, 0.106997, 0.137348, 0.102787, 0.120615, 0.10481, 0.118441, 0.155435, 0.155435, 0.137348, 0.139895, 0.139895, 0.139895, 0.129801, 0.147574, 0.142424, 0.144935, 0.229226, 0.243554, 0.243554, 0.236433, 0.25031, 0.26085, 0.18812, 0.18812, 0.191378, 0.17593, 0.116183, 0.098513, 0.158265, 0.134866, 0.092881, 0.100716, 0.088832, 0.067594, 0.048328, 0.096677, 0.088832, 0.054297, 0.048328, 0.046336, 0.023534, 0.020876, 0.037156, 0.035586, 0.031287, 0.035586, 0.031287, 0.060549, 0.030611, 0.023963, 0.032017, 0.031287, 0.025762, 0.054297, 0.040537, 0.049374, 0.050641, 0.071867, 0.118441, 0.076542, 0.076542, 0.137348, 0.125101, 0.132295, 0.134866, 0.203355, 0.111485, 0.125101, 0.111485, 0.216401, 0.173081, 0.173081, 0.25031, 0.264545, 0.194234, 0.288399, 0.288399, 0.271506, 0.321458, 0.225814, 0.21291, 0.132295, 0.086953, 0.100716, 0.096677, 0.085092, 0.048328, 0.096677, 0.144935, 0.147574, 0.134866, 0.219301, 0.132295, 0.102787, 0.058088, 0.05306, 0.030003, 0.034068, 0.020522, 0.010672, 0.015694, 0.016528, 0.027463, 0.041405, 0.028695, 0.025316, 0.046336, 0.054297, 0.047319, 0.025316, 0.017447, 0.018415, 0.011106, 0.011106, 0.014315, 0.020876, 0.042364, 0.074921, 0.066181, 0.111485, 0.142424, 0.096677, 0.161087, 0.092881, 0.109221, 0.106997, 0.120615, 0.073402, 0.074921, 0.076542, 0.064632, 0.111485, 0.067594, 0.137348, 0.225814, 0.229226, 0.132295, 0.073402, 0.041405, 0.041405, 0.025762, 0.040537, 0.036378, 0.036378, 0.042364, 0.030003, 0.043307, 0.031287, 0.032017, 0.050641, 0.058088, 0.071867, 0.078022, 0.079919, 0.034884, 0.031287, 0.018787, 0.022306, 0.032017, 0.060549, 0.06184, 0.06312, 0.03976, 0.073402, 0.067594, 0.118441, 0.125101, 0.092881, 0.096677, 0.134866, 0.109221, 0.073402, 0.122885, 0.069024, 0.10481, 0.206376], '')</t>
  </si>
  <si>
    <t>UPI00003C50DB status=activ</t>
  </si>
  <si>
    <t>([0.017447, 0.025762, 0.038858, 0.064632, 0.088832, 0.142424, 0.139895, 0.137348, 0.164327, 0.185198, 0.21291, 0.239899, 0.264545, 0.284882, 0.342579, 0.239899, 0.247041, 0.179055, 0.30533, 0.301917, 0.222385, 0.257454, 0.229226, 0.147574, 0.0704, 0.037156, 0.031287, 0.03976, 0.023534, 0.023087, 0.023963, 0.013016, 0.009977, 0.006533, 0.009187, 0.01227, 0.020876, 0.012491, 0.01227, 0.007645, 0.005734, 0.007315, 0.007315, 0.006078, 0.008624, 0.011669, 0.020522, 0.011518, 0.008276, 0.013437, 0.008624, 0.006245, 0.009294, 0.013821, 0.016528, 0.017138, 0.010672, 0.010672, 0.0198, 0.038858, 0.058088, 0.106997, 0.074921, 0.074921, 0.134866, 0.125101, 0.100716, 0.047319, 0.054297, 0.098513, 0.098513, 0.182256, 0.225814, 0.222385, 0.144935, 0.147574, 0.078022, 0.134866, 0.144935, 0.125101, 0.10481, 0.139895, 0.078022, 0.147574, 0.15284, 0.15284, 0.10481, 0.092881, 0.10481, 0.094817, 0.094817, 0.090864, 0.058088, 0.078022, 0.044297, 0.079919, 0.118441, 0.194234, 0.194234, 0.182256, 0.191378, 0.225814, 0.209395, 0.301917, 0.288399, 0.291804, 0.31487, 0.390993, 0.408655, 0.497853, 0.653063, 0.642678, 0.59508, 0.632174, 0.505461, 0.618285, 0.570702, 0.59508, 0.541878, 0.557691, 0.450668, 0.342579, 0.335645, 0.370445, 0.298791, 0.298791, 0.203355, 0.173081, 0.167087, 0.247041, 0.216401, 0.206376, 0.129801, 0.15284, 0.164327, 0.25031, 0.222385, 0.18812, 0.125101, 0.090864, 0.083462, 0.15008, 0.170161, 0.200174, 0.179055, 0.257454, 0.222385, 0.321458, 0.295083, 0.232838, 0.219301, 0.191378, 0.222385, 0.288399, 0.284882, 0.25406, 0.194234, 0.229226, 0.216401, 0.281712, 0.36309, 0.384043, 0.370445, 0.374039, 0.346032, 0.346032, 0.339168, 0.387226, 0.359901, 0.370445, 0.42561, 0.40511, 0.472492, 0.401658, 0.418646, 0.398279, 0.480142, 0.59508], '')</t>
  </si>
  <si>
    <t>[110, 111, 112, 113, 114, 115, 116, 117, 118, 119, 177]</t>
  </si>
  <si>
    <t>UPI00003C50DC status=activ</t>
  </si>
  <si>
    <t>([0.004513, 0.003366, 0.00292, 0.003864, 0.004161, 0.005086, 0.004135, 0.004976, 0.003963, 0.004736, 0.003757, 0.003109, 0.003405, 0.003298, 0.002705, 0.002512, 0.003701, 0.00316, 0.003014, 0.004161, 0.004899, 0.007259, 0.010926, 0.018787, 0.018787, 0.013016, 0.008276, 0.014586, 0.016021, 0.035586, 0.016257, 0.03976, 0.094817, 0.074921, 0.037156, 0.025316, 0.05306, 0.038858, 0.026338, 0.028695, 0.014586, 0.008409, 0.005872, 0.004247, 0.003997, 0.002976, 0.003053, 0.00316, 0.002606, 0.002512, 0.00246, 0.002606, 0.002512, 0.002138, 0.001481, 0.001499, 0.00225, 0.00231, 0.001967, 0.003053, 0.004315, 0.006245, 0.006619, 0.00962, 0.017797, 0.011669, 0.020522, 0.020522, 0.042364, 0.028695, 0.016021, 0.009728, 0.009401, 0.009483, 0.00962, 0.00962, 0.016021, 0.013016, 0.008276, 0.007555, 0.007091, 0.005011, 0.00515, 0.00515, 0.005223, 0.003821, 0.00389, 0.00283, 0.003864, 0.003864, 0.005734, 0.005799, 0.005872, 0.009096, 0.007645, 0.00962, 0.009483, 0.01078, 0.008002, 0.008804, 0.014783, 0.014586, 0.016528, 0.009728, 0.019109, 0.011106, 0.010372, 0.009483, 0.012491, 0.008409, 0.005872, 0.003924, 0.005318, 0.005503, 0.00389, 0.004483, 0.003177, 0.004388, 0.003512, 0.004976, 0.006619, 0.006533, 0.006619, 0.006142, 0.009187, 0.008895, 0.008624, 0.012727, 0.021816, 0.018106, 0.016257, 0.029376, 0.055536, 0.055536, 0.100716, 0.170161, 0.170161, 0.164327, 0.179055, 0.229226, 0.25031, 0.25031, 0.206376, 0.203355, 0.318242, 0.222385, 0.222385, 0.339168, 0.349426, 0.257454, 0.243554, 0.387226, 0.390993, 0.387226, 0.384043, 0.384043, 0.408655, 0.42561, 0.414856, 0.398279, 0.384043, 0.278302, 0.264545, 0.203355, 0.125101, 0.127496, 0.200174, 0.182256, 0.122885, 0.064632, 0.06312, 0.120615, 0.106997, 0.10481, 0.060549, 0.034884, 0.038042, 0.019109, 0.018415, 0.035586, 0.037156, 0.038858, 0.033407, 0.020165, 0.040537, 0.073402, 0.071867, 0.038858, 0.030611, 0.026892, 0.06184, 0.122885, 0.058088, 0.037156, 0.021816, 0.023963, 0.045352, 0.023963, 0.046336, 0.026338, 0.016257, 0.013016, 0.013821, 0.025316, 0.044297, 0.042364, 0.043307, 0.023963, 0.040537, 0.051831, 0.06184, 0.050641, 0.045352, 0.092881, 0.139895, 0.216401, 0.21291, 0.209395, 0.21291, 0.137348, 0.219301, 0.284882, 0.236433, 0.232838, 0.225814, 0.243554, 0.25031, 0.247041, 0.243554, 0.25406, 0.18812, 0.271506, 0.236433, 0.170161, 0.182256, 0.182256, 0.194234, 0.173081, 0.179055, 0.275179, 0.264545, 0.25031, 0.301917, 0.31487, 0.321458, 0.328603, 0.308712, 0.209395, 0.132295, 0.203355, 0.129801, 0.155435, 0.139895, 0.102787, 0.096677, 0.096677, 0.096677, 0.056825, 0.06184, 0.034884, 0.034068, 0.067594, 0.071867, 0.037156, 0.064632, 0.034068, 0.037156, 0.037156, 0.041405, 0.076542, 0.088832, 0.079919, 0.102787, 0.116183, 0.127496, 0.232838, 0.161087, 0.106997, 0.170161, 0.17593, 0.257454, 0.219301, 0.139895, 0.109221, 0.185198, 0.147574, 0.164327, 0.15008, 0.185198, 0.18812, 0.134866, 0.071867, 0.161087, 0.15284, 0.15284, 0.219301, 0.158265, 0.229226, 0.247041, 0.164327, 0.18812, 0.127496, 0.147574, 0.191378, 0.216401, 0.209395, 0.25406, 0.321458, 0.332115, 0.30533, 0.370445, 0.370445, 0.433034, 0.318242, 0.247041, 0.247041, 0.25406, 0.284882, 0.275179, 0.30533, 0.318242, 0.31487, 0.31487, 0.335645, 0.374039, 0.374039, 0.374039, 0.374039, 0.291804, 0.25031, 0.26085, 0.278302, 0.346032, 0.288399, 0.380708, 0.390993, 0.318242, 0.239899, 0.25031, 0.247041, 0.25031, 0.239899, 0.308712, 0.377384, 0.332115, 0.291804, 0.291804, 0.291804, 0.243554, 0.236433, 0.179055, 0.142424, 0.129801, 0.15008, 0.200174, 0.200174, 0.236433, 0.295083, 0.366687, 0.359901, 0.278302, 0.31487, 0.408655, 0.401658, 0.394753, 0.436924, 0.472492, 0.490133, 0.483068, 0.521092, 0.642678, 0.767246, 0.805026, 0.812494, 0.775545, 0.805026, 0.788093, 0.81615, 0.819762, 0.808535, 0.812494, 0.915074, 0.908098, 0.89662, 0.903857], '')</t>
  </si>
  <si>
    <t>[369, 370, 371, 372, 373, 374, 375, 376, 377, 378, 379, 380, 381, 382, 383, 384]</t>
  </si>
  <si>
    <t>UPI00003C50DF status=activ</t>
  </si>
  <si>
    <t>([0.007877, 0.006619, 0.005932, 0.007495, 0.009401, 0.015344, 0.020522, 0.026892, 0.035586, 0.026338, 0.038042, 0.029376, 0.025316, 0.026338, 0.026892, 0.019401, 0.032017, 0.031287, 0.026338, 0.023534, 0.038042, 0.048328, 0.083462, 0.137348, 0.137348, 0.147574, 0.074921, 0.045352, 0.046336, 0.046336, 0.048328, 0.036378, 0.060549, 0.038042, 0.038042, 0.064632, 0.111485, 0.111485, 0.116183, 0.142424, 0.232838, 0.158265, 0.120615, 0.122885, 0.118441, 0.127496, 0.132295, 0.203355, 0.281712, 0.281712, 0.278302, 0.349426, 0.291804, 0.216401, 0.301917, 0.21291, 0.209395, 0.216401, 0.225814, 0.308712, 0.374039, 0.346032, 0.328603, 0.346032, 0.349426, 0.36309, 0.25031, 0.161087, 0.155435, 0.170161, 0.179055, 0.182256, 0.216401, 0.275179, 0.390993, 0.387226, 0.472492, 0.465241, 0.465241, 0.465241, 0.359901, 0.278302, 0.278302, 0.356642, 0.339168, 0.243554, 0.206376, 0.206376, 0.288399, 0.295083, 0.200174, 0.196879, 0.194234, 0.164327, 0.191378, 0.139895, 0.139895, 0.142424, 0.092881, 0.05306, 0.026338, 0.050641, 0.085092, 0.106997, 0.111485, 0.17593, 0.179055, 0.216401, 0.31487, 0.236433, 0.209395, 0.291804, 0.278302, 0.298791, 0.295083, 0.288399, 0.308712, 0.229226, 0.243554, 0.332115, 0.335645, 0.436924, 0.359901, 0.370445, 0.352862, 0.346032, 0.342579, 0.433034, 0.321458, 0.332115, 0.408655, 0.356642, 0.298791, 0.239899, 0.161087, 0.158265, 0.161087, 0.167087, 0.170161, 0.139895, 0.086953, 0.090864, 0.090864, 0.142424, 0.139895, 0.094817, 0.098513, 0.05306, 0.031287, 0.058088, 0.058088, 0.038042, 0.06184, 0.096677, 0.137348, 0.17593, 0.17593, 0.17593, 0.109221, 0.100716, 0.118441, 0.15008, 0.18812, 0.158265, 0.132295, 0.100716, 0.139895, 0.111485, 0.196879, 0.278302, 0.236433], '')</t>
  </si>
  <si>
    <t>UPI00003C50E1 status=activ</t>
  </si>
  <si>
    <t>([0.127496, 0.179055, 0.122885, 0.155435, 0.085092, 0.111485, 0.15008, 0.185198, 0.129801, 0.167087, 0.122885, 0.144935, 0.076542, 0.074921, 0.125101, 0.088832, 0.129801, 0.078022, 0.085092, 0.083462, 0.079919, 0.142424, 0.132295, 0.118441, 0.120615, 0.129801, 0.076542, 0.0704, 0.076542, 0.139895, 0.127496, 0.139895, 0.142424, 0.219301, 0.206376, 0.216401, 0.219301, 0.15008, 0.206376, 0.203355, 0.125101, 0.100716, 0.094817, 0.106997, 0.111485, 0.055536, 0.118441, 0.200174, 0.200174, 0.182256, 0.164327, 0.096677, 0.147574, 0.15284, 0.173081, 0.102787, 0.102787, 0.085092, 0.15008, 0.098513, 0.096677, 0.185198, 0.219301, 0.142424, 0.134866, 0.139895, 0.158265, 0.111485, 0.11371, 0.094817, 0.088832, 0.100716, 0.10481, 0.109221, 0.060549, 0.060549, 0.06312, 0.049374, 0.098513, 0.090864, 0.074921, 0.132295, 0.064632, 0.059222, 0.060549, 0.06312, 0.11371, 0.185198, 0.209395, 0.209395, 0.232838, 0.232838, 0.122885, 0.191378, 0.182256, 0.264545, 0.264545, 0.366687, 0.390993, 0.384043, 0.298791, 0.422041, 0.335645, 0.335645, 0.335645, 0.342579, 0.247041, 0.229226, 0.222385, 0.158265, 0.15284, 0.167087, 0.17593, 0.26085, 0.18812, 0.125101, 0.129801, 0.127496, 0.137348, 0.147574, 0.158265, 0.247041, 0.164327, 0.243554, 0.324872, 0.324872, 0.40511, 0.40511, 0.41194, 0.408655, 0.41194, 0.321458, 0.321458, 0.328603, 0.284882, 0.356642, 0.359901, 0.284882, 0.203355, 0.17593, 0.17593, 0.118441, 0.079919, 0.071867, 0.047319, 0.048328, 0.055536, 0.058088, 0.094817, 0.059222, 0.033407, 0.034068, 0.059222, 0.058088, 0.035586, 0.049374, 0.051831, 0.078022, 0.078022, 0.060549, 0.060549, 0.041405, 0.06312, 0.092881, 0.158265, 0.21291, 0.15284, 0.142424, 0.139895, 0.085092, 0.127496, 0.206376, 0.291804, 0.219301, 0.21291, 0.264545, 0.219301, 0.164327, 0.170161, 0.243554, 0.349426, 0.349426, 0.339168, 0.346032, 0.339168, 0.332115, 0.332115, 0.41194, 0.346032, 0.342579, 0.436924, 0.414856, 0.414856, 0.398279, 0.394753, 0.377384, 0.394753, 0.465241, 0.538167, 0.529623, 0.525368, 0.458154, 0.458154, 0.529623, 0.529623, 0.454136, 0.461924, 0.465241, 0.454136, 0.525368, 0.521092, 0.525368, 0.525368, 0.525368, 0.521092, 0.525368, 0.545602, 0.549308, 0.480142, 0.480142, 0.483068, 0.480142, 0.553315, 0.549308, 0.545602, 0.553315, 0.657645, 0.553315, 0.553315, 0.59508, 0.608892, 0.618285, 0.525368, 0.549308, 0.545602, 0.545602, 0.63748, 0.63748, 0.642678, 0.724957, 0.728858, 0.648219, 0.657645, 0.657645, 0.63748, 0.545602, 0.545602, 0.541878, 0.657645, 0.626927, 0.58069, 0.575842, 0.494003, 0.575842, 0.585406, 0.59917, 0.517562, 0.521092, 0.517562, 0.444081, 0.444081, 0.444081, 0.509769, 0.505461, 0.505461, 0.56648, 0.661982, 0.661982, 0.642678, 0.618285, 0.653063, 0.557691, 0.56648, 0.541878, 0.585406, 0.5017, 0.534167, 0.618285, 0.613573, 0.534167, 0.618285, 0.529623, 0.557691, 0.553315, 0.562014, 0.483068, 0.483068, 0.408655, 0.390993, 0.408655, 0.41194, 0.42561, 0.433034, 0.42561, 0.444081, 0.41194, 0.483068, 0.447574, 0.450668, 0.458154, 0.529623, 0.454136, 0.454136, 0.370445, 0.387226, 0.380708, 0.461924, 0.335645, 0.408655, 0.332115, 0.328603, 0.257454, 0.243554, 0.301917, 0.301917, 0.291804, 0.268042, 0.185198, 0.134866, 0.134866, 0.132295, 0.142424, 0.203355, 0.268042, 0.328603, 0.311707, 0.31487, 0.311707, 0.324872, 0.25031, 0.349426, 0.359901, 0.349426, 0.352862, 0.349426, 0.352862, 0.433034, 0.468512, 0.557691, 0.529623, 0.444081, 0.359901, 0.342579, 0.374039, 0.374039, 0.301917, 0.301917, 0.196879, 0.196879, 0.200174, 0.191378, 0.185198, 0.179055, 0.25406, 0.25031, 0.173081, 0.173081, 0.144935, 0.139895, 0.137348, 0.219301, 0.311707, 0.390993, 0.301917, 0.185198, 0.18812, 0.155435, 0.106997, 0.15284, 0.15008, 0.21291, 0.30533, 0.31487, 0.203355, 0.203355, 0.216401, 0.301917, 0.21291, 0.179055, 0.17593, 0.17593, 0.100716, 0.054297, 0.060549, 0.10481, 0.106997, 0.10481, 0.10481, 0.129801, 0.158265, 0.173081, 0.170161, 0.102787, 0.096677, 0.170161, 0.203355, 0.120615, 0.081712, 0.137348, 0.125101, 0.122885, 0.122885, 0.191378, 0.288399, 0.239899, 0.239899, 0.328603, 0.239899, 0.352862, 0.295083, 0.26085, 0.167087, 0.10481, 0.092881, 0.092881, 0.090864, 0.090864, 0.144935, 0.21291, 0.15008, 0.155435, 0.100716, 0.060549, 0.06312, 0.06312, 0.094817, 0.094817, 0.102787, 0.086953, 0.047319, 0.088832, 0.086953, 0.118441, 0.185198, 0.200174, 0.209395, 0.185198, 0.096677, 0.111485, 0.098513, 0.086953, 0.11371, 0.179055, 0.173081, 0.10481, 0.11371, 0.094817, 0.094817, 0.049374, 0.060549, 0.05306, 0.050641, 0.06184, 0.076542, 0.078022, 0.129801, 0.0704, 0.042364, 0.047319, 0.047319, 0.049374, 0.088832, 0.088832, 0.088832, 0.164327, 0.17593, 0.088832, 0.100716, 0.055536, 0.090864, 0.144935, 0.25031, 0.239899, 0.15284, 0.147574, 0.134866, 0.092881, 0.092881, 0.173081, 0.239899, 0.232838, 0.132295, 0.109221, 0.111485, 0.086953, 0.058088, 0.076542, 0.125101, 0.079919, 0.139895, 0.116183, 0.079919], '')</t>
  </si>
  <si>
    <t>[198, 199, 200, 203, 204, 209, 210, 211, 212, 213, 214, 215, 216, 217, 222, 223, 224, 225, 226, 227, 228, 229, 230, 231, 232, 233, 234, 235, 236, 237, 238, 239, 240, 241, 242, 243, 244, 245, 246, 247, 248, 249, 250, 251, 253, 254, 255, 256, 257, 258, 262, 263, 264, 265, 266, 267, 268, 269, 270, 271, 272, 273, 274, 275, 276, 277, 278, 279, 280, 281, 282, 283, 284, 300, 338, 339]</t>
  </si>
  <si>
    <t>UPI00003C50E2 status=activ</t>
  </si>
  <si>
    <t>([0.401658, 0.447574, 0.472492, 0.490133, 0.509769, 0.529623, 0.465241, 0.483068, 0.4292, 0.356642, 0.390993, 0.447574, 0.436924, 0.339168, 0.342579, 0.26085, 0.271506, 0.366687, 0.380708, 0.390993, 0.414856, 0.380708, 0.390993, 0.349426, 0.281712, 0.278302, 0.291804, 0.321458, 0.328603, 0.394753, 0.454136, 0.468512, 0.450668, 0.444081, 0.468512, 0.490133, 0.525368, 0.505461, 0.538167, 0.401658, 0.387226, 0.324872, 0.339168, 0.26085, 0.275179, 0.359901, 0.370445, 0.370445, 0.414856, 0.380708, 0.366687, 0.41194, 0.311707, 0.239899, 0.239899, 0.324872, 0.243554, 0.21291, 0.203355, 0.10481, 0.196879, 0.200174, 0.298791, 0.370445, 0.444081, 0.490133, 0.480142, 0.480142, 0.461924, 0.414856, 0.401658, 0.342579, 0.284882, 0.281712, 0.247041, 0.247041, 0.236433, 0.264545, 0.349426, 0.291804, 0.30533, 0.308712, 0.216401, 0.216401, 0.225814, 0.232838, 0.15008, 0.086953, 0.092881, 0.098513, 0.098513, 0.074921, 0.120615, 0.15284, 0.219301, 0.31487, 0.271506, 0.284882, 0.318242, 0.324872, 0.318242, 0.40511, 0.401658, 0.505461, 0.517562, 0.41194, 0.36309, 0.41194, 0.418646, 0.328603, 0.346032, 0.288399, 0.284882, 0.257454, 0.257454, 0.161087, 0.170161, 0.203355, 0.200174, 0.225814, 0.167087, 0.239899, 0.257454, 0.179055, 0.120615, 0.106997, 0.116183, 0.147574, 0.170161, 0.247041, 0.243554, 0.18812, 0.243554, 0.288399, 0.30533, 0.200174, 0.26085, 0.182256, 0.129801, 0.096677, 0.083462, 0.120615, 0.11371, 0.102787, 0.090864, 0.147574, 0.161087, 0.232838, 0.247041, 0.167087, 0.167087, 0.239899, 0.167087, 0.209395, 0.219301, 0.225814, 0.342579, 0.30533, 0.352862, 0.444081, 0.444081, 0.339168, 0.321458, 0.236433, 0.257454, 0.328603, 0.328603, 0.318242, 0.219301, 0.132295, 0.229226, 0.167087, 0.109221, 0.127496, 0.0704, 0.086953, 0.046336, 0.043307, 0.067594, 0.067594, 0.037156, 0.05306, 0.116183, 0.116183, 0.11371, 0.11371, 0.120615, 0.071867, 0.071867, 0.076542, 0.096677, 0.096677, 0.158265, 0.225814, 0.219301, 0.308712, 0.31487, 0.288399, 0.308712, 0.298791, 0.311707, 0.370445, 0.321458, 0.268042, 0.236433, 0.324872, 0.26085, 0.219301, 0.30533], '')</t>
  </si>
  <si>
    <t>[4, 5, 36, 37, 38, 103, 104]</t>
  </si>
  <si>
    <t>UPI00003C50E3 status=activ</t>
  </si>
  <si>
    <t>([0.26085, 0.236433, 0.21291, 0.26085, 0.311707, 0.281712, 0.298791, 0.284882, 0.298791, 0.332115, 0.356642, 0.359901, 0.342579, 0.308712, 0.31487, 0.332115, 0.401658, 0.440853, 0.5017, 0.534167, 0.575842, 0.585406, 0.618285, 0.680603, 0.675549, 0.661982, 0.716283, 0.724957, 0.767246, 0.775545, 0.795062, 0.791621, 0.795062, 0.771762, 0.852992, 0.874069, 0.865454, 0.837511, 0.868118, 0.865454, 0.837511, 0.779859, 0.827927, 0.837511, 0.81615, 0.812494, 0.759478, 0.759478, 0.795062, 0.808535, 0.81615, 0.703578, 0.699094, 0.694846, 0.801317, 0.801317, 0.827927, 0.812494, 0.812494, 0.812494, 0.819762, 0.819762, 0.891961, 0.891961, 0.89662, 0.912647, 0.912647, 0.953422, 0.962114, 0.948786, 0.94331, 0.939629, 0.960642, 0.970265, 0.96342, 0.953422, 0.945666, 0.93079, 0.948786, 0.960642, 0.953422, 0.941505, 0.954657, 0.953422, 0.915074, 0.915074, 0.91684, 0.921076, 0.856457, 0.837511, 0.862302, 0.862302, 0.871313, 0.889439, 0.805026, 0.83125, 0.83125, 0.819762, 0.81615, 0.784345, 0.724957, 0.733139, 0.685117, 0.642678, 0.642678, 0.622677, 0.657645, 0.657645, 0.557691, 0.642678, 0.642678, 0.534167, 0.509769, 0.422041, 0.356642, 0.401658, 0.398279, 0.387226, 0.380708, 0.352862, 0.356642, 0.377384, 0.36309, 0.433034, 0.414856, 0.308712, 0.328603, 0.318242, 0.301917, 0.30533, 0.281712, 0.271506, 0.339168, 0.332115, 0.418646, 0.476583, 0.433034, 0.408655, 0.40511, 0.384043, 0.418646, 0.42561, 0.366687, 0.288399, 0.257454, 0.275179, 0.30533, 0.332115, 0.247041, 0.225814, 0.298791, 0.298791, 0.236433, 0.18812, 0.232838, 0.219301, 0.225814, 0.196879, 0.219301, 0.236433, 0.257454, 0.243554, 0.164327, 0.194234, 0.25406, 0.25031, 0.284882, 0.342579, 0.301917, 0.380708, 0.332115, 0.225814, 0.25031, 0.239899, 0.281712, 0.25406, 0.25406, 0.179055, 0.278302, 0.275179, 0.271506, 0.271506, 0.216401, 0.281712, 0.26085, 0.295083, 0.321458, 0.284882, 0.295083, 0.291804, 0.225814, 0.308712, 0.40511, 0.418646, 0.387226, 0.318242, 0.321458, 0.271506, 0.36309, 0.31487, 0.284882, 0.17593, 0.18812, 0.232838, 0.158265, 0.225814, 0.194234, 0.129801, 0.129801, 0.129801, 0.191378, 0.173081, 0.170161, 0.185198, 0.185198, 0.232838, 0.311707, 0.257454, 0.239899, 0.219301, 0.257454, 0.291804, 0.390993, 0.281712, 0.295083, 0.401658, 0.374039, 0.324872, 0.324872, 0.25031, 0.15284, 0.155435, 0.216401, 0.179055, 0.092881, 0.081712, 0.109221, 0.118441, 0.158265, 0.236433, 0.236433, 0.161087, 0.155435, 0.173081, 0.239899, 0.232838, 0.182256, 0.10481, 0.094817, 0.15008, 0.219301, 0.308712, 0.236433, 0.209395, 0.243554, 0.318242, 0.346032, 0.366687, 0.275179, 0.271506, 0.25031, 0.257454, 0.271506, 0.288399, 0.288399, 0.268042, 0.194234, 0.239899, 0.349426, 0.335645, 0.349426, 0.281712, 0.278302, 0.366687, 0.31487, 0.328603, 0.359901, 0.308712, 0.31487, 0.394753, 0.390993, 0.398279, 0.390993, 0.486429, 0.414856, 0.324872, 0.380708, 0.387226, 0.291804, 0.30533, 0.390993, 0.374039, 0.444081, 0.440853, 0.447574, 0.529623, 0.444081, 0.36309, 0.394753, 0.308712, 0.318242, 0.298791, 0.295083, 0.318242, 0.295083, 0.359901, 0.356642, 0.284882, 0.374039, 0.454136, 0.387226, 0.380708, 0.268042, 0.284882, 0.206376, 0.206376, 0.206376, 0.200174, 0.247041, 0.139895, 0.209395, 0.170161, 0.209395, 0.222385, 0.200174, 0.203355, 0.203355, 0.301917, 0.318242, 0.216401, 0.219301, 0.200174, 0.134866, 0.25031, 0.25031, 0.25406, 0.229226, 0.229226, 0.31487, 0.335645, 0.450668, 0.352862, 0.384043, 0.308712, 0.264545, 0.284882, 0.281712, 0.288399, 0.196879, 0.257454, 0.335645, 0.264545, 0.335645, 0.41194, 0.324872, 0.301917, 0.26085, 0.268042, 0.18812, 0.196879, 0.203355, 0.15008, 0.219301, 0.132295, 0.116183, 0.134866, 0.122885, 0.127496, 0.111485, 0.161087, 0.167087, 0.116183, 0.106997, 0.10481, 0.071867, 0.060549, 0.066181, 0.15284, 0.161087, 0.257454, 0.232838, 0.239899, 0.308712, 0.31487, 0.40511, 0.480142, 0.394753, 0.401658, 0.324872, 0.324872, 0.30533, 0.281712, 0.374039, 0.461924, 0.472492, 0.414856, 0.440853, 0.433034, 0.433034, 0.356642, 0.339168, 0.222385, 0.219301, 0.142424, 0.15008, 0.158265, 0.109221, 0.173081, 0.098513, 0.088832, 0.092881, 0.06184, 0.050641, 0.033407, 0.024826, 0.017138, 0.030003, 0.040537, 0.026892, 0.016021, 0.017797, 0.011518], '')</t>
  </si>
  <si>
    <t>[18,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295]</t>
  </si>
  <si>
    <t>(94</t>
  </si>
  <si>
    <t>94)</t>
  </si>
  <si>
    <t>UPI00003C50E4 status=activ</t>
  </si>
  <si>
    <t>([0.147574, 0.06184, 0.085092, 0.111485, 0.066181, 0.067594, 0.045352, 0.0704, 0.040537, 0.030003, 0.038042, 0.049374, 0.035586, 0.03976, 0.083462, 0.134866, 0.139895, 0.158265, 0.122885, 0.069024, 0.046336, 0.028107, 0.038042, 0.040537, 0.041405, 0.083462, 0.116183, 0.179055, 0.158265, 0.281712, 0.328603, 0.25031, 0.25406, 0.318242, 0.352862, 0.318242, 0.194234, 0.194234, 0.109221, 0.17593, 0.17593, 0.236433, 0.324872, 0.301917, 0.308712, 0.318242, 0.216401, 0.206376, 0.206376, 0.167087, 0.147574, 0.194234, 0.243554, 0.167087, 0.147574, 0.173081, 0.109221, 0.206376, 0.196879, 0.203355, 0.132295, 0.120615, 0.081712, 0.074921, 0.127496, 0.079919, 0.090864, 0.144935, 0.147574, 0.15008, 0.203355, 0.17593, 0.173081, 0.209395, 0.288399, 0.308712, 0.243554, 0.268042, 0.25031, 0.21291, 0.264545, 0.359901, 0.436924, 0.468512, 0.468512, 0.40511, 0.472492, 0.349426, 0.264545, 0.219301, 0.139895, 0.137348, 0.161087, 0.079919, 0.06312, 0.0704, 0.051831, 0.085092, 0.132295, 0.134866, 0.096677, 0.116183, 0.073402, 0.055536, 0.055536, 0.069024, 0.111485, 0.118441, 0.196879, 0.182256, 0.216401, 0.321458, 0.311707, 0.275179, 0.298791, 0.321458, 0.321458, 0.352862, 0.339168, 0.243554, 0.243554, 0.342579, 0.349426, 0.311707, 0.311707, 0.339168, 0.321458, 0.321458, 0.229226, 0.147574, 0.182256, 0.194234, 0.18812, 0.216401, 0.173081, 0.284882, 0.206376, 0.125101, 0.125101, 0.137348, 0.185198, 0.122885, 0.111485, 0.109221, 0.18812, 0.278302, 0.17593, 0.118441, 0.06312, 0.090864, 0.122885, 0.173081, 0.167087, 0.155435, 0.134866, 0.21291, 0.182256, 0.179055, 0.232838, 0.158265, 0.142424, 0.164327, 0.26085, 0.185198, 0.155435, 0.17593, 0.142424, 0.209395, 0.243554, 0.324872, 0.288399, 0.236433, 0.17593, 0.182256, 0.179055, 0.200174, 0.191378, 0.222385, 0.335645, 0.278302, 0.278302, 0.308712, 0.225814, 0.203355, 0.288399, 0.328603, 0.225814, 0.26085, 0.301917, 0.243554, 0.275179, 0.36309, 0.36309, 0.401658, 0.370445, 0.346032, 0.25031, 0.275179, 0.232838, 0.18812, 0.278302, 0.359901, 0.328603, 0.436924, 0.356642, 0.377384, 0.278302, 0.275179, 0.291804, 0.247041, 0.332115, 0.324872, 0.275179, 0.324872, 0.25406, 0.196879, 0.247041, 0.339168, 0.232838, 0.229226, 0.281712, 0.247041, 0.243554, 0.155435, 0.167087, 0.25031, 0.25031, 0.308712, 0.366687, 0.36309, 0.36309, 0.268042, 0.179055, 0.179055, 0.129801, 0.225814, 0.301917, 0.295083, 0.194234, 0.264545, 0.26085, 0.25406, 0.295083, 0.216401, 0.295083, 0.17593, 0.167087, 0.147574, 0.185198, 0.225814, 0.144935, 0.18812, 0.271506, 0.284882, 0.232838, 0.324872, 0.301917, 0.332115, 0.236433, 0.332115, 0.346032, 0.278302, 0.288399, 0.25031, 0.301917, 0.25031, 0.324872, 0.352862, 0.264545, 0.17593, 0.179055, 0.264545, 0.264545, 0.25406, 0.298791, 0.36309, 0.339168, 0.332115, 0.25031, 0.335645, 0.288399, 0.25031, 0.356642], '')</t>
  </si>
  <si>
    <t>UPI00003C50E5 status=activ</t>
  </si>
  <si>
    <t>([0.41194, 0.264545, 0.308712, 0.243554, 0.284882, 0.311707, 0.239899, 0.271506, 0.225814, 0.271506, 0.219301, 0.257454, 0.288399, 0.295083, 0.398279, 0.398279, 0.497853, 0.377384, 0.295083, 0.301917, 0.200174, 0.164327, 0.225814, 0.239899, 0.298791, 0.301917, 0.271506, 0.247041, 0.268042, 0.339168, 0.311707, 0.321458, 0.25031, 0.25031, 0.264545, 0.25031, 0.25031, 0.161087, 0.268042, 0.298791, 0.225814, 0.291804, 0.328603, 0.328603, 0.278302, 0.30533, 0.308712, 0.342579, 0.36309, 0.243554, 0.144935, 0.158265, 0.158265, 0.243554, 0.268042, 0.278302, 0.196879, 0.203355, 0.284882, 0.26085, 0.247041, 0.278302, 0.203355, 0.127496, 0.106997, 0.127496, 0.076542, 0.074921, 0.076542, 0.125101, 0.216401, 0.328603, 0.257454, 0.349426, 0.349426, 0.335645, 0.318242, 0.40511, 0.308712, 0.229226, 0.264545, 0.206376, 0.275179, 0.349426, 0.433034, 0.509769, 0.422041, 0.41194, 0.339168, 0.268042, 0.268042, 0.229226, 0.15008, 0.179055, 0.173081, 0.161087, 0.179055, 0.18812, 0.203355, 0.209395, 0.295083, 0.281712, 0.398279, 0.295083, 0.311707, 0.324872, 0.324872, 0.380708, 0.349426, 0.41194, 0.480142, 0.414856, 0.370445, 0.450668, 0.505461, 0.418646, 0.440853, 0.4292, 0.321458, 0.271506, 0.264545, 0.200174, 0.18812, 0.170161, 0.268042, 0.275179, 0.229226, 0.164327, 0.139895, 0.25031, 0.200174, 0.196879, 0.194234, 0.275179, 0.284882, 0.264545, 0.321458, 0.216401, 0.158265, 0.236433, 0.284882, 0.284882, 0.247041, 0.170161, 0.191378, 0.122885, 0.078022, 0.102787, 0.139895, 0.209395, 0.170161, 0.191378, 0.167087, 0.206376, 0.164327, 0.120615, 0.092881, 0.071867, 0.120615, 0.144935], '')</t>
  </si>
  <si>
    <t>[85, 114]</t>
  </si>
  <si>
    <t>UPI00003C50E6 status=activ</t>
  </si>
  <si>
    <t>([0.232838, 0.321458, 0.185198, 0.096677, 0.078022, 0.055536, 0.06184, 0.096677, 0.092881, 0.127496, 0.155435, 0.139895, 0.142424, 0.144935, 0.094817, 0.127496, 0.118441, 0.120615, 0.102787, 0.11371, 0.064632, 0.064632, 0.05306, 0.088832, 0.139895, 0.164327, 0.264545, 0.298791, 0.206376, 0.15008, 0.073402, 0.071867, 0.120615, 0.059222, 0.058088, 0.092881, 0.129801, 0.232838, 0.232838, 0.144935, 0.144935, 0.196879, 0.232838, 0.247041, 0.278302, 0.298791, 0.335645, 0.30533, 0.232838, 0.295083, 0.401658, 0.51388, 0.418646, 0.408655, 0.408655, 0.408655, 0.414856, 0.4292, 0.440853, 0.458154, 0.618285, 0.653063, 0.562014, 0.497853, 0.486429, 0.398279, 0.308712, 0.301917, 0.311707, 0.374039, 0.40511, 0.418646, 0.31487, 0.288399, 0.281712, 0.408655, 0.359901, 0.339168, 0.247041, 0.203355, 0.158265, 0.118441, 0.161087, 0.185198, 0.209395, 0.122885, 0.200174, 0.298791, 0.209395, 0.209395, 0.142424, 0.129801, 0.094817, 0.17593, 0.216401, 0.243554, 0.164327, 0.225814, 0.239899, 0.25406, 0.25031, 0.308712, 0.332115, 0.318242, 0.356642, 0.356642, 0.468512, 0.458154, 0.374039, 0.380708, 0.291804, 0.370445, 0.390993, 0.447574, 0.377384, 0.414856, 0.359901, 0.444081, 0.335645, 0.243554, 0.328603, 0.332115, 0.284882, 0.281712, 0.25406, 0.257454, 0.257454, 0.179055, 0.203355, 0.216401, 0.291804, 0.308712, 0.30533, 0.281712, 0.264545, 0.25031, 0.278302, 0.209395, 0.203355, 0.298791, 0.342579, 0.324872, 0.370445, 0.359901, 0.384043, 0.4292, 0.332115, 0.247041, 0.332115, 0.30533, 0.291804, 0.206376, 0.275179, 0.291804, 0.298791, 0.219301, 0.271506, 0.278302, 0.288399, 0.284882, 0.200174, 0.236433, 0.155435, 0.139895, 0.17593, 0.158265, 0.139895, 0.239899, 0.284882, 0.284882, 0.275179, 0.288399, 0.380708, 0.349426, 0.342579, 0.225814, 0.328603, 0.284882, 0.18812, 0.298791, 0.295083, 0.275179, 0.18812, 0.243554, 0.167087, 0.158265, 0.173081, 0.18812, 0.106997, 0.111485, 0.129801, 0.139895, 0.206376, 0.127496, 0.092881, 0.092881, 0.100716, 0.098513, 0.144935, 0.232838, 0.132295, 0.158265, 0.247041, 0.328603, 0.366687, 0.461924, 0.465241, 0.468512, 0.472492, 0.476583, 0.480142, 0.465241, 0.447574, 0.352862, 0.440853, 0.458154, 0.461924, 0.562014, 0.454136, 0.418646, 0.324872, 0.414856, 0.380708, 0.374039, 0.295083, 0.18812, 0.17593, 0.185198, 0.200174, 0.120615, 0.167087, 0.111485, 0.111485, 0.109221, 0.182256, 0.206376, 0.271506, 0.278302, 0.278302, 0.366687, 0.414856, 0.497853, 0.509769, 0.42561, 0.339168, 0.42561, 0.444081, 0.36309, 0.346032, 0.232838, 0.328603, 0.268042, 0.377384, 0.281712, 0.298791, 0.295083, 0.271506, 0.196879, 0.182256, 0.191378, 0.122885, 0.069024, 0.085092, 0.074921, 0.125101, 0.125101, 0.127496, 0.200174, 0.196879, 0.203355, 0.281712, 0.173081, 0.161087, 0.15008, 0.15008, 0.088832, 0.050641, 0.046336, 0.079919, 0.042364, 0.047319, 0.079919, 0.111485, 0.100716, 0.109221, 0.066181, 0.106997, 0.067594, 0.071867, 0.074921, 0.06184, 0.069024, 0.129801, 0.203355, 0.209395, 0.298791, 0.387226, 0.490133, 0.4292, 0.418646, 0.545602, 0.42561, 0.346032, 0.387226, 0.380708, 0.268042, 0.36309, 0.359901, 0.444081, 0.4292, 0.549308, 0.59917, 0.483068, 0.370445, 0.377384, 0.390993, 0.398279, 0.370445, 0.335645, 0.387226, 0.370445, 0.324872, 0.40511, 0.497853, 0.454136, 0.414856, 0.604312], '')</t>
  </si>
  <si>
    <t>[51, 60, 61, 62, 217, 242, 300, 310, 311, 326]</t>
  </si>
  <si>
    <t>UPI00003C50E7 status=activ</t>
  </si>
  <si>
    <t>([0.004208, 0.003246, 0.003555, 0.00292, 0.003864, 0.005378, 0.006894, 0.009015, 0.011518, 0.008804, 0.007091, 0.009015, 0.009728, 0.006374, 0.006701, 0.009977, 0.020165, 0.01078, 0.009187, 0.017447, 0.0198, 0.012727, 0.012727, 0.017138, 0.034068, 0.032677, 0.014783, 0.008723, 0.005378, 0.003997, 0.00407, 0.003727, 0.003607, 0.004921, 0.005683, 0.00515, 0.004976, 0.004835, 0.006988, 0.006421, 0.005872, 0.005683, 0.006039, 0.008624, 0.008156, 0.004976, 0.004921, 0.004899, 0.005623, 0.009483, 0.007877, 0.007645, 0.009096, 0.009865, 0.009865, 0.008156, 0.008075, 0.006533, 0.005318, 0.005086, 0.006245, 0.004414, 0.004414, 0.005318, 0.005223, 0.003701, 0.004899, 0.005223, 0.005683, 0.006795, 0.006194, 0.009865, 0.009096, 0.007555, 0.006894, 0.007091, 0.01078, 0.00962, 0.013437, 0.019109, 0.021381, 0.014586, 0.033407, 0.037156, 0.019109, 0.01078, 0.01204, 0.01204, 0.012727, 0.012727, 0.014783, 0.016257, 0.016021, 0.020876, 0.024393, 0.013613, 0.008156, 0.008156, 0.008276, 0.006039, 0.004315, 0.00407, 0.005872, 0.00407, 0.003757, 0.00543, 0.007645, 0.007091, 0.005734, 0.003997, 0.005318, 0.004775, 0.003341, 0.002529, 0.003512, 0.003478, 0.003461, 0.004736, 0.003405, 0.003431, 0.002881, 0.00316, 0.003405, 0.002349, 0.003053, 0.002276, 0.001434, 0.001434, 0.001434, 0.001335, 0.001417, 0.000983, 0.000575, 0.000575, 0.000936, 0.000485, 0.000485, 0.000614, 0.000687, 0.000893, 0.000958, 0.001069, 0.000854, 0.000743, 0.000743, 0.000575, 0.000906, 0.000906, 0.00052, 0.000958, 0.001649, 0.001408, 0.001172, 0.001481, 0.00231, 0.002155, 0.002194, 0.003341, 0.004315, 0.00316, 0.00359, 0.003555, 0.003821, 0.006421, 0.006701, 0.006194, 0.00543, 0.003804, 0.005503, 0.008895, 0.005623, 0.005872, 0.005872, 0.006245, 0.007315, 0.007177, 0.00543, 0.004921, 0.003366, 0.002688, 0.00246, 0.00246, 0.00283, 0.002555, 0.002555, 0.002662, 0.002623, 0.00246, 0.003607, 0.003079, 0.002078, 0.003014, 0.002881, 0.003109, 0.004611, 0.004976, 0.003461, 0.003431, 0.003727, 0.004315, 0.003405, 0.004835, 0.004899, 0.003804, 0.005683, 0.003671, 0.003405, 0.003366, 0.003298, 0.003246, 0.003864, 0.003512, 0.003757, 0.002705, 0.003997, 0.0028, 0.00225, 0.003461, 0.004483, 0.005011, 0.004315, 0.004736, 0.003405, 0.002529, 0.00283, 0.001687, 0.001675, 0.001267, 0.00152, 0.001541, 0.001, 0.00076, 0.000893, 0.000893, 0.000816, 0.000412, 0.000386, 0.000266, 0.000275, 0.000283, 0.000421, 0.000816, 0.001211, 0.001232, 0.001687, 0.002503, 0.003341, 0.003997, 0.004513, 0.005223, 0.006795, 0.009401, 0.00962, 0.013821, 0.009187, 0.017797], '')</t>
  </si>
  <si>
    <t>UPI00003C50E8 status=activ</t>
  </si>
  <si>
    <t>([0.137348, 0.173081, 0.098513, 0.06184, 0.079919, 0.10481, 0.127496, 0.096677, 0.129801, 0.127496, 0.094817, 0.122885, 0.144935, 0.078022, 0.10481, 0.106997, 0.096677, 0.111485, 0.102787, 0.100716, 0.161087, 0.173081, 0.102787, 0.111485, 0.147574, 0.098513, 0.060549, 0.060549, 0.111485, 0.111485, 0.132295, 0.173081, 0.164327, 0.167087, 0.25031, 0.247041, 0.335645, 0.247041, 0.311707, 0.225814, 0.139895, 0.147574, 0.139895, 0.155435, 0.164327, 0.203355, 0.284882, 0.370445, 0.377384, 0.339168, 0.328603, 0.264545, 0.311707, 0.25031, 0.15284, 0.15008, 0.088832, 0.090864, 0.094817, 0.102787, 0.167087, 0.257454, 0.17593, 0.125101, 0.191378, 0.222385, 0.209395, 0.216401, 0.216401, 0.139895, 0.142424, 0.086953, 0.086953, 0.096677, 0.147574, 0.25406, 0.158265, 0.25406, 0.15008, 0.236433, 0.26085, 0.161087, 0.164327, 0.243554, 0.243554, 0.25031, 0.291804, 0.203355, 0.139895, 0.090864, 0.161087, 0.170161, 0.216401, 0.281712, 0.173081, 0.10481, 0.096677, 0.120615, 0.111485, 0.191378, 0.17593, 0.161087, 0.225814, 0.182256, 0.173081, 0.232838, 0.222385, 0.229226, 0.31487, 0.295083, 0.278302, 0.264545, 0.26085, 0.295083, 0.308712, 0.311707, 0.291804, 0.308712, 0.370445, 0.370445, 0.384043, 0.31487, 0.301917, 0.301917, 0.339168, 0.30533, 0.222385, 0.222385, 0.209395, 0.209395, 0.257454, 0.335645, 0.335645, 0.328603, 0.243554, 0.196879, 0.191378, 0.26085, 0.247041, 0.216401, 0.147574, 0.111485, 0.164327, 0.17593, 0.232838, 0.229226, 0.18812, 0.191378, 0.125101, 0.076542, 0.081712, 0.111485, 0.134866, 0.142424, 0.120615, 0.18812, 0.161087, 0.25406, 0.200174, 0.21291, 0.167087, 0.239899, 0.275179, 0.284882, 0.236433, 0.122885, 0.134866, 0.122885, 0.120615, 0.185198, 0.278302, 0.18812, 0.185198, 0.173081, 0.17593, 0.200174, 0.209395, 0.284882, 0.194234, 0.196879, 0.122885, 0.194234, 0.206376, 0.216401, 0.134866, 0.102787, 0.191378, 0.191378, 0.257454, 0.352862, 0.321458, 0.225814, 0.25031, 0.229226, 0.229226, 0.144935, 0.144935, 0.086953, 0.050641, 0.088832, 0.142424, 0.209395, 0.216401, 0.142424, 0.086953, 0.15008, 0.232838, 0.229226, 0.216401, 0.216401, 0.200174, 0.247041, 0.247041, 0.229226, 0.236433, 0.219301, 0.219301, 0.225814, 0.209395, 0.301917, 0.30533, 0.206376, 0.137348, 0.0704, 0.118441, 0.118441, 0.094817, 0.106997, 0.060549, 0.064632, 0.083462, 0.081712, 0.090864, 0.098513, 0.094817, 0.106997, 0.111485, 0.111485, 0.092881, 0.11371, 0.109221, 0.056825, 0.116183, 0.18812, 0.301917, 0.295083, 0.384043, 0.328603, 0.275179, 0.291804, 0.301917, 0.225814, 0.25406, 0.21291, 0.288399, 0.377384, 0.356642, 0.291804, 0.380708, 0.40511, 0.394753, 0.288399, 0.394753, 0.380708, 0.291804, 0.281712, 0.268042, 0.264545, 0.342579, 0.291804, 0.342579, 0.26085, 0.25031, 0.229226, 0.209395, 0.194234, 0.200174, 0.18812, 0.25031, 0.25031, 0.243554, 0.243554, 0.356642, 0.36309, 0.284882, 0.275179, 0.194234, 0.191378, 0.125101, 0.129801, 0.206376, 0.232838, 0.308712, 0.394753, 0.401658, 0.436924, 0.458154, 0.465241, 0.468512, 0.483068, 0.40511, 0.394753, 0.465241, 0.42561, 0.387226, 0.465241, 0.59508, 0.724957, 0.741537, 0.882776, 0.876521], '')</t>
  </si>
  <si>
    <t>[306, 307, 308, 309, 310]</t>
  </si>
  <si>
    <t>UPI00003C50E9 status=activ</t>
  </si>
  <si>
    <t>([0.219301, 0.275179, 0.30533, 0.216401, 0.26085, 0.281712, 0.301917, 0.225814, 0.25031, 0.243554, 0.236433, 0.271506, 0.229226, 0.247041, 0.26085, 0.243554, 0.170161, 0.167087, 0.15284, 0.239899, 0.170161, 0.196879, 0.196879, 0.196879, 0.239899, 0.161087, 0.10481, 0.106997, 0.11371, 0.071867, 0.086953, 0.116183, 0.125101, 0.144935, 0.185198, 0.17593, 0.179055, 0.236433, 0.239899, 0.225814, 0.179055, 0.26085, 0.268042, 0.185198, 0.155435, 0.182256, 0.182256, 0.185198, 0.18812, 0.179055, 0.257454, 0.278302, 0.26085, 0.25031, 0.17593, 0.219301, 0.155435, 0.094817, 0.090864, 0.092881, 0.161087, 0.200174, 0.132295, 0.139895, 0.185198, 0.18812, 0.196879, 0.278302, 0.366687, 0.324872, 0.408655, 0.418646, 0.401658, 0.321458, 0.339168, 0.4292, 0.447574, 0.494003, 0.509769, 0.418646, 0.450668, 0.461924, 0.370445, 0.454136, 0.40511, 0.440853, 0.480142, 0.490133, 0.401658, 0.401658, 0.349426, 0.366687, 0.318242, 0.284882, 0.380708, 0.359901, 0.352862, 0.25031, 0.284882, 0.370445, 0.465241, 0.447574, 0.339168, 0.440853, 0.444081, 0.390993, 0.30533, 0.295083, 0.25031, 0.298791, 0.295083, 0.298791, 0.30533, 0.349426, 0.387226, 0.377384, 0.377384, 0.377384, 0.440853, 0.408655, 0.398279, 0.40511, 0.288399, 0.380708, 0.281712, 0.275179, 0.321458, 0.40511, 0.418646, 0.454136, 0.408655, 0.380708, 0.380708, 0.332115, 0.335645, 0.298791, 0.219301, 0.147574, 0.155435, 0.167087, 0.229226, 0.25031, 0.147574, 0.161087, 0.100716, 0.100716, 0.106997, 0.142424, 0.173081, 0.167087, 0.179055, 0.25406, 0.25031, 0.342579, 0.408655, 0.366687, 0.394753, 0.444081, 0.505461, 0.517562, 0.468512, 0.4292, 0.4292, 0.440853, 0.4292, 0.534167, 0.632174, 0.51388, 0.422041, 0.380708, 0.394753, 0.377384, 0.377384, 0.31487, 0.31487, 0.206376, 0.158265, 0.098513, 0.118441, 0.139895, 0.134866, 0.100716, 0.060549, 0.058088, 0.111485, 0.111485, 0.106997, 0.111485, 0.102787, 0.129801, 0.137348, 0.129801, 0.079919, 0.079919, 0.079919, 0.044297, 0.073402, 0.134866, 0.206376, 0.21291, 0.137348, 0.074921, 0.122885, 0.206376, 0.125101, 0.11371, 0.179055, 0.194234, 0.203355, 0.21291, 0.21291, 0.21291, 0.219301, 0.30533, 0.30533, 0.40511, 0.377384, 0.275179, 0.25031, 0.161087, 0.167087, 0.25406, 0.349426, 0.318242, 0.308712, 0.418646, 0.422041, 0.394753, 0.298791, 0.288399, 0.298791, 0.239899, 0.247041, 0.229226, 0.15008, 0.15008, 0.088832, 0.164327, 0.268042, 0.191378, 0.182256, 0.11371, 0.111485, 0.111485, 0.134866, 0.127496, 0.073402, 0.038858, 0.049374, 0.046336, 0.022306, 0.03976, 0.0704, 0.034068, 0.037156, 0.067594, 0.041405, 0.058088, 0.048328, 0.023963, 0.044297, 0.088832, 0.11371, 0.06184, 0.037156, 0.041405, 0.034068, 0.051831, 0.056825, 0.069024, 0.073402, 0.15008, 0.137348, 0.074921, 0.137348, 0.073402, 0.044297, 0.071867, 0.090864, 0.10481, 0.106997, 0.109221, 0.118441, 0.088832, 0.081712, 0.076542, 0.0704, 0.047319, 0.051831, 0.083462, 0.067594, 0.118441, 0.134866, 0.139895, 0.158265, 0.129801, 0.185198, 0.239899, 0.209395, 0.17593, 0.15008, 0.236433, 0.170161, 0.11371, 0.185198], '')</t>
  </si>
  <si>
    <t>[78, 158, 159, 165, 166, 167]</t>
  </si>
  <si>
    <t>UPI00003C50F4 status=activ</t>
  </si>
  <si>
    <t>([0.008075, 0.007031, 0.006701, 0.008723, 0.007495, 0.006795, 0.006194, 0.005249, 0.005683, 0.005249, 0.006894, 0.008409, 0.008895, 0.008804, 0.008276, 0.007091, 0.00777, 0.009015, 0.010131, 0.014586, 0.023963, 0.037156, 0.059222, 0.085092, 0.090864, 0.142424, 0.206376, 0.281712, 0.401658, 0.436924, 0.517562, 0.480142, 0.486429, 0.472492, 0.472492, 0.472492, 0.509769, 0.58069, 0.642678, 0.648219, 0.534167, 0.521092, 0.525368, 0.525368, 0.436924, 0.328603, 0.328603, 0.328603, 0.342579, 0.324872, 0.239899, 0.239899, 0.25406, 0.25031, 0.25031, 0.170161, 0.271506, 0.18812, 0.120615, 0.111485, 0.134866, 0.206376, 0.21291, 0.209395, 0.247041, 0.328603, 0.4292, 0.346032, 0.359901, 0.36309, 0.370445, 0.458154, 0.359901, 0.275179, 0.236433, 0.170161, 0.222385, 0.170161, 0.182256, 0.264545, 0.206376, 0.17593, 0.179055, 0.127496, 0.127496, 0.090864, 0.049374, 0.049374, 0.05306, 0.033407, 0.030611, 0.032677, 0.033407, 0.066181, 0.111485, 0.129801, 0.18812, 0.225814, 0.206376, 0.281712, 0.25406, 0.321458, 0.257454, 0.191378, 0.247041, 0.257454, 0.257454, 0.352862, 0.352862, 0.433034, 0.468512, 0.468512, 0.465241, 0.465241, 0.458154, 0.418646, 0.433034, 0.342579, 0.268042, 0.349426, 0.288399, 0.324872, 0.31487, 0.318242, 0.295083, 0.268042, 0.257454, 0.216401, 0.229226, 0.225814, 0.196879, 0.139895, 0.144935, 0.142424, 0.147574, 0.147574, 0.194234, 0.191378, 0.278302, 0.318242, 0.31487, 0.377384, 0.291804, 0.21291, 0.281712, 0.380708, 0.41194, 0.335645, 0.30533, 0.271506, 0.281712, 0.31487, 0.418646, 0.41194, 0.342579, 0.257454, 0.264545, 0.232838, 0.239899, 0.239899, 0.239899, 0.243554, 0.247041, 0.26085, 0.342579, 0.356642, 0.356642, 0.359901, 0.436924, 0.541878, 0.486429, 0.480142, 0.394753, 0.390993, 0.401658, 0.398279, 0.483068, 0.486429, 0.401658, 0.394753, 0.401658, 0.359901, 0.359901, 0.36309, 0.440853, 0.436924, 0.324872, 0.298791, 0.225814, 0.232838, 0.173081, 0.247041, 0.158265, 0.225814, 0.161087, 0.111485, 0.158265, 0.098513, 0.088832, 0.102787, 0.10481, 0.100716, 0.144935, 0.142424, 0.142424, 0.132295, 0.085092, 0.102787, 0.116183, 0.167087, 0.161087, 0.216401, 0.21291, 0.31487, 0.311707, 0.387226, 0.370445, 0.268042, 0.349426, 0.359901, 0.352862, 0.257454, 0.182256, 0.111485, 0.111485, 0.06184, 0.060549, 0.100716, 0.142424, 0.15008, 0.144935, 0.147574, 0.088832, 0.092881, 0.076542, 0.078022, 0.040537, 0.045352, 0.088832, 0.106997, 0.067594, 0.085092, 0.088832, 0.142424, 0.203355, 0.173081, 0.25031, 0.225814, 0.18812, 0.161087, 0.120615, 0.096677, 0.0704, 0.137348], '')</t>
  </si>
  <si>
    <t>[30, 36, 37, 38, 39, 40, 41, 42, 43, 169]</t>
  </si>
  <si>
    <t>UPI00003C50F5 status=activ</t>
  </si>
  <si>
    <t>([0.41194, 0.468512, 0.521092, 0.394753, 0.374039, 0.359901, 0.271506, 0.21291, 0.264545, 0.311707, 0.298791, 0.247041, 0.243554, 0.196879, 0.206376, 0.129801, 0.132295, 0.078022, 0.079919, 0.116183, 0.167087, 0.191378, 0.17593, 0.098513, 0.111485, 0.139895, 0.139895, 0.139895, 0.209395, 0.161087, 0.144935, 0.142424, 0.229226, 0.321458, 0.36309, 0.301917, 0.387226, 0.278302, 0.339168, 0.25406, 0.127496, 0.078022, 0.06184, 0.06184, 0.090864, 0.137348, 0.132295, 0.096677, 0.161087, 0.179055, 0.122885, 0.064632, 0.088832, 0.092881, 0.073402, 0.056825, 0.079919, 0.042364, 0.067594, 0.044297, 0.083462, 0.164327, 0.21291, 0.137348, 0.144935, 0.182256, 0.196879, 0.125101, 0.200174, 0.21291, 0.18812, 0.200174, 0.278302, 0.278302, 0.173081, 0.206376, 0.239899, 0.225814, 0.284882, 0.332115, 0.42561, 0.384043, 0.332115, 0.278302, 0.278302, 0.239899, 0.229226, 0.229226, 0.31487, 0.219301, 0.216401, 0.21291, 0.31487, 0.346032, 0.328603, 0.387226, 0.295083, 0.191378, 0.164327, 0.15284, 0.139895, 0.083462, 0.059222, 0.041405, 0.0704, 0.079919, 0.054297, 0.043307, 0.042364, 0.043307, 0.042364, 0.038042, 0.028695, 0.030003, 0.032677, 0.03976, 0.024393, 0.043307, 0.049374, 0.060549, 0.079919, 0.045352, 0.046336, 0.083462, 0.15008, 0.10481, 0.15284, 0.236433, 0.18812, 0.15284, 0.129801, 0.116183, 0.139895, 0.182256, 0.167087, 0.158265, 0.074921, 0.15008, 0.155435, 0.232838, 0.236433, 0.236433, 0.332115, 0.42561, 0.418646, 0.418646, 0.494003, 0.42561, 0.42561, 0.529623, 0.56648, 0.486429, 0.626927, 0.505461, 0.51388, 0.505461, 0.472492, 0.476583, 0.486429, 0.497853, 0.461924, 0.366687, 0.281712, 0.278302, 0.179055, 0.209395, 0.206376, 0.127496, 0.185198, 0.118441, 0.090864, 0.050641, 0.098513, 0.081712, 0.100716, 0.092881, 0.10481, 0.073402, 0.137348, 0.134866, 0.129801, 0.15008, 0.142424, 0.155435, 0.164327, 0.25406, 0.232838, 0.185198, 0.278302, 0.229226, 0.229226, 0.182256, 0.203355, 0.125101, 0.118441, 0.139895, 0.134866, 0.073402, 0.129801, 0.129801, 0.122885, 0.0704, 0.046336, 0.051831, 0.081712, 0.079919, 0.078022, 0.076542, 0.106997, 0.10481, 0.134866, 0.137348, 0.15008, 0.225814, 0.271506, 0.324872, 0.328603, 0.25031, 0.30533, 0.298791, 0.257454, 0.222385, 0.30533, 0.384043, 0.465241, 0.4292, 0.342579, 0.377384, 0.380708, 0.377384, 0.408655, 0.291804, 0.374039, 0.408655, 0.311707, 0.275179, 0.268042, 0.161087, 0.155435, 0.191378, 0.206376, 0.25031, 0.291804, 0.200174, 0.18812, 0.219301, 0.247041, 0.321458, 0.288399, 0.239899, 0.247041, 0.142424, 0.167087, 0.164327, 0.158265, 0.225814, 0.219301, 0.120615, 0.17593, 0.17593, 0.167087, 0.085092, 0.088832, 0.096677, 0.102787, 0.051831, 0.042364, 0.034884, 0.038858, 0.03976, 0.026338, 0.014783, 0.014315, 0.027463, 0.022667, 0.017797, 0.011669, 0.019401, 0.042364, 0.042364, 0.059222, 0.045352, 0.073402, 0.045352, 0.026892, 0.03976, 0.085092, 0.056825, 0.054297], '')</t>
  </si>
  <si>
    <t>[2, 149, 150, 152, 153, 154, 155]</t>
  </si>
  <si>
    <t>UPI00003C50F6 status=activ</t>
  </si>
  <si>
    <t>([0.043307, 0.066181, 0.102787, 0.055536, 0.074921, 0.096677, 0.122885, 0.088832, 0.109221, 0.073402, 0.056825, 0.074921, 0.129801, 0.076542, 0.078022, 0.102787, 0.106997, 0.111485, 0.182256, 0.182256, 0.179055, 0.11371, 0.125101, 0.127496, 0.132295, 0.11371, 0.125101, 0.069024, 0.06184, 0.06312, 0.11371, 0.170161, 0.170161, 0.167087, 0.25406, 0.25031, 0.137348, 0.132295, 0.134866, 0.078022, 0.139895, 0.137348, 0.120615, 0.109221, 0.098513, 0.167087, 0.120615, 0.134866, 0.229226, 0.321458, 0.206376, 0.209395, 0.127496, 0.066181, 0.06312, 0.064632, 0.118441, 0.179055, 0.182256, 0.10481, 0.170161, 0.100716, 0.106997, 0.191378, 0.196879, 0.206376, 0.216401, 0.216401, 0.111485, 0.10481, 0.116183, 0.209395, 0.129801, 0.111485, 0.200174, 0.125101, 0.059222, 0.026892, 0.032677, 0.034068, 0.06184, 0.038858, 0.069024, 0.040537, 0.040537, 0.022306, 0.013265, 0.01204, 0.021381, 0.021381, 0.013265, 0.00777, 0.00777, 0.010672, 0.018787, 0.011903, 0.016528, 0.020876, 0.05306, 0.055536, 0.025316, 0.015344, 0.019401, 0.020522, 0.031287, 0.028107, 0.027463, 0.048328, 0.027463, 0.025316, 0.046336, 0.044297, 0.088832, 0.085092, 0.085092, 0.055536, 0.088832, 0.102787, 0.092881, 0.081712, 0.083462, 0.161087, 0.161087, 0.161087, 0.147574, 0.090864, 0.094817, 0.094817, 0.102787, 0.100716, 0.10481, 0.056825, 0.10481, 0.106997, 0.06184, 0.064632, 0.081712, 0.047319, 0.027463, 0.026892, 0.024826, 0.023534, 0.025762, 0.047319, 0.046336, 0.026892, 0.046336, 0.045352, 0.038042, 0.020876, 0.034884, 0.034068, 0.033407, 0.018787, 0.011903, 0.022306, 0.011342, 0.013437, 0.019401, 0.036378, 0.073402, 0.041405, 0.020165, 0.009977, 0.010509, 0.012491, 0.012727, 0.01227, 0.008525, 0.013437, 0.023534, 0.023087, 0.021816, 0.022667, 0.019401, 0.035586, 0.014315, 0.017447, 0.017447, 0.0198, 0.011518, 0.010372, 0.016528, 0.034068, 0.085092, 0.042364, 0.033407, 0.038042, 0.045352, 0.083462, 0.098513, 0.100716, 0.060549, 0.028695, 0.050641, 0.11371, 0.058088, 0.059222, 0.048328, 0.023087, 0.013265, 0.023087, 0.024393, 0.014586, 0.014315, 0.009096, 0.013016, 0.013016, 0.0198, 0.011106, 0.010926, 0.007315, 0.007031, 0.009294, 0.015694, 0.010131, 0.009728, 0.015344, 0.034068, 0.069024, 0.144935, 0.142424, 0.125101, 0.118441, 0.116183, 0.069024, 0.122885, 0.120615, 0.120615, 0.06184, 0.106997, 0.10481, 0.10481, 0.060549, 0.034884, 0.038042, 0.078022, 0.081712, 0.044297, 0.023963, 0.015344, 0.014586, 0.025316, 0.026892, 0.032677, 0.032677, 0.054297, 0.023534, 0.020522, 0.023963, 0.020165, 0.013016, 0.008156, 0.008276, 0.012491, 0.019401, 0.010131, 0.009977, 0.007495, 0.011106, 0.018415, 0.034068, 0.021381, 0.020522, 0.020876, 0.020876, 0.037156, 0.032017, 0.069024, 0.047319, 0.028107, 0.060549, 0.10481, 0.194234, 0.308712, 0.173081, 0.111485, 0.232838, 0.155435, 0.15008, 0.155435, 0.147574, 0.066181, 0.0704, 0.079919, 0.086953, 0.042364, 0.032677, 0.038858, 0.045352, 0.044297, 0.074921, 0.042364, 0.046336, 0.050641, 0.023087, 0.047319, 0.081712, 0.073402, 0.109221, 0.106997, 0.096677, 0.102787, 0.209395, 0.191378, 0.147574, 0.078022, 0.079919, 0.055536, 0.032677, 0.028107, 0.030003, 0.030611, 0.06312, 0.056825, 0.067594, 0.064632, 0.038042, 0.021381, 0.023087, 0.0198, 0.0198, 0.020522, 0.018787, 0.017797, 0.018106, 0.020876, 0.034068, 0.027463, 0.027463, 0.055536, 0.059222, 0.058088, 0.064632, 0.059222, 0.064632, 0.030003, 0.045352, 0.076542, 0.079919, 0.040537, 0.05306, 0.100716, 0.088832, 0.10481, 0.111485, 0.10481, 0.059222, 0.067594, 0.15284, 0.147574, 0.129801, 0.120615, 0.209395, 0.120615, 0.129801, 0.069024, 0.127496, 0.170161, 0.206376, 0.31487, 0.318242, 0.194234, 0.116183, 0.125101, 0.06184, 0.030611, 0.055536, 0.055536, 0.027463, 0.014586, 0.025762, 0.028107, 0.030611, 0.015078, 0.013265, 0.011669, 0.011518, 0.010221, 0.01078, 0.010221, 0.006988, 0.006078, 0.00962, 0.010131, 0.007315, 0.006619, 0.006533, 0.004577, 0.006194, 0.008409, 0.013821, 0.015694, 0.014783, 0.008409, 0.01227, 0.019401, 0.010672, 0.010926, 0.011903, 0.010509, 0.010672, 0.010509, 0.019109, 0.018787, 0.017797, 0.016257, 0.033407, 0.06184, 0.127496, 0.076542, 0.049374, 0.020522, 0.01078, 0.012727, 0.014315, 0.016528, 0.011903, 0.023534, 0.046336, 0.023963, 0.022306, 0.020522, 0.020522, 0.020522, 0.010131, 0.017138, 0.029376, 0.030003, 0.034068, 0.019401, 0.018106, 0.015078, 0.028695, 0.059222, 0.022306, 0.050641, 0.023963, 0.048328, 0.044297, 0.022306, 0.043307, 0.023963, 0.027463, 0.027463, 0.017797, 0.021816, 0.011518, 0.011342, 0.010672, 0.007031, 0.011106, 0.018787, 0.031287, 0.036378, 0.037156, 0.042364, 0.038042, 0.071867, 0.033407, 0.036378, 0.078022, 0.035586, 0.071867, 0.025316, 0.047319, 0.081712, 0.064632, 0.066181, 0.055536, 0.045352, 0.076542, 0.046336, 0.032677, 0.025316, 0.016257, 0.009865, 0.015694, 0.009294], '')</t>
  </si>
  <si>
    <t>UPI00003C50F8 status=activ</t>
  </si>
  <si>
    <t>([0.127496, 0.066181, 0.10481, 0.064632, 0.044297, 0.030611, 0.046336, 0.076542, 0.10481, 0.129801, 0.147574, 0.18812, 0.102787, 0.102787, 0.090864, 0.079919, 0.088832, 0.102787, 0.10481, 0.10481, 0.10481, 0.158265, 0.257454, 0.25406, 0.25406, 0.328603, 0.4292, 0.4292, 0.31487, 0.301917, 0.232838, 0.229226, 0.236433, 0.352862, 0.257454, 0.257454, 0.26085, 0.247041, 0.342579, 0.398279, 0.394753, 0.30533, 0.308712, 0.324872, 0.232838, 0.291804, 0.21291, 0.194234, 0.147574, 0.232838, 0.158265, 0.219301, 0.257454, 0.25031, 0.179055, 0.21291, 0.225814, 0.139895, 0.137348, 0.074921, 0.054297, 0.030611, 0.05306, 0.06184, 0.050641, 0.043307, 0.056825, 0.088832, 0.102787, 0.134866, 0.120615, 0.118441, 0.122885, 0.054297, 0.049374, 0.0704, 0.088832, 0.069024, 0.102787, 0.170161, 0.26085, 0.311707, 0.408655, 0.318242, 0.308712, 0.324872, 0.4292, 0.387226, 0.332115, 0.209395, 0.179055, 0.18812, 0.271506, 0.194234, 0.196879, 0.11371, 0.079919, 0.066181, 0.051831, 0.074921, 0.086953, 0.041405, 0.055536, 0.051831, 0.083462, 0.074921, 0.067594, 0.043307, 0.032017, 0.048328, 0.06184, 0.045352, 0.044297, 0.044297, 0.041405, 0.081712, 0.15008, 0.21291, 0.25031, 0.25031, 0.25406, 0.21291, 0.346032, 0.342579, 0.26085, 0.284882, 0.301917, 0.236433, 0.30533, 0.384043, 0.387226, 0.366687, 0.447574, 0.454136, 0.447574, 0.468512, 0.480142, 0.450668, 0.384043, 0.401658, 0.390993, 0.301917, 0.225814, 0.209395, 0.200174, 0.284882, 0.288399, 0.206376, 0.268042, 0.18812, 0.182256, 0.194234, 0.200174, 0.132295, 0.132295, 0.086953, 0.078022, 0.037156, 0.046336, 0.043307, 0.03976, 0.069024, 0.125101, 0.191378, 0.191378, 0.18812, 0.11371, 0.10481, 0.161087, 0.094817, 0.155435, 0.167087, 0.158265, 0.232838, 0.30533, 0.311707, 0.301917, 0.384043, 0.517562, 0.444081, 0.447574, 0.349426, 0.26085, 0.236433, 0.239899, 0.236433, 0.239899, 0.342579, 0.335645, 0.339168, 0.36309, 0.332115, 0.328603, 0.332115, 0.324872, 0.324872, 0.324872, 0.401658, 0.324872, 0.311707, 0.370445, 0.436924, 0.545602, 0.653063, 0.521092, 0.529623, 0.521092, 0.549308, 0.468512, 0.41194, 0.401658, 0.476583, 0.433034, 0.4292, 0.454136, 0.436924, 0.444081, 0.440853, 0.349426, 0.324872, 0.342579, 0.321458, 0.328603, 0.346032, 0.271506, 0.370445, 0.366687, 0.370445, 0.25031, 0.243554, 0.301917, 0.295083, 0.30533, 0.398279, 0.387226, 0.359901, 0.30533, 0.298791, 0.295083, 0.318242, 0.42561, 0.40511, 0.40511, 0.401658, 0.401658, 0.486429, 0.384043, 0.308712, 0.239899, 0.25406, 0.335645, 0.342579, 0.284882, 0.281712, 0.271506, 0.275179, 0.179055, 0.257454, 0.26085, 0.284882, 0.291804, 0.291804, 0.288399, 0.324872, 0.335645, 0.232838, 0.236433, 0.30533, 0.359901, 0.41194, 0.494003, 0.468512, 0.440853, 0.517562, 0.5017, 0.444081, 0.418646], '')</t>
  </si>
  <si>
    <t>[178, 202, 203, 204, 205, 206, 207, 273, 274]</t>
  </si>
  <si>
    <t>UPI00003C50FC status=activ</t>
  </si>
  <si>
    <t>([0.185198, 0.229226, 0.179055, 0.229226, 0.191378, 0.144935, 0.155435, 0.185198, 0.161087, 0.196879, 0.219301, 0.25031, 0.308712, 0.433034, 0.433034, 0.36309, 0.509769, 0.440853, 0.335645, 0.335645, 0.321458, 0.239899, 0.17593, 0.236433, 0.222385, 0.21291, 0.275179, 0.301917, 0.311707, 0.370445, 0.370445, 0.370445, 0.36309, 0.295083, 0.298791, 0.298791, 0.332115, 0.291804, 0.366687, 0.486429, 0.494003, 0.534167, 0.570702, 0.666105, 0.557691, 0.56648, 0.657645, 0.575842, 0.59014, 0.59917, 0.517562, 0.4292, 0.436924, 0.440853, 0.476583, 0.472492, 0.468512, 0.5017, 0.497853, 0.497853, 0.497853, 0.486429, 0.447574, 0.538167, 0.461924, 0.557691, 0.56648, 0.570702, 0.707965, 0.728858, 0.716283, 0.795062, 0.791621, 0.784345, 0.779859, 0.81615, 0.827927, 0.83125, 0.733139, 0.775545, 0.767246, 0.754692, 0.754692, 0.798249, 0.827927, 0.894241, 0.882776, 0.885302, 0.885302, 0.865454, 0.827927, 0.750527, 0.661982, 0.759478, 0.775545, 0.690604, 0.680603, 0.56648, 0.570702, 0.58069, 0.575842, 0.59508, 0.604312, 0.570702, 0.525368, 0.490133, 0.486429, 0.505461, 0.418646, 0.433034, 0.458154, 0.394753, 0.387226, 0.454136, 0.454136, 0.458154, 0.557691, 0.575842, 0.570702, 0.549308, 0.648219, 0.553315, 0.458154, 0.465241, 0.414856, 0.342579, 0.349426, 0.349426, 0.332115, 0.414856, 0.390993, 0.36309, 0.436924, 0.557691, 0.486429, 0.41194, 0.318242, 0.301917, 0.30533, 0.418646, 0.42561, 0.359901, 0.42561, 0.494003, 0.490133, 0.545602, 0.557691, 0.472492, 0.490133, 0.490133, 0.40511, 0.390993, 0.387226, 0.370445, 0.25406, 0.25406, 0.342579, 0.418646, 0.433034, 0.352862, 0.352862, 0.356642, 0.414856, 0.339168, 0.318242, 0.324872, 0.342579, 0.422041, 0.422041, 0.324872, 0.321458, 0.318242, 0.356642, 0.284882, 0.225814, 0.308712, 0.298791, 0.216401, 0.225814, 0.209395, 0.284882, 0.247041, 0.164327, 0.164327, 0.232838, 0.264545, 0.167087, 0.182256, 0.182256, 0.236433, 0.288399, 0.295083, 0.36309, 0.271506, 0.25031, 0.328603, 0.335645, 0.324872, 0.384043, 0.384043, 0.356642, 0.359901, 0.374039, 0.387226, 0.311707, 0.236433, 0.147574, 0.15284, 0.15008, 0.15008, 0.106997, 0.134866, 0.139895, 0.090864, 0.098513, 0.155435, 0.125101, 0.116183, 0.185198, 0.164327, 0.158265, 0.194234, 0.179055, 0.182256, 0.21291, 0.30533, 0.356642, 0.447574, 0.557691, 0.447574, 0.356642, 0.414856, 0.440853, 0.398279, 0.401658, 0.440853, 0.436924, 0.465241, 0.483068, 0.394753, 0.4292, 0.398279, 0.318242, 0.318242, 0.278302, 0.31487, 0.311707, 0.257454, 0.271506, 0.275179, 0.281712, 0.352862, 0.278302, 0.167087, 0.203355, 0.275179, 0.31487, 0.295083, 0.271506, 0.179055, 0.271506, 0.26085, 0.284882, 0.321458, 0.328603, 0.390993, 0.318242, 0.30533, 0.318242, 0.31487, 0.31487, 0.4292, 0.440853, 0.458154, 0.56648, 0.56648, 0.585406, 0.476583, 0.505461, 0.450668, 0.454136, 0.4292, 0.436924, 0.366687, 0.40511, 0.387226, 0.346032, 0.339168, 0.359901, 0.440853, 0.356642, 0.352862, 0.332115, 0.26085, 0.31487, 0.232838, 0.222385, 0.229226, 0.321458, 0.298791, 0.298791, 0.387226, 0.374039, 0.349426, 0.401658, 0.398279, 0.339168, 0.349426, 0.436924, 0.414856, 0.335645, 0.349426, 0.346032, 0.346032, 0.40511, 0.332115, 0.335645, 0.36309, 0.36309, 0.339168, 0.342579, 0.346032, 0.342579, 0.301917, 0.26085, 0.295083, 0.301917, 0.374039, 0.370445, 0.359901, 0.356642, 0.414856, 0.490133, 0.41194, 0.40511, 0.335645, 0.42561, 0.418646, 0.324872, 0.324872, 0.370445, 0.380708, 0.458154, 0.374039, 0.450668, 0.509769, 0.486429, 0.40511, 0.40511, 0.414856, 0.390993, 0.408655, 0.4292, 0.418646, 0.483068, 0.418646, 0.4292, 0.40511, 0.483068, 0.545602, 0.541878, 0.509769, 0.534167, 0.433034, 0.521092, 0.497853, 0.486429, 0.480142, 0.483068, 0.408655, 0.394753, 0.42561, 0.422041, 0.339168, 0.346032, 0.346032, 0.335645, 0.40511, 0.414856, 0.390993, 0.387226, 0.387226, 0.377384, 0.374039, 0.394753, 0.387226, 0.40511, 0.436924, 0.465241, 0.541878, 0.675549, 0.59917, 0.494003, 0.494003, 0.59508, 0.56648, 0.59014, 0.657645, 0.661982, 0.661982, 0.59014, 0.525368, 0.525368, 0.538167, 0.525368, 0.618285, 0.618285, 0.509769, 0.541878, 0.461924, 0.458154, 0.433034, 0.422041, 0.494003, 0.5017, 0.483068, 0.505461, 0.5017, 0.534167, 0.525368, 0.461924, 0.534167, 0.626927, 0.525368, 0.494003, 0.509769, 0.517562, 0.444081, 0.517562, 0.454136, 0.541878, 0.476583, 0.390993, 0.461924, 0.472492, 0.476583, 0.497853, 0.461924, 0.390993, 0.398279, 0.390993, 0.398279, 0.387226, 0.36309, 0.41194, 0.356642, 0.342579, 0.328603, 0.41194, 0.414856, 0.377384, 0.36309, 0.349426, 0.440853, 0.433034, 0.433034, 0.436924, 0.418646, 0.480142, 0.458154, 0.447574, 0.450668, 0.414856, 0.366687, 0.281712, 0.239899, 0.31487, 0.349426, 0.359901, 0.346032, 0.288399, 0.349426, 0.342579, 0.418646, 0.414856, 0.346032, 0.31487, 0.295083, 0.308712, 0.203355, 0.257454, 0.182256, 0.191378, 0.21291, 0.191378, 0.281712, 0.342579, 0.352862, 0.328603, 0.321458, 0.291804, 0.271506, 0.271506, 0.182256, 0.185198, 0.147574, 0.21291, 0.25031, 0.179055, 0.147574, 0.222385, 0.243554, 0.328603, 0.318242, 0.324872, 0.422041, 0.418646, 0.339168, 0.25031, 0.236433, 0.236433, 0.301917, 0.418646, 0.414856, 0.436924, 0.359901, 0.394753, 0.308712, 0.308712, 0.401658, 0.401658, 0.387226, 0.401658, 0.308712, 0.311707, 0.390993, 0.387226, 0.321458, 0.401658, 0.490133, 0.505461, 0.541878, 0.414856, 0.380708, 0.301917, 0.31487, 0.301917, 0.219301, 0.308712, 0.311707, 0.229226, 0.275179, 0.271506, 0.229226, 0.31487, 0.339168, 0.332115, 0.271506, 0.257454, 0.257454, 0.216401, 0.118441, 0.058088, 0.102787, 0.059222, 0.058088, 0.092881, 0.155435, 0.225814, 0.219301, 0.134866, 0.196879, 0.194234, 0.167087, 0.203355, 0.200174, 0.173081, 0.170161, 0.167087, 0.243554, 0.139895, 0.167087, 0.281712, 0.370445, 0.271506, 0.268042, 0.26085, 0.209395, 0.206376, 0.206376, 0.219301, 0.271506, 0.264545, 0.26085, 0.291804, 0.278302, 0.21291, 0.229226, 0.196879, 0.278302, 0.209395, 0.321458, 0.219301, 0.209395, 0.179055, 0.232838, 0.321458, 0.433034, 0.476583, 0.398279, 0.40511, 0.390993, 0.422041, 0.356642, 0.268042, 0.281712, 0.295083, 0.281712, 0.275179, 0.318242, 0.222385, 0.18812, 0.194234, 0.332115, 0.349426, 0.275179, 0.222385, 0.236433, 0.216401, 0.127496, 0.191378, 0.185198, 0.116183, 0.067594, 0.11371, 0.096677, 0.090864, 0.0704, 0.071867, 0.066181, 0.058088, 0.109221, 0.203355, 0.129801, 0.086953, 0.081712, 0.092881, 0.102787, 0.096677, 0.060549, 0.096677, 0.055536, 0.058088, 0.106997, 0.122885, 0.120615, 0.216401, 0.185198, 0.142424, 0.18812, 0.161087, 0.17593, 0.167087, 0.102787, 0.164327, 0.127496, 0.134866, 0.15284, 0.243554, 0.243554, 0.335645, 0.301917, 0.374039, 0.384043, 0.366687, 0.356642, 0.278302, 0.278302, 0.232838, 0.311707, 0.257454, 0.295083, 0.318242, 0.308712, 0.352862, 0.346032, 0.401658, 0.380708, 0.483068, 0.366687, 0.359901, 0.346032, 0.418646, 0.339168, 0.328603, 0.352862, 0.444081, 0.422041, 0.4292, 0.525368, 0.525368, 0.525368, 0.483068, 0.468512, 0.36309, 0.318242, 0.243554, 0.284882, 0.291804, 0.291804, 0.366687, 0.281712, 0.291804, 0.301917, 0.308712, 0.288399, 0.243554, 0.225814, 0.232838, 0.229226, 0.209395, 0.219301, 0.308712, 0.324872, 0.225814, 0.243554, 0.257454, 0.339168, 0.328603, 0.311707, 0.31487, 0.332115, 0.418646, 0.339168, 0.295083, 0.370445, 0.398279, 0.4292, 0.41194, 0.51388, 0.521092, 0.538167, 0.494003, 0.509769, 0.505461, 0.604312, 0.724957, 0.808535, 0.801317, 0.795062, 0.805026, 0.73685, 0.685117, 0.671169], '')</t>
  </si>
  <si>
    <t>[16, 41, 42, 43, 44, 45, 46, 47, 48, 49, 50, 57, 63, 65, 66, 67, 68, 69, 70, 71, 72, 73, 74, 75, 76, 77, 78, 79, 80, 81, 82, 83, 84, 85, 86, 87, 88, 89, 90, 91, 92, 93, 94, 95, 96, 97, 98, 99, 100, 101, 102, 103, 104, 107, 116, 117, 118, 119, 120, 121, 133, 145, 146, 228, 274, 275, 276, 278, 345, 359, 360, 361, 362, 364, 389, 390, 391, 394, 395, 396, 397, 398, 399, 400, 401, 402, 403, 404, 405, 406, 407, 408, 414, 416, 417, 418, 419, 421, 422, 423, 425, 426, 428, 430, 530, 531, 689, 690, 691, 729, 730, 731, 733, 734, 735, 736, 737, 738, 739, 740, 741, 742, 743]</t>
  </si>
  <si>
    <t>UPI00003C50FD status=activ</t>
  </si>
  <si>
    <t>([0.36309, 0.40511, 0.4292, 0.332115, 0.380708, 0.36309, 0.394753, 0.458154, 0.440853, 0.461924, 0.40511, 0.370445, 0.291804, 0.308712, 0.321458, 0.271506, 0.370445, 0.346032, 0.308712, 0.377384, 0.40511, 0.398279, 0.332115, 0.342579, 0.352862, 0.359901, 0.298791, 0.288399, 0.25031, 0.275179, 0.271506, 0.278302, 0.356642, 0.342579, 0.324872, 0.321458, 0.271506, 0.236433, 0.239899, 0.281712, 0.236433, 0.236433, 0.161087, 0.21291, 0.15284, 0.21291, 0.203355, 0.288399, 0.295083, 0.308712, 0.25406, 0.257454, 0.236433, 0.229226, 0.275179, 0.298791, 0.295083, 0.346032, 0.387226, 0.41194, 0.440853, 0.486429, 0.458154, 0.497853, 0.472492, 0.509769, 0.4292, 0.36309, 0.384043, 0.390993, 0.346032, 0.398279, 0.387226, 0.494003, 0.486429, 0.444081, 0.422041, 0.447574, 0.461924, 0.433034, 0.390993, 0.40511, 0.370445, 0.380708, 0.401658, 0.418646, 0.436924, 0.56648], '')</t>
  </si>
  <si>
    <t>[65, 87]</t>
  </si>
  <si>
    <t>UPI00003C50FE status=activ</t>
  </si>
  <si>
    <t>([0.144935, 0.216401, 0.25406, 0.194234, 0.191378, 0.144935, 0.144935, 0.167087, 0.164327, 0.116183, 0.090864, 0.069024, 0.069024, 0.064632, 0.096677, 0.164327, 0.11371, 0.118441, 0.106997, 0.127496, 0.139895, 0.118441, 0.109221, 0.073402, 0.127496, 0.164327, 0.229226, 0.232838, 0.209395, 0.264545, 0.377384, 0.418646, 0.497853, 0.480142, 0.486429, 0.414856, 0.366687, 0.36309, 0.324872, 0.422041, 0.422041, 0.440853, 0.494003, 0.51388, 0.497853, 0.486429, 0.480142, 0.380708, 0.408655, 0.465241, 0.436924, 0.380708, 0.380708, 0.390993, 0.480142, 0.380708, 0.408655, 0.465241, 0.521092, 0.585406, 0.553315, 0.56648, 0.483068, 0.349426, 0.342579, 0.394753, 0.394753, 0.30533, 0.359901, 0.295083, 0.191378, 0.196879, 0.243554, 0.308712, 0.321458, 0.281712, 0.295083, 0.295083, 0.281712, 0.222385, 0.194234, 0.232838, 0.236433, 0.21291, 0.31487, 0.311707, 0.356642, 0.346032, 0.356642, 0.408655, 0.444081, 0.557691, 0.557691, 0.505461, 0.380708, 0.352862, 0.414856, 0.414856, 0.42561, 0.4292, 0.486429, 0.40511, 0.30533, 0.291804, 0.349426, 0.25031, 0.25406, 0.21291, 0.182256, 0.264545, 0.268042, 0.308712, 0.26085, 0.179055, 0.179055, 0.268042, 0.295083, 0.271506, 0.308712, 0.275179, 0.275179, 0.219301, 0.30533, 0.408655, 0.342579, 0.349426, 0.447574, 0.42561, 0.366687, 0.324872, 0.278302, 0.275179, 0.185198, 0.142424, 0.216401, 0.185198, 0.179055, 0.10481, 0.127496, 0.158265, 0.216401, 0.203355, 0.257454, 0.179055, 0.17593, 0.257454, 0.30533, 0.247041, 0.18812, 0.206376, 0.219301, 0.219301, 0.219301, 0.311707, 0.311707, 0.31487, 0.418646, 0.41194, 0.51388, 0.480142, 0.436924, 0.41194, 0.332115, 0.377384, 0.461924, 0.461924, 0.339168, 0.25406, 0.311707, 0.349426, 0.318242, 0.321458, 0.352862, 0.356642, 0.26085, 0.335645, 0.328603, 0.295083, 0.298791, 0.288399, 0.291804, 0.321458, 0.284882, 0.281712, 0.232838, 0.209395, 0.196879, 0.295083, 0.281712, 0.308712, 0.25406, 0.380708, 0.41194, 0.321458, 0.247041, 0.328603, 0.335645, 0.328603, 0.352862, 0.264545, 0.268042, 0.225814, 0.216401, 0.185198, 0.25406, 0.311707, 0.339168, 0.352862, 0.271506, 0.278302, 0.229226, 0.25031, 0.229226, 0.26085, 0.26085, 0.346032, 0.346032, 0.352862, 0.298791, 0.196879, 0.200174, 0.206376, 0.268042, 0.281712, 0.356642, 0.384043, 0.377384, 0.366687, 0.324872, 0.42561, 0.401658, 0.450668, 0.505461, 0.461924, 0.465241, 0.525368, 0.517562, 0.4292, 0.390993, 0.4292, 0.529623, 0.618285, 0.56648, 0.553315, 0.454136, 0.465241, 0.433034, 0.346032, 0.342579, 0.384043, 0.335645, 0.458154, 0.440853, 0.387226, 0.418646, 0.390993, 0.4292, 0.414856, 0.490133, 0.525368, 0.447574, 0.454136, 0.390993, 0.390993, 0.342579, 0.436924, 0.332115, 0.342579, 0.42561, 0.472492, 0.447574, 0.490133, 0.390993, 0.328603, 0.387226, 0.321458, 0.356642, 0.356642, 0.370445, 0.380708, 0.374039, 0.494003, 0.444081, 0.454136, 0.483068, 0.433034, 0.335645, 0.41194, 0.418646, 0.433034, 0.301917, 0.236433, 0.147574, 0.17593, 0.243554, 0.243554, 0.339168, 0.342579, 0.229226, 0.247041, 0.25406, 0.275179, 0.268042, 0.30533, 0.384043, 0.295083, 0.390993, 0.450668, 0.36309, 0.346032, 0.301917, 0.339168, 0.339168, 0.444081, 0.486429, 0.433034, 0.450668, 0.418646, 0.398279, 0.545602, 0.440853, 0.374039, 0.291804, 0.278302, 0.271506, 0.219301, 0.318242, 0.216401, 0.243554, 0.332115, 0.352862, 0.374039, 0.458154, 0.450668, 0.465241, 0.370445, 0.328603, 0.321458, 0.243554, 0.284882, 0.257454, 0.335645, 0.352862, 0.4292, 0.465241, 0.349426, 0.308712, 0.298791, 0.288399, 0.288399, 0.257454, 0.167087, 0.173081, 0.094817, 0.147574, 0.074921, 0.129801, 0.21291, 0.21291, 0.291804, 0.271506, 0.288399, 0.222385, 0.164327, 0.15284, 0.134866, 0.239899, 0.271506, 0.271506, 0.328603, 0.25031, 0.200174, 0.278302, 0.247041, 0.335645, 0.264545, 0.349426, 0.349426, 0.342579, 0.243554, 0.243554, 0.147574, 0.100716, 0.066181, 0.147574, 0.11371, 0.0704, 0.05306, 0.074921, 0.043307, 0.051831, 0.096677, 0.079919, 0.079919, 0.081712, 0.066181, 0.098513, 0.079919, 0.045352, 0.021381, 0.03976, 0.045352, 0.092881, 0.120615, 0.222385, 0.191378, 0.161087, 0.144935, 0.173081, 0.182256, 0.264545, 0.264545, 0.264545, 0.30533, 0.308712, 0.352862, 0.394753, 0.30533, 0.349426, 0.366687, 0.480142, 0.36309, 0.298791, 0.18812, 0.21291, 0.125101, 0.15284, 0.194234, 0.25031, 0.216401, 0.137348, 0.085092, 0.069024, 0.066181, 0.100716, 0.048328, 0.036378, 0.034068, 0.0704, 0.040537, 0.069024, 0.034068, 0.030003, 0.03976, 0.045352, 0.038858, 0.073402, 0.066181, 0.086953, 0.06312, 0.043307, 0.073402, 0.067594, 0.086953, 0.06184, 0.050641, 0.083462, 0.111485, 0.111485, 0.074921, 0.122885, 0.129801, 0.225814, 0.268042, 0.268042, 0.239899, 0.164327, 0.088832, 0.088832, 0.100716, 0.090864, 0.161087, 0.17593, 0.275179, 0.182256, 0.144935, 0.173081, 0.132295, 0.071867, 0.069024, 0.098513, 0.059222, 0.028695, 0.030611, 0.038858, 0.031287, 0.060549, 0.083462, 0.164327, 0.15284, 0.125101, 0.129801, 0.098513, 0.081712, 0.06184, 0.073402, 0.120615, 0.134866, 0.164327, 0.216401, 0.219301, 0.219301, 0.301917, 0.398279, 0.349426, 0.31487, 0.380708, 0.295083, 0.247041, 0.167087, 0.164327, 0.132295, 0.21291, 0.164327, 0.179055, 0.239899, 0.18812, 0.191378, 0.134866, 0.170161, 0.164327, 0.173081, 0.164327, 0.092881, 0.054297, 0.066181, 0.102787, 0.085092, 0.139895, 0.137348, 0.15284, 0.15008, 0.191378, 0.127496, 0.206376, 0.203355, 0.15284, 0.257454, 0.206376, 0.222385, 0.243554, 0.200174, 0.164327, 0.173081, 0.26085, 0.311707, 0.236433, 0.229226, 0.25031, 0.18812, 0.278302, 0.281712, 0.239899, 0.257454, 0.359901, 0.288399, 0.219301, 0.275179, 0.203355, 0.191378, 0.222385, 0.222385, 0.203355, 0.17593, 0.164327, 0.139895, 0.142424, 0.18812, 0.161087, 0.11371, 0.147574, 0.106997, 0.122885, 0.142424, 0.083462], '')</t>
  </si>
  <si>
    <t>[43, 58, 59, 60, 61, 91, 92, 93, 158, 232, 235, 236, 240, 241, 242, 243, 259, 319]</t>
  </si>
  <si>
    <t>UPI00003C50FF status=activ</t>
  </si>
  <si>
    <t>([0.009096, 0.016826, 0.028107, 0.021816, 0.030611, 0.042364, 0.033407, 0.034884, 0.047319, 0.060549, 0.042364, 0.055536, 0.059222, 0.059222, 0.058088, 0.125101, 0.239899, 0.15284, 0.164327, 0.167087, 0.257454, 0.370445, 0.342579, 0.346032, 0.349426, 0.25406, 0.170161, 0.129801, 0.158265, 0.158265, 0.161087, 0.25031, 0.278302, 0.291804, 0.346032, 0.352862, 0.339168, 0.229226, 0.335645, 0.318242, 0.31487, 0.247041, 0.164327, 0.170161, 0.120615, 0.194234, 0.288399, 0.308712, 0.454136, 0.328603, 0.236433, 0.229226, 0.125101, 0.109221, 0.100716, 0.129801, 0.132295, 0.086953, 0.100716, 0.059222, 0.06184, 0.060549, 0.069024, 0.059222, 0.031287, 0.035586, 0.017797, 0.011518, 0.011518, 0.009187, 0.015344, 0.027463, 0.016826, 0.036378, 0.020876, 0.020876, 0.013016, 0.008723, 0.011342, 0.016257, 0.023534, 0.023534, 0.025316, 0.017447, 0.033407, 0.048328, 0.060549, 0.06184, 0.06312, 0.096677, 0.118441, 0.092881, 0.054297, 0.078022, 0.0704, 0.120615, 0.0704, 0.118441, 0.118441, 0.137348, 0.079919, 0.044297, 0.045352, 0.042364, 0.050641, 0.05306, 0.067594, 0.051831, 0.05306, 0.098513, 0.100716, 0.060549, 0.044297, 0.071867, 0.050641, 0.028695, 0.028695, 0.049374, 0.049374, 0.088832, 0.048328, 0.046336, 0.085092, 0.086953, 0.083462, 0.142424, 0.090864, 0.088832, 0.066181, 0.064632, 0.059222, 0.059222, 0.056825, 0.046336, 0.036378, 0.0704, 0.125101, 0.129801, 0.134866, 0.134866, 0.086953, 0.083462, 0.102787, 0.116183, 0.109221, 0.120615, 0.122885, 0.120615, 0.066181, 0.118441, 0.196879, 0.122885, 0.120615, 0.194234, 0.219301, 0.25406, 0.170161, 0.094817, 0.073402, 0.083462, 0.046336, 0.074921, 0.074921, 0.060549, 0.060549, 0.064632, 0.058088, 0.030003, 0.051831, 0.05306, 0.055536, 0.051831, 0.044297, 0.043307, 0.043307, 0.076542, 0.081712, 0.071867, 0.134866, 0.170161, 0.155435, 0.25031, 0.161087, 0.225814, 0.318242, 0.203355, 0.200174, 0.216401, 0.31487, 0.216401, 0.311707, 0.206376, 0.21291, 0.349426, 0.366687, 0.370445, 0.281712, 0.229226, 0.236433, 0.15284, 0.144935, 0.085092, 0.078022, 0.139895, 0.081712, 0.083462, 0.086953, 0.096677, 0.083462, 0.092881, 0.088832, 0.092881, 0.127496, 0.074921, 0.037156, 0.037156, 0.035586, 0.031287, 0.049374, 0.090864, 0.100716, 0.058088, 0.098513, 0.081712, 0.049374, 0.10481, 0.116183, 0.15008, 0.134866, 0.085092, 0.050641, 0.05306, 0.032677, 0.040537, 0.066181, 0.11371, 0.125101, 0.078022, 0.102787, 0.096677, 0.106997, 0.098513, 0.179055, 0.200174, 0.15284, 0.147574, 0.122885, 0.129801, 0.094817, 0.102787, 0.100716, 0.167087, 0.268042, 0.225814, 0.164327, 0.182256, 0.098513, 0.085092, 0.137348, 0.216401, 0.137348, 0.134866, 0.216401, 0.209395, 0.206376, 0.219301, 0.275179, 0.194234, 0.11371, 0.116183, 0.102787, 0.137348, 0.100716, 0.098513, 0.118441, 0.092881, 0.056825, 0.111485, 0.088832, 0.086953, 0.079919, 0.120615, 0.125101, 0.122885, 0.120615, 0.109221, 0.102787, 0.129801, 0.132295, 0.206376, 0.311707, 0.291804, 0.281712, 0.284882, 0.236433, 0.31487, 0.436924, 0.541878, 0.472492, 0.433034, 0.366687, 0.380708, 0.384043, 0.374039, 0.332115, 0.243554, 0.170161, 0.257454, 0.243554, 0.247041, 0.142424, 0.137348, 0.161087, 0.225814, 0.25406, 0.209395, 0.209395, 0.191378, 0.173081, 0.137348, 0.21291, 0.284882, 0.281712, 0.301917, 0.301917, 0.225814, 0.278302, 0.384043, 0.342579, 0.271506, 0.271506, 0.394753, 0.298791, 0.219301, 0.194234, 0.194234, 0.291804, 0.225814, 0.271506, 0.247041, 0.370445, 0.380708, 0.356642, 0.278302, 0.182256, 0.18812, 0.264545, 0.281712, 0.179055, 0.137348, 0.216401, 0.216401, 0.200174, 0.278302, 0.359901, 0.359901, 0.25406, 0.232838, 0.318242, 0.257454, 0.232838, 0.15284, 0.144935, 0.085092, 0.076542, 0.129801, 0.122885, 0.116183, 0.088832, 0.098513, 0.098513, 0.090864, 0.158265, 0.179055, 0.196879, 0.161087, 0.158265, 0.25406, 0.239899, 0.239899, 0.291804, 0.349426, 0.440853, 0.418646, 0.450668, 0.56648, 0.545602, 0.447574, 0.480142, 0.461924, 0.51388, 0.517562, 0.534167, 0.505461, 0.374039, 0.342579, 0.370445, 0.356642, 0.342579, 0.335645, 0.284882, 0.229226, 0.173081, 0.127496, 0.096677, 0.147574, 0.085092], '')</t>
  </si>
  <si>
    <t>[297, 385, 386, 390, 391, 392, 393]</t>
  </si>
  <si>
    <t>UPI00003C5100 status=activ</t>
  </si>
  <si>
    <t>([0.033407, 0.051831, 0.074921, 0.076542, 0.059222, 0.06184, 0.083462, 0.111485, 0.081712, 0.060549, 0.086953, 0.094817, 0.098513, 0.164327, 0.185198, 0.229226, 0.288399, 0.229226, 0.144935, 0.155435, 0.216401, 0.264545, 0.257454, 0.225814, 0.25406, 0.281712, 0.324872, 0.356642, 0.271506, 0.288399, 0.374039, 0.374039, 0.40511, 0.374039, 0.281712, 0.182256, 0.209395, 0.25406, 0.321458, 0.447574, 0.42561, 0.390993, 0.318242, 0.295083, 0.349426, 0.366687, 0.401658, 0.401658, 0.281712, 0.281712, 0.236433, 0.236433, 0.17593, 0.127496, 0.15008, 0.144935, 0.247041, 0.275179, 0.271506, 0.203355, 0.194234, 0.222385, 0.17593, 0.155435, 0.111485, 0.096677, 0.096677, 0.096677, 0.088832, 0.090864, 0.078022, 0.142424, 0.118441, 0.155435, 0.139895, 0.142424, 0.219301, 0.194234, 0.129801, 0.076542, 0.076542, 0.071867, 0.037156, 0.064632, 0.116183, 0.18812, 0.194234, 0.21291, 0.21291, 0.15008, 0.194234, 0.318242, 0.311707, 0.257454, 0.216401, 0.295083, 0.298791, 0.268042, 0.257454, 0.366687, 0.440853, 0.5017, 0.458154, 0.557691, 0.517562, 0.433034, 0.444081, 0.408655, 0.40511, 0.346032, 0.422041, 0.454136, 0.42561, 0.444081, 0.454136, 0.486429, 0.458154, 0.447574, 0.490133, 0.497853, 0.472492, 0.398279, 0.401658, 0.349426, 0.295083, 0.264545, 0.339168, 0.324872, 0.380708, 0.370445, 0.398279, 0.335645, 0.243554, 0.257454, 0.257454, 0.271506, 0.196879, 0.257454, 0.191378, 0.102787, 0.100716, 0.11371, 0.094817, 0.092881, 0.15008, 0.18812, 0.15008, 0.15284, 0.098513, 0.088832, 0.074921, 0.090864, 0.109221, 0.179055, 0.164327, 0.15008, 0.216401, 0.301917, 0.271506, 0.339168, 0.401658, 0.377384, 0.36309, 0.486429, 0.401658, 0.359901, 0.275179, 0.349426, 0.346032, 0.4292, 0.384043, 0.387226, 0.387226, 0.380708, 0.384043, 0.414856, 0.377384, 0.288399, 0.222385, 0.139895, 0.125101, 0.164327, 0.18812, 0.18812, 0.17593, 0.185198, 0.229226, 0.239899, 0.26085, 0.257454, 0.196879, 0.158265, 0.173081, 0.179055, 0.147574, 0.144935, 0.129801, 0.158265, 0.225814, 0.257454, 0.321458, 0.36309, 0.264545, 0.271506, 0.182256, 0.182256, 0.264545, 0.164327, 0.232838, 0.275179, 0.281712, 0.257454, 0.264545, 0.239899, 0.257454, 0.339168, 0.247041, 0.25031, 0.281712, 0.281712, 0.206376, 0.142424, 0.092881, 0.147574, 0.15008, 0.129801, 0.079919, 0.071867, 0.134866, 0.085092, 0.067594, 0.038042, 0.054297, 0.05306, 0.06312, 0.06184, 0.048328, 0.100716, 0.094817, 0.060549, 0.06312, 0.076542, 0.100716, 0.092881, 0.116183, 0.096677, 0.173081, 0.25406, 0.275179, 0.236433, 0.239899, 0.239899, 0.25031, 0.185198, 0.278302, 0.278302, 0.185198, 0.185198, 0.17593, 0.17593, 0.21291, 0.120615, 0.194234, 0.264545, 0.349426, 0.318242, 0.349426, 0.359901, 0.328603, 0.239899, 0.185198, 0.25031, 0.182256, 0.164327, 0.164327, 0.17593, 0.173081, 0.247041, 0.268042, 0.17593, 0.206376, 0.222385, 0.321458, 0.295083, 0.278302, 0.243554, 0.219301, 0.18812, 0.15008, 0.147574, 0.203355, 0.291804, 0.271506, 0.366687, 0.521092], '')</t>
  </si>
  <si>
    <t>[101, 103, 104, 294]</t>
  </si>
  <si>
    <t>UPI00003C5101 status=activ</t>
  </si>
  <si>
    <t>([0.030611, 0.06184, 0.034884, 0.035586, 0.026892, 0.038858, 0.025762, 0.019401, 0.025762, 0.026338, 0.0198, 0.024393, 0.056825, 0.032677, 0.032677, 0.030003, 0.056825, 0.102787, 0.083462, 0.064632, 0.036378, 0.020876, 0.018415, 0.035586, 0.035586, 0.06312, 0.048328, 0.098513, 0.132295, 0.076542, 0.100716, 0.17593, 0.179055, 0.098513, 0.137348, 0.15284, 0.25406, 0.209395, 0.129801, 0.120615, 0.086953, 0.142424, 0.25406, 0.219301, 0.194234, 0.196879, 0.125101, 0.164327, 0.147574, 0.106997, 0.10481, 0.106997, 0.064632, 0.066181, 0.127496, 0.10481, 0.055536, 0.047319, 0.047319, 0.067594, 0.067594, 0.074921, 0.081712, 0.067594, 0.067594, 0.078022, 0.079919, 0.073402, 0.0704, 0.085092, 0.144935, 0.134866, 0.127496, 0.109221, 0.060549, 0.051831, 0.092881, 0.158265, 0.158265, 0.194234, 0.139895, 0.185198, 0.25031, 0.206376, 0.139895, 0.18812, 0.18812, 0.147574, 0.236433, 0.147574, 0.132295, 0.073402, 0.081712, 0.081712, 0.173081, 0.247041, 0.247041, 0.194234, 0.194234, 0.125101, 0.134866, 0.191378, 0.18812, 0.18812, 0.229226, 0.308712, 0.200174, 0.191378, 0.239899, 0.229226, 0.328603, 0.236433, 0.298791, 0.398279, 0.422041, 0.359901, 0.377384, 0.308712, 0.374039, 0.298791, 0.298791, 0.311707, 0.342579, 0.380708, 0.390993, 0.377384, 0.318242, 0.324872, 0.31487, 0.352862, 0.284882, 0.295083, 0.398279, 0.408655, 0.31487, 0.311707, 0.26085, 0.219301, 0.30533, 0.278302, 0.26085, 0.346032, 0.229226, 0.264545, 0.200174, 0.164327, 0.109221, 0.15284, 0.196879, 0.173081, 0.142424, 0.200174, 0.182256, 0.164327, 0.191378, 0.264545, 0.247041, 0.247041, 0.281712, 0.264545, 0.194234, 0.288399, 0.288399, 0.370445, 0.356642, 0.444081, 0.394753, 0.509769, 0.525368, 0.575842, 0.494003, 0.529623, 0.529623, 0.497853, 0.509769, 0.525368, 0.549308, 0.517562, 0.58069, 0.541878, 0.51388, 0.476583, 0.465241, 0.476583, 0.494003, 0.490133, 0.440853, 0.436924, 0.324872, 0.335645, 0.318242, 0.335645, 0.25406, 0.17593, 0.232838, 0.196879, 0.18812, 0.179055, 0.137348, 0.17593, 0.144935, 0.17593, 0.191378, 0.129801, 0.122885, 0.122885, 0.11371, 0.076542, 0.125101, 0.196879, 0.127496, 0.079919, 0.137348, 0.139895, 0.209395, 0.196879, 0.222385, 0.239899, 0.167087, 0.247041, 0.158265, 0.222385, 0.209395, 0.30533, 0.390993, 0.398279, 0.374039, 0.308712, 0.324872, 0.342579, 0.349426, 0.418646, 0.541878, 0.529623, 0.545602, 0.472492, 0.366687, 0.370445, 0.359901, 0.440853, 0.433034, 0.517562, 0.529623, 0.5017, 0.408655, 0.394753, 0.40511, 0.384043, 0.42561, 0.440853, 0.422041, 0.377384, 0.349426, 0.311707, 0.284882, 0.284882, 0.359901, 0.356642, 0.370445, 0.374039, 0.339168, 0.346032, 0.352862, 0.25031, 0.295083, 0.275179, 0.194234, 0.15008, 0.18812, 0.229226, 0.31487, 0.31487, 0.359901, 0.284882, 0.206376, 0.142424, 0.161087, 0.170161, 0.209395, 0.203355, 0.200174, 0.225814, 0.147574, 0.147574, 0.161087, 0.161087, 0.26085, 0.366687, 0.332115, 0.324872, 0.324872, 0.264545, 0.196879, 0.18812, 0.288399, 0.284882, 0.40511, 0.36309, 0.275179, 0.311707, 0.295083, 0.295083, 0.225814, 0.332115, 0.239899, 0.278302, 0.225814, 0.219301, 0.21291, 0.311707, 0.219301, 0.21291, 0.18812, 0.182256, 0.185198, 0.203355, 0.308712, 0.222385, 0.236433, 0.203355, 0.219301, 0.222385, 0.216401, 0.25406, 0.155435, 0.25406, 0.216401, 0.247041, 0.167087, 0.158265, 0.11371, 0.196879, 0.196879, 0.291804, 0.335645, 0.216401, 0.200174, 0.102787, 0.127496, 0.203355, 0.30533, 0.321458, 0.321458, 0.311707, 0.25406, 0.352862, 0.342579, 0.324872, 0.243554, 0.243554, 0.26085, 0.26085, 0.236433, 0.225814, 0.158265, 0.18812, 0.206376, 0.203355, 0.236433, 0.288399, 0.257454, 0.225814, 0.139895, 0.079919, 0.098513, 0.161087, 0.086953, 0.085092, 0.085092, 0.161087, 0.268042, 0.15008, 0.102787, 0.116183, 0.11371, 0.116183, 0.069024, 0.096677, 0.092881, 0.085092, 0.044297, 0.028107, 0.034884, 0.055536, 0.109221, 0.098513, 0.098513, 0.094817, 0.102787, 0.137348, 0.0704, 0.044297, 0.078022, 0.109221, 0.10481, 0.10481, 0.11371, 0.111485, 0.132295, 0.155435, 0.139895, 0.137348, 0.206376, 0.229226, 0.229226, 0.142424, 0.081712, 0.086953, 0.167087, 0.122885, 0.167087, 0.147574, 0.196879, 0.161087, 0.219301, 0.134866, 0.081712, 0.098513, 0.158265, 0.182256, 0.134866, 0.164327, 0.164327, 0.129801, 0.11371, 0.125101, 0.11371, 0.179055, 0.179055, 0.142424, 0.094817, 0.047319, 0.10481, 0.11371, 0.170161, 0.081712, 0.081712, 0.158265, 0.170161, 0.094817, 0.085092, 0.122885, 0.200174, 0.295083, 0.356642, 0.26085, 0.243554, 0.346032, 0.311707, 0.278302, 0.291804, 0.390993, 0.476583, 0.433034, 0.374039, 0.30533, 0.450668, 0.604312, 0.517562], '')</t>
  </si>
  <si>
    <t>[167, 168, 169, 171, 172, 174, 175, 176, 177, 178, 179, 180, 232, 233, 234, 241, 242, 243, 457, 458]</t>
  </si>
  <si>
    <t>UPI00003C5103 status=activ</t>
  </si>
  <si>
    <t>([0.074921, 0.074921, 0.05306, 0.030611, 0.046336, 0.067594, 0.094817, 0.11371, 0.167087, 0.18812, 0.225814, 0.179055, 0.170161, 0.098513, 0.090864, 0.17593, 0.17593, 0.278302, 0.339168, 0.26085, 0.377384, 0.374039, 0.40511, 0.394753, 0.454136, 0.447574, 0.440853, 0.444081, 0.384043, 0.268042, 0.185198, 0.179055, 0.257454, 0.173081, 0.15008, 0.147574, 0.074921, 0.073402, 0.071867, 0.051831, 0.092881, 0.092881, 0.055536, 0.058088, 0.102787, 0.081712, 0.083462, 0.049374, 0.047319, 0.076542, 0.132295, 0.216401, 0.125101, 0.079919, 0.132295, 0.155435, 0.100716, 0.170161, 0.182256, 0.118441, 0.182256, 0.17593, 0.155435, 0.247041, 0.21291, 0.137348, 0.125101, 0.085092, 0.144935, 0.098513, 0.06184, 0.06184, 0.032677, 0.032677, 0.058088, 0.030003, 0.05306, 0.085092, 0.078022, 0.043307, 0.041405, 0.051831, 0.049374, 0.030611, 0.029376, 0.035586, 0.030611, 0.034884, 0.051831, 0.050641, 0.081712, 0.144935, 0.096677, 0.100716, 0.116183, 0.073402, 0.137348, 0.137348, 0.134866, 0.092881, 0.15284, 0.15008, 0.078022, 0.098513, 0.15008, 0.147574, 0.094817, 0.161087, 0.21291, 0.219301, 0.203355, 0.125101, 0.106997, 0.158265, 0.144935, 0.185198, 0.239899, 0.26085, 0.247041, 0.225814, 0.209395, 0.216401, 0.275179, 0.352862, 0.225814, 0.232838, 0.268042, 0.281712, 0.295083, 0.232838, 0.15284, 0.098513, 0.158265, 0.155435, 0.127496, 0.203355, 0.232838, 0.239899, 0.225814, 0.243554, 0.236433, 0.321458, 0.321458, 0.268042, 0.185198, 0.291804, 0.288399, 0.167087, 0.243554, 0.25406, 0.236433, 0.321458, 0.418646, 0.41194, 0.414856, 0.458154, 0.387226, 0.308712, 0.216401, 0.15008, 0.137348, 0.11371, 0.11371, 0.111485, 0.120615, 0.191378, 0.173081, 0.17593, 0.271506, 0.173081, 0.096677, 0.167087, 0.173081, 0.100716, 0.058088, 0.055536, 0.058088, 0.092881, 0.125101, 0.196879, 0.200174, 0.209395, 0.288399, 0.216401, 0.127496, 0.191378, 0.194234, 0.196879, 0.206376, 0.116183, 0.21291, 0.30533, 0.291804, 0.284882, 0.291804, 0.390993, 0.390993, 0.288399, 0.295083, 0.236433, 0.271506, 0.25406, 0.25031, 0.25406, 0.321458, 0.418646, 0.311707, 0.229226, 0.155435, 0.15284, 0.257454, 0.257454, 0.257454, 0.173081, 0.106997, 0.17593, 0.170161, 0.17593, 0.271506, 0.219301, 0.281712, 0.25406, 0.257454, 0.173081, 0.167087, 0.164327, 0.15284, 0.25406, 0.247041, 0.332115, 0.236433, 0.15284, 0.111485, 0.132295, 0.129801, 0.196879, 0.206376, 0.132295, 0.125101, 0.139895, 0.164327, 0.129801, 0.074921, 0.129801, 0.122885, 0.132295, 0.147574, 0.15284, 0.155435, 0.236433, 0.155435, 0.139895, 0.137348, 0.158265, 0.137348, 0.134866, 0.116183, 0.106997, 0.092881, 0.102787, 0.042364, 0.024393, 0.038042, 0.066181, 0.069024, 0.120615, 0.092881, 0.083462, 0.040537, 0.021381, 0.017797, 0.017447, 0.020876, 0.035586, 0.038858, 0.040537, 0.045352, 0.06184, 0.033407, 0.069024, 0.064632, 0.129801, 0.203355, 0.127496, 0.137348, 0.125101, 0.102787, 0.129801, 0.142424, 0.139895, 0.139895, 0.173081, 0.257454, 0.332115, 0.257454, 0.243554, 0.236433, 0.216401, 0.127496, 0.216401, 0.239899, 0.271506, 0.268042, 0.298791, 0.398279, 0.394753, 0.321458, 0.366687, 0.324872, 0.196879, 0.339168, 0.444081, 0.335645, 0.264545, 0.264545, 0.222385, 0.232838, 0.129801, 0.206376, 0.219301, 0.206376, 0.191378, 0.164327, 0.170161, 0.15284, 0.085092, 0.049374, 0.038858, 0.028695, 0.035586, 0.040537, 0.034068, 0.018415, 0.018106, 0.029376, 0.018787, 0.03976, 0.029376, 0.074921, 0.047319, 0.048328, 0.026892, 0.020522, 0.020876, 0.01227, 0.010221, 0.018787, 0.028107, 0.059222, 0.044297, 0.046336, 0.051831, 0.028107, 0.049374, 0.088832, 0.081712, 0.106997, 0.059222, 0.040537, 0.025762, 0.032677, 0.041405, 0.064632, 0.06312, 0.045352, 0.079919, 0.078022, 0.038042, 0.025316], '')</t>
  </si>
  <si>
    <t>UPI00003C5108 status=activ</t>
  </si>
  <si>
    <t>([0.083462, 0.116183, 0.185198, 0.098513, 0.15284, 0.185198, 0.216401, 0.25031, 0.284882, 0.311707, 0.25406, 0.26085, 0.264545, 0.236433, 0.352862, 0.349426, 0.374039, 0.342579, 0.328603, 0.332115, 0.281712, 0.318242, 0.31487, 0.288399, 0.359901, 0.26085, 0.229226, 0.232838, 0.222385, 0.158265, 0.164327, 0.239899, 0.26085, 0.268042, 0.232838, 0.222385, 0.15008, 0.232838, 0.232838, 0.271506, 0.185198, 0.281712, 0.332115, 0.352862, 0.328603, 0.359901, 0.349426, 0.401658, 0.311707, 0.229226, 0.30533, 0.321458, 0.335645, 0.349426, 0.450668, 0.538167, 0.490133, 0.486429, 0.483068, 0.398279, 0.298791, 0.384043, 0.370445, 0.349426, 0.308712, 0.308712, 0.31487, 0.321458, 0.264545, 0.321458, 0.422041, 0.384043, 0.318242, 0.301917, 0.291804, 0.191378, 0.11371, 0.158265, 0.243554, 0.164327, 0.243554, 0.21291, 0.21291, 0.147574, 0.147574, 0.200174, 0.200174, 0.122885, 0.200174, 0.232838, 0.264545, 0.158265, 0.118441, 0.085092, 0.094817, 0.100716, 0.170161, 0.264545, 0.232838, 0.229226, 0.324872, 0.328603, 0.366687, 0.370445, 0.41194, 0.4292, 0.41194, 0.359901, 0.480142, 0.433034, 0.346032, 0.36309, 0.436924, 0.549308, 0.618285, 0.549308, 0.534167, 0.422041, 0.342579, 0.339168, 0.346032, 0.349426, 0.25406, 0.349426, 0.25406, 0.301917, 0.281712, 0.264545, 0.278302, 0.173081, 0.200174, 0.281712, 0.275179, 0.321458, 0.278302, 0.236433, 0.288399, 0.21291, 0.200174, 0.236433, 0.243554, 0.236433, 0.25406, 0.25031, 0.216401, 0.236433, 0.232838, 0.161087, 0.102787, 0.15008, 0.236433, 0.161087, 0.194234, 0.196879, 0.196879, 0.236433, 0.247041, 0.15284, 0.232838, 0.30533, 0.243554, 0.25406, 0.25406, 0.222385, 0.324872, 0.225814, 0.209395, 0.203355, 0.203355, 0.225814, 0.222385, 0.206376, 0.311707, 0.284882, 0.203355, 0.21291, 0.196879, 0.275179, 0.359901, 0.349426, 0.291804, 0.390993, 0.311707, 0.196879, 0.191378, 0.116183, 0.134866, 0.203355, 0.137348, 0.179055, 0.239899, 0.21291, 0.142424, 0.066181, 0.06312, 0.096677, 0.088832, 0.088832, 0.092881, 0.098513, 0.106997, 0.137348, 0.10481, 0.158265, 0.25031, 0.191378, 0.185198, 0.264545, 0.275179, 0.311707, 0.232838, 0.139895, 0.173081, 0.243554, 0.342579, 0.318242, 0.236433, 0.219301, 0.232838, 0.142424, 0.081712, 0.074921, 0.058088, 0.071867, 0.074921, 0.085092, 0.106997, 0.170161, 0.182256, 0.17593, 0.209395, 0.31487, 0.418646, 0.401658, 0.324872, 0.332115, 0.356642, 0.454136, 0.377384, 0.374039, 0.387226, 0.36309, 0.321458, 0.339168, 0.342579, 0.352862, 0.352862, 0.318242, 0.321458, 0.30533, 0.308712, 0.216401, 0.243554, 0.147574, 0.076542, 0.076542, 0.088832, 0.090864, 0.081712, 0.111485, 0.109221, 0.10481, 0.185198, 0.229226, 0.301917, 0.216401, 0.206376, 0.194234, 0.167087, 0.106997, 0.073402, 0.078022, 0.127496, 0.120615, 0.15284, 0.264545, 0.268042, 0.243554, 0.155435, 0.167087, 0.191378, 0.137348, 0.127496, 0.132295, 0.15008, 0.090864, 0.11371, 0.10481, 0.109221, 0.132295, 0.209395, 0.196879, 0.118441, 0.116183, 0.111485, 0.158265, 0.158265, 0.229226, 0.125101, 0.209395, 0.196879, 0.120615, 0.182256, 0.288399, 0.284882, 0.21291, 0.185198, 0.257454, 0.281712, 0.225814, 0.291804, 0.229226, 0.30533, 0.401658, 0.401658, 0.41194, 0.359901, 0.284882, 0.222385, 0.271506, 0.26085, 0.288399, 0.335645, 0.335645, 0.26085, 0.284882, 0.328603, 0.436924, 0.359901, 0.281712, 0.271506, 0.17593, 0.216401, 0.229226, 0.229226, 0.155435, 0.139895, 0.179055, 0.161087, 0.21291, 0.308712, 0.229226, 0.229226, 0.196879, 0.182256, 0.164327, 0.120615, 0.137348, 0.088832, 0.120615, 0.118441, 0.122885, 0.191378, 0.191378, 0.106997, 0.118441, 0.179055, 0.185198, 0.182256, 0.247041, 0.17593, 0.161087, 0.232838, 0.139895, 0.225814, 0.225814, 0.247041, 0.275179, 0.278302, 0.301917, 0.30533, 0.281712, 0.349426, 0.366687, 0.366687, 0.461924, 0.444081, 0.339168, 0.278302, 0.278302, 0.335645, 0.422041, 0.436924, 0.352862, 0.42561, 0.418646, 0.444081, 0.390993, 0.384043, 0.356642, 0.414856, 0.332115, 0.433034, 0.339168, 0.281712, 0.219301, 0.200174, 0.144935, 0.158265, 0.185198, 0.196879, 0.092881, 0.096677, 0.051831, 0.090864, 0.098513, 0.051831, 0.044297, 0.045352, 0.046336, 0.029376, 0.028695, 0.026892, 0.023534, 0.03976, 0.066181, 0.10481, 0.132295, 0.185198, 0.281712, 0.30533, 0.206376, 0.203355, 0.200174, 0.288399, 0.288399, 0.25031, 0.295083, 0.182256, 0.308712, 0.301917, 0.349426, 0.359901, 0.422041, 0.377384, 0.284882, 0.247041, 0.203355, 0.164327, 0.125101, 0.125101, 0.142424, 0.147574, 0.268042, 0.179055, 0.182256, 0.106997, 0.064632, 0.098513, 0.158265, 0.161087, 0.167087, 0.21291, 0.173081, 0.173081, 0.122885, 0.120615, 0.125101, 0.17593, 0.191378, 0.158265, 0.158265, 0.098513, 0.167087, 0.10481, 0.158265, 0.155435, 0.206376, 0.236433, 0.216401, 0.25031, 0.25031, 0.271506, 0.25406, 0.203355, 0.232838, 0.349426, 0.349426, 0.359901, 0.247041, 0.271506, 0.239899, 0.158265, 0.144935, 0.161087, 0.239899, 0.243554, 0.137348, 0.170161, 0.170161, 0.17593, 0.106997, 0.06184, 0.054297, 0.059222, 0.106997, 0.106997, 0.116183, 0.194234, 0.18812, 0.264545, 0.247041, 0.390993, 0.408655, 0.4292, 0.311707, 0.295083, 0.291804, 0.40511, 0.311707, 0.332115, 0.324872, 0.422041, 0.447574, 0.468512, 0.444081, 0.324872, 0.264545, 0.219301, 0.134866, 0.083462, 0.086953, 0.100716, 0.055536, 0.048328, 0.067594, 0.111485, 0.094817, 0.049374, 0.060549, 0.10481, 0.083462, 0.050641, 0.040537, 0.064632, 0.032677, 0.035586, 0.058088, 0.088832, 0.06312, 0.06184, 0.122885, 0.079919, 0.0704, 0.0704, 0.127496, 0.11371, 0.116183, 0.134866, 0.239899, 0.142424, 0.118441, 0.134866, 0.216401, 0.167087, 0.134866, 0.222385, 0.21291, 0.170161, 0.167087, 0.206376, 0.281712, 0.25031, 0.239899, 0.232838, 0.236433, 0.239899, 0.206376, 0.21291, 0.225814, 0.209395, 0.301917, 0.346032, 0.414856, 0.359901, 0.447574, 0.374039, 0.349426, 0.268042, 0.342579, 0.30533, 0.346032, 0.36309, 0.370445, 0.461924, 0.458154, 0.436924, 0.450668, 0.440853, 0.436924, 0.346032, 0.291804, 0.216401, 0.200174, 0.216401, 0.25406, 0.268042, 0.268042, 0.288399, 0.380708, 0.356642, 0.394753, 0.324872, 0.328603, 0.257454, 0.243554, 0.25031, 0.25406, 0.222385, 0.301917, 0.284882, 0.374039, 0.444081, 0.476583, 0.41194, 0.41194, 0.4292, 0.335645, 0.4292, 0.335645, 0.229226, 0.185198, 0.18812, 0.225814, 0.17593, 0.25031, 0.222385, 0.239899, 0.257454, 0.25031, 0.264545, 0.196879, 0.18812, 0.182256, 0.219301, 0.298791, 0.264545, 0.222385, 0.288399, 0.239899, 0.31487, 0.422041, 0.521092, 0.480142, 0.509769, 0.570702], '')</t>
  </si>
  <si>
    <t>[55, 113, 114, 115, 116, 642, 644, 645]</t>
  </si>
  <si>
    <t>UPI00003C510B status=activ</t>
  </si>
  <si>
    <t>([0.497853, 0.387226, 0.30533, 0.328603, 0.377384, 0.318242, 0.25031, 0.288399, 0.30533, 0.25406, 0.200174, 0.239899, 0.295083, 0.271506, 0.281712, 0.288399, 0.219301, 0.209395, 0.301917, 0.288399, 0.243554, 0.278302, 0.356642, 0.398279, 0.394753, 0.298791, 0.374039, 0.450668, 0.458154, 0.476583, 0.553315, 0.557691, 0.538167, 0.562014, 0.525368, 0.480142, 0.461924, 0.562014, 0.476583, 0.458154, 0.380708, 0.4292, 0.31487, 0.321458, 0.349426, 0.278302, 0.284882, 0.281712, 0.298791, 0.209395, 0.206376, 0.21291, 0.18812, 0.194234, 0.15008, 0.120615, 0.15008, 0.122885, 0.109221, 0.17593, 0.17593, 0.26085, 0.170161, 0.278302, 0.278302, 0.239899, 0.332115, 0.324872, 0.308712, 0.30533, 0.374039, 0.377384, 0.346032, 0.461924, 0.480142, 0.529623, 0.534167, 0.486429, 0.521092, 0.440853, 0.436924, 0.436924, 0.342579, 0.346032, 0.328603, 0.318242, 0.390993, 0.298791, 0.275179, 0.281712, 0.264545, 0.206376, 0.142424, 0.116183, 0.116183, 0.055536, 0.031287, 0.055536, 0.071867, 0.081712, 0.158265, 0.142424, 0.155435, 0.225814, 0.206376, 0.147574, 0.094817, 0.076542, 0.125101, 0.185198, 0.196879, 0.122885, 0.17593, 0.243554, 0.31487, 0.281712, 0.390993, 0.490133, 0.494003, 0.398279, 0.31487, 0.206376, 0.222385, 0.127496, 0.125101, 0.206376, 0.31487, 0.31487, 0.284882, 0.298791, 0.243554, 0.142424, 0.158265, 0.167087, 0.170161, 0.132295, 0.094817, 0.088832, 0.100716, 0.090864, 0.142424, 0.129801, 0.196879, 0.132295, 0.21291, 0.222385, 0.239899, 0.196879, 0.194234, 0.229226, 0.219301, 0.229226, 0.243554, 0.31487, 0.318242, 0.30533, 0.339168, 0.436924, 0.332115, 0.21291, 0.142424, 0.158265, 0.229226, 0.236433, 0.30533, 0.219301, 0.15008, 0.134866, 0.074921, 0.06312, 0.06312, 0.064632, 0.096677, 0.109221, 0.092881, 0.046336, 0.049374, 0.05306, 0.054297, 0.067594, 0.066181, 0.064632, 0.064632, 0.041405, 0.022667, 0.022667, 0.03976, 0.067594, 0.078022, 0.15008, 0.264545, 0.275179, 0.225814, 0.222385, 0.26085, 0.203355, 0.298791, 0.257454, 0.25406, 0.161087, 0.232838, 0.318242, 0.42561, 0.414856, 0.505461, 0.622677, 0.509769, 0.408655, 0.394753, 0.387226, 0.31487, 0.291804, 0.275179, 0.318242, 0.342579, 0.284882, 0.291804, 0.219301, 0.264545, 0.257454, 0.278302, 0.239899, 0.243554, 0.222385, 0.21291, 0.196879, 0.196879, 0.284882, 0.342579, 0.257454, 0.21291, 0.288399, 0.295083, 0.209395, 0.179055, 0.111485, 0.11371, 0.11371, 0.109221, 0.059222, 0.037156, 0.058088, 0.073402, 0.076542, 0.064632, 0.066181, 0.069024, 0.069024, 0.073402, 0.05306, 0.055536, 0.038858, 0.022667, 0.022667, 0.048328, 0.06312, 0.10481, 0.164327, 0.144935, 0.132295, 0.21291, 0.21291, 0.139895, 0.132295, 0.137348, 0.111485, 0.064632, 0.079919, 0.076542, 0.042364, 0.071867, 0.129801, 0.200174, 0.298791, 0.332115, 0.216401, 0.216401, 0.142424, 0.147574, 0.161087, 0.164327, 0.164327, 0.161087, 0.182256, 0.182256, 0.17593, 0.167087, 0.243554, 0.185198, 0.196879, 0.291804, 0.203355, 0.200174, 0.200174, 0.196879, 0.179055, 0.229226, 0.147574, 0.132295, 0.129801, 0.203355, 0.203355, 0.196879, 0.275179, 0.349426, 0.366687, 0.291804, 0.366687, 0.380708, 0.418646, 0.408655, 0.408655, 0.505461, 0.40511, 0.408655, 0.394753, 0.377384, 0.40511, 0.377384, 0.390993, 0.401658, 0.41194, 0.422041, 0.414856, 0.422041, 0.408655, 0.401658, 0.505461, 0.418646, 0.301917, 0.21291, 0.216401, 0.21291, 0.239899, 0.339168, 0.229226, 0.15284, 0.155435, 0.158265, 0.179055, 0.264545, 0.25406, 0.25406, 0.339168, 0.339168, 0.335645, 0.271506, 0.18812, 0.158265, 0.229226, 0.335645, 0.422041, 0.328603, 0.328603, 0.295083, 0.196879, 0.225814, 0.321458, 0.318242, 0.25406, 0.359901, 0.332115, 0.346032, 0.359901, 0.356642, 0.281712, 0.196879, 0.268042, 0.346032, 0.271506, 0.278302, 0.257454, 0.257454, 0.339168, 0.324872, 0.301917, 0.308712, 0.359901, 0.349426, 0.359901, 0.321458, 0.288399, 0.328603, 0.328603, 0.219301, 0.15008, 0.216401, 0.30533, 0.271506, 0.268042, 0.342579, 0.366687, 0.366687, 0.298791, 0.308712, 0.328603, 0.356642, 0.366687, 0.311707, 0.311707, 0.219301, 0.328603, 0.339168, 0.328603, 0.318242, 0.401658, 0.398279, 0.408655, 0.318242, 0.236433, 0.239899, 0.239899, 0.137348, 0.092881, 0.132295, 0.132295, 0.127496, 0.120615, 0.179055, 0.264545, 0.264545, 0.25406, 0.182256, 0.15008, 0.088832, 0.074921, 0.071867, 0.116183, 0.064632, 0.06312, 0.125101, 0.122885, 0.122885, 0.120615, 0.194234, 0.194234, 0.11371, 0.111485, 0.11371, 0.109221, 0.059222, 0.064632, 0.122885, 0.144935, 0.144935, 0.125101, 0.096677, 0.102787, 0.111485, 0.182256, 0.271506, 0.179055, 0.096677, 0.10481, 0.167087, 0.100716, 0.059222, 0.11371, 0.109221, 0.109221, 0.060549, 0.109221, 0.100716, 0.076542, 0.056825, 0.056825, 0.05306, 0.088832, 0.102787, 0.096677, 0.092881, 0.092881, 0.102787, 0.196879, 0.196879, 0.170161, 0.18812, 0.185198, 0.10481, 0.06184, 0.050641, 0.049374, 0.048328, 0.049374, 0.033407, 0.032017, 0.024826, 0.059222, 0.054297, 0.028107, 0.030003, 0.0198, 0.023087, 0.029376, 0.014783, 0.013437, 0.010509, 0.009865, 0.009977, 0.010131, 0.016021, 0.020522, 0.023087, 0.024393, 0.025762, 0.026892, 0.049374, 0.044297, 0.032017, 0.034884, 0.031287, 0.028695, 0.025316, 0.013437, 0.010131, 0.019109, 0.01204, 0.010372, 0.018787, 0.030003, 0.055536, 0.05306, 0.023087, 0.037156, 0.020165, 0.013265, 0.020522, 0.020876, 0.03976, 0.054297, 0.05306, 0.078022, 0.044297, 0.038858, 0.076542, 0.129801, 0.118441, 0.196879, 0.321458, 0.185198, 0.161087, 0.167087, 0.100716, 0.158265, 0.147574, 0.173081, 0.142424, 0.15008, 0.15284, 0.088832, 0.081712, 0.043307, 0.064632, 0.06312, 0.127496, 0.11371, 0.0704, 0.076542, 0.041405, 0.038858, 0.086953, 0.102787, 0.058088, 0.096677, 0.120615, 0.122885, 0.170161, 0.243554, 0.15008, 0.144935, 0.232838, 0.15008, 0.132295, 0.106997, 0.179055, 0.116183, 0.098513, 0.10481, 0.102787, 0.173081, 0.191378, 0.173081, 0.109221, 0.182256, 0.118441, 0.078022, 0.079919, 0.045352, 0.055536, 0.120615, 0.120615, 0.109221, 0.173081, 0.301917, 0.339168, 0.349426, 0.352862, 0.380708, 0.454136, 0.335645, 0.324872, 0.308712, 0.311707, 0.418646, 0.422041, 0.42561, 0.41194, 0.408655, 0.41194, 0.335645, 0.275179, 0.281712, 0.200174, 0.139895, 0.086953, 0.0704, 0.038042, 0.060549, 0.06312, 0.069024, 0.127496, 0.109221, 0.092881, 0.064632, 0.034884, 0.032677, 0.059222, 0.100716, 0.11371, 0.18812, 0.281712, 0.318242, 0.311707, 0.398279, 0.398279, 0.476583, 0.490133, 0.59014, 0.497853, 0.490133, 0.465241, 0.486429, 0.517562, 0.468512, 0.541878, 0.541878, 0.549308, 0.557691, 0.480142, 0.476583, 0.377384, 0.284882, 0.308712, 0.222385, 0.216401, 0.219301, 0.185198, 0.167087, 0.170161, 0.170161, 0.18812, 0.118441, 0.118441, 0.125101, 0.132295, 0.083462, 0.085092, 0.049374, 0.055536, 0.043307, 0.044297, 0.081712, 0.137348, 0.118441, 0.191378, 0.200174, 0.281712, 0.30533, 0.308712, 0.30533, 0.377384, 0.370445, 0.447574, 0.36309, 0.36309, 0.401658, 0.401658, 0.483068, 0.562014, 0.525368, 0.622677, 0.59508, 0.575842, 0.472492, 0.40511, 0.328603, 0.236433, 0.243554, 0.247041, 0.222385, 0.232838, 0.21291, 0.182256, 0.17593, 0.225814, 0.185198, 0.182256, 0.25406, 0.216401, 0.182256, 0.137348], '')</t>
  </si>
  <si>
    <t>[30, 31, 32, 33, 34, 37, 75, 76, 78, 204, 205, 206, 312, 327, 637, 642, 644, 645, 646, 647, 688, 689, 690, 691, 692]</t>
  </si>
  <si>
    <t>UPI00003C510E status=activ</t>
  </si>
  <si>
    <t>([0.094817, 0.127496, 0.06312, 0.086953, 0.042364, 0.025762, 0.016528, 0.011903, 0.015344, 0.021816, 0.016257, 0.013016, 0.008804, 0.014315, 0.013265, 0.015694, 0.028107, 0.041405, 0.037156, 0.0198, 0.022306, 0.020165, 0.01227, 0.020522, 0.022306, 0.047319, 0.050641, 0.100716, 0.098513, 0.100716, 0.090864, 0.129801, 0.196879, 0.17593, 0.18812, 0.18812, 0.120615, 0.06184, 0.085092, 0.092881, 0.092881, 0.090864, 0.049374, 0.047319, 0.047319, 0.041405, 0.031287, 0.041405, 0.046336, 0.085092, 0.083462, 0.048328, 0.067594, 0.038042, 0.081712, 0.073402, 0.081712, 0.147574, 0.158265, 0.144935, 0.111485, 0.118441, 0.059222, 0.06312, 0.067594, 0.073402, 0.083462, 0.116183, 0.086953, 0.079919, 0.044297, 0.050641, 0.085092, 0.03976, 0.038042, 0.021381, 0.011903, 0.00777, 0.005503, 0.007091, 0.007495, 0.008525, 0.008624, 0.01227, 0.010509, 0.016528, 0.012727, 0.008156, 0.006039, 0.006039, 0.004577, 0.004577, 0.004577, 0.004646, 0.006421, 0.008804, 0.009187, 0.015344, 0.014783, 0.016021, 0.015344, 0.009294, 0.008276, 0.012491, 0.01078, 0.01078, 0.011903, 0.009294, 0.013821, 0.023087, 0.038042, 0.069024, 0.076542, 0.032677, 0.030611, 0.030003, 0.016826, 0.025762, 0.028695, 0.030611, 0.058088, 0.060549, 0.06184, 0.043307, 0.045352, 0.06184, 0.06184, 0.055536, 0.058088, 0.059222, 0.028107, 0.027463, 0.031287, 0.051831, 0.106997, 0.06184, 0.036378, 0.069024, 0.078022, 0.078022, 0.076542, 0.0704, 0.036378, 0.064632, 0.066181, 0.028107, 0.016257, 0.019401, 0.021381, 0.021381, 0.011342, 0.019109, 0.012491, 0.007877, 0.008804, 0.009294, 0.014783, 0.023963, 0.023534, 0.025762, 0.013821, 0.011669, 0.008002, 0.011903, 0.013265, 0.021381, 0.054297, 0.102787, 0.161087, 0.144935, 0.257454, 0.25031, 0.15284, 0.144935, 0.236433, 0.125101, 0.120615, 0.111485, 0.069024, 0.038042, 0.034884, 0.069024, 0.15284, 0.132295, 0.134866, 0.098513, 0.090864, 0.059222, 0.059222, 0.047319, 0.050641, 0.023087, 0.041405, 0.05306, 0.044297, 0.024826, 0.046336, 0.023534, 0.024826, 0.038858, 0.069024, 0.060549, 0.032677, 0.018415, 0.043307, 0.046336, 0.056825, 0.056825, 0.076542, 0.038858, 0.03976, 0.03976, 0.040537, 0.049374, 0.083462, 0.164327, 0.247041, 0.161087, 0.167087, 0.098513, 0.106997, 0.106997, 0.116183, 0.185198, 0.182256, 0.102787, 0.096677, 0.079919, 0.044297, 0.045352, 0.092881, 0.064632, 0.034068, 0.038858, 0.029376, 0.025316, 0.015694, 0.016021, 0.025316, 0.046336, 0.066181, 0.049374, 0.056825, 0.029376, 0.032677, 0.037156, 0.037156, 0.03976, 0.051831, 0.071867, 0.051831, 0.021381, 0.021816, 0.037156, 0.028695, 0.020165, 0.014315, 0.023087, 0.012727, 0.013016, 0.008624, 0.007495, 0.008804, 0.008804, 0.013613, 0.008723, 0.007555, 0.007645, 0.007422, 0.00558, 0.006533, 0.005683, 0.008276, 0.011518, 0.011342, 0.020165, 0.038858, 0.034068, 0.042364, 0.092881, 0.076542, 0.086953, 0.078022, 0.079919, 0.074921, 0.038858, 0.038042, 0.078022, 0.142424, 0.142424, 0.173081, 0.098513, 0.081712, 0.078022, 0.044297, 0.045352, 0.055536, 0.058088, 0.100716, 0.046336, 0.044297, 0.028695, 0.044297, 0.088832, 0.092881, 0.086953, 0.120615, 0.132295, 0.132295, 0.069024, 0.069024, 0.048328, 0.086953, 0.179055, 0.102787, 0.185198, 0.200174, 0.191378, 0.092881, 0.041405, 0.034884, 0.017447, 0.019109, 0.019401, 0.017447, 0.009865, 0.010672, 0.009096, 0.008624, 0.009187, 0.013613, 0.014075, 0.024393, 0.014586, 0.009294, 0.016257, 0.015078, 0.014075, 0.013437, 0.025762, 0.041405, 0.047319, 0.102787, 0.158265, 0.155435, 0.090864, 0.170161, 0.158265, 0.147574, 0.144935, 0.10481, 0.102787, 0.050641, 0.05306, 0.10481, 0.185198, 0.139895, 0.086953, 0.085092, 0.085092, 0.048328, 0.081712, 0.139895, 0.137348, 0.137348, 0.11371, 0.200174, 0.203355, 0.200174, 0.308712, 0.311707, 0.349426, 0.271506, 0.278302, 0.232838, 0.137348, 0.134866, 0.10481, 0.132295, 0.139895, 0.088832, 0.090864, 0.042364, 0.033407, 0.020165, 0.021816, 0.014586, 0.00962, 0.006795, 0.006142, 0.005872, 0.008723, 0.006701, 0.006894, 0.006894, 0.007877, 0.007877, 0.008075, 0.00777, 0.009187, 0.008723, 0.008075, 0.013265, 0.013265, 0.010672, 0.016826, 0.010131, 0.014315, 0.01204, 0.0198, 0.024393, 0.015694, 0.009187, 0.008723, 0.011342, 0.019401, 0.011903, 0.019109, 0.017797, 0.017447, 0.016257, 0.016021, 0.016021, 0.014783, 0.014586, 0.022667, 0.022667, 0.024826, 0.033407, 0.074921, 0.073402, 0.0704, 0.127496, 0.132295, 0.225814, 0.147574, 0.088832, 0.088832, 0.094817, 0.046336, 0.056825, 0.059222, 0.059222, 0.116183, 0.102787, 0.167087, 0.173081, 0.120615, 0.194234, 0.118441, 0.067594, 0.037156, 0.038042, 0.038042, 0.032017, 0.023087, 0.03976, 0.076542, 0.083462, 0.085092, 0.096677, 0.083462, 0.079919, 0.042364, 0.036378, 0.037156, 0.038042, 0.020165, 0.033407, 0.032017, 0.027463, 0.044297, 0.076542, 0.085092, 0.074921, 0.15284, 0.164327, 0.142424, 0.098513, 0.142424, 0.106997, 0.173081, 0.271506, 0.239899, 0.374039, 0.359901], '')</t>
  </si>
  <si>
    <t>UPI00003C5110 status=activ</t>
  </si>
  <si>
    <t>([0.043307, 0.046336, 0.069024, 0.0704, 0.045352, 0.066181, 0.086953, 0.059222, 0.076542, 0.102787, 0.073402, 0.098513, 0.067594, 0.06184, 0.111485, 0.122885, 0.127496, 0.074921, 0.127496, 0.129801, 0.15008, 0.232838, 0.191378, 0.125101, 0.098513, 0.100716, 0.064632, 0.064632, 0.064632, 0.041405, 0.041405, 0.076542, 0.085092, 0.142424, 0.090864, 0.049374, 0.079919, 0.079919, 0.129801, 0.076542, 0.06312, 0.069024, 0.051831, 0.050641, 0.081712, 0.086953, 0.142424, 0.196879, 0.200174, 0.291804, 0.36309, 0.318242, 0.308712, 0.25031, 0.173081, 0.247041, 0.324872, 0.236433, 0.236433, 0.236433, 0.332115, 0.356642, 0.31487, 0.264545, 0.359901, 0.36309, 0.346032, 0.349426, 0.356642, 0.346032, 0.352862, 0.356642, 0.384043, 0.380708, 0.328603, 0.408655, 0.408655, 0.332115, 0.335645, 0.352862, 0.359901, 0.342579, 0.346032, 0.374039, 0.42561, 0.42561, 0.339168, 0.342579, 0.36309, 0.257454, 0.182256, 0.111485, 0.10481, 0.11371, 0.122885, 0.203355, 0.139895, 0.142424, 0.222385, 0.271506, 0.185198, 0.155435, 0.10481, 0.116183, 0.116183, 0.088832, 0.083462, 0.139895, 0.209395, 0.191378, 0.257454, 0.332115, 0.422041, 0.346032, 0.342579, 0.257454, 0.179055, 0.182256, 0.191378, 0.179055, 0.15284, 0.144935, 0.164327, 0.247041, 0.179055, 0.182256, 0.26085, 0.264545, 0.17593, 0.182256, 0.111485, 0.096677, 0.096677, 0.090864, 0.137348, 0.142424, 0.200174, 0.271506, 0.271506, 0.18812, 0.167087, 0.200174, 0.25406, 0.229226, 0.18812, 0.229226, 0.200174, 0.155435, 0.116183, 0.200174], '')</t>
  </si>
  <si>
    <t>UPI00003C5113 status=activ</t>
  </si>
  <si>
    <t>([0.06184, 0.020165, 0.030611, 0.049374, 0.023087, 0.036378, 0.060549, 0.094817, 0.120615, 0.094817, 0.122885, 0.185198, 0.129801, 0.06312, 0.030611, 0.078022, 0.085092, 0.034068, 0.017138, 0.022667, 0.050641, 0.022667, 0.025316, 0.024826, 0.016528, 0.019401, 0.010372, 0.006988, 0.006619, 0.004577, 0.003963, 0.003757, 0.002606, 0.002396, 0.00243, 0.003405, 0.002327, 0.00152, 0.00152, 0.001481, 0.001778, 0.001202, 0.001687, 0.002512, 0.002512, 0.003246, 0.004161, 0.006194, 0.005799, 0.004775, 0.006988, 0.006894, 0.004899, 0.004899, 0.006374, 0.006245, 0.004835, 0.006795, 0.006701, 0.006701, 0.009865, 0.010509, 0.010672, 0.006701, 0.006795, 0.006795, 0.006701, 0.007315, 0.004513, 0.005249, 0.004388, 0.00316, 0.003671, 0.003924, 0.003963, 0.00283, 0.00283, 0.00407, 0.002727, 0.003997, 0.005683, 0.004899, 0.003461, 0.003727, 0.00543, 0.005503, 0.004611, 0.003276, 0.003014, 0.003821, 0.004689, 0.005734, 0.006988, 0.006039, 0.008804, 0.010926, 0.010926, 0.012491, 0.007177, 0.011518, 0.009096, 0.007645, 0.009977, 0.009294, 0.008409, 0.007091, 0.007031, 0.005932, 0.006194, 0.006894, 0.00543, 0.004513, 0.003512, 0.004135, 0.006194, 0.004388, 0.004921, 0.007555, 0.010221, 0.011342, 0.007422, 0.00962, 0.009728, 0.007315, 0.013265, 0.018415, 0.017447, 0.016528, 0.024393, 0.042364, 0.018106, 0.020522, 0.032677, 0.037156, 0.018415, 0.009865, 0.015078, 0.010131, 0.006374, 0.004577, 0.006567, 0.01078, 0.00962, 0.00777, 0.010221, 0.008276, 0.006619, 0.005734, 0.005734, 0.006567, 0.004646, 0.006701, 0.006988, 0.006567, 0.010131, 0.010131, 0.016021, 0.011903, 0.010672, 0.018415, 0.016826, 0.015344, 0.01078, 0.008804, 0.011342, 0.009977, 0.010131, 0.009977, 0.017138, 0.013613, 0.013821, 0.025762, 0.013265, 0.021381, 0.0198, 0.010672, 0.015078, 0.010131, 0.013821, 0.030611, 0.030003, 0.032677, 0.032677, 0.044297, 0.064632, 0.092881, 0.046336, 0.066181, 0.079919, 0.086953, 0.05306, 0.031287, 0.024393, 0.05306, 0.026892, 0.014783, 0.015078, 0.011106, 0.010372, 0.007031, 0.005011, 0.00359, 0.003701, 0.002761, 0.0028, 0.0028, 0.001936, 0.002705, 0.002727, 0.002512, 0.001692, 0.002606, 0.003405, 0.003804, 0.003757, 0.00543, 0.007422, 0.011106, 0.015078, 0.021816, 0.034068, 0.047319, 0.096677, 0.173081, 0.257454, 0.21291, 0.179055, 0.335645], '')</t>
  </si>
  <si>
    <t>UPI00003C5114 status=activ</t>
  </si>
  <si>
    <t>([0.033407, 0.023534, 0.017797, 0.014075, 0.020165, 0.017447, 0.023534, 0.019109, 0.020876, 0.023087, 0.0198, 0.023963, 0.026892, 0.031287, 0.032677, 0.059222, 0.111485, 0.109221, 0.203355, 0.229226, 0.229226, 0.271506, 0.339168, 0.384043, 0.472492, 0.483068, 0.557691, 0.56648, 0.562014, 0.59014, 0.545602, 0.63748, 0.59917, 0.575842, 0.604312, 0.604312, 0.63748, 0.642678, 0.613573, 0.622677, 0.517562, 0.468512, 0.472492, 0.486429, 0.450668, 0.433034, 0.454136, 0.370445, 0.288399, 0.359901, 0.380708, 0.465241, 0.465241, 0.40511, 0.414856, 0.30533, 0.321458, 0.203355, 0.147574, 0.164327, 0.081712, 0.139895, 0.21291, 0.127496, 0.086953, 0.079919, 0.102787, 0.090864, 0.15284, 0.222385, 0.158265, 0.167087, 0.167087, 0.167087, 0.257454, 0.170161, 0.25406, 0.206376, 0.30533, 0.288399, 0.196879, 0.31487, 0.308712, 0.216401, 0.332115, 0.311707, 0.31487, 0.295083, 0.275179, 0.281712, 0.200174, 0.268042, 0.268042, 0.239899, 0.239899, 0.158265, 0.25031, 0.147574, 0.125101, 0.125101, 0.167087, 0.26085, 0.219301, 0.164327, 0.247041, 0.142424, 0.232838, 0.342579, 0.298791, 0.30533, 0.21291, 0.222385, 0.229226, 0.200174, 0.200174, 0.147574, 0.206376, 0.206376, 0.247041, 0.30533, 0.31487, 0.268042, 0.257454, 0.298791, 0.356642, 0.324872, 0.41194, 0.301917, 0.185198, 0.219301, 0.219301, 0.30533, 0.377384, 0.401658, 0.41194, 0.436924, 0.401658, 0.41194, 0.390993, 0.370445, 0.284882, 0.268042, 0.26085, 0.194234, 0.194234, 0.203355, 0.203355, 0.196879, 0.203355, 0.229226, 0.21291, 0.158265, 0.139895, 0.15008, 0.134866, 0.092881, 0.090864, 0.098513, 0.111485, 0.116183, 0.158265, 0.236433, 0.144935, 0.229226, 0.318242, 0.222385, 0.229226, 0.275179, 0.288399, 0.401658, 0.454136, 0.480142, 0.465241, 0.465241, 0.349426, 0.36309, 0.433034, 0.422041, 0.422041, 0.41194, 0.444081, 0.468512, 0.387226, 0.414856, 0.377384, 0.36309, 0.450668, 0.352862, 0.349426, 0.349426, 0.324872, 0.352862, 0.339168, 0.42561, 0.356642, 0.401658, 0.36309, 0.278302, 0.288399, 0.346032, 0.349426, 0.219301, 0.200174, 0.196879, 0.275179, 0.275179, 0.275179, 0.200174, 0.284882, 0.308712, 0.219301, 0.222385, 0.216401, 0.196879, 0.142424, 0.144935, 0.132295, 0.164327, 0.229226, 0.229226, 0.264545, 0.25031, 0.384043, 0.332115, 0.349426, 0.36309, 0.308712, 0.229226, 0.281712, 0.271506, 0.229226, 0.295083, 0.281712, 0.284882, 0.321458, 0.387226, 0.461924, 0.553315, 0.525368, 0.444081, 0.422041, 0.398279, 0.328603, 0.21291, 0.30533, 0.30533, 0.222385, 0.308712, 0.380708, 0.394753, 0.408655, 0.359901, 0.387226, 0.40511, 0.311707, 0.219301, 0.21291, 0.225814, 0.206376, 0.144935, 0.216401, 0.225814, 0.236433, 0.25406, 0.324872, 0.339168, 0.339168, 0.40511, 0.377384, 0.390993, 0.374039, 0.352862, 0.390993, 0.352862, 0.311707, 0.384043, 0.465241, 0.444081, 0.401658, 0.390993, 0.509769, 0.486429], '')</t>
  </si>
  <si>
    <t>[26, 27, 28, 29, 30, 31, 32, 33, 34, 35, 36, 37, 38, 39, 40, 237, 238, 280]</t>
  </si>
  <si>
    <t>UPI00003C5116 status=activ</t>
  </si>
  <si>
    <t>([0.03976, 0.042364, 0.069024, 0.038042, 0.060549, 0.06184, 0.031287, 0.03976, 0.049374, 0.059222, 0.0704, 0.100716, 0.15008, 0.094817, 0.111485, 0.173081, 0.109221, 0.127496, 0.129801, 0.25031, 0.170161, 0.164327, 0.18812, 0.191378, 0.298791, 0.278302, 0.301917, 0.339168, 0.359901, 0.359901, 0.36309, 0.291804, 0.291804, 0.31487, 0.321458, 0.206376, 0.229226, 0.288399, 0.370445, 0.374039, 0.36309, 0.36309, 0.295083, 0.308712, 0.209395, 0.127496, 0.127496, 0.129801, 0.203355, 0.185198, 0.18812, 0.127496, 0.125101, 0.118441, 0.090864, 0.15008, 0.275179, 0.182256, 0.122885, 0.106997, 0.102787, 0.049374, 0.03976, 0.0704, 0.067594, 0.069024, 0.111485, 0.096677, 0.102787, 0.059222, 0.030003, 0.019401, 0.029376, 0.048328, 0.044297, 0.05306, 0.041405, 0.038042, 0.073402, 0.11371, 0.071867, 0.058088, 0.0704, 0.139895, 0.059222, 0.049374, 0.079919, 0.040537, 0.030003, 0.015078, 0.026338, 0.059222, 0.047319, 0.050641, 0.030611, 0.031287, 0.026892, 0.017447, 0.011342, 0.010672, 0.010672, 0.015694, 0.013437, 0.011518, 0.011669, 0.013821, 0.015694, 0.015694, 0.030611, 0.031287, 0.03976, 0.033407, 0.029376, 0.038042, 0.03976, 0.073402, 0.0704, 0.050641, 0.067594, 0.066181, 0.060549, 0.0704, 0.079919, 0.116183, 0.196879, 0.194234, 0.194234, 0.206376, 0.142424, 0.142424, 0.200174, 0.275179, 0.295083, 0.239899, 0.318242, 0.311707, 0.291804, 0.295083, 0.31487, 0.377384, 0.418646, 0.387226, 0.288399, 0.268042, 0.268042, 0.243554, 0.167087, 0.257454, 0.264545, 0.308712, 0.216401, 0.232838, 0.225814, 0.21291, 0.291804, 0.216401, 0.147574, 0.081712, 0.042364, 0.038042, 0.042364, 0.054297, 0.083462, 0.142424, 0.142424, 0.088832, 0.102787, 0.10481, 0.092881, 0.092881, 0.127496, 0.127496, 0.122885, 0.137348, 0.15008, 0.144935, 0.203355, 0.17593, 0.278302, 0.30533, 0.374039, 0.387226, 0.278302, 0.179055, 0.109221, 0.106997, 0.182256, 0.125101, 0.18812, 0.194234, 0.155435, 0.139895, 0.139895, 0.10481, 0.106997, 0.092881, 0.085092, 0.094817, 0.196879, 0.200174, 0.21291, 0.232838, 0.203355, 0.324872, 0.4292, 0.525368, 0.494003, 0.468512, 0.557691, 0.575842, 0.585406, 0.553315, 0.56648, 0.671169, 0.642678, 0.521092, 0.521092, 0.525368, 0.433034, 0.401658, 0.390993, 0.476583, 0.480142, 0.497853, 0.41194, 0.394753, 0.30533, 0.335645, 0.264545, 0.26085, 0.17593, 0.185198, 0.167087, 0.158265, 0.179055, 0.179055, 0.25031, 0.179055, 0.122885, 0.182256, 0.182256, 0.161087, 0.158265, 0.096677, 0.085092, 0.125101, 0.060549, 0.083462, 0.054297, 0.092881, 0.079919, 0.088832, 0.090864, 0.088832, 0.092881, 0.079919, 0.125101, 0.120615, 0.194234, 0.271506, 0.196879, 0.21291, 0.170161, 0.11371, 0.11371, 0.116183, 0.129801, 0.222385, 0.179055, 0.158265, 0.15284, 0.18812, 0.173081, 0.137348, 0.182256, 0.15284, 0.132295, 0.106997, 0.086953, 0.056825, 0.038858, 0.055536, 0.032017], '')</t>
  </si>
  <si>
    <t>[205, 208, 209, 210, 211, 212, 213, 214, 215, 216, 217]</t>
  </si>
  <si>
    <t>UPI00003C5117 status=activ</t>
  </si>
  <si>
    <t>([0.078022, 0.137348, 0.137348, 0.083462, 0.132295, 0.15284, 0.182256, 0.222385, 0.219301, 0.216401, 0.164327, 0.118441, 0.090864, 0.094817, 0.083462, 0.120615, 0.120615, 0.185198, 0.158265, 0.161087, 0.264545, 0.264545, 0.170161, 0.144935, 0.219301, 0.120615, 0.147574, 0.161087, 0.100716, 0.076542, 0.098513, 0.167087, 0.288399, 0.291804, 0.295083, 0.339168, 0.257454, 0.335645, 0.26085, 0.311707, 0.311707, 0.295083, 0.288399, 0.387226, 0.454136, 0.468512, 0.494003, 0.401658, 0.387226, 0.384043, 0.4292, 0.4292, 0.342579, 0.236433, 0.257454, 0.264545, 0.268042, 0.36309, 0.36309, 0.436924, 0.42561, 0.42561, 0.4292, 0.356642, 0.264545, 0.275179, 0.275179, 0.271506, 0.257454, 0.21291, 0.298791, 0.339168, 0.225814, 0.301917, 0.398279, 0.42561, 0.335645, 0.339168, 0.243554, 0.243554, 0.264545, 0.278302, 0.278302, 0.278302, 0.271506, 0.271506, 0.225814, 0.21291, 0.21291, 0.31487, 0.275179, 0.281712, 0.271506, 0.295083, 0.194234, 0.179055, 0.164327, 0.247041, 0.155435, 0.239899, 0.239899, 0.15008, 0.086953, 0.098513, 0.094817, 0.147574, 0.144935, 0.164327, 0.185198, 0.229226, 0.134866, 0.196879, 0.191378, 0.216401, 0.30533, 0.349426, 0.339168, 0.328603, 0.328603, 0.332115, 0.321458, 0.339168, 0.339168, 0.394753, 0.377384, 0.387226, 0.40511, 0.525368, 0.545602, 0.454136, 0.494003, 0.59014, 0.505461, 0.4292, 0.324872, 0.301917, 0.321458, 0.324872, 0.335645, 0.324872, 0.321458, 0.324872, 0.318242, 0.335645, 0.359901, 0.356642, 0.356642, 0.281712, 0.17593, 0.164327, 0.216401, 0.21291, 0.216401, 0.219301, 0.295083, 0.356642, 0.295083, 0.339168, 0.349426, 0.356642, 0.349426, 0.356642, 0.321458, 0.236433, 0.191378, 0.182256, 0.200174, 0.200174, 0.179055, 0.243554, 0.243554, 0.25406, 0.170161, 0.106997, 0.161087, 0.144935, 0.15008, 0.125101, 0.074921, 0.035586, 0.020876, 0.021381, 0.017447, 0.0198, 0.016528, 0.030611, 0.033407, 0.035586, 0.038858, 0.038858, 0.045352, 0.044297, 0.025762, 0.025762, 0.042364, 0.042364, 0.026892, 0.026338, 0.025316, 0.028107, 0.033407, 0.056825, 0.060549, 0.129801, 0.139895, 0.239899, 0.268042, 0.26085, 0.164327, 0.109221, 0.111485, 0.079919, 0.079919, 0.122885, 0.120615, 0.074921, 0.069024, 0.122885, 0.132295, 0.132295, 0.132295, 0.203355, 0.200174, 0.200174, 0.191378, 0.096677, 0.048328, 0.040537, 0.044297, 0.078022, 0.111485, 0.11371, 0.15008, 0.098513, 0.111485, 0.106997, 0.170161, 0.173081, 0.158265, 0.142424, 0.167087, 0.236433, 0.15284, 0.170161, 0.161087, 0.096677, 0.17593, 0.284882, 0.167087, 0.155435, 0.086953, 0.098513, 0.10481, 0.06312, 0.109221, 0.066181, 0.116183, 0.116183, 0.074921, 0.074921, 0.079919, 0.078022, 0.074921, 0.127496, 0.0704, 0.03976, 0.069024, 0.069024, 0.03976, 0.081712, 0.081712, 0.134866, 0.078022, 0.067594, 0.102787, 0.094817, 0.144935, 0.085092, 0.03976, 0.038042, 0.038042, 0.036378, 0.064632, 0.050641, 0.032677, 0.058088, 0.06184, 0.066181, 0.079919, 0.0704, 0.074921, 0.074921, 0.081712, 0.127496, 0.196879, 0.200174, 0.129801, 0.122885, 0.109221, 0.139895, 0.225814, 0.225814, 0.15008, 0.129801, 0.100716, 0.144935, 0.083462, 0.129801, 0.132295, 0.11371, 0.200174, 0.129801, 0.129801, 0.073402, 0.047319, 0.048328, 0.048328, 0.051831, 0.05306, 0.060549, 0.092881, 0.050641, 0.051831, 0.096677, 0.11371, 0.106997, 0.0704, 0.118441, 0.120615, 0.073402, 0.042364, 0.040537, 0.071867, 0.071867, 0.120615, 0.185198, 0.118441, 0.116183, 0.170161, 0.182256, 0.281712, 0.194234, 0.288399, 0.295083, 0.21291, 0.137348, 0.209395, 0.191378, 0.194234, 0.219301, 0.203355, 0.321458, 0.239899, 0.239899, 0.209395, 0.239899, 0.229226, 0.332115, 0.229226, 0.236433, 0.219301, 0.139895, 0.216401, 0.219301, 0.225814, 0.209395, 0.21291, 0.18812, 0.284882, 0.284882, 0.257454, 0.257454, 0.222385, 0.225814, 0.127496, 0.106997, 0.044297, 0.044297, 0.044297, 0.081712, 0.047319, 0.051831, 0.086953, 0.086953, 0.086953, 0.046336, 0.05306, 0.094817, 0.094817, 0.094817, 0.096677, 0.079919, 0.079919, 0.088832, 0.155435, 0.15284, 0.222385, 0.243554, 0.239899, 0.164327, 0.179055, 0.271506, 0.271506, 0.288399, 0.203355, 0.134866, 0.144935, 0.236433, 0.15284, 0.179055, 0.094817, 0.098513, 0.11371, 0.182256, 0.147574, 0.137348, 0.222385, 0.15008, 0.155435, 0.086953, 0.142424, 0.132295, 0.073402, 0.0704, 0.071867, 0.127496, 0.10481, 0.15284, 0.137348, 0.144935, 0.079919, 0.155435, 0.158265, 0.164327, 0.100716, 0.11371, 0.11371, 0.111485, 0.090864, 0.15284, 0.219301, 0.132295, 0.15008, 0.216401, 0.134866, 0.134866, 0.129801, 0.236433, 0.239899, 0.247041, 0.25031, 0.366687, 0.342579, 0.31487, 0.247041, 0.346032, 0.36309, 0.284882, 0.222385, 0.324872, 0.229226, 0.179055, 0.278302, 0.25406, 0.182256, 0.275179, 0.281712, 0.284882, 0.247041, 0.216401, 0.170161, 0.222385, 0.17593, 0.158265, 0.139895, 0.196879, 0.134866, 0.090864], '')</t>
  </si>
  <si>
    <t>[127, 128, 131, 132]</t>
  </si>
  <si>
    <t>UPI00003C5118 status=activ</t>
  </si>
  <si>
    <t>([0.366687, 0.398279, 0.444081, 0.384043, 0.370445, 0.264545, 0.25031, 0.18812, 0.216401, 0.239899, 0.271506, 0.236433, 0.232838, 0.232838, 0.30533, 0.328603, 0.339168, 0.418646, 0.414856, 0.42561, 0.42561, 0.335645, 0.352862, 0.339168, 0.390993, 0.42561, 0.541878, 0.585406, 0.562014, 0.557691, 0.557691, 0.545602, 0.657645, 0.699094, 0.666105, 0.671169, 0.63748, 0.632174, 0.525368, 0.538167, 0.538167, 0.444081, 0.529623, 0.521092, 0.534167, 0.454136, 0.374039, 0.284882, 0.284882, 0.324872, 0.324872, 0.328603, 0.328603, 0.291804, 0.308712, 0.339168, 0.288399, 0.288399, 0.18812, 0.275179, 0.275179, 0.200174, 0.203355, 0.209395, 0.21291, 0.118441, 0.120615, 0.173081, 0.257454, 0.268042, 0.332115, 0.332115, 0.332115, 0.278302, 0.30533, 0.25406, 0.247041, 0.291804, 0.216401, 0.288399, 0.209395, 0.203355, 0.216401, 0.301917, 0.206376, 0.17593, 0.295083, 0.380708, 0.394753, 0.311707, 0.229226, 0.243554, 0.216401, 0.129801, 0.170161, 0.170161, 0.132295, 0.134866, 0.086953, 0.132295, 0.164327, 0.161087, 0.158265, 0.155435, 0.170161, 0.167087, 0.137348, 0.132295, 0.120615, 0.079919, 0.086953, 0.137348, 0.127496, 0.079919, 0.147574, 0.147574, 0.147574, 0.142424, 0.147574, 0.209395, 0.139895, 0.132295, 0.129801, 0.102787, 0.147574, 0.125101, 0.203355, 0.268042, 0.225814, 0.236433, 0.21291, 0.194234, 0.191378, 0.118441, 0.203355, 0.144935, 0.125101, 0.096677, 0.161087, 0.094817, 0.058088, 0.098513, 0.106997, 0.179055, 0.243554, 0.196879, 0.209395, 0.196879, 0.200174, 0.158265, 0.096677, 0.17593, 0.25406, 0.247041, 0.328603, 0.342579, 0.318242, 0.359901, 0.40511, 0.41194, 0.5017, 0.608892, 0.472492, 0.370445, 0.349426, 0.321458, 0.377384, 0.377384, 0.295083, 0.311707, 0.40511, 0.40511, 0.295083, 0.298791, 0.271506, 0.170161, 0.158265, 0.243554, 0.137348, 0.137348, 0.137348, 0.109221, 0.106997, 0.196879, 0.196879, 0.17593, 0.098513, 0.047319, 0.045352, 0.046336, 0.025762, 0.020165, 0.020165, 0.032017, 0.030611, 0.028695, 0.058088, 0.058088, 0.054297, 0.11371, 0.078022, 0.043307, 0.046336, 0.028695, 0.028695, 0.023534, 0.026892, 0.055536, 0.06312, 0.06312, 0.10481, 0.085092, 0.111485, 0.173081, 0.179055, 0.120615, 0.15284, 0.106997, 0.120615, 0.125101, 0.118441, 0.109221, 0.142424, 0.118441, 0.182256, 0.182256, 0.18812, 0.18812, 0.185198, 0.206376, 0.132295, 0.078022, 0.15284, 0.137348, 0.161087, 0.15284, 0.225814, 0.225814, 0.26085, 0.239899, 0.243554, 0.243554, 0.264545, 0.209395, 0.271506, 0.191378, 0.185198, 0.295083, 0.30533, 0.30533, 0.288399, 0.370445, 0.374039, 0.288399, 0.308712, 0.298791, 0.18812, 0.185198, 0.120615, 0.147574, 0.155435, 0.15284, 0.161087, 0.222385, 0.225814, 0.158265, 0.225814, 0.15284, 0.15008, 0.088832, 0.098513, 0.155435, 0.155435, 0.229226, 0.308712, 0.301917, 0.295083, 0.41194, 0.349426, 0.321458, 0.31487, 0.308712, 0.247041, 0.236433, 0.243554, 0.324872, 0.324872, 0.247041, 0.243554, 0.275179, 0.377384, 0.359901, 0.298791, 0.318242, 0.324872, 0.219301, 0.144935, 0.142424, 0.086953, 0.076542, 0.092881, 0.090864, 0.090864, 0.081712, 0.090864, 0.050641, 0.060549, 0.102787, 0.100716, 0.161087, 0.161087, 0.155435, 0.15284, 0.122885, 0.116183, 0.118441, 0.203355, 0.288399, 0.257454, 0.335645, 0.342579, 0.346032, 0.271506, 0.281712, 0.339168, 0.321458, 0.408655, 0.377384, 0.311707, 0.398279, 0.339168, 0.25406, 0.25406, 0.264545, 0.374039, 0.295083, 0.288399, 0.295083, 0.295083, 0.339168, 0.339168, 0.414856, 0.4292, 0.509769, 0.418646, 0.450668, 0.366687, 0.281712, 0.257454, 0.324872, 0.236433, 0.295083, 0.370445, 0.377384, 0.346032, 0.366687, 0.444081, 0.444081, 0.436924, 0.42561, 0.414856, 0.422041, 0.318242, 0.352862, 0.356642, 0.390993, 0.352862, 0.408655, 0.497853, 0.538167, 0.517562, 0.618285, 0.604312, 0.562014, 0.517562, 0.541878, 0.476583, 0.450668, 0.422041, 0.387226], '')</t>
  </si>
  <si>
    <t>[26, 27, 28, 29, 30, 31, 32, 33, 34, 35, 36, 37, 38, 39, 40, 42, 43, 44, 160, 161, 343, 369, 370, 371, 372, 373, 374, 375]</t>
  </si>
  <si>
    <t>UPI00003C511A status=activ</t>
  </si>
  <si>
    <t>([0.275179, 0.219301, 0.268042, 0.288399, 0.332115, 0.346032, 0.288399, 0.232838, 0.271506, 0.284882, 0.339168, 0.295083, 0.291804, 0.281712, 0.275179, 0.301917, 0.359901, 0.349426, 0.42561, 0.335645, 0.40511, 0.472492, 0.534167, 0.465241, 0.401658, 0.394753, 0.418646, 0.414856, 0.486429, 0.486429, 0.4292, 0.401658, 0.458154, 0.461924, 0.476583, 0.377384, 0.308712, 0.321458, 0.243554, 0.170161, 0.236433, 0.232838, 0.225814, 0.232838, 0.288399, 0.25406, 0.173081, 0.185198, 0.247041, 0.239899, 0.232838, 0.288399, 0.301917, 0.295083, 0.288399, 0.291804, 0.401658, 0.454136, 0.458154, 0.541878, 0.509769, 0.4292, 0.440853, 0.444081, 0.436924, 0.377384, 0.40511, 0.41194, 0.30533, 0.311707, 0.257454, 0.26085, 0.281712, 0.268042, 0.21291, 0.209395, 0.203355, 0.206376, 0.206376, 0.196879, 0.191378, 0.229226, 0.225814, 0.222385, 0.15008, 0.147574, 0.194234, 0.275179, 0.359901, 0.436924, 0.4292, 0.418646, 0.332115, 0.318242, 0.232838, 0.308712, 0.30533, 0.239899, 0.158265, 0.161087, 0.106997, 0.120615, 0.111485, 0.11371, 0.111485, 0.179055, 0.179055, 0.161087, 0.088832, 0.071867, 0.043307, 0.046336, 0.0704, 0.111485, 0.0704, 0.116183, 0.069024, 0.071867, 0.11371, 0.179055, 0.118441, 0.191378, 0.17593, 0.17593, 0.222385, 0.15008, 0.102787, 0.054297, 0.040537, 0.047319, 0.054297, 0.094817, 0.074921, 0.047319, 0.048328, 0.083462, 0.050641, 0.079919, 0.076542, 0.056825, 0.036378, 0.049374, 0.031287, 0.020522, 0.034884, 0.022667, 0.022667, 0.030003, 0.054297, 0.092881, 0.090864, 0.11371, 0.102787, 0.078022, 0.129801, 0.132295, 0.134866, 0.144935, 0.155435, 0.137348, 0.158265, 0.222385, 0.25031, 0.271506, 0.239899, 0.129801, 0.191378, 0.26085, 0.194234, 0.194234, 0.182256, 0.264545, 0.203355, 0.15284, 0.15008, 0.090864, 0.05306, 0.05306, 0.086953, 0.085092, 0.111485, 0.088832, 0.049374, 0.051831, 0.038858, 0.078022, 0.161087, 0.10481, 0.127496, 0.125101, 0.134866, 0.069024, 0.067594, 0.06312, 0.092881, 0.085092, 0.129801, 0.191378, 0.191378, 0.102787, 0.106997, 0.096677, 0.125101, 0.185198, 0.17593, 0.257454, 0.275179, 0.17593, 0.268042, 0.164327, 0.182256, 0.185198, 0.311707, 0.311707, 0.356642, 0.243554, 0.281712, 0.278302, 0.206376, 0.132295, 0.209395, 0.206376, 0.21291, 0.21291, 0.21291, 0.236433, 0.25031, 0.194234, 0.275179, 0.271506, 0.25406, 0.206376, 0.191378, 0.182256, 0.106997, 0.06312, 0.06312, 0.094817, 0.094817, 0.144935, 0.216401, 0.191378, 0.17593, 0.094817, 0.096677, 0.111485, 0.06184, 0.032017, 0.046336, 0.047319, 0.026892, 0.030611, 0.06312, 0.03976, 0.038858, 0.059222, 0.102787, 0.182256, 0.118441, 0.074921, 0.074921, 0.0704, 0.085092, 0.083462, 0.167087, 0.100716, 0.090864, 0.083462, 0.086953, 0.038042, 0.037156, 0.066181, 0.106997, 0.102787, 0.164327, 0.18812, 0.216401, 0.179055, 0.182256, 0.182256, 0.15008, 0.155435, 0.155435, 0.155435, 0.161087, 0.15284, 0.216401, 0.21291, 0.225814, 0.194234, 0.219301, 0.142424, 0.129801, 0.122885, 0.125101, 0.125101, 0.060549, 0.06312, 0.045352, 0.044297, 0.081712, 0.167087, 0.086953, 0.054297, 0.056825, 0.038042, 0.025762, 0.021816, 0.014783, 0.014586, 0.017447, 0.026338, 0.046336, 0.049374, 0.048328, 0.050641, 0.032017, 0.06184, 0.060549, 0.047319, 0.05306, 0.023534, 0.014315, 0.017138, 0.028695, 0.031287, 0.026338, 0.038858, 0.028695, 0.026892, 0.054297, 0.088832, 0.088832, 0.042364, 0.042364, 0.042364, 0.024826, 0.035586, 0.036378, 0.040537, 0.083462, 0.074921, 0.102787, 0.102787, 0.081712, 0.074921, 0.0704, 0.071867, 0.078022, 0.125101, 0.164327, 0.139895, 0.142424, 0.144935, 0.179055, 0.092881, 0.096677, 0.155435, 0.098513, 0.090864, 0.088832, 0.054297, 0.033407, 0.054297, 0.096677, 0.15284, 0.15284, 0.15284, 0.170161, 0.098513, 0.102787, 0.088832, 0.054297, 0.031287, 0.031287, 0.05306, 0.073402, 0.079919, 0.037156, 0.030003, 0.030003, 0.028107, 0.046336, 0.076542, 0.076542, 0.0704, 0.058088, 0.059222, 0.035586, 0.030003, 0.030003, 0.028695, 0.042364, 0.076542, 0.132295, 0.081712, 0.066181, 0.094817, 0.085092, 0.132295, 0.229226, 0.222385, 0.142424, 0.088832, 0.088832, 0.079919, 0.083462, 0.073402, 0.073402, 0.067594, 0.118441, 0.182256, 0.127496, 0.139895, 0.127496, 0.073402, 0.074921, 0.088832, 0.055536, 0.044297, 0.059222, 0.028107, 0.017797, 0.029376, 0.031287, 0.019109, 0.019109, 0.018415, 0.018787, 0.018787, 0.032677, 0.034068, 0.035586, 0.037156, 0.040537, 0.024826, 0.040537, 0.055536, 0.033407, 0.06184, 0.046336, 0.026892, 0.064632, 0.109221, 0.064632, 0.102787, 0.17593, 0.191378, 0.191378, 0.243554, 0.164327, 0.158265, 0.164327, 0.083462, 0.120615, 0.098513, 0.15008, 0.15284, 0.179055, 0.275179, 0.196879, 0.200174, 0.278302, 0.185198, 0.191378, 0.209395, 0.120615, 0.122885, 0.094817, 0.098513, 0.116183, 0.127496, 0.076542, 0.071867, 0.139895, 0.092881, 0.102787, 0.11371, 0.118441, 0.073402, 0.040537, 0.073402, 0.074921, 0.045352, 0.081712, 0.078022, 0.056825, 0.118441, 0.054297, 0.067594, 0.03976, 0.042364, 0.038858, 0.033407, 0.031287, 0.020165, 0.034068, 0.016528, 0.011342, 0.010926, 0.01078, 0.01078, 0.006619, 0.009187, 0.013437, 0.012491, 0.013437, 0.020522, 0.0198, 0.038858, 0.024826, 0.020522, 0.023087, 0.038858, 0.086953, 0.086953, 0.137348, 0.129801, 0.232838, 0.21291, 0.21291, 0.298791, 0.384043, 0.5017, 0.490133, 0.394753, 0.308712, 0.216401, 0.257454, 0.271506, 0.236433, 0.308712, 0.436924, 0.332115, 0.243554, 0.229226, 0.232838, 0.155435, 0.155435, 0.078022, 0.132295, 0.134866, 0.139895, 0.085092, 0.050641, 0.03976, 0.0704, 0.125101, 0.18812, 0.191378, 0.118441, 0.085092, 0.092881, 0.090864, 0.092881, 0.102787, 0.10481, 0.10481, 0.10481, 0.106997, 0.203355, 0.142424, 0.139895, 0.142424, 0.222385, 0.30533, 0.268042, 0.257454, 0.264545, 0.236433, 0.15284, 0.147574, 0.229226, 0.229226, 0.222385, 0.291804, 0.281712, 0.170161, 0.118441, 0.185198, 0.191378, 0.17593, 0.142424, 0.147574, 0.086953, 0.083462, 0.083462, 0.106997, 0.106997, 0.096677, 0.120615, 0.118441, 0.185198, 0.17593, 0.102787, 0.066181, 0.071867, 0.076542, 0.144935, 0.17593, 0.179055, 0.173081, 0.173081, 0.185198, 0.120615, 0.134866, 0.085092, 0.051831, 0.05306, 0.05306, 0.054297, 0.043307, 0.074921, 0.043307, 0.046336, 0.081712, 0.086953, 0.045352, 0.069024, 0.074921, 0.05306, 0.030611, 0.019109, 0.019109, 0.034068, 0.035586, 0.056825, 0.051831, 0.058088, 0.083462, 0.047319, 0.029376, 0.036378, 0.019109, 0.032677, 0.031287, 0.020165, 0.030611, 0.054297, 0.056825, 0.055536, 0.090864, 0.147574, 0.222385, 0.161087, 0.164327, 0.239899, 0.229226, 0.31487, 0.387226, 0.384043, 0.384043, 0.377384, 0.288399, 0.41194, 0.390993, 0.374039, 0.433034, 0.408655, 0.387226, 0.359901, 0.324872, 0.301917, 0.268042, 0.222385], '')</t>
  </si>
  <si>
    <t>[22, 59, 60, 523]</t>
  </si>
  <si>
    <t>UPI00003C511D status=activ</t>
  </si>
  <si>
    <t>([0.023087, 0.036378, 0.051831, 0.069024, 0.100716, 0.100716, 0.066181, 0.081712, 0.109221, 0.074921, 0.090864, 0.066181, 0.116183, 0.058088, 0.118441, 0.200174, 0.18812, 0.275179, 0.194234, 0.11371, 0.11371, 0.100716, 0.059222, 0.06184, 0.064632, 0.066181, 0.081712, 0.111485, 0.116183, 0.106997, 0.170161, 0.17593, 0.26085, 0.179055, 0.264545, 0.257454, 0.167087, 0.116183, 0.102787, 0.102787, 0.116183, 0.129801, 0.25031, 0.335645, 0.332115, 0.328603, 0.318242, 0.229226, 0.182256, 0.127496, 0.137348, 0.139895, 0.11371, 0.106997, 0.109221, 0.11371, 0.129801, 0.21291, 0.281712, 0.200174, 0.284882, 0.281712, 0.257454, 0.232838, 0.232838, 0.15284, 0.155435, 0.090864, 0.102787, 0.194234, 0.271506, 0.257454, 0.291804, 0.339168, 0.257454, 0.236433, 0.158265, 0.15008, 0.085092, 0.085092, 0.120615, 0.122885, 0.21291, 0.139895, 0.071867, 0.079919, 0.083462, 0.047319, 0.083462, 0.10481, 0.0704, 0.036378, 0.042364, 0.020165, 0.020522, 0.034884, 0.073402, 0.120615, 0.109221, 0.191378, 0.185198, 0.216401, 0.142424, 0.106997, 0.194234, 0.203355, 0.196879, 0.247041, 0.25031, 0.15284, 0.18812, 0.182256, 0.185198, 0.164327, 0.25031, 0.25031, 0.26085, 0.271506, 0.278302, 0.194234, 0.15284, 0.155435, 0.081712, 0.134866, 0.161087, 0.144935, 0.18812, 0.18812, 0.225814, 0.30533, 0.418646, 0.318242, 0.275179, 0.275179, 0.278302, 0.278302, 0.185198, 0.111485, 0.120615, 0.127496, 0.232838, 0.275179, 0.191378, 0.196879, 0.144935, 0.088832, 0.094817, 0.134866, 0.158265, 0.096677, 0.106997, 0.10481, 0.109221, 0.179055, 0.298791, 0.308712, 0.278302, 0.328603, 0.301917, 0.281712, 0.191378, 0.155435, 0.161087, 0.206376, 0.264545, 0.321458, 0.374039, 0.359901, 0.308712, 0.243554, 0.318242, 0.308712, 0.301917, 0.387226, 0.30533, 0.185198, 0.098513, 0.118441, 0.139895, 0.239899, 0.167087, 0.170161, 0.185198, 0.167087, 0.17593, 0.225814, 0.247041, 0.196879, 0.142424, 0.179055, 0.200174, 0.139895, 0.120615, 0.074921, 0.045352, 0.069024, 0.11371, 0.200174, 0.219301, 0.147574, 0.088832, 0.073402, 0.127496, 0.118441, 0.098513, 0.078022, 0.073402, 0.078022, 0.076542, 0.0704, 0.0704, 0.073402, 0.118441, 0.164327, 0.25406, 0.352862, 0.359901, 0.281712, 0.30533, 0.281712, 0.271506, 0.268042, 0.278302, 0.26085, 0.222385, 0.222385, 0.291804, 0.291804, 0.281712, 0.328603, 0.41194, 0.398279, 0.41194, 0.41194, 0.41194, 0.308712, 0.222385, 0.194234, 0.257454, 0.203355, 0.179055, 0.257454, 0.352862, 0.447574, 0.433034, 0.476583, 0.509769], '')</t>
  </si>
  <si>
    <t>[246]</t>
  </si>
  <si>
    <t>UPI00003C511F status=activ</t>
  </si>
  <si>
    <t>([0.022667, 0.016021, 0.026892, 0.017797, 0.025316, 0.019109, 0.015694, 0.011106, 0.014586, 0.01204, 0.015344, 0.016021, 0.011903, 0.011669, 0.010926, 0.017447, 0.018787, 0.034068, 0.058088, 0.066181, 0.083462, 0.106997, 0.17593, 0.098513, 0.137348, 0.139895, 0.236433, 0.264545, 0.278302, 0.271506, 0.346032, 0.308712, 0.346032, 0.408655, 0.328603, 0.352862, 0.284882, 0.18812, 0.118441, 0.083462, 0.134866, 0.129801, 0.15284, 0.090864, 0.15284, 0.196879, 0.122885, 0.069024, 0.10481, 0.185198, 0.161087, 0.139895, 0.164327, 0.100716, 0.058088, 0.106997, 0.096677, 0.137348, 0.209395, 0.271506, 0.271506, 0.271506, 0.191378, 0.203355, 0.200174, 0.194234, 0.11371, 0.127496, 0.191378, 0.122885, 0.090864, 0.109221, 0.132295, 0.137348, 0.179055, 0.264545, 0.185198, 0.18812, 0.155435, 0.094817, 0.098513, 0.142424, 0.127496, 0.127496, 0.081712, 0.134866, 0.139895, 0.236433, 0.311707, 0.25031, 0.346032, 0.394753, 0.311707, 0.229226, 0.222385, 0.21291, 0.179055, 0.25406, 0.247041, 0.291804, 0.342579, 0.308712, 0.278302, 0.222385, 0.229226, 0.318242, 0.30533, 0.200174, 0.191378, 0.194234, 0.206376, 0.10481, 0.059222, 0.098513, 0.134866, 0.15008, 0.209395, 0.164327, 0.15284, 0.083462, 0.049374, 0.067594, 0.078022, 0.046336, 0.069024, 0.122885, 0.11371, 0.064632, 0.073402, 0.076542, 0.073402, 0.085092, 0.096677, 0.167087, 0.109221, 0.081712, 0.074921, 0.0704, 0.125101, 0.127496, 0.21291, 0.311707, 0.31487, 0.328603, 0.332115, 0.25406, 0.275179, 0.17593, 0.247041, 0.324872, 0.328603, 0.21291, 0.225814, 0.335645, 0.295083, 0.295083, 0.308712, 0.222385, 0.137348, 0.137348, 0.161087, 0.155435, 0.137348, 0.064632, 0.051831, 0.100716, 0.098513, 0.079919, 0.092881, 0.122885, 0.064632, 0.069024, 0.147574, 0.090864, 0.073402, 0.086953, 0.079919, 0.134866, 0.229226, 0.225814, 0.144935, 0.129801, 0.094817, 0.083462, 0.142424, 0.142424, 0.076542, 0.120615, 0.137348, 0.185198, 0.173081, 0.275179, 0.247041, 0.129801, 0.196879, 0.132295, 0.11371, 0.120615, 0.125101, 0.125101, 0.194234, 0.275179, 0.278302, 0.356642, 0.408655, 0.339168, 0.264545, 0.268042, 0.291804, 0.222385, 0.158265, 0.132295, 0.142424, 0.158265, 0.271506, 0.284882, 0.36309, 0.311707, 0.31487, 0.301917, 0.298791, 0.321458, 0.324872, 0.321458, 0.229226, 0.209395, 0.209395, 0.328603, 0.41194, 0.394753, 0.458154, 0.517562, 0.541878, 0.529623, 0.483068, 0.440853, 0.418646, 0.342579, 0.346032, 0.418646, 0.42561, 0.366687, 0.264545, 0.278302, 0.26085, 0.356642, 0.275179, 0.291804, 0.281712, 0.179055, 0.111485, 0.100716, 0.098513, 0.111485, 0.120615, 0.118441, 0.15284, 0.155435, 0.196879, 0.17593, 0.194234, 0.194234, 0.225814, 0.281712, 0.225814, 0.142424, 0.090864, 0.122885, 0.173081, 0.173081, 0.18812, 0.191378, 0.164327, 0.196879, 0.196879, 0.15008, 0.173081, 0.100716, 0.11371, 0.0704, 0.155435, 0.155435, 0.120615, 0.120615, 0.15284, 0.179055, 0.191378, 0.257454, 0.247041, 0.216401, 0.25031, 0.26085, 0.268042, 0.332115, 0.222385, 0.206376, 0.239899, 0.268042, 0.356642, 0.377384, 0.486429, 0.447574, 0.4292, 0.433034, 0.370445, 0.349426, 0.356642, 0.447574, 0.440853, 0.476583, 0.401658, 0.278302, 0.291804, 0.40511, 0.366687, 0.486429, 0.461924, 0.458154, 0.447574, 0.465241, 0.447574, 0.384043, 0.359901, 0.377384, 0.422041, 0.380708, 0.308712, 0.311707, 0.206376, 0.173081, 0.116183, 0.200174, 0.301917, 0.384043, 0.374039, 0.311707, 0.219301, 0.219301, 0.236433, 0.196879, 0.111485, 0.118441, 0.10481, 0.125101, 0.078022, 0.059222, 0.116183, 0.167087, 0.17593, 0.275179, 0.243554, 0.291804, 0.194234, 0.194234, 0.179055, 0.17593, 0.21291, 0.257454, 0.311707, 0.295083, 0.318242, 0.288399, 0.278302, 0.257454, 0.229226, 0.275179, 0.281712, 0.25031, 0.225814, 0.179055, 0.15008, 0.21291, 0.216401, 0.352862], '')</t>
  </si>
  <si>
    <t>[231, 232, 233]</t>
  </si>
  <si>
    <t>UPI00003C5120 status=activ</t>
  </si>
  <si>
    <t>([0.06312, 0.090864, 0.158265, 0.194234, 0.11371, 0.116183, 0.144935, 0.17593, 0.11371, 0.137348, 0.161087, 0.125101, 0.139895, 0.203355, 0.229226, 0.288399, 0.380708, 0.30533, 0.229226, 0.216401, 0.17593, 0.191378, 0.194234, 0.170161, 0.185198, 0.291804, 0.239899, 0.236433, 0.164327, 0.229226, 0.229226, 0.173081, 0.219301, 0.139895, 0.15008, 0.118441, 0.073402, 0.03976, 0.066181, 0.106997, 0.116183, 0.116183, 0.109221, 0.11371, 0.116183, 0.111485, 0.102787, 0.10481, 0.06312, 0.111485, 0.132295, 0.137348, 0.209395, 0.257454, 0.25406, 0.15284, 0.216401, 0.298791, 0.370445, 0.380708, 0.394753, 0.370445, 0.458154, 0.387226, 0.275179, 0.281712, 0.264545, 0.271506, 0.366687, 0.380708, 0.370445, 0.339168, 0.247041, 0.229226, 0.243554, 0.324872, 0.414856, 0.414856, 0.40511, 0.328603, 0.321458, 0.243554, 0.321458, 0.324872, 0.30533, 0.408655, 0.408655, 0.4292, 0.444081, 0.447574, 0.422041, 0.408655, 0.447574, 0.553315, 0.458154, 0.436924, 0.4292, 0.339168, 0.26085, 0.179055, 0.26085, 0.25406, 0.318242, 0.298791, 0.281712, 0.394753, 0.40511, 0.318242, 0.335645, 0.324872, 0.222385, 0.339168, 0.349426, 0.278302, 0.167087, 0.257454, 0.216401, 0.239899, 0.335645, 0.422041, 0.40511, 0.342579, 0.264545, 0.26085, 0.291804, 0.229226, 0.206376, 0.206376, 0.25406, 0.232838, 0.219301, 0.216401, 0.182256, 0.182256, 0.144935, 0.164327, 0.164327, 0.206376, 0.185198, 0.185198, 0.21291, 0.324872, 0.394753, 0.408655, 0.349426, 0.264545, 0.25031, 0.243554, 0.206376, 0.236433, 0.167087, 0.147574, 0.229226, 0.161087, 0.17593, 0.196879, 0.25031, 0.25031, 0.247041, 0.155435, 0.137348, 0.118441, 0.109221, 0.106997, 0.096677, 0.147574, 0.164327, 0.243554, 0.164327, 0.118441, 0.125101, 0.185198, 0.139895, 0.167087, 0.25406, 0.173081, 0.219301, 0.15008, 0.164327, 0.098513, 0.18812, 0.229226, 0.247041, 0.164327, 0.139895, 0.219301, 0.137348, 0.134866, 0.081712, 0.142424, 0.216401, 0.132295, 0.073402, 0.118441, 0.109221, 0.10481, 0.092881, 0.092881, 0.116183, 0.096677, 0.092881, 0.098513, 0.083462, 0.071867, 0.081712, 0.102787, 0.109221, 0.102787, 0.15008, 0.239899, 0.216401, 0.225814, 0.311707, 0.418646, 0.332115, 0.239899, 0.161087, 0.243554, 0.288399, 0.356642, 0.352862, 0.366687, 0.257454, 0.25031, 0.219301, 0.30533, 0.26085, 0.158265, 0.161087, 0.086953, 0.064632, 0.041405, 0.041405, 0.026338, 0.023534, 0.05306, 0.079919, 0.142424, 0.158265, 0.098513, 0.064632, 0.06184, 0.078022, 0.137348, 0.134866, 0.094817, 0.092881, 0.069024, 0.116183, 0.203355, 0.31487, 0.346032, 0.4292, 0.339168, 0.318242, 0.25031, 0.225814, 0.243554, 0.243554, 0.142424, 0.21291, 0.288399, 0.30533, 0.25406, 0.278302, 0.295083, 0.295083, 0.200174, 0.25031, 0.164327, 0.15008, 0.155435, 0.094817, 0.049374, 0.100716, 0.170161, 0.236433, 0.222385, 0.15284, 0.096677, 0.161087, 0.15008, 0.155435, 0.170161, 0.167087, 0.15008, 0.137348, 0.179055, 0.179055, 0.209395, 0.301917, 0.271506, 0.222385, 0.328603, 0.42561, 0.414856, 0.408655, 0.408655, 0.366687, 0.349426, 0.384043, 0.390993, 0.308712, 0.21291, 0.194234, 0.281712, 0.275179, 0.311707, 0.308712, 0.401658, 0.308712, 0.31487, 0.346032, 0.288399, 0.18812, 0.182256, 0.142424, 0.142424, 0.094817, 0.098513, 0.15284, 0.111485, 0.05306, 0.100716, 0.161087, 0.155435, 0.132295, 0.127496, 0.06184, 0.066181, 0.06312, 0.085092, 0.085092, 0.098513, 0.164327, 0.275179, 0.194234, 0.222385, 0.191378, 0.257454, 0.291804, 0.209395, 0.30533, 0.42561, 0.321458, 0.311707, 0.311707, 0.281712, 0.182256, 0.182256, 0.216401, 0.25031, 0.191378, 0.200174, 0.182256, 0.15008, 0.081712, 0.073402, 0.043307, 0.066181, 0.078022, 0.06312, 0.111485, 0.111485, 0.06184, 0.11371, 0.0704, 0.066181, 0.060549, 0.067594, 0.06184, 0.064632, 0.042364, 0.090864, 0.081712, 0.079919, 0.102787, 0.102787, 0.118441, 0.185198, 0.155435, 0.15284, 0.15284, 0.083462, 0.079919, 0.15008, 0.137348, 0.206376, 0.158265, 0.243554, 0.321458, 0.4292, 0.374039, 0.40511, 0.414856, 0.335645, 0.335645, 0.268042, 0.318242, 0.311707, 0.318242, 0.318242, 0.31487, 0.268042, 0.374039, 0.31487, 0.191378, 0.203355, 0.137348, 0.21291, 0.209395, 0.144935, 0.158265, 0.129801, 0.15284, 0.083462, 0.129801, 0.15284, 0.236433, 0.185198, 0.268042, 0.268042, 0.271506, 0.264545, 0.352862, 0.374039, 0.356642, 0.472492, 0.374039, 0.42561, 0.398279, 0.301917, 0.318242, 0.268042, 0.264545, 0.247041, 0.346032, 0.308712, 0.284882, 0.268042, 0.264545, 0.203355, 0.216401, 0.216401, 0.137348, 0.125101, 0.086953, 0.139895, 0.137348, 0.137348, 0.18812, 0.206376, 0.301917, 0.377384, 0.324872, 0.40511, 0.41194, 0.36309, 0.308712, 0.206376, 0.129801, 0.209395, 0.191378, 0.17593, 0.18812, 0.30533, 0.321458, 0.349426, 0.318242, 0.339168, 0.4292, 0.398279, 0.377384, 0.281712, 0.271506, 0.321458, 0.335645, 0.311707, 0.356642, 0.370445, 0.497853, 0.549308, 0.553315, 0.699094, 0.585406, 0.562014, 0.541878, 0.529623, 0.444081, 0.490133, 0.476583, 0.387226, 0.418646, 0.41194, 0.51388, 0.505461, 0.538167, 0.454136, 0.380708, 0.284882, 0.374039, 0.247041, 0.284882, 0.271506, 0.25406, 0.25031, 0.26085, 0.257454, 0.179055, 0.271506, 0.257454, 0.206376, 0.295083, 0.191378, 0.134866, 0.10481, 0.106997, 0.069024, 0.102787, 0.100716, 0.155435, 0.127496, 0.142424, 0.090864, 0.05306, 0.059222, 0.106997, 0.079919, 0.060549, 0.081712, 0.059222, 0.043307, 0.040537, 0.027463, 0.040537, 0.060549, 0.056825], '')</t>
  </si>
  <si>
    <t>[93, 481, 482, 483, 484, 485, 486, 487, 494, 495, 496]</t>
  </si>
  <si>
    <t>UPI00003C5123 status=activ</t>
  </si>
  <si>
    <t>([0.018415, 0.008075, 0.011518, 0.006421, 0.004835, 0.006194, 0.007555, 0.00962, 0.012491, 0.01227, 0.009294, 0.006988, 0.006701, 0.010509, 0.011903, 0.007555, 0.005223, 0.004483, 0.006245, 0.006245, 0.003701, 0.002976, 0.003246, 0.001872, 0.002117, 0.002482, 0.001597, 0.001743, 0.001142, 0.000614, 0.00076, 0.001202, 0.002057, 0.002057, 0.002057, 0.001602, 0.00155, 0.001533, 0.001748, 0.001872, 0.001872, 0.002662, 0.002606, 0.003821, 0.004358, 0.004431, 0.005223, 0.005318, 0.004976, 0.007877, 0.00777, 0.008895, 0.008804, 0.005623, 0.003431, 0.003298, 0.00543, 0.00777, 0.014315, 0.015344, 0.009401, 0.006194, 0.004921, 0.007177, 0.004736, 0.004611, 0.004921, 0.003804, 0.003701, 0.002976, 0.00283, 0.0028, 0.001687, 0.001142, 0.001142, 0.001383, 0.000893, 0.000386, 0.000464, 0.00015, 0.000176, 0.000137, 0.000137, 0.000133, 7.7e-05, 0.000146, 0.000185, 0.000137, 9e-05, 9e-05, 0.000142, 0.000137, 0.000275, 0.000575, 0.001211, 0.001202, 0.001602, 0.00155, 0.002662, 0.002581, 0.002881, 0.001786, 0.003014, 0.003014, 0.004483, 0.003804, 0.002606, 0.003727, 0.00407, 0.006619, 0.010672, 0.007259, 0.007259, 0.007877, 0.004835, 0.004611, 0.004315, 0.003014, 0.002727, 0.001649, 0.000958, 0.001335, 0.001391, 0.000799, 0.000799, 0.000412, 0.000412, 0.000412, 0.000447, 0.000447, 0.000412, 0.000412, 0.000339, 0.000322, 0.000137, 0.000275, 0.000253, 0.000575, 0.000567, 0.000674, 0.001267, 0.001936, 0.001481, 0.002276, 0.00243, 0.003864, 0.004775, 0.004414, 0.004388, 0.003341, 0.005011, 0.003276, 0.002155, 0.001936, 0.001623, 0.00292, 0.0028, 0.001808, 0.001142, 0.001112, 0.001232, 0.001232, 0.001172, 0.00103, 0.000532, 0.000532, 0.000271, 0.000185, 0.000206, 0.00018, 0.000137, 0.000129, 0.000142, 0.000142, 0.000318, 0.000215, 0.000202, 9e-05, 9.4e-05, 7.7e-05, 0.000137, 0.000129, 0.000142, 0.00015, 0.000275, 0.000292, 0.000301, 0.000507, 0.000983, 0.001623, 0.003053, 0.0028, 0.00283, 0.003555, 0.004483, 0.003109, 0.004577, 0.004899, 0.007259, 0.007259, 0.013437, 0.009483, 0.019401, 0.016826, 0.014075, 0.020165, 0.020165, 0.020522, 0.015078, 0.008525, 0.008723, 0.00777, 0.015694, 0.008075, 0.006374, 0.005503, 0.005503, 0.00543, 0.005011, 0.005318, 0.005378, 0.003757, 0.003804, 0.00246, 0.00243, 0.00243, 0.001541, 0.00243, 0.002482, 0.001936, 0.002194, 0.001481, 0.000923, 0.000485, 0.000833, 0.001408, 0.001906, 0.002396, 0.001687, 0.001808, 0.001786, 0.001709, 0.001623, 0.002688, 0.004208, 0.003053, 0.002606, 0.002662, 0.001786, 0.002623, 0.003405, 0.003431, 0.003014, 0.003757, 0.004513, 0.005503, 0.003804, 0.002688, 0.003431, 0.004513, 0.003053, 0.002078, 0.002349, 0.00243, 0.002349, 0.001533, 0.001692, 0.001675, 0.002482, 0.003671, 0.002881, 0.003366, 0.003246, 0.003366, 0.002761, 0.00246, 0.001675, 0.001855, 0.00283, 0.001855, 0.001572, 0.002435, 0.00359, 0.005318, 0.008156, 0.005223, 0.00543, 0.007877, 0.010509, 0.007422, 0.008075, 0.010926, 0.007315, 0.006894, 0.007495, 0.012727, 0.023534, 0.035586, 0.074921, 0.074921, 0.088832, 0.125101, 0.05306, 0.048328, 0.032017, 0.018106, 0.038042, 0.079919, 0.069024, 0.059222, 0.06184, 0.05306, 0.029376, 0.026338, 0.047319, 0.058088, 0.022306, 0.011342, 0.013821, 0.008002, 0.007555, 0.008276, 0.006567, 0.007315, 0.005503, 0.006482, 0.007555, 0.008156, 0.005734, 0.004315, 0.004388, 0.005799, 0.005086, 0.005503, 0.008624, 0.009865, 0.013821, 0.032677, 0.045352, 0.046336, 0.056825, 0.055536, 0.088832, 0.132295, 0.209395, 0.232838, 0.216401, 0.271506, 0.264545, 0.377384, 0.472492, 0.433034, 0.447574, 0.5017, 0.59508, 0.480142, 0.497853, 0.468512, 0.349426, 0.447574, 0.436924, 0.521092, 0.521092, 0.529623, 0.538167, 0.444081, 0.521092, 0.562014, 0.56648, 0.461924, 0.380708, 0.401658, 0.390993, 0.390993, 0.311707, 0.318242, 0.422041, 0.40511, 0.433034, 0.534167, 0.509769, 0.521092, 0.40511, 0.346032, 0.281712, 0.239899, 0.332115, 0.339168, 0.281712, 0.291804, 0.301917, 0.370445, 0.356642, 0.321458, 0.31487, 0.380708, 0.308712, 0.308712, 0.30533, 0.308712, 0.332115, 0.335645, 0.339168, 0.370445, 0.436924, 0.418646, 0.450668, 0.465241, 0.377384, 0.408655, 0.408655, 0.40511, 0.40511, 0.335645, 0.414856, 0.433034, 0.450668, 0.517562, 0.436924, 0.444081, 0.414856, 0.414856, 0.349426, 0.271506, 0.349426, 0.243554, 0.328603, 0.332115, 0.239899, 0.247041, 0.26085, 0.243554, 0.295083, 0.298791, 0.359901, 0.284882, 0.284882, 0.275179, 0.271506, 0.26085, 0.185198, 0.139895, 0.132295, 0.116183, 0.164327, 0.167087, 0.264545, 0.25031, 0.247041, 0.328603, 0.398279, 0.390993, 0.40511, 0.352862, 0.284882, 0.308712, 0.384043, 0.257454, 0.191378, 0.194234, 0.257454, 0.247041, 0.324872, 0.30533, 0.321458, 0.243554, 0.170161, 0.18812, 0.206376, 0.209395, 0.203355, 0.134866, 0.081712, 0.083462, 0.127496, 0.116183, 0.106997, 0.06312, 0.129801, 0.182256, 0.129801, 0.132295, 0.209395, 0.142424, 0.142424, 0.209395, 0.264545, 0.359901, 0.370445, 0.370445, 0.26085, 0.182256, 0.196879, 0.271506, 0.185198, 0.118441, 0.116183, 0.134866, 0.116183, 0.118441, 0.067594, 0.067594, 0.067594, 0.076542, 0.142424, 0.102787, 0.092881, 0.129801, 0.096677, 0.085092, 0.038042, 0.045352, 0.078022, 0.086953, 0.098513, 0.096677, 0.15284, 0.225814, 0.125101, 0.229226, 0.216401, 0.318242, 0.268042, 0.182256, 0.170161, 0.144935, 0.173081, 0.167087, 0.15284, 0.18812, 0.17593, 0.278302, 0.380708, 0.311707, 0.271506, 0.18812, 0.164327, 0.170161, 0.100716, 0.179055, 0.17593, 0.173081, 0.170161, 0.25031, 0.291804, 0.275179, 0.275179, 0.26085, 0.216401, 0.116183, 0.064632, 0.066181, 0.043307, 0.040537, 0.06184, 0.060549, 0.051831, 0.106997, 0.11371, 0.200174, 0.144935, 0.137348, 0.083462, 0.045352, 0.060549, 0.094817, 0.094817, 0.06312, 0.079919, 0.11371, 0.209395, 0.308712, 0.335645, 0.433034, 0.328603, 0.335645, 0.335645, 0.42561, 0.436924, 0.41194, 0.30533, 0.275179, 0.288399, 0.26085, 0.281712, 0.18812, 0.164327, 0.11371, 0.164327, 0.147574, 0.11371, 0.088832, 0.06184, 0.036378, 0.021381, 0.032017, 0.020522, 0.032677, 0.020876], '')</t>
  </si>
  <si>
    <t>[353, 354, 361, 362, 363, 364, 366, 367, 368, 379, 380, 381, 417]</t>
  </si>
  <si>
    <t>UPI00003C5128 status=activ</t>
  </si>
  <si>
    <t>([0.109221, 0.167087, 0.236433, 0.164327, 0.222385, 0.264545, 0.203355, 0.15284, 0.191378, 0.203355, 0.225814, 0.26085, 0.167087, 0.167087, 0.155435, 0.155435, 0.229226, 0.229226, 0.26085, 0.239899, 0.139895, 0.164327, 0.161087, 0.144935, 0.203355, 0.127496, 0.144935, 0.142424, 0.203355, 0.206376, 0.225814, 0.158265, 0.164327, 0.268042, 0.155435, 0.158265, 0.229226, 0.161087, 0.144935, 0.144935, 0.164327, 0.275179, 0.339168, 0.339168, 0.339168, 0.295083, 0.370445, 0.335645, 0.356642, 0.26085, 0.25406, 0.247041, 0.243554, 0.239899, 0.158265, 0.17593, 0.191378, 0.191378, 0.203355, 0.216401, 0.203355, 0.291804, 0.271506, 0.281712, 0.232838, 0.236433, 0.30533, 0.219301, 0.216401, 0.26085, 0.370445, 0.301917, 0.291804, 0.374039, 0.398279, 0.476583, 0.59014, 0.604312, 0.562014, 0.557691, 0.454136, 0.472492, 0.468512, 0.387226, 0.394753, 0.324872, 0.278302, 0.288399, 0.36309, 0.30533, 0.308712, 0.271506, 0.324872, 0.324872, 0.239899, 0.206376, 0.206376, 0.122885, 0.056825, 0.066181, 0.098513, 0.098513, 0.100716, 0.094817, 0.142424, 0.129801, 0.239899, 0.194234, 0.194234, 0.21291, 0.196879, 0.11371, 0.139895, 0.078022, 0.081712, 0.144935, 0.15284, 0.167087, 0.278302, 0.301917, 0.222385, 0.229226, 0.301917, 0.278302, 0.247041, 0.275179, 0.278302, 0.179055, 0.275179, 0.278302, 0.179055, 0.182256, 0.275179, 0.264545, 0.374039, 0.374039, 0.387226, 0.301917, 0.30533, 0.264545, 0.339168, 0.339168, 0.301917, 0.30533, 0.25031, 0.173081, 0.100716, 0.11371, 0.185198, 0.092881, 0.050641, 0.043307, 0.043307, 0.045352, 0.046336, 0.023534, 0.014783, 0.013265, 0.023534, 0.013613, 0.009865, 0.007645, 0.00777, 0.008723, 0.009187, 0.013016, 0.021816, 0.021816, 0.016826, 0.017797, 0.022667, 0.029376, 0.067594, 0.064632, 0.038042, 0.035586, 0.042364, 0.040537, 0.023087, 0.0198, 0.033407, 0.066181, 0.106997, 0.116183, 0.11371, 0.102787, 0.096677, 0.060549, 0.059222, 0.071867, 0.038042, 0.054297, 0.032677, 0.030611, 0.031287, 0.054297, 0.028107, 0.051831, 0.102787, 0.106997, 0.125101, 0.132295, 0.096677, 0.11371, 0.170161, 0.194234, 0.203355, 0.127496, 0.18812, 0.281712, 0.170161, 0.200174, 0.137348, 0.25031, 0.164327, 0.164327, 0.10481, 0.21291, 0.129801, 0.069024, 0.127496, 0.120615, 0.120615, 0.164327, 0.142424, 0.079919, 0.073402, 0.081712, 0.15284, 0.100716, 0.054297, 0.118441, 0.179055, 0.173081, 0.158265, 0.129801, 0.200174, 0.308712, 0.311707, 0.324872, 0.401658, 0.384043, 0.25031, 0.15284, 0.129801, 0.078022, 0.142424, 0.111485, 0.10481, 0.085092, 0.11371, 0.118441, 0.078022, 0.071867, 0.076542, 0.076542, 0.11371, 0.116183, 0.120615, 0.06312, 0.048328, 0.06312, 0.064632, 0.137348, 0.182256, 0.200174, 0.301917, 0.222385, 0.271506, 0.288399, 0.209395, 0.185198, 0.21291, 0.284882, 0.271506, 0.268042, 0.268042, 0.332115, 0.318242, 0.298791, 0.377384, 0.509769, 0.468512, 0.468512, 0.352862, 0.278302, 0.264545, 0.264545, 0.271506, 0.257454, 0.239899, 0.328603, 0.308712, 0.288399, 0.203355, 0.203355, 0.281712, 0.222385, 0.243554, 0.216401, 0.164327, 0.15284, 0.155435, 0.173081, 0.173081, 0.191378, 0.222385, 0.147574, 0.134866, 0.122885, 0.142424, 0.111485, 0.090864, 0.129801, 0.170161, 0.225814, 0.194234, 0.170161, 0.216401, 0.139895, 0.139895], '')</t>
  </si>
  <si>
    <t>[76, 77, 78, 79, 281]</t>
  </si>
  <si>
    <t>UPI00003C5129 status=activ</t>
  </si>
  <si>
    <t>([0.06312, 0.024393, 0.034068, 0.021816, 0.036378, 0.058088, 0.088832, 0.058088, 0.083462, 0.102787, 0.142424, 0.125101, 0.139895, 0.219301, 0.239899, 0.142424, 0.25031, 0.155435, 0.158265, 0.222385, 0.243554, 0.328603, 0.472492, 0.440853, 0.444081, 0.349426, 0.298791, 0.164327, 0.142424, 0.144935, 0.161087, 0.15284, 0.15008, 0.132295, 0.155435, 0.158265, 0.25031, 0.173081, 0.264545, 0.137348, 0.164327, 0.147574, 0.092881, 0.058088, 0.085092, 0.134866, 0.122885, 0.161087, 0.18812, 0.219301, 0.125101, 0.120615, 0.118441, 0.196879, 0.132295, 0.064632, 0.066181, 0.050641, 0.081712, 0.037156, 0.046336, 0.041405, 0.025316, 0.025316, 0.034884, 0.035586, 0.036378, 0.030611, 0.016826, 0.032017, 0.05306, 0.055536, 0.028695, 0.028107, 0.013437, 0.013821, 0.023963, 0.023963, 0.032017, 0.028107, 0.028695, 0.049374, 0.022306, 0.036378, 0.06312, 0.030611, 0.020165, 0.017138, 0.027463, 0.027463, 0.023963, 0.013437, 0.013437, 0.020876, 0.020522, 0.024393, 0.033407, 0.018415, 0.016257, 0.015694, 0.017138, 0.035586, 0.036378, 0.074921, 0.06312, 0.037156, 0.045352, 0.069024, 0.090864, 0.064632, 0.125101, 0.137348, 0.239899, 0.257454, 0.225814, 0.120615, 0.200174, 0.200174, 0.200174, 0.132295, 0.06312, 0.045352, 0.045352, 0.045352, 0.050641, 0.073402, 0.137348, 0.134866, 0.098513, 0.055536, 0.078022, 0.038858, 0.028107, 0.030611, 0.055536, 0.050641, 0.060549, 0.055536, 0.074921, 0.125101, 0.125101, 0.232838, 0.301917, 0.247041, 0.257454, 0.275179, 0.247041, 0.125101, 0.125101, 0.164327, 0.206376, 0.236433, 0.324872, 0.356642, 0.342579, 0.324872, 0.370445, 0.483068, 0.390993, 0.30533, 0.301917, 0.31487, 0.191378, 0.10481, 0.134866, 0.139895, 0.076542, 0.079919, 0.167087, 0.264545, 0.203355, 0.257454, 0.25406, 0.167087, 0.170161, 0.173081, 0.167087, 0.10481, 0.100716, 0.161087, 0.191378, 0.125101, 0.194234, 0.222385, 0.30533, 0.30533, 0.200174, 0.268042, 0.26085, 0.247041, 0.173081, 0.209395, 0.122885, 0.129801, 0.134866, 0.137348, 0.144935, 0.090864, 0.155435, 0.158265, 0.134866, 0.161087, 0.206376, 0.225814, 0.219301, 0.219301, 0.21291, 0.219301, 0.239899, 0.239899, 0.209395, 0.239899, 0.239899, 0.328603, 0.25406, 0.268042, 0.301917, 0.216401, 0.257454, 0.25031, 0.155435, 0.102787, 0.116183, 0.15008, 0.127496, 0.11371, 0.118441, 0.0704, 0.118441, 0.116183, 0.122885, 0.094817, 0.11371, 0.122885, 0.127496, 0.194234, 0.257454, 0.196879, 0.264545, 0.243554, 0.185198, 0.18812, 0.21291, 0.209395, 0.142424, 0.078022, 0.15284, 0.179055, 0.271506, 0.18812, 0.111485, 0.086953, 0.073402, 0.044297, 0.041405, 0.032017, 0.029376, 0.028695, 0.038858, 0.042364, 0.05306, 0.086953, 0.15008, 0.219301, 0.134866, 0.191378, 0.225814, 0.216401, 0.194234, 0.120615, 0.18812, 0.191378, 0.216401, 0.257454, 0.25406, 0.18812, 0.247041, 0.268042, 0.268042, 0.155435, 0.092881, 0.122885, 0.069024, 0.064632, 0.067594, 0.109221, 0.116183, 0.182256, 0.196879, 0.158265, 0.161087, 0.106997, 0.092881, 0.094817, 0.158265, 0.167087, 0.225814, 0.142424, 0.144935, 0.142424, 0.25406, 0.25406, 0.236433, 0.25406, 0.271506, 0.170161, 0.173081, 0.106997, 0.064632, 0.06312, 0.045352, 0.076542, 0.102787, 0.194234, 0.129801, 0.122885, 0.18812, 0.122885, 0.125101, 0.094817, 0.10481, 0.111485, 0.182256, 0.120615, 0.173081, 0.147574, 0.25031, 0.247041, 0.236433, 0.298791, 0.25406, 0.346032, 0.352862, 0.308712, 0.308712, 0.401658, 0.401658, 0.311707, 0.390993, 0.450668, 0.398279, 0.394753, 0.377384, 0.380708, 0.465241, 0.461924, 0.387226, 0.408655, 0.339168, 0.36309, 0.284882, 0.332115, 0.243554, 0.243554, 0.328603, 0.284882, 0.284882, 0.271506, 0.377384, 0.390993, 0.42561, 0.422041, 0.4292, 0.414856, 0.394753, 0.311707, 0.229226, 0.268042, 0.236433, 0.324872, 0.308712, 0.318242, 0.30533, 0.408655, 0.31487, 0.236433, 0.278302, 0.206376, 0.21291, 0.200174, 0.21291, 0.18812, 0.206376, 0.129801, 0.139895, 0.142424, 0.206376, 0.298791, 0.359901, 0.275179, 0.284882, 0.295083, 0.288399, 0.288399, 0.275179, 0.366687, 0.356642, 0.342579, 0.332115, 0.335645, 0.25031, 0.219301, 0.219301, 0.288399, 0.380708, 0.284882, 0.222385, 0.243554, 0.161087, 0.118441, 0.191378, 0.173081, 0.26085, 0.352862, 0.25406, 0.247041, 0.243554, 0.324872, 0.264545, 0.339168, 0.328603, 0.370445, 0.374039, 0.380708, 0.342579, 0.25406, 0.339168, 0.301917, 0.209395, 0.295083, 0.342579, 0.30533, 0.30533, 0.288399, 0.196879, 0.308712, 0.247041, 0.179055, 0.206376, 0.298791, 0.21291, 0.216401, 0.268042, 0.26085, 0.271506, 0.291804, 0.288399, 0.295083, 0.394753, 0.483068, 0.390993, 0.377384, 0.324872, 0.324872, 0.284882, 0.321458, 0.308712, 0.291804, 0.356642, 0.328603, 0.21291, 0.21291, 0.179055, 0.164327, 0.182256, 0.179055, 0.147574, 0.239899, 0.15008, 0.15008, 0.144935, 0.236433, 0.25031, 0.324872, 0.247041, 0.288399, 0.222385, 0.229226, 0.321458, 0.239899, 0.158265, 0.144935, 0.179055, 0.137348, 0.090864, 0.086953, 0.048328, 0.033407, 0.030611, 0.032017, 0.021816, 0.024826, 0.022306, 0.022306, 0.024393, 0.023963, 0.019109, 0.036378, 0.040537, 0.038042, 0.06312, 0.116183, 0.144935, 0.102787, 0.161087, 0.247041, 0.139895, 0.232838, 0.328603, 0.321458, 0.374039, 0.352862, 0.301917, 0.31487, 0.301917, 0.295083, 0.288399, 0.21291, 0.229226, 0.203355, 0.129801, 0.090864, 0.085092, 0.122885, 0.229226, 0.132295, 0.132295, 0.25031, 0.222385, 0.225814, 0.247041, 0.275179, 0.295083, 0.318242, 0.275179, 0.196879, 0.109221, 0.191378, 0.291804, 0.191378, 0.11371, 0.118441, 0.18812, 0.18812, 0.161087, 0.158265, 0.275179, 0.15284, 0.144935, 0.125101, 0.076542, 0.064632, 0.073402, 0.088832, 0.06184, 0.054297, 0.085092, 0.170161, 0.15284, 0.096677, 0.094817, 0.167087, 0.257454, 0.243554, 0.239899, 0.196879, 0.15284, 0.100716, 0.161087, 0.170161, 0.21291, 0.295083, 0.298791, 0.203355, 0.232838, 0.209395, 0.185198, 0.203355, 0.200174, 0.206376, 0.284882, 0.342579, 0.339168, 0.247041, 0.236433, 0.26085, 0.26085, 0.291804, 0.359901, 0.342579, 0.236433, 0.239899, 0.25406, 0.264545, 0.359901, 0.380708, 0.461924, 0.545602, 0.444081, 0.433034, 0.422041, 0.346032, 0.291804, 0.209395, 0.31487, 0.281712, 0.284882, 0.281712, 0.200174, 0.194234, 0.25406, 0.349426, 0.335645, 0.243554, 0.26085, 0.170161, 0.096677, 0.100716, 0.10481, 0.137348, 0.083462, 0.094817, 0.11371, 0.18812, 0.225814, 0.203355, 0.229226, 0.15284, 0.155435, 0.236433, 0.182256, 0.106997, 0.078022, 0.078022, 0.10481, 0.096677, 0.164327, 0.239899, 0.179055, 0.191378, 0.229226, 0.311707, 0.257454, 0.298791, 0.209395, 0.25406, 0.179055, 0.106997, 0.116183, 0.182256, 0.170161, 0.247041, 0.25406, 0.308712, 0.324872, 0.356642, 0.268042, 0.179055, 0.196879, 0.15284, 0.139895, 0.134866, 0.137348, 0.17593, 0.173081, 0.257454, 0.257454, 0.339168, 0.444081, 0.505461, 0.414856, 0.4292, 0.335645, 0.335645, 0.31487, 0.295083, 0.216401, 0.264545, 0.243554, 0.222385, 0.328603, 0.332115, 0.25406, 0.243554, 0.239899, 0.179055, 0.109221, 0.066181, 0.044297, 0.043307, 0.040537, 0.034884, 0.032677, 0.056825, 0.096677, 0.076542, 0.086953, 0.15284, 0.116183, 0.191378, 0.191378, 0.209395, 0.219301, 0.219301, 0.247041, 0.247041, 0.247041, 0.268042, 0.275179, 0.31487, 0.288399, 0.264545, 0.359901, 0.335645, 0.298791, 0.25031, 0.268042, 0.200174, 0.129801], '')</t>
  </si>
  <si>
    <t>[597, 669]</t>
  </si>
  <si>
    <t>UPI00003C512A status=activ</t>
  </si>
  <si>
    <t>([0.497853, 0.380708, 0.422041, 0.458154, 0.366687, 0.356642, 0.301917, 0.339168, 0.275179, 0.271506, 0.30533, 0.342579, 0.26085, 0.200174, 0.209395, 0.229226, 0.236433, 0.239899, 0.301917, 0.229226, 0.200174, 0.203355, 0.281712, 0.194234, 0.200174, 0.25406, 0.284882, 0.349426, 0.342579, 0.342579, 0.342579, 0.332115, 0.332115, 0.335645, 0.414856, 0.377384, 0.36309, 0.390993, 0.483068, 0.486429, 0.56648, 0.575842, 0.562014, 0.529623, 0.529623, 0.529623, 0.483068, 0.398279, 0.332115, 0.335645, 0.335645, 0.359901, 0.278302, 0.243554, 0.332115, 0.25031, 0.281712, 0.291804, 0.26085, 0.25031, 0.243554, 0.216401, 0.127496, 0.086953, 0.086953, 0.139895, 0.129801, 0.194234, 0.271506, 0.308712, 0.298791, 0.390993, 0.288399, 0.291804, 0.243554, 0.239899, 0.222385, 0.225814, 0.222385, 0.164327, 0.173081, 0.170161, 0.122885, 0.21291, 0.284882, 0.318242, 0.31487, 0.288399, 0.288399, 0.200174, 0.196879, 0.173081, 0.161087, 0.191378, 0.281712, 0.359901, 0.359901, 0.454136, 0.458154, 0.461924, 0.447574, 0.454136, 0.465241, 0.444081, 0.433034, 0.433034, 0.346032, 0.268042, 0.30533, 0.298791, 0.308712, 0.275179, 0.31487, 0.324872, 0.398279, 0.380708, 0.384043, 0.288399, 0.288399, 0.275179, 0.222385, 0.318242, 0.335645, 0.247041, 0.271506, 0.30533, 0.191378, 0.288399, 0.284882, 0.275179, 0.185198, 0.26085, 0.346032, 0.328603, 0.291804, 0.25406, 0.264545, 0.179055, 0.278302, 0.271506, 0.271506, 0.216401, 0.200174, 0.18812, 0.185198, 0.278302, 0.161087, 0.161087, 0.15284, 0.196879, 0.203355, 0.288399, 0.26085, 0.247041, 0.185198, 0.137348, 0.142424, 0.083462, 0.132295, 0.127496, 0.137348, 0.15284, 0.257454, 0.179055, 0.10481, 0.118441, 0.106997, 0.203355, 0.311707, 0.335645, 0.278302, 0.243554, 0.239899, 0.164327, 0.164327, 0.200174, 0.288399, 0.328603, 0.328603, 0.264545, 0.264545, 0.15008, 0.081712, 0.074921, 0.132295, 0.219301, 0.194234, 0.203355, 0.109221, 0.116183, 0.094817, 0.127496, 0.15284, 0.170161, 0.170161, 0.092881, 0.06312, 0.074921, 0.078022, 0.132295, 0.196879, 0.122885, 0.182256, 0.288399, 0.26085, 0.216401, 0.167087, 0.243554, 0.203355, 0.284882, 0.232838, 0.196879, 0.21291, 0.161087], '')</t>
  </si>
  <si>
    <t>[40, 41, 42, 43, 44, 45]</t>
  </si>
  <si>
    <t>UPI00003C512B status=activ</t>
  </si>
  <si>
    <t>([0.206376, 0.122885, 0.060549, 0.083462, 0.109221, 0.134866, 0.170161, 0.206376, 0.203355, 0.200174, 0.155435, 0.182256, 0.209395, 0.185198, 0.26085, 0.25406, 0.324872, 0.335645, 0.356642, 0.433034, 0.433034, 0.447574, 0.447574, 0.472492, 0.472492, 0.472492, 0.480142, 0.476583, 0.436924, 0.472492, 0.436924, 0.521092, 0.450668, 0.401658, 0.440853, 0.36309, 0.374039, 0.264545, 0.264545, 0.173081, 0.173081, 0.179055, 0.167087, 0.257454, 0.25406, 0.164327, 0.120615, 0.071867, 0.06184, 0.073402, 0.043307, 0.066181, 0.066181, 0.098513, 0.15284, 0.147574, 0.200174, 0.194234, 0.219301, 0.144935, 0.203355, 0.142424, 0.088832, 0.096677, 0.090864, 0.096677, 0.109221, 0.161087, 0.268042, 0.298791, 0.301917, 0.377384, 0.377384, 0.295083, 0.216401, 0.142424, 0.15284, 0.15284, 0.158265, 0.232838, 0.247041, 0.243554, 0.311707, 0.308712, 0.295083, 0.288399, 0.377384, 0.476583, 0.384043, 0.352862, 0.359901, 0.291804, 0.291804, 0.291804, 0.380708, 0.458154, 0.458154, 0.461924, 0.433034, 0.352862, 0.243554, 0.321458, 0.332115, 0.236433, 0.31487, 0.243554, 0.155435, 0.173081, 0.167087, 0.236433, 0.243554, 0.15284, 0.142424, 0.155435, 0.167087, 0.167087, 0.185198, 0.18812, 0.17593, 0.134866, 0.200174, 0.229226, 0.216401, 0.203355, 0.236433, 0.271506, 0.339168, 0.454136, 0.436924, 0.422041, 0.436924, 0.447574, 0.534167, 0.59508, 0.59508, 0.570702, 0.529623, 0.422041, 0.525368, 0.538167, 0.653063, 0.632174, 0.613573, 0.51388, 0.517562, 0.480142, 0.436924, 0.454136, 0.450668, 0.352862, 0.394753, 0.387226, 0.380708, 0.30533, 0.335645, 0.321458, 0.328603, 0.328603, 0.422041, 0.414856, 0.394753, 0.324872, 0.324872, 0.332115, 0.387226, 0.380708, 0.458154, 0.384043, 0.346032, 0.349426, 0.444081, 0.440853, 0.458154, 0.356642, 0.36309, 0.284882, 0.25406, 0.264545, 0.308712, 0.275179, 0.170161, 0.179055, 0.219301, 0.15008, 0.229226, 0.291804, 0.219301, 0.167087, 0.232838, 0.257454, 0.26085, 0.216401, 0.194234, 0.191378, 0.291804, 0.291804, 0.288399, 0.332115, 0.239899, 0.232838, 0.232838, 0.346032, 0.278302, 0.311707, 0.384043, 0.380708, 0.264545, 0.257454, 0.247041, 0.173081, 0.182256, 0.17593, 0.216401, 0.142424, 0.144935, 0.144935, 0.18812, 0.18812, 0.170161, 0.164327, 0.158265, 0.194234, 0.179055, 0.164327, 0.137348, 0.090864, 0.071867, 0.118441, 0.191378, 0.284882, 0.387226, 0.291804, 0.25031, 0.25031, 0.236433, 0.222385, 0.21291, 0.239899, 0.332115, 0.356642, 0.352862, 0.268042, 0.264545, 0.278302, 0.401658, 0.394753, 0.486429, 0.534167, 0.444081, 0.359901, 0.356642, 0.356642, 0.339168, 0.301917, 0.311707, 0.418646, 0.349426, 0.352862, 0.349426, 0.335645, 0.311707, 0.328603, 0.328603, 0.328603, 0.284882, 0.26085, 0.301917, 0.196879, 0.155435, 0.170161, 0.271506, 0.243554, 0.147574, 0.247041, 0.324872, 0.318242, 0.206376, 0.295083, 0.284882, 0.298791, 0.295083, 0.335645, 0.418646, 0.433034, 0.398279, 0.342579, 0.339168, 0.321458, 0.380708, 0.41194, 0.497853, 0.480142, 0.534167, 0.557691, 0.549308, 0.5017, 0.401658, 0.465241, 0.414856, 0.346032, 0.346032, 0.342579, 0.301917, 0.284882, 0.359901, 0.30533, 0.380708, 0.374039, 0.291804, 0.239899, 0.25031, 0.21291, 0.206376, 0.196879, 0.236433, 0.161087, 0.203355, 0.257454, 0.284882, 0.30533, 0.384043, 0.36309, 0.36309, 0.40511, 0.328603, 0.236433, 0.335645, 0.247041, 0.173081, 0.268042, 0.370445, 0.374039, 0.335645, 0.332115, 0.26085, 0.206376, 0.284882, 0.26085, 0.301917, 0.278302, 0.219301, 0.155435, 0.164327, 0.17593, 0.092881, 0.078022, 0.139895, 0.078022, 0.083462, 0.081712, 0.081712, 0.073402, 0.083462, 0.129801, 0.147574, 0.134866, 0.182256, 0.129801, 0.092881, 0.094817, 0.120615, 0.170161, 0.222385, 0.15008, 0.137348, 0.209395, 0.247041, 0.173081, 0.173081, 0.25031, 0.332115, 0.321458, 0.257454, 0.15008, 0.155435, 0.11371, 0.11371, 0.11371, 0.173081, 0.239899, 0.225814, 0.229226, 0.167087, 0.173081, 0.264545, 0.278302, 0.291804, 0.335645, 0.384043, 0.468512, 0.454136, 0.433034, 0.40511, 0.480142, 0.618285, 0.562014, 0.604312], '')</t>
  </si>
  <si>
    <t>[31, 132, 133, 134, 135, 136, 138, 139, 140, 141, 142, 143, 144, 247, 292, 293, 294, 295, 394, 395, 396]</t>
  </si>
  <si>
    <t>UPI00003C512C status=activ</t>
  </si>
  <si>
    <t>([0.008624, 0.008723, 0.013437, 0.008624, 0.006988, 0.009977, 0.014315, 0.009187, 0.011903, 0.017797, 0.01204, 0.008895, 0.008723, 0.008624, 0.014586, 0.012727, 0.011518, 0.021381, 0.011342, 0.010509, 0.009187, 0.008002, 0.006374, 0.006142, 0.009294, 0.008525, 0.007555, 0.007422, 0.009865, 0.007031, 0.005378, 0.007495, 0.013265, 0.00777, 0.007645, 0.007877, 0.008624, 0.006039, 0.004315, 0.004611, 0.004835, 0.005378, 0.007031, 0.01204, 0.007495, 0.004736, 0.004775, 0.003461, 0.002396, 0.001855, 0.002581, 0.002349, 0.002057, 0.001709, 0.001602, 0.000923, 0.000477, 0.000833, 0.001335, 0.001936, 0.002623, 0.004161, 0.003821, 0.00316, 0.00292, 0.002976, 0.00292, 0.004358, 0.004358, 0.004247, 0.006039, 0.004161, 0.003963, 0.003079, 0.00246, 0.002606, 0.004208, 0.006194, 0.006374, 0.004483, 0.003298, 0.003405, 0.003276, 0.002327, 0.002705, 0.002761, 0.004135, 0.004736, 0.004736, 0.004835, 0.005378, 0.003864, 0.003924, 0.005318, 0.008075, 0.009015, 0.009096, 0.008525, 0.005683, 0.00407, 0.003997, 0.005623, 0.004135, 0.004315, 0.004358, 0.00515, 0.003512, 0.002435, 0.002688, 0.002336, 0.003276, 0.004135, 0.005683, 0.008075, 0.007031, 0.007422, 0.009977, 0.009865, 0.006701, 0.010131, 0.020876, 0.020876, 0.011518, 0.020165, 0.009187, 0.011518, 0.011903, 0.023087, 0.032017, 0.055536, 0.073402, 0.031287, 0.019109, 0.010926, 0.007315, 0.005932, 0.006374, 0.005623, 0.006078, 0.007645, 0.005086, 0.003212, 0.004431, 0.004414, 0.004208, 0.005378, 0.004835, 0.005223, 0.005011, 0.004611, 0.00292, 0.002529, 0.003804, 0.003804, 0.003864, 0.003671, 0.004513, 0.003053, 0.003804, 0.00543, 0.006421, 0.007259, 0.012491, 0.007495, 0.01204, 0.013265, 0.010131, 0.015344, 0.008276, 0.008624, 0.012491, 0.015344, 0.023534, 0.024393, 0.048328, 0.05306, 0.071867, 0.106997, 0.155435, 0.129801, 0.118441, 0.111485, 0.092881, 0.086953, 0.182256, 0.182256, 0.170161, 0.288399, 0.298791, 0.418646, 0.308712, 0.185198, 0.275179, 0.15008, 0.164327, 0.079919, 0.173081, 0.155435, 0.109221, 0.142424, 0.142424, 0.139895, 0.074921, 0.118441, 0.094817, 0.094817, 0.045352, 0.050641, 0.048328, 0.048328, 0.050641, 0.073402, 0.083462, 0.079919, 0.081712, 0.0704, 0.102787, 0.049374, 0.058088, 0.038858, 0.029376, 0.029376, 0.021381, 0.021816, 0.028107, 0.028695, 0.035586, 0.0704, 0.034068, 0.032017, 0.032017, 0.030003, 0.024393, 0.024826, 0.024826, 0.036378, 0.020876, 0.027463, 0.049374, 0.066181, 0.127496, 0.102787, 0.102787, 0.144935, 0.232838, 0.137348, 0.11371, 0.102787, 0.102787, 0.118441, 0.096677, 0.051831, 0.033407, 0.030003, 0.031287, 0.025762, 0.018787, 0.019109, 0.011518, 0.011669, 0.014783, 0.009096, 0.012727, 0.013265, 0.013016, 0.009187, 0.016021, 0.024393, 0.027463, 0.030003, 0.051831, 0.066181, 0.11371, 0.139895, 0.194234, 0.278302, 0.278302, 0.380708, 0.483068, 0.604312, 0.59014, 0.575842, 0.720929, 0.716283, 0.720929, 0.712013, 0.812494, 0.694846, 0.562014, 0.418646, 0.40511, 0.356642, 0.288399, 0.222385, 0.191378, 0.161087, 0.098513, 0.071867, 0.067594, 0.05306, 0.028107, 0.026892, 0.016257, 0.016021, 0.016021, 0.009401, 0.009187, 0.009294, 0.011342, 0.018106, 0.035586, 0.037156, 0.046336, 0.074921, 0.06312, 0.102787, 0.092881, 0.15284, 0.15008, 0.10481, 0.139895, 0.15008, 0.164327, 0.26085, 0.281712, 0.216401, 0.291804, 0.291804, 0.295083, 0.342579, 0.275179, 0.191378, 0.182256, 0.200174, 0.139895, 0.147574, 0.137348, 0.216401, 0.179055, 0.264545, 0.243554, 0.236433, 0.25406, 0.243554, 0.200174, 0.185198, 0.281712, 0.229226, 0.243554, 0.25406, 0.239899, 0.219301, 0.25031, 0.182256, 0.161087, 0.219301, 0.239899, 0.243554, 0.25031, 0.288399, 0.308712, 0.394753, 0.394753, 0.433034, 0.390993, 0.374039, 0.370445, 0.308712, 0.318242, 0.232838, 0.25406, 0.25031, 0.339168, 0.384043, 0.461924, 0.465241, 0.472492, 0.444081, 0.414856, 0.41194, 0.318242, 0.298791, 0.311707, 0.30533, 0.271506, 0.328603, 0.401658, 0.318242, 0.342579, 0.384043, 0.472492, 0.356642, 0.36309, 0.359901, 0.321458, 0.318242, 0.26085, 0.25406, 0.268042, 0.268042, 0.206376, 0.328603, 0.308712, 0.209395, 0.167087, 0.239899, 0.170161, 0.167087, 0.247041, 0.17593, 0.216401, 0.222385, 0.229226, 0.229226, 0.247041, 0.284882, 0.268042, 0.328603, 0.321458, 0.387226, 0.335645, 0.31487, 0.288399, 0.232838, 0.339168, 0.41194, 0.394753, 0.4292, 0.414856, 0.359901, 0.384043, 0.374039, 0.328603, 0.380708, 0.398279, 0.394753, 0.387226, 0.335645, 0.346032, 0.346032, 0.264545, 0.356642, 0.447574, 0.374039, 0.447574, 0.444081, 0.328603, 0.321458, 0.291804, 0.311707, 0.366687, 0.42561, 0.422041, 0.447574, 0.472492, 0.4292, 0.380708, 0.380708, 0.40511, 0.370445, 0.308712, 0.398279, 0.398279, 0.36309, 0.356642, 0.356642, 0.335645, 0.422041, 0.447574, 0.541878, 0.440853, 0.387226, 0.332115, 0.332115, 0.335645, 0.25406, 0.278302, 0.342579, 0.349426, 0.328603, 0.31487, 0.295083, 0.275179, 0.257454, 0.191378, 0.278302, 0.21291, 0.21291, 0.134866, 0.081712, 0.074921, 0.122885, 0.18812, 0.257454, 0.268042, 0.268042, 0.311707, 0.311707, 0.281712, 0.288399, 0.380708, 0.42561, 0.444081, 0.472492, 0.480142, 0.545602, 0.468512, 0.545602, 0.541878, 0.661982, 0.666105, 0.63748, 0.63748, 0.613573, 0.604312, 0.626927, 0.642678, 0.671169, 0.545602, 0.538167, 0.461924, 0.377384, 0.377384, 0.465241, 0.366687, 0.374039, 0.328603, 0.380708, 0.401658, 0.401658, 0.41194, 0.447574, 0.465241, 0.444081, 0.384043, 0.339168, 0.247041, 0.243554, 0.194234, 0.295083, 0.311707, 0.370445, 0.436924, 0.433034, 0.447574, 0.557691, 0.562014, 0.648219, 0.626927, 0.59917, 0.622677, 0.5017, 0.465241, 0.447574, 0.468512, 0.538167, 0.59508, 0.703578, 0.59508, 0.618285, 0.618285, 0.59917, 0.490133, 0.486429, 0.472492, 0.42561, 0.398279, 0.36309, 0.359901, 0.356642, 0.335645, 0.288399, 0.387226, 0.483068, 0.465241], '')</t>
  </si>
  <si>
    <t>[279, 280, 281, 282, 283, 284, 285, 286, 287, 288, 469, 505, 507, 508, 509, 510, 511, 512, 513, 514, 515, 516, 517, 518, 519, 545, 546, 547, 548, 549, 550, 551, 555, 556, 557, 558, 559, 560, 561]</t>
  </si>
  <si>
    <t>UPI00003C512D status=activ</t>
  </si>
  <si>
    <t>([0.51388, 0.465241, 0.4292, 0.398279, 0.278302, 0.191378, 0.219301, 0.142424, 0.139895, 0.085092, 0.106997, 0.167087, 0.094817, 0.078022, 0.086953, 0.050641, 0.025762, 0.044297, 0.023087, 0.023963, 0.026338, 0.025316, 0.031287, 0.040537, 0.037156, 0.056825, 0.116183, 0.071867, 0.088832, 0.118441, 0.216401, 0.134866, 0.118441, 0.161087, 0.161087, 0.18812, 0.275179, 0.401658, 0.384043, 0.41194, 0.295083, 0.26085, 0.275179, 0.30533, 0.232838, 0.281712, 0.25031, 0.164327, 0.268042, 0.278302, 0.278302, 0.264545, 0.384043, 0.349426, 0.380708, 0.384043, 0.349426, 0.349426, 0.25406, 0.17593, 0.243554, 0.349426, 0.352862, 0.25406, 0.219301, 0.295083, 0.295083, 0.328603, 0.308712, 0.288399, 0.349426, 0.342579, 0.239899, 0.219301, 0.222385, 0.222385, 0.268042, 0.301917, 0.219301, 0.206376, 0.194234, 0.147574, 0.088832, 0.106997, 0.182256, 0.147574, 0.079919, 0.078022, 0.054297, 0.074921, 0.0704, 0.079919, 0.044297, 0.049374, 0.058088, 0.071867, 0.046336, 0.021816, 0.022667, 0.024393, 0.033407, 0.056825, 0.078022, 0.111485, 0.060549, 0.058088, 0.083462, 0.158265, 0.137348, 0.147574, 0.18812, 0.120615, 0.05306, 0.090864, 0.161087, 0.142424, 0.144935, 0.222385, 0.268042, 0.225814, 0.268042, 0.275179, 0.281712, 0.288399, 0.328603, 0.401658, 0.288399, 0.25031, 0.200174, 0.158265, 0.206376, 0.21291, 0.298791, 0.408655, 0.339168, 0.332115, 0.346032, 0.278302, 0.219301, 0.301917, 0.26085, 0.257454, 0.31487, 0.247041, 0.206376, 0.206376, 0.139895, 0.203355, 0.229226, 0.185198, 0.278302, 0.308712, 0.308712, 0.239899, 0.271506, 0.229226, 0.147574, 0.144935, 0.116183, 0.078022, 0.078022, 0.125101, 0.076542, 0.064632, 0.100716, 0.120615, 0.118441, 0.196879, 0.144935, 0.155435, 0.229226, 0.134866, 0.15008, 0.090864, 0.085092, 0.079919, 0.090864, 0.158265, 0.164327, 0.185198, 0.257454, 0.275179, 0.196879, 0.219301, 0.232838, 0.236433, 0.257454, 0.25031, 0.155435, 0.206376, 0.196879, 0.118441, 0.18812, 0.164327, 0.225814, 0.308712, 0.243554, 0.349426, 0.356642, 0.349426, 0.436924, 0.5017, 0.480142, 0.490133, 0.59014, 0.570702, 0.56648, 0.562014, 0.58069, 0.712013, 0.784345, 0.798249, 0.819762, 0.827927, 0.707965, 0.720929, 0.733139, 0.788093, 0.791621, 0.767246, 0.63748, 0.653063, 0.653063, 0.534167, 0.51388, 0.534167, 0.525368, 0.433034, 0.447574, 0.454136, 0.356642, 0.26085, 0.26085, 0.339168, 0.25406, 0.321458, 0.30533, 0.31487, 0.225814, 0.222385, 0.216401, 0.222385, 0.209395, 0.182256, 0.271506, 0.352862, 0.257454, 0.278302, 0.278302, 0.18812, 0.179055, 0.182256, 0.170161, 0.164327, 0.144935, 0.225814, 0.275179, 0.25031, 0.247041, 0.349426, 0.275179, 0.196879, 0.21291, 0.21291, 0.182256, 0.17593, 0.17593, 0.18812, 0.15284, 0.229226, 0.301917, 0.21291, 0.30533, 0.394753, 0.401658, 0.346032, 0.349426, 0.26085, 0.219301, 0.216401, 0.179055, 0.25031, 0.328603, 0.394753, 0.387226, 0.4292, 0.4292, 0.328603, 0.318242, 0.36309, 0.271506, 0.271506, 0.281712, 0.194234, 0.185198, 0.206376, 0.191378, 0.203355, 0.216401, 0.30533, 0.295083, 0.219301, 0.15284, 0.158265, 0.15008, 0.100716, 0.118441, 0.120615, 0.203355, 0.21291, 0.191378, 0.275179, 0.18812, 0.229226, 0.236433, 0.164327, 0.15008, 0.239899, 0.209395, 0.26085, 0.26085, 0.288399, 0.387226, 0.422041, 0.41194, 0.422041, 0.517562, 0.517562, 0.433034, 0.349426, 0.332115, 0.352862, 0.284882, 0.380708, 0.40511, 0.444081, 0.444081, 0.352862, 0.36309, 0.36309, 0.390993, 0.295083, 0.264545, 0.295083, 0.295083, 0.229226, 0.15284, 0.142424, 0.120615, 0.179055, 0.179055, 0.25406, 0.170161, 0.229226, 0.216401, 0.209395, 0.25031, 0.26085, 0.339168, 0.359901, 0.370445, 0.366687, 0.36309, 0.359901, 0.298791, 0.271506, 0.229226, 0.324872, 0.339168, 0.26085, 0.25031, 0.321458, 0.332115, 0.444081, 0.440853, 0.356642, 0.366687, 0.346032, 0.40511, 0.40511, 0.268042, 0.26085, 0.170161, 0.247041, 0.170161, 0.142424, 0.203355, 0.31487, 0.239899, 0.225814, 0.222385, 0.243554, 0.247041, 0.167087, 0.15284, 0.182256, 0.25406, 0.271506, 0.275179, 0.203355, 0.209395, 0.236433, 0.232838, 0.332115, 0.36309, 0.461924, 0.534167, 0.40511, 0.408655, 0.440853, 0.4292, 0.40511, 0.291804, 0.295083, 0.264545, 0.25031, 0.216401, 0.232838, 0.216401, 0.219301, 0.236433, 0.225814, 0.278302, 0.288399, 0.264545, 0.229226, 0.18812, 0.118441, 0.200174, 0.120615, 0.086953, 0.090864, 0.173081, 0.268042, 0.268042, 0.384043, 0.380708, 0.298791, 0.257454, 0.268042, 0.268042, 0.243554, 0.147574, 0.109221, 0.059222, 0.064632, 0.064632, 0.074921, 0.125101, 0.125101, 0.196879, 0.281712, 0.200174, 0.194234, 0.142424, 0.137348, 0.132295, 0.083462, 0.137348, 0.085092, 0.078022, 0.081712, 0.134866, 0.257454, 0.25031, 0.339168, 0.324872, 0.298791, 0.216401, 0.147574, 0.102787, 0.116183, 0.11371, 0.147574, 0.15284, 0.134866, 0.092881, 0.076542, 0.083462, 0.081712, 0.158265, 0.185198, 0.15284, 0.092881, 0.044297, 0.078022, 0.076542, 0.043307, 0.056825, 0.058088, 0.064632, 0.094817, 0.085092, 0.049374, 0.060549, 0.069024, 0.116183, 0.164327, 0.120615, 0.092881, 0.055536, 0.030611, 0.028107, 0.034884, 0.035586, 0.030611, 0.030003, 0.032017, 0.064632, 0.067594, 0.064632, 0.106997, 0.111485, 0.11371, 0.11371, 0.137348, 0.069024, 0.067594, 0.03976, 0.069024, 0.137348, 0.132295, 0.134866, 0.102787, 0.111485, 0.191378, 0.311707, 0.222385, 0.216401, 0.111485, 0.059222, 0.106997, 0.054297, 0.058088, 0.046336, 0.06184, 0.050641, 0.051831, 0.042364, 0.079919, 0.090864, 0.058088, 0.102787, 0.102787, 0.122885, 0.11371, 0.10481, 0.05306, 0.10481, 0.106997, 0.167087, 0.209395, 0.222385, 0.321458, 0.278302, 0.203355, 0.15008, 0.147574, 0.15008, 0.15284, 0.15284, 0.081712, 0.0704, 0.085092, 0.071867, 0.078022, 0.086953, 0.058088, 0.06312, 0.069024, 0.03976, 0.028695, 0.037156, 0.037156, 0.040537, 0.040537, 0.048328, 0.092881, 0.094817, 0.090864, 0.109221, 0.10481, 0.167087, 0.25406, 0.18812, 0.268042, 0.17593, 0.111485, 0.17593, 0.25031, 0.229226, 0.222385, 0.311707, 0.288399, 0.185198, 0.179055, 0.203355, 0.291804, 0.301917, 0.318242, 0.328603, 0.247041, 0.247041, 0.26085, 0.196879, 0.209395, 0.161087, 0.268042, 0.342579, 0.332115, 0.239899, 0.225814, 0.321458, 0.236433, 0.281712, 0.332115, 0.349426, 0.370445, 0.356642, 0.268042, 0.26085, 0.332115, 0.408655, 0.418646, 0.418646, 0.483068, 0.414856, 0.418646, 0.401658, 0.408655, 0.321458, 0.339168, 0.359901, 0.380708, 0.398279, 0.387226, 0.398279, 0.377384, 0.377384, 0.384043, 0.476583, 0.472492, 0.401658, 0.40511, 0.332115, 0.321458, 0.328603, 0.346032, 0.366687, 0.332115, 0.318242, 0.398279, 0.447574, 0.436924, 0.414856, 0.480142, 0.486429, 0.483068, 0.5017, 0.40511, 0.40511, 0.40511, 0.374039, 0.450668, 0.422041, 0.505461, 0.497853, 0.483068, 0.570702, 0.570702, 0.575842, 0.486429, 0.505461, 0.476583, 0.494003, 0.505461, 0.422041, 0.332115, 0.36309, 0.352862, 0.422041, 0.321458, 0.321458, 0.318242, 0.219301, 0.25406, 0.25406, 0.167087, 0.15284, 0.094817, 0.096677, 0.059222, 0.109221, 0.100716, 0.122885, 0.092881, 0.05306, 0.085092, 0.15008, 0.088832, 0.05306, 0.046336, 0.096677, 0.100716, 0.129801, 0.229226, 0.194234, 0.194234, 0.308712, 0.30533, 0.418646, 0.494003, 0.618285, 0.472492, 0.398279, 0.366687, 0.387226, 0.480142, 0.450668, 0.422041, 0.51388, 0.56648, 0.618285, 0.59508, 0.5017, 0.476583, 0.36309, 0.387226, 0.298791, 0.288399, 0.25406, 0.225814, 0.161087, 0.179055, 0.281712, 0.225814, 0.288399, 0.288399, 0.158265, 0.179055, 0.127496, 0.06184, 0.050641, 0.051831, 0.044297, 0.029376, 0.036378, 0.055536, 0.05306, 0.096677, 0.088832, 0.106997, 0.071867, 0.073402, 0.054297, 0.047319, 0.116183, 0.06312, 0.071867, 0.158265, 0.164327, 0.219301, 0.359901, 0.422041, 0.377384, 0.349426, 0.480142, 0.377384, 0.377384, 0.291804, 0.243554, 0.219301, 0.25031, 0.243554, 0.295083, 0.328603, 0.332115, 0.278302, 0.377384, 0.384043, 0.311707, 0.298791, 0.301917, 0.278302, 0.275179, 0.30533, 0.30533, 0.229226, 0.298791, 0.332115, 0.436924, 0.366687, 0.40511, 0.408655, 0.51388, 0.440853, 0.36309, 0.390993, 0.324872, 0.318242, 0.291804, 0.321458, 0.225814, 0.229226, 0.236433, 0.139895, 0.134866, 0.196879, 0.271506, 0.301917, 0.203355, 0.147574, 0.225814, 0.158265, 0.102787, 0.090864, 0.137348, 0.170161, 0.090864, 0.15284, 0.167087, 0.167087, 0.164327, 0.229226, 0.164327, 0.144935, 0.243554, 0.219301, 0.206376, 0.200174, 0.098513, 0.161087, 0.209395, 0.15008, 0.144935, 0.203355, 0.196879, 0.170161, 0.194234, 0.31487, 0.288399, 0.271506, 0.301917, 0.239899, 0.278302, 0.356642, 0.394753, 0.40511, 0.349426, 0.346032, 0.352862, 0.461924, 0.497853, 0.472492, 0.458154, 0.545602, 0.557691, 0.549308, 0.497853, 0.42561, 0.41194, 0.454136, 0.465241, 0.40511, 0.521092, 0.408655, 0.401658, 0.295083, 0.278302, 0.321458, 0.247041, 0.167087, 0.144935, 0.106997, 0.129801, 0.206376, 0.206376, 0.196879, 0.219301, 0.264545, 0.257454, 0.21291, 0.194234, 0.185198, 0.139895, 0.120615, 0.222385, 0.167087, 0.182256, 0.209395, 0.236433, 0.25031, 0.321458, 0.370445, 0.422041, 0.328603, 0.321458, 0.346032, 0.271506, 0.21291, 0.264545, 0.359901, 0.30533, 0.232838, 0.179055, 0.26085, 0.229226, 0.125101, 0.191378, 0.264545, 0.25406, 0.26085, 0.328603, 0.346032, 0.335645, 0.311707, 0.36309, 0.339168, 0.311707, 0.311707, 0.359901, 0.311707, 0.268042, 0.271506, 0.366687, 0.42561, 0.447574, 0.486429, 0.608892, 0.483068, 0.380708, 0.390993, 0.41194, 0.324872, 0.335645, 0.339168, 0.257454, 0.196879, 0.219301, 0.225814, 0.298791, 0.298791, 0.25031, 0.182256, 0.196879, 0.173081, 0.18812, 0.164327, 0.17593, 0.111485, 0.139895, 0.15284, 0.129801, 0.116183, 0.18812, 0.170161, 0.092881, 0.125101, 0.122885, 0.137348, 0.083462, 0.085092, 0.03976, 0.064632, 0.118441, 0.102787, 0.116183, 0.111485, 0.076542, 0.041405, 0.060549, 0.076542, 0.125101, 0.10481, 0.116183, 0.0704, 0.076542, 0.081712, 0.060549, 0.073402, 0.03976, 0.074921, 0.081712, 0.167087, 0.120615, 0.0704, 0.116183, 0.11371, 0.11371, 0.161087, 0.232838, 0.278302, 0.281712, 0.281712, 0.30533, 0.26085, 0.328603, 0.346032, 0.394753, 0.472492, 0.509769, 0.505461, 0.458154, 0.440853, 0.31487, 0.377384, 0.440853, 0.436924, 0.422041, 0.41194, 0.324872, 0.295083, 0.281712, 0.275179, 0.271506, 0.291804, 0.243554, 0.236433, 0.167087, 0.155435, 0.132295, 0.120615, 0.185198, 0.134866, 0.137348, 0.236433, 0.182256, 0.132295, 0.092881, 0.076542, 0.086953, 0.092881, 0.092881, 0.092881, 0.092881, 0.078022, 0.076542, 0.134866, 0.10481, 0.147574, 0.191378, 0.147574, 0.185198, 0.155435, 0.147574, 0.167087, 0.173081, 0.196879, 0.311707, 0.370445, 0.311707, 0.324872, 0.401658, 0.465241, 0.465241, 0.390993, 0.342579, 0.25031, 0.203355, 0.164327, 0.15284, 0.17593, 0.18812, 0.125101, 0.15008, 0.25406, 0.229226, 0.147574, 0.120615, 0.102787, 0.102787, 0.137348, 0.11371, 0.129801, 0.109221, 0.071867, 0.111485, 0.18812, 0.236433, 0.264545, 0.377384, 0.342579, 0.26085, 0.332115, 0.41194, 0.408655, 0.31487, 0.229226, 0.301917, 0.30533, 0.222385, 0.236433, 0.194234, 0.209395, 0.219301, 0.222385, 0.257454, 0.203355, 0.203355, 0.229226, 0.247041, 0.225814, 0.271506, 0.349426, 0.31487, 0.318242, 0.257454, 0.349426, 0.356642, 0.356642, 0.418646, 0.541878, 0.541878, 0.534167, 0.517562, 0.465241, 0.42561, 0.494003, 0.56648, 0.447574, 0.418646, 0.408655, 0.408655, 0.408655, 0.328603, 0.374039, 0.278302, 0.342579, 0.339168, 0.36309, 0.370445, 0.387226, 0.339168, 0.346032, 0.472492, 0.486429, 0.450668, 0.465241, 0.433034, 0.408655, 0.444081, 0.384043, 0.387226, 0.387226, 0.377384, 0.380708, 0.390993, 0.486429, 0.465241, 0.461924, 0.534167, 0.529623, 0.418646, 0.36309, 0.36309, 0.26085, 0.225814, 0.264545, 0.229226, 0.236433, 0.257454, 0.318242, 0.352862, 0.349426, 0.352862, 0.284882, 0.328603, 0.31487, 0.311707, 0.281712, 0.288399, 0.308712, 0.308712, 0.401658, 0.480142, 0.401658, 0.480142, 0.454136, 0.5017, 0.51388, 0.509769, 0.51388, 0.509769, 0.575842, 0.570702, 0.575842, 0.666105, 0.675549, 0.680603, 0.604312, 0.680603, 0.657645, 0.622677, 0.622677, 0.622677, 0.626927, 0.694846, 0.675549, 0.73685, 0.707965, 0.745909, 0.733139, 0.728858, 0.707965, 0.716283, 0.712013, 0.716283, 0.703578, 0.699094, 0.680603, 0.745909, 0.76285, 0.767246, 0.767246, 0.76285, 0.759478, 0.754692, 0.771762, 0.788093, 0.784345, 0.775545, 0.791621, 0.805026, 0.801317, 0.823549, 0.81615, 0.812494, 0.808535, 0.812494, 0.819762], '')</t>
  </si>
  <si>
    <t>[0, 201, 204, 205, 206, 207, 208, 209, 210, 211, 212, 213, 214, 215, 216, 217, 218, 219, 220, 221, 222, 223, 224, 225, 226, 326, 327, 406, 658, 665, 668, 669, 670, 672, 675, 712, 720, 721, 722, 723, 724, 794, 855, 856, 857, 864, 928, 1000, 1001, 1111, 1112, 1113, 1114, 1118, 1150, 1151,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1229]</t>
  </si>
  <si>
    <t>107)</t>
  </si>
  <si>
    <t>UPI00003C512E status=activ</t>
  </si>
  <si>
    <t>([0.03976, 0.069024, 0.051831, 0.076542, 0.132295, 0.158265, 0.116183, 0.083462, 0.109221, 0.129801, 0.096677, 0.132295, 0.185198, 0.122885, 0.200174, 0.179055, 0.182256, 0.209395, 0.203355, 0.21291, 0.291804, 0.264545, 0.25406, 0.236433, 0.147574, 0.085092, 0.086953, 0.142424, 0.206376, 0.203355, 0.209395, 0.298791, 0.196879, 0.137348, 0.15008, 0.129801, 0.173081, 0.179055, 0.179055, 0.26085, 0.173081, 0.185198, 0.219301, 0.147574, 0.21291, 0.318242, 0.377384, 0.291804, 0.295083, 0.21291, 0.216401, 0.216401, 0.209395, 0.288399, 0.380708, 0.356642, 0.36309, 0.308712, 0.295083, 0.298791, 0.301917, 0.387226, 0.284882, 0.243554, 0.328603, 0.339168, 0.324872, 0.342579, 0.461924, 0.447574, 0.56648, 0.585406, 0.59508, 0.545602, 0.553315, 0.58069, 0.699094, 0.707965, 0.805026, 0.819762, 0.81615, 0.808535, 0.808535, 0.795062, 0.754692, 0.63748, 0.541878, 0.549308, 0.549308, 0.509769, 0.440853, 0.332115, 0.332115, 0.332115, 0.26085, 0.278302, 0.268042, 0.179055, 0.170161, 0.109221, 0.085092, 0.050641, 0.030003, 0.024393, 0.051831, 0.083462, 0.139895, 0.116183, 0.067594, 0.06184, 0.071867, 0.111485, 0.185198, 0.170161, 0.179055, 0.196879, 0.116183, 0.083462, 0.142424, 0.090864, 0.092881, 0.122885, 0.194234, 0.17593, 0.17593, 0.161087, 0.161087, 0.161087, 0.26085, 0.349426, 0.36309, 0.36309, 0.328603, 0.219301, 0.142424, 0.122885, 0.164327, 0.164327, 0.194234, 0.134866, 0.134866, 0.196879, 0.179055, 0.173081, 0.18812, 0.191378, 0.11371, 0.088832, 0.051831, 0.029376, 0.030611, 0.028695, 0.025762, 0.025762, 0.059222, 0.106997, 0.073402, 0.051831, 0.049374, 0.032017, 0.03976, 0.064632, 0.073402, 0.0704, 0.0704, 0.142424, 0.102787, 0.116183, 0.083462, 0.134866, 0.132295, 0.122885, 0.132295, 0.127496, 0.078022, 0.0704, 0.041405, 0.036378, 0.050641, 0.086953, 0.139895, 0.137348, 0.11371, 0.085092, 0.069024, 0.038858, 0.025316, 0.044297, 0.078022, 0.122885, 0.137348, 0.120615, 0.078022, 0.083462, 0.046336, 0.109221, 0.106997, 0.17593, 0.281712, 0.271506, 0.203355, 0.196879, 0.164327, 0.206376, 0.236433, 0.301917, 0.384043, 0.349426, 0.26085, 0.173081, 0.191378, 0.182256, 0.182256, 0.216401, 0.194234, 0.295083, 0.185198, 0.122885, 0.122885, 0.106997, 0.134866, 0.194234, 0.10481, 0.173081, 0.142424, 0.15008, 0.088832, 0.102787, 0.125101, 0.194234, 0.291804, 0.191378, 0.196879, 0.298791, 0.332115, 0.339168, 0.236433, 0.359901, 0.31487, 0.209395, 0.17593, 0.111485, 0.106997, 0.21291, 0.120615, 0.155435, 0.164327, 0.236433, 0.257454, 0.203355, 0.134866, 0.100716, 0.170161, 0.15284, 0.096677, 0.079919, 0.081712, 0.129801, 0.064632, 0.085092, 0.142424, 0.191378, 0.288399, 0.308712, 0.288399, 0.308712, 0.291804, 0.18812, 0.191378, 0.170161, 0.243554, 0.247041, 0.216401, 0.229226, 0.236433, 0.239899, 0.271506, 0.275179, 0.281712, 0.377384, 0.450668, 0.356642, 0.25406, 0.161087, 0.10481, 0.086953, 0.090864, 0.092881, 0.155435, 0.142424, 0.085092, 0.092881, 0.122885, 0.17593, 0.10481, 0.085092, 0.137348, 0.134866, 0.129801, 0.134866, 0.074921, 0.083462, 0.134866, 0.132295, 0.206376, 0.281712, 0.219301, 0.31487, 0.239899, 0.25406, 0.191378, 0.275179, 0.18812, 0.18812, 0.185198, 0.284882, 0.203355, 0.203355, 0.137348, 0.142424, 0.142424, 0.25031, 0.15284, 0.098513, 0.155435, 0.147574, 0.137348, 0.25031, 0.122885, 0.096677, 0.048328, 0.036378, 0.021381, 0.034884, 0.044297, 0.044297, 0.038858, 0.090864, 0.092881, 0.122885, 0.122885, 0.118441, 0.098513, 0.164327, 0.17593, 0.11371, 0.076542, 0.078022, 0.034068, 0.076542, 0.147574, 0.15284, 0.257454, 0.257454, 0.295083, 0.284882, 0.200174, 0.206376, 0.11371, 0.11371, 0.15008, 0.094817, 0.076542, 0.074921, 0.0704, 0.111485, 0.109221, 0.155435, 0.161087, 0.275179, 0.222385, 0.216401, 0.185198, 0.191378, 0.185198, 0.096677, 0.058088, 0.100716, 0.078022, 0.134866, 0.155435, 0.161087, 0.137348, 0.137348, 0.090864, 0.074921, 0.0704, 0.125101, 0.122885, 0.098513, 0.049374, 0.064632, 0.05306, 0.116183, 0.06184, 0.085092, 0.092881, 0.092881, 0.092881, 0.067594, 0.038858, 0.025762, 0.022306, 0.032017, 0.022306, 0.033407, 0.046336, 0.046336, 0.042364, 0.051831, 0.030003, 0.06184, 0.06184, 0.076542, 0.041405, 0.049374, 0.029376, 0.051831, 0.049374, 0.049374, 0.090864, 0.167087, 0.125101, 0.129801, 0.096677, 0.11371, 0.092881, 0.092881, 0.078022, 0.064632, 0.064632, 0.129801, 0.074921, 0.03976, 0.032677, 0.060549, 0.088832, 0.182256, 0.109221, 0.116183, 0.125101, 0.134866, 0.0704, 0.100716, 0.116183, 0.127496, 0.118441, 0.086953, 0.079919, 0.106997, 0.137348, 0.122885, 0.132295, 0.161087, 0.147574, 0.11371, 0.060549, 0.06312, 0.058088, 0.096677, 0.129801, 0.125101, 0.066181, 0.122885, 0.098513, 0.085092, 0.076542, 0.142424, 0.185198, 0.155435, 0.088832, 0.079919, 0.045352, 0.038858, 0.056825, 0.060549, 0.098513, 0.106997, 0.059222, 0.06184, 0.049374, 0.0704, 0.064632, 0.05306, 0.038858, 0.049374, 0.049374, 0.096677, 0.048328, 0.058088, 0.074921, 0.125101, 0.137348, 0.132295, 0.116183, 0.059222, 0.060549, 0.0704, 0.132295, 0.21291, 0.21291, 0.281712, 0.194234, 0.122885, 0.216401, 0.164327, 0.120615, 0.120615, 0.120615, 0.209395, 0.155435, 0.155435, 0.158265, 0.127496, 0.21291, 0.25406, 0.332115, 0.4292, 0.422041, 0.318242, 0.311707, 0.324872, 0.222385, 0.311707, 0.40511, 0.40511, 0.497853, 0.570702, 0.557691, 0.541878, 0.4292, 0.433034, 0.332115, 0.268042, 0.301917, 0.31487, 0.30533, 0.225814, 0.25031, 0.225814, 0.328603, 0.335645, 0.324872, 0.401658, 0.298791, 0.232838, 0.161087, 0.191378, 0.229226, 0.17593, 0.17593, 0.284882, 0.275179, 0.284882, 0.359901, 0.370445, 0.268042, 0.278302, 0.366687, 0.281712, 0.222385, 0.232838, 0.243554, 0.236433, 0.158265, 0.161087, 0.191378, 0.194234, 0.109221, 0.086953, 0.134866, 0.081712, 0.040537, 0.067594, 0.111485, 0.055536, 0.056825, 0.06312, 0.064632, 0.058088, 0.106997, 0.15284, 0.139895, 0.085092, 0.0704, 0.106997, 0.167087, 0.137348, 0.209395, 0.222385, 0.275179, 0.239899, 0.301917, 0.366687, 0.346032, 0.321458, 0.440853, 0.398279, 0.483068, 0.436924, 0.422041], '')</t>
  </si>
  <si>
    <t>[70, 71, 72, 73, 74, 75, 76, 77, 78, 79, 80, 81, 82, 83, 84, 85, 86, 87, 88, 89, 527, 528, 529]</t>
  </si>
  <si>
    <t>UPI00003C512F status=activ</t>
  </si>
  <si>
    <t>([0.25031, 0.247041, 0.167087, 0.182256, 0.194234, 0.239899, 0.179055, 0.206376, 0.216401, 0.147574, 0.18812, 0.191378, 0.179055, 0.158265, 0.17593, 0.18812, 0.167087, 0.247041, 0.284882, 0.288399, 0.349426, 0.271506, 0.203355, 0.206376, 0.232838, 0.25406, 0.247041, 0.232838, 0.247041, 0.26085, 0.284882, 0.275179, 0.321458, 0.247041, 0.25031, 0.281712, 0.352862, 0.332115, 0.243554, 0.25031, 0.18812, 0.179055, 0.257454, 0.324872, 0.394753, 0.401658, 0.298791, 0.298791, 0.324872, 0.335645, 0.346032, 0.444081, 0.352862, 0.339168, 0.398279, 0.444081, 0.408655, 0.298791, 0.321458, 0.401658, 0.301917, 0.339168, 0.356642, 0.370445, 0.414856, 0.408655, 0.359901, 0.486429, 0.476583, 0.436924, 0.4292, 0.422041, 0.398279, 0.5017, 0.509769, 0.521092, 0.521092, 0.525368, 0.570702, 0.490133, 0.42561, 0.433034, 0.440853, 0.461924, 0.36309, 0.26085, 0.25406, 0.257454, 0.203355, 0.185198, 0.278302, 0.225814, 0.18812, 0.15284, 0.094817, 0.058088], '')</t>
  </si>
  <si>
    <t>[73, 74, 75, 76, 77, 78]</t>
  </si>
  <si>
    <t>UPI00003C5135 status=activ</t>
  </si>
  <si>
    <t>([0.040537, 0.024826, 0.020165, 0.031287, 0.045352, 0.069024, 0.086953, 0.111485, 0.071867, 0.088832, 0.111485, 0.139895, 0.085092, 0.048328, 0.032017, 0.055536, 0.054297, 0.055536, 0.10481, 0.049374, 0.050641, 0.050641, 0.085092, 0.073402, 0.086953, 0.083462, 0.085092, 0.050641, 0.033407, 0.06312, 0.054297, 0.028107, 0.028107, 0.051831, 0.085092, 0.158265, 0.090864, 0.161087, 0.161087, 0.15008, 0.15008, 0.15284, 0.155435, 0.102787, 0.118441, 0.092881, 0.081712, 0.06184, 0.106997, 0.15008, 0.173081, 0.21291, 0.301917, 0.236433, 0.247041, 0.271506, 0.194234, 0.284882, 0.264545, 0.243554, 0.243554, 0.370445, 0.380708, 0.374039, 0.349426, 0.321458, 0.342579, 0.384043, 0.324872, 0.324872, 0.324872, 0.295083, 0.247041, 0.173081, 0.232838, 0.147574, 0.127496, 0.209395, 0.134866, 0.134866, 0.137348, 0.15284, 0.083462, 0.044297, 0.066181, 0.132295, 0.134866, 0.120615, 0.125101, 0.18812, 0.18812, 0.158265, 0.15008, 0.109221, 0.179055, 0.111485, 0.15284, 0.164327, 0.139895, 0.222385, 0.18812, 0.196879, 0.17593, 0.25406, 0.308712, 0.342579, 0.342579, 0.339168, 0.268042, 0.257454, 0.264545, 0.161087, 0.18812, 0.129801, 0.17593, 0.182256, 0.185198, 0.142424, 0.147574, 0.147574, 0.078022, 0.118441, 0.060549, 0.064632, 0.069024, 0.090864, 0.059222, 0.055536, 0.10481, 0.17593, 0.161087, 0.18812, 0.291804, 0.328603, 0.324872, 0.384043, 0.295083, 0.30533, 0.387226, 0.352862, 0.271506, 0.394753, 0.390993, 0.505461, 0.505461, 0.418646, 0.422041, 0.458154, 0.458154, 0.444081, 0.401658, 0.301917, 0.243554, 0.185198, 0.170161, 0.257454, 0.222385, 0.229226, 0.243554, 0.239899, 0.236433, 0.318242, 0.271506, 0.239899, 0.232838, 0.232838, 0.278302, 0.26085, 0.21291, 0.216401, 0.161087, 0.137348, 0.161087, 0.118441, 0.194234, 0.182256, 0.17593, 0.17593, 0.15008, 0.15284, 0.15008, 0.18812, 0.120615, 0.144935, 0.122885, 0.137348, 0.15008, 0.167087, 0.185198, 0.25031, 0.179055, 0.225814, 0.21291, 0.21291, 0.271506, 0.25406, 0.25031, 0.243554, 0.25031, 0.281712, 0.339168, 0.342579, 0.271506, 0.268042, 0.281712, 0.311707, 0.216401, 0.21291, 0.209395, 0.182256, 0.194234, 0.288399, 0.288399, 0.342579, 0.401658, 0.414856, 0.374039, 0.349426, 0.335645, 0.298791, 0.384043, 0.356642, 0.31487], '')</t>
  </si>
  <si>
    <t>[143, 144]</t>
  </si>
  <si>
    <t>UPI00003C5136 status=activ</t>
  </si>
  <si>
    <t>([0.288399, 0.25406, 0.225814, 0.111485, 0.100716, 0.125101, 0.144935, 0.179055, 0.196879, 0.229226, 0.275179, 0.225814, 0.11371, 0.134866, 0.081712, 0.043307, 0.041405, 0.031287, 0.028695, 0.023963, 0.048328, 0.086953, 0.06184, 0.081712, 0.17593, 0.229226, 0.239899, 0.158265, 0.167087, 0.182256, 0.170161, 0.161087, 0.268042, 0.394753, 0.281712, 0.374039, 0.505461, 0.517562, 0.521092, 0.42561, 0.465241, 0.356642, 0.356642, 0.447574, 0.433034, 0.418646, 0.4292, 0.311707, 0.31487, 0.222385, 0.232838, 0.15284, 0.088832, 0.076542, 0.054297, 0.054297, 0.030611, 0.028107, 0.031287, 0.020165, 0.035586, 0.020876, 0.023534, 0.014783, 0.009977, 0.009015, 0.006533, 0.005992, 0.006245, 0.006194, 0.00777, 0.005223, 0.00515, 0.006894, 0.007422, 0.006194, 0.006567, 0.006619, 0.005872, 0.004775, 0.007315, 0.007177, 0.010221, 0.014075, 0.023963, 0.024393, 0.016257, 0.025762, 0.017797, 0.024826, 0.025316, 0.015694, 0.016021, 0.027463, 0.021381, 0.013437, 0.013821, 0.013821, 0.022306, 0.026892, 0.035586, 0.023087, 0.024393, 0.014315, 0.009728, 0.00962, 0.014075, 0.017138, 0.017797, 0.025762, 0.034884, 0.066181, 0.090864, 0.139895, 0.15284, 0.182256, 0.164327, 0.239899, 0.311707, 0.222385, 0.161087, 0.15008, 0.127496, 0.127496, 0.167087, 0.216401, 0.144935, 0.142424, 0.206376, 0.216401, 0.21291, 0.196879, 0.118441, 0.147574, 0.200174, 0.106997, 0.132295, 0.167087, 0.194234, 0.216401, 0.209395, 0.209395, 0.158265, 0.222385, 0.229226, 0.17593, 0.144935, 0.209395, 0.137348, 0.134866, 0.100716, 0.102787, 0.116183, 0.15284, 0.083462, 0.088832, 0.125101, 0.11371, 0.11371, 0.102787, 0.050641, 0.051831, 0.081712, 0.096677, 0.094817, 0.094817, 0.096677, 0.076542, 0.040537, 0.073402, 0.078022, 0.078022, 0.06312, 0.033407, 0.045352, 0.083462, 0.078022, 0.098513, 0.049374, 0.078022, 0.048328, 0.098513, 0.161087, 0.164327, 0.164327, 0.164327, 0.100716, 0.118441, 0.232838, 0.339168, 0.352862, 0.352862, 0.398279, 0.433034, 0.553315, 0.553315, 0.553315, 0.422041, 0.447574, 0.570702, 0.440853, 0.444081, 0.30533, 0.275179, 0.268042, 0.30533, 0.321458, 0.324872, 0.298791, 0.275179, 0.26085, 0.243554, 0.203355, 0.216401, 0.216401, 0.120615, 0.064632, 0.041405, 0.076542, 0.042364, 0.038858, 0.071867, 0.125101, 0.225814, 0.179055, 0.098513, 0.098513, 0.094817, 0.092881, 0.129801, 0.147574, 0.155435, 0.094817, 0.116183, 0.116183, 0.116183, 0.219301, 0.219301, 0.295083, 0.295083, 0.36309, 0.25406, 0.264545, 0.161087, 0.15284, 0.144935, 0.247041, 0.247041, 0.247041, 0.31487, 0.308712, 0.200174, 0.125101, 0.122885, 0.120615, 0.05306, 0.041405, 0.033407, 0.035586, 0.026892, 0.022667, 0.027463, 0.045352, 0.025762, 0.025316, 0.017797, 0.018415, 0.019109, 0.019401, 0.01204, 0.012491, 0.015078, 0.023963, 0.043307, 0.043307, 0.026892, 0.06184, 0.064632, 0.032017, 0.032677, 0.020876, 0.024826, 0.013016, 0.015078, 0.014783, 0.0198, 0.0198, 0.033407, 0.018787, 0.019401, 0.03976, 0.044297, 0.034884, 0.021381, 0.023963, 0.032017, 0.029376, 0.017447, 0.021381, 0.043307, 0.079919, 0.092881, 0.06184, 0.102787, 0.100716, 0.125101, 0.147574, 0.147574, 0.120615, 0.158265, 0.15008, 0.120615, 0.102787, 0.134866, 0.147574, 0.0704, 0.088832, 0.164327, 0.15008, 0.155435, 0.127496, 0.067594, 0.122885, 0.18812, 0.10481, 0.106997, 0.106997, 0.06184, 0.102787, 0.086953, 0.06312, 0.043307, 0.047319, 0.050641, 0.048328, 0.076542, 0.134866, 0.139895, 0.078022, 0.134866, 0.132295, 0.164327, 0.247041, 0.15008, 0.081712, 0.096677, 0.111485, 0.076542, 0.134866, 0.098513, 0.15008, 0.170161, 0.25031, 0.239899, 0.243554, 0.271506, 0.275179, 0.288399, 0.284882, 0.30533, 0.219301, 0.21291, 0.206376, 0.182256, 0.191378, 0.200174, 0.298791, 0.278302, 0.288399, 0.200174, 0.25406, 0.25031, 0.311707, 0.206376, 0.203355, 0.203355, 0.120615, 0.0704, 0.0704, 0.045352, 0.058088, 0.058088, 0.032677, 0.034068, 0.047319, 0.067594, 0.116183, 0.118441, 0.122885, 0.127496, 0.206376, 0.200174, 0.206376, 0.203355, 0.203355, 0.222385, 0.142424, 0.219301, 0.295083, 0.222385, 0.295083, 0.342579, 0.339168, 0.465241, 0.346032, 0.339168, 0.268042, 0.281712, 0.264545, 0.26085, 0.335645, 0.295083, 0.291804, 0.219301, 0.170161, 0.18812, 0.15284, 0.232838, 0.26085, 0.236433, 0.301917, 0.284882, 0.271506, 0.366687, 0.298791, 0.318242, 0.311707, 0.408655, 0.387226, 0.359901, 0.275179, 0.295083, 0.342579, 0.311707, 0.298791, 0.377384, 0.352862, 0.384043, 0.366687, 0.229226, 0.179055, 0.18812, 0.132295, 0.129801, 0.122885, 0.15008, 0.167087, 0.170161, 0.206376, 0.142424, 0.170161, 0.239899, 0.239899, 0.222385, 0.247041, 0.335645, 0.295083, 0.31487, 0.239899, 0.219301, 0.311707, 0.332115, 0.328603, 0.408655, 0.332115, 0.349426, 0.359901, 0.436924, 0.4292, 0.318242, 0.394753, 0.328603, 0.25031, 0.236433, 0.17593, 0.161087, 0.15284, 0.170161, 0.232838, 0.324872, 0.387226, 0.398279, 0.398279, 0.332115, 0.332115, 0.42561, 0.311707, 0.298791, 0.222385, 0.219301, 0.30533, 0.318242, 0.380708, 0.480142, 0.450668, 0.454136, 0.408655, 0.321458, 0.332115, 0.247041, 0.164327, 0.120615, 0.066181, 0.06184, 0.094817, 0.116183, 0.129801, 0.209395, 0.219301, 0.291804, 0.30533, 0.288399, 0.281712, 0.25406, 0.17593, 0.194234, 0.225814, 0.222385, 0.301917, 0.31487, 0.408655, 0.483068, 0.444081, 0.521092, 0.529623, 0.51388, 0.408655, 0.298791, 0.308712, 0.295083, 0.298791, 0.30533, 0.324872, 0.243554, 0.203355, 0.284882, 0.288399, 0.31487, 0.321458, 0.268042, 0.25031, 0.243554, 0.185198, 0.243554, 0.196879, 0.275179, 0.194234, 0.268042, 0.356642, 0.275179, 0.21291, 0.209395, 0.196879, 0.194234, 0.264545, 0.239899, 0.236433, 0.25406, 0.222385, 0.284882, 0.356642, 0.366687, 0.380708, 0.36309, 0.335645, 0.422041, 0.339168, 0.401658, 0.40511, 0.398279, 0.486429, 0.585406, 0.497853, 0.390993, 0.308712, 0.308712, 0.318242, 0.328603, 0.349426, 0.387226, 0.394753, 0.377384, 0.335645, 0.318242, 0.311707, 0.346032, 0.346032, 0.377384, 0.321458, 0.308712, 0.291804, 0.295083, 0.278302, 0.346032, 0.458154, 0.450668, 0.454136, 0.418646, 0.318242, 0.281712, 0.281712, 0.271506, 0.185198, 0.225814, 0.236433, 0.284882, 0.31487, 0.275179, 0.271506, 0.349426, 0.275179, 0.247041, 0.243554, 0.155435, 0.147574, 0.081712, 0.125101, 0.083462, 0.167087, 0.25406, 0.222385, 0.15284, 0.164327, 0.164327, 0.129801, 0.118441, 0.158265, 0.129801, 0.129801, 0.167087, 0.118441, 0.102787, 0.073402, 0.038858, 0.083462, 0.081712, 0.15008, 0.090864, 0.142424, 0.078022, 0.041405, 0.059222, 0.092881, 0.085092, 0.086953, 0.060549, 0.06184, 0.05306, 0.054297, 0.076542, 0.074921, 0.05306, 0.094817, 0.164327, 0.155435, 0.106997, 0.10481, 0.051831, 0.048328, 0.045352, 0.064632, 0.116183, 0.078022, 0.076542, 0.074921, 0.137348, 0.111485, 0.11371, 0.122885, 0.092881, 0.035586, 0.033407, 0.044297, 0.023963, 0.013265, 0.017797, 0.022667, 0.023963, 0.020522, 0.020165, 0.024826, 0.015078, 0.009294, 0.01227, 0.009865, 0.007031, 0.007422, 0.008002, 0.008409, 0.005799, 0.004899, 0.004775, 0.003607, 0.004646, 0.004577, 0.004513, 0.003701, 0.003821, 0.003014, 0.004315, 0.004689, 0.003212, 0.004513, 0.004483, 0.004483, 0.003804, 0.005318, 0.004835, 0.005623, 0.005623, 0.007555, 0.01227, 0.013437, 0.013265, 0.013016, 0.025762, 0.060549, 0.116183, 0.106997, 0.085092, 0.096677, 0.106997, 0.185198, 0.182256, 0.179055, 0.15284, 0.281712, 0.142424, 0.102787, 0.085092, 0.038042, 0.017138, 0.015078, 0.033407, 0.0704, 0.06184, 0.050641, 0.021381, 0.01078, 0.011518, 0.011903, 0.011669, 0.015078, 0.009187, 0.006567, 0.006567, 0.005503, 0.00359, 0.00359, 0.003341, 0.003079, 0.003512, 0.005683, 0.004899, 0.003555, 0.002623, 0.002688, 0.002727, 0.003757, 0.003671, 0.003405, 0.004689, 0.003341, 0.003366, 0.004577, 0.006142, 0.009096, 0.011518, 0.013437, 0.015078, 0.010926, 0.010672, 0.011669, 0.007031, 0.005223, 0.006421, 0.007259, 0.007259, 0.004976, 0.003405, 0.003963, 0.004483, 0.004315, 0.004315, 0.002881, 0.003079, 0.003246, 0.003212, 0.002276, 0.00231, 0.00231, 0.003366, 0.004161, 0.003431, 0.004689, 0.007495, 0.008723, 0.010131, 0.007422, 0.013437, 0.013613, 0.01204, 0.011342, 0.011342, 0.021816, 0.034884, 0.034884, 0.014586, 0.011342, 0.014783, 0.011106, 0.013016, 0.008723, 0.010372, 0.019109, 0.010672, 0.010372, 0.006482, 0.004611, 0.004577, 0.004247, 0.006245, 0.006619, 0.004513, 0.004976, 0.003109, 0.003607, 0.003461, 0.003366, 0.003804, 0.003924, 0.006482, 0.005872, 0.008525, 0.005623, 0.004483, 0.006894, 0.004689, 0.007177, 0.01078, 0.018415, 0.010131, 0.007031, 0.006421, 0.006482, 0.004247, 0.004315, 0.003671, 0.003821, 0.004577, 0.003276, 0.003341, 0.002138, 0.002138, 0.001778, 0.001786, 0.001687, 0.001597, 0.002117, 0.001408, 0.001417, 0.001344, 0.001344, 0.001335, 0.001318, 0.001906, 0.002761, 0.002705, 0.003276, 0.003405, 0.003079, 0.003079, 0.002761, 0.003405, 0.003997, 0.003804, 0.004646, 0.005249, 0.003924, 0.003671, 0.004247, 0.003053], '')</t>
  </si>
  <si>
    <t>[36, 37, 38, 194, 195, 196, 199, 523, 524, 525, 571]</t>
  </si>
  <si>
    <t>UPI00003C5137 status=activ</t>
  </si>
  <si>
    <t>([0.137348, 0.179055, 0.122885, 0.155435, 0.191378, 0.229226, 0.158265, 0.122885, 0.147574, 0.173081, 0.127496, 0.098513, 0.096677, 0.096677, 0.045352, 0.088832, 0.111485, 0.17593, 0.264545, 0.185198, 0.137348, 0.076542, 0.06184, 0.109221, 0.083462, 0.081712, 0.038042, 0.074921, 0.120615, 0.094817, 0.098513, 0.185198, 0.288399, 0.191378, 0.164327, 0.264545, 0.264545, 0.30533, 0.219301, 0.232838, 0.324872, 0.271506, 0.370445, 0.422041, 0.40511, 0.450668, 0.349426, 0.356642, 0.346032, 0.356642, 0.31487, 0.219301, 0.203355, 0.116183, 0.15008, 0.182256, 0.18812, 0.170161, 0.191378, 0.21291, 0.142424, 0.081712, 0.081712, 0.051831, 0.026892, 0.018415, 0.018106, 0.038042, 0.083462, 0.050641, 0.026338, 0.047319, 0.047319, 0.028695, 0.051831, 0.06312, 0.046336, 0.030003, 0.030003, 0.020876, 0.033407, 0.049374, 0.073402, 0.100716, 0.15284, 0.200174, 0.196879, 0.225814, 0.206376, 0.200174, 0.182256, 0.264545, 0.25406, 0.352862, 0.324872, 0.295083, 0.216401, 0.284882, 0.356642, 0.359901, 0.41194, 0.418646, 0.335645, 0.281712, 0.318242, 0.278302, 0.308712, 0.387226, 0.359901, 0.359901, 0.36309, 0.422041, 0.390993, 0.321458, 0.30533, 0.422041, 0.366687, 0.422041, 0.390993, 0.284882, 0.17593, 0.185198, 0.196879, 0.179055, 0.271506, 0.185198, 0.229226, 0.219301, 0.236433, 0.236433, 0.257454, 0.239899, 0.239899, 0.236433, 0.298791, 0.281712, 0.232838, 0.30533, 0.31487, 0.288399, 0.40511, 0.549308, 0.480142, 0.401658, 0.59917], '')</t>
  </si>
  <si>
    <t>[141, 144]</t>
  </si>
  <si>
    <t>UPI00003C5138 status=activ</t>
  </si>
  <si>
    <t>([0.048328, 0.017447, 0.015694, 0.008895, 0.007031, 0.00515, 0.006533, 0.006482, 0.005683, 0.004208, 0.003298, 0.002555, 0.001687, 0.001103, 0.001692, 0.001743, 0.001202, 0.001267, 0.001288, 0.00076, 0.000412, 0.000301, 0.000614, 0.000378, 0.000674, 0.000567, 0.00103, 0.000648, 0.000906, 0.001335, 0.00225, 0.002336, 0.003701, 0.003727, 0.003431, 0.002349, 0.001499, 0.001499, 0.001434, 0.001778, 0.00283, 0.002727, 0.002727, 0.002705, 0.004414, 0.003177, 0.003212, 0.002057, 0.001709, 0.001572, 0.001048, 0.000958, 0.001, 0.000558, 0.000558, 0.001155, 0.001722, 0.00283, 0.004161, 0.006533, 0.005318, 0.003461, 0.004358, 0.003512, 0.00243, 0.001572, 0.001597, 0.001572, 0.002606, 0.00283, 0.001967, 0.003079, 0.003212, 0.003246, 0.003276, 0.003341, 0.002349, 0.00155, 0.00152, 0.000945, 0.000477, 0.000305, 0.000322, 0.000447, 0.000876, 0.000799, 0.001335, 0.002057, 0.001906, 0.001267, 0.001906, 0.002138, 0.002035, 0.001872, 0.002117, 0.002117, 0.002976, 0.002662, 0.003757, 0.00359, 0.003864, 0.005378, 0.008723, 0.013613, 0.008156, 0.007422, 0.013016, 0.011903, 0.010926, 0.011106, 0.020165, 0.01078, 0.012491, 0.012491, 0.015078, 0.023963, 0.055536, 0.032017, 0.040537, 0.022667, 0.012491, 0.011669, 0.013016, 0.008002, 0.006988, 0.007877, 0.005378, 0.00389, 0.003963, 0.002976, 0.003341, 0.002606, 0.002606, 0.002336, 0.002336, 0.001597, 0.001623, 0.001572, 0.00146, 0.002366, 0.002336, 0.003276, 0.004414, 0.004483, 0.006894, 0.006142, 0.008002, 0.013613, 0.028695, 0.021816, 0.032677, 0.033407, 0.043307, 0.055536, 0.111485, 0.076542, 0.067594, 0.066181, 0.066181, 0.069024, 0.028695, 0.025316, 0.024826, 0.025316, 0.025316, 0.012727, 0.016021, 0.010131, 0.009977, 0.00962, 0.010131, 0.013265, 0.023534, 0.036378, 0.064632, 0.033407, 0.026892, 0.055536, 0.059222, 0.06184, 0.055536, 0.11371, 0.229226, 0.229226, 0.147574, 0.078022, 0.092881, 0.116183, 0.118441, 0.069024, 0.060549, 0.042364, 0.041405, 0.032017, 0.016021, 0.015344, 0.016021, 0.016257, 0.016528, 0.016021, 0.009977, 0.018106, 0.017447, 0.016826, 0.013613, 0.023087, 0.040537, 0.064632, 0.040537, 0.078022, 0.11371, 0.11371, 0.161087, 0.15008, 0.17593, 0.281712, 0.278302, 0.275179, 0.384043, 0.390993, 0.321458, 0.328603, 0.342579, 0.243554, 0.25031, 0.291804, 0.281712, 0.288399, 0.203355, 0.243554, 0.26085, 0.324872, 0.339168, 0.408655, 0.4292, 0.440853, 0.318242, 0.318242, 0.328603, 0.288399, 0.26085, 0.332115, 0.414856, 0.418646, 0.447574, 0.352862, 0.291804, 0.21291, 0.21291, 0.216401, 0.271506, 0.247041, 0.125101, 0.122885, 0.109221, 0.048328, 0.028107, 0.032677, 0.035586, 0.047319, 0.056825, 0.037156, 0.040537, 0.041405, 0.041405, 0.073402, 0.081712, 0.122885, 0.219301, 0.125101, 0.127496, 0.122885, 0.122885, 0.142424, 0.0704, 0.0704, 0.147574, 0.229226, 0.281712, 0.268042, 0.229226, 0.229226, 0.18812, 0.18812, 0.200174, 0.10481, 0.046336, 0.071867, 0.079919, 0.043307, 0.086953, 0.15008, 0.139895, 0.137348, 0.209395, 0.31487, 0.311707, 0.268042, 0.278302, 0.324872, 0.281712, 0.284882, 0.311707, 0.42561, 0.418646, 0.40511, 0.401658, 0.521092, 0.433034, 0.444081, 0.529623, 0.529623, 0.509769, 0.42561, 0.318242, 0.318242, 0.342579, 0.25031, 0.281712, 0.257454, 0.25406, 0.308712, 0.321458, 0.191378, 0.200174, 0.173081, 0.144935, 0.281712, 0.25031, 0.25406, 0.15284, 0.144935, 0.15284, 0.15008, 0.232838, 0.346032, 0.257454, 0.236433, 0.31487, 0.281712, 0.222385, 0.120615, 0.106997, 0.155435, 0.278302, 0.196879, 0.196879, 0.222385, 0.10481, 0.064632, 0.116183, 0.17593, 0.185198, 0.170161, 0.125101, 0.0704, 0.066181, 0.120615, 0.074921, 0.078022, 0.056825, 0.090864, 0.182256, 0.100716, 0.049374, 0.047319, 0.073402, 0.085092, 0.051831, 0.050641, 0.106997, 0.109221, 0.10481, 0.102787, 0.120615, 0.170161, 0.173081, 0.182256, 0.106997, 0.167087, 0.106997, 0.109221, 0.106997, 0.092881, 0.182256, 0.209395, 0.111485, 0.111485, 0.132295, 0.196879, 0.281712, 0.284882, 0.185198, 0.129801, 0.137348, 0.118441, 0.073402, 0.129801, 0.142424, 0.243554, 0.142424, 0.139895, 0.206376, 0.191378, 0.109221, 0.06312, 0.100716, 0.132295, 0.132295, 0.127496, 0.125101, 0.147574, 0.161087, 0.158265, 0.15284, 0.137348, 0.15008, 0.229226, 0.206376, 0.206376, 0.094817, 0.18812, 0.155435, 0.182256, 0.18812, 0.219301, 0.31487, 0.318242, 0.384043, 0.398279, 0.380708, 0.384043, 0.321458, 0.301917, 0.401658, 0.401658, 0.339168, 0.328603, 0.321458, 0.298791, 0.275179, 0.30533, 0.216401, 0.342579, 0.324872, 0.324872, 0.324872, 0.332115, 0.349426, 0.232838, 0.122885, 0.125101, 0.078022, 0.0704, 0.06184, 0.05306, 0.086953, 0.127496, 0.076542, 0.045352, 0.06184, 0.071867, 0.116183, 0.11371, 0.05306, 0.032677, 0.020522, 0.020876, 0.018415, 0.017797, 0.033407, 0.034068, 0.034068, 0.033407, 0.054297, 0.064632, 0.069024, 0.074921, 0.081712, 0.129801, 0.203355, 0.125101, 0.096677, 0.098513, 0.134866, 0.161087, 0.21291, 0.288399, 0.380708, 0.41194, 0.41194, 0.414856, 0.414856, 0.42561, 0.545602, 0.42561, 0.422041, 0.436924, 0.398279, 0.394753, 0.352862, 0.359901, 0.444081, 0.41194, 0.447574, 0.401658, 0.440853, 0.359901, 0.366687, 0.311707, 0.31487, 0.30533, 0.225814, 0.339168, 0.321458, 0.298791, 0.408655, 0.335645, 0.335645, 0.366687, 0.374039, 0.342579, 0.328603, 0.324872, 0.40511, 0.284882, 0.370445, 0.349426, 0.352862, 0.384043, 0.4292, 0.318242, 0.239899, 0.318242, 0.239899, 0.17593, 0.17593, 0.11371, 0.164327, 0.161087, 0.155435, 0.147574, 0.147574, 0.096677, 0.098513, 0.045352, 0.076542, 0.073402, 0.11371, 0.11371, 0.059222, 0.059222, 0.096677, 0.161087, 0.164327, 0.243554, 0.335645, 0.281712, 0.308712, 0.275179, 0.173081, 0.179055, 0.182256, 0.257454, 0.346032, 0.25031, 0.298791, 0.301917, 0.335645, 0.318242, 0.321458, 0.394753, 0.346032, 0.281712, 0.268042, 0.264545, 0.247041, 0.209395, 0.196879, 0.268042, 0.30533, 0.418646, 0.418646, 0.40511, 0.422041, 0.335645, 0.36309, 0.42561, 0.4292, 0.384043, 0.374039, 0.42561, 0.42561, 0.40511, 0.480142, 0.497853, 0.51388, 0.444081, 0.468512, 0.541878, 0.534167, 0.529623, 0.534167, 0.525368, 0.465241, 0.440853, 0.517562, 0.575842, 0.490133, 0.490133, 0.433034, 0.454136, 0.483068, 0.476583, 0.483068, 0.490133, 0.483068, 0.483068, 0.585406, 0.509769, 0.450668, 0.444081, 0.342579, 0.268042, 0.219301, 0.308712, 0.332115, 0.328603, 0.26085, 0.335645, 0.335645, 0.324872, 0.332115, 0.356642, 0.356642, 0.41194, 0.335645, 0.335645, 0.26085, 0.236433, 0.31487, 0.387226, 0.366687, 0.468512, 0.541878, 0.632174, 0.59917, 0.553315, 0.483068, 0.608892, 0.58069, 0.59014, 0.680603, 0.671169, 0.63748, 0.671169, 0.680603, 0.759478, 0.750527, 0.767246, 0.685117, 0.661982, 0.632174, 0.680603, 0.666105, 0.680603, 0.642678, 0.626927, 0.657645, 0.73685, 0.741537, 0.685117, 0.59917, 0.661982, 0.59917, 0.585406, 0.570702, 0.570702, 0.58069, 0.529623, 0.59917, 0.716283, 0.724957, 0.724957, 0.724957, 0.741537, 0.733139, 0.741537, 0.73685, 0.728858, 0.724957, 0.694846, 0.771762, 0.852992, 0.795062, 0.871313, 0.874069], '')</t>
  </si>
  <si>
    <t>[307, 310, 311, 312, 494, 596, 599, 600, 601, 602, 603, 606, 607, 618, 619, 644, 645, 646, 647, 649, 650, 651, 652, 653, 654, 655, 656, 657, 658, 659, 660, 661, 662, 663, 664, 665, 666, 667, 668, 669, 670, 671, 672, 673, 674, 675, 676, 677, 678, 679, 680, 681, 682, 683, 684, 685, 686, 687, 688, 689, 690, 691, 692, 693, 694, 695, 696]</t>
  </si>
  <si>
    <t>UPI00003C5139 status=activ</t>
  </si>
  <si>
    <t>([0.023963, 0.038042, 0.071867, 0.122885, 0.164327, 0.111485, 0.155435, 0.182256, 0.144935, 0.167087, 0.18812, 0.15284, 0.173081, 0.158265, 0.206376, 0.21291, 0.31487, 0.36309, 0.374039, 0.335645, 0.447574, 0.480142, 0.490133, 0.465241, 0.332115, 0.243554, 0.321458, 0.332115, 0.332115, 0.398279, 0.398279, 0.408655, 0.521092, 0.494003, 0.521092, 0.458154, 0.575842, 0.461924, 0.328603, 0.311707, 0.295083, 0.288399, 0.239899, 0.206376, 0.21291, 0.339168, 0.356642, 0.275179, 0.271506, 0.264545, 0.281712, 0.239899, 0.257454, 0.257454, 0.182256, 0.17593, 0.271506, 0.219301, 0.318242, 0.318242, 0.25406, 0.216401, 0.191378, 0.219301, 0.17593, 0.185198, 0.090864, 0.15008, 0.219301, 0.203355, 0.222385, 0.134866, 0.185198, 0.18812, 0.170161, 0.25031, 0.216401, 0.134866, 0.17593, 0.100716, 0.182256, 0.182256, 0.216401, 0.25031, 0.288399, 0.288399, 0.257454, 0.352862, 0.356642, 0.318242, 0.229226, 0.15284, 0.167087, 0.158265, 0.155435, 0.173081, 0.173081, 0.142424, 0.239899, 0.225814, 0.318242, 0.243554, 0.271506, 0.219301, 0.219301, 0.268042, 0.346032, 0.284882, 0.298791, 0.275179, 0.236433, 0.243554, 0.308712, 0.374039, 0.380708, 0.36309, 0.31487, 0.243554, 0.30533, 0.301917, 0.209395, 0.21291, 0.179055, 0.236433, 0.324872, 0.239899, 0.26085, 0.196879, 0.298791, 0.30533, 0.21291, 0.225814, 0.301917, 0.342579, 0.257454, 0.167087, 0.137348, 0.134866, 0.167087, 0.142424, 0.094817, 0.144935, 0.096677, 0.191378, 0.120615, 0.078022], '')</t>
  </si>
  <si>
    <t>[32, 34, 36]</t>
  </si>
  <si>
    <t>UPI00003C513A status=activ</t>
  </si>
  <si>
    <t>([0.020876, 0.032017, 0.054297, 0.067594, 0.109221, 0.134866, 0.086953, 0.102787, 0.059222, 0.041405, 0.042364, 0.058088, 0.064632, 0.06312, 0.060549, 0.085092, 0.094817, 0.106997, 0.088832, 0.094817, 0.10481, 0.206376, 0.129801, 0.137348, 0.088832, 0.049374, 0.028107, 0.049374, 0.051831, 0.100716, 0.098513, 0.120615, 0.11371, 0.06312, 0.083462, 0.083462, 0.056825, 0.055536, 0.069024, 0.079919, 0.079919, 0.044297, 0.022667, 0.046336, 0.043307, 0.081712, 0.122885, 0.185198, 0.129801, 0.134866, 0.137348, 0.137348, 0.081712, 0.100716, 0.17593, 0.216401, 0.142424, 0.11371, 0.203355, 0.21291, 0.243554, 0.155435, 0.25031, 0.335645, 0.30533, 0.30533, 0.219301, 0.229226, 0.247041, 0.209395, 0.127496, 0.15008, 0.236433, 0.349426, 0.321458, 0.216401, 0.229226, 0.339168, 0.450668, 0.418646, 0.339168, 0.232838, 0.236433, 0.116183, 0.129801, 0.132295, 0.122885, 0.18812, 0.15284, 0.098513, 0.11371, 0.129801, 0.054297, 0.06312, 0.055536, 0.05306, 0.055536, 0.051831, 0.047319, 0.026892, 0.032677, 0.059222, 0.050641, 0.085092, 0.167087, 0.090864, 0.054297, 0.054297, 0.026892, 0.019109, 0.023963, 0.023087, 0.034884, 0.040537, 0.034884, 0.043307, 0.047319, 0.078022, 0.096677, 0.050641, 0.088832, 0.042364, 0.021816, 0.046336, 0.025316, 0.024393, 0.042364, 0.043307, 0.024826, 0.045352, 0.083462, 0.059222, 0.111485, 0.116183, 0.118441, 0.066181, 0.060549, 0.058088, 0.030003, 0.020876, 0.034884, 0.03976, 0.079919, 0.0704, 0.051831, 0.102787, 0.098513, 0.092881, 0.086953, 0.086953, 0.096677, 0.100716, 0.111485, 0.058088, 0.026892, 0.046336, 0.088832, 0.085092, 0.102787, 0.11371, 0.15008, 0.092881, 0.051831, 0.051831, 0.11371, 0.079919, 0.0704, 0.060549, 0.038858, 0.071867, 0.066181, 0.056825, 0.059222, 0.096677, 0.096677, 0.109221, 0.06184, 0.054297, 0.055536, 0.034884, 0.060549, 0.041405, 0.060549, 0.081712, 0.056825, 0.035586, 0.059222, 0.044297, 0.042364, 0.067594, 0.046336], '')</t>
  </si>
  <si>
    <t>UPI00003C513D status=activ</t>
  </si>
  <si>
    <t>([0.079919, 0.085092, 0.125101, 0.155435, 0.098513, 0.120615, 0.158265, 0.194234, 0.137348, 0.085092, 0.102787, 0.122885, 0.125101, 0.078022, 0.090864, 0.060549, 0.088832, 0.132295, 0.167087, 0.161087, 0.179055, 0.239899, 0.278302, 0.268042, 0.281712, 0.284882, 0.298791, 0.298791, 0.209395, 0.182256, 0.295083, 0.225814, 0.219301, 0.219301, 0.206376, 0.185198, 0.182256, 0.182256, 0.179055, 0.17593, 0.170161, 0.155435, 0.094817, 0.054297, 0.045352, 0.041405, 0.073402, 0.073402, 0.040537, 0.044297, 0.076542, 0.0704, 0.10481, 0.10481, 0.106997, 0.17593, 0.170161, 0.243554, 0.247041, 0.18812, 0.147574, 0.222385, 0.229226, 0.311707, 0.418646, 0.370445, 0.387226, 0.380708, 0.284882, 0.36309, 0.42561, 0.42561, 0.398279, 0.398279, 0.281712, 0.288399, 0.295083, 0.209395, 0.137348, 0.142424, 0.21291, 0.291804, 0.295083, 0.196879, 0.209395, 0.129801, 0.194234, 0.173081, 0.18812, 0.271506, 0.194234, 0.206376, 0.161087, 0.196879, 0.132295, 0.173081, 0.170161, 0.102787, 0.155435, 0.222385, 0.222385, 0.216401, 0.247041, 0.173081, 0.147574, 0.134866, 0.109221, 0.055536, 0.058088, 0.058088, 0.059222, 0.081712, 0.050641, 0.056825, 0.026892, 0.043307, 0.067594, 0.03976, 0.040537, 0.025762, 0.017447, 0.017447, 0.018106, 0.016257, 0.030003, 0.036378, 0.022667, 0.026892, 0.026338, 0.018106, 0.017138, 0.011106, 0.009187, 0.013613, 0.020165, 0.043307, 0.034884, 0.027463, 0.048328, 0.038858, 0.06312, 0.10481, 0.10481, 0.10481, 0.049374, 0.041405, 0.066181, 0.120615, 0.179055, 0.206376, 0.196879, 0.194234, 0.194234, 0.194234, 0.17593, 0.161087, 0.142424, 0.179055, 0.144935, 0.142424, 0.164327, 0.17593, 0.173081, 0.081712, 0.073402, 0.15008, 0.158265, 0.085092, 0.074921, 0.06312, 0.067594, 0.054297, 0.030611, 0.05306, 0.098513, 0.106997, 0.122885, 0.134866, 0.132295, 0.132295, 0.078022, 0.122885, 0.120615, 0.129801, 0.196879, 0.206376, 0.127496, 0.122885, 0.144935, 0.137348, 0.161087, 0.147574, 0.25031, 0.324872, 0.318242, 0.298791, 0.284882, 0.278302, 0.18812, 0.18812, 0.288399, 0.318242, 0.243554, 0.257454, 0.164327, 0.191378, 0.200174, 0.25031, 0.185198, 0.18812, 0.194234, 0.200174, 0.30533, 0.219301, 0.225814, 0.257454, 0.182256, 0.17593, 0.106997, 0.179055, 0.116183, 0.116183, 0.155435, 0.209395, 0.167087, 0.229226, 0.206376, 0.155435, 0.164327, 0.219301, 0.311707, 0.284882, 0.236433], '')</t>
  </si>
  <si>
    <t>UPI00003C5142 status=activ</t>
  </si>
  <si>
    <t>([0.127496, 0.085092, 0.048328, 0.069024, 0.088832, 0.127496, 0.155435, 0.092881, 0.11371, 0.147574, 0.185198, 0.15008, 0.106997, 0.125101, 0.094817, 0.098513, 0.155435, 0.236433, 0.147574, 0.118441, 0.055536, 0.090864, 0.129801, 0.196879, 0.127496, 0.132295, 0.129801, 0.139895, 0.15008, 0.15008, 0.161087, 0.158265, 0.194234, 0.194234, 0.26085, 0.291804, 0.30533, 0.200174, 0.142424, 0.142424, 0.164327, 0.281712, 0.271506, 0.17593, 0.155435, 0.229226, 0.243554, 0.236433, 0.127496, 0.209395, 0.219301, 0.122885, 0.092881, 0.092881, 0.15008, 0.086953, 0.106997, 0.083462, 0.167087, 0.247041, 0.243554, 0.257454, 0.161087, 0.111485, 0.18812, 0.219301, 0.164327, 0.102787, 0.109221, 0.129801, 0.106997, 0.111485, 0.18812, 0.216401, 0.167087, 0.15284, 0.164327, 0.15284, 0.098513, 0.088832, 0.098513, 0.173081, 0.096677, 0.096677, 0.086953, 0.094817, 0.051831, 0.083462, 0.134866, 0.125101, 0.122885, 0.147574, 0.079919, 0.06184, 0.036378, 0.064632, 0.067594, 0.086953, 0.074921, 0.155435, 0.170161, 0.085092, 0.081712, 0.081712, 0.164327, 0.26085, 0.288399, 0.288399, 0.194234, 0.100716, 0.106997, 0.17593, 0.167087, 0.239899, 0.164327, 0.167087, 0.191378, 0.185198, 0.229226, 0.155435, 0.147574, 0.116183, 0.158265, 0.144935, 0.243554, 0.185198, 0.106997, 0.051831, 0.044297, 0.048328, 0.092881, 0.086953, 0.081712, 0.086953, 0.092881, 0.11371, 0.196879, 0.100716, 0.10481, 0.102787, 0.179055, 0.18812, 0.18812, 0.216401, 0.129801, 0.067594, 0.069024, 0.058088, 0.102787, 0.102787, 0.10481, 0.120615, 0.11371, 0.122885, 0.122885, 0.122885, 0.196879, 0.196879, 0.298791, 0.26085, 0.247041, 0.164327, 0.15284, 0.147574, 0.15008, 0.219301, 0.311707, 0.346032, 0.422041, 0.342579, 0.458154, 0.553315, 0.440853, 0.352862, 0.346032, 0.25406, 0.170161, 0.15284, 0.134866, 0.066181, 0.042364, 0.040537, 0.038042, 0.023534, 0.016257, 0.016826, 0.021816, 0.023087, 0.022306, 0.017138, 0.028107, 0.017138, 0.016528, 0.026338, 0.026892, 0.017138, 0.028695, 0.051831, 0.030611, 0.032677, 0.032677, 0.032677, 0.026892, 0.048328, 0.076542, 0.088832, 0.047319, 0.040537, 0.036378, 0.040537, 0.071867, 0.064632, 0.118441, 0.125101, 0.127496, 0.206376, 0.30533, 0.194234, 0.120615, 0.120615, 0.098513, 0.111485, 0.134866, 0.161087, 0.158265, 0.15284, 0.15284, 0.268042, 0.268042, 0.236433, 0.129801, 0.134866, 0.096677, 0.055536, 0.056825, 0.055536, 0.030003, 0.029376, 0.066181, 0.066181, 0.064632, 0.078022, 0.134866, 0.200174, 0.200174, 0.196879, 0.203355, 0.30533, 0.232838, 0.243554, 0.191378, 0.264545, 0.275179, 0.339168, 0.332115, 0.229226, 0.15008, 0.229226, 0.139895, 0.129801, 0.127496, 0.203355, 0.203355, 0.137348, 0.085092, 0.081712, 0.092881, 0.086953, 0.076542, 0.096677, 0.054297, 0.092881, 0.109221, 0.079919, 0.06312, 0.088832, 0.129801, 0.194234, 0.155435, 0.239899, 0.196879, 0.30533, 0.26085], '')</t>
  </si>
  <si>
    <t>[171]</t>
  </si>
  <si>
    <t>UPI00003C5143 status=activ</t>
  </si>
  <si>
    <t>([0.102787, 0.144935, 0.078022, 0.056825, 0.088832, 0.118441, 0.147574, 0.161087, 0.182256, 0.144935, 0.096677, 0.064632, 0.054297, 0.092881, 0.064632, 0.06184, 0.036378, 0.043307, 0.040537, 0.03976, 0.046336, 0.05306, 0.026338, 0.028695, 0.041405, 0.044297, 0.045352, 0.034884, 0.045352, 0.051831, 0.047319, 0.100716, 0.182256, 0.295083, 0.185198, 0.206376, 0.216401, 0.216401, 0.291804, 0.185198, 0.11371, 0.173081, 0.127496, 0.225814, 0.295083, 0.321458, 0.281712, 0.185198, 0.15008, 0.134866, 0.083462, 0.11371, 0.086953, 0.090864, 0.049374, 0.102787, 0.064632, 0.030611, 0.054297, 0.030611, 0.071867, 0.11371, 0.054297, 0.055536, 0.033407, 0.022306, 0.021381, 0.024393, 0.044297, 0.067594, 0.0704, 0.06184, 0.074921, 0.083462, 0.043307, 0.047319, 0.047319, 0.071867, 0.144935, 0.134866, 0.191378, 0.170161, 0.164327, 0.275179, 0.356642, 0.339168, 0.436924, 0.422041, 0.30533, 0.216401, 0.239899, 0.219301, 0.239899, 0.243554, 0.239899, 0.332115, 0.387226, 0.359901, 0.352862, 0.31487, 0.301917, 0.291804, 0.25406, 0.236433, 0.182256, 0.120615], '')</t>
  </si>
  <si>
    <t>UPI00003C5144 status=activ</t>
  </si>
  <si>
    <t>([0.15284, 0.086953, 0.137348, 0.164327, 0.196879, 0.25406, 0.288399, 0.275179, 0.209395, 0.200174, 0.194234, 0.144935, 0.132295, 0.122885, 0.090864, 0.096677, 0.111485, 0.069024, 0.090864, 0.142424, 0.200174, 0.216401, 0.31487, 0.291804, 0.291804, 0.222385, 0.134866, 0.088832, 0.088832, 0.15008, 0.125101, 0.094817, 0.179055, 0.18812, 0.200174, 0.139895, 0.129801, 0.125101, 0.102787, 0.098513, 0.092881, 0.055536, 0.041405, 0.046336, 0.028107, 0.032677, 0.05306, 0.094817, 0.088832, 0.073402, 0.076542, 0.118441, 0.18812, 0.182256, 0.194234, 0.194234, 0.268042, 0.342579, 0.349426, 0.41194, 0.370445, 0.394753, 0.494003, 0.454136, 0.418646, 0.529623, 0.422041, 0.414856, 0.394753, 0.480142, 0.476583, 0.476583, 0.387226, 0.387226, 0.394753, 0.291804, 0.301917, 0.332115, 0.257454, 0.164327, 0.173081, 0.17593, 0.158265, 0.144935, 0.147574, 0.15284, 0.15284, 0.225814, 0.191378, 0.170161, 0.118441, 0.164327, 0.094817, 0.173081, 0.158265, 0.144935, 0.144935, 0.144935, 0.092881, 0.161087, 0.164327, 0.127496, 0.158265, 0.11371, 0.111485, 0.164327, 0.161087, 0.144935, 0.090864, 0.125101, 0.122885, 0.125101, 0.142424, 0.21291, 0.111485, 0.092881, 0.100716, 0.155435, 0.142424, 0.158265, 0.120615, 0.182256, 0.182256, 0.158265, 0.147574, 0.147574, 0.144935, 0.144935, 0.173081, 0.182256, 0.18812, 0.158265, 0.15284, 0.092881, 0.06184, 0.11371, 0.155435, 0.167087, 0.18812, 0.203355, 0.275179, 0.332115, 0.332115, 0.422041, 0.476583, 0.562014, 0.549308, 0.534167, 0.517562, 0.458154, 0.553315, 0.5017, 0.618285, 0.779859], '')</t>
  </si>
  <si>
    <t>[65, 145, 146, 147, 148, 150, 151, 152, 153]</t>
  </si>
  <si>
    <t>UPI00003C514D status=activ</t>
  </si>
  <si>
    <t>([0.387226, 0.271506, 0.301917, 0.339168, 0.359901, 0.243554, 0.271506, 0.203355, 0.219301, 0.26085, 0.291804, 0.25406, 0.182256, 0.182256, 0.144935, 0.094817, 0.155435, 0.239899, 0.158265, 0.219301, 0.122885, 0.118441, 0.120615, 0.129801, 0.125101, 0.134866, 0.25031, 0.167087, 0.173081, 0.155435, 0.088832, 0.055536, 0.090864, 0.158265, 0.15284, 0.179055, 0.17593, 0.167087, 0.15284, 0.209395, 0.21291, 0.236433, 0.206376, 0.288399, 0.284882, 0.203355, 0.161087, 0.142424, 0.15284, 0.155435, 0.191378, 0.311707, 0.387226, 0.40511, 0.390993, 0.384043, 0.298791, 0.370445, 0.370445, 0.394753, 0.30533, 0.219301, 0.216401, 0.257454, 0.264545, 0.182256, 0.278302, 0.232838, 0.15284, 0.232838, 0.225814, 0.225814, 0.209395, 0.203355, 0.127496, 0.076542, 0.083462, 0.134866, 0.076542, 0.078022, 0.069024, 0.125101, 0.203355, 0.196879, 0.185198, 0.142424, 0.137348, 0.0704, 0.120615, 0.203355, 0.225814, 0.222385, 0.21291, 0.167087, 0.102787, 0.170161, 0.281712, 0.191378, 0.164327, 0.247041, 0.164327, 0.185198, 0.185198, 0.179055, 0.179055, 0.173081, 0.229226, 0.31487, 0.332115, 0.321458, 0.225814, 0.200174, 0.288399, 0.281712, 0.275179, 0.370445, 0.324872, 0.311707, 0.40511, 0.440853, 0.450668, 0.51388, 0.490133, 0.444081, 0.346032, 0.461924, 0.377384, 0.271506, 0.295083, 0.387226, 0.31487, 0.394753, 0.298791, 0.324872, 0.342579, 0.414856, 0.370445, 0.40511, 0.311707, 0.301917, 0.301917, 0.301917, 0.25031, 0.281712, 0.318242, 0.4292, 0.318242, 0.408655, 0.497853, 0.476583, 0.42561, 0.5017, 0.517562, 0.632174, 0.5017, 0.394753, 0.271506, 0.275179, 0.185198, 0.222385, 0.144935, 0.122885, 0.079919, 0.129801, 0.129801, 0.15008, 0.078022, 0.086953, 0.048328, 0.040537, 0.045352, 0.066181, 0.079919, 0.079919, 0.085092, 0.109221, 0.116183, 0.200174, 0.164327, 0.257454, 0.196879, 0.301917, 0.301917, 0.374039, 0.288399, 0.179055, 0.161087, 0.173081, 0.161087, 0.243554, 0.291804, 0.194234, 0.18812, 0.17593, 0.182256, 0.182256, 0.206376, 0.298791, 0.284882, 0.271506, 0.179055, 0.191378, 0.116183, 0.144935, 0.142424, 0.236433, 0.239899, 0.225814, 0.239899, 0.257454, 0.229226, 0.229226, 0.281712, 0.243554, 0.243554, 0.225814, 0.155435, 0.137348, 0.086953, 0.0704, 0.069024, 0.118441, 0.179055, 0.271506, 0.161087, 0.106997, 0.106997, 0.116183, 0.098513, 0.144935, 0.144935, 0.164327, 0.164327, 0.127496, 0.081712, 0.079919, 0.083462, 0.142424, 0.161087, 0.225814, 0.284882, 0.281712, 0.288399, 0.284882, 0.275179, 0.295083, 0.278302, 0.275179, 0.342579, 0.278302, 0.301917, 0.380708, 0.398279, 0.384043, 0.476583, 0.604312, 0.604312, 0.557691, 0.545602, 0.461924, 0.458154, 0.366687, 0.374039, 0.384043, 0.387226, 0.321458, 0.339168, 0.450668, 0.440853, 0.359901, 0.444081, 0.4292, 0.387226, 0.398279, 0.394753, 0.377384, 0.380708, 0.284882, 0.311707, 0.191378, 0.243554, 0.268042, 0.328603, 0.324872, 0.335645, 0.229226, 0.21291, 0.30533, 0.25406, 0.25406, 0.342579, 0.349426, 0.352862, 0.401658, 0.387226, 0.414856, 0.335645, 0.257454, 0.339168, 0.356642, 0.398279, 0.401658, 0.398279, 0.41194, 0.505461, 0.401658, 0.444081, 0.534167, 0.41194, 0.436924, 0.349426, 0.247041, 0.243554, 0.232838, 0.132295, 0.125101, 0.058088, 0.094817, 0.155435, 0.164327, 0.15284, 0.21291, 0.247041, 0.170161, 0.137348, 0.111485, 0.144935, 0.17593, 0.147574, 0.216401, 0.179055, 0.271506, 0.384043, 0.349426], '')</t>
  </si>
  <si>
    <t>[121, 151, 152, 153, 154, 255, 256, 257, 258, 304, 307]</t>
  </si>
  <si>
    <t>UPI00003C514E status=activ</t>
  </si>
  <si>
    <t>([0.486429, 0.545602, 0.422041, 0.472492, 0.366687, 0.31487, 0.206376, 0.243554, 0.278302, 0.219301, 0.26085, 0.219301, 0.144935, 0.144935, 0.144935, 0.191378, 0.096677, 0.102787, 0.094817, 0.144935, 0.144935, 0.081712, 0.047319, 0.086953, 0.086953, 0.139895, 0.185198, 0.30533, 0.216401, 0.219301, 0.21291, 0.196879, 0.278302, 0.374039, 0.377384, 0.36309, 0.30533, 0.444081, 0.31487, 0.229226, 0.232838, 0.243554, 0.295083, 0.295083, 0.196879, 0.196879, 0.127496, 0.106997, 0.06312, 0.102787, 0.102787, 0.098513, 0.06184, 0.028107, 0.025316, 0.014586, 0.009977, 0.017797, 0.016528, 0.0198, 0.03976, 0.044297, 0.042364, 0.050641, 0.046336, 0.081712, 0.071867, 0.125101, 0.15008, 0.185198, 0.161087, 0.092881, 0.10481, 0.161087, 0.288399, 0.298791, 0.377384, 0.380708, 0.346032, 0.339168, 0.308712, 0.247041, 0.225814, 0.243554, 0.17593, 0.257454, 0.144935, 0.155435, 0.158265, 0.100716, 0.079919, 0.056825, 0.059222, 0.090864, 0.088832, 0.079919, 0.085092, 0.094817, 0.164327, 0.161087, 0.167087, 0.275179, 0.298791, 0.308712, 0.288399, 0.398279, 0.366687, 0.401658, 0.311707, 0.225814, 0.321458, 0.308712, 0.281712, 0.380708, 0.349426, 0.243554, 0.170161, 0.155435, 0.122885, 0.067594, 0.03976, 0.023963, 0.025316, 0.027463, 0.026338, 0.014586, 0.013016, 0.015344, 0.024826, 0.042364, 0.056825, 0.025762, 0.024826, 0.055536, 0.048328, 0.036378, 0.042364, 0.034068, 0.041405, 0.048328, 0.051831, 0.085092, 0.116183, 0.111485, 0.086953, 0.042364, 0.086953, 0.083462, 0.088832, 0.069024, 0.0704, 0.086953, 0.158265, 0.247041, 0.225814, 0.158265, 0.229226, 0.335645, 0.387226, 0.275179, 0.288399, 0.352862, 0.356642, 0.384043, 0.394753, 0.356642, 0.468512, 0.380708, 0.394753, 0.288399, 0.318242, 0.225814, 0.147574, 0.164327, 0.17593, 0.194234, 0.275179, 0.298791, 0.25031, 0.318242, 0.418646, 0.408655, 0.346032, 0.243554, 0.161087, 0.092881, 0.15008, 0.10481, 0.10481, 0.06184, 0.116183, 0.125101, 0.196879, 0.203355, 0.125101, 0.11371, 0.106997, 0.106997, 0.092881, 0.111485, 0.10481, 0.090864, 0.088832, 0.125101, 0.139895, 0.18812, 0.295083, 0.284882, 0.318242, 0.377384, 0.418646, 0.42561, 0.4292, 0.390993, 0.384043, 0.440853, 0.41194, 0.321458, 0.301917, 0.268042, 0.239899, 0.219301, 0.194234, 0.170161, 0.144935, 0.232838, 0.243554, 0.167087], '')</t>
  </si>
  <si>
    <t>UPI00003C5150 status=activ</t>
  </si>
  <si>
    <t>([0.022667, 0.038042, 0.024393, 0.017138, 0.027463, 0.046336, 0.06312, 0.079919, 0.056825, 0.036378, 0.048328, 0.066181, 0.129801, 0.144935, 0.216401, 0.291804, 0.288399, 0.30533, 0.257454, 0.346032, 0.298791, 0.298791, 0.298791, 0.387226, 0.468512, 0.377384, 0.356642, 0.25406, 0.18812, 0.18812, 0.219301, 0.222385, 0.206376, 0.191378, 0.21291, 0.142424, 0.118441, 0.118441, 0.15284, 0.15284, 0.155435, 0.120615, 0.073402, 0.073402, 0.081712, 0.047319, 0.074921, 0.043307, 0.051831, 0.090864, 0.158265, 0.216401, 0.225814, 0.155435, 0.155435, 0.069024, 0.118441, 0.073402, 0.098513, 0.118441, 0.142424, 0.083462, 0.086953, 0.147574, 0.139895, 0.137348, 0.229226, 0.239899, 0.324872, 0.418646, 0.30533, 0.25031, 0.271506, 0.247041, 0.324872, 0.25031, 0.311707, 0.324872, 0.359901, 0.346032, 0.36309, 0.268042, 0.359901, 0.433034, 0.339168, 0.26085, 0.239899, 0.147574, 0.120615, 0.125101, 0.118441, 0.125101, 0.164327, 0.090864, 0.116183, 0.071867, 0.122885, 0.100716, 0.05306, 0.085092, 0.092881, 0.092881, 0.106997, 0.067594, 0.038858, 0.0704, 0.0704, 0.090864, 0.147574, 0.147574, 0.170161, 0.164327, 0.236433, 0.229226, 0.318242, 0.200174, 0.196879, 0.196879, 0.194234, 0.194234, 0.206376, 0.18812, 0.109221, 0.100716, 0.158265, 0.132295, 0.134866, 0.239899, 0.17593, 0.191378, 0.137348, 0.11371, 0.127496, 0.073402, 0.073402, 0.081712, 0.15008, 0.132295, 0.079919, 0.073402, 0.132295, 0.116183, 0.100716, 0.109221, 0.10481, 0.081712, 0.098513, 0.102787, 0.088832, 0.125101, 0.127496, 0.134866, 0.147574, 0.158265, 0.243554, 0.15008, 0.132295, 0.129801, 0.142424, 0.236433, 0.288399, 0.295083, 0.194234, 0.232838, 0.324872, 0.380708, 0.321458, 0.4292, 0.31487, 0.209395, 0.182256, 0.170161, 0.247041, 0.229226, 0.161087, 0.10481, 0.109221, 0.129801, 0.056825, 0.079919, 0.079919, 0.094817, 0.083462, 0.102787, 0.102787, 0.086953, 0.090864, 0.088832, 0.078022, 0.078022, 0.137348, 0.086953, 0.048328, 0.03976, 0.037156, 0.055536, 0.055536, 0.094817, 0.048328, 0.094817, 0.125101, 0.118441, 0.137348, 0.078022, 0.098513, 0.076542, 0.044297, 0.054297, 0.10481, 0.118441, 0.216401, 0.229226, 0.335645, 0.328603, 0.394753, 0.359901, 0.243554, 0.342579, 0.25031, 0.301917, 0.311707, 0.21291, 0.194234, 0.118441, 0.164327, 0.161087, 0.21291, 0.318242, 0.284882, 0.196879, 0.206376, 0.10481, 0.060549, 0.050641, 0.102787, 0.069024, 0.073402, 0.142424, 0.0704, 0.079919, 0.102787, 0.083462, 0.139895, 0.15008, 0.239899, 0.298791, 0.352862, 0.328603, 0.243554, 0.247041, 0.308712, 0.206376, 0.222385, 0.308712, 0.308712, 0.179055, 0.15008, 0.111485, 0.116183, 0.182256, 0.225814, 0.191378, 0.200174, 0.167087, 0.122885, 0.074921, 0.041405, 0.023534, 0.015078], '')</t>
  </si>
  <si>
    <t>UPI00003C5152 status=activ</t>
  </si>
  <si>
    <t>([0.056825, 0.094817, 0.127496, 0.158265, 0.191378, 0.15008, 0.118441, 0.139895, 0.173081, 0.142424, 0.170161, 0.132295, 0.209395, 0.132295, 0.229226, 0.236433, 0.232838, 0.295083, 0.200174, 0.206376, 0.26085, 0.243554, 0.155435, 0.155435, 0.185198, 0.200174, 0.264545, 0.301917, 0.30533, 0.291804, 0.356642, 0.352862, 0.366687, 0.288399, 0.374039, 0.31487, 0.216401, 0.222385, 0.229226, 0.229226, 0.147574, 0.196879, 0.288399, 0.384043, 0.387226, 0.356642, 0.356642, 0.268042, 0.21291, 0.142424, 0.155435, 0.161087, 0.170161, 0.247041, 0.25406, 0.25031, 0.25031, 0.232838, 0.229226, 0.225814, 0.321458, 0.42561, 0.308712, 0.284882, 0.268042, 0.26085, 0.179055, 0.167087, 0.164327, 0.161087, 0.239899, 0.232838, 0.225814, 0.225814, 0.225814, 0.200174, 0.219301, 0.182256, 0.284882, 0.196879, 0.200174, 0.129801, 0.116183, 0.194234, 0.144935, 0.098513, 0.11371, 0.096677, 0.096677, 0.161087, 0.139895, 0.167087, 0.102787, 0.10481, 0.092881, 0.083462, 0.137348, 0.074921, 0.118441, 0.118441, 0.18812, 0.194234, 0.284882, 0.30533, 0.196879, 0.209395, 0.288399, 0.288399, 0.398279, 0.311707, 0.328603, 0.447574, 0.324872, 0.408655, 0.318242, 0.342579, 0.36309, 0.275179, 0.332115, 0.339168, 0.339168, 0.346032, 0.239899, 0.232838, 0.219301, 0.229226, 0.301917, 0.295083, 0.275179, 0.281712, 0.278302, 0.264545, 0.25406, 0.308712, 0.225814, 0.222385, 0.17593, 0.132295, 0.147574, 0.106997, 0.081712, 0.081712, 0.086953, 0.15284, 0.15008, 0.090864, 0.086953, 0.049374, 0.027463, 0.030003, 0.032677, 0.071867, 0.038858, 0.043307, 0.058088, 0.05306, 0.102787, 0.096677, 0.127496, 0.102787, 0.139895, 0.109221, 0.109221, 0.055536, 0.041405, 0.03976, 0.037156, 0.037156, 0.06184, 0.116183, 0.06184, 0.033407, 0.028107, 0.058088, 0.028695, 0.026338, 0.044297, 0.042364, 0.030003, 0.018106, 0.0198, 0.016021, 0.014586, 0.014315, 0.025762, 0.018787, 0.0198, 0.017797, 0.024393, 0.021381, 0.0198, 0.020522, 0.025762, 0.026892, 0.026892, 0.027463, 0.018106, 0.016021, 0.012491, 0.019109, 0.032677, 0.058088, 0.094817, 0.092881, 0.044297, 0.042364, 0.081712, 0.073402, 0.147574, 0.179055, 0.219301, 0.243554, 0.281712, 0.216401, 0.194234, 0.164327, 0.271506, 0.264545, 0.203355, 0.257454, 0.291804, 0.179055, 0.109221, 0.120615, 0.15284, 0.275179, 0.170161, 0.164327, 0.094817, 0.059222, 0.066181, 0.032017, 0.032017, 0.041405, 0.076542, 0.079919, 0.038858, 0.023534, 0.021381, 0.022306, 0.011342, 0.008624, 0.010221, 0.013016, 0.009096, 0.009096, 0.006619, 0.008409, 0.006421, 0.008409, 0.009294], '')</t>
  </si>
  <si>
    <t>UPI00003C5153 status=activ</t>
  </si>
  <si>
    <t>([0.008276, 0.013265, 0.021816, 0.032017, 0.049374, 0.076542, 0.048328, 0.0704, 0.085092, 0.102787, 0.073402, 0.056825, 0.064632, 0.037156, 0.06184, 0.109221, 0.066181, 0.029376, 0.032677, 0.06184, 0.132295, 0.21291, 0.194234, 0.185198, 0.179055, 0.142424, 0.076542, 0.137348, 0.074921, 0.045352, 0.044297, 0.073402, 0.073402, 0.05306, 0.081712, 0.081712, 0.076542, 0.129801, 0.243554, 0.308712, 0.179055, 0.164327, 0.098513, 0.060549, 0.034068, 0.034884, 0.047319, 0.047319, 0.043307, 0.043307, 0.071867, 0.059222, 0.066181, 0.122885, 0.144935, 0.092881, 0.048328, 0.029376, 0.030611, 0.017138, 0.011342, 0.019401, 0.020522, 0.017447, 0.026892, 0.044297, 0.025762, 0.027463, 0.038042, 0.041405, 0.035586, 0.022306, 0.028107, 0.024826, 0.017447, 0.018787, 0.018415, 0.020876, 0.038042, 0.021381, 0.038042, 0.074921, 0.045352, 0.034884, 0.078022, 0.081712, 0.085092, 0.116183, 0.085092, 0.088832, 0.066181, 0.120615, 0.17593, 0.142424, 0.122885, 0.147574, 0.10481, 0.18812], '')</t>
  </si>
  <si>
    <t>UPI00003C5160 status=activ</t>
  </si>
  <si>
    <t>([0.10481, 0.076542, 0.098513, 0.147574, 0.21291, 0.225814, 0.247041, 0.291804, 0.324872, 0.356642, 0.359901, 0.390993, 0.398279, 0.398279, 0.335645, 0.408655, 0.447574, 0.497853, 0.490133, 0.494003, 0.418646, 0.444081, 0.480142, 0.480142, 0.468512, 0.433034, 0.384043, 0.40511, 0.40511, 0.408655, 0.408655, 0.450668, 0.384043, 0.468512, 0.454136, 0.549308, 0.42561, 0.398279, 0.418646, 0.349426, 0.271506, 0.342579, 0.332115, 0.356642, 0.370445, 0.295083, 0.31487, 0.311707, 0.311707, 0.291804, 0.288399, 0.295083, 0.243554, 0.321458, 0.203355, 0.281712, 0.203355, 0.243554, 0.311707, 0.203355, 0.247041, 0.295083, 0.257454, 0.229226, 0.196879, 0.161087, 0.216401, 0.164327, 0.225814, 0.161087], '')</t>
  </si>
  <si>
    <t>[35]</t>
  </si>
  <si>
    <t>UPI00003C5161 status=activ</t>
  </si>
  <si>
    <t>([0.298791, 0.200174, 0.094817, 0.088832, 0.046336, 0.06184, 0.078022, 0.047319, 0.060549, 0.088832, 0.056825, 0.078022, 0.078022, 0.15284, 0.158265, 0.17593, 0.179055, 0.111485, 0.111485, 0.047319, 0.049374, 0.055536, 0.102787, 0.111485, 0.078022, 0.085092, 0.047319, 0.051831, 0.076542, 0.078022, 0.034884, 0.067594, 0.032677, 0.041405, 0.044297, 0.044297, 0.083462, 0.046336, 0.041405, 0.037156, 0.040537, 0.03976, 0.021816, 0.013016, 0.013016, 0.025316, 0.049374, 0.051831, 0.048328, 0.035586, 0.020165, 0.020522, 0.022667, 0.050641, 0.022667, 0.020522, 0.018787, 0.01204, 0.019109, 0.026892, 0.016021, 0.018415, 0.01078, 0.017447, 0.026338, 0.048328, 0.040537, 0.044297, 0.083462, 0.085092, 0.081712, 0.142424, 0.225814, 0.132295, 0.147574, 0.15008, 0.088832, 0.051831, 0.079919, 0.090864, 0.092881, 0.167087, 0.15008, 0.268042, 0.170161, 0.10481, 0.085092, 0.083462, 0.088832, 0.046336, 0.036378, 0.037156, 0.030611, 0.018415, 0.018787, 0.016257, 0.028695, 0.049374, 0.049374, 0.055536, 0.058088, 0.073402, 0.067594, 0.0704, 0.032677, 0.060549, 0.11371, 0.11371, 0.129801, 0.060549, 0.109221, 0.147574, 0.144935, 0.185198, 0.291804, 0.394753, 0.394753, 0.288399, 0.203355, 0.295083, 0.17593, 0.158265, 0.15284, 0.158265, 0.236433, 0.25406, 0.247041, 0.137348, 0.086953, 0.076542, 0.137348, 0.139895, 0.127496, 0.200174, 0.116183, 0.120615, 0.120615, 0.094817, 0.094817, 0.158265, 0.092881, 0.120615, 0.076542, 0.078022, 0.078022, 0.096677, 0.142424, 0.144935, 0.26085, 0.281712, 0.206376, 0.173081, 0.173081, 0.173081, 0.182256, 0.167087, 0.139895, 0.0704, 0.092881, 0.083462, 0.086953, 0.173081, 0.173081, 0.239899, 0.26085, 0.284882, 0.222385, 0.236433, 0.155435, 0.15008, 0.229226, 0.26085, 0.26085, 0.26085, 0.173081, 0.167087, 0.291804, 0.311707, 0.422041, 0.342579, 0.36309, 0.291804, 0.17593, 0.164327, 0.161087, 0.15284, 0.127496, 0.158265, 0.158265, 0.209395, 0.219301, 0.147574, 0.209395, 0.25031, 0.15008, 0.236433, 0.232838, 0.21291, 0.216401, 0.21291, 0.288399, 0.291804, 0.356642, 0.454136, 0.545602, 0.458154, 0.366687, 0.366687, 0.278302, 0.170161, 0.196879, 0.179055, 0.179055, 0.167087, 0.164327, 0.268042, 0.182256, 0.122885, 0.067594, 0.048328, 0.048328, 0.024393, 0.034068, 0.033407, 0.034884, 0.021816, 0.019401, 0.032677, 0.020522, 0.036378, 0.076542, 0.06312, 0.05306, 0.096677, 0.071867, 0.059222, 0.037156, 0.050641, 0.088832, 0.155435, 0.18812, 0.18812, 0.206376, 0.206376, 0.155435, 0.081712, 0.132295, 0.225814, 0.216401, 0.268042, 0.271506, 0.271506, 0.271506, 0.219301, 0.15008, 0.185198, 0.21291, 0.291804, 0.332115, 0.243554, 0.243554, 0.158265, 0.102787, 0.158265, 0.132295, 0.21291, 0.321458, 0.321458, 0.321458, 0.229226, 0.200174, 0.191378, 0.155435, 0.191378, 0.291804, 0.275179, 0.275179, 0.281712, 0.18812, 0.209395, 0.26085, 0.271506, 0.377384, 0.468512, 0.436924, 0.418646, 0.301917, 0.225814, 0.232838, 0.225814, 0.321458, 0.401658, 0.390993, 0.440853, 0.398279, 0.342579, 0.398279, 0.356642, 0.26085, 0.346032, 0.324872, 0.268042, 0.225814, 0.219301, 0.21291, 0.25406, 0.342579, 0.436924, 0.521092, 0.422041, 0.436924, 0.349426, 0.346032, 0.380708, 0.374039, 0.418646, 0.461924, 0.422041, 0.366687, 0.352862, 0.356642, 0.346032, 0.436924, 0.505461, 0.401658, 0.436924, 0.4292, 0.433034, 0.433034, 0.4292, 0.521092, 0.436924, 0.545602, 0.541878, 0.422041, 0.324872, 0.324872, 0.236433, 0.225814, 0.311707, 0.433034, 0.401658, 0.398279, 0.366687, 0.356642, 0.377384, 0.26085, 0.268042, 0.25406, 0.247041, 0.161087, 0.170161, 0.243554, 0.15284, 0.15284, 0.229226, 0.31487, 0.30533, 0.390993, 0.472492, 0.472492, 0.461924, 0.521092, 0.545602, 0.604312, 0.570702, 0.549308, 0.613573, 0.5017, 0.509769, 0.422041, 0.476583, 0.461924, 0.483068, 0.585406, 0.472492, 0.36309, 0.271506, 0.30533, 0.232838, 0.243554, 0.243554, 0.25031, 0.134866, 0.122885, 0.092881, 0.054297, 0.090864, 0.074921, 0.127496, 0.10481, 0.164327, 0.127496, 0.106997, 0.094817, 0.102787, 0.116183, 0.194234, 0.21291, 0.209395, 0.247041, 0.257454, 0.271506, 0.18812, 0.191378, 0.116183, 0.118441, 0.200174, 0.209395, 0.278302, 0.281712, 0.243554, 0.164327, 0.21291, 0.164327, 0.161087, 0.15008, 0.219301, 0.219301, 0.257454, 0.225814, 0.288399, 0.236433, 0.219301, 0.291804, 0.291804, 0.31487, 0.321458, 0.298791, 0.298791, 0.229226, 0.137348, 0.120615, 0.194234, 0.219301, 0.30533, 0.295083, 0.206376, 0.194234, 0.203355, 0.15284, 0.15008, 0.137348, 0.111485, 0.074921, 0.041405, 0.083462, 0.129801, 0.155435, 0.158265, 0.096677, 0.090864, 0.15284, 0.257454, 0.264545, 0.268042, 0.18812, 0.134866, 0.142424, 0.120615, 0.074921, 0.109221, 0.116183, 0.0704, 0.11371, 0.098513, 0.15284, 0.15008, 0.137348, 0.15284, 0.088832, 0.088832, 0.120615, 0.118441, 0.125101, 0.120615, 0.069024, 0.069024, 0.10481, 0.161087, 0.185198, 0.15008, 0.125101, 0.067594, 0.083462, 0.076542, 0.15008, 0.15284, 0.15284, 0.173081, 0.129801, 0.129801, 0.206376, 0.257454, 0.225814, 0.21291, 0.196879, 0.200174, 0.203355, 0.118441, 0.120615, 0.100716, 0.116183, 0.164327, 0.275179, 0.243554, 0.170161, 0.158265, 0.158265, 0.18812, 0.179055, 0.15284, 0.232838, 0.243554, 0.142424, 0.164327, 0.096677, 0.094817, 0.173081, 0.216401, 0.281712, 0.291804, 0.321458, 0.374039, 0.291804, 0.281712, 0.380708, 0.356642, 0.268042, 0.167087, 0.158265, 0.144935, 0.21291, 0.232838, 0.206376, 0.301917, 0.335645, 0.384043, 0.30533, 0.203355, 0.264545, 0.268042, 0.194234, 0.164327, 0.200174, 0.311707, 0.311707, 0.298791, 0.422041, 0.490133, 0.622677, 0.575842, 0.56648, 0.538167, 0.486429, 0.472492, 0.450668, 0.366687, 0.398279], '')</t>
  </si>
  <si>
    <t>[204, 308, 323, 330, 332, 333, 362, 363, 364, 365, 366, 367, 368, 369, 374, 550, 551, 552, 553]</t>
  </si>
  <si>
    <t>UPI00003C5162 status=activ</t>
  </si>
  <si>
    <t>([0.359901, 0.398279, 0.4292, 0.324872, 0.40511, 0.42561, 0.468512, 0.486429, 0.465241, 0.497853, 0.41194, 0.356642, 0.356642, 0.328603, 0.346032, 0.398279, 0.408655, 0.408655, 0.40511, 0.483068, 0.465241, 0.366687, 0.281712, 0.25031, 0.243554, 0.139895, 0.086953, 0.078022, 0.083462, 0.100716, 0.094817, 0.167087, 0.278302, 0.194234, 0.222385, 0.147574, 0.144935, 0.216401, 0.134866, 0.10481, 0.100716, 0.100716, 0.100716, 0.098513, 0.118441, 0.194234, 0.173081, 0.247041, 0.247041, 0.161087, 0.139895, 0.134866, 0.076542, 0.06312, 0.109221, 0.088832, 0.139895, 0.102787, 0.109221, 0.191378, 0.142424, 0.15284, 0.15284, 0.142424, 0.216401, 0.216401, 0.129801, 0.216401, 0.219301, 0.155435, 0.232838, 0.232838, 0.147574, 0.236433, 0.15008, 0.147574, 0.147574, 0.086953, 0.085092, 0.086953, 0.046336, 0.081712, 0.076542, 0.071867, 0.074921, 0.078022, 0.083462, 0.15284, 0.161087, 0.170161, 0.239899, 0.209395, 0.209395, 0.332115, 0.349426, 0.377384, 0.377384, 0.414856, 0.505461, 0.509769, 0.509769, 0.509769, 0.472492, 0.476583, 0.483068, 0.486429, 0.384043, 0.288399, 0.291804, 0.243554, 0.229226, 0.232838, 0.275179, 0.30533, 0.281712, 0.268042, 0.342579, 0.25406, 0.179055, 0.118441, 0.116183, 0.06184, 0.06184, 0.078022, 0.078022, 0.076542, 0.137348, 0.222385, 0.243554, 0.15008, 0.118441, 0.118441, 0.11371, 0.111485, 0.073402, 0.035586, 0.019401, 0.018415, 0.030611, 0.027463, 0.048328, 0.090864, 0.15008, 0.167087, 0.137348, 0.137348, 0.158265, 0.15008, 0.15284, 0.139895, 0.127496, 0.206376, 0.132295, 0.11371, 0.0704, 0.111485, 0.122885, 0.132295, 0.11371, 0.094817, 0.158265, 0.090864, 0.056825, 0.032677, 0.042364, 0.054297, 0.055536, 0.048328, 0.056825, 0.051831, 0.090864, 0.173081, 0.111485, 0.11371, 0.15284, 0.21291, 0.219301, 0.311707, 0.394753, 0.387226, 0.433034, 0.321458, 0.414856, 0.486429, 0.59917, 0.529623, 0.529623, 0.517562, 0.418646, 0.390993, 0.401658, 0.36309, 0.31487, 0.380708, 0.377384, 0.352862, 0.284882, 0.194234, 0.194234, 0.191378, 0.15008, 0.085092, 0.094817, 0.088832, 0.092881, 0.088832, 0.15008, 0.083462, 0.042364, 0.071867, 0.042364, 0.041405, 0.058088, 0.078022, 0.076542, 0.102787, 0.078022, 0.125101, 0.203355, 0.200174, 0.170161, 0.225814, 0.298791, 0.380708, 0.359901, 0.324872, 0.291804, 0.247041, 0.366687, 0.541878], '')</t>
  </si>
  <si>
    <t>[98, 99, 100, 101, 184, 185, 186, 187, 229]</t>
  </si>
  <si>
    <t>UPI00003C5163 status=activ</t>
  </si>
  <si>
    <t>([0.608892, 0.63748, 0.585406, 0.59917, 0.618285, 0.497853, 0.557691, 0.461924, 0.390993, 0.324872, 0.346032, 0.308712, 0.222385, 0.209395, 0.17593, 0.111485, 0.111485, 0.111485, 0.170161, 0.142424, 0.086953, 0.102787, 0.100716, 0.0704, 0.0704, 0.069024, 0.120615, 0.109221, 0.094817, 0.144935, 0.222385, 0.144935, 0.216401, 0.311707, 0.225814, 0.291804, 0.370445, 0.332115, 0.335645, 0.247041, 0.25406, 0.342579, 0.349426, 0.239899, 0.328603, 0.342579, 0.26085, 0.247041, 0.247041, 0.271506, 0.268042, 0.257454, 0.346032, 0.335645, 0.239899, 0.328603, 0.216401, 0.225814, 0.194234, 0.216401, 0.200174, 0.132295, 0.079919, 0.079919, 0.102787, 0.05306, 0.05306, 0.096677, 0.056825, 0.030611, 0.056825, 0.060549, 0.059222, 0.064632, 0.071867, 0.116183, 0.118441, 0.11371, 0.088832, 0.079919, 0.043307, 0.083462, 0.083462, 0.134866, 0.139895, 0.125101, 0.209395, 0.194234, 0.15284, 0.155435, 0.225814, 0.219301, 0.225814, 0.239899, 0.132295, 0.125101, 0.127496, 0.134866, 0.225814, 0.271506, 0.264545, 0.346032, 0.25406, 0.264545, 0.200174, 0.129801, 0.11371, 0.122885, 0.132295, 0.167087, 0.275179, 0.243554, 0.158265, 0.088832, 0.086953, 0.164327, 0.111485, 0.06312, 0.06184, 0.055536, 0.055536, 0.074921, 0.038858, 0.042364, 0.079919, 0.069024, 0.11371, 0.203355, 0.106997, 0.079919, 0.083462, 0.038042, 0.038042, 0.064632, 0.088832, 0.079919, 0.086953, 0.085092, 0.147574, 0.090864, 0.073402, 0.036378, 0.046336, 0.086953, 0.088832, 0.088832, 0.147574, 0.134866, 0.083462, 0.155435, 0.194234, 0.17593, 0.225814, 0.170161, 0.185198, 0.236433, 0.155435, 0.096677, 0.142424, 0.134866, 0.206376, 0.173081, 0.268042, 0.232838, 0.147574, 0.134866, 0.125101, 0.064632, 0.054297, 0.10481, 0.11371, 0.109221, 0.071867, 0.094817, 0.109221, 0.118441, 0.085092, 0.092881, 0.092881, 0.10481, 0.069024, 0.067594, 0.064632, 0.034068, 0.046336, 0.046336, 0.085092, 0.079919, 0.167087, 0.125101, 0.11371, 0.111485, 0.06312, 0.056825, 0.032017, 0.025316, 0.023963, 0.034068, 0.06312, 0.058088, 0.051831, 0.094817, 0.055536, 0.043307, 0.076542, 0.056825, 0.083462, 0.06312, 0.045352, 0.028107, 0.044297, 0.028107, 0.018106, 0.028107, 0.051831], '')</t>
  </si>
  <si>
    <t>[0, 1, 2, 3, 4, 6]</t>
  </si>
  <si>
    <t>UPI00003C5164 status=activ</t>
  </si>
  <si>
    <t>([0.298791, 0.203355, 0.116183, 0.18812, 0.236433, 0.271506, 0.203355, 0.25031, 0.25031, 0.191378, 0.158265, 0.18812, 0.268042, 0.349426, 0.454136, 0.440853, 0.346032, 0.264545, 0.291804, 0.298791, 0.324872, 0.295083, 0.374039, 0.387226, 0.36309, 0.366687, 0.288399, 0.370445, 0.366687, 0.401658, 0.458154, 0.541878, 0.545602, 0.450668, 0.366687, 0.366687, 0.374039, 0.42561, 0.509769, 0.5017, 0.494003, 0.374039, 0.346032, 0.359901, 0.359901, 0.271506, 0.264545, 0.278302, 0.291804, 0.311707, 0.318242, 0.36309, 0.268042, 0.191378, 0.17593, 0.257454, 0.25031, 0.243554, 0.275179, 0.281712, 0.30533, 0.301917, 0.398279, 0.440853, 0.324872, 0.339168, 0.335645, 0.321458, 0.390993, 0.384043, 0.318242, 0.216401, 0.216401, 0.295083, 0.374039, 0.494003, 0.398279, 0.401658, 0.41194, 0.414856, 0.374039, 0.271506, 0.185198, 0.173081, 0.164327, 0.18812, 0.271506, 0.359901, 0.398279, 0.366687, 0.288399, 0.321458, 0.42561, 0.41194, 0.390993, 0.408655, 0.401658, 0.401658, 0.394753, 0.398279, 0.308712, 0.342579, 0.342579, 0.447574, 0.374039, 0.370445, 0.356642, 0.311707, 0.339168, 0.239899, 0.278302, 0.342579, 0.342579, 0.328603, 0.216401, 0.179055, 0.164327, 0.106997, 0.179055, 0.194234, 0.116183, 0.179055, 0.18812, 0.191378, 0.116183, 0.164327, 0.161087, 0.25406, 0.288399, 0.194234, 0.182256, 0.122885, 0.125101, 0.085092, 0.069024, 0.11371, 0.11371, 0.122885, 0.18812, 0.191378, 0.125101, 0.194234, 0.196879, 0.118441, 0.18812, 0.295083, 0.216401, 0.225814, 0.225814, 0.147574, 0.203355, 0.291804, 0.275179, 0.196879, 0.275179, 0.31487, 0.239899, 0.339168, 0.324872, 0.225814, 0.222385, 0.191378, 0.196879, 0.139895, 0.222385, 0.191378, 0.11371, 0.185198, 0.155435, 0.088832, 0.144935, 0.144935, 0.092881, 0.170161, 0.15008, 0.139895, 0.137348, 0.142424, 0.073402, 0.078022, 0.137348, 0.132295, 0.155435, 0.158265, 0.129801, 0.106997, 0.129801, 0.102787, 0.098513, 0.096677, 0.158265, 0.15284, 0.085092, 0.134866, 0.11371, 0.222385, 0.222385, 0.219301, 0.31487, 0.401658, 0.281712, 0.182256, 0.116183, 0.098513, 0.090864, 0.161087, 0.185198, 0.179055, 0.281712, 0.196879, 0.196879, 0.219301, 0.147574, 0.161087, 0.161087, 0.161087, 0.137348, 0.139895, 0.142424, 0.147574, 0.147574, 0.264545, 0.356642, 0.450668, 0.549308, 0.553315, 0.562014, 0.58069, 0.59917, 0.51388, 0.666105, 0.703578, 0.549308, 0.575842, 0.657645, 0.608892, 0.521092, 0.517562, 0.486429, 0.394753, 0.387226, 0.301917, 0.284882, 0.194234, 0.203355, 0.134866, 0.134866, 0.142424, 0.137348, 0.127496, 0.21291, 0.196879, 0.203355, 0.291804, 0.366687, 0.398279, 0.346032, 0.41194, 0.346032, 0.342579, 0.342579, 0.25406, 0.349426, 0.324872, 0.324872, 0.311707, 0.40511, 0.311707, 0.308712, 0.298791, 0.232838, 0.206376, 0.125101, 0.060549, 0.058088, 0.059222, 0.058088, 0.098513, 0.102787, 0.090864, 0.088832, 0.167087, 0.257454, 0.164327, 0.122885, 0.129801, 0.069024, 0.055536, 0.060549, 0.055536, 0.055536, 0.048328, 0.049374, 0.083462, 0.167087, 0.120615, 0.067594, 0.044297, 0.045352, 0.035586, 0.037156, 0.048328, 0.043307, 0.041405, 0.073402, 0.071867, 0.059222, 0.076542, 0.090864, 0.147574, 0.15284, 0.15008, 0.200174, 0.132295, 0.132295, 0.122885, 0.179055, 0.25406, 0.332115, 0.291804, 0.291804, 0.374039, 0.359901, 0.349426, 0.264545, 0.268042, 0.318242, 0.390993, 0.468512, 0.394753, 0.418646, 0.42561, 0.436924, 0.377384, 0.418646, 0.422041, 0.422041, 0.384043, 0.31487, 0.308712, 0.247041, 0.275179, 0.194234, 0.203355, 0.21291, 0.311707, 0.31487, 0.346032, 0.295083, 0.25031, 0.339168, 0.239899, 0.243554, 0.243554, 0.209395, 0.206376, 0.125101, 0.074921, 0.042364, 0.066181, 0.067594, 0.069024, 0.038858, 0.066181, 0.06184, 0.026338, 0.023963, 0.018415, 0.011903, 0.019401, 0.018415, 0.013016, 0.014586, 0.010131, 0.00777, 0.01078, 0.009977, 0.013613, 0.020165, 0.048328], '')</t>
  </si>
  <si>
    <t>[31, 32, 38, 39, 224, 225, 226, 227, 228, 229, 230, 231, 232, 233, 234, 235, 236, 237]</t>
  </si>
  <si>
    <t>UPI00003C5165 status=activ</t>
  </si>
  <si>
    <t>([0.011903, 0.013821, 0.009865, 0.008002, 0.006619, 0.006194, 0.006894, 0.006039, 0.005734, 0.00543, 0.004646, 0.003997, 0.003246, 0.003109, 0.00231, 0.002211, 0.002581, 0.003431, 0.003366, 0.004315, 0.00558, 0.007422, 0.008624, 0.01204, 0.01227, 0.020876, 0.027463, 0.0198, 0.037156, 0.056825, 0.085092, 0.155435, 0.25031, 0.335645, 0.25406, 0.239899, 0.339168, 0.288399, 0.328603, 0.264545, 0.18812, 0.185198, 0.194234, 0.127496, 0.139895, 0.229226, 0.155435, 0.173081, 0.247041, 0.206376, 0.222385, 0.155435, 0.111485, 0.10481, 0.098513, 0.158265, 0.26085, 0.26085, 0.356642, 0.219301, 0.284882, 0.384043, 0.278302, 0.264545, 0.339168, 0.318242, 0.21291, 0.298791, 0.318242, 0.243554, 0.271506, 0.271506, 0.356642, 0.42561, 0.318242, 0.291804, 0.301917, 0.216401, 0.21291, 0.206376, 0.308712, 0.232838, 0.129801, 0.222385, 0.158265, 0.167087, 0.18812, 0.196879, 0.196879, 0.200174, 0.284882, 0.185198, 0.170161, 0.094817, 0.056825, 0.102787, 0.120615, 0.10481, 0.158265, 0.132295, 0.090864, 0.060549, 0.109221, 0.170161, 0.170161, 0.216401, 0.209395, 0.179055, 0.268042, 0.257454, 0.219301, 0.232838, 0.324872, 0.339168, 0.384043, 0.476583, 0.497853, 0.418646, 0.418646, 0.444081, 0.472492, 0.468512, 0.529623, 0.529623, 0.480142, 0.454136, 0.490133, 0.494003, 0.534167, 0.538167, 0.521092, 0.56648, 0.549308, 0.483068, 0.461924, 0.461924, 0.458154, 0.450668, 0.51388, 0.450668, 0.454136, 0.387226, 0.384043, 0.41194, 0.41194, 0.414856, 0.41194, 0.414856, 0.390993, 0.318242, 0.291804, 0.318242, 0.318242, 0.335645, 0.41194, 0.447574, 0.436924, 0.436924, 0.465241, 0.465241, 0.465241, 0.356642, 0.433034, 0.436924, 0.42561, 0.394753, 0.468512, 0.408655, 0.377384, 0.328603, 0.318242, 0.346032, 0.31487, 0.31487, 0.206376, 0.209395, 0.200174, 0.179055, 0.127496, 0.11371, 0.085092, 0.137348, 0.225814, 0.21291, 0.284882, 0.295083, 0.342579, 0.278302, 0.370445, 0.366687, 0.41194, 0.509769, 0.42561, 0.377384, 0.374039, 0.454136, 0.42561, 0.440853, 0.521092, 0.604312, 0.608892, 0.608892, 0.608892, 0.521092, 0.541878, 0.51388, 0.433034, 0.377384, 0.422041, 0.387226, 0.335645, 0.380708, 0.394753, 0.387226, 0.390993, 0.390993, 0.42561, 0.377384, 0.366687, 0.394753, 0.394753, 0.291804, 0.390993, 0.387226, 0.454136, 0.370445, 0.40511, 0.486429, 0.4292, 0.447574, 0.480142, 0.575842, 0.461924, 0.447574, 0.5017, 0.497853, 0.454136, 0.454136, 0.545602, 0.545602, 0.465241, 0.398279, 0.394753, 0.394753, 0.394753, 0.40511, 0.486429, 0.401658, 0.36309, 0.458154, 0.468512, 0.380708, 0.352862, 0.40511, 0.328603, 0.346032, 0.40511, 0.418646, 0.328603, 0.324872, 0.335645, 0.401658, 0.394753, 0.468512, 0.450668, 0.366687, 0.370445, 0.346032, 0.422041, 0.461924, 0.384043, 0.387226, 0.472492, 0.433034, 0.465241, 0.433034, 0.450668, 0.480142, 0.480142, 0.585406, 0.570702, 0.534167, 0.545602, 0.545602, 0.486429, 0.486429, 0.56648, 0.472492, 0.414856, 0.422041, 0.332115, 0.321458, 0.321458, 0.30533, 0.380708, 0.335645, 0.444081, 0.40511, 0.394753, 0.394753, 0.311707, 0.243554, 0.247041, 0.243554, 0.321458, 0.398279, 0.387226, 0.390993, 0.390993, 0.440853, 0.444081, 0.450668, 0.450668, 0.418646, 0.436924, 0.42561, 0.461924, 0.4292, 0.465241, 0.476583, 0.472492, 0.549308, 0.545602, 0.483068, 0.40511, 0.401658, 0.324872, 0.335645, 0.335645, 0.41194, 0.4292, 0.418646, 0.483068, 0.486429, 0.51388, 0.4292, 0.436924, 0.440853, 0.468512, 0.465241, 0.377384, 0.394753, 0.377384, 0.384043, 0.440853, 0.521092, 0.40511, 0.480142, 0.476583, 0.480142, 0.408655, 0.414856, 0.422041, 0.398279, 0.476583, 0.458154, 0.541878, 0.541878, 0.545602, 0.534167, 0.494003, 0.490133, 0.521092, 0.538167, 0.521092, 0.521092, 0.521092, 0.657645, 0.666105, 0.553315, 0.58069, 0.575842, 0.562014, 0.562014, 0.509769, 0.486429, 0.505461, 0.401658, 0.318242, 0.295083, 0.298791, 0.257454, 0.229226, 0.191378, 0.134866, 0.137348, 0.15008, 0.155435, 0.096677, 0.094817, 0.139895, 0.120615, 0.17593, 0.125101, 0.125101, 0.116183, 0.127496, 0.127496, 0.206376, 0.200174, 0.216401, 0.219301, 0.209395, 0.301917, 0.30533, 0.370445, 0.458154, 0.444081, 0.447574, 0.505461, 0.497853, 0.521092, 0.509769, 0.422041, 0.497853, 0.494003, 0.472492, 0.472492, 0.359901, 0.352862, 0.352862, 0.335645, 0.324872, 0.321458, 0.318242, 0.318242, 0.21291, 0.147574, 0.164327, 0.147574, 0.170161, 0.158265, 0.096677, 0.118441, 0.182256, 0.116183, 0.132295, 0.232838, 0.229226, 0.26085, 0.191378, 0.278302, 0.185198, 0.106997, 0.094817, 0.066181, 0.060549, 0.120615, 0.17593, 0.158265, 0.10481, 0.109221, 0.125101, 0.122885, 0.102787, 0.067594, 0.071867, 0.034884, 0.034884, 0.031287, 0.028695, 0.044297, 0.026338, 0.056825, 0.086953, 0.164327, 0.236433, 0.191378, 0.200174, 0.179055, 0.125101, 0.134866, 0.109221, 0.06184, 0.067594, 0.073402, 0.118441, 0.17593, 0.17593, 0.173081, 0.118441, 0.120615, 0.132295, 0.179055, 0.158265, 0.194234, 0.185198, 0.182256, 0.173081, 0.111485, 0.122885, 0.164327, 0.200174, 0.200174, 0.200174, 0.271506, 0.271506, 0.268042, 0.225814, 0.225814, 0.225814, 0.229226, 0.281712, 0.291804, 0.288399, 0.222385, 0.203355, 0.200174, 0.200174, 0.278302, 0.359901, 0.36309, 0.318242, 0.335645, 0.377384, 0.42561, 0.324872, 0.321458, 0.30533, 0.339168, 0.339168, 0.25406, 0.25031, 0.164327, 0.164327, 0.167087, 0.257454, 0.191378, 0.191378, 0.122885, 0.129801, 0.132295, 0.102787, 0.094817, 0.106997, 0.109221, 0.074921, 0.127496, 0.127496, 0.111485, 0.067594, 0.120615, 0.170161, 0.182256, 0.311707, 0.324872, 0.332115, 0.288399, 0.25406, 0.243554, 0.308712, 0.209395, 0.209395, 0.25031, 0.219301, 0.147574, 0.069024, 0.129801, 0.132295, 0.15008, 0.182256, 0.191378, 0.127496, 0.111485, 0.142424, 0.10481, 0.066181, 0.049374, 0.044297, 0.088832, 0.0704, 0.054297, 0.102787], '')</t>
  </si>
  <si>
    <t>[122, 123, 128, 129, 130, 131, 132, 138, 191, 198, 199, 200, 201, 202, 203, 204, 205, 231, 234, 238, 239, 279, 280, 281, 282, 283, 286, 321, 322, 334, 345, 356, 357, 358, 359, 362, 363, 364, 365, 366, 367, 368, 369, 370, 371, 372, 373, 374, 376, 409, 411, 412]</t>
  </si>
  <si>
    <t>UPI00003C5166 status=activ</t>
  </si>
  <si>
    <t>([0.525368, 0.56648, 0.394753, 0.42561, 0.4292, 0.461924, 0.342579, 0.380708, 0.433034, 0.444081, 0.450668, 0.51388, 0.51388, 0.447574, 0.458154, 0.461924, 0.401658, 0.398279, 0.394753, 0.4292, 0.517562, 0.517562, 0.480142, 0.613573, 0.618285, 0.626927, 0.585406, 0.703578, 0.545602, 0.497853, 0.422041, 0.447574, 0.436924, 0.339168, 0.359901, 0.346032, 0.236433, 0.200174, 0.288399, 0.257454, 0.243554, 0.225814, 0.236433, 0.278302, 0.268042, 0.281712, 0.298791, 0.247041, 0.275179, 0.401658, 0.387226, 0.40511, 0.349426, 0.257454, 0.26085, 0.328603, 0.328603, 0.408655, 0.398279, 0.436924, 0.450668, 0.418646, 0.440853, 0.4292, 0.40511, 0.335645, 0.243554, 0.232838, 0.301917, 0.30533, 0.298791, 0.225814, 0.295083, 0.328603, 0.414856, 0.525368, 0.440853, 0.359901, 0.398279, 0.490133, 0.408655, 0.433034, 0.433034, 0.339168, 0.328603, 0.349426, 0.352862, 0.356642, 0.264545, 0.179055, 0.179055, 0.10481, 0.17593, 0.173081, 0.100716, 0.092881, 0.049374, 0.048328, 0.074921, 0.040537, 0.025316, 0.045352, 0.044297, 0.050641, 0.049374, 0.025762, 0.026338, 0.025762, 0.027463, 0.049374, 0.096677, 0.079919, 0.142424, 0.116183, 0.118441, 0.18812, 0.127496, 0.111485, 0.191378, 0.196879, 0.275179, 0.328603, 0.332115, 0.324872, 0.236433, 0.324872, 0.454136, 0.366687, 0.454136, 0.538167, 0.517562, 0.436924, 0.384043, 0.36309, 0.42561, 0.444081, 0.465241, 0.450668, 0.58069, 0.5017, 0.505461, 0.41194, 0.394753, 0.394753, 0.40511, 0.534167, 0.509769, 0.390993, 0.433034, 0.401658, 0.40511, 0.328603, 0.40511, 0.483068, 0.5017, 0.390993, 0.384043, 0.387226, 0.454136, 0.36309, 0.374039, 0.346032, 0.42561, 0.444081, 0.41194, 0.366687, 0.352862, 0.281712, 0.366687, 0.352862, 0.318242, 0.30533, 0.40511, 0.41194, 0.408655, 0.414856, 0.483068, 0.454136, 0.418646, 0.4292, 0.51388, 0.538167, 0.534167, 0.529623, 0.521092, 0.497853], '')</t>
  </si>
  <si>
    <t>[0, 1, 11, 12, 20, 21, 23, 24, 25, 26, 27, 28, 75, 129, 130, 138, 139, 140, 145, 146, 154, 180, 181, 182, 183, 184]</t>
  </si>
  <si>
    <t>UPI00003C5167 status=activ</t>
  </si>
  <si>
    <t>([0.010926, 0.018106, 0.012491, 0.01078, 0.016021, 0.023963, 0.033407, 0.044297, 0.056825, 0.058088, 0.03976, 0.056825, 0.098513, 0.106997, 0.127496, 0.206376, 0.278302, 0.288399, 0.298791, 0.298791, 0.257454, 0.257454, 0.247041, 0.349426, 0.418646, 0.321458, 0.216401, 0.164327, 0.167087, 0.11371, 0.111485, 0.18812, 0.173081, 0.17593, 0.170161, 0.200174, 0.129801, 0.15284, 0.15284, 0.139895, 0.229226, 0.17593, 0.109221, 0.11371, 0.111485, 0.06312, 0.120615, 0.120615, 0.167087, 0.139895, 0.129801, 0.10481, 0.064632, 0.036378, 0.03976, 0.03976, 0.034068, 0.031287, 0.020522, 0.018415, 0.018787, 0.014783, 0.025316, 0.045352, 0.045352, 0.024393, 0.024393, 0.023963, 0.043307, 0.050641, 0.031287, 0.059222, 0.098513, 0.144935, 0.158265, 0.088832, 0.094817, 0.092881, 0.094817, 0.096677, 0.191378, 0.102787, 0.10481, 0.10481, 0.111485, 0.116183, 0.18812, 0.278302, 0.278302, 0.18812, 0.111485, 0.11371, 0.106997, 0.085092, 0.086953, 0.142424, 0.219301, 0.137348, 0.142424, 0.219301, 0.288399, 0.284882, 0.401658, 0.401658, 0.308712, 0.21291, 0.200174, 0.206376, 0.203355, 0.125101, 0.111485, 0.102787, 0.182256, 0.179055, 0.134866, 0.086953, 0.078022, 0.038858, 0.038042, 0.043307, 0.043307, 0.042364, 0.020876, 0.023963, 0.018787, 0.030003, 0.029376, 0.023963, 0.022306, 0.022306, 0.022306, 0.024393, 0.044297, 0.028695, 0.015344, 0.024826, 0.047319, 0.048328, 0.096677, 0.164327, 0.137348, 0.147574, 0.15008, 0.167087, 0.155435, 0.229226, 0.15008, 0.247041, 0.194234, 0.127496, 0.127496, 0.21291, 0.332115, 0.236433, 0.222385, 0.346032, 0.278302, 0.167087, 0.10481, 0.06184, 0.058088, 0.073402, 0.074921, 0.074921, 0.139895, 0.134866, 0.127496, 0.196879, 0.116183, 0.196879, 0.291804, 0.291804, 0.173081, 0.170161, 0.268042, 0.288399, 0.284882, 0.243554, 0.335645, 0.422041, 0.51388, 0.529623, 0.5017, 0.390993, 0.398279, 0.308712, 0.308712, 0.225814, 0.15008, 0.257454, 0.239899, 0.232838, 0.232838, 0.342579, 0.308712, 0.206376, 0.191378, 0.185198, 0.206376, 0.203355, 0.17593, 0.096677, 0.071867, 0.074921, 0.10481, 0.06312, 0.109221, 0.059222, 0.11371, 0.144935, 0.134866, 0.15008, 0.092881, 0.073402, 0.060549, 0.030611, 0.05306, 0.098513, 0.102787, 0.102787, 0.10481, 0.134866, 0.15284, 0.196879, 0.15284, 0.116183, 0.164327, 0.15284, 0.167087, 0.155435, 0.122885, 0.111485, 0.067594, 0.096677, 0.096677, 0.116183, 0.21291, 0.185198, 0.182256, 0.11371, 0.200174, 0.132295, 0.116183, 0.182256, 0.142424, 0.147574, 0.236433, 0.15008, 0.102787, 0.155435, 0.164327, 0.243554, 0.25406, 0.346032, 0.398279, 0.450668, 0.447574, 0.349426, 0.291804, 0.30533, 0.387226, 0.284882, 0.346032, 0.359901, 0.26085, 0.288399, 0.236433, 0.15008, 0.158265, 0.196879, 0.167087, 0.132295, 0.106997, 0.076542, 0.046336, 0.026338, 0.016257, 0.010926, 0.015078], '')</t>
  </si>
  <si>
    <t>[180, 181, 182]</t>
  </si>
  <si>
    <t>UPI00003C5169 status=activ</t>
  </si>
  <si>
    <t>([0.079919, 0.125101, 0.06312, 0.064632, 0.060549, 0.079919, 0.125101, 0.164327, 0.15284, 0.109221, 0.137348, 0.173081, 0.17593, 0.125101, 0.203355, 0.318242, 0.394753, 0.41194, 0.377384, 0.380708, 0.41194, 0.328603, 0.232838, 0.346032, 0.342579, 0.41194, 0.318242, 0.298791, 0.194234, 0.264545, 0.342579, 0.335645, 0.271506, 0.295083, 0.278302, 0.194234, 0.116183, 0.125101, 0.191378, 0.137348, 0.066181, 0.058088, 0.058088, 0.118441, 0.111485, 0.158265, 0.142424, 0.142424, 0.106997, 0.206376, 0.179055, 0.185198, 0.15008, 0.139895, 0.083462, 0.085092, 0.137348, 0.216401, 0.196879, 0.116183, 0.127496, 0.219301, 0.182256, 0.179055, 0.129801, 0.129801, 0.106997, 0.060549, 0.109221, 0.137348, 0.078022, 0.051831, 0.028695, 0.038042, 0.066181, 0.096677, 0.158265, 0.170161, 0.15284, 0.092881, 0.173081, 0.275179, 0.281712, 0.278302, 0.26085, 0.185198, 0.120615, 0.127496, 0.209395, 0.216401, 0.134866, 0.18812, 0.264545, 0.349426, 0.257454, 0.288399, 0.196879, 0.137348, 0.081712, 0.081712, 0.132295, 0.096677, 0.066181, 0.06312, 0.078022, 0.144935, 0.25406, 0.359901, 0.268042, 0.26085, 0.25031, 0.356642, 0.356642, 0.257454, 0.179055, 0.271506, 0.139895, 0.239899, 0.301917, 0.352862, 0.25031, 0.25406, 0.216401, 0.222385, 0.219301, 0.164327, 0.185198, 0.194234, 0.144935, 0.144935, 0.15284, 0.15008, 0.139895, 0.094817, 0.094817, 0.109221, 0.066181, 0.102787, 0.096677, 0.10481, 0.142424, 0.142424, 0.144935, 0.203355, 0.203355, 0.206376, 0.179055, 0.109221, 0.098513, 0.118441, 0.191378, 0.18812, 0.196879, 0.206376, 0.288399, 0.301917, 0.332115, 0.408655, 0.332115, 0.321458, 0.318242, 0.328603, 0.433034, 0.339168, 0.335645, 0.40511, 0.301917, 0.390993, 0.377384, 0.301917, 0.311707, 0.298791, 0.301917, 0.295083, 0.196879, 0.122885, 0.100716, 0.073402, 0.073402, 0.161087, 0.098513, 0.054297, 0.050641, 0.050641, 0.085092, 0.086953, 0.040537, 0.081712, 0.045352, 0.078022, 0.096677, 0.059222, 0.067594, 0.060549, 0.06312, 0.060549, 0.120615, 0.127496, 0.134866, 0.127496, 0.090864, 0.090864, 0.122885, 0.106997, 0.079919, 0.086953, 0.083462, 0.144935, 0.081712, 0.083462, 0.094817, 0.092881, 0.076542, 0.056825, 0.060549, 0.060549, 0.106997, 0.055536, 0.109221, 0.158265, 0.096677, 0.078022, 0.071867, 0.100716, 0.083462, 0.059222, 0.055536, 0.045352, 0.040537, 0.078022, 0.078022, 0.085092, 0.127496, 0.21291, 0.21291, 0.132295, 0.102787, 0.085092, 0.076542, 0.081712, 0.081712, 0.081712, 0.073402, 0.085092, 0.078022, 0.096677, 0.088832, 0.111485, 0.088832, 0.056825, 0.029376, 0.032677, 0.026338, 0.022306, 0.014783, 0.010221, 0.016826, 0.0198, 0.013821, 0.018106, 0.018106, 0.022306, 0.023534, 0.023087, 0.03976, 0.021381, 0.024393, 0.044297, 0.034884, 0.054297, 0.085092, 0.158265, 0.142424, 0.158265, 0.15284, 0.179055, 0.284882, 0.173081, 0.100716, 0.096677, 0.078022, 0.074921, 0.060549, 0.051831, 0.100716, 0.090864, 0.158265, 0.139895, 0.116183, 0.120615, 0.069024, 0.069024, 0.033407, 0.034068, 0.016826, 0.013821, 0.011518, 0.012491, 0.013265, 0.021816, 0.023534, 0.036378, 0.032017, 0.037156, 0.081712, 0.041405, 0.022306, 0.021381, 0.011903, 0.009294, 0.009294, 0.014783, 0.011903, 0.015344, 0.020522, 0.032017, 0.032017, 0.045352, 0.028695, 0.050641, 0.035586, 0.071867], '')</t>
  </si>
  <si>
    <t>UPI00003C516E status=activ</t>
  </si>
  <si>
    <t>([0.027463, 0.018787, 0.036378, 0.059222, 0.074921, 0.056825, 0.03976, 0.031287, 0.045352, 0.058088, 0.073402, 0.094817, 0.111485, 0.111485, 0.203355, 0.203355, 0.30533, 0.219301, 0.216401, 0.209395, 0.200174, 0.275179, 0.352862, 0.332115, 0.21291, 0.216401, 0.236433, 0.342579, 0.342579, 0.264545, 0.291804, 0.25406, 0.268042, 0.203355, 0.284882, 0.278302, 0.191378, 0.118441, 0.179055, 0.194234, 0.284882, 0.203355, 0.179055, 0.194234, 0.109221, 0.125101, 0.106997, 0.15284, 0.142424, 0.200174, 0.182256, 0.090864, 0.064632, 0.035586, 0.036378, 0.034884, 0.034884, 0.030611, 0.056825, 0.060549, 0.043307, 0.034068, 0.060549, 0.044297, 0.046336, 0.047319, 0.048328, 0.058088, 0.048328, 0.034884, 0.033407, 0.056825, 0.111485, 0.17593, 0.17593, 0.142424, 0.144935, 0.139895, 0.158265, 0.15008, 0.092881, 0.109221, 0.088832, 0.083462, 0.132295, 0.127496, 0.229226, 0.216401, 0.222385, 0.137348, 0.109221, 0.125101, 0.125101, 0.073402, 0.060549, 0.111485, 0.185198, 0.182256, 0.11371, 0.185198, 0.209395, 0.284882, 0.194234, 0.185198, 0.194234, 0.129801, 0.122885, 0.067594, 0.100716, 0.10481, 0.182256, 0.264545, 0.216401, 0.229226, 0.31487, 0.284882, 0.185198, 0.17593, 0.142424, 0.144935, 0.147574, 0.132295, 0.074921, 0.127496, 0.191378, 0.111485, 0.106997, 0.120615, 0.200174, 0.236433, 0.142424, 0.098513, 0.059222, 0.059222, 0.054297, 0.059222, 0.058088, 0.098513, 0.096677, 0.144935, 0.236433, 0.191378, 0.132295, 0.209395, 0.229226, 0.155435, 0.264545, 0.36309, 0.301917, 0.281712, 0.239899, 0.349426, 0.384043, 0.472492, 0.5017, 0.436924, 0.42561, 0.41194, 0.41194, 0.436924, 0.40511, 0.384043, 0.352862, 0.352862, 0.271506, 0.257454, 0.339168, 0.247041, 0.232838, 0.271506, 0.271506, 0.209395, 0.200174, 0.236433, 0.229226, 0.229226, 0.219301, 0.229226, 0.229226, 0.206376, 0.158265, 0.102787, 0.109221, 0.100716, 0.098513, 0.134866, 0.127496, 0.109221, 0.142424, 0.147574, 0.142424, 0.167087, 0.185198, 0.125101, 0.10481, 0.111485, 0.111485, 0.167087, 0.102787, 0.164327, 0.191378, 0.222385, 0.301917, 0.30533, 0.301917, 0.342579, 0.366687, 0.370445, 0.335645, 0.370445, 0.271506, 0.275179, 0.21291, 0.295083, 0.335645, 0.298791, 0.25406, 0.182256, 0.179055, 0.25406, 0.173081, 0.102787, 0.081712, 0.081712, 0.081712, 0.139895, 0.17593, 0.179055, 0.206376, 0.264545, 0.275179, 0.377384, 0.374039, 0.342579, 0.352862, 0.398279, 0.461924, 0.418646, 0.440853, 0.352862, 0.349426, 0.444081, 0.450668, 0.387226, 0.387226, 0.377384, 0.332115, 0.31487, 0.328603, 0.206376, 0.216401, 0.200174, 0.194234, 0.209395, 0.264545, 0.25406, 0.25406, 0.194234, 0.278302, 0.335645, 0.418646, 0.418646, 0.324872, 0.335645, 0.352862, 0.36309, 0.370445, 0.398279, 0.398279, 0.380708, 0.394753, 0.380708, 0.394753, 0.401658, 0.30533, 0.247041, 0.25406, 0.209395, 0.284882, 0.281712, 0.291804, 0.21291, 0.229226, 0.30533, 0.380708, 0.380708, 0.374039, 0.284882, 0.26085, 0.264545, 0.264545, 0.349426, 0.36309, 0.275179, 0.284882, 0.339168, 0.328603, 0.318242, 0.349426, 0.275179, 0.275179, 0.185198, 0.206376, 0.134866, 0.094817, 0.090864, 0.15008, 0.147574, 0.15284, 0.10481, 0.111485, 0.111485, 0.116183, 0.11371, 0.116183, 0.086953, 0.083462, 0.111485, 0.086953, 0.0704, 0.088832, 0.060549, 0.096677, 0.129801, 0.200174], '')</t>
  </si>
  <si>
    <t>UPI00003C516F status=activ</t>
  </si>
  <si>
    <t>([0.486429, 0.553315, 0.59014, 0.622677, 0.447574, 0.486429, 0.359901, 0.387226, 0.40511, 0.4292, 0.394753, 0.41194, 0.401658, 0.281712, 0.196879, 0.182256, 0.17593, 0.155435, 0.147574, 0.096677, 0.05306, 0.023963, 0.011342, 0.007315, 0.006245, 0.008804, 0.005932, 0.005872, 0.003997, 0.003555, 0.002327, 0.002623, 0.002211, 0.001675, 0.002482, 0.003804, 0.003804, 0.002555, 0.002503, 0.001748, 0.002327, 0.003276, 0.003298, 0.004775, 0.004577, 0.005378, 0.005734, 0.005683, 0.006078, 0.006194, 0.007259, 0.013265, 0.012491, 0.022667, 0.016528, 0.009483, 0.006795, 0.004921, 0.006194, 0.008409, 0.012491, 0.009294, 0.005932, 0.005992, 0.004431, 0.004921, 0.003555, 0.00246, 0.003431, 0.004388, 0.004646, 0.004736, 0.003405, 0.003405, 0.002581, 0.003701, 0.005011, 0.005011, 0.005932, 0.005992, 0.004513, 0.00359, 0.004247, 0.005086, 0.004899, 0.00558, 0.007091, 0.008409, 0.009865, 0.008075, 0.006078, 0.008409, 0.008156, 0.013016, 0.009865, 0.015694, 0.019109, 0.011106, 0.012491, 0.018106, 0.014315, 0.015694, 0.019401, 0.014586, 0.010372, 0.014783, 0.011903, 0.011903, 0.016257, 0.01227, 0.00962, 0.014315, 0.010672, 0.006988, 0.006988, 0.008624, 0.005249, 0.003478, 0.003607, 0.003804, 0.002529, 0.002881, 0.004135, 0.003276, 0.004208, 0.00515, 0.00389, 0.00359, 0.002705, 0.00283, 0.00283, 0.00359, 0.00359, 0.00292, 0.002976, 0.002396, 0.00152, 0.00246, 0.003405, 0.003177, 0.003727, 0.00543, 0.004689, 0.003671, 0.003727, 0.003366, 0.003804, 0.005799, 0.008409, 0.007555, 0.006245, 0.010221, 0.007177, 0.008002, 0.009977, 0.010672, 0.008002, 0.014586, 0.014315, 0.010509, 0.018106, 0.018106, 0.017447, 0.014783, 0.013265, 0.029376, 0.032677, 0.017447, 0.016826, 0.019401, 0.038042, 0.051831, 0.041405, 0.051831, 0.042364, 0.025762, 0.023534, 0.06184, 0.029376, 0.015344, 0.012491, 0.012491, 0.009294, 0.006482, 0.006567, 0.010131, 0.006245, 0.004646, 0.004689, 0.003727, 0.002623, 0.002662, 0.002705, 0.002035, 0.00292, 0.003053, 0.004513, 0.006567, 0.006533, 0.00962, 0.016528, 0.033407, 0.034068, 0.024393, 0.021381, 0.049374, 0.025762, 0.06184, 0.100716, 0.21291, 0.308712, 0.349426, 0.219301, 0.122885, 0.134866, 0.129801, 0.094817, 0.05306, 0.021816, 0.022306, 0.016528, 0.01078, 0.007645, 0.005992, 0.006078, 0.009401, 0.006039, 0.008276, 0.00543, 0.003963, 0.002482, 0.002117, 0.00243, 0.002529, 0.003671, 0.004611, 0.003405, 0.004247, 0.003963, 0.004315, 0.003109, 0.002529, 0.00243, 0.00231, 0.002881, 0.00292, 0.002155, 0.002396, 0.002014, 0.00246, 0.002482, 0.003607, 0.002761, 0.002078, 0.003014, 0.003079, 0.003109, 0.004388, 0.00316, 0.003727, 0.004976, 0.006988, 0.010372, 0.010131, 0.009977, 0.008723, 0.013613, 0.023534, 0.037156, 0.055536, 0.076542, 0.15008, 0.118441, 0.182256, 0.30533, 0.18812, 0.173081, 0.167087, 0.081712, 0.132295, 0.179055, 0.185198, 0.185198, 0.092881, 0.182256, 0.167087, 0.127496, 0.073402, 0.034884, 0.021816, 0.022306, 0.015344, 0.014783, 0.012491, 0.011903, 0.009096, 0.011903, 0.008075, 0.007031, 0.010372, 0.007091, 0.005378, 0.003924, 0.003366, 0.004135, 0.004135, 0.004388, 0.005992, 0.006567, 0.008525, 0.011903, 0.013016, 0.018106, 0.014315, 0.020876, 0.030611, 0.03976, 0.035586, 0.079919, 0.054297, 0.06184, 0.086953, 0.098513, 0.137348, 0.137348, 0.11371, 0.054297, 0.049374, 0.043307, 0.056825, 0.056825, 0.054297, 0.045352, 0.044297, 0.058088, 0.058088, 0.026892, 0.025762, 0.040537, 0.018106, 0.023963, 0.021381, 0.021816, 0.017138, 0.014783, 0.018415, 0.028107, 0.030611, 0.041405, 0.030611, 0.030611, 0.026338, 0.015694, 0.016257, 0.017447, 0.017447, 0.013821, 0.025316, 0.014783, 0.009401, 0.015344, 0.013821, 0.013821, 0.011903, 0.021816, 0.021381, 0.023534, 0.025762, 0.035586, 0.028695, 0.041405, 0.041405, 0.035586, 0.033407, 0.017447, 0.010221, 0.007422, 0.007645, 0.006039, 0.006567, 0.006482, 0.006795, 0.006374, 0.004513, 0.005932, 0.005799, 0.007422, 0.007259, 0.007315, 0.008804, 0.014586, 0.011106, 0.009401, 0.011669, 0.017138, 0.024826, 0.041405, 0.074921, 0.083462, 0.134866, 0.21291], '')</t>
  </si>
  <si>
    <t>[1, 2, 3]</t>
  </si>
  <si>
    <t>UPI00003C5171 status=activ</t>
  </si>
  <si>
    <t>([0.028107, 0.030003, 0.045352, 0.046336, 0.073402, 0.092881, 0.090864, 0.088832, 0.058088, 0.038858, 0.024826, 0.025762, 0.016528, 0.010372, 0.011342, 0.011518, 0.008276, 0.008624, 0.008723, 0.006142, 0.006374, 0.006701, 0.005872, 0.005799, 0.006567, 0.006421, 0.004899, 0.004208, 0.003512, 0.003607, 0.004775, 0.006795, 0.007645, 0.007091, 0.009015, 0.008276, 0.008156, 0.011669, 0.018415, 0.015344, 0.029376, 0.043307, 0.041405, 0.058088, 0.032017, 0.030003, 0.018415, 0.034884, 0.06312, 0.109221, 0.11371, 0.060549, 0.067594, 0.064632, 0.096677, 0.06184, 0.06184, 0.064632, 0.032677, 0.034068, 0.041405, 0.038858, 0.030003, 0.058088, 0.043307, 0.085092, 0.100716, 0.079919, 0.081712, 0.090864, 0.10481, 0.17593, 0.167087, 0.086953, 0.098513, 0.137348, 0.139895, 0.127496, 0.219301, 0.332115, 0.225814, 0.225814, 0.243554, 0.21291, 0.203355, 0.295083, 0.295083, 0.281712, 0.41194, 0.401658, 0.281712, 0.257454, 0.26085, 0.257454, 0.349426, 0.335645, 0.216401, 0.324872, 0.247041, 0.229226, 0.134866, 0.222385, 0.229226, 0.125101, 0.222385, 0.236433, 0.137348, 0.139895, 0.144935, 0.083462, 0.081712, 0.158265, 0.17593, 0.096677, 0.100716, 0.111485, 0.118441, 0.120615, 0.064632, 0.088832, 0.085092, 0.161087, 0.090864, 0.073402, 0.144935, 0.142424, 0.147574, 0.25406, 0.25406, 0.155435, 0.147574, 0.158265, 0.147574, 0.088832, 0.158265, 0.25031, 0.170161, 0.161087, 0.257454, 0.264545, 0.209395, 0.216401, 0.21291, 0.229226, 0.179055, 0.173081, 0.17593, 0.092881, 0.054297, 0.046336, 0.054297, 0.106997, 0.055536, 0.058088, 0.054297, 0.042364, 0.042364, 0.064632, 0.059222, 0.06312, 0.111485, 0.182256, 0.118441, 0.073402, 0.122885, 0.18812, 0.120615, 0.066181, 0.074921, 0.069024, 0.074921, 0.064632, 0.036378, 0.073402, 0.03976, 0.069024, 0.05306, 0.030611, 0.032017, 0.034884, 0.018415, 0.010372, 0.007031, 0.007177, 0.008156, 0.008156, 0.008002, 0.011518, 0.017797, 0.026892, 0.022667, 0.013613, 0.024826, 0.038042, 0.032677, 0.034884, 0.035586, 0.06312, 0.132295, 0.074921, 0.078022, 0.139895, 0.15284, 0.164327, 0.25406, 0.25031, 0.25031, 0.278302, 0.268042, 0.185198, 0.185198, 0.291804, 0.380708, 0.377384, 0.288399, 0.295083, 0.25406, 0.247041, 0.147574, 0.122885, 0.129801, 0.144935, 0.155435, 0.243554, 0.247041, 0.247041, 0.191378, 0.196879, 0.18812, 0.109221, 0.185198, 0.158265, 0.155435, 0.129801, 0.129801, 0.203355, 0.170161, 0.243554, 0.264545, 0.36309, 0.264545, 0.366687, 0.335645, 0.31487, 0.216401, 0.30533, 0.30533, 0.414856, 0.377384, 0.278302, 0.366687, 0.370445, 0.311707, 0.318242, 0.26085, 0.209395, 0.219301, 0.25406, 0.30533, 0.209395, 0.200174, 0.216401, 0.122885, 0.125101, 0.102787, 0.17593, 0.100716, 0.094817, 0.102787, 0.127496, 0.109221, 0.06184, 0.032677, 0.064632, 0.06312, 0.064632, 0.085092, 0.066181, 0.036378, 0.018787, 0.028695, 0.017447, 0.016257, 0.030003, 0.030611, 0.040537, 0.025316, 0.023963, 0.025316, 0.023963, 0.019401, 0.022667, 0.042364, 0.059222, 0.055536, 0.055536, 0.079919, 0.041405, 0.051831, 0.092881, 0.083462, 0.040537, 0.073402, 0.132295, 0.118441, 0.064632, 0.060549, 0.090864, 0.170161, 0.161087, 0.15284, 0.098513, 0.094817, 0.109221, 0.078022, 0.086953, 0.085092, 0.116183, 0.11371, 0.11371, 0.116183, 0.127496, 0.239899, 0.247041, 0.158265, 0.092881, 0.10481, 0.059222, 0.032677, 0.032677, 0.017797, 0.017138, 0.019109, 0.033407, 0.027463, 0.038042, 0.018787, 0.020165, 0.011342, 0.018106, 0.011106, 0.011518, 0.011342, 0.01204, 0.012491, 0.020522, 0.020165, 0.016257, 0.032017, 0.035586, 0.035586, 0.035586, 0.0198, 0.033407, 0.025316, 0.015078, 0.011903, 0.020522, 0.022667, 0.021816, 0.013437, 0.025316, 0.025762, 0.037156, 0.020522, 0.011669, 0.011106, 0.018106, 0.037156, 0.030611, 0.028107, 0.018787, 0.033407, 0.06184, 0.06184, 0.079919, 0.071867, 0.071867, 0.069024, 0.032017, 0.06184, 0.11371, 0.067594, 0.060549, 0.042364, 0.071867, 0.137348, 0.106997, 0.060549, 0.064632, 0.031287, 0.055536, 0.056825, 0.030611, 0.032017, 0.036378, 0.036378, 0.040537, 0.073402, 0.038858, 0.083462, 0.064632, 0.069024, 0.102787, 0.059222, 0.083462, 0.088832, 0.043307, 0.06184, 0.106997, 0.109221, 0.122885, 0.100716, 0.144935, 0.222385, 0.137348, 0.132295, 0.132295, 0.219301, 0.127496, 0.206376, 0.109221, 0.129801, 0.0704, 0.069024, 0.069024, 0.048328, 0.047319, 0.055536, 0.058088, 0.058088, 0.055536, 0.056825, 0.041405, 0.024393, 0.015344, 0.016257, 0.015344, 0.016528, 0.016528, 0.033407, 0.032677, 0.071867, 0.041405, 0.074921, 0.042364, 0.079919, 0.134866, 0.125101, 0.116183, 0.11371, 0.127496, 0.118441, 0.191378, 0.281712, 0.298791, 0.390993, 0.390993, 0.352862, 0.25406, 0.271506, 0.179055, 0.182256, 0.182256, 0.268042, 0.268042, 0.278302, 0.264545, 0.26085, 0.275179, 0.356642, 0.349426, 0.271506, 0.25406, 0.222385, 0.194234, 0.247041, 0.209395, 0.295083, 0.324872, 0.436924, 0.366687, 0.497853], '')</t>
  </si>
  <si>
    <t>UPI00003C5172 status=activ</t>
  </si>
  <si>
    <t>([0.328603, 0.232838, 0.275179, 0.185198, 0.10481, 0.132295, 0.102787, 0.064632, 0.081712, 0.106997, 0.155435, 0.194234, 0.170161, 0.225814, 0.21291, 0.21291, 0.191378, 0.127496, 0.11371, 0.106997, 0.059222, 0.058088, 0.090864, 0.054297, 0.098513, 0.182256, 0.185198, 0.247041, 0.356642, 0.374039, 0.36309, 0.301917, 0.295083, 0.239899, 0.206376, 0.206376, 0.284882, 0.31487, 0.401658, 0.505461, 0.505461, 0.505461, 0.494003, 0.494003, 0.608892, 0.59014, 0.59014, 0.486429, 0.490133, 0.394753, 0.298791, 0.298791, 0.339168, 0.278302, 0.257454, 0.321458, 0.328603, 0.328603, 0.321458, 0.318242, 0.236433, 0.25031, 0.342579, 0.26085, 0.268042, 0.257454, 0.271506, 0.236433, 0.288399, 0.203355, 0.281712, 0.366687, 0.301917, 0.288399, 0.264545, 0.339168, 0.342579, 0.308712, 0.295083, 0.308712, 0.30533, 0.384043, 0.30533, 0.301917, 0.398279, 0.30533, 0.318242, 0.335645, 0.26085, 0.209395, 0.194234, 0.194234, 0.10481, 0.161087, 0.167087, 0.26085, 0.288399, 0.196879, 0.222385, 0.15008, 0.118441, 0.125101, 0.134866, 0.18812, 0.191378, 0.116183, 0.116183, 0.116183, 0.078022, 0.147574, 0.21291, 0.232838, 0.236433, 0.342579, 0.349426, 0.257454, 0.26085, 0.278302, 0.380708, 0.380708, 0.433034, 0.377384, 0.268042, 0.268042, 0.268042, 0.268042, 0.349426, 0.450668, 0.444081, 0.494003, 0.398279, 0.31487, 0.366687, 0.370445, 0.284882, 0.185198, 0.271506, 0.25406, 0.236433, 0.239899, 0.257454, 0.295083, 0.390993, 0.384043, 0.284882, 0.295083, 0.278302, 0.18812, 0.17593, 0.167087, 0.127496, 0.127496, 0.206376, 0.26085, 0.182256, 0.26085, 0.342579, 0.339168, 0.229226, 0.200174, 0.116183, 0.060549, 0.033407, 0.024393, 0.049374, 0.098513, 0.096677, 0.079919, 0.109221, 0.064632, 0.054297, 0.054297, 0.054297, 0.054297, 0.058088, 0.096677, 0.096677, 0.050641, 0.05306, 0.122885, 0.090864, 0.125101, 0.125101, 0.191378, 0.243554, 0.200174, 0.179055, 0.182256, 0.21291, 0.219301, 0.216401, 0.18812, 0.142424, 0.18812, 0.179055, 0.170161, 0.167087, 0.111485, 0.164327, 0.102787, 0.094817, 0.109221, 0.079919, 0.129801, 0.109221, 0.102787, 0.069024, 0.03976, 0.038042, 0.042364, 0.033407, 0.064632, 0.11371, 0.17593, 0.225814, 0.147574, 0.090864, 0.049374, 0.047319, 0.06184, 0.111485, 0.11371, 0.158265, 0.155435, 0.170161, 0.129801, 0.137348, 0.161087, 0.144935, 0.15008, 0.137348, 0.206376, 0.203355, 0.18812, 0.122885, 0.109221, 0.109221, 0.10481, 0.167087, 0.209395, 0.216401, 0.129801, 0.067594, 0.038042, 0.034068, 0.025762, 0.045352, 0.050641, 0.086953, 0.158265, 0.161087, 0.098513, 0.073402, 0.069024, 0.036378, 0.066181, 0.042364, 0.078022, 0.127496, 0.102787, 0.134866, 0.120615, 0.200174, 0.247041, 0.335645, 0.447574, 0.494003, 0.398279, 0.335645, 0.318242, 0.335645, 0.324872, 0.447574, 0.414856, 0.414856, 0.472492, 0.476583, 0.509769, 0.433034, 0.356642, 0.390993, 0.31487, 0.346032, 0.346032, 0.384043, 0.387226, 0.298791, 0.288399, 0.339168, 0.339168, 0.339168, 0.321458, 0.236433, 0.179055, 0.257454, 0.222385, 0.257454, 0.243554, 0.194234, 0.284882, 0.268042, 0.284882, 0.268042, 0.239899, 0.15284, 0.106997, 0.10481, 0.17593, 0.185198, 0.142424, 0.111485, 0.090864, 0.094817, 0.158265, 0.109221, 0.059222, 0.078022, 0.090864, 0.096677, 0.179055, 0.170161, 0.173081, 0.164327, 0.26085, 0.271506, 0.352862, 0.352862, 0.359901, 0.311707, 0.301917, 0.301917, 0.384043, 0.384043, 0.31487, 0.311707, 0.41194, 0.4292, 0.356642, 0.346032, 0.335645, 0.30533, 0.288399, 0.30533, 0.21291, 0.167087, 0.11371, 0.125101, 0.18812, 0.182256, 0.144935, 0.102787, 0.164327, 0.161087, 0.196879, 0.268042, 0.264545, 0.271506, 0.339168, 0.321458, 0.239899, 0.25031, 0.179055, 0.120615, 0.167087, 0.26085, 0.264545, 0.324872, 0.281712, 0.26085, 0.278302, 0.295083, 0.36309, 0.291804, 0.295083, 0.200174, 0.164327, 0.164327, 0.182256, 0.203355, 0.203355, 0.257454, 0.173081, 0.275179, 0.275179, 0.179055, 0.10481, 0.125101, 0.074921, 0.100716, 0.06184, 0.058088, 0.092881, 0.088832, 0.127496, 0.137348, 0.139895, 0.106997, 0.086953, 0.060549, 0.055536, 0.092881, 0.100716, 0.098513, 0.090864, 0.15008, 0.167087, 0.236433, 0.257454, 0.264545, 0.170161, 0.25031, 0.209395, 0.21291, 0.21291, 0.147574, 0.134866, 0.120615, 0.125101, 0.147574, 0.18812, 0.191378, 0.18812, 0.120615, 0.122885, 0.125101, 0.11371, 0.11371, 0.116183, 0.06184, 0.111485, 0.167087, 0.179055, 0.17593, 0.18812, 0.122885, 0.18812, 0.185198, 0.203355, 0.200174, 0.167087, 0.129801, 0.071867, 0.036378, 0.064632, 0.106997, 0.10481, 0.06312, 0.125101, 0.129801, 0.222385, 0.137348, 0.090864, 0.090864, 0.066181, 0.06312, 0.118441, 0.11371, 0.067594, 0.120615, 0.203355, 0.236433, 0.18812, 0.25406, 0.387226, 0.36309, 0.298791, 0.284882, 0.257454, 0.139895, 0.11371, 0.079919, 0.111485, 0.155435, 0.118441, 0.17593, 0.122885, 0.076542, 0.059222, 0.106997], '')</t>
  </si>
  <si>
    <t>[39, 40, 41, 44, 45, 46, 277]</t>
  </si>
  <si>
    <t>UPI00003C5173 status=activ</t>
  </si>
  <si>
    <t>([0.712013, 0.553315, 0.557691, 0.557691, 0.562014, 0.575842, 0.486429, 0.401658, 0.394753, 0.433034, 0.356642, 0.394753, 0.332115, 0.332115, 0.414856, 0.440853, 0.440853, 0.321458, 0.31487, 0.301917, 0.21291, 0.21291, 0.301917, 0.321458, 0.257454, 0.194234, 0.196879, 0.264545, 0.311707, 0.359901, 0.349426, 0.349426, 0.356642, 0.447574, 0.447574, 0.436924, 0.342579, 0.229226, 0.321458, 0.268042, 0.268042, 0.243554, 0.225814, 0.225814, 0.216401, 0.232838, 0.30533, 0.216401, 0.209395, 0.257454, 0.232838, 0.216401, 0.332115, 0.268042, 0.17593, 0.167087, 0.161087, 0.137348, 0.247041, 0.25406, 0.311707, 0.346032, 0.472492, 0.472492, 0.390993, 0.311707, 0.384043, 0.384043, 0.5017, 0.509769, 0.521092, 0.517562, 0.494003, 0.465241, 0.444081, 0.461924, 0.476583, 0.401658, 0.505461, 0.490133, 0.480142, 0.401658, 0.374039, 0.284882, 0.222385, 0.18812, 0.25406, 0.209395, 0.229226, 0.203355, 0.203355, 0.194234, 0.194234, 0.247041, 0.25031, 0.295083, 0.295083, 0.301917, 0.408655, 0.318242, 0.324872, 0.321458, 0.370445, 0.366687, 0.436924, 0.497853, 0.538167, 0.541878, 0.58069, 0.461924, 0.377384, 0.380708, 0.387226, 0.30533, 0.185198, 0.185198, 0.173081, 0.225814, 0.179055, 0.158265, 0.268042, 0.173081, 0.15008, 0.116183, 0.086953, 0.090864, 0.090864, 0.085092, 0.088832, 0.048328, 0.079919, 0.144935, 0.092881, 0.092881, 0.15284, 0.275179, 0.275179, 0.324872, 0.321458, 0.268042, 0.191378, 0.111485, 0.191378, 0.239899, 0.257454, 0.271506, 0.225814, 0.225814, 0.222385, 0.219301, 0.31487, 0.225814, 0.206376, 0.291804, 0.191378, 0.118441, 0.098513, 0.056825, 0.066181, 0.071867, 0.081712, 0.125101, 0.185198, 0.18812, 0.10481, 0.125101, 0.100716, 0.132295, 0.158265, 0.155435, 0.094817, 0.109221, 0.173081, 0.182256, 0.200174, 0.203355, 0.219301, 0.229226, 0.284882, 0.21291, 0.132295, 0.129801, 0.129801, 0.081712, 0.041405, 0.085092, 0.106997, 0.17593, 0.164327, 0.085092, 0.147574, 0.222385, 0.196879, 0.209395, 0.173081, 0.120615, 0.185198, 0.185198, 0.17593, 0.21291, 0.25031, 0.25406, 0.284882, 0.200174, 0.21291, 0.295083, 0.236433, 0.225814, 0.239899, 0.232838, 0.318242, 0.324872, 0.328603, 0.247041, 0.239899, 0.275179, 0.275179, 0.284882, 0.25406, 0.222385, 0.216401, 0.239899, 0.349426, 0.284882, 0.380708, 0.458154, 0.486429, 0.549308, 0.585406, 0.585406, 0.59917, 0.59917, 0.575842, 0.541878, 0.56648, 0.570702, 0.494003, 0.529623, 0.538167, 0.720929, 0.626927, 0.575842, 0.58069, 0.538167, 0.56648, 0.468512, 0.380708, 0.384043, 0.328603, 0.219301, 0.144935, 0.155435, 0.10481, 0.06312, 0.047319, 0.073402, 0.073402, 0.109221, 0.122885, 0.111485, 0.058088, 0.066181, 0.081712, 0.041405, 0.046336, 0.085092, 0.109221, 0.164327, 0.125101, 0.127496, 0.196879, 0.200174, 0.129801, 0.194234, 0.275179, 0.349426, 0.318242, 0.335645, 0.298791, 0.25406, 0.257454, 0.321458, 0.377384, 0.377384, 0.465241, 0.458154, 0.366687, 0.321458, 0.25031, 0.284882, 0.239899, 0.26085, 0.356642, 0.352862, 0.387226, 0.394753, 0.387226, 0.440853, 0.42561, 0.465241, 0.458154, 0.461924, 0.509769, 0.447574, 0.472492, 0.436924, 0.408655, 0.40511, 0.486429, 0.604312, 0.59917, 0.712013, 0.716283, 0.680603, 0.724957, 0.58069, 0.472492, 0.40511, 0.311707, 0.295083, 0.295083, 0.332115, 0.346032, 0.332115, 0.440853, 0.408655, 0.349426, 0.387226, 0.486429, 0.40511, 0.281712, 0.284882, 0.268042, 0.167087, 0.191378, 0.15008, 0.236433, 0.291804, 0.295083, 0.370445, 0.295083, 0.291804, 0.281712, 0.194234, 0.182256, 0.179055, 0.206376, 0.291804, 0.291804, 0.191378, 0.264545, 0.291804, 0.203355, 0.222385, 0.311707, 0.291804, 0.390993, 0.390993, 0.356642, 0.394753, 0.401658, 0.414856, 0.447574, 0.394753, 0.483068, 0.447574, 0.352862, 0.30533, 0.324872, 0.335645, 0.390993, 0.42561, 0.436924, 0.440853, 0.440853, 0.422041, 0.444081, 0.384043, 0.356642, 0.436924, 0.497853, 0.454136, 0.534167, 0.41194, 0.41194, 0.41194, 0.339168, 0.414856, 0.454136, 0.359901, 0.31487, 0.374039, 0.264545, 0.332115, 0.440853, 0.370445, 0.298791, 0.298791, 0.352862, 0.390993, 0.370445, 0.346032, 0.311707, 0.243554, 0.25406, 0.332115, 0.239899, 0.264545, 0.264545, 0.264545, 0.36309, 0.398279, 0.281712, 0.332115, 0.324872, 0.284882, 0.346032, 0.4292, 0.324872, 0.225814, 0.216401, 0.222385, 0.147574, 0.216401, 0.288399, 0.366687, 0.284882, 0.370445, 0.450668, 0.454136, 0.454136, 0.359901, 0.291804, 0.377384, 0.436924, 0.433034, 0.444081, 0.461924, 0.433034, 0.490133, 0.509769, 0.450668, 0.444081, 0.465241, 0.444081, 0.444081, 0.440853, 0.521092, 0.5017, 0.465241, 0.377384, 0.342579, 0.36309, 0.433034, 0.440853, 0.433034, 0.356642, 0.366687, 0.318242, 0.349426, 0.295083, 0.278302, 0.232838, 0.164327, 0.236433, 0.268042, 0.26085, 0.17593, 0.167087, 0.173081, 0.209395, 0.203355, 0.203355, 0.182256, 0.15008, 0.161087, 0.122885, 0.155435, 0.147574, 0.182256, 0.116183, 0.116183, 0.147574, 0.216401, 0.291804, 0.271506, 0.232838, 0.271506, 0.275179, 0.243554, 0.167087, 0.161087, 0.25031, 0.203355, 0.191378, 0.225814, 0.137348, 0.158265, 0.185198, 0.209395, 0.21291, 0.291804, 0.40511, 0.461924, 0.398279, 0.301917, 0.216401, 0.247041, 0.144935, 0.21291, 0.247041, 0.328603, 0.291804, 0.288399, 0.36309, 0.359901, 0.318242, 0.370445, 0.339168, 0.264545, 0.25406, 0.243554, 0.173081, 0.144935, 0.132295, 0.21291, 0.243554, 0.25031, 0.225814, 0.301917, 0.311707, 0.247041, 0.247041, 0.200174, 0.120615, 0.127496, 0.216401, 0.25031, 0.295083, 0.321458, 0.408655, 0.356642, 0.268042, 0.26085, 0.298791, 0.295083, 0.295083, 0.321458, 0.318242, 0.31487, 0.281712, 0.206376, 0.268042, 0.185198, 0.179055, 0.284882, 0.291804, 0.271506, 0.26085, 0.25031, 0.170161, 0.164327, 0.196879, 0.291804, 0.401658, 0.268042, 0.25406, 0.21291, 0.247041, 0.332115, 0.349426, 0.301917, 0.281712, 0.196879, 0.196879, 0.196879, 0.179055, 0.158265, 0.161087, 0.094817, 0.076542, 0.139895, 0.074921, 0.078022, 0.073402, 0.06312, 0.132295, 0.085092, 0.094817, 0.090864, 0.073402, 0.071867, 0.071867, 0.120615, 0.191378, 0.191378, 0.295083, 0.295083, 0.236433, 0.155435, 0.25031, 0.291804, 0.17593, 0.288399, 0.18812, 0.185198, 0.120615, 0.122885, 0.179055, 0.173081, 0.18812, 0.229226, 0.243554, 0.243554, 0.179055, 0.11371, 0.185198, 0.139895, 0.085092, 0.129801, 0.209395, 0.21291, 0.132295, 0.147574, 0.15284, 0.232838, 0.203355, 0.291804, 0.281712, 0.216401, 0.216401, 0.225814, 0.216401, 0.194234, 0.191378, 0.225814, 0.229226, 0.194234, 0.144935, 0.191378, 0.203355, 0.191378, 0.164327, 0.144935, 0.209395, 0.194234, 0.203355, 0.15284, 0.147574, 0.083462, 0.125101, 0.083462, 0.076542, 0.038858, 0.044297, 0.043307, 0.051831, 0.086953, 0.086953, 0.147574, 0.109221, 0.050641, 0.041405, 0.058088, 0.11371, 0.122885, 0.118441, 0.111485, 0.100716, 0.066181, 0.064632, 0.067594, 0.066181, 0.051831, 0.125101, 0.125101, 0.203355, 0.196879, 0.206376, 0.232838, 0.137348, 0.229226, 0.352862, 0.359901, 0.311707, 0.308712, 0.31487, 0.284882, 0.257454, 0.295083, 0.278302, 0.335645, 0.328603, 0.398279, 0.356642, 0.324872, 0.318242, 0.328603, 0.30533, 0.21291, 0.142424, 0.257454, 0.155435, 0.137348, 0.134866, 0.161087, 0.173081, 0.161087, 0.191378, 0.142424, 0.194234, 0.194234, 0.243554, 0.25031, 0.225814, 0.229226, 0.191378, 0.17593, 0.15284, 0.116183, 0.120615, 0.209395, 0.203355, 0.26085, 0.185198, 0.15284, 0.092881, 0.049374, 0.041405, 0.038042, 0.05306, 0.043307, 0.06312, 0.03976, 0.028107, 0.025762, 0.033407, 0.031287, 0.021381, 0.014783], '')</t>
  </si>
  <si>
    <t>[0, 1, 2, 3, 4, 5, 68, 69, 70, 71, 78, 106, 107, 108, 227, 228, 229, 230, 231, 232, 233, 234, 235, 237, 238, 239, 240, 241, 242, 243, 244, 302, 309, 310, 311, 312, 313, 314, 315, 382, 440, 447, 448]</t>
  </si>
  <si>
    <t>UPI00003C5175 status=activ</t>
  </si>
  <si>
    <t>([0.127496, 0.182256, 0.219301, 0.271506, 0.194234, 0.134866, 0.10481, 0.137348, 0.098513, 0.078022, 0.102787, 0.125101, 0.073402, 0.122885, 0.185198, 0.271506, 0.268042, 0.281712, 0.191378, 0.100716, 0.05306, 0.05306, 0.029376, 0.030003, 0.030003, 0.049374, 0.094817, 0.081712, 0.086953, 0.120615, 0.170161, 0.173081, 0.203355, 0.21291, 0.129801, 0.142424, 0.129801, 0.102787, 0.10481, 0.11371, 0.142424, 0.247041, 0.25031, 0.346032, 0.26085, 0.264545, 0.182256, 0.164327, 0.278302, 0.257454, 0.182256, 0.200174, 0.196879, 0.164327, 0.236433, 0.268042, 0.17593, 0.179055, 0.291804, 0.281712, 0.356642, 0.440853, 0.433034, 0.36309, 0.239899, 0.284882, 0.278302, 0.36309, 0.36309, 0.328603, 0.243554, 0.352862, 0.342579, 0.264545, 0.268042, 0.170161, 0.232838, 0.232838, 0.225814, 0.232838, 0.15284, 0.125101, 0.0704, 0.076542, 0.096677, 0.173081, 0.182256, 0.15284, 0.158265, 0.134866, 0.144935, 0.185198, 0.132295, 0.064632, 0.050641, 0.051831, 0.10481, 0.10481, 0.167087, 0.173081, 0.10481, 0.170161, 0.127496, 0.21291, 0.164327, 0.200174, 0.21291, 0.232838, 0.185198, 0.118441, 0.074921, 0.040537, 0.055536, 0.10481, 0.18812, 0.288399, 0.206376, 0.203355, 0.206376, 0.239899, 0.229226, 0.31487, 0.346032, 0.346032, 0.335645, 0.295083, 0.31487, 0.301917, 0.219301, 0.275179, 0.275179, 0.298791, 0.401658, 0.387226, 0.268042, 0.281712, 0.298791, 0.387226, 0.308712, 0.298791, 0.196879, 0.206376, 0.132295, 0.06312, 0.111485, 0.106997, 0.142424, 0.120615, 0.129801, 0.17593, 0.139895, 0.225814, 0.324872, 0.219301, 0.194234, 0.17593, 0.161087, 0.081712, 0.076542, 0.129801, 0.147574, 0.21291, 0.179055, 0.243554, 0.318242, 0.278302, 0.243554, 0.25406, 0.21291, 0.164327, 0.164327, 0.243554], '')</t>
  </si>
  <si>
    <t>UPI00003C5177 status=activ</t>
  </si>
  <si>
    <t>([0.010509, 0.005872, 0.004689, 0.006533, 0.008276, 0.00558, 0.006795, 0.005378, 0.006619, 0.00543, 0.004315, 0.005223, 0.005249, 0.003701, 0.003821, 0.004775, 0.003405, 0.002482, 0.002366, 0.002349, 0.00146, 0.00152, 0.001687, 0.002366, 0.002336, 0.00155, 0.002117, 0.001748, 0.001778, 0.001103, 0.001649, 0.001743, 0.001743, 0.001748, 0.002555, 0.003607, 0.003212, 0.003405, 0.004358, 0.005683, 0.00407, 0.004899, 0.006795, 0.008525, 0.005992, 0.004388, 0.006619, 0.005318, 0.004135, 0.005932, 0.009977, 0.006567, 0.010926, 0.007315, 0.005223, 0.00359, 0.002529, 0.002529, 0.002761, 0.001786, 0.001383, 0.001408, 0.001249, 0.000842, 0.000704, 0.001267, 0.001159, 0.000648, 0.000743, 0.000721, 0.00076, 0.000399, 0.00076, 0.000661, 0.000575, 0.00103, 0.001335, 0.001906, 0.002623, 0.00231, 0.003431, 0.003607, 0.005086, 0.004736, 0.004513, 0.006142, 0.00558, 0.006701, 0.006078, 0.005992, 0.00777, 0.008156, 0.013437, 0.008525, 0.008804, 0.015694, 0.014586, 0.010372, 0.01078, 0.01078, 0.011669, 0.013613, 0.025316, 0.023534, 0.050641, 0.109221, 0.118441, 0.090864, 0.120615, 0.134866, 0.232838, 0.278302, 0.25031, 0.116183, 0.203355, 0.109221, 0.109221, 0.127496, 0.129801, 0.085092, 0.083462, 0.078022, 0.030611, 0.018787, 0.010672, 0.011669, 0.011518, 0.008723, 0.006482, 0.006533, 0.006567, 0.00515, 0.003757, 0.00407, 0.006795, 0.004646, 0.006482, 0.006988, 0.006533, 0.006078, 0.005223, 0.005378, 0.005318, 0.005683, 0.007422, 0.01204, 0.010509, 0.009977, 0.008002, 0.008804, 0.007495, 0.007422, 0.007422, 0.009294, 0.008409, 0.005318, 0.008075, 0.005734, 0.004513, 0.003298, 0.004976, 0.007091, 0.007091, 0.007259, 0.006988, 0.006142, 0.005734, 0.006374, 0.006567, 0.006245, 0.00962, 0.01227, 0.011518, 0.020165, 0.028107, 0.016528, 0.017138, 0.00962, 0.01078, 0.014586, 0.014586, 0.008409, 0.006142, 0.004315, 0.004577, 0.004577, 0.005378, 0.003963, 0.003997, 0.00283, 0.004208, 0.003014, 0.002138, 0.002606, 0.001872, 0.001335, 0.001318, 0.002035, 0.002761, 0.003555, 0.002482, 0.002976, 0.003366, 0.004483, 0.006078, 0.006567, 0.008075, 0.006421, 0.008002, 0.005734, 0.007091, 0.005683, 0.006988, 0.009401, 0.009977], '')</t>
  </si>
  <si>
    <t>UPI00003C517C status=activ</t>
  </si>
  <si>
    <t>([0.147574, 0.203355, 0.288399, 0.31487, 0.335645, 0.21291, 0.236433, 0.271506, 0.17593, 0.092881, 0.045352, 0.076542, 0.076542, 0.048328, 0.021381, 0.023534, 0.023087, 0.011106, 0.010926, 0.011903, 0.012727, 0.012727, 0.009096, 0.008525, 0.007177, 0.005223, 0.005249, 0.003864, 0.002606, 0.002555, 0.003246, 0.003461, 0.003461, 0.003298, 0.003212, 0.00389, 0.003804, 0.003671, 0.005503, 0.00407, 0.005799, 0.005992, 0.006533, 0.008624, 0.007031, 0.008624, 0.010509, 0.010509, 0.014315, 0.015078, 0.019401, 0.027463, 0.028695, 0.014075, 0.013437, 0.020165, 0.014586, 0.008624, 0.005992, 0.004899, 0.006619, 0.006619, 0.006567, 0.004689, 0.004513, 0.00515, 0.003555, 0.003212, 0.004315, 0.005086, 0.007259, 0.006988, 0.005011, 0.007031, 0.008895, 0.009015, 0.009401, 0.016021, 0.018106, 0.016257, 0.011342, 0.011106, 0.011106, 0.012491, 0.009865, 0.006701, 0.00558, 0.005734, 0.007259, 0.007177, 0.004921, 0.003757, 0.003512, 0.004161, 0.003053, 0.003821, 0.002503, 0.00243, 0.001722, 0.002336, 0.003607, 0.003924, 0.002662, 0.002117, 0.002662, 0.003366, 0.00407, 0.003701, 0.003701, 0.002688, 0.001936, 0.002705, 0.003671, 0.004388, 0.003461, 0.003478, 0.003246, 0.005249, 0.005623, 0.005623, 0.005623, 0.005378, 0.006078, 0.007031, 0.009187, 0.009187, 0.008002, 0.006482, 0.009096, 0.014783, 0.028695, 0.064632, 0.032677, 0.032677, 0.047319, 0.118441, 0.161087, 0.155435, 0.059222, 0.05306, 0.044297, 0.0198, 0.011518, 0.011903, 0.018415, 0.011903, 0.013016, 0.012727, 0.022667, 0.017797, 0.010131, 0.006567, 0.005503, 0.008624, 0.005799, 0.003963, 0.00292, 0.003366, 0.003478, 0.003607, 0.003607, 0.005223, 0.008624, 0.008525, 0.011342, 0.007555, 0.010221, 0.006619, 0.009728, 0.006245, 0.007259, 0.007315, 0.009187, 0.009294, 0.005872, 0.008276, 0.009977, 0.008723, 0.005683, 0.00543, 0.00558, 0.003997, 0.00407, 0.002662, 0.002623, 0.001692, 0.002555, 0.002555, 0.003671, 0.003701, 0.005623, 0.00407, 0.005872, 0.006619, 0.005932, 0.008525, 0.008804, 0.011518, 0.028107, 0.081712, 0.090864, 0.196879, 0.196879, 0.196879, 0.318242, 0.465241, 0.642678, 0.63748, 0.63748, 0.626927, 0.468512, 0.346032, 0.468512, 0.468512, 0.36309, 0.342579, 0.236433, 0.18812, 0.098513, 0.047319, 0.023534, 0.01204, 0.009096, 0.011903, 0.008276, 0.005318, 0.004921, 0.004577, 0.003924, 0.00407, 0.00292, 0.004388, 0.006039, 0.005872, 0.003963, 0.005623, 0.00543, 0.008002, 0.005992, 0.005503, 0.00543, 0.007315, 0.011106, 0.008723, 0.009865, 0.009728, 0.010509, 0.010672, 0.007259, 0.005992, 0.004208, 0.006421, 0.004513, 0.003341, 0.00246, 0.002366, 0.001572, 0.002336, 0.001778, 0.001967, 0.003109, 0.00389, 0.003727, 0.003757, 0.003997, 0.004208, 0.004689, 0.007091, 0.007645, 0.011342, 0.023534, 0.047319, 0.022667, 0.021816, 0.032017, 0.031287, 0.034884, 0.085092, 0.043307, 0.026892, 0.027463, 0.020876, 0.017138, 0.010131, 0.006619, 0.005932, 0.004161, 0.004646, 0.003177, 0.003014, 0.003276, 0.003014, 0.003014, 0.003804, 0.005223, 0.004247, 0.004247, 0.00515, 0.003405, 0.003109, 0.003924, 0.005249, 0.006421, 0.007315, 0.011342, 0.020522, 0.043307, 0.092881, 0.045352, 0.036378, 0.034884, 0.017447, 0.017797, 0.009728, 0.010221, 0.008895, 0.013821, 0.013821, 0.010131, 0.017797, 0.038858, 0.024826, 0.028695, 0.029376, 0.015078, 0.008075, 0.00558, 0.003757, 0.002581, 0.002606, 0.004161, 0.004513, 0.004577, 0.002976, 0.003298, 0.003341, 0.003246, 0.002349, 0.003405, 0.004646, 0.003366, 0.003431, 0.00515, 0.004921, 0.004611, 0.007177, 0.011669, 0.022306, 0.030611, 0.036378, 0.073402, 0.028695, 0.023087, 0.020522, 0.049374, 0.043307, 0.020876, 0.014075, 0.020165, 0.019401, 0.011106, 0.019401, 0.010672, 0.006619, 0.004689, 0.003405, 0.002581, 0.001855, 0.002014, 0.002606, 0.002881, 0.002078, 0.002211, 0.00231, 0.003276, 0.003177, 0.004388, 0.005992, 0.006795, 0.007555, 0.008525, 0.008409, 0.006142, 0.006194, 0.006245, 0.009096, 0.014315, 0.010131, 0.009483, 0.006039, 0.004646, 0.004358, 0.004388, 0.005378, 0.005799, 0.00407, 0.003478, 0.002503, 0.00246, 0.003512, 0.002727, 0.002529, 0.002555, 0.003461, 0.003701, 0.005223, 0.005318, 0.00543, 0.005734, 0.007422, 0.012491, 0.020165, 0.024826, 0.021816, 0.032677, 0.026892, 0.058088, 0.088832, 0.085092, 0.067594, 0.026892, 0.023963, 0.011669, 0.011518, 0.009865, 0.015694, 0.011903, 0.011106, 0.01078, 0.0198, 0.020165, 0.009977, 0.010372, 0.010372, 0.021381, 0.010672, 0.009401, 0.009294, 0.005932, 0.005992, 0.007031, 0.011903, 0.020522, 0.050641, 0.118441, 0.147574, 0.10481, 0.069024, 0.029376, 0.030003, 0.015078, 0.010509, 0.018415, 0.013265, 0.01078, 0.008895, 0.008804, 0.007495, 0.007315, 0.011903, 0.011669, 0.007555, 0.004976, 0.003431, 0.003431, 0.002435, 0.002482, 0.00316, 0.004689, 0.00515, 0.00515, 0.007315, 0.007495, 0.006533, 0.007555, 0.010131, 0.008075, 0.012727, 0.015694, 0.012491, 0.009865, 0.014315, 0.022306, 0.03976, 0.098513, 0.066181, 0.118441, 0.085092], '')</t>
  </si>
  <si>
    <t>[206, 207, 208, 209]</t>
  </si>
  <si>
    <t>UPI00003C517D status=activ</t>
  </si>
  <si>
    <t>([0.398279, 0.42561, 0.444081, 0.342579, 0.257454, 0.291804, 0.225814, 0.257454, 0.281712, 0.318242, 0.278302, 0.30533, 0.222385, 0.216401, 0.332115, 0.346032, 0.359901, 0.281712, 0.359901, 0.370445, 0.284882, 0.209395, 0.203355, 0.225814, 0.281712, 0.284882, 0.275179, 0.366687, 0.359901, 0.394753, 0.380708, 0.418646, 0.321458, 0.41194, 0.390993, 0.384043, 0.36309, 0.349426, 0.422041, 0.390993, 0.328603, 0.324872, 0.324872, 0.232838, 0.216401, 0.25031, 0.301917, 0.311707, 0.311707, 0.308712, 0.203355, 0.127496, 0.158265, 0.17593, 0.167087, 0.206376, 0.21291, 0.196879, 0.129801, 0.129801, 0.173081, 0.155435, 0.232838, 0.335645, 0.41194, 0.42561, 0.390993, 0.31487, 0.346032, 0.339168, 0.349426, 0.440853, 0.553315, 0.521092, 0.529623, 0.5017, 0.483068, 0.36309, 0.380708, 0.476583, 0.483068, 0.36309, 0.447574, 0.447574, 0.356642, 0.308712, 0.196879, 0.134866, 0.216401, 0.196879, 0.18812, 0.194234, 0.134866, 0.088832, 0.088832, 0.139895, 0.102787, 0.109221, 0.200174, 0.216401, 0.120615, 0.129801, 0.134866, 0.079919, 0.067594, 0.102787, 0.164327, 0.164327, 0.288399, 0.30533, 0.209395, 0.200174, 0.209395, 0.278302, 0.335645, 0.356642, 0.356642, 0.349426, 0.31487, 0.30533, 0.268042, 0.384043, 0.374039, 0.366687, 0.390993, 0.390993, 0.30533, 0.229226, 0.346032, 0.308712, 0.298791, 0.30533, 0.31487, 0.271506, 0.275179, 0.200174, 0.200174, 0.194234, 0.185198, 0.219301, 0.247041, 0.209395, 0.132295, 0.137348, 0.222385, 0.264545, 0.225814, 0.278302, 0.328603, 0.335645, 0.25406, 0.264545, 0.264545, 0.291804, 0.311707, 0.311707, 0.30533, 0.288399, 0.209395, 0.298791, 0.278302, 0.26085, 0.247041, 0.271506, 0.161087, 0.15008, 0.164327, 0.247041, 0.284882, 0.298791, 0.311707, 0.370445, 0.359901, 0.458154, 0.418646, 0.440853, 0.335645, 0.384043, 0.40511, 0.497853, 0.472492, 0.494003, 0.472492, 0.440853, 0.490133, 0.538167, 0.422041, 0.433034, 0.384043, 0.349426, 0.321458, 0.257454, 0.264545, 0.229226, 0.170161, 0.142424, 0.090864, 0.164327], '')</t>
  </si>
  <si>
    <t>[72, 73, 74, 75, 185]</t>
  </si>
  <si>
    <t>UPI00003C517E status=activ</t>
  </si>
  <si>
    <t>([0.000146, 9.4e-05, 0.000116, 0.000129, 0.000133, 0.000146, 0.000125, 0.000103, 6.9e-05, 6.9e-05, 6.4e-05, 4.7e-05, 4.7e-05, 4.7e-05, 0.000116, 0.000271, 0.000137, 0.000137, 0.000137, 0.000253, 0.000567, 0.000674, 0.001288, 0.001786, 0.002512, 0.002336, 0.002117, 0.002349, 0.002366, 0.002761, 0.0028, 0.004431, 0.00407, 0.003821, 0.00292, 0.0028, 0.001808, 0.002078, 0.002078, 0.002057, 0.001408, 0.001417, 0.001335, 0.000842, 0.00076, 0.000713, 0.001335, 0.001855, 0.002396, 0.003478, 0.004775, 0.004835, 0.003963, 0.006194, 0.009187, 0.008624, 0.006078, 0.008804, 0.010372, 0.013821, 0.014586, 0.012727, 0.00777, 0.011669, 0.010372, 0.007177, 0.005249, 0.004976, 0.004736, 0.005378, 0.005249, 0.00359, 0.00515, 0.006194, 0.006533, 0.006533, 0.006533, 0.007031, 0.005011, 0.006078, 0.007031, 0.006482, 0.01078, 0.019401, 0.0198, 0.047319, 0.055536, 0.129801, 0.050641, 0.050641, 0.058088, 0.027463, 0.064632, 0.059222, 0.025316, 0.014315, 0.008895, 0.009015, 0.013437, 0.029376, 0.026338, 0.027463, 0.067594, 0.06312, 0.032017, 0.0198, 0.019401, 0.024393, 0.022667, 0.024826, 0.013265, 0.011903, 0.023963, 0.022306, 0.01227, 0.022306, 0.038042, 0.092881, 0.134866, 0.0704, 0.059222, 0.026338, 0.025316, 0.021381, 0.020876, 0.021381, 0.03976, 0.046336, 0.033407, 0.019109, 0.049374, 0.050641, 0.027463, 0.024826, 0.026338, 0.055536, 0.029376, 0.032017, 0.029376, 0.045352, 0.069024, 0.078022, 0.096677, 0.106997, 0.076542, 0.06312, 0.069024, 0.064632, 0.0704, 0.142424, 0.18812, 0.139895, 0.236433, 0.332115, 0.31487, 0.271506, 0.239899, 0.366687, 0.311707, 0.25406], '')</t>
  </si>
  <si>
    <t>UPI00003C517F status=activ</t>
  </si>
  <si>
    <t>([0.4292, 0.295083, 0.281712, 0.17593, 0.194234, 0.264545, 0.194234, 0.216401, 0.142424, 0.170161, 0.182256, 0.219301, 0.161087, 0.094817, 0.081712, 0.11371, 0.122885, 0.083462, 0.127496, 0.122885, 0.086953, 0.088832, 0.155435, 0.111485, 0.155435, 0.122885, 0.0704, 0.10481, 0.074921, 0.11371, 0.111485, 0.069024, 0.055536, 0.066181, 0.118441, 0.129801, 0.116183, 0.179055, 0.167087, 0.116183, 0.134866, 0.182256, 0.167087, 0.134866, 0.209395, 0.206376, 0.206376, 0.206376, 0.191378, 0.236433, 0.182256, 0.194234, 0.288399, 0.216401, 0.271506, 0.225814, 0.18812, 0.164327, 0.120615, 0.161087, 0.216401, 0.164327, 0.106997, 0.088832, 0.088832], '')</t>
  </si>
  <si>
    <t>UPI00003C5182 status=activ</t>
  </si>
  <si>
    <t>([0.009015, 0.010221, 0.008409, 0.011106, 0.015344, 0.011903, 0.010509, 0.00962, 0.008002, 0.00962, 0.008804, 0.009977, 0.00777, 0.007495, 0.010672, 0.011903, 0.017138, 0.026338, 0.028107, 0.028107, 0.050641, 0.034884, 0.050641, 0.085092, 0.048328, 0.030003, 0.056825, 0.092881, 0.086953, 0.167087, 0.191378, 0.191378, 0.142424, 0.222385, 0.295083, 0.281712, 0.281712, 0.219301, 0.15008, 0.158265, 0.155435, 0.15008, 0.239899, 0.206376, 0.236433, 0.342579, 0.436924, 0.352862, 0.36309, 0.461924, 0.366687, 0.335645, 0.42561, 0.458154, 0.444081, 0.370445, 0.308712, 0.298791, 0.359901, 0.401658, 0.436924, 0.458154, 0.414856, 0.422041, 0.42561, 0.390993, 0.394753, 0.380708, 0.461924, 0.374039, 0.374039, 0.349426, 0.366687, 0.356642, 0.308712, 0.308712, 0.318242, 0.30533, 0.291804, 0.318242, 0.366687, 0.41194, 0.318242, 0.275179, 0.25406, 0.170161, 0.17593, 0.173081, 0.164327, 0.155435, 0.185198, 0.179055, 0.191378, 0.191378, 0.203355, 0.206376, 0.222385, 0.30533, 0.321458, 0.356642, 0.339168, 0.342579, 0.324872, 0.339168, 0.447574, 0.468512, 0.562014, 0.534167, 0.444081, 0.4292, 0.356642, 0.318242, 0.308712, 0.380708, 0.346032, 0.31487, 0.384043, 0.339168, 0.288399, 0.352862, 0.281712, 0.239899, 0.167087], '')</t>
  </si>
  <si>
    <t>[106, 107]</t>
  </si>
  <si>
    <t>UPI00003C5184 status=activ</t>
  </si>
  <si>
    <t>([0.185198, 0.10481, 0.147574, 0.182256, 0.209395, 0.134866, 0.17593, 0.203355, 0.139895, 0.170161, 0.137348, 0.170161, 0.15284, 0.139895, 0.222385, 0.139895, 0.10481, 0.139895, 0.122885, 0.116183, 0.120615, 0.15284, 0.132295, 0.079919, 0.078022, 0.046336, 0.088832, 0.090864, 0.088832, 0.147574, 0.086953, 0.090864, 0.06312, 0.06312, 0.056825, 0.043307, 0.074921, 0.058088, 0.074921, 0.142424, 0.155435, 0.098513, 0.125101, 0.147574, 0.219301, 0.15008, 0.229226, 0.247041, 0.236433, 0.236433, 0.170161, 0.15284, 0.182256, 0.222385, 0.196879, 0.173081, 0.179055, 0.144935, 0.219301, 0.158265, 0.125101, 0.073402], '')</t>
  </si>
  <si>
    <t>UPI00003C5186 status=activ</t>
  </si>
  <si>
    <t>([0.41194, 0.494003, 0.398279, 0.335645, 0.247041, 0.284882, 0.31487, 0.25031, 0.281712, 0.30533, 0.324872, 0.257454, 0.25406, 0.26085, 0.25031, 0.324872, 0.243554, 0.295083, 0.324872, 0.301917, 0.243554, 0.17593, 0.088832, 0.139895, 0.18812, 0.278302, 0.271506, 0.271506, 0.349426, 0.349426, 0.346032, 0.352862, 0.458154, 0.384043, 0.377384, 0.298791, 0.206376, 0.203355, 0.203355, 0.200174, 0.225814, 0.236433, 0.209395, 0.216401, 0.21291, 0.219301, 0.185198, 0.185198, 0.194234, 0.200174, 0.134866, 0.161087, 0.092881, 0.086953, 0.125101, 0.0704, 0.120615, 0.206376, 0.185198, 0.21291, 0.206376, 0.134866, 0.206376, 0.298791, 0.384043, 0.387226, 0.390993, 0.450668, 0.465241, 0.384043, 0.295083, 0.308712, 0.200174, 0.30533, 0.335645, 0.349426, 0.447574, 0.436924, 0.4292, 0.444081, 0.436924, 0.366687, 0.461924, 0.450668, 0.370445, 0.370445, 0.359901, 0.271506, 0.247041, 0.239899, 0.318242, 0.291804, 0.352862, 0.433034, 0.418646, 0.390993, 0.291804, 0.301917, 0.298791, 0.288399, 0.36309, 0.359901, 0.36309, 0.25031, 0.17593, 0.179055, 0.17593, 0.18812, 0.239899, 0.247041, 0.236433, 0.196879, 0.308712, 0.308712, 0.30533, 0.281712, 0.25031, 0.349426, 0.332115, 0.25406, 0.182256, 0.179055, 0.106997, 0.096677, 0.179055, 0.26085, 0.370445, 0.40511, 0.394753, 0.4292, 0.311707, 0.232838, 0.232838, 0.158265, 0.100716, 0.109221, 0.127496, 0.155435, 0.127496, 0.086953, 0.139895, 0.206376, 0.139895, 0.158265, 0.264545, 0.257454, 0.164327, 0.142424, 0.116183, 0.116183, 0.064632, 0.125101, 0.134866, 0.096677, 0.15008, 0.132295, 0.125101, 0.132295, 0.073402, 0.085092, 0.125101, 0.132295, 0.11371, 0.11371, 0.106997, 0.092881, 0.090864, 0.088832, 0.088832, 0.098513, 0.10481, 0.167087, 0.100716, 0.17593, 0.173081, 0.17593, 0.278302, 0.243554, 0.225814, 0.222385, 0.147574, 0.129801, 0.06184, 0.041405, 0.073402, 0.134866, 0.127496, 0.074921, 0.127496, 0.122885, 0.094817, 0.054297, 0.058088, 0.056825, 0.044297, 0.078022, 0.078022, 0.086953, 0.055536, 0.027463, 0.054297, 0.102787, 0.100716, 0.179055, 0.278302, 0.182256, 0.100716, 0.059222, 0.102787, 0.054297, 0.026338, 0.020165, 0.019109, 0.010926, 0.017797, 0.017447, 0.017447, 0.017447, 0.016826, 0.030003, 0.050641, 0.022306, 0.012491, 0.009865, 0.007495, 0.007177, 0.009728, 0.014586, 0.013821, 0.00962, 0.015078, 0.027463, 0.022306, 0.037156, 0.074921, 0.073402, 0.076542, 0.076542, 0.069024, 0.031287, 0.032677, 0.03976, 0.045352, 0.079919, 0.083462, 0.076542, 0.060549, 0.030003, 0.018415, 0.019109, 0.030003, 0.033407, 0.027463, 0.056825, 0.058088, 0.05306, 0.043307, 0.024826, 0.020876, 0.023534, 0.049374, 0.051831, 0.028107, 0.05306, 0.054297, 0.05306, 0.094817, 0.116183, 0.127496, 0.216401, 0.30533, 0.209395, 0.120615, 0.155435, 0.158265, 0.092881, 0.050641, 0.033407, 0.045352, 0.060549, 0.05306, 0.051831, 0.024826, 0.045352, 0.043307, 0.050641, 0.049374, 0.049374, 0.023963, 0.042364, 0.030003, 0.018787, 0.026892, 0.054297, 0.048328, 0.022667, 0.024826, 0.023963, 0.045352, 0.058088, 0.028695, 0.015078, 0.01204, 0.016257, 0.01227, 0.009865, 0.007259, 0.008409, 0.006567, 0.009294, 0.007031, 0.006245], '')</t>
  </si>
  <si>
    <t>UPI00003C5188 status=activ</t>
  </si>
  <si>
    <t>([0.225814, 0.281712, 0.321458, 0.359901, 0.42561, 0.458154, 0.483068, 0.5017, 0.521092, 0.497853, 0.5017, 0.468512, 0.394753, 0.458154, 0.440853, 0.534167, 0.521092, 0.5017, 0.521092, 0.444081, 0.521092, 0.486429, 0.490133, 0.494003, 0.497853, 0.461924, 0.370445, 0.380708, 0.387226, 0.359901, 0.31487, 0.247041, 0.30533, 0.356642, 0.374039, 0.366687, 0.352862, 0.275179, 0.288399, 0.278302, 0.346032, 0.264545, 0.36309, 0.384043, 0.298791, 0.298791, 0.232838, 0.324872, 0.30533, 0.216401, 0.247041, 0.295083, 0.295083, 0.275179, 0.308712, 0.222385, 0.170161, 0.127496, 0.194234, 0.194234, 0.129801, 0.125101, 0.185198, 0.18812, 0.094817, 0.127496, 0.132295, 0.203355, 0.139895, 0.142424, 0.142424, 0.090864, 0.11371, 0.11371, 0.137348, 0.142424, 0.139895, 0.142424, 0.206376, 0.209395, 0.134866, 0.142424, 0.094817, 0.102787, 0.098513, 0.179055, 0.216401, 0.139895, 0.137348, 0.129801, 0.11371, 0.182256, 0.268042, 0.182256, 0.182256, 0.18812, 0.116183, 0.179055, 0.236433, 0.222385, 0.216401, 0.301917, 0.275179, 0.321458, 0.311707, 0.31487, 0.295083, 0.25406, 0.335645, 0.328603, 0.321458, 0.36309, 0.25031, 0.239899, 0.236433, 0.328603, 0.311707, 0.311707, 0.225814, 0.236433, 0.236433, 0.243554, 0.243554, 0.342579, 0.308712, 0.236433, 0.25031, 0.271506, 0.311707, 0.278302, 0.284882, 0.359901, 0.359901, 0.458154, 0.472492, 0.490133, 0.370445, 0.387226, 0.468512, 0.570702, 0.562014, 0.58069, 0.476583, 0.468512, 0.433034, 0.497853, 0.483068, 0.40511, 0.384043, 0.366687, 0.394753, 0.301917, 0.298791, 0.21291, 0.209395, 0.167087, 0.155435, 0.275179, 0.291804, 0.295083, 0.209395, 0.179055, 0.179055, 0.225814, 0.229226, 0.271506, 0.271506, 0.346032, 0.422041, 0.346032, 0.359901, 0.284882, 0.374039, 0.387226, 0.394753, 0.408655, 0.366687, 0.454136, 0.458154, 0.349426, 0.339168, 0.450668, 0.444081, 0.433034, 0.476583, 0.394753, 0.30533, 0.239899, 0.17593, 0.17593, 0.158265, 0.15008, 0.21291, 0.17593, 0.11371, 0.17593, 0.179055, 0.25031, 0.155435, 0.129801, 0.134866, 0.132295, 0.120615, 0.125101, 0.137348, 0.092881, 0.155435, 0.219301, 0.321458, 0.387226, 0.377384, 0.398279, 0.414856, 0.418646, 0.42561, 0.505461, 0.465241, 0.465241, 0.390993, 0.486429, 0.505461, 0.505461, 0.4292, 0.390993, 0.4292, 0.352862, 0.384043, 0.359901, 0.359901, 0.342579, 0.264545, 0.268042, 0.339168, 0.243554, 0.243554, 0.239899, 0.25031, 0.281712, 0.268042, 0.352862, 0.374039, 0.281712, 0.278302, 0.318242, 0.377384, 0.264545, 0.295083, 0.335645, 0.26085, 0.275179, 0.17593, 0.25406, 0.247041, 0.25406, 0.257454, 0.25406, 0.291804, 0.257454, 0.268042, 0.284882, 0.185198, 0.11371, 0.179055, 0.25031, 0.308712, 0.295083, 0.398279, 0.440853, 0.414856, 0.517562, 0.414856, 0.480142, 0.476583, 0.454136, 0.440853, 0.529623, 0.525368, 0.505461, 0.549308, 0.444081, 0.328603, 0.4292, 0.480142, 0.433034, 0.447574, 0.41194, 0.31487, 0.328603, 0.232838, 0.25406, 0.164327, 0.25406, 0.284882, 0.21291, 0.15284, 0.161087, 0.158265, 0.173081, 0.179055, 0.179055, 0.25406, 0.380708, 0.271506, 0.301917, 0.332115, 0.243554, 0.25031, 0.229226, 0.216401, 0.219301, 0.206376, 0.298791, 0.298791, 0.209395, 0.191378, 0.298791, 0.295083, 0.31487, 0.222385, 0.232838, 0.216401, 0.18812, 0.106997, 0.122885, 0.127496, 0.079919, 0.127496, 0.079919, 0.15008, 0.15008, 0.147574, 0.147574, 0.134866, 0.134866, 0.203355, 0.298791, 0.288399, 0.26085, 0.173081, 0.155435, 0.173081, 0.173081, 0.134866, 0.132295, 0.116183, 0.111485, 0.111485, 0.109221, 0.164327, 0.15284, 0.109221, 0.17593, 0.116183, 0.125101, 0.139895, 0.15284, 0.161087, 0.185198, 0.219301, 0.21291, 0.318242, 0.206376, 0.206376, 0.291804, 0.291804, 0.36309, 0.278302, 0.370445, 0.301917, 0.278302, 0.281712, 0.339168, 0.328603, 0.370445, 0.271506, 0.271506, 0.264545, 0.173081, 0.090864, 0.090864, 0.086953, 0.088832, 0.139895, 0.086953, 0.054297, 0.096677, 0.067594, 0.116183, 0.106997, 0.155435, 0.10481, 0.098513, 0.067594, 0.081712, 0.079919, 0.134866, 0.071867, 0.069024, 0.116183, 0.102787, 0.058088, 0.109221, 0.100716, 0.054297, 0.094817, 0.142424, 0.142424, 0.225814, 0.216401, 0.225814, 0.239899, 0.278302, 0.291804, 0.291804, 0.257454, 0.295083, 0.25406, 0.339168, 0.25031, 0.25031, 0.288399, 0.301917, 0.298791, 0.216401, 0.332115, 0.25031, 0.271506, 0.257454, 0.164327, 0.142424, 0.081712, 0.083462, 0.120615, 0.111485, 0.161087, 0.170161, 0.17593, 0.225814, 0.209395, 0.191378, 0.116183, 0.17593, 0.161087, 0.098513, 0.155435, 0.15284, 0.225814, 0.132295, 0.144935, 0.142424, 0.134866, 0.203355, 0.200174, 0.17593, 0.116183, 0.071867, 0.038858, 0.035586, 0.022667, 0.025316, 0.049374, 0.056825, 0.051831, 0.096677, 0.127496, 0.078022, 0.086953, 0.073402, 0.125101, 0.096677, 0.179055, 0.147574, 0.096677, 0.051831, 0.049374, 0.047319, 0.078022, 0.111485, 0.058088, 0.085092, 0.073402, 0.073402, 0.069024, 0.069024, 0.060549, 0.076542, 0.134866, 0.111485, 0.092881, 0.092881, 0.122885, 0.06312, 0.054297, 0.085092, 0.15008, 0.179055, 0.26085, 0.229226, 0.268042, 0.31487, 0.311707, 0.239899, 0.247041, 0.243554, 0.173081, 0.179055, 0.11371, 0.066181, 0.073402, 0.074921, 0.058088, 0.050641, 0.069024, 0.069024, 0.036378, 0.033407, 0.034068, 0.038858, 0.023963, 0.025316, 0.038858, 0.042364, 0.081712, 0.090864, 0.120615, 0.17593, 0.15008, 0.125101, 0.194234, 0.120615, 0.173081, 0.137348, 0.098513, 0.11371, 0.216401, 0.243554, 0.236433, 0.206376, 0.203355, 0.275179, 0.268042, 0.229226, 0.125101, 0.109221, 0.10481, 0.137348, 0.086953, 0.10481, 0.120615, 0.11371, 0.092881, 0.085092, 0.094817, 0.079919, 0.081712, 0.074921, 0.134866, 0.137348, 0.179055, 0.161087, 0.127496, 0.122885, 0.155435, 0.257454, 0.15284, 0.085092, 0.076542, 0.079919, 0.086953, 0.144935, 0.167087, 0.26085, 0.161087, 0.21291, 0.229226, 0.170161, 0.182256, 0.170161, 0.122885, 0.111485, 0.120615, 0.173081, 0.18812, 0.116183, 0.071867, 0.139895, 0.229226, 0.225814, 0.200174, 0.185198, 0.118441, 0.109221, 0.085092, 0.155435, 0.147574, 0.216401, 0.308712, 0.291804, 0.301917, 0.268042, 0.284882, 0.264545, 0.206376, 0.206376, 0.185198, 0.284882, 0.271506, 0.271506, 0.196879, 0.321458, 0.321458, 0.321458, 0.196879, 0.243554, 0.25031, 0.264545, 0.167087, 0.106997, 0.100716, 0.054297, 0.048328, 0.047319, 0.030611, 0.055536, 0.038858, 0.049374, 0.048328, 0.056825, 0.056825, 0.106997, 0.088832, 0.081712, 0.090864, 0.18812, 0.170161, 0.132295, 0.074921, 0.139895, 0.11371, 0.10481, 0.102787, 0.203355, 0.179055, 0.200174, 0.179055, 0.144935, 0.147574, 0.134866, 0.125101, 0.125101, 0.111485, 0.132295, 0.106997, 0.158265, 0.142424, 0.078022, 0.064632, 0.125101, 0.054297, 0.098513, 0.06184, 0.109221, 0.10481, 0.11371, 0.092881, 0.086953, 0.15284, 0.206376, 0.222385, 0.225814, 0.216401, 0.134866, 0.129801, 0.086953, 0.092881, 0.10481, 0.102787, 0.155435, 0.15008, 0.264545, 0.275179, 0.387226, 0.366687, 0.370445, 0.225814, 0.328603, 0.295083, 0.225814, 0.219301, 0.209395, 0.206376, 0.102787, 0.173081, 0.102787, 0.15284, 0.139895, 0.134866, 0.271506, 0.284882, 0.25031, 0.26085, 0.271506, 0.219301, 0.185198, 0.17593, 0.30533, 0.30533, 0.339168, 0.380708, 0.401658, 0.339168, 0.332115, 0.472492, 0.476583, 0.51388, 0.575842, 0.56648, 0.521092, 0.497853, 0.468512, 0.483068, 0.465241, 0.42561, 0.450668, 0.5017, 0.497853, 0.483068, 0.454136, 0.447574], '')</t>
  </si>
  <si>
    <t>[7, 8, 10, 15, 16, 17, 18, 20, 139, 140, 141, 215, 220, 221, 269, 275, 276, 277, 278, 714, 715, 716, 717, 724]</t>
  </si>
  <si>
    <t>UPI00003C5189 status=activ</t>
  </si>
  <si>
    <t>([0.001391, 0.002327, 0.003366, 0.004315, 0.005683, 0.006988, 0.005503, 0.004414, 0.003924, 0.003405, 0.002581, 0.002014, 0.002727, 0.002606, 0.002662, 0.002581, 0.002976, 0.00292, 0.002396, 0.001602, 0.001778, 0.002035, 0.001872, 0.001103, 0.001112, 0.000833, 0.000614, 0.001061, 0.001061, 0.00152, 0.002327, 0.003478, 0.003757, 0.00283, 0.004315, 0.004315, 0.005318, 0.005318, 0.007422, 0.00962, 0.017797, 0.033407, 0.032677, 0.036378, 0.096677, 0.098513, 0.066181, 0.096677, 0.034068, 0.073402, 0.067594, 0.023963, 0.013016, 0.013016, 0.023087, 0.012727, 0.008156, 0.006482, 0.004513, 0.002727, 0.001602, 0.001142, 0.00055, 0.000923, 0.000708, 0.00076, 0.000799, 0.000687, 0.000313, 0.000378, 0.000412, 0.000421, 0.000906, 0.001481, 0.00231, 0.002366, 0.002276, 0.003053, 0.003109, 0.003177, 0.005086, 0.005683, 0.004835, 0.007877, 0.006482, 0.008276, 0.00777, 0.005223, 0.009015, 0.010372, 0.019109, 0.017447, 0.009865, 0.006533, 0.004736, 0.003366, 0.003341, 0.003405, 0.002761, 0.0028, 0.002881, 0.002727, 0.002761, 0.0028, 0.002435, 0.002512, 0.001602, 0.001572, 0.002396, 0.00155, 0.001541, 0.00103, 0.00103, 0.001, 0.00103, 0.000833, 0.001335, 0.001249, 0.001232, 0.000859, 0.001335, 0.001572, 0.001069, 0.001103, 0.001344, 0.001602, 0.001572, 0.001906, 0.002035, 0.001649, 0.002482, 0.00246, 0.003607, 0.003555, 0.00543, 0.004835, 0.004736, 0.003461, 0.003366, 0.003366, 0.00558, 0.005503, 0.004899, 0.005011, 0.007422, 0.010672, 0.006619, 0.004921, 0.005011, 0.003109, 0.002336, 0.001481, 0.001499, 0.000893, 0.000477, 0.000318, 0.000412, 0.000833, 0.000859, 0.000477, 0.000833, 0.000412, 0.000206, 0.000339, 0.000305, 0.000146, 0.000142, 0.000142, 0.000378, 0.000326, 0.000412, 0.000876, 0.001383, 0.001202, 0.001748, 0.003014, 0.003512, 0.005086, 0.005378, 0.006194, 0.009728, 0.009728, 0.016528, 0.038858, 0.023963, 0.05306, 0.045352, 0.045352, 0.106997, 0.094817, 0.127496, 0.236433, 0.120615, 0.056825, 0.109221, 0.06184, 0.023963, 0.023534, 0.010509, 0.006533, 0.005223, 0.003512, 0.003701, 0.003701, 0.00359, 0.003109, 0.001808, 0.003109, 0.002581, 0.002482, 0.002336, 0.00146, 0.001481, 0.002482, 0.002555, 0.00316, 0.00407, 0.00389, 0.003246, 0.003405, 0.004775, 0.004899, 0.006988, 0.004689, 0.003461, 0.003555, 0.005223, 0.005799, 0.004483, 0.003431, 0.00231, 0.001434, 0.002606, 0.001597, 0.000936, 0.000983, 0.000477, 0.000249, 0.000309, 0.000318, 0.000386, 0.000253, 0.000468, 0.000507, 0.000532, 0.00055, 0.000266, 0.000133, 0.00015, 0.000146, 0.000322, 0.000335, 0.000743, 0.000386, 0.000412, 0.000412, 0.000447, 0.000532, 0.000648, 0.000906, 0.001211, 0.001, 0.001391, 0.000923, 0.00055, 0.000575, 0.000631, 0.001202, 0.001344, 0.001692, 0.001597, 0.001112, 0.001305, 0.001, 0.00152, 0.002503, 0.003555, 0.004835, 0.00515, 0.007031, 0.005223, 0.003821, 0.00558, 0.00543, 0.005011, 0.007091, 0.010372, 0.019109, 0.018415, 0.017797, 0.009977, 0.0198, 0.022306, 0.021381, 0.016528, 0.016257, 0.009401, 0.009096, 0.006245, 0.006701, 0.007091, 0.007177, 0.010509, 0.010672, 0.011106, 0.017138, 0.016257, 0.009865, 0.009096, 0.009483, 0.009728, 0.009865, 0.009401, 0.008895, 0.014315, 0.029376, 0.029376, 0.033407, 0.034068, 0.064632, 0.109221, 0.074921, 0.144935, 0.079919, 0.083462, 0.036378, 0.051831, 0.032017, 0.0704, 0.074921, 0.083462, 0.147574, 0.236433, 0.15284, 0.243554, 0.268042, 0.155435, 0.092881, 0.122885, 0.142424, 0.164327, 0.142424, 0.196879, 0.185198, 0.18812, 0.18812, 0.311707, 0.321458, 0.308712, 0.295083, 0.200174, 0.182256, 0.11371, 0.116183, 0.134866, 0.078022, 0.066181, 0.118441, 0.120615, 0.090864, 0.079919, 0.073402, 0.081712, 0.044297, 0.05306, 0.111485, 0.129801, 0.10481, 0.046336, 0.088832, 0.088832, 0.127496, 0.139895, 0.144935, 0.088832, 0.139895, 0.243554, 0.25031, 0.257454, 0.271506, 0.36309, 0.335645, 0.225814, 0.21291, 0.298791, 0.206376, 0.200174, 0.203355, 0.257454, 0.284882, 0.311707, 0.321458, 0.264545, 0.25031, 0.25406, 0.335645, 0.332115, 0.342579, 0.335645, 0.335645, 0.422041, 0.349426, 0.301917, 0.321458, 0.339168, 0.349426, 0.380708, 0.370445, 0.342579, 0.247041, 0.225814, 0.194234, 0.196879, 0.196879, 0.196879, 0.200174, 0.142424, 0.142424, 0.120615, 0.120615, 0.0704, 0.069024, 0.06312, 0.122885, 0.203355, 0.200174, 0.203355, 0.26085, 0.179055, 0.170161, 0.164327, 0.271506, 0.278302, 0.225814, 0.236433, 0.268042, 0.346032, 0.356642, 0.281712, 0.281712, 0.298791, 0.401658, 0.40511, 0.450668, 0.352862, 0.26085, 0.173081, 0.164327, 0.17593, 0.18812, 0.132295, 0.132295, 0.086953, 0.090864, 0.122885, 0.191378, 0.11371, 0.059222, 0.098513, 0.147574, 0.125101, 0.111485, 0.100716, 0.06312, 0.086953, 0.078022, 0.127496, 0.134866, 0.088832, 0.079919, 0.076542, 0.132295, 0.142424, 0.196879, 0.182256, 0.167087, 0.17593, 0.25031, 0.374039, 0.356642, 0.264545, 0.308712, 0.328603, 0.332115, 0.318242, 0.301917, 0.401658, 0.408655, 0.390993, 0.461924, 0.352862, 0.422041, 0.298791, 0.284882, 0.301917, 0.271506, 0.200174, 0.122885, 0.0704, 0.06312, 0.038042, 0.074921, 0.038042, 0.022306, 0.023534, 0.03976, 0.03976, 0.021381, 0.020165, 0.033407, 0.037156, 0.037156, 0.038042, 0.078022, 0.127496, 0.116183, 0.081712, 0.147574, 0.229226, 0.321458, 0.328603, 0.370445, 0.352862, 0.465241, 0.505461, 0.497853, 0.377384, 0.377384, 0.476583, 0.486429, 0.486429, 0.468512, 0.575842, 0.468512, 0.476583, 0.359901, 0.36309, 0.450668, 0.414856, 0.31487, 0.298791, 0.288399, 0.229226, 0.236433, 0.182256, 0.147574, 0.15284, 0.26085, 0.26085, 0.161087, 0.147574, 0.083462, 0.090864, 0.048328, 0.040537, 0.023087, 0.048328, 0.025762, 0.013613, 0.00962, 0.014075, 0.011106, 0.00777, 0.008156, 0.005932, 0.004775, 0.005378, 0.005223, 0.00515, 0.005011, 0.005011, 0.003757, 0.00515, 0.003864, 0.005223, 0.007555, 0.007031, 0.006078, 0.008895, 0.01204, 0.0198, 0.022306, 0.033407, 0.064632, 0.118441, 0.21291, 0.219301, 0.257454, 0.15284, 0.083462, 0.090864, 0.158265, 0.15284, 0.144935, 0.125101, 0.144935, 0.142424, 0.236433, 0.281712, 0.161087, 0.203355, 0.18812, 0.132295, 0.06312, 0.028695, 0.028107, 0.026338, 0.054297, 0.041405, 0.041405, 0.086953, 0.037156, 0.017797, 0.03976, 0.048328, 0.069024, 0.029376, 0.015694, 0.015344, 0.009294, 0.015344, 0.015078, 0.011903, 0.009977, 0.009096, 0.012491, 0.007495, 0.00777, 0.005683, 0.004358, 0.006078, 0.005992, 0.006421, 0.006567, 0.006039, 0.005734, 0.005734, 0.008409, 0.008525, 0.005734, 0.005623, 0.004689, 0.003512, 0.0028, 0.002727, 0.003997, 0.004513, 0.004431, 0.003014, 0.002705, 0.00283, 0.001872, 0.001335, 0.001267, 0.001267, 0.00076, 0.000447, 0.000339, 0.00018, 0.000313, 0.000575, 0.001, 0.000747, 0.00076, 0.000945, 0.001391, 0.000906, 0.000537, 0.001048, 0.001687, 0.002014, 0.002349, 0.002705, 0.003212, 0.00389, 0.004899, 0.006374, 0.008276, 0.01078, 0.021816], '')</t>
  </si>
  <si>
    <t>[524, 532]</t>
  </si>
  <si>
    <t>UPI00003C518C status=activ</t>
  </si>
  <si>
    <t>([0.433034, 0.454136, 0.509769, 0.557691, 0.450668, 0.366687, 0.401658, 0.295083, 0.284882, 0.30533, 0.335645, 0.380708, 0.390993, 0.370445, 0.349426, 0.295083, 0.359901, 0.352862, 0.374039, 0.26085, 0.332115, 0.398279, 0.318242, 0.318242, 0.321458, 0.422041, 0.472492, 0.465241, 0.5017, 0.505461, 0.534167, 0.444081, 0.472492, 0.390993, 0.308712, 0.342579, 0.433034, 0.418646, 0.42561, 0.335645, 0.346032, 0.236433, 0.167087, 0.232838, 0.122885, 0.067594, 0.034884, 0.042364, 0.043307, 0.040537, 0.051831, 0.055536, 0.096677, 0.078022, 0.067594, 0.0704, 0.064632, 0.033407, 0.030003, 0.023534, 0.030003, 0.026338, 0.051831, 0.042364, 0.044297, 0.090864, 0.144935, 0.155435, 0.127496, 0.100716, 0.167087, 0.167087, 0.083462, 0.074921, 0.083462, 0.15284, 0.200174, 0.185198, 0.206376, 0.21291, 0.25406, 0.194234, 0.295083, 0.291804, 0.295083, 0.301917, 0.229226, 0.194234, 0.17593, 0.225814, 0.25406, 0.216401, 0.200174, 0.288399, 0.298791, 0.191378, 0.194234, 0.222385, 0.142424, 0.206376, 0.127496, 0.125101, 0.21291, 0.196879, 0.137348, 0.243554, 0.15284, 0.139895, 0.185198, 0.278302, 0.271506, 0.243554, 0.239899, 0.257454, 0.173081, 0.098513, 0.194234, 0.196879, 0.125101, 0.196879, 0.194234, 0.31487, 0.21291, 0.21291, 0.125101, 0.111485, 0.051831, 0.071867, 0.129801, 0.116183, 0.094817, 0.085092, 0.102787, 0.118441, 0.06312, 0.06312, 0.120615, 0.048328, 0.024393, 0.05306, 0.059222, 0.040537, 0.019401, 0.033407, 0.018415, 0.021381, 0.036378, 0.071867, 0.092881, 0.086953, 0.055536, 0.03976, 0.032677, 0.021381, 0.023534, 0.043307, 0.045352, 0.020165, 0.043307, 0.078022, 0.06312, 0.058088, 0.046336, 0.048328, 0.028695, 0.06312, 0.11371, 0.127496, 0.147574, 0.086953, 0.106997, 0.15284, 0.229226, 0.26085, 0.324872, 0.284882, 0.18812, 0.275179, 0.380708, 0.356642, 0.271506, 0.281712, 0.295083, 0.271506, 0.268042, 0.349426, 0.243554, 0.173081, 0.129801, 0.122885, 0.196879, 0.196879, 0.206376, 0.134866, 0.144935, 0.15008, 0.185198, 0.182256, 0.116183, 0.142424, 0.090864, 0.15008, 0.147574, 0.134866, 0.167087, 0.161087, 0.100716, 0.122885, 0.185198, 0.21291, 0.222385, 0.222385, 0.21291, 0.21291, 0.200174, 0.21291, 0.137348, 0.109221, 0.161087, 0.222385, 0.158265, 0.229226, 0.196879, 0.15008, 0.11371, 0.170161, 0.288399], '')</t>
  </si>
  <si>
    <t>[2, 3, 28, 29, 30]</t>
  </si>
  <si>
    <t>UPI00003C518D status=activ</t>
  </si>
  <si>
    <t>([0.004775, 0.004358, 0.004611, 0.003671, 0.00515, 0.003804, 0.00292, 0.002581, 0.00225, 0.002366, 0.002155, 0.001692, 0.001778, 0.002581, 0.002705, 0.0028, 0.00283, 0.003997, 0.005249, 0.006988, 0.006988, 0.010221, 0.014586, 0.019109, 0.022306, 0.009865, 0.019109, 0.029376, 0.054297, 0.111485, 0.167087, 0.288399, 0.291804, 0.264545, 0.26085, 0.346032, 0.335645, 0.239899, 0.236433, 0.25031, 0.144935, 0.059222, 0.055536, 0.064632, 0.064632, 0.106997, 0.144935, 0.079919, 0.122885, 0.125101, 0.064632, 0.027463, 0.023534, 0.026892, 0.027463, 0.014783, 0.009294, 0.006619, 0.008895, 0.007315, 0.005249, 0.005249, 0.008075, 0.007877, 0.006421, 0.006194, 0.006245, 0.009096, 0.008624, 0.008409, 0.008276, 0.009977, 0.009977, 0.006988, 0.006421, 0.006374, 0.006194, 0.005683, 0.005086, 0.003997, 0.003997, 0.00389, 0.003997, 0.003997, 0.003997, 0.003405, 0.003512, 0.003461, 0.003341, 0.004736, 0.003246, 0.002336, 0.001906, 0.001906, 0.002662, 0.003821, 0.003864, 0.005378, 0.005932, 0.007877, 0.007315, 0.006078, 0.007422, 0.007315, 0.005378, 0.005378, 0.005378, 0.00359, 0.002662, 0.002117, 0.00155, 0.001906, 0.002327, 0.002623, 0.003212, 0.002396, 0.001597, 0.00103, 0.000498], '')</t>
  </si>
  <si>
    <t>UPI00003C5190 status=activ</t>
  </si>
  <si>
    <t>([0.122885, 0.170161, 0.219301, 0.264545, 0.281712, 0.268042, 0.209395, 0.206376, 0.134866, 0.161087, 0.200174, 0.257454, 0.21291, 0.291804, 0.31487, 0.370445, 0.339168, 0.42561, 0.377384, 0.377384, 0.271506, 0.268042, 0.179055, 0.203355, 0.132295, 0.086953, 0.111485, 0.182256, 0.209395, 0.321458, 0.318242, 0.268042, 0.216401, 0.271506, 0.271506, 0.264545, 0.301917, 0.352862, 0.275179, 0.222385, 0.209395, 0.318242, 0.318242, 0.342579, 0.247041, 0.328603, 0.342579, 0.25031, 0.222385, 0.239899, 0.170161, 0.10481, 0.122885, 0.15008, 0.079919, 0.092881, 0.083462, 0.086953, 0.076542, 0.073402, 0.0704, 0.132295, 0.066181, 0.041405, 0.06312, 0.046336, 0.044297, 0.067594, 0.092881, 0.073402, 0.064632, 0.098513, 0.098513, 0.06184, 0.034068, 0.034068, 0.030611, 0.035586, 0.037156, 0.034884, 0.06184, 0.127496, 0.0704, 0.132295, 0.191378, 0.15284, 0.170161, 0.17593, 0.102787, 0.100716, 0.137348, 0.147574, 0.147574, 0.191378, 0.239899, 0.339168, 0.447574, 0.401658, 0.401658, 0.370445, 0.288399, 0.278302, 0.161087, 0.247041, 0.182256, 0.11371, 0.147574, 0.216401, 0.232838, 0.225814, 0.17593, 0.164327, 0.158265, 0.164327, 0.194234, 0.229226, 0.247041, 0.144935, 0.170161, 0.179055, 0.147574, 0.229226, 0.271506, 0.275179, 0.281712, 0.346032, 0.346032, 0.335645, 0.243554, 0.144935, 0.25406, 0.356642, 0.352862, 0.352862, 0.380708, 0.401658, 0.30533, 0.167087, 0.243554, 0.239899, 0.216401, 0.225814, 0.142424, 0.06184, 0.0704, 0.064632, 0.037156, 0.06312, 0.071867, 0.076542, 0.074921, 0.034884, 0.018787, 0.019109, 0.011669, 0.006988, 0.006533, 0.009483, 0.010372, 0.00777, 0.007877, 0.008075, 0.006567, 0.009015, 0.014783, 0.018106, 0.017797, 0.030611, 0.032677, 0.030611, 0.031287, 0.027463, 0.06184, 0.06312, 0.060549, 0.118441, 0.120615, 0.127496, 0.059222, 0.085092, 0.161087, 0.182256, 0.120615, 0.125101, 0.132295, 0.073402, 0.051831, 0.058088, 0.032677, 0.032017, 0.018787, 0.037156, 0.079919, 0.041405, 0.088832, 0.098513, 0.055536, 0.054297, 0.06184, 0.111485, 0.137348, 0.067594, 0.06312, 0.06184, 0.109221, 0.102787, 0.10481, 0.196879, 0.179055, 0.257454, 0.26085, 0.31487, 0.26085, 0.275179, 0.275179, 0.247041, 0.155435, 0.247041, 0.374039, 0.359901, 0.275179, 0.264545, 0.25031, 0.173081, 0.155435, 0.15284, 0.15284, 0.200174, 0.185198, 0.191378, 0.229226, 0.144935, 0.167087, 0.206376, 0.11371, 0.179055, 0.106997, 0.170161, 0.120615, 0.05306, 0.047319, 0.094817, 0.100716, 0.111485, 0.137348, 0.182256, 0.111485, 0.11371, 0.090864, 0.083462, 0.086953, 0.069024, 0.118441, 0.100716, 0.05306, 0.094817, 0.045352, 0.045352, 0.047319, 0.06312, 0.139895, 0.167087, 0.161087, 0.083462, 0.142424, 0.200174, 0.26085, 0.30533, 0.324872, 0.40511, 0.288399, 0.216401, 0.134866, 0.088832, 0.06312, 0.122885, 0.129801, 0.222385, 0.31487, 0.21291, 0.147574, 0.090864, 0.073402, 0.069024, 0.111485, 0.116183, 0.092881, 0.085092, 0.11371, 0.079919, 0.076542, 0.088832, 0.067594, 0.134866, 0.120615, 0.161087, 0.147574, 0.139895, 0.15008, 0.081712, 0.085092, 0.137348, 0.219301, 0.158265, 0.109221, 0.139895, 0.132295, 0.111485, 0.100716, 0.116183, 0.137348, 0.137348, 0.236433, 0.359901, 0.377384, 0.366687, 0.414856, 0.380708, 0.291804, 0.194234, 0.298791, 0.349426, 0.243554, 0.18812, 0.15284, 0.15008, 0.170161, 0.144935, 0.173081, 0.147574, 0.137348, 0.139895, 0.083462, 0.03976, 0.018787, 0.015694, 0.033407, 0.017138, 0.012727, 0.012491, 0.0198, 0.023087, 0.028695, 0.041405, 0.06312, 0.0704, 0.06184, 0.054297, 0.054297, 0.059222, 0.060549, 0.026892, 0.027463, 0.047319, 0.041405, 0.047319, 0.048328, 0.022306, 0.044297, 0.078022, 0.139895, 0.142424, 0.129801, 0.144935, 0.170161, 0.161087, 0.206376, 0.257454, 0.236433, 0.239899, 0.144935, 0.10481, 0.209395, 0.209395, 0.132295, 0.167087, 0.167087, 0.17593, 0.17593, 0.098513, 0.100716, 0.054297, 0.030611, 0.028695, 0.024826, 0.017138, 0.010672, 0.013613, 0.018787, 0.020522, 0.025762, 0.025316, 0.046336, 0.046336, 0.025762, 0.046336, 0.059222, 0.111485, 0.102787, 0.170161, 0.161087, 0.137348, 0.219301, 0.30533, 0.342579, 0.25406, 0.219301, 0.291804, 0.291804, 0.229226, 0.182256, 0.15008, 0.25031, 0.173081, 0.094817, 0.161087, 0.094817, 0.137348, 0.076542, 0.047319, 0.023963, 0.058088, 0.073402, 0.044297, 0.046336, 0.042364, 0.06184, 0.118441, 0.098513, 0.054297, 0.0704, 0.073402, 0.055536, 0.028695, 0.026338, 0.047319, 0.025316, 0.046336, 0.037156, 0.037156, 0.06184, 0.116183, 0.055536, 0.054297, 0.085092, 0.046336, 0.040537, 0.056825, 0.046336, 0.058088, 0.109221, 0.064632, 0.045352, 0.079919, 0.079919, 0.132295, 0.142424, 0.232838, 0.167087, 0.167087, 0.182256, 0.185198, 0.203355, 0.298791, 0.311707, 0.318242, 0.40511, 0.401658, 0.295083, 0.324872, 0.318242, 0.21291, 0.21291, 0.332115, 0.229226, 0.216401, 0.155435, 0.142424, 0.144935, 0.206376, 0.200174, 0.281712, 0.196879, 0.158265, 0.155435, 0.147574, 0.086953, 0.090864, 0.094817, 0.086953, 0.073402, 0.076542, 0.079919, 0.132295, 0.122885, 0.206376, 0.222385, 0.268042, 0.288399, 0.281712, 0.298791, 0.298791, 0.268042, 0.335645, 0.346032, 0.321458, 0.288399, 0.380708, 0.349426, 0.31487, 0.465241, 0.494003], '')</t>
  </si>
  <si>
    <t>UPI00003C5192 status=activ</t>
  </si>
  <si>
    <t>([0.127496, 0.0704, 0.040537, 0.028695, 0.030003, 0.026338, 0.032677, 0.055536, 0.038042, 0.056825, 0.081712, 0.11371, 0.129801, 0.144935, 0.11371, 0.090864, 0.122885, 0.144935, 0.167087, 0.164327, 0.164327, 0.164327, 0.247041, 0.339168, 0.418646, 0.454136, 0.454136, 0.497853, 0.480142, 0.622677, 0.59917, 0.483068, 0.494003, 0.480142, 0.418646, 0.490133, 0.56648, 0.570702, 0.657645, 0.657645, 0.661982, 0.653063, 0.754692, 0.771762, 0.73685, 0.661982, 0.690604, 0.675549, 0.661982, 0.549308, 0.534167, 0.557691, 0.685117, 0.585406, 0.494003, 0.557691, 0.468512, 0.476583, 0.486429, 0.41194, 0.356642, 0.370445, 0.30533, 0.229226, 0.129801, 0.155435, 0.216401, 0.200174, 0.281712, 0.288399, 0.36309, 0.359901, 0.311707, 0.225814, 0.281712, 0.356642, 0.264545, 0.31487, 0.31487, 0.301917, 0.370445, 0.436924, 0.418646, 0.408655, 0.483068, 0.63748, 0.549308, 0.461924, 0.380708, 0.295083, 0.281712, 0.291804, 0.291804, 0.328603, 0.414856, 0.41194, 0.41194, 0.440853, 0.444081, 0.444081, 0.444081, 0.440853, 0.414856, 0.4292, 0.486429, 0.422041, 0.41194, 0.480142, 0.553315, 0.661982, 0.754692, 0.622677, 0.622677, 0.59014, 0.608892, 0.505461, 0.458154, 0.450668, 0.509769, 0.461924, 0.461924, 0.494003, 0.490133, 0.5017, 0.505461, 0.433034, 0.433034, 0.450668, 0.41194, 0.42561, 0.433034, 0.370445, 0.465241, 0.461924, 0.483068, 0.387226, 0.387226, 0.42561, 0.41194, 0.436924, 0.494003, 0.40511, 0.380708, 0.318242, 0.332115, 0.247041, 0.271506, 0.324872, 0.311707, 0.335645, 0.321458, 0.311707, 0.370445, 0.346032, 0.335645, 0.229226, 0.229226, 0.291804, 0.295083, 0.308712, 0.185198, 0.194234, 0.209395, 0.203355, 0.264545, 0.222385, 0.275179, 0.324872, 0.308712, 0.268042, 0.229226, 0.196879, 0.155435, 0.127496, 0.118441], '')</t>
  </si>
  <si>
    <t>[29, 30, 36, 37, 38, 39, 40, 41, 42, 43, 44, 45, 46, 47, 48, 49, 50, 51, 52, 53, 55, 85, 86, 108, 109, 110, 111, 112, 113, 114, 115, 118, 123, 124]</t>
  </si>
  <si>
    <t>UPI00003C5193 status=activ</t>
  </si>
  <si>
    <t>([0.15008, 0.109221, 0.111485, 0.167087, 0.200174, 0.161087, 0.203355, 0.200174, 0.200174, 0.142424, 0.098513, 0.129801, 0.129801, 0.137348, 0.18812, 0.225814, 0.243554, 0.243554, 0.264545, 0.216401, 0.194234, 0.158265, 0.161087, 0.134866, 0.129801, 0.15008, 0.15008, 0.139895, 0.173081, 0.203355, 0.264545, 0.374039, 0.374039, 0.271506, 0.182256, 0.18812, 0.185198, 0.247041, 0.321458, 0.196879, 0.271506, 0.308712, 0.30533, 0.275179, 0.342579, 0.332115, 0.236433, 0.30533, 0.318242, 0.264545, 0.182256, 0.222385, 0.222385, 0.139895, 0.232838, 0.342579, 0.349426, 0.26085, 0.194234, 0.194234, 0.239899, 0.164327, 0.164327, 0.219301, 0.321458, 0.318242, 0.21291, 0.284882, 0.17593, 0.182256, 0.225814, 0.239899, 0.155435, 0.120615, 0.161087, 0.10481, 0.098513, 0.074921, 0.132295, 0.155435, 0.155435, 0.155435, 0.185198, 0.120615, 0.11371, 0.102787, 0.120615, 0.236433, 0.200174, 0.26085, 0.247041, 0.206376, 0.281712, 0.374039, 0.370445, 0.40511, 0.486429, 0.418646, 0.422041, 0.42561, 0.465241, 0.433034, 0.51388, 0.562014, 0.690604, 0.661982, 0.680603, 0.534167, 0.418646, 0.422041, 0.377384, 0.370445, 0.298791, 0.298791, 0.288399, 0.324872, 0.21291, 0.216401, 0.268042, 0.31487, 0.268042, 0.268042, 0.257454, 0.173081, 0.170161, 0.170161, 0.173081, 0.106997, 0.170161, 0.185198, 0.142424, 0.219301, 0.229226, 0.25406, 0.158265, 0.092881, 0.06184, 0.132295, 0.111485, 0.11371, 0.085092, 0.06184, 0.06184, 0.081712, 0.129801, 0.132295, 0.085092, 0.100716, 0.15284, 0.085092, 0.122885, 0.18812, 0.106997, 0.06184, 0.106997, 0.173081, 0.281712, 0.26085, 0.25406, 0.281712, 0.268042, 0.298791, 0.408655, 0.321458, 0.236433, 0.247041, 0.161087, 0.216401, 0.122885, 0.125101, 0.164327, 0.106997, 0.111485, 0.196879, 0.247041, 0.196879, 0.129801, 0.0704, 0.118441, 0.109221, 0.058088, 0.071867, 0.0704, 0.038858, 0.06312, 0.10481, 0.067594, 0.122885, 0.10481, 0.100716, 0.098513, 0.066181, 0.118441, 0.109221, 0.06312, 0.076542, 0.098513, 0.158265, 0.225814, 0.236433, 0.236433, 0.339168, 0.301917, 0.200174, 0.26085, 0.26085, 0.173081, 0.239899, 0.268042, 0.295083, 0.380708, 0.275179, 0.384043, 0.30533, 0.324872, 0.422041, 0.390993, 0.301917, 0.203355, 0.206376, 0.196879, 0.129801, 0.144935, 0.092881, 0.182256, 0.194234, 0.200174, 0.284882, 0.194234, 0.102787, 0.111485, 0.069024, 0.139895, 0.139895, 0.194234, 0.100716, 0.079919, 0.058088, 0.10481, 0.118441, 0.120615, 0.129801, 0.209395, 0.18812, 0.191378, 0.185198, 0.122885, 0.10481, 0.056825, 0.064632, 0.109221, 0.109221, 0.179055, 0.144935, 0.139895, 0.120615, 0.216401, 0.167087, 0.164327, 0.182256, 0.26085, 0.278302, 0.182256, 0.096677, 0.111485, 0.182256, 0.120615, 0.179055, 0.203355, 0.301917, 0.288399, 0.222385, 0.209395, 0.134866, 0.164327, 0.161087, 0.191378, 0.182256, 0.295083, 0.318242, 0.298791, 0.308712, 0.321458, 0.408655, 0.541878, 0.433034, 0.422041, 0.454136, 0.41194, 0.418646, 0.321458, 0.339168, 0.418646, 0.418646, 0.476583, 0.384043, 0.390993, 0.398279, 0.40511, 0.374039, 0.450668, 0.398279, 0.30533, 0.243554, 0.25031, 0.232838, 0.222385, 0.236433, 0.271506, 0.216401, 0.155435, 0.164327, 0.229226, 0.229226, 0.155435, 0.127496, 0.209395, 0.222385, 0.142424, 0.083462, 0.079919, 0.074921, 0.078022, 0.144935, 0.173081, 0.158265, 0.179055, 0.200174, 0.120615, 0.125101, 0.127496, 0.155435, 0.216401, 0.182256, 0.142424, 0.200174, 0.257454, 0.191378, 0.139895, 0.216401, 0.324872], '')</t>
  </si>
  <si>
    <t>[102, 103, 104, 105, 106, 107, 284]</t>
  </si>
  <si>
    <t>UPI00003C5194 status=activ</t>
  </si>
  <si>
    <t>([0.083462, 0.155435, 0.185198, 0.239899, 0.161087, 0.100716, 0.139895, 0.161087, 0.100716, 0.118441, 0.078022, 0.058088, 0.059222, 0.120615, 0.083462, 0.079919, 0.038858, 0.040537, 0.042364, 0.029376, 0.06312, 0.0704, 0.06184, 0.064632, 0.056825, 0.055536, 0.058088, 0.030611, 0.035586, 0.073402, 0.045352, 0.090864, 0.15008, 0.106997, 0.094817, 0.142424, 0.120615, 0.132295, 0.116183, 0.116183, 0.196879, 0.182256, 0.185198, 0.200174, 0.144935, 0.102787, 0.173081, 0.219301, 0.239899, 0.236433, 0.225814, 0.219301, 0.219301, 0.209395, 0.182256, 0.122885, 0.116183, 0.147574, 0.132295, 0.085092, 0.085092, 0.088832, 0.088832, 0.139895, 0.0704, 0.116183, 0.167087, 0.109221, 0.127496, 0.18812, 0.109221, 0.090864, 0.164327, 0.096677, 0.055536, 0.100716, 0.137348, 0.081712, 0.076542, 0.155435, 0.170161, 0.155435, 0.142424, 0.137348, 0.139895, 0.142424, 0.090864, 0.05306, 0.100716, 0.083462, 0.064632, 0.059222, 0.071867, 0.050641, 0.044297, 0.081712, 0.047319, 0.058088, 0.056825, 0.069024, 0.073402, 0.086953, 0.056825, 0.058088, 0.071867, 0.0704, 0.118441, 0.167087, 0.264545, 0.232838, 0.275179, 0.222385, 0.318242, 0.291804, 0.264545, 0.374039, 0.384043, 0.476583, 0.390993, 0.483068, 0.366687, 0.25406, 0.308712, 0.374039, 0.308712, 0.247041, 0.271506, 0.288399, 0.301917, 0.281712, 0.288399, 0.21291, 0.21291, 0.144935, 0.106997, 0.170161, 0.194234, 0.11371, 0.122885, 0.18812, 0.122885, 0.196879, 0.295083, 0.284882, 0.243554, 0.222385, 0.268042, 0.170161, 0.098513, 0.078022, 0.085092, 0.067594, 0.098513, 0.158265, 0.161087, 0.158265, 0.15284, 0.132295, 0.216401, 0.21291, 0.144935, 0.216401, 0.209395, 0.142424, 0.15008, 0.120615, 0.122885, 0.094817, 0.161087, 0.142424, 0.109221, 0.10481, 0.096677, 0.106997, 0.06312, 0.116183, 0.196879, 0.196879, 0.206376, 0.127496, 0.120615, 0.179055, 0.158265, 0.100716, 0.147574, 0.144935, 0.229226, 0.308712, 0.356642, 0.268042, 0.311707, 0.387226, 0.387226, 0.349426, 0.335645, 0.349426, 0.30533, 0.298791, 0.301917, 0.295083, 0.377384, 0.301917, 0.31487, 0.374039, 0.450668, 0.444081, 0.436924, 0.398279, 0.318242, 0.308712, 0.281712, 0.346032, 0.346032, 0.346032, 0.321458, 0.324872, 0.40511, 0.356642, 0.264545, 0.26085, 0.271506, 0.291804, 0.291804, 0.298791, 0.268042, 0.200174, 0.164327, 0.120615, 0.090864, 0.161087, 0.094817, 0.170161, 0.109221, 0.109221, 0.10481, 0.200174, 0.206376, 0.219301, 0.236433, 0.308712, 0.219301, 0.142424, 0.137348, 0.216401, 0.200174, 0.134866, 0.203355, 0.173081, 0.158265, 0.222385, 0.219301, 0.219301, 0.15284, 0.239899, 0.243554, 0.219301, 0.200174, 0.191378, 0.116183, 0.17593, 0.18812, 0.191378, 0.281712, 0.264545, 0.264545, 0.239899, 0.301917, 0.268042, 0.328603, 0.40511, 0.390993, 0.342579, 0.450668, 0.575842, 0.517562], '')</t>
  </si>
  <si>
    <t>[273, 274]</t>
  </si>
  <si>
    <t>UPI00003C5195 status=activ</t>
  </si>
  <si>
    <t>([0.222385, 0.15284, 0.191378, 0.129801, 0.132295, 0.158265, 0.206376, 0.239899, 0.264545, 0.21291, 0.232838, 0.257454, 0.225814, 0.222385, 0.18812, 0.182256, 0.191378, 0.229226, 0.222385, 0.225814, 0.278302, 0.275179, 0.349426, 0.275179, 0.359901, 0.291804, 0.291804, 0.281712, 0.191378, 0.191378, 0.281712, 0.291804, 0.291804, 0.398279, 0.398279, 0.41194, 0.311707, 0.219301, 0.288399, 0.288399, 0.216401, 0.118441, 0.111485, 0.120615, 0.18812, 0.179055, 0.278302, 0.182256, 0.182256, 0.182256, 0.164327, 0.092881, 0.088832, 0.086953, 0.048328, 0.047319, 0.074921, 0.088832, 0.142424, 0.081712, 0.081712, 0.127496, 0.15008, 0.109221, 0.058088, 0.058088, 0.058088, 0.032677, 0.06312, 0.040537, 0.073402, 0.058088, 0.100716, 0.098513, 0.100716, 0.155435, 0.11371, 0.11371, 0.167087, 0.179055, 0.257454, 0.229226, 0.229226, 0.301917, 0.284882, 0.377384, 0.291804, 0.268042, 0.321458, 0.349426, 0.349426, 0.339168, 0.408655, 0.324872, 0.236433, 0.167087, 0.102787, 0.142424, 0.144935, 0.096677, 0.10481, 0.106997, 0.127496, 0.109221, 0.106997, 0.109221, 0.071867, 0.071867, 0.088832, 0.086953, 0.073402, 0.125101, 0.122885, 0.102787, 0.102787, 0.17593, 0.257454, 0.278302, 0.209395, 0.139895, 0.125101, 0.090864, 0.090864, 0.055536, 0.044297, 0.030003, 0.030003, 0.046336, 0.088832, 0.085092, 0.109221, 0.116183, 0.10481, 0.066181, 0.083462, 0.127496, 0.120615, 0.120615, 0.118441, 0.11371, 0.185198, 0.288399, 0.311707, 0.321458, 0.321458, 0.380708, 0.458154, 0.541878, 0.525368, 0.505461, 0.517562, 0.414856, 0.40511, 0.40511, 0.5017, 0.384043, 0.398279, 0.374039, 0.339168, 0.387226, 0.468512, 0.433034, 0.433034, 0.408655, 0.311707, 0.398279, 0.41194, 0.321458, 0.247041, 0.26085, 0.264545, 0.191378, 0.284882, 0.203355, 0.206376, 0.173081, 0.281712, 0.247041, 0.247041, 0.284882, 0.236433, 0.232838, 0.275179, 0.281712, 0.222385, 0.30533, 0.308712, 0.271506, 0.359901, 0.440853, 0.440853, 0.422041, 0.490133, 0.486429, 0.58069, 0.529623, 0.465241, 0.450668, 0.476583, 0.42561, 0.42561, 0.42561, 0.349426, 0.349426, 0.311707, 0.298791, 0.298791, 0.271506, 0.301917, 0.295083, 0.308712, 0.308712, 0.346032, 0.352862, 0.243554, 0.222385, 0.18812, 0.243554, 0.257454, 0.200174, 0.196879, 0.219301, 0.239899, 0.232838, 0.26085, 0.321458, 0.42561, 0.359901, 0.384043, 0.418646, 0.394753, 0.318242, 0.318242, 0.21291, 0.216401, 0.31487, 0.342579, 0.408655, 0.339168, 0.30533, 0.377384, 0.465241, 0.436924, 0.418646, 0.521092, 0.490133, 0.377384, 0.284882, 0.356642, 0.356642, 0.257454, 0.196879, 0.268042, 0.257454, 0.342579, 0.352862, 0.352862, 0.271506, 0.278302, 0.374039, 0.318242, 0.229226, 0.232838, 0.15284, 0.236433, 0.194234, 0.216401, 0.295083, 0.288399, 0.200174, 0.144935, 0.209395, 0.308712, 0.301917, 0.30533, 0.295083, 0.25031, 0.17593, 0.26085, 0.26085, 0.232838, 0.247041, 0.332115, 0.298791, 0.301917, 0.206376, 0.239899, 0.219301, 0.222385, 0.311707, 0.398279, 0.465241, 0.450668, 0.468512, 0.390993, 0.398279, 0.398279, 0.458154, 0.545602, 0.549308, 0.545602, 0.618285, 0.59917, 0.59508, 0.632174, 0.626927, 0.745909, 0.745909, 0.690604, 0.58069, 0.585406, 0.59014, 0.59508, 0.608892, 0.56648, 0.661982, 0.51388, 0.51388, 0.490133, 0.505461, 0.40511, 0.324872, 0.298791, 0.384043, 0.377384, 0.308712, 0.394753, 0.30533, 0.301917, 0.332115, 0.41194, 0.408655, 0.339168, 0.243554, 0.173081, 0.120615, 0.120615, 0.232838, 0.139895, 0.083462, 0.078022, 0.10481, 0.10481, 0.109221, 0.0704, 0.071867, 0.064632, 0.074921, 0.127496, 0.129801, 0.109221, 0.092881, 0.051831, 0.083462, 0.088832, 0.0704, 0.109221, 0.129801, 0.058088, 0.073402, 0.098513, 0.096677, 0.122885, 0.122885, 0.078022, 0.122885, 0.122885, 0.196879, 0.109221, 0.090864, 0.088832, 0.118441, 0.079919, 0.137348, 0.142424, 0.18812, 0.288399, 0.284882, 0.257454, 0.268042, 0.346032, 0.380708, 0.390993, 0.387226, 0.483068, 0.575842, 0.486429, 0.380708, 0.380708, 0.398279, 0.346032, 0.352862, 0.349426, 0.374039, 0.278302, 0.268042, 0.30533, 0.311707, 0.342579, 0.275179, 0.284882, 0.200174, 0.209395, 0.200174, 0.167087, 0.182256, 0.185198, 0.173081, 0.275179, 0.26085, 0.25031, 0.328603, 0.229226, 0.225814, 0.264545, 0.247041, 0.26085, 0.278302, 0.200174, 0.11371, 0.11371, 0.179055, 0.25031, 0.232838, 0.206376, 0.15284, 0.127496, 0.073402, 0.122885, 0.139895, 0.088832, 0.092881, 0.060549, 0.116183, 0.094817, 0.064632, 0.132295, 0.106997, 0.096677, 0.076542, 0.134866, 0.194234, 0.196879, 0.206376, 0.179055, 0.185198, 0.206376, 0.216401, 0.232838, 0.257454, 0.158265, 0.247041, 0.328603, 0.408655, 0.370445, 0.40511, 0.472492, 0.472492, 0.476583, 0.454136, 0.529623, 0.433034, 0.394753, 0.30533, 0.275179, 0.284882, 0.318242, 0.398279, 0.30533, 0.295083, 0.281712, 0.387226, 0.370445, 0.370445, 0.359901, 0.380708, 0.401658, 0.359901, 0.281712, 0.318242, 0.352862, 0.390993, 0.480142, 0.534167, 0.58069, 0.529623, 0.468512, 0.458154, 0.461924, 0.454136, 0.444081, 0.352862, 0.332115, 0.295083, 0.301917, 0.31487, 0.339168, 0.311707, 0.377384, 0.461924, 0.454136, 0.444081, 0.444081, 0.394753, 0.311707, 0.25406, 0.31487, 0.408655, 0.418646, 0.418646, 0.534167, 0.613573, 0.626927, 0.51388, 0.529623, 0.40511, 0.384043, 0.377384, 0.377384, 0.291804, 0.206376, 0.209395, 0.129801, 0.129801, 0.158265, 0.21291, 0.232838, 0.236433, 0.164327, 0.167087, 0.179055, 0.173081, 0.196879, 0.18812, 0.271506, 0.31487, 0.40511, 0.436924, 0.321458, 0.328603, 0.436924, 0.401658, 0.408655, 0.486429, 0.5017, 0.5017, 0.51388, 0.562014, 0.472492, 0.549308, 0.541878, 0.444081, 0.433034, 0.42561, 0.418646, 0.335645, 0.216401, 0.236433, 0.222385, 0.243554, 0.196879, 0.206376, 0.332115, 0.335645, 0.243554, 0.25406, 0.173081, 0.111485, 0.147574, 0.232838, 0.25406, 0.25031, 0.321458, 0.225814, 0.243554, 0.247041, 0.335645, 0.370445, 0.366687, 0.356642, 0.468512, 0.521092, 0.483068, 0.366687, 0.257454, 0.291804, 0.278302, 0.335645, 0.41194, 0.40511, 0.398279, 0.295083, 0.31487, 0.281712, 0.380708, 0.291804, 0.359901, 0.370445, 0.444081, 0.447574, 0.359901, 0.271506, 0.185198, 0.216401, 0.200174, 0.291804, 0.346032, 0.324872, 0.366687, 0.284882, 0.278302, 0.284882, 0.281712, 0.179055, 0.179055, 0.18812, 0.200174, 0.125101, 0.111485, 0.106997, 0.05306, 0.085092, 0.083462, 0.137348, 0.127496, 0.21291, 0.216401, 0.216401, 0.191378, 0.120615, 0.191378, 0.191378, 0.15008, 0.21291, 0.298791, 0.243554, 0.232838, 0.209395, 0.301917, 0.311707, 0.311707, 0.414856, 0.42561, 0.465241, 0.461924, 0.36309, 0.36309, 0.298791, 0.30533, 0.257454, 0.30533, 0.30533, 0.219301, 0.257454, 0.196879, 0.125101, 0.200174, 0.21291, 0.298791, 0.31487, 0.324872, 0.247041, 0.167087, 0.173081, 0.209395, 0.185198, 0.268042, 0.26085, 0.339168, 0.271506, 0.366687, 0.401658, 0.30533, 0.394753, 0.394753, 0.472492, 0.454136, 0.444081, 0.4292, 0.433034, 0.339168, 0.239899, 0.324872, 0.414856, 0.40511, 0.408655, 0.444081, 0.342579, 0.36309, 0.356642, 0.359901, 0.26085, 0.229226, 0.25031, 0.15284, 0.167087, 0.134866, 0.194234, 0.18812, 0.18812, 0.191378, 0.185198, 0.275179, 0.284882, 0.278302, 0.191378, 0.147574, 0.155435, 0.236433, 0.15008, 0.158265, 0.18812, 0.264545, 0.301917, 0.401658, 0.418646, 0.308712, 0.30533, 0.301917, 0.30533, 0.30533, 0.308712, 0.390993, 0.352862, 0.339168, 0.339168, 0.433034, 0.387226, 0.374039, 0.387226, 0.374039, 0.366687, 0.408655, 0.328603, 0.291804, 0.25406, 0.301917, 0.394753, 0.4292, 0.380708, 0.349426, 0.31487, 0.284882, 0.321458, 0.359901, 0.359901, 0.356642, 0.268042, 0.318242, 0.332115, 0.243554, 0.370445, 0.288399, 0.196879, 0.281712, 0.318242, 0.229226, 0.26085, 0.278302, 0.278302, 0.278302, 0.311707, 0.275179, 0.225814, 0.206376, 0.170161, 0.102787, 0.064632, 0.106997, 0.129801, 0.125101, 0.18812, 0.137348, 0.200174, 0.271506, 0.268042, 0.225814, 0.324872, 0.335645, 0.328603, 0.301917, 0.298791, 0.291804, 0.359901, 0.41194, 0.40511, 0.436924, 0.534167, 0.529623, 0.440853, 0.436924, 0.4292, 0.4292, 0.377384, 0.318242, 0.332115, 0.271506, 0.275179, 0.275179, 0.271506, 0.203355, 0.161087, 0.167087, 0.170161, 0.179055, 0.219301, 0.219301, 0.15008, 0.15008, 0.229226, 0.318242, 0.311707, 0.311707, 0.232838, 0.328603, 0.308712, 0.308712, 0.342579, 0.295083, 0.284882, 0.295083, 0.352862, 0.440853, 0.541878, 0.458154, 0.359901, 0.359901, 0.352862, 0.352862, 0.374039, 0.374039, 0.366687, 0.288399, 0.232838, 0.308712, 0.291804, 0.291804, 0.288399, 0.31487, 0.384043, 0.40511, 0.328603, 0.328603, 0.324872, 0.342579, 0.440853, 0.529623, 0.517562, 0.538167, 0.541878, 0.440853, 0.356642, 0.332115, 0.408655, 0.476583, 0.486429, 0.41194, 0.418646, 0.414856, 0.433034, 0.450668, 0.356642, 0.394753, 0.384043, 0.384043, 0.278302, 0.206376, 0.209395, 0.182256, 0.167087, 0.182256, 0.268042, 0.349426, 0.31487, 0.321458, 0.239899, 0.229226, 0.30533, 0.318242, 0.236433, 0.225814, 0.15008, 0.222385, 0.25406, 0.25031, 0.25406, 0.324872, 0.321458, 0.236433, 0.25031, 0.26085, 0.243554, 0.167087, 0.164327, 0.209395, 0.21291, 0.216401, 0.200174, 0.200174, 0.257454, 0.339168, 0.342579, 0.366687, 0.374039, 0.311707, 0.324872, 0.332115, 0.311707, 0.31487, 0.390993, 0.408655, 0.328603, 0.380708, 0.42561, 0.4292, 0.436924, 0.359901, 0.433034, 0.472492, 0.5017, 0.5017, 0.505461, 0.505461, 0.490133, 0.476583, 0.509769, 0.509769, 0.497853, 0.433034, 0.5017, 0.505461, 0.5017, 0.585406, 0.545602, 0.545602, 0.538167, 0.549308, 0.653063, 0.553315, 0.541878, 0.509769, 0.509769, 0.4292, 0.454136, 0.529623, 0.461924, 0.494003, 0.509769, 0.42561, 0.422041, 0.42561, 0.398279, 0.398279, 0.408655, 0.5017, 0.517562, 0.51388, 0.509769, 0.472492, 0.490133, 0.41194, 0.408655, 0.422041, 0.436924, 0.408655, 0.40511, 0.476583, 0.41194, 0.321458, 0.40511, 0.418646, 0.408655, 0.447574, 0.454136, 0.476583, 0.414856, 0.4292, 0.433034, 0.433034, 0.450668, 0.529623, 0.549308, 0.549308, 0.450668, 0.505461, 0.5017, 0.494003, 0.494003, 0.570702, 0.680603, 0.671169, 0.771762, 0.671169, 0.661982, 0.56648, 0.575842, 0.51388, 0.51388, 0.486429, 0.480142, 0.454136, 0.4292, 0.42561, 0.394753, 0.490133, 0.497853, 0.51388, 0.486429, 0.401658, 0.398279, 0.394753, 0.394753, 0.36309, 0.480142, 0.398279, 0.465241, 0.444081, 0.525368, 0.525368, 0.465241, 0.476583, 0.549308, 0.553315, 0.648219, 0.58069, 0.476583, 0.483068, 0.408655, 0.440853, 0.538167, 0.461924, 0.384043, 0.384043, 0.349426, 0.328603, 0.414856, 0.335645, 0.247041, 0.17593, 0.173081, 0.264545, 0.196879, 0.173081, 0.179055, 0.122885, 0.120615, 0.17593, 0.144935, 0.203355, 0.203355, 0.142424, 0.206376, 0.200174, 0.196879, 0.264545, 0.243554, 0.236433, 0.225814, 0.31487, 0.324872, 0.295083, 0.216401, 0.278302, 0.278302, 0.247041, 0.229226, 0.308712, 0.301917, 0.271506, 0.264545, 0.203355, 0.229226, 0.222385, 0.335645, 0.335645, 0.335645, 0.346032, 0.346032, 0.349426, 0.26085, 0.352862, 0.384043, 0.454136, 0.377384, 0.295083, 0.335645, 0.324872, 0.298791, 0.311707, 0.275179, 0.268042, 0.339168, 0.380708, 0.387226, 0.271506, 0.284882, 0.284882, 0.200174, 0.139895, 0.21291, 0.284882, 0.25406, 0.191378, 0.216401, 0.264545, 0.342579, 0.335645, 0.42561, 0.490133, 0.41194, 0.440853, 0.366687, 0.356642, 0.26085, 0.25406, 0.332115, 0.291804, 0.288399, 0.288399, 0.366687, 0.370445, 0.384043, 0.387226, 0.352862, 0.239899, 0.275179, 0.236433, 0.206376, 0.206376, 0.102787, 0.15284, 0.232838, 0.31487, 0.321458, 0.41194, 0.342579, 0.271506, 0.30533, 0.311707, 0.36309, 0.321458, 0.232838, 0.219301, 0.216401, 0.311707, 0.384043, 0.394753, 0.461924, 0.41194, 0.335645, 0.436924, 0.349426, 0.328603, 0.342579, 0.349426, 0.284882, 0.268042, 0.26085, 0.25406, 0.239899, 0.18812, 0.142424, 0.25031, 0.216401, 0.216401, 0.225814, 0.229226, 0.18812, 0.167087, 0.239899, 0.232838, 0.236433, 0.324872, 0.295083, 0.298791, 0.321458, 0.374039, 0.480142, 0.5017, 0.5017, 0.444081, 0.497853, 0.59917, 0.575842, 0.632174, 0.553315, 0.458154, 0.461924, 0.41194, 0.401658, 0.41194, 0.41194, 0.4292, 0.384043, 0.42561, 0.374039, 0.311707, 0.288399, 0.284882, 0.359901, 0.332115, 0.36309, 0.40511, 0.418646, 0.408655, 0.401658, 0.458154, 0.538167, 0.521092, 0.622677, 0.608892, 0.570702, 0.707965, 0.657645, 0.707965, 0.671169, 0.733139], '')</t>
  </si>
  <si>
    <t>[147, 148, 149, 150, 154, 194, 195, 244, 298, 299, 300, 301, 302, 303, 304, 305, 306, 307, 308, 309, 310, 311, 312, 313, 314, 315, 316, 317, 319, 385, 460, 483, 484, 485, 510, 511, 512, 513, 514, 544, 545, 546, 547, 549, 550, 581, 787, 788, 823, 846, 847, 848, 849, 919, 920, 921, 922, 925, 926, 929, 930, 931, 932, 933, 934, 935, 936, 937, 938, 939, 940, 941, 944, 947, 954, 955, 956, 957, 980, 981, 982, 984, 985, 988, 989, 990, 991, 992, 993, 994, 995, 996, 997, 1006, 1017, 1018, 1021, 1022, 1023, 1024, 1029, 1178, 1179, 1182, 1183, 1184, 1185, 1207, 1208, 1209, 1210, 1211, 1212, 1213, 1214, 1215, 1216]</t>
  </si>
  <si>
    <t>UPI00003C519A status=activ</t>
  </si>
  <si>
    <t>([0.509769, 0.529623, 0.545602, 0.374039, 0.40511, 0.271506, 0.219301, 0.243554, 0.15284, 0.092881, 0.134866, 0.182256, 0.132295, 0.125101, 0.122885, 0.056825, 0.030611, 0.034068, 0.030611, 0.069024, 0.047319, 0.018787, 0.018787, 0.018415, 0.018787, 0.011518, 0.010926, 0.008624, 0.007315, 0.007315, 0.006894, 0.004689, 0.003461, 0.002705, 0.001906, 0.001808, 0.0028, 0.003109, 0.002078, 0.001417, 0.001374, 0.001541, 0.001499, 0.001481, 0.001288, 0.001267, 0.001232, 0.001778, 0.001872, 0.001597, 0.00243, 0.002503, 0.003298, 0.004431, 0.004646, 0.007177, 0.006039, 0.006374, 0.008002, 0.01204, 0.021816, 0.01204, 0.007315, 0.008075, 0.005799, 0.004736, 0.007315, 0.010131, 0.010509, 0.010509, 0.017797, 0.009015, 0.009096, 0.006245, 0.006533, 0.006533, 0.004247, 0.003431, 0.002276, 0.001481, 0.000893, 0.00052, 0.000893, 0.000945, 0.001541, 0.00152, 0.001499, 0.001417, 0.001249, 0.000713, 0.001211, 0.00076, 0.001155, 0.001649, 0.001936, 0.001906, 0.00283, 0.004315, 0.006482, 0.009294, 0.015078, 0.016826, 0.035586, 0.036378, 0.081712, 0.048328, 0.100716, 0.21291, 0.125101, 0.079919, 0.15008, 0.158265, 0.137348, 0.173081, 0.182256, 0.271506, 0.264545, 0.122885, 0.125101, 0.059222, 0.026892, 0.013613, 0.027463, 0.012491, 0.014075, 0.010509, 0.008624, 0.005799, 0.003671, 0.003963, 0.003924, 0.002606, 0.002555, 0.002555, 0.001722, 0.001, 0.00103, 0.000687, 0.00076, 0.000412, 0.000773, 0.000773, 0.000713, 0.000713, 0.000983, 0.000447, 0.000575, 0.001112, 0.001142, 0.001743, 0.001374, 0.002194, 0.003298, 0.002276, 0.003512, 0.005378, 0.007259, 0.006482, 0.005932, 0.006039, 0.008525, 0.005683, 0.006142, 0.010131, 0.008276, 0.009728, 0.021816, 0.010221, 0.006039, 0.008723, 0.005799, 0.005872, 0.003671, 0.002606, 0.003607, 0.003298, 0.002078, 0.00246, 0.002606, 0.00389, 0.003701, 0.002396, 0.003014, 0.003079, 0.001967, 0.002327, 0.001572, 0.001541, 0.001808, 0.002138, 0.001533, 0.002336, 0.002503, 0.003298, 0.00407, 0.004315, 0.004483, 0.004431, 0.004513, 0.00316, 0.00316, 0.003276, 0.004835, 0.003924, 0.00359, 0.00543, 0.004835, 0.005011, 0.003757, 0.004247, 0.00558, 0.007877, 0.007555, 0.006988, 0.005872, 0.006567, 0.004161, 0.003997, 0.005872, 0.003997, 0.003701, 0.003607, 0.003727, 0.002623, 0.002435, 0.002435, 0.001572, 0.002035, 0.001936, 0.002327, 0.001967, 0.002327, 0.001872, 0.001232, 0.001374, 0.002057, 0.001408, 0.001808, 0.001778, 0.001142, 0.001602, 0.002688, 0.001872, 0.001722, 0.002623, 0.004247, 0.005932, 0.006533, 0.006078, 0.007315, 0.006078, 0.008624, 0.008075, 0.009728, 0.01227, 0.012491, 0.013613, 0.011903, 0.009728, 0.010672, 0.023087, 0.012727, 0.013613, 0.011903, 0.015344, 0.015078, 0.008895, 0.008895, 0.010372, 0.007091, 0.008002, 0.008276, 0.00777, 0.007877, 0.008002, 0.01227, 0.023963, 0.012491, 0.028107, 0.056825, 0.029376, 0.021816, 0.023534, 0.011903, 0.013437, 0.013613, 0.013437, 0.023963, 0.015344, 0.011106, 0.019401, 0.01078, 0.020522, 0.011669, 0.00777, 0.005249, 0.003821, 0.00316, 0.003246, 0.003246, 0.003276, 0.003109, 0.002503, 0.00359, 0.004736, 0.004835, 0.006078, 0.006421, 0.006701, 0.006374, 0.006245, 0.006701, 0.008895, 0.006894, 0.009977, 0.009728, 0.017797, 0.028107, 0.030611, 0.058088, 0.040537, 0.022667, 0.046336, 0.096677, 0.040537, 0.040537, 0.086953, 0.047319, 0.042364, 0.0198, 0.047319, 0.073402, 0.038042, 0.023534, 0.017138, 0.011669, 0.016257, 0.01204, 0.013821, 0.018106, 0.00962, 0.008002, 0.011669, 0.011669, 0.007645, 0.013016, 0.013437, 0.013437, 0.01204, 0.01227, 0.023534, 0.01078, 0.013016, 0.014315, 0.016021, 0.015694, 0.013613, 0.00962, 0.01204, 0.011106, 0.01078, 0.0198, 0.043307, 0.040537, 0.036378, 0.043307, 0.041405, 0.041405, 0.038042, 0.06312, 0.058088, 0.050641, 0.11371, 0.127496, 0.100716, 0.100716, 0.10481, 0.17593, 0.203355, 0.111485, 0.051831, 0.051831, 0.026338, 0.023534, 0.024826, 0.025316, 0.042364, 0.041405, 0.049374, 0.054297, 0.036378, 0.034884, 0.025316, 0.019109, 0.017138, 0.023534, 0.023534, 0.046336, 0.025762, 0.026338, 0.027463, 0.05306, 0.033407, 0.036378, 0.022667, 0.013265, 0.009977, 0.007495, 0.007495, 0.005086, 0.003757, 0.004161, 0.003014, 0.003555, 0.003997, 0.004161, 0.004835, 0.005799, 0.003924, 0.005503, 0.006078, 0.008276, 0.008804, 0.009483, 0.011669, 0.013437, 0.018787, 0.022306, 0.029376, 0.022306, 0.038858, 0.076542, 0.122885], '')</t>
  </si>
  <si>
    <t>UPI00003C519C status=activ</t>
  </si>
  <si>
    <t>([0.308712, 0.335645, 0.384043, 0.291804, 0.288399, 0.18812, 0.139895, 0.100716, 0.125101, 0.158265, 0.182256, 0.219301, 0.125101, 0.125101, 0.096677, 0.111485, 0.10481, 0.158265, 0.167087, 0.167087, 0.144935, 0.147574, 0.15284, 0.096677, 0.142424, 0.15284, 0.18812, 0.179055, 0.196879, 0.129801, 0.076542, 0.076542, 0.078022, 0.164327, 0.102787, 0.155435, 0.102787, 0.164327, 0.167087, 0.17593, 0.170161, 0.096677, 0.051831, 0.054297, 0.081712, 0.092881, 0.094817, 0.147574, 0.17593, 0.222385, 0.295083, 0.295083, 0.21291, 0.206376, 0.191378, 0.288399, 0.229226, 0.291804, 0.295083, 0.21291, 0.116183, 0.129801, 0.164327, 0.25031, 0.18812, 0.196879, 0.182256, 0.200174, 0.182256, 0.219301, 0.222385, 0.161087, 0.247041, 0.243554, 0.225814, 0.134866, 0.118441, 0.118441, 0.088832, 0.088832, 0.15008, 0.257454, 0.257454, 0.328603, 0.324872, 0.308712, 0.200174, 0.137348, 0.129801, 0.132295, 0.144935, 0.15284, 0.155435, 0.076542, 0.142424, 0.100716, 0.173081, 0.194234, 0.26085, 0.26085, 0.18812, 0.17593, 0.182256, 0.191378, 0.200174, 0.109221, 0.106997, 0.10481, 0.161087, 0.106997, 0.118441, 0.066181, 0.032677, 0.048328, 0.10481, 0.058088, 0.102787, 0.102787, 0.048328, 0.044297, 0.03976, 0.073402, 0.079919, 0.038042, 0.023087, 0.020165, 0.043307, 0.071867, 0.096677, 0.05306, 0.049374, 0.046336, 0.049374, 0.049374, 0.06312, 0.064632, 0.096677, 0.046336, 0.040537, 0.086953, 0.086953, 0.142424, 0.118441, 0.092881, 0.17593, 0.239899, 0.278302, 0.278302, 0.264545, 0.324872, 0.342579, 0.454136, 0.324872, 0.401658, 0.51388, 0.476583, 0.468512, 0.5017, 0.657645, 0.685117, 0.690604, 0.699094, 0.541878, 0.4292, 0.461924, 0.450668, 0.450668, 0.335645, 0.335645, 0.352862, 0.281712, 0.359901, 0.342579, 0.440853, 0.349426, 0.359901, 0.278302, 0.185198, 0.167087, 0.167087, 0.106997, 0.100716, 0.06312, 0.132295, 0.232838, 0.158265, 0.092881, 0.044297, 0.050641, 0.054297, 0.032017, 0.023963, 0.023963, 0.019401, 0.020876, 0.034884, 0.036378, 0.060549, 0.096677, 0.051831, 0.051831, 0.090864, 0.054297, 0.085092, 0.042364, 0.023087, 0.041405, 0.049374, 0.10481, 0.170161, 0.129801, 0.106997, 0.196879, 0.21291, 0.232838, 0.222385, 0.15284, 0.088832, 0.090864, 0.10481, 0.11371, 0.066181, 0.069024, 0.125101, 0.100716, 0.161087, 0.239899, 0.216401, 0.284882, 0.194234, 0.170161, 0.125101, 0.179055, 0.094817, 0.094817, 0.083462, 0.060549, 0.049374, 0.090864, 0.090864, 0.060549, 0.102787, 0.11371, 0.100716, 0.088832, 0.122885, 0.144935, 0.081712, 0.094817, 0.096677, 0.106997, 0.064632, 0.102787, 0.144935, 0.247041, 0.257454, 0.275179, 0.332115, 0.359901, 0.247041, 0.25031, 0.308712, 0.196879, 0.147574, 0.15008, 0.094817, 0.076542, 0.032017, 0.030003, 0.031287, 0.020165, 0.030611, 0.050641, 0.028107, 0.028695, 0.020522, 0.018787, 0.020522, 0.013016, 0.023087, 0.046336, 0.049374, 0.038858, 0.086953, 0.182256, 0.120615, 0.21291, 0.132295, 0.243554, 0.36309, 0.216401, 0.257454, 0.142424, 0.147574, 0.264545, 0.139895, 0.142424, 0.161087, 0.147574, 0.147574, 0.139895, 0.127496, 0.106997, 0.137348, 0.142424, 0.144935, 0.161087, 0.155435, 0.243554, 0.144935, 0.085092, 0.102787, 0.125101, 0.15008, 0.129801, 0.11371, 0.127496, 0.094817, 0.047319, 0.048328, 0.096677, 0.042364, 0.044297, 0.031287, 0.030003, 0.026338, 0.013437, 0.019109, 0.010926, 0.011669, 0.014075, 0.019401, 0.035586, 0.038858, 0.043307, 0.055536, 0.051831, 0.094817, 0.090864, 0.078022, 0.078022, 0.067594, 0.069024, 0.06312, 0.118441, 0.096677, 0.06184, 0.120615, 0.134866, 0.137348, 0.127496, 0.203355, 0.239899, 0.15008, 0.074921, 0.067594, 0.035586, 0.038042, 0.045352, 0.05306, 0.051831, 0.050641, 0.050641, 0.100716, 0.111485, 0.081712, 0.049374, 0.044297, 0.048328, 0.042364, 0.079919, 0.094817, 0.038858, 0.035586, 0.050641, 0.066181, 0.081712, 0.144935, 0.079919, 0.059222, 0.050641, 0.098513, 0.111485, 0.111485, 0.0704, 0.06184, 0.079919, 0.083462, 0.071867, 0.054297, 0.051831, 0.045352, 0.038042, 0.046336, 0.048328, 0.048328, 0.0704, 0.100716, 0.0704, 0.086953, 0.100716, 0.185198, 0.144935, 0.147574, 0.142424, 0.219301, 0.236433, 0.185198, 0.194234, 0.203355, 0.229226, 0.243554, 0.26085, 0.203355, 0.291804, 0.308712, 0.339168, 0.342579, 0.219301, 0.278302, 0.25406, 0.17593, 0.185198, 0.222385, 0.206376, 0.219301, 0.21291, 0.179055, 0.216401, 0.222385, 0.236433, 0.243554, 0.158265, 0.098513, 0.15008, 0.142424, 0.137348, 0.132295, 0.144935, 0.164327, 0.122885, 0.185198, 0.264545, 0.191378, 0.155435, 0.139895, 0.069024, 0.051831, 0.031287, 0.019401, 0.032017, 0.051831, 0.050641, 0.085092, 0.155435, 0.096677, 0.058088, 0.030003, 0.018787, 0.017138, 0.028107, 0.041405, 0.025762, 0.026338, 0.031287, 0.041405, 0.050641, 0.111485, 0.15008, 0.26085, 0.377384, 0.380708, 0.30533, 0.301917, 0.298791, 0.18812, 0.219301, 0.219301, 0.206376, 0.31487, 0.308712, 0.321458, 0.321458, 0.408655, 0.418646, 0.374039, 0.387226, 0.30533, 0.185198, 0.173081, 0.090864, 0.044297, 0.03976, 0.076542, 0.045352, 0.031287, 0.051831, 0.03976, 0.064632, 0.11371, 0.10481, 0.064632, 0.058088, 0.048328, 0.028107, 0.016826, 0.025762, 0.026338, 0.044297, 0.083462, 0.086953, 0.161087, 0.147574, 0.094817, 0.051831, 0.056825, 0.049374, 0.054297, 0.088832, 0.100716, 0.116183, 0.106997, 0.10481, 0.06312, 0.033407, 0.058088, 0.092881, 0.10481, 0.054297, 0.060549, 0.060549, 0.059222, 0.034068, 0.038042, 0.037156, 0.03976, 0.034884, 0.031287, 0.030003, 0.031287, 0.027463, 0.023963, 0.028107, 0.058088, 0.05306, 0.067594, 0.041405, 0.047319, 0.043307, 0.085092, 0.079919, 0.088832, 0.058088, 0.060549, 0.058088, 0.096677, 0.144935, 0.229226, 0.257454, 0.25031, 0.170161, 0.106997, 0.125101, 0.122885, 0.10481, 0.167087, 0.203355, 0.288399, 0.18812, 0.17593, 0.158265, 0.094817, 0.085092, 0.066181, 0.060549, 0.060549, 0.048328, 0.032017, 0.023534, 0.030611, 0.023087, 0.032017, 0.048328, 0.030611, 0.019109, 0.013265, 0.010221, 0.009015], '')</t>
  </si>
  <si>
    <t>[154, 157, 158, 159, 160, 161, 162]</t>
  </si>
  <si>
    <t>UPI00003C519F status=activ</t>
  </si>
  <si>
    <t>([0.318242, 0.30533, 0.206376, 0.239899, 0.26085, 0.291804, 0.216401, 0.155435, 0.120615, 0.122885, 0.158265, 0.116183, 0.127496, 0.15008, 0.15008, 0.219301, 0.216401, 0.142424, 0.144935, 0.182256, 0.247041, 0.219301, 0.170161, 0.26085, 0.278302, 0.291804, 0.209395, 0.264545, 0.264545, 0.335645, 0.356642, 0.349426, 0.465241, 0.366687, 0.328603, 0.342579, 0.318242, 0.239899, 0.239899, 0.243554, 0.15284, 0.15284, 0.179055, 0.26085, 0.26085, 0.170161, 0.11371, 0.116183, 0.139895, 0.142424, 0.167087, 0.173081, 0.164327, 0.139895, 0.219301, 0.15008, 0.094817, 0.111485, 0.170161, 0.167087, 0.17593, 0.17593, 0.127496, 0.125101, 0.10481, 0.10481, 0.17593, 0.209395, 0.281712, 0.179055, 0.191378, 0.155435, 0.164327, 0.170161, 0.10481, 0.106997, 0.17593, 0.247041, 0.170161, 0.15008, 0.15008, 0.15008, 0.170161, 0.17593, 0.17593, 0.194234, 0.118441, 0.116183, 0.139895, 0.15008, 0.247041, 0.308712, 0.232838, 0.158265, 0.096677, 0.167087, 0.164327, 0.096677, 0.056825, 0.102787, 0.127496, 0.200174, 0.200174, 0.257454, 0.295083, 0.229226, 0.229226, 0.229226, 0.232838, 0.236433, 0.247041, 0.229226, 0.216401, 0.203355, 0.173081, 0.247041, 0.21291, 0.216401, 0.311707, 0.31487, 0.200174, 0.191378, 0.200174, 0.170161, 0.118441, 0.073402, 0.118441, 0.074921, 0.109221, 0.102787, 0.090864, 0.079919, 0.090864, 0.069024, 0.064632, 0.129801, 0.071867, 0.049374, 0.049374, 0.048328, 0.081712, 0.158265, 0.161087, 0.15008, 0.106997, 0.170161, 0.257454, 0.15008, 0.216401, 0.147574, 0.090864, 0.090864, 0.06312, 0.060549, 0.055536, 0.109221, 0.102787, 0.118441, 0.21291, 0.118441, 0.118441, 0.122885, 0.0704, 0.056825, 0.06184, 0.10481, 0.096677, 0.058088, 0.116183, 0.073402, 0.085092, 0.129801, 0.122885, 0.111485, 0.073402, 0.125101, 0.118441, 0.111485, 0.200174, 0.182256, 0.295083, 0.26085, 0.243554, 0.216401, 0.25406, 0.247041, 0.25031, 0.173081, 0.257454, 0.173081, 0.247041, 0.295083, 0.271506, 0.206376, 0.281712, 0.359901, 0.359901, 0.377384, 0.390993, 0.298791, 0.291804, 0.288399, 0.298791, 0.216401, 0.349426, 0.356642, 0.257454, 0.15008, 0.232838, 0.247041, 0.308712, 0.288399, 0.301917, 0.31487, 0.398279, 0.380708, 0.335645, 0.291804, 0.232838, 0.179055], '')</t>
  </si>
  <si>
    <t>UPI00003C51A0 status=activ</t>
  </si>
  <si>
    <t>([0.069024, 0.111485, 0.111485, 0.129801, 0.132295, 0.081712, 0.098513, 0.129801, 0.155435, 0.200174, 0.132295, 0.10481, 0.125101, 0.132295, 0.191378, 0.209395, 0.21291, 0.232838, 0.229226, 0.17593, 0.158265, 0.281712, 0.17593, 0.200174, 0.144935, 0.10481, 0.111485, 0.06184, 0.032017, 0.038858, 0.028107, 0.06184, 0.051831, 0.045352, 0.035586, 0.024393, 0.014075, 0.017797, 0.016826, 0.031287, 0.023534, 0.026338, 0.026338, 0.028107, 0.031287, 0.060549, 0.111485, 0.102787, 0.182256, 0.271506, 0.158265, 0.17593, 0.164327, 0.182256, 0.182256, 0.219301, 0.30533, 0.321458, 0.185198, 0.182256, 0.100716, 0.161087, 0.147574, 0.147574, 0.229226, 0.21291, 0.111485, 0.10481, 0.170161, 0.164327, 0.139895, 0.137348, 0.142424, 0.155435, 0.236433, 0.229226, 0.308712, 0.257454, 0.243554, 0.352862, 0.342579, 0.346032, 0.370445, 0.275179, 0.200174, 0.167087, 0.109221, 0.194234, 0.200174, 0.232838, 0.239899, 0.264545, 0.36309, 0.288399, 0.271506, 0.264545, 0.191378, 0.102787, 0.129801, 0.142424, 0.086953, 0.098513, 0.173081, 0.173081, 0.271506, 0.335645, 0.288399, 0.339168, 0.349426, 0.332115, 0.30533, 0.308712, 0.209395, 0.137348, 0.137348, 0.15008, 0.179055, 0.264545, 0.370445, 0.281712, 0.281712, 0.377384, 0.335645, 0.281712, 0.281712, 0.194234, 0.200174, 0.25406, 0.291804, 0.284882, 0.216401, 0.216401, 0.209395, 0.324872, 0.377384, 0.454136, 0.418646, 0.311707, 0.225814, 0.236433, 0.30533, 0.291804, 0.278302, 0.281712, 0.291804, 0.281712, 0.275179, 0.203355, 0.229226, 0.219301, 0.216401, 0.324872, 0.324872, 0.349426, 0.275179, 0.232838, 0.268042, 0.264545, 0.332115, 0.324872, 0.30533, 0.332115, 0.41194, 0.414856, 0.461924, 0.494003, 0.390993, 0.476583, 0.585406, 0.59014, 0.472492, 0.486429, 0.370445, 0.30533, 0.288399, 0.342579, 0.328603, 0.275179, 0.278302, 0.26085, 0.335645, 0.318242, 0.26085, 0.225814, 0.185198, 0.122885, 0.083462], '')</t>
  </si>
  <si>
    <t>[168, 169]</t>
  </si>
  <si>
    <t>UPI00003C51A9 status=activ</t>
  </si>
  <si>
    <t>([0.042364, 0.073402, 0.069024, 0.090864, 0.06312, 0.038042, 0.038042, 0.029376, 0.023534, 0.032017, 0.03976, 0.048328, 0.049374, 0.049374, 0.10481, 0.111485, 0.15008, 0.147574, 0.158265, 0.127496, 0.139895, 0.147574, 0.111485, 0.081712, 0.044297, 0.069024, 0.120615, 0.144935, 0.129801, 0.196879, 0.18812, 0.116183, 0.134866, 0.079919, 0.085092, 0.036378, 0.032677, 0.025762, 0.055536, 0.054297, 0.05306, 0.094817, 0.096677, 0.078022, 0.078022, 0.134866, 0.155435, 0.094817, 0.055536, 0.098513, 0.047319, 0.026892, 0.048328, 0.047319, 0.088832, 0.100716, 0.206376, 0.125101, 0.127496, 0.060549, 0.056825, 0.059222, 0.05306, 0.051831, 0.051831, 0.054297, 0.06184, 0.041405, 0.047319, 0.086953, 0.069024, 0.137348, 0.139895, 0.118441, 0.060549, 0.032677, 0.022306, 0.019109, 0.026338, 0.047319, 0.045352, 0.025762, 0.021381, 0.021381, 0.024393, 0.038042, 0.033407, 0.033407, 0.045352, 0.083462, 0.083462, 0.083462, 0.092881, 0.122885, 0.098513, 0.17593, 0.17593, 0.129801, 0.139895, 0.100716, 0.106997, 0.109221, 0.11371, 0.191378, 0.191378, 0.111485, 0.085092, 0.164327, 0.090864, 0.088832, 0.088832, 0.048328, 0.059222, 0.05306, 0.055536, 0.050641, 0.045352, 0.078022, 0.134866, 0.083462, 0.158265, 0.078022, 0.090864, 0.142424, 0.071867, 0.037156, 0.071867, 0.092881, 0.088832, 0.125101, 0.067594, 0.056825, 0.120615, 0.125101, 0.069024, 0.048328, 0.083462, 0.0704, 0.035586, 0.034884, 0.043307, 0.047319, 0.06312, 0.118441, 0.129801, 0.139895, 0.247041, 0.137348, 0.10481, 0.125101, 0.155435, 0.243554, 0.243554, 0.15284, 0.15284, 0.155435, 0.257454, 0.271506, 0.257454, 0.359901, 0.390993, 0.349426, 0.21291, 0.278302, 0.209395, 0.200174, 0.203355, 0.134866, 0.219301, 0.200174, 0.173081, 0.116183, 0.116183, 0.116183, 0.17593, 0.116183, 0.120615, 0.088832, 0.096677, 0.10481, 0.088832, 0.078022, 0.125101, 0.229226, 0.127496, 0.170161, 0.167087, 0.167087, 0.236433, 0.25406, 0.257454, 0.222385, 0.30533, 0.318242, 0.219301, 0.179055, 0.222385, 0.295083, 0.284882, 0.25031, 0.308712, 0.257454, 0.247041, 0.257454, 0.21291, 0.301917, 0.257454, 0.236433, 0.291804, 0.25406, 0.18812, 0.25031, 0.275179, 0.209395], '')</t>
  </si>
  <si>
    <t>UPI00003C51AB status=activ</t>
  </si>
  <si>
    <t>([0.346032, 0.216401, 0.118441, 0.144935, 0.170161, 0.196879, 0.185198, 0.127496, 0.173081, 0.196879, 0.142424, 0.120615, 0.142424, 0.155435, 0.081712, 0.11371, 0.191378, 0.278302, 0.264545, 0.147574, 0.142424, 0.134866, 0.182256, 0.243554, 0.179055, 0.116183, 0.122885, 0.161087, 0.236433, 0.21291, 0.139895, 0.142424, 0.225814, 0.200174, 0.17593, 0.194234, 0.15284, 0.147574, 0.137348, 0.094817, 0.173081, 0.196879, 0.129801, 0.096677, 0.129801, 0.179055, 0.229226, 0.191378, 0.109221, 0.092881, 0.055536, 0.076542, 0.078022, 0.037156, 0.03976, 0.03976, 0.03976, 0.032677, 0.037156, 0.042364, 0.079919, 0.079919, 0.038042, 0.073402, 0.129801, 0.076542, 0.078022, 0.106997, 0.127496, 0.139895, 0.139895, 0.125101, 0.102787, 0.158265, 0.268042, 0.216401, 0.247041, 0.295083, 0.380708, 0.278302, 0.185198, 0.098513, 0.076542, 0.078022, 0.071867, 0.066181, 0.100716, 0.106997, 0.116183, 0.069024, 0.116183, 0.142424, 0.203355, 0.264545, 0.236433, 0.134866, 0.161087, 0.086953, 0.064632, 0.033407, 0.054297, 0.098513, 0.185198, 0.243554, 0.229226, 0.229226, 0.247041, 0.185198, 0.118441, 0.098513, 0.096677, 0.10481, 0.100716, 0.081712, 0.067594, 0.092881, 0.155435, 0.15284, 0.239899, 0.352862, 0.374039, 0.278302, 0.298791, 0.182256, 0.098513, 0.147574, 0.088832, 0.098513, 0.147574, 0.232838, 0.232838, 0.318242, 0.298791, 0.268042, 0.301917, 0.366687, 0.284882, 0.284882, 0.203355, 0.203355, 0.102787, 0.10481, 0.10481, 0.090864, 0.161087, 0.271506, 0.232838, 0.332115, 0.301917, 0.298791, 0.288399, 0.185198, 0.132295, 0.085092, 0.069024, 0.092881, 0.094817, 0.142424, 0.15008, 0.15008, 0.170161, 0.179055, 0.179055, 0.229226, 0.134866, 0.071867, 0.066181, 0.102787, 0.10481, 0.078022, 0.058088, 0.044297, 0.085092, 0.094817, 0.167087, 0.222385, 0.206376, 0.111485, 0.088832, 0.064632, 0.111485, 0.096677, 0.155435, 0.170161, 0.209395, 0.281712, 0.321458, 0.31487, 0.31487, 0.268042, 0.225814, 0.298791, 0.339168, 0.232838, 0.191378, 0.173081, 0.173081, 0.173081, 0.222385, 0.170161, 0.225814, 0.179055, 0.179055, 0.191378, 0.191378, 0.11371, 0.139895, 0.11371, 0.109221, 0.088832, 0.06312, 0.125101, 0.06184, 0.035586, 0.0704, 0.122885, 0.120615, 0.073402, 0.086953, 0.071867, 0.125101, 0.071867, 0.106997, 0.100716, 0.098513, 0.142424, 0.225814, 0.222385, 0.311707, 0.342579, 0.370445, 0.41194, 0.352862, 0.356642, 0.444081, 0.461924, 0.356642, 0.268042, 0.318242, 0.291804, 0.308712, 0.30533, 0.264545, 0.25406, 0.268042, 0.191378, 0.17593, 0.10481, 0.106997, 0.06184, 0.033407, 0.034884, 0.046336, 0.042364, 0.059222, 0.06312, 0.069024, 0.078022, 0.132295, 0.132295, 0.081712, 0.060549, 0.064632, 0.074921, 0.088832, 0.086953, 0.125101, 0.088832, 0.122885, 0.081712, 0.11371, 0.137348, 0.085092, 0.05306, 0.085092, 0.109221, 0.071867, 0.044297, 0.073402, 0.038858, 0.050641, 0.083462, 0.170161, 0.092881, 0.158265, 0.132295, 0.147574, 0.144935, 0.120615, 0.142424, 0.225814, 0.173081, 0.173081, 0.170161, 0.185198, 0.102787, 0.096677, 0.083462, 0.10481, 0.106997, 0.15284, 0.120615, 0.142424, 0.096677, 0.167087, 0.100716, 0.116183, 0.111485, 0.076542, 0.134866, 0.15284, 0.111485, 0.15284, 0.120615, 0.182256, 0.268042, 0.257454, 0.278302, 0.366687, 0.291804, 0.298791, 0.321458, 0.324872, 0.236433, 0.278302, 0.18812, 0.298791, 0.298791, 0.291804, 0.268042, 0.268042, 0.268042, 0.216401, 0.243554, 0.25406, 0.25031, 0.25406, 0.30533, 0.30533, 0.216401, 0.321458, 0.288399, 0.206376, 0.206376, 0.291804, 0.311707, 0.366687, 0.257454, 0.232838, 0.243554, 0.271506, 0.191378, 0.179055, 0.284882, 0.284882, 0.359901, 0.394753, 0.366687, 0.42561, 0.418646, 0.525368, 0.42561, 0.483068, 0.618285, 0.549308, 0.436924, 0.387226, 0.342579, 0.342579, 0.349426, 0.335645, 0.321458, 0.374039, 0.342579, 0.295083, 0.275179, 0.232838, 0.173081, 0.144935, 0.094817, 0.06184, 0.037156, 0.050641], '')</t>
  </si>
  <si>
    <t>[360, 363, 364]</t>
  </si>
  <si>
    <t>UPI00003C51AC status=activ</t>
  </si>
  <si>
    <t>([0.005086, 0.003924, 0.005223, 0.00558, 0.004835, 0.003997, 0.003461, 0.003212, 0.00389, 0.003924, 0.003701, 0.003821, 0.002976, 0.002688, 0.002881, 0.002976, 0.002761, 0.002138, 0.001743, 0.002512, 0.00246, 0.003701, 0.00389, 0.002881, 0.003298, 0.004431, 0.006619, 0.010221, 0.016528, 0.010509, 0.014783, 0.026892, 0.040537, 0.034068, 0.032677, 0.067594, 0.051831, 0.050641, 0.042364, 0.059222, 0.029376, 0.013265, 0.010131, 0.011342, 0.010926, 0.010926, 0.010221, 0.007877, 0.005249, 0.003924, 0.003963, 0.003804, 0.00359, 0.003405, 0.004135, 0.005378, 0.003804, 0.005086, 0.003963, 0.005799, 0.005799, 0.005799, 0.009096, 0.011903, 0.016528, 0.016528, 0.017797, 0.017797, 0.023087, 0.046336, 0.079919, 0.139895, 0.069024, 0.034068, 0.038042, 0.029376, 0.017797, 0.0198, 0.025762, 0.045352, 0.021381, 0.016528, 0.016826, 0.010926, 0.006245, 0.00543, 0.006567, 0.005378, 0.003804, 0.003212, 0.00243, 0.001675, 0.001623, 0.002435, 0.002435, 0.00243, 0.002688, 0.002688, 0.003671, 0.002581, 0.002688, 0.003212, 0.004689, 0.006482, 0.005872, 0.009096, 0.01204, 0.015078, 0.011669, 0.021816, 0.015694, 0.030611, 0.042364, 0.043307, 0.022667, 0.026338, 0.013821, 0.010372, 0.016021, 0.010131, 0.020165, 0.01204, 0.016257, 0.016257, 0.010672, 0.011669, 0.00777, 0.004976, 0.003607, 0.003607, 0.003607, 0.003727, 0.00243, 0.003014, 0.002155, 0.002078, 0.002761, 0.003924, 0.003821, 0.003821, 0.00515, 0.004736, 0.006619, 0.005872, 0.004161, 0.005378, 0.008002, 0.012491, 0.01227, 0.018106, 0.026892, 0.021381, 0.034884, 0.0704, 0.045352, 0.094817, 0.203355, 0.142424, 0.096677], '')</t>
  </si>
  <si>
    <t>UPI00003C51B0 status=activ</t>
  </si>
  <si>
    <t>([0.308712, 0.339168, 0.328603, 0.295083, 0.321458, 0.346032, 0.366687, 0.352862, 0.374039, 0.384043, 0.328603, 0.281712, 0.281712, 0.182256, 0.092881, 0.137348, 0.137348, 0.088832, 0.086953, 0.090864, 0.0704, 0.100716, 0.06312, 0.047319, 0.058088, 0.055536, 0.055536, 0.038042, 0.050641, 0.056825, 0.06184, 0.098513, 0.106997, 0.118441, 0.203355, 0.219301, 0.216401, 0.144935, 0.137348, 0.118441, 0.118441, 0.155435, 0.161087, 0.232838, 0.30533, 0.288399, 0.328603, 0.332115, 0.390993, 0.384043, 0.324872, 0.321458, 0.21291, 0.185198, 0.17593, 0.098513, 0.185198, 0.200174, 0.291804, 0.408655, 0.509769, 0.509769, 0.494003, 0.480142, 0.483068, 0.483068, 0.521092, 0.490133, 0.40511, 0.401658, 0.394753, 0.408655, 0.40511, 0.398279, 0.509769, 0.433034, 0.59014, 0.545602, 0.538167, 0.486429, 0.42561, 0.349426, 0.352862, 0.25031, 0.161087, 0.100716, 0.111485, 0.106997, 0.05306, 0.098513, 0.096677, 0.056825, 0.0704, 0.047319, 0.094817, 0.092881, 0.132295, 0.092881, 0.058088, 0.060549, 0.081712, 0.096677, 0.081712, 0.079919, 0.142424, 0.225814, 0.222385, 0.137348, 0.15284, 0.15284, 0.15008, 0.164327, 0.147574, 0.15008, 0.216401, 0.229226, 0.155435, 0.098513, 0.127496, 0.125101, 0.071867, 0.06184, 0.066181, 0.139895, 0.147574, 0.167087, 0.18812, 0.275179, 0.291804, 0.243554, 0.324872, 0.308712, 0.216401, 0.356642, 0.247041, 0.225814, 0.222385, 0.30533, 0.40511, 0.321458, 0.436924, 0.529623, 0.553315, 0.4292, 0.380708, 0.284882, 0.278302, 0.264545, 0.173081, 0.236433, 0.295083, 0.25031, 0.147574, 0.158265, 0.129801, 0.15284, 0.155435, 0.155435, 0.094817, 0.096677, 0.142424, 0.069024, 0.064632, 0.031287, 0.034884, 0.023534, 0.044297, 0.040537, 0.023087, 0.022667, 0.022667, 0.010509, 0.014075, 0.028695, 0.047319, 0.05306, 0.081712, 0.081712, 0.076542, 0.139895, 0.06312, 0.036378, 0.036378, 0.018787, 0.037156, 0.036378, 0.069024, 0.069024, 0.073402, 0.127496, 0.216401, 0.216401, 0.308712, 0.311707, 0.206376, 0.127496, 0.0704, 0.081712, 0.083462, 0.078022, 0.076542, 0.161087, 0.158265, 0.271506, 0.377384, 0.324872, 0.328603, 0.346032, 0.328603, 0.216401, 0.216401, 0.216401, 0.137348, 0.164327, 0.167087, 0.167087, 0.219301, 0.219301, 0.194234, 0.137348, 0.122885, 0.125101, 0.111485, 0.200174, 0.15008, 0.096677, 0.129801, 0.129801, 0.06184, 0.034068, 0.078022, 0.049374, 0.025762, 0.049374, 0.046336, 0.026338, 0.051831, 0.035586, 0.074921, 0.085092, 0.127496, 0.15008, 0.071867, 0.046336, 0.044297, 0.050641, 0.043307, 0.022667, 0.0198, 0.03976, 0.069024, 0.0704, 0.06312, 0.055536, 0.028695, 0.025762, 0.037156, 0.032677, 0.058088, 0.030611, 0.017447, 0.010221, 0.010926, 0.01227, 0.015344, 0.015344, 0.017138, 0.032677, 0.069024, 0.137348, 0.066181, 0.03976, 0.040537, 0.076542, 0.161087, 0.271506, 0.271506, 0.318242, 0.31487, 0.288399, 0.359901, 0.472492, 0.59508, 0.468512, 0.570702, 0.5017, 0.525368, 0.549308, 0.4292, 0.31487, 0.328603, 0.461924, 0.545602, 0.509769, 0.521092, 0.468512, 0.349426, 0.398279, 0.352862, 0.268042, 0.229226, 0.216401, 0.225814, 0.134866, 0.219301, 0.232838, 0.31487, 0.295083, 0.236433, 0.359901, 0.433034, 0.40511, 0.374039, 0.401658, 0.394753, 0.352862, 0.359901, 0.447574, 0.401658, 0.414856, 0.525368, 0.648219, 0.657645, 0.56648], '')</t>
  </si>
  <si>
    <t>[60, 61, 66, 74, 76, 77, 78, 141, 142, 282, 284, 285, 286, 287, 292, 293, 294, 320, 321, 322, 323]</t>
  </si>
  <si>
    <t>UPI00003C51B1 status=activ</t>
  </si>
  <si>
    <t>([0.390993, 0.433034, 0.486429, 0.521092, 0.472492, 0.454136, 0.476583, 0.401658, 0.352862, 0.377384, 0.335645, 0.298791, 0.196879, 0.206376, 0.21291, 0.209395, 0.264545, 0.342579, 0.454136, 0.377384, 0.346032, 0.328603, 0.324872, 0.321458, 0.216401, 0.264545, 0.194234, 0.191378, 0.278302, 0.342579, 0.349426, 0.418646, 0.517562, 0.653063, 0.618285, 0.626927, 0.509769, 0.418646, 0.335645, 0.281712, 0.349426, 0.40511, 0.408655, 0.370445, 0.318242, 0.418646, 0.436924, 0.51388, 0.418646, 0.335645, 0.328603, 0.339168, 0.25406, 0.239899, 0.264545, 0.243554, 0.247041, 0.284882, 0.284882, 0.301917, 0.281712, 0.291804, 0.291804, 0.284882, 0.332115, 0.370445, 0.370445, 0.268042, 0.232838, 0.335645, 0.408655, 0.346032, 0.324872, 0.41194, 0.332115, 0.311707, 0.339168, 0.346032, 0.321458, 0.408655, 0.4292, 0.497853, 0.497853, 0.440853, 0.398279, 0.298791, 0.31487, 0.321458, 0.418646, 0.51388, 0.472492, 0.387226, 0.444081, 0.414856, 0.349426, 0.346032, 0.342579, 0.311707, 0.298791, 0.352862, 0.366687, 0.418646, 0.384043, 0.321458, 0.247041, 0.191378, 0.25031, 0.236433, 0.236433, 0.222385, 0.129801, 0.173081, 0.206376, 0.239899, 0.278302, 0.264545, 0.346032, 0.36309, 0.36309, 0.36309, 0.359901, 0.324872, 0.25031, 0.271506, 0.335645, 0.352862, 0.483068, 0.447574, 0.401658, 0.40511, 0.301917, 0.40511, 0.40511, 0.461924, 0.370445, 0.356642, 0.458154, 0.476583, 0.370445, 0.370445, 0.387226, 0.335645, 0.349426, 0.414856, 0.433034, 0.318242, 0.339168, 0.30533, 0.359901, 0.414856, 0.408655, 0.433034, 0.4292, 0.321458, 0.335645, 0.408655, 0.366687, 0.264545, 0.170161, 0.170161, 0.206376, 0.18812, 0.271506, 0.26085, 0.200174, 0.127496, 0.129801, 0.194234, 0.203355, 0.206376, 0.194234, 0.209395, 0.288399, 0.264545, 0.257454, 0.25031, 0.21291, 0.173081, 0.25031, 0.324872, 0.374039, 0.281712, 0.295083, 0.203355, 0.137348, 0.200174, 0.281712, 0.301917, 0.311707, 0.216401, 0.229226, 0.203355, 0.200174, 0.129801, 0.111485, 0.106997, 0.090864, 0.11371, 0.185198, 0.11371, 0.06312, 0.079919, 0.109221, 0.060549, 0.102787, 0.098513, 0.092881, 0.098513, 0.139895, 0.067594, 0.069024, 0.06312, 0.073402, 0.06312, 0.122885, 0.137348, 0.142424, 0.144935, 0.134866, 0.079919, 0.147574, 0.26085, 0.170161, 0.18812, 0.271506, 0.26085, 0.352862, 0.318242, 0.219301, 0.147574, 0.247041, 0.324872, 0.324872, 0.268042, 0.185198, 0.142424, 0.125101, 0.191378, 0.18812, 0.200174, 0.257454, 0.209395, 0.164327, 0.225814, 0.206376, 0.170161, 0.147574, 0.109221, 0.106997, 0.185198], '')</t>
  </si>
  <si>
    <t>[3, 32, 33, 34, 35, 36, 47, 89]</t>
  </si>
  <si>
    <t>UPI00003C51B2 status=activ</t>
  </si>
  <si>
    <t>([0.206376, 0.25406, 0.164327, 0.15008, 0.081712, 0.069024, 0.086953, 0.111485, 0.069024, 0.043307, 0.029376, 0.019109, 0.011903, 0.008276, 0.008002, 0.005734, 0.00389, 0.003963, 0.00407, 0.005734, 0.004358, 0.004611, 0.003461, 0.004513, 0.003757, 0.003804, 0.003512, 0.002623, 0.001743, 0.001675, 0.002078, 0.002057, 0.002366, 0.002366, 0.002366, 0.002366, 0.00243, 0.003461, 0.003555, 0.003478, 0.002581, 0.002581, 0.00243, 0.003298, 0.003212, 0.003246, 0.004247, 0.00543, 0.007259, 0.010926, 0.0198, 0.023963, 0.044297, 0.037156, 0.073402, 0.132295, 0.129801, 0.170161, 0.170161, 0.088832, 0.088832, 0.144935, 0.194234, 0.321458, 0.318242, 0.318242, 0.318242, 0.222385, 0.216401, 0.229226, 0.229226, 0.229226, 0.125101, 0.0704, 0.127496, 0.122885, 0.098513, 0.083462, 0.092881, 0.076542, 0.129801, 0.106997, 0.074921, 0.083462, 0.054297, 0.036378], '')</t>
  </si>
  <si>
    <t>UPI00003C51B4 status=activ</t>
  </si>
  <si>
    <t>([0.433034, 0.450668, 0.483068, 0.370445, 0.41194, 0.433034, 0.346032, 0.288399, 0.236433, 0.264545, 0.284882, 0.321458, 0.209395, 0.203355, 0.284882, 0.191378, 0.18812, 0.191378, 0.118441, 0.060549, 0.11371, 0.11371, 0.0704, 0.03976, 0.073402, 0.071867, 0.086953, 0.147574, 0.21291, 0.311707, 0.225814, 0.139895, 0.142424, 0.191378, 0.185198, 0.122885, 0.120615, 0.118441, 0.182256, 0.264545, 0.281712, 0.264545, 0.264545, 0.264545, 0.349426, 0.339168, 0.332115, 0.308712, 0.295083, 0.185198, 0.102787, 0.100716, 0.098513, 0.094817, 0.066181, 0.0704, 0.118441, 0.125101, 0.132295, 0.073402, 0.040537, 0.0704, 0.067594, 0.03976, 0.069024, 0.054297, 0.058088, 0.058088, 0.056825, 0.032017, 0.066181, 0.054297, 0.096677, 0.173081, 0.182256, 0.275179, 0.275179, 0.298791, 0.271506, 0.268042, 0.346032, 0.440853, 0.447574, 0.447574, 0.465241, 0.380708, 0.311707, 0.200174, 0.11371, 0.125101, 0.206376, 0.200174, 0.311707, 0.311707, 0.232838, 0.219301, 0.129801, 0.137348, 0.120615, 0.132295, 0.125101, 0.125101, 0.06312, 0.06184, 0.059222, 0.073402, 0.122885, 0.134866, 0.158265, 0.275179, 0.257454, 0.25031, 0.219301, 0.219301, 0.185198, 0.271506, 0.185198, 0.271506, 0.257454, 0.167087, 0.200174, 0.196879, 0.129801, 0.225814, 0.257454, 0.275179, 0.339168, 0.247041, 0.366687, 0.444081, 0.4292, 0.318242, 0.232838, 0.182256, 0.155435, 0.18812, 0.100716, 0.142424, 0.155435, 0.15284, 0.155435, 0.182256, 0.185198, 0.264545, 0.264545, 0.229226, 0.18812, 0.098513, 0.158265, 0.155435, 0.094817, 0.058088, 0.0704, 0.120615, 0.196879, 0.225814, 0.15008, 0.18812, 0.216401, 0.203355, 0.137348, 0.209395, 0.225814, 0.15284, 0.096677, 0.064632, 0.069024, 0.088832, 0.125101, 0.079919, 0.035586, 0.066181, 0.090864, 0.144935, 0.085092, 0.083462, 0.096677, 0.161087, 0.225814, 0.25406, 0.222385, 0.311707, 0.318242, 0.222385, 0.308712, 0.422041, 0.486429, 0.494003, 0.414856, 0.458154, 0.553315, 0.575842, 0.56648, 0.505461, 0.505461, 0.505461, 0.41194, 0.390993, 0.31487, 0.225814, 0.206376, 0.243554, 0.200174, 0.127496, 0.203355, 0.173081, 0.147574, 0.147574, 0.142424, 0.200174, 0.120615, 0.118441, 0.17593, 0.109221, 0.109221, 0.118441, 0.158265, 0.161087, 0.15284, 0.222385, 0.298791, 0.288399, 0.281712, 0.21291, 0.30533, 0.229226, 0.229226, 0.158265, 0.167087, 0.116183, 0.066181, 0.116183, 0.118441, 0.120615, 0.185198, 0.26085, 0.278302, 0.21291, 0.206376, 0.21291, 0.125101, 0.122885, 0.127496, 0.15008, 0.161087, 0.111485, 0.155435, 0.185198, 0.26085, 0.191378, 0.222385, 0.311707, 0.308712, 0.298791, 0.301917, 0.311707, 0.232838, 0.122885, 0.229226, 0.324872, 0.219301, 0.318242, 0.324872, 0.243554, 0.209395, 0.216401, 0.257454, 0.25406, 0.225814, 0.200174, 0.243554, 0.25031, 0.216401, 0.182256, 0.15008, 0.111485, 0.073402, 0.122885], '')</t>
  </si>
  <si>
    <t>[190, 191, 192, 193, 194, 195]</t>
  </si>
  <si>
    <t>UPI00003C51B6 status=activ</t>
  </si>
  <si>
    <t>([0.5017, 0.517562, 0.444081, 0.374039, 0.40511, 0.4292, 0.440853, 0.468512, 0.458154, 0.480142, 0.497853, 0.509769, 0.505461, 0.59508, 0.476583, 0.472492, 0.56648, 0.549308, 0.529623, 0.525368, 0.42561, 0.4292, 0.444081, 0.41194, 0.480142, 0.380708, 0.370445, 0.284882, 0.288399, 0.318242, 0.21291, 0.21291, 0.206376, 0.15008, 0.170161, 0.209395, 0.194234, 0.229226, 0.167087, 0.11371, 0.076542, 0.081712, 0.078022, 0.071867, 0.125101, 0.122885, 0.203355, 0.203355, 0.30533, 0.298791, 0.196879, 0.30533, 0.295083, 0.30533, 0.380708, 0.30533, 0.264545, 0.281712, 0.25406, 0.26085, 0.271506, 0.321458, 0.398279, 0.380708, 0.387226, 0.374039, 0.370445, 0.394753, 0.342579, 0.31487, 0.291804, 0.387226, 0.387226, 0.370445, 0.370445, 0.380708, 0.380708, 0.394753, 0.408655, 0.418646, 0.4292, 0.505461, 0.525368, 0.517562, 0.480142, 0.468512, 0.472492, 0.40511, 0.374039, 0.436924, 0.472492, 0.494003, 0.4292, 0.422041, 0.454136, 0.461924, 0.380708, 0.377384, 0.436924, 0.4292, 0.352862, 0.349426, 0.324872, 0.318242, 0.328603, 0.31487, 0.26085, 0.268042, 0.264545, 0.268042, 0.271506, 0.18812, 0.164327, 0.155435, 0.102787, 0.092881, 0.047319, 0.064632, 0.098513, 0.067594, 0.040537, 0.060549, 0.092881, 0.056825, 0.05306, 0.05306, 0.0704, 0.102787, 0.067594, 0.060549, 0.036378, 0.034068, 0.058088, 0.041405, 0.067594, 0.111485, 0.071867, 0.088832, 0.106997, 0.10481, 0.129801, 0.185198, 0.200174, 0.203355, 0.318242, 0.318242, 0.318242, 0.359901, 0.374039, 0.433034, 0.545602, 0.666105, 0.690604, 0.671169, 0.767246, 0.754692, 0.73685, 0.849326, 0.91684, 0.912647, 0.922952, 0.950334, 0.960642], '')</t>
  </si>
  <si>
    <t>[0, 1, 11, 12, 13, 16, 17, 18, 19, 81, 82, 83, 150, 151, 152, 153, 154, 155, 156, 157, 158, 159, 160, 161, 162]</t>
  </si>
  <si>
    <t>UPI00003C51B7 status=activ</t>
  </si>
  <si>
    <t>([0.098513, 0.06184, 0.048328, 0.06312, 0.090864, 0.137348, 0.170161, 0.196879, 0.222385, 0.26085, 0.257454, 0.295083, 0.370445, 0.339168, 0.328603, 0.40511, 0.517562, 0.480142, 0.486429, 0.626927, 0.728858, 0.750527, 0.771762, 0.808535, 0.707965, 0.666105, 0.657645, 0.680603, 0.585406, 0.570702, 0.545602, 0.608892, 0.51388, 0.541878, 0.585406, 0.494003, 0.490133, 0.387226, 0.359901, 0.366687, 0.298791, 0.200174, 0.127496, 0.185198, 0.229226, 0.335645, 0.374039, 0.36309, 0.243554, 0.25406, 0.229226, 0.243554, 0.222385, 0.219301, 0.229226, 0.209395, 0.291804, 0.229226, 0.311707, 0.339168, 0.352862, 0.349426, 0.447574, 0.525368, 0.42561, 0.40511, 0.295083, 0.206376, 0.206376, 0.308712, 0.328603, 0.377384, 0.384043, 0.352862, 0.440853, 0.30533, 0.318242, 0.278302, 0.278302, 0.268042, 0.206376, 0.194234, 0.284882, 0.298791, 0.222385, 0.222385, 0.247041, 0.356642, 0.352862, 0.366687, 0.36309, 0.42561, 0.41194, 0.41194, 0.359901, 0.288399, 0.31487, 0.31487, 0.31487, 0.398279, 0.422041, 0.483068, 0.390993, 0.359901, 0.275179, 0.36309, 0.447574, 0.408655, 0.41194, 0.394753, 0.418646, 0.4292, 0.324872, 0.31487, 0.321458, 0.318242, 0.401658, 0.480142, 0.468512, 0.5017, 0.398279, 0.291804, 0.298791, 0.384043, 0.394753, 0.468512, 0.458154, 0.458154, 0.390993, 0.301917, 0.398279, 0.332115, 0.335645, 0.4292, 0.433034, 0.418646, 0.505461, 0.390993, 0.36309, 0.387226, 0.301917, 0.335645, 0.422041, 0.387226, 0.342579, 0.356642, 0.278302, 0.203355, 0.134866, 0.209395, 0.295083, 0.332115, 0.359901, 0.268042, 0.288399, 0.301917, 0.301917, 0.308712, 0.308712, 0.324872, 0.236433, 0.288399, 0.229226, 0.225814, 0.288399, 0.342579, 0.342579, 0.454136, 0.447574, 0.538167, 0.454136, 0.444081, 0.377384, 0.394753, 0.465241, 0.328603, 0.342579, 0.281712, 0.301917, 0.401658, 0.31487, 0.394753, 0.359901, 0.476583, 0.377384, 0.318242, 0.222385, 0.200174, 0.127496, 0.203355, 0.203355, 0.264545, 0.298791, 0.25406, 0.236433, 0.275179, 0.298791, 0.298791, 0.278302, 0.275179, 0.264545, 0.264545, 0.25031, 0.288399, 0.25031, 0.359901, 0.359901, 0.454136, 0.374039, 0.440853, 0.349426, 0.36309, 0.36309, 0.31487, 0.40511, 0.339168, 0.318242, 0.4292, 0.41194, 0.505461, 0.450668, 0.433034, 0.553315, 0.557691, 0.541878, 0.483068, 0.480142, 0.476583, 0.380708, 0.476583, 0.390993, 0.444081, 0.349426, 0.36309, 0.278302, 0.271506, 0.342579, 0.352862, 0.239899, 0.271506, 0.236433, 0.281712, 0.31487, 0.232838, 0.26085, 0.321458, 0.390993, 0.384043, 0.436924, 0.525368, 0.414856, 0.525368, 0.557691, 0.534167, 0.414856, 0.525368, 0.436924, 0.384043, 0.342579, 0.346032, 0.328603, 0.359901, 0.356642, 0.366687, 0.458154, 0.450668, 0.398279, 0.408655, 0.359901, 0.339168, 0.25031, 0.26085, 0.167087, 0.164327, 0.271506, 0.370445, 0.380708, 0.461924, 0.529623, 0.553315, 0.525368, 0.534167, 0.497853, 0.483068, 0.440853, 0.387226, 0.380708, 0.328603, 0.335645, 0.384043, 0.301917, 0.401658, 0.5017, 0.622677, 0.521092, 0.517562, 0.529623, 0.509769, 0.40511, 0.398279, 0.418646, 0.549308, 0.529623, 0.472492, 0.465241, 0.40511, 0.450668, 0.398279, 0.387226, 0.394753, 0.401658, 0.394753, 0.295083, 0.284882, 0.225814, 0.298791, 0.308712, 0.216401, 0.147574, 0.257454, 0.236433, 0.236433, 0.179055, 0.179055, 0.179055, 0.129801, 0.200174, 0.125101, 0.132295, 0.194234, 0.194234, 0.161087, 0.203355, 0.21291, 0.219301, 0.185198, 0.191378, 0.11371, 0.17593, 0.278302, 0.196879, 0.137348, 0.142424, 0.200174, 0.142424, 0.209395, 0.278302, 0.257454, 0.346032, 0.384043, 0.394753, 0.380708, 0.401658, 0.359901, 0.440853, 0.332115, 0.374039, 0.374039, 0.374039, 0.401658, 0.377384, 0.472492, 0.575842, 0.465241, 0.335645, 0.374039, 0.374039, 0.374039, 0.390993, 0.394753, 0.342579, 0.352862, 0.349426, 0.356642, 0.339168, 0.352862, 0.342579, 0.311707, 0.31487, 0.311707, 0.291804, 0.216401, 0.155435, 0.161087, 0.225814, 0.291804, 0.324872, 0.339168, 0.275179, 0.182256, 0.118441, 0.139895, 0.083462, 0.069024, 0.076542, 0.083462, 0.081712, 0.147574, 0.196879, 0.196879, 0.25406, 0.216401, 0.264545, 0.284882, 0.229226, 0.203355, 0.209395, 0.164327, 0.109221, 0.155435], '')</t>
  </si>
  <si>
    <t>[16, 19, 20, 21, 22, 23, 24, 25, 26, 27, 28, 29, 30, 31, 32, 33, 34, 63, 119, 136, 169, 219, 222, 223, 224, 249, 251, 252, 253, 255, 278, 279, 280, 281, 292, 293, 294, 295, 296, 297, 301, 302, 362]</t>
  </si>
  <si>
    <t>UPI00003C51B8 status=activ</t>
  </si>
  <si>
    <t>([0.03976, 0.06184, 0.088832, 0.111485, 0.158265, 0.209395, 0.239899, 0.291804, 0.30533, 0.239899, 0.236433, 0.271506, 0.170161, 0.100716, 0.161087, 0.247041, 0.229226, 0.268042, 0.342579, 0.346032, 0.346032, 0.349426, 0.384043, 0.401658, 0.324872, 0.232838, 0.155435, 0.170161, 0.098513, 0.086953, 0.15008, 0.179055, 0.182256, 0.298791, 0.40511, 0.30533, 0.30533, 0.398279, 0.436924, 0.465241, 0.356642, 0.295083, 0.278302, 0.232838, 0.18812, 0.288399, 0.335645, 0.31487, 0.31487, 0.366687, 0.41194, 0.401658, 0.30533, 0.236433, 0.129801, 0.076542, 0.132295, 0.122885, 0.120615, 0.142424, 0.132295, 0.127496, 0.185198, 0.200174, 0.129801, 0.102787, 0.096677, 0.094817, 0.081712, 0.076542, 0.086953, 0.083462, 0.044297, 0.076542, 0.120615, 0.125101, 0.203355, 0.142424, 0.142424, 0.079919, 0.046336, 0.055536, 0.100716, 0.098513, 0.098513, 0.111485, 0.17593, 0.185198, 0.139895, 0.209395, 0.200174, 0.147574, 0.088832, 0.158265, 0.096677, 0.11371, 0.111485, 0.10481, 0.147574, 0.161087, 0.25406, 0.31487, 0.25406, 0.264545, 0.200174, 0.125101, 0.116183, 0.116183, 0.106997, 0.185198, 0.15008, 0.15008, 0.200174, 0.196879, 0.194234, 0.196879, 0.170161, 0.257454, 0.200174, 0.219301, 0.21291, 0.216401, 0.179055, 0.127496, 0.069024, 0.100716, 0.167087, 0.158265, 0.15008, 0.086953, 0.079919, 0.069024, 0.038858, 0.034068, 0.06312, 0.060549, 0.083462, 0.051831, 0.026338, 0.022667, 0.020522, 0.020165, 0.020165, 0.034068, 0.058088, 0.109221, 0.111485, 0.06184, 0.109221, 0.10481, 0.098513, 0.055536, 0.046336, 0.046336, 0.055536, 0.050641, 0.024393, 0.016021, 0.023087, 0.023963, 0.024393, 0.015344, 0.014315, 0.013016, 0.011518, 0.011518, 0.008002, 0.008002, 0.008156, 0.008276, 0.006374, 0.009401, 0.014315, 0.028107, 0.056825, 0.064632, 0.066181, 0.071867, 0.137348, 0.139895, 0.21291, 0.301917, 0.401658, 0.318242, 0.236433, 0.243554, 0.182256, 0.271506, 0.229226, 0.31487, 0.324872, 0.408655, 0.324872, 0.324872, 0.321458, 0.196879, 0.185198, 0.196879, 0.185198, 0.196879, 0.200174, 0.203355, 0.179055, 0.170161, 0.170161, 0.257454, 0.26085, 0.328603, 0.321458, 0.25031, 0.25031, 0.17593, 0.17593, 0.164327, 0.11371, 0.134866, 0.225814, 0.147574, 0.139895, 0.161087, 0.083462, 0.081712, 0.040537, 0.029376, 0.015694, 0.015694, 0.010221, 0.011518, 0.011518, 0.008723, 0.011342, 0.011518, 0.016257, 0.015694, 0.013613, 0.01227, 0.010672, 0.008075, 0.012727, 0.012491, 0.012727, 0.023087, 0.014315, 0.014586, 0.022667, 0.036378, 0.06184, 0.10481, 0.069024, 0.064632, 0.064632, 0.088832, 0.073402, 0.076542, 0.086953, 0.158265, 0.232838, 0.179055, 0.257454, 0.225814, 0.229226, 0.308712, 0.311707, 0.401658, 0.521092, 0.525368, 0.562014, 0.58069, 0.58069, 0.538167, 0.585406, 0.622677, 0.626927, 0.56648, 0.549308, 0.465241, 0.41194, 0.41194, 0.465241, 0.468512, 0.387226, 0.384043, 0.318242, 0.229226, 0.225814, 0.25406, 0.243554, 0.236433, 0.25031, 0.26085, 0.328603, 0.264545, 0.301917, 0.26085, 0.324872, 0.30533, 0.356642, 0.414856, 0.398279, 0.384043, 0.349426, 0.468512], '')</t>
  </si>
  <si>
    <t>[264, 265, 266, 267, 268, 269, 270, 271, 272, 273, 274]</t>
  </si>
  <si>
    <t>UPI00003C51B9 status=activ</t>
  </si>
  <si>
    <t>([0.387226, 0.450668, 0.4292, 0.321458, 0.308712, 0.36309, 0.346032, 0.377384, 0.40511, 0.328603, 0.318242, 0.281712, 0.271506, 0.352862, 0.324872, 0.332115, 0.377384, 0.380708, 0.281712, 0.284882, 0.281712, 0.239899, 0.222385, 0.182256, 0.161087, 0.179055, 0.100716, 0.06184, 0.034068, 0.033407, 0.059222, 0.078022, 0.122885, 0.06184, 0.06312, 0.064632, 0.071867, 0.034884, 0.020165, 0.037156, 0.037156, 0.055536, 0.067594, 0.03976, 0.067594, 0.088832, 0.100716, 0.164327, 0.170161, 0.268042, 0.268042, 0.284882, 0.18812, 0.194234, 0.298791, 0.219301, 0.155435, 0.15284, 0.264545, 0.268042, 0.295083, 0.216401, 0.182256, 0.182256, 0.26085, 0.25031, 0.332115, 0.25031, 0.25406, 0.278302, 0.264545, 0.264545, 0.26085, 0.268042, 0.25406, 0.264545, 0.356642, 0.335645, 0.225814, 0.206376, 0.206376, 0.116183, 0.179055, 0.257454, 0.229226, 0.239899, 0.247041, 0.155435, 0.209395, 0.219301, 0.298791, 0.200174, 0.194234, 0.191378, 0.281712, 0.185198, 0.118441, 0.109221, 0.191378, 0.298791, 0.236433, 0.25031, 0.247041, 0.158265, 0.129801, 0.096677, 0.074921, 0.0704, 0.071867, 0.0704, 0.0704, 0.043307, 0.100716, 0.060549, 0.059222, 0.035586, 0.041405, 0.041405, 0.045352, 0.041405, 0.042364, 0.064632, 0.060549, 0.100716, 0.164327, 0.182256, 0.268042, 0.222385, 0.225814, 0.298791, 0.318242, 0.222385, 0.308712, 0.284882, 0.335645, 0.324872, 0.390993, 0.468512, 0.575842, 0.553315, 0.486429, 0.480142, 0.480142, 0.58069, 0.59917, 0.59014, 0.613573, 0.613573, 0.724957, 0.632174, 0.632174, 0.575842, 0.585406, 0.585406, 0.562014, 0.509769, 0.51388, 0.444081, 0.454136, 0.36309, 0.298791, 0.374039, 0.370445, 0.30533, 0.295083, 0.281712, 0.275179, 0.257454, 0.219301, 0.219301, 0.324872, 0.243554, 0.18812, 0.264545, 0.25031, 0.26085, 0.346032, 0.356642, 0.335645, 0.321458, 0.408655, 0.408655, 0.318242, 0.308712, 0.291804, 0.219301, 0.219301, 0.219301, 0.219301, 0.25406, 0.243554, 0.219301, 0.318242, 0.440853, 0.374039, 0.298791, 0.206376, 0.196879, 0.196879, 0.31487, 0.31487, 0.239899, 0.30533, 0.387226, 0.398279, 0.454136, 0.447574, 0.380708, 0.394753, 0.398279, 0.31487, 0.295083, 0.288399, 0.275179, 0.164327, 0.167087, 0.239899, 0.321458, 0.328603, 0.257454, 0.26085, 0.275179, 0.352862, 0.281712, 0.278302, 0.278302, 0.301917, 0.394753, 0.374039, 0.271506, 0.275179, 0.275179, 0.308712, 0.271506, 0.275179, 0.328603, 0.318242, 0.239899, 0.219301, 0.21291, 0.247041, 0.206376, 0.118441, 0.109221, 0.164327, 0.17593, 0.096677, 0.10481, 0.106997, 0.164327, 0.17593, 0.170161, 0.21291, 0.15008, 0.111485, 0.109221, 0.132295, 0.137348, 0.203355, 0.222385, 0.225814, 0.26085, 0.264545, 0.359901, 0.275179, 0.196879, 0.125101, 0.125101, 0.069024, 0.067594, 0.073402, 0.069024, 0.076542, 0.098513, 0.085092, 0.094817, 0.096677, 0.074921, 0.111485, 0.11371, 0.118441, 0.125101, 0.120615, 0.120615, 0.100716, 0.167087, 0.209395, 0.291804, 0.40511, 0.41194, 0.321458, 0.30533, 0.433034, 0.387226, 0.288399, 0.346032, 0.408655, 0.408655, 0.454136, 0.366687, 0.380708, 0.291804, 0.194234, 0.194234, 0.167087, 0.203355, 0.206376, 0.158265, 0.164327, 0.161087, 0.161087, 0.232838, 0.25031, 0.144935, 0.144935, 0.232838, 0.26085, 0.271506, 0.268042, 0.222385, 0.225814, 0.232838, 0.311707, 0.398279, 0.291804, 0.332115, 0.321458, 0.247041, 0.25031, 0.182256, 0.167087, 0.26085, 0.298791, 0.291804, 0.311707, 0.356642, 0.346032, 0.356642, 0.268042, 0.275179, 0.219301, 0.225814, 0.203355, 0.206376, 0.144935, 0.232838, 0.236433, 0.236433, 0.203355, 0.298791, 0.278302, 0.295083, 0.288399, 0.25406, 0.18812, 0.264545, 0.173081, 0.179055, 0.179055, 0.275179, 0.247041, 0.257454, 0.275179, 0.257454, 0.232838, 0.288399, 0.298791, 0.21291, 0.219301, 0.328603, 0.308712, 0.318242, 0.229226, 0.222385, 0.232838, 0.291804, 0.18812, 0.200174, 0.222385, 0.225814, 0.206376, 0.209395, 0.206376, 0.275179, 0.229226, 0.179055, 0.206376, 0.216401, 0.268042, 0.268042, 0.236433, 0.25031, 0.25031, 0.318242, 0.25406, 0.257454, 0.239899, 0.346032, 0.414856, 0.356642, 0.384043, 0.398279, 0.433034, 0.440853, 0.440853, 0.525368, 0.549308, 0.549308, 0.521092, 0.534167, 0.458154, 0.458154, 0.461924, 0.472492, 0.494003, 0.480142, 0.476583, 0.517562, 0.480142, 0.458154, 0.41194, 0.366687, 0.352862, 0.356642, 0.42561, 0.42561, 0.42561, 0.465241, 0.461924, 0.461924, 0.461924, 0.525368, 0.472492, 0.454136, 0.545602, 0.454136, 0.549308, 0.549308, 0.553315, 0.494003, 0.494003, 0.59508, 0.521092, 0.521092, 0.521092, 0.538167, 0.5017, 0.509769, 0.509769, 0.483068, 0.486429, 0.476583, 0.494003, 0.472492, 0.497853, 0.490133, 0.59014, 0.56648, 0.56648, 0.56648, 0.58069, 0.626927, 0.613573, 0.626927, 0.642678, 0.59917, 0.56648, 0.575842, 0.538167, 0.575842, 0.509769, 0.534167, 0.541878, 0.51388, 0.613573, 0.618285, 0.622677, 0.521092, 0.545602, 0.541878, 0.505461, 0.59014, 0.59014, 0.604312, 0.585406, 0.59508, 0.538167, 0.56648, 0.570702, 0.570702, 0.538167, 0.562014, 0.480142, 0.480142, 0.517562, 0.534167, 0.525368, 0.4292, 0.541878, 0.534167, 0.450668, 0.483068, 0.465241, 0.461924, 0.380708, 0.444081, 0.444081, 0.440853, 0.440853, 0.42561, 0.436924, 0.433034, 0.480142, 0.562014, 0.575842, 0.570702, 0.476583, 0.461924, 0.525368, 0.4292, 0.4292, 0.509769, 0.5017, 0.447574, 0.444081, 0.529623, 0.553315, 0.553315, 0.541878, 0.509769, 0.538167, 0.483068, 0.444081, 0.454136, 0.433034, 0.36309, 0.359901, 0.440853, 0.366687, 0.418646, 0.414856, 0.414856, 0.398279, 0.328603, 0.328603, 0.335645, 0.321458, 0.324872, 0.308712, 0.401658, 0.41194, 0.335645, 0.31487, 0.366687, 0.295083, 0.318242, 0.401658, 0.401658, 0.328603, 0.422041, 0.377384, 0.433034, 0.366687, 0.291804, 0.359901, 0.42561, 0.422041, 0.436924, 0.398279, 0.339168, 0.335645, 0.318242, 0.324872, 0.40511, 0.42561, 0.472492, 0.398279, 0.298791, 0.284882, 0.356642, 0.335645, 0.318242, 0.324872, 0.308712, 0.394753, 0.40511, 0.4292, 0.433034, 0.41194, 0.472492, 0.458154, 0.444081, 0.472492, 0.436924, 0.359901, 0.25031, 0.203355, 0.26085, 0.377384, 0.394753, 0.390993, 0.332115, 0.356642, 0.349426, 0.436924, 0.440853, 0.352862, 0.291804, 0.271506, 0.25031, 0.15008, 0.191378, 0.203355, 0.21291, 0.232838, 0.206376, 0.311707, 0.387226, 0.401658, 0.380708, 0.380708, 0.346032, 0.346032, 0.339168, 0.257454, 0.26085, 0.21291, 0.291804, 0.335645, 0.264545, 0.257454, 0.352862, 0.374039, 0.36309, 0.321458, 0.332115, 0.436924, 0.422041, 0.339168, 0.257454, 0.247041, 0.209395, 0.278302, 0.380708, 0.384043, 0.394753, 0.318242, 0.352862, 0.268042, 0.268042, 0.36309, 0.394753, 0.377384, 0.394753, 0.308712, 0.346032, 0.4292, 0.398279, 0.332115, 0.408655, 0.472492, 0.486429, 0.562014, 0.4292, 0.401658, 0.311707, 0.324872, 0.308712, 0.225814, 0.318242, 0.321458, 0.21291, 0.229226, 0.225814, 0.185198, 0.268042, 0.291804, 0.284882, 0.247041, 0.209395, 0.225814, 0.147574, 0.086953, 0.041405, 0.074921, 0.046336, 0.048328, 0.079919, 0.134866, 0.203355, 0.18812, 0.109221, 0.185198, 0.179055, 0.185198, 0.206376, 0.203355, 0.167087, 0.109221, 0.109221, 0.203355, 0.106997, 0.170161, 0.257454, 0.346032, 0.268042, 0.25031, 0.243554, 0.194234, 0.191378, 0.191378, 0.206376, 0.200174, 0.194234, 0.185198, 0.191378, 0.132295, 0.081712, 0.049374, 0.085092, 0.127496, 0.078022, 0.15284, 0.134866, 0.134866, 0.129801, 0.191378, 0.182256, 0.301917, 0.359901, 0.321458, 0.25031, 0.209395, 0.318242, 0.324872, 0.257454, 0.26085, 0.349426, 0.349426, 0.349426, 0.328603, 0.328603, 0.41194, 0.298791, 0.318242, 0.339168, 0.356642, 0.243554, 0.25406, 0.236433, 0.216401, 0.158265, 0.229226, 0.268042, 0.257454, 0.164327, 0.15284, 0.076542, 0.074921, 0.147574, 0.144935, 0.144935, 0.088832, 0.086953, 0.170161, 0.120615, 0.094817, 0.085092, 0.092881, 0.100716, 0.098513, 0.096677, 0.137348, 0.085092, 0.067594, 0.067594, 0.0704, 0.096677, 0.179055, 0.170161, 0.086953, 0.158265, 0.161087, 0.247041, 0.25406, 0.155435, 0.15008, 0.100716, 0.102787, 0.102787, 0.15008, 0.15008, 0.170161, 0.173081, 0.229226, 0.268042, 0.170161, 0.164327, 0.164327, 0.17593, 0.191378, 0.247041, 0.15008, 0.164327, 0.185198, 0.147574, 0.15008, 0.222385, 0.278302, 0.268042, 0.390993, 0.308712, 0.288399, 0.264545, 0.191378, 0.122885, 0.125101, 0.194234, 0.30533, 0.268042, 0.264545, 0.257454, 0.318242, 0.321458, 0.275179, 0.236433, 0.281712, 0.278302, 0.206376, 0.209395, 0.21291, 0.18812, 0.203355, 0.182256, 0.216401, 0.31487, 0.40511, 0.390993, 0.324872, 0.311707, 0.291804, 0.278302, 0.191378, 0.100716, 0.170161, 0.194234, 0.206376, 0.120615, 0.200174, 0.167087, 0.185198, 0.18812, 0.200174, 0.288399, 0.232838, 0.216401, 0.239899, 0.158265, 0.116183, 0.147574, 0.118441, 0.173081, 0.137348, 0.196879, 0.278302, 0.225814, 0.185198, 0.137348, 0.232838], '')</t>
  </si>
  <si>
    <t>[138, 139, 143, 144, 145, 146, 147, 148, 149, 150, 151, 152, 153, 154, 155, 156, 405, 406, 407, 408, 409, 417, 431, 434, 436, 437, 438, 441, 442, 443, 444, 445, 446, 447, 448, 456, 457, 458, 459, 460, 461, 462, 463, 464, 465, 466, 467, 468, 469, 470, 471, 472, 473, 474, 475, 476, 477, 478, 479, 480, 481, 482, 483, 484, 485, 486, 487, 488, 489, 490, 491, 494, 495, 496, 498, 499, 513, 514, 515, 518, 521, 522, 525, 526, 527, 528, 529, 530, 662]</t>
  </si>
  <si>
    <t>70)</t>
  </si>
  <si>
    <t>UPI00003C51BB status=activ</t>
  </si>
  <si>
    <t>([0.086953, 0.116183, 0.122885, 0.167087, 0.109221, 0.147574, 0.167087, 0.21291, 0.164327, 0.18812, 0.236433, 0.243554, 0.298791, 0.216401, 0.301917, 0.291804, 0.222385, 0.209395, 0.318242, 0.308712, 0.268042, 0.352862, 0.387226, 0.408655, 0.408655, 0.414856, 0.422041, 0.440853, 0.440853, 0.534167, 0.450668, 0.366687, 0.328603, 0.349426, 0.370445, 0.380708, 0.374039, 0.458154, 0.454136, 0.440853, 0.42561, 0.472492, 0.366687, 0.25031, 0.271506, 0.26085, 0.349426, 0.25406, 0.219301, 0.21291, 0.200174, 0.18812, 0.185198, 0.264545, 0.182256, 0.243554, 0.139895, 0.111485, 0.073402, 0.122885, 0.120615, 0.134866, 0.134866, 0.137348, 0.139895, 0.144935, 0.15284, 0.076542, 0.073402, 0.090864, 0.086953, 0.100716, 0.179055, 0.209395, 0.206376, 0.284882, 0.301917, 0.41194, 0.390993, 0.380708, 0.401658, 0.418646, 0.401658, 0.398279, 0.517562, 0.618285, 0.505461, 0.436924, 0.517562, 0.666105, 0.657645, 0.694846, 0.562014, 0.534167, 0.562014, 0.509769, 0.454136, 0.359901, 0.356642, 0.447574, 0.538167, 0.42561, 0.41194, 0.311707, 0.311707, 0.291804, 0.194234, 0.194234, 0.173081, 0.200174, 0.170161, 0.173081, 0.164327, 0.243554, 0.209395, 0.191378, 0.219301, 0.229226, 0.281712, 0.239899, 0.144935, 0.102787, 0.11371, 0.090864, 0.179055, 0.17593, 0.194234, 0.298791, 0.359901, 0.359901, 0.271506, 0.291804, 0.318242, 0.222385, 0.127496, 0.086953, 0.059222, 0.058088, 0.069024, 0.05306, 0.06312, 0.06312, 0.094817, 0.134866, 0.164327, 0.155435, 0.092881, 0.060549, 0.06312, 0.05306, 0.054297, 0.094817, 0.088832, 0.079919, 0.102787, 0.116183, 0.209395, 0.291804, 0.301917, 0.328603, 0.414856, 0.384043, 0.461924, 0.387226, 0.387226, 0.295083, 0.219301, 0.295083, 0.332115, 0.342579, 0.380708, 0.359901, 0.332115, 0.339168, 0.342579, 0.278302, 0.275179, 0.278302, 0.278302, 0.185198, 0.170161, 0.170161, 0.194234, 0.206376, 0.243554, 0.268042, 0.374039, 0.328603, 0.332115, 0.346032, 0.346032, 0.25031, 0.356642, 0.398279, 0.311707, 0.311707, 0.335645, 0.339168, 0.239899, 0.179055, 0.271506, 0.275179, 0.173081, 0.18812, 0.102787, 0.06312, 0.047319, 0.047319, 0.092881, 0.102787, 0.078022, 0.073402, 0.134866, 0.147574, 0.15008, 0.122885, 0.059222, 0.102787, 0.167087, 0.144935, 0.216401, 0.179055, 0.109221, 0.111485, 0.11371, 0.21291, 0.321458, 0.346032, 0.335645, 0.25406, 0.173081, 0.129801, 0.129801, 0.120615, 0.11371, 0.102787, 0.120615, 0.243554, 0.25031, 0.26085, 0.284882, 0.30533, 0.328603, 0.332115, 0.42561, 0.4292, 0.41194, 0.324872, 0.268042, 0.25406, 0.339168, 0.30533, 0.359901, 0.25406, 0.26085, 0.170161, 0.170161, 0.179055, 0.161087, 0.090864, 0.083462, 0.164327, 0.164327, 0.179055, 0.17593, 0.179055, 0.170161, 0.167087, 0.247041, 0.284882, 0.203355, 0.134866, 0.219301, 0.239899, 0.335645, 0.30533, 0.359901, 0.335645, 0.418646, 0.40511, 0.408655, 0.414856, 0.291804, 0.291804, 0.291804, 0.384043, 0.377384, 0.284882, 0.288399, 0.203355, 0.15008, 0.196879, 0.281712, 0.295083, 0.209395, 0.225814, 0.25031, 0.295083, 0.232838, 0.216401, 0.236433, 0.236433, 0.239899, 0.328603, 0.268042, 0.179055, 0.120615, 0.118441, 0.129801, 0.139895, 0.182256, 0.173081, 0.17593, 0.15008, 0.122885, 0.209395, 0.200174, 0.216401, 0.209395, 0.209395, 0.21291, 0.203355, 0.284882, 0.194234, 0.170161, 0.170161, 0.257454, 0.298791, 0.216401, 0.278302, 0.275179, 0.219301, 0.318242, 0.346032, 0.374039, 0.40511, 0.390993, 0.40511, 0.422041, 0.422041, 0.42561, 0.42561, 0.332115, 0.25031, 0.339168, 0.275179, 0.311707, 0.31487, 0.356642, 0.370445, 0.346032, 0.339168, 0.335645, 0.25406, 0.268042, 0.182256, 0.194234, 0.127496, 0.118441, 0.102787, 0.060549, 0.098513, 0.098513, 0.158265, 0.229226, 0.225814, 0.247041, 0.236433, 0.222385, 0.132295, 0.132295, 0.106997, 0.132295, 0.206376, 0.298791, 0.196879, 0.25406, 0.216401, 0.216401, 0.147574, 0.118441, 0.185198, 0.200174, 0.132295, 0.137348, 0.147574, 0.155435, 0.216401, 0.142424, 0.170161, 0.25406, 0.232838, 0.298791, 0.232838, 0.243554, 0.142424, 0.216401, 0.243554, 0.275179, 0.36309, 0.465241, 0.497853, 0.497853, 0.41194, 0.401658, 0.414856, 0.374039, 0.374039, 0.387226, 0.476583, 0.352862, 0.36309, 0.461924, 0.384043, 0.384043, 0.377384, 0.486429, 0.490133, 0.418646, 0.418646, 0.377384, 0.366687, 0.380708, 0.387226, 0.387226, 0.480142, 0.476583, 0.414856, 0.401658, 0.401658, 0.301917, 0.311707, 0.222385, 0.229226, 0.284882, 0.295083, 0.257454, 0.225814, 0.194234, 0.25031, 0.216401, 0.222385, 0.170161, 0.109221], '')</t>
  </si>
  <si>
    <t>[29, 84, 85, 86, 88, 89, 90, 91, 92, 93, 94, 95, 100]</t>
  </si>
  <si>
    <t>UPI00003C51BE status=activ</t>
  </si>
  <si>
    <t>([0.10481, 0.064632, 0.086953, 0.142424, 0.191378, 0.134866, 0.170161, 0.216401, 0.257454, 0.25031, 0.268042, 0.318242, 0.275179, 0.185198, 0.118441, 0.134866, 0.200174, 0.109221, 0.17593, 0.182256, 0.185198, 0.179055, 0.247041, 0.26085, 0.25031, 0.236433, 0.284882, 0.291804, 0.216401, 0.137348, 0.173081, 0.182256, 0.167087, 0.200174, 0.182256, 0.271506, 0.247041, 0.247041, 0.342579, 0.232838, 0.236433, 0.225814, 0.321458, 0.288399, 0.288399, 0.278302, 0.196879, 0.219301, 0.222385, 0.281712, 0.284882, 0.191378, 0.194234, 0.137348, 0.090864, 0.155435, 0.098513, 0.102787, 0.106997, 0.127496, 0.21291, 0.239899, 0.291804, 0.288399, 0.301917, 0.225814, 0.239899, 0.335645, 0.239899, 0.232838, 0.232838, 0.225814, 0.278302, 0.264545, 0.26085, 0.335645, 0.352862, 0.42561, 0.346032, 0.268042, 0.236433, 0.239899, 0.200174, 0.161087, 0.106997, 0.122885, 0.185198, 0.18812, 0.15008, 0.216401, 0.182256, 0.158265, 0.219301, 0.222385, 0.200174, 0.278302, 0.222385, 0.170161, 0.118441], '')</t>
  </si>
  <si>
    <t>UPI00003C51C0 status=activ</t>
  </si>
  <si>
    <t>([0.798249, 0.808535, 0.819762, 0.703578, 0.707965, 0.570702, 0.472492, 0.454136, 0.436924, 0.468512, 0.5017, 0.444081, 0.476583, 0.380708, 0.288399, 0.278302, 0.194234, 0.200174, 0.203355, 0.129801, 0.127496, 0.074921, 0.042364, 0.042364, 0.069024, 0.038042, 0.038042, 0.064632, 0.076542, 0.096677, 0.086953, 0.081712, 0.083462, 0.050641, 0.100716, 0.161087, 0.167087, 0.182256, 0.179055, 0.179055, 0.264545, 0.264545, 0.31487, 0.401658, 0.41194, 0.418646, 0.525368, 0.632174, 0.521092, 0.529623, 0.447574, 0.422041, 0.335645, 0.418646, 0.509769, 0.447574, 0.447574, 0.356642, 0.394753, 0.387226, 0.308712, 0.219301, 0.25031, 0.191378, 0.134866, 0.127496, 0.118441, 0.11371, 0.090864, 0.125101, 0.096677, 0.122885, 0.120615, 0.173081, 0.134866, 0.096677, 0.094817, 0.059222], '')</t>
  </si>
  <si>
    <t>[0, 1, 2, 3, 4, 5, 10, 46, 47, 48, 49, 54]</t>
  </si>
  <si>
    <t>UPI00003C51C2 status=activ</t>
  </si>
  <si>
    <t>([0.032017, 0.049374, 0.035586, 0.022667, 0.040537, 0.056825, 0.035586, 0.046336, 0.030611, 0.045352, 0.060549, 0.048328, 0.025762, 0.025316, 0.026338, 0.030003, 0.037156, 0.037156, 0.069024, 0.041405, 0.06312, 0.098513, 0.055536, 0.060549, 0.116183, 0.079919, 0.046336, 0.046336, 0.051831, 0.109221, 0.098513, 0.098513, 0.18812, 0.191378, 0.206376, 0.203355, 0.106997, 0.118441, 0.079919, 0.083462, 0.164327, 0.17593, 0.196879, 0.222385, 0.275179, 0.222385, 0.179055, 0.222385, 0.284882, 0.236433, 0.179055, 0.194234, 0.158265, 0.137348, 0.139895, 0.134866, 0.216401, 0.30533, 0.219301, 0.288399, 0.247041, 0.173081, 0.081712, 0.069024, 0.10481, 0.086953, 0.10481, 0.194234, 0.225814, 0.225814, 0.271506, 0.311707, 0.21291, 0.167087, 0.182256, 0.264545, 0.17593, 0.106997, 0.120615, 0.15008, 0.161087, 0.15284, 0.229226, 0.346032, 0.278302, 0.308712, 0.257454, 0.194234, 0.142424, 0.074921, 0.054297, 0.050641, 0.05306, 0.058088, 0.081712, 0.074921, 0.079919, 0.132295, 0.170161, 0.167087, 0.122885, 0.122885, 0.158265, 0.074921, 0.078022, 0.134866, 0.069024, 0.127496, 0.203355, 0.25031, 0.390993, 0.387226, 0.281712, 0.236433, 0.324872, 0.288399, 0.288399, 0.21291, 0.139895, 0.191378, 0.182256, 0.278302, 0.194234, 0.158265, 0.271506, 0.288399, 0.271506, 0.352862, 0.257454, 0.264545, 0.257454, 0.164327, 0.182256, 0.301917, 0.352862, 0.30533, 0.281712, 0.278302, 0.31487, 0.374039, 0.268042, 0.288399, 0.284882, 0.349426, 0.390993, 0.311707, 0.25406, 0.158265, 0.109221, 0.17593, 0.090864, 0.102787, 0.102787, 0.167087, 0.096677, 0.085092, 0.050641, 0.102787, 0.122885, 0.085092, 0.11371, 0.203355, 0.194234, 0.216401, 0.125101, 0.125101, 0.18812, 0.18812, 0.278302, 0.356642, 0.352862, 0.436924, 0.414856, 0.486429, 0.394753, 0.384043, 0.298791, 0.440853, 0.440853, 0.440853, 0.534167, 0.534167, 0.414856, 0.318242, 0.25406, 0.335645, 0.25031, 0.271506, 0.21291, 0.134866, 0.144935, 0.137348, 0.120615, 0.109221, 0.106997, 0.182256, 0.203355, 0.203355, 0.111485, 0.06312, 0.055536, 0.06184, 0.056825, 0.102787, 0.164327, 0.206376, 0.239899, 0.216401, 0.216401, 0.321458, 0.31487, 0.288399, 0.31487, 0.232838, 0.239899, 0.268042, 0.243554, 0.200174, 0.281712, 0.298791, 0.401658, 0.328603, 0.247041, 0.21291, 0.203355, 0.142424, 0.079919, 0.064632, 0.122885, 0.10481, 0.055536, 0.055536, 0.0704, 0.067594, 0.142424, 0.085092, 0.083462, 0.088832, 0.088832, 0.05306, 0.085092, 0.033407, 0.044297, 0.0704, 0.081712, 0.05306, 0.0704, 0.125101, 0.139895, 0.170161, 0.173081, 0.271506, 0.380708, 0.321458, 0.225814, 0.191378, 0.298791, 0.25031, 0.25031, 0.281712, 0.284882, 0.203355, 0.209395, 0.17593, 0.17593, 0.179055, 0.257454, 0.179055, 0.200174, 0.118441, 0.100716, 0.094817, 0.071867, 0.032017, 0.0198, 0.034884, 0.050641, 0.047319, 0.046336, 0.047319, 0.03976, 0.038042, 0.0704, 0.078022, 0.122885, 0.071867, 0.078022, 0.060549, 0.116183, 0.092881, 0.094817, 0.094817, 0.096677, 0.11371, 0.200174, 0.321458, 0.318242, 0.281712, 0.191378, 0.21291, 0.132295, 0.15284, 0.232838, 0.229226, 0.291804, 0.291804, 0.387226, 0.349426, 0.295083, 0.311707, 0.31487, 0.335645, 0.268042, 0.291804, 0.209395, 0.21291, 0.206376, 0.17593, 0.17593, 0.284882, 0.26085, 0.352862, 0.433034, 0.339168, 0.243554, 0.191378, 0.155435, 0.161087, 0.196879, 0.298791, 0.295083, 0.295083, 0.398279, 0.458154, 0.346032, 0.366687, 0.377384, 0.278302, 0.222385, 0.219301, 0.18812, 0.127496, 0.134866, 0.144935, 0.219301, 0.324872, 0.4292, 0.476583, 0.497853, 0.394753, 0.370445, 0.390993, 0.418646, 0.366687, 0.30533, 0.30533, 0.36309, 0.370445, 0.370445, 0.468512, 0.472492, 0.387226, 0.465241, 0.465241, 0.468512, 0.483068, 0.433034, 0.335645, 0.219301, 0.137348, 0.21291, 0.229226, 0.142424, 0.129801, 0.164327, 0.229226, 0.324872, 0.25406, 0.236433, 0.318242, 0.225814, 0.225814, 0.225814, 0.179055, 0.173081, 0.134866, 0.134866, 0.158265, 0.219301, 0.328603, 0.384043, 0.380708, 0.374039, 0.447574, 0.444081, 0.4292, 0.339168, 0.232838, 0.284882, 0.288399, 0.25406, 0.335645, 0.352862, 0.440853, 0.454136, 0.476583, 0.517562, 0.505461, 0.418646, 0.398279, 0.359901, 0.380708, 0.295083, 0.288399, 0.194234, 0.229226, 0.247041, 0.321458, 0.436924, 0.394753, 0.288399, 0.328603, 0.243554, 0.225814, 0.225814, 0.30533, 0.271506, 0.275179, 0.17593, 0.225814, 0.216401, 0.182256, 0.142424, 0.222385, 0.236433, 0.243554, 0.142424, 0.132295, 0.15008, 0.096677, 0.134866, 0.15008, 0.155435, 0.158265, 0.191378, 0.125101, 0.071867, 0.076542, 0.049374, 0.06184, 0.038042, 0.047319, 0.078022, 0.10481, 0.098513, 0.047319, 0.079919, 0.067594, 0.038042, 0.03976, 0.049374, 0.060549, 0.106997, 0.111485, 0.182256, 0.158265, 0.25031, 0.339168, 0.318242, 0.377384, 0.339168, 0.444081, 0.377384, 0.26085, 0.173081, 0.18812, 0.30533, 0.271506, 0.390993, 0.366687, 0.349426, 0.370445, 0.281712, 0.271506, 0.271506, 0.229226, 0.15284, 0.142424, 0.116183, 0.129801, 0.134866, 0.132295, 0.134866, 0.132295, 0.225814, 0.324872, 0.219301, 0.206376, 0.247041, 0.158265, 0.257454, 0.155435, 0.139895, 0.111485, 0.120615, 0.090864, 0.088832, 0.120615, 0.111485, 0.129801, 0.129801, 0.127496, 0.25031, 0.179055, 0.182256, 0.111485, 0.109221, 0.118441, 0.111485, 0.06184, 0.111485, 0.122885, 0.200174, 0.222385, 0.366687, 0.264545, 0.328603, 0.284882, 0.328603, 0.352862, 0.275179, 0.26085, 0.185198, 0.170161, 0.264545, 0.324872, 0.401658, 0.308712, 0.380708, 0.40511, 0.51388, 0.51388, 0.408655, 0.4292, 0.408655, 0.264545, 0.339168, 0.324872, 0.387226, 0.291804, 0.295083, 0.311707, 0.311707, 0.408655, 0.318242, 0.318242, 0.264545, 0.200174, 0.295083, 0.308712, 0.222385, 0.147574, 0.144935, 0.209395, 0.194234, 0.15008, 0.229226, 0.21291, 0.170161, 0.15284, 0.209395, 0.158265, 0.206376, 0.164327, 0.111485, 0.179055], '')</t>
  </si>
  <si>
    <t>[180, 181, 406, 407, 540, 541]</t>
  </si>
  <si>
    <t>UPI00003C51C4 status=activ</t>
  </si>
  <si>
    <t>([0.001649, 0.001434, 0.002366, 0.001722, 0.002606, 0.002117, 0.002662, 0.00359, 0.002881, 0.003109, 0.003671, 0.004358, 0.002688, 0.002881, 0.003701, 0.002881, 0.002881, 0.004315, 0.005318, 0.008075, 0.008804, 0.006795, 0.009865, 0.006194, 0.006039, 0.004135, 0.005992, 0.004577, 0.003366, 0.003461, 0.003963, 0.002881, 0.003053, 0.004736, 0.004976, 0.004577, 0.00558, 0.008075, 0.004976, 0.006142, 0.003727, 0.005799, 0.00962, 0.010221, 0.01078, 0.011106, 0.011518, 0.008276, 0.00962, 0.008895, 0.008895, 0.007555, 0.013821, 0.008276, 0.005318, 0.004835, 0.004899, 0.005223, 0.005249, 0.008624, 0.008002, 0.010926, 0.010509, 0.006245, 0.005683, 0.008002, 0.008409, 0.008409, 0.011518, 0.016021, 0.014315, 0.026892, 0.038858, 0.016257, 0.016528, 0.014586, 0.016528, 0.013016, 0.006894, 0.006894, 0.006245, 0.004775, 0.003924, 0.002662, 0.003963, 0.002881, 0.002276, 0.003212, 0.003366, 0.003405, 0.002761, 0.004358, 0.00316, 0.00292, 0.002727, 0.002688, 0.00283, 0.004414, 0.004899, 0.005623, 0.006194, 0.004431, 0.005011, 0.006245, 0.007315, 0.004689, 0.005799, 0.005086, 0.005086, 0.005932, 0.00515, 0.004315, 0.004135, 0.006421, 0.006701, 0.011669, 0.016528, 0.019109, 0.012491, 0.008804, 0.012491, 0.010372, 0.010221, 0.01227, 0.015078, 0.021381, 0.026892, 0.038858, 0.041405, 0.05306, 0.0704, 0.090864, 0.134866, 0.100716, 0.079919, 0.034068, 0.016257, 0.024393, 0.042364, 0.069024, 0.120615, 0.06184, 0.030611, 0.0704, 0.079919, 0.059222, 0.056825, 0.098513, 0.050641, 0.116183, 0.069024, 0.028695, 0.031287, 0.018106, 0.018787, 0.010672, 0.019401, 0.028695, 0.013265, 0.008276, 0.00777, 0.00777, 0.011669, 0.010372, 0.00962, 0.00777, 0.006795, 0.007259, 0.006374, 0.008624, 0.006894, 0.007877, 0.008624, 0.006245, 0.007259, 0.008409, 0.012727, 0.008002, 0.009294, 0.015078, 0.022306, 0.011669, 0.007495, 0.007555, 0.007645, 0.00558, 0.004577, 0.004611, 0.003366, 0.002512, 0.002512, 0.003109, 0.00316, 0.003109, 0.0028, 0.003701, 0.002688, 0.001906, 0.003109, 0.003109, 0.002662, 0.003079, 0.003727, 0.00543, 0.005734, 0.006533, 0.009865, 0.016528, 0.014783, 0.013613, 0.015344, 0.009096, 0.009728, 0.006567, 0.006567, 0.006567, 0.007315, 0.006567, 0.006482, 0.00515, 0.003701, 0.003246, 0.00231, 0.002276, 0.002396, 0.001872, 0.00155, 0.001572, 0.001159, 0.001623, 0.002366, 0.002327, 0.00231, 0.001709, 0.002194, 0.002336, 0.0028, 0.00225, 0.003431, 0.003366, 0.002623, 0.003821, 0.004358, 0.006039, 0.006988, 0.004135, 0.004775, 0.007495, 0.004899, 0.006421, 0.004835, 0.003212, 0.004689, 0.005872, 0.007315, 0.005932, 0.007645, 0.009015, 0.006894, 0.006701, 0.010131, 0.017447, 0.017797, 0.013016, 0.014075, 0.015078, 0.017138, 0.013016, 0.007259, 0.01204, 0.007645, 0.011903, 0.019401, 0.009977, 0.008525, 0.004899, 0.004835, 0.003212, 0.002276, 0.003276, 0.00231, 0.00246, 0.001649, 0.001649, 0.002435, 0.001687, 0.000936, 0.00146, 0.001906, 0.002327, 0.001499, 0.00231, 0.002276, 0.002555, 0.002555, 0.002435, 0.004161, 0.006374, 0.010509, 0.010672, 0.006988, 0.007091, 0.005623, 0.005683, 0.003804, 0.002761, 0.002581, 0.0028, 0.0028, 0.001855, 0.002194, 0.002138, 0.001335, 0.000854, 0.000468, 0.000876, 0.000773, 0.000348, 0.000309, 0.00015, 0.000305, 0.000309, 0.000283, 0.000206, 0.000253, 0.000236, 0.000386, 0.000721, 0.001249, 0.001249, 0.001687, 0.002057, 0.001906, 0.003079, 0.003997, 0.005932, 0.004161, 0.006701, 0.011518, 0.007645, 0.008002, 0.005683, 0.005799, 0.009483, 0.008723, 0.012491, 0.026892, 0.016528, 0.015078, 0.015344, 0.016826, 0.010672, 0.010672, 0.011903, 0.009977, 0.010509, 0.006894, 0.006482, 0.004414, 0.002976, 0.004577, 0.004315, 0.005992, 0.005992, 0.006039, 0.010221, 0.008624, 0.007259, 0.006421, 0.004835, 0.004899, 0.004689, 0.006142, 0.004483, 0.004483, 0.003727, 0.00246, 0.002512, 0.00389, 0.004835, 0.006795, 0.004736, 0.00515, 0.003821, 0.004208, 0.004161, 0.002881, 0.002581, 0.002194, 0.003276, 0.003177, 0.002276, 0.001692, 0.001249, 0.002014, 0.002482, 0.002512, 0.003821, 0.005623, 0.00558, 0.006619, 0.007091, 0.008409, 0.012491, 0.021381, 0.038858, 0.038042, 0.038858, 0.073402, 0.11371, 0.06184, 0.096677, 0.100716, 0.090864, 0.179055, 0.167087, 0.137348, 0.158265, 0.167087, 0.094817, 0.046336, 0.03976, 0.034068, 0.049374, 0.026892, 0.026892, 0.028107, 0.015344, 0.028695, 0.025316, 0.035586, 0.071867, 0.090864, 0.17593, 0.155435, 0.076542, 0.054297, 0.094817, 0.167087, 0.122885, 0.122885, 0.120615, 0.137348, 0.155435, 0.081712, 0.15284, 0.170161, 0.15284, 0.15284, 0.142424, 0.15284, 0.078022, 0.040537, 0.022667, 0.022306, 0.051831, 0.051831, 0.0704, 0.0704, 0.067594, 0.094817, 0.147574, 0.247041, 0.243554, 0.161087, 0.25406, 0.264545, 0.155435, 0.164327, 0.225814, 0.147574, 0.081712, 0.085092, 0.142424, 0.147574, 0.147574, 0.134866, 0.232838, 0.225814, 0.134866, 0.137348, 0.137348, 0.139895, 0.085092, 0.073402, 0.116183, 0.11371, 0.096677, 0.098513, 0.096677, 0.118441, 0.206376, 0.30533, 0.321458, 0.31487, 0.301917, 0.209395, 0.216401, 0.196879, 0.111485, 0.116183, 0.109221, 0.094817, 0.047319, 0.085092, 0.090864, 0.090864, 0.050641, 0.056825, 0.100716, 0.10481, 0.06184, 0.031287, 0.030003, 0.024826, 0.016528, 0.031287, 0.025316, 0.013613, 0.009015, 0.009728, 0.010372, 0.008156, 0.008156, 0.01204, 0.008075, 0.007177, 0.007031, 0.007091, 0.005623, 0.004315, 0.004208, 0.005932, 0.007645, 0.006701, 0.006619, 0.005992, 0.006039, 0.008409, 0.013265, 0.014783, 0.019401, 0.030611, 0.047319, 0.051831, 0.055536, 0.048328, 0.035586, 0.037156, 0.067594, 0.11371, 0.191378, 0.122885, 0.106997, 0.120615, 0.092881, 0.170161, 0.301917, 0.298791, 0.219301, 0.236433, 0.31487, 0.359901, 0.356642, 0.370445, 0.271506, 0.185198, 0.206376, 0.30533, 0.30533, 0.200174, 0.194234, 0.200174, 0.194234, 0.191378, 0.182256, 0.185198, 0.120615, 0.11371, 0.116183, 0.185198, 0.144935, 0.098513, 0.096677, 0.045352, 0.021381, 0.022667, 0.040537, 0.074921, 0.0704, 0.071867, 0.071867, 0.074921, 0.069024, 0.071867, 0.069024, 0.050641, 0.094817, 0.15008, 0.15008, 0.15284, 0.088832, 0.0704, 0.10481, 0.096677, 0.092881, 0.139895, 0.139895, 0.139895, 0.139895, 0.142424, 0.139895, 0.142424, 0.069024, 0.069024, 0.116183, 0.116183, 0.116183, 0.060549, 0.06312, 0.06312, 0.033407, 0.035586, 0.034884, 0.038858, 0.03976, 0.083462, 0.067594, 0.0704, 0.069024, 0.069024, 0.038858, 0.043307, 0.051831, 0.086953, 0.092881, 0.090864, 0.058088, 0.076542, 0.132295, 0.0704, 0.069024, 0.096677, 0.167087, 0.243554, 0.155435, 0.155435, 0.161087, 0.243554, 0.247041, 0.25406, 0.167087, 0.167087, 0.167087, 0.222385, 0.17593, 0.167087, 0.137348, 0.216401, 0.209395, 0.236433, 0.335645, 0.342579, 0.387226, 0.264545, 0.264545, 0.232838, 0.236433, 0.139895, 0.109221, 0.090864, 0.085092, 0.116183, 0.17593, 0.161087, 0.161087, 0.236433, 0.236433, 0.275179, 0.284882, 0.209395, 0.185198, 0.164327, 0.137348, 0.102787, 0.173081, 0.147574, 0.25406, 0.21291, 0.349426, 0.370445, 0.557691], '')</t>
  </si>
  <si>
    <t>[691]</t>
  </si>
  <si>
    <t>UPI00003C51C5 status=activ</t>
  </si>
  <si>
    <t>([0.236433, 0.10481, 0.044297, 0.071867, 0.11371, 0.0704, 0.027463, 0.041405, 0.038042, 0.025762, 0.034068, 0.046336, 0.038858, 0.018106, 0.017138, 0.017447, 0.041405, 0.017797, 0.016021, 0.008895, 0.011342, 0.010221, 0.009865, 0.010672, 0.007315, 0.004736, 0.004388, 0.00515, 0.004976, 0.005734, 0.006533, 0.006245, 0.004577, 0.004513, 0.006421, 0.006245, 0.004315, 0.004247, 0.004315, 0.003405, 0.004736, 0.003864, 0.003431, 0.003431, 0.00316, 0.003963, 0.00558, 0.006482, 0.007031, 0.004775, 0.003461, 0.002705, 0.001709, 0.001692, 0.001748, 0.001748, 0.001855, 0.001872, 0.001202, 0.001709, 0.002327, 0.00155, 0.00155, 0.001103, 0.001687, 0.002529, 0.00225, 0.002336, 0.0028, 0.002581, 0.00243, 0.003512, 0.003821, 0.003821, 0.005623, 0.005318, 0.005318, 0.005011, 0.004976, 0.004976, 0.003607, 0.002555, 0.002555, 0.003246, 0.004899, 0.004689, 0.003298, 0.003864, 0.004135, 0.002529, 0.002705, 0.003053, 0.002014, 0.002555, 0.002727, 0.002727, 0.002761, 0.001906, 0.001318, 0.001906, 0.002057, 0.003053, 0.002976, 0.002606, 0.002336, 0.00152, 0.000945, 0.000923, 0.000485, 0.000189, 0.000313, 0.000236, 0.000228, 0.000412, 0.000215, 0.00021, 9.4e-05, 0.000107, 0.000146, 0.000146, 0.000146, 0.000146, 0.000142, 0.000275, 0.000661, 0.001142, 0.001743, 0.001967, 0.002881, 0.004315, 0.005086, 0.005872, 0.009096, 0.009096, 0.006078, 0.005992, 0.005992, 0.005378, 0.004161, 0.004775, 0.004736, 0.003177, 0.003821, 0.003053, 0.002211, 0.001722, 0.001344, 0.000876, 0.001391, 0.000859, 0.000447, 0.000661, 0.000648, 0.000313, 0.00061, 0.00076, 0.001374, 0.002078, 0.002529, 0.002276, 0.00146, 0.001743, 0.002014, 0.002057, 0.002705, 0.003671, 0.002881, 0.003366, 0.002976, 0.0028, 0.00283, 0.004208, 0.003757, 0.002396, 0.002194, 0.001383, 0.001692, 0.00103, 0.001112, 0.001499, 0.00146, 0.002336, 0.001855, 0.002014, 0.002276, 0.001602, 0.001211, 0.001211, 0.001159, 0.001172, 0.000507, 0.000614, 0.000412, 0.000275, 0.000614, 0.000983, 0.001597, 0.000893, 0.001112, 0.00055, 0.000253, 0.000477, 0.000275, 0.000283, 0.000185, 7.7e-05, 0.000146, 0.000146, 0.000189, 0.000129, 0.000146, 0.000245, 0.000249, 0.000232, 0.000309, 0.000142, 9e-05], '')</t>
  </si>
  <si>
    <t>UPI00003C51C6 status=activ</t>
  </si>
  <si>
    <t>([0.394753, 0.332115, 0.370445, 0.346032, 0.40511, 0.418646, 0.450668, 0.401658, 0.42561, 0.458154, 0.447574, 0.414856, 0.41194, 0.332115, 0.390993, 0.342579, 0.387226, 0.480142, 0.401658, 0.390993, 0.311707, 0.278302, 0.257454, 0.264545, 0.298791, 0.281712, 0.229226, 0.147574, 0.229226, 0.232838, 0.232838, 0.268042, 0.346032, 0.275179, 0.356642, 0.352862, 0.4292, 0.465241, 0.335645, 0.380708, 0.394753, 0.444081, 0.447574, 0.5017, 0.480142, 0.454136, 0.440853, 0.51388, 0.525368, 0.525368, 0.5017, 0.494003, 0.483068, 0.483068, 0.613573, 0.648219, 0.541878, 0.51388, 0.534167, 0.529623, 0.480142, 0.461924, 0.461924, 0.40511, 0.440853, 0.468512, 0.418646, 0.4292, 0.436924, 0.521092, 0.483068, 0.490133, 0.509769, 0.447574, 0.356642, 0.321458, 0.209395, 0.295083, 0.264545, 0.247041, 0.335645, 0.408655, 0.332115, 0.36309, 0.440853, 0.436924, 0.352862, 0.444081, 0.414856, 0.370445, 0.36309, 0.374039, 0.342579, 0.324872, 0.394753, 0.398279, 0.401658, 0.476583, 0.472492, 0.5017, 0.433034, 0.444081, 0.384043, 0.377384, 0.384043, 0.384043, 0.390993, 0.458154, 0.444081, 0.480142, 0.521092, 0.517562, 0.42561, 0.458154, 0.356642, 0.356642, 0.370445, 0.288399, 0.295083, 0.268042, 0.243554, 0.318242, 0.243554, 0.278302, 0.352862, 0.359901, 0.359901, 0.349426, 0.349426, 0.284882, 0.291804, 0.278302, 0.203355, 0.203355, 0.216401, 0.324872, 0.257454, 0.308712, 0.384043, 0.318242, 0.352862, 0.387226, 0.387226, 0.465241, 0.486429, 0.414856, 0.321458, 0.239899, 0.247041, 0.167087, 0.222385, 0.209395, 0.147574, 0.225814, 0.311707, 0.219301, 0.15284, 0.203355, 0.206376, 0.21291, 0.275179, 0.18812, 0.182256, 0.173081, 0.173081, 0.179055, 0.25031, 0.25031, 0.25406, 0.25406, 0.332115, 0.271506, 0.18812, 0.278302, 0.185198, 0.17593, 0.191378, 0.191378, 0.167087, 0.179055, 0.10481, 0.086953, 0.144935, 0.144935, 0.15284, 0.098513, 0.056825, 0.069024, 0.074921, 0.120615, 0.120615, 0.120615, 0.170161, 0.243554, 0.225814, 0.308712, 0.30533, 0.264545, 0.332115, 0.359901, 0.25406, 0.25031, 0.291804, 0.295083, 0.216401, 0.200174, 0.291804, 0.390993, 0.275179, 0.335645, 0.346032, 0.264545, 0.298791, 0.308712, 0.239899, 0.247041, 0.26085, 0.173081, 0.271506, 0.179055, 0.182256, 0.281712, 0.352862, 0.346032, 0.301917, 0.380708, 0.398279, 0.301917, 0.257454, 0.349426, 0.366687, 0.243554, 0.324872, 0.311707, 0.295083, 0.281712, 0.288399, 0.291804, 0.298791, 0.194234, 0.311707, 0.31487, 0.268042, 0.30533, 0.206376, 0.264545, 0.200174, 0.122885, 0.194234, 0.225814, 0.229226, 0.25031, 0.291804, 0.206376, 0.170161, 0.17593, 0.26085, 0.25406, 0.243554, 0.324872, 0.440853, 0.380708, 0.268042, 0.281712, 0.18812, 0.243554, 0.134866, 0.116183, 0.125101, 0.125101, 0.102787, 0.073402, 0.045352, 0.056825, 0.085092, 0.079919, 0.055536, 0.034884, 0.021816, 0.013821], '')</t>
  </si>
  <si>
    <t>[43, 47, 48, 49, 50, 54, 55, 56, 57, 58, 59, 69, 72, 99, 110, 111]</t>
  </si>
  <si>
    <t>UPI00003C51C7 status=activ</t>
  </si>
  <si>
    <t>([0.046336, 0.023963, 0.017797, 0.018415, 0.014783, 0.021816, 0.037156, 0.024393, 0.036378, 0.049374, 0.037156, 0.06184, 0.05306, 0.034884, 0.03976, 0.064632, 0.081712, 0.076542, 0.073402, 0.073402, 0.067594, 0.125101, 0.21291, 0.291804, 0.328603, 0.339168, 0.356642, 0.346032, 0.476583, 0.461924, 0.370445, 0.476583, 0.458154, 0.387226, 0.447574, 0.450668, 0.458154, 0.534167, 0.585406, 0.59508, 0.585406, 0.707965, 0.728858, 0.690604, 0.59917, 0.632174, 0.626927, 0.505461, 0.40511, 0.390993, 0.41194, 0.509769, 0.408655, 0.324872, 0.387226, 0.318242, 0.339168, 0.342579, 0.264545, 0.200174, 0.21291, 0.15284, 0.094817, 0.044297, 0.056825, 0.088832, 0.081712, 0.134866, 0.21291, 0.301917, 0.301917, 0.25406, 0.161087, 0.232838, 0.31487, 0.219301, 0.321458, 0.318242, 0.301917, 0.380708, 0.458154, 0.454136, 0.444081, 0.521092, 0.690604, 0.59014, 0.494003, 0.390993, 0.298791, 0.200174, 0.200174, 0.200174, 0.239899, 0.346032, 0.335645, 0.257454, 0.288399, 0.247041, 0.25031, 0.243554, 0.239899, 0.21291, 0.191378, 0.284882, 0.222385, 0.182256, 0.25406, 0.318242, 0.418646, 0.497853, 0.480142, 0.494003, 0.486429, 0.497853, 0.418646, 0.366687, 0.444081, 0.5017, 0.454136, 0.450668, 0.490133, 0.472492, 0.494003, 0.538167, 0.4292, 0.433034, 0.384043, 0.346032, 0.36309, 0.370445, 0.390993, 0.490133, 0.480142, 0.483068, 0.384043, 0.374039, 0.418646, 0.401658, 0.41194, 0.509769, 0.509769, 0.494003, 0.414856, 0.394753, 0.356642, 0.461924, 0.538167, 0.59508, 0.604312, 0.570702, 0.529623, 0.494003, 0.394753, 0.318242, 0.31487, 0.401658, 0.490133, 0.398279, 0.401658, 0.414856, 0.401658, 0.394753, 0.359901, 0.444081, 0.440853, 0.436924, 0.394753, 0.370445, 0.377384, 0.36309, 0.346032, 0.346032], '')</t>
  </si>
  <si>
    <t>[37, 38, 39, 40, 41, 42, 43, 44, 45, 46, 47, 51, 83, 84, 85, 117, 123, 139, 140, 146, 147, 148, 149, 150]</t>
  </si>
  <si>
    <t>UPI00003C51CD status=activ</t>
  </si>
  <si>
    <t>([0.370445, 0.301917, 0.291804, 0.225814, 0.288399, 0.311707, 0.352862, 0.370445, 0.387226, 0.301917, 0.295083, 0.288399, 0.321458, 0.301917, 0.31487, 0.281712, 0.387226, 0.31487, 0.321458, 0.278302, 0.268042, 0.366687, 0.42561, 0.387226, 0.390993, 0.335645, 0.332115, 0.318242, 0.324872, 0.301917, 0.394753, 0.414856, 0.384043, 0.414856, 0.418646, 0.321458, 0.229226, 0.232838, 0.295083, 0.308712, 0.281712, 0.222385, 0.147574, 0.144935, 0.118441, 0.142424, 0.170161, 0.17593, 0.127496, 0.102787, 0.132295, 0.116183, 0.066181, 0.102787, 0.06312, 0.0704, 0.132295, 0.206376, 0.118441, 0.134866, 0.118441, 0.161087, 0.144935, 0.206376, 0.232838, 0.236433, 0.278302, 0.275179, 0.284882, 0.268042, 0.30533, 0.295083, 0.291804, 0.359901, 0.288399, 0.387226, 0.284882, 0.229226, 0.243554, 0.366687, 0.268042, 0.275179, 0.288399, 0.377384, 0.377384, 0.352862, 0.408655, 0.408655, 0.40511, 0.31487, 0.418646, 0.374039, 0.335645, 0.288399, 0.236433, 0.236433, 0.179055, 0.268042, 0.311707, 0.298791, 0.298791, 0.335645, 0.25031, 0.170161, 0.11371, 0.106997, 0.10481, 0.137348, 0.127496, 0.147574, 0.158265, 0.086953, 0.109221, 0.164327, 0.25031, 0.346032, 0.408655, 0.359901, 0.268042, 0.222385, 0.147574, 0.129801, 0.158265, 0.225814, 0.301917, 0.380708, 0.278302, 0.25031, 0.164327, 0.142424, 0.10481, 0.127496, 0.196879, 0.161087, 0.10481, 0.092881, 0.090864, 0.05306, 0.074921, 0.127496, 0.158265, 0.257454, 0.219301, 0.219301, 0.191378, 0.191378, 0.203355, 0.216401, 0.216401, 0.321458, 0.366687, 0.366687, 0.31487, 0.328603, 0.275179, 0.288399, 0.26085, 0.264545, 0.268042, 0.236433, 0.147574, 0.078022, 0.074921, 0.102787, 0.109221, 0.139895, 0.085092, 0.040537, 0.046336, 0.067594, 0.067594, 0.035586, 0.034068, 0.046336, 0.032017, 0.047319, 0.044297, 0.041405, 0.025316, 0.041405, 0.055536, 0.10481], '')</t>
  </si>
  <si>
    <t>UPI00003C51CE status=activ</t>
  </si>
  <si>
    <t>([0.339168, 0.257454, 0.301917, 0.349426, 0.264545, 0.308712, 0.346032, 0.275179, 0.209395, 0.173081, 0.196879, 0.229226, 0.321458, 0.284882, 0.332115, 0.332115, 0.321458, 0.318242, 0.222385, 0.194234, 0.137348, 0.185198, 0.179055, 0.179055, 0.185198, 0.268042, 0.179055, 0.17593, 0.25406, 0.26085, 0.328603, 0.25031, 0.257454, 0.25406, 0.281712, 0.278302, 0.284882, 0.288399, 0.295083, 0.275179, 0.308712, 0.401658, 0.42561, 0.525368, 0.486429, 0.394753, 0.359901, 0.356642, 0.349426, 0.377384, 0.461924, 0.458154, 0.472492, 0.461924, 0.454136, 0.461924, 0.505461, 0.414856, 0.387226, 0.387226, 0.476583, 0.398279, 0.342579, 0.342579, 0.25031, 0.219301, 0.308712, 0.31487, 0.4292, 0.339168, 0.247041, 0.239899, 0.182256, 0.25031, 0.225814, 0.232838, 0.225814, 0.139895, 0.21291, 0.247041, 0.182256, 0.17593, 0.173081, 0.142424, 0.142424, 0.21291, 0.284882, 0.206376, 0.236433, 0.209395, 0.275179, 0.275179, 0.278302, 0.352862, 0.275179, 0.236433, 0.236433, 0.25406, 0.324872, 0.239899, 0.236433, 0.222385, 0.167087, 0.247041, 0.308712, 0.31487, 0.318242, 0.232838, 0.301917, 0.295083, 0.232838, 0.18812, 0.257454, 0.257454, 0.222385, 0.291804, 0.349426, 0.359901, 0.318242, 0.352862, 0.42561, 0.42561, 0.436924, 0.440853, 0.42561, 0.352862, 0.278302, 0.216401, 0.324872, 0.321458, 0.243554, 0.301917, 0.370445, 0.374039, 0.374039, 0.390993, 0.394753, 0.401658, 0.394753, 0.433034, 0.42561, 0.339168, 0.349426, 0.418646, 0.454136, 0.436924, 0.534167, 0.529623, 0.497853, 0.480142, 0.454136, 0.538167, 0.545602, 0.553315, 0.562014, 0.56648, 0.545602, 0.553315, 0.59014, 0.585406, 0.575842, 0.59014, 0.626927, 0.618285, 0.632174, 0.680603, 0.59917, 0.575842, 0.562014, 0.703578, 0.675549, 0.703578, 0.707965, 0.618285, 0.525368, 0.521092, 0.517562, 0.465241, 0.458154, 0.414856, 0.414856, 0.335645, 0.257454, 0.332115, 0.328603, 0.31487, 0.31487, 0.332115, 0.342579, 0.346032, 0.342579, 0.284882, 0.298791, 0.30533, 0.366687, 0.4292, 0.41194, 0.444081, 0.494003, 0.534167, 0.525368, 0.509769, 0.613573, 0.724957, 0.712013, 0.613573, 0.632174, 0.622677, 0.685117, 0.680603, 0.680603, 0.680603, 0.671169, 0.675549, 0.675549, 0.680603, 0.59014, 0.604312, 0.534167, 0.476583, 0.444081, 0.497853, 0.505461, 0.480142, 0.458154, 0.387226, 0.472492, 0.461924, 0.461924, 0.414856, 0.418646, 0.4292, 0.408655, 0.497853, 0.461924, 0.374039, 0.384043, 0.384043, 0.308712, 0.25406, 0.318242, 0.328603, 0.308712, 0.318242, 0.301917, 0.301917, 0.295083, 0.21291, 0.206376, 0.216401, 0.25406, 0.264545, 0.247041, 0.268042, 0.25031, 0.288399, 0.335645, 0.239899, 0.301917, 0.295083, 0.349426, 0.374039, 0.370445, 0.356642, 0.356642, 0.298791, 0.222385, 0.203355, 0.185198, 0.203355, 0.203355, 0.147574, 0.147574, 0.206376, 0.127496, 0.129801, 0.120615, 0.129801, 0.196879, 0.21291, 0.295083, 0.318242, 0.30533, 0.308712, 0.239899, 0.236433, 0.31487, 0.418646, 0.521092, 0.541878, 0.534167, 0.51388, 0.648219, 0.51388, 0.436924, 0.570702, 0.465241, 0.390993, 0.418646, 0.418646, 0.41194, 0.41194, 0.342579, 0.352862, 0.342579, 0.398279, 0.321458, 0.324872, 0.222385, 0.144935, 0.209395, 0.209395, 0.222385, 0.216401, 0.232838, 0.229226, 0.118441, 0.118441, 0.147574, 0.132295, 0.132295, 0.11371, 0.056825, 0.092881, 0.049374, 0.047319, 0.047319, 0.094817, 0.094817, 0.164327, 0.161087, 0.094817, 0.111485, 0.118441, 0.064632, 0.102787, 0.167087, 0.257454, 0.236433, 0.301917, 0.21291, 0.206376, 0.170161, 0.288399, 0.191378, 0.291804, 0.30533, 0.222385, 0.196879, 0.170161, 0.179055, 0.275179, 0.26085, 0.161087, 0.137348, 0.137348, 0.078022, 0.079919, 0.092881, 0.200174, 0.179055, 0.275179, 0.25031, 0.229226, 0.147574, 0.219301, 0.21291, 0.134866, 0.15008, 0.122885, 0.088832, 0.044297, 0.040537, 0.081712, 0.137348, 0.155435, 0.173081, 0.257454, 0.182256, 0.170161, 0.074921, 0.073402, 0.06312, 0.088832, 0.122885, 0.109221, 0.129801, 0.120615, 0.111485, 0.137348, 0.167087, 0.161087, 0.209395, 0.118441, 0.122885, 0.069024, 0.069024, 0.10481, 0.11371, 0.173081, 0.17593, 0.295083, 0.191378, 0.200174, 0.15284, 0.17593, 0.257454, 0.15284, 0.158265, 0.25406, 0.194234, 0.11371, 0.209395, 0.232838, 0.25406, 0.155435, 0.243554, 0.243554, 0.164327, 0.096677, 0.046336, 0.049374, 0.036378, 0.083462, 0.090864, 0.088832, 0.098513, 0.081712, 0.139895, 0.155435, 0.086953, 0.15284, 0.15008, 0.139895, 0.161087, 0.216401, 0.225814, 0.142424, 0.142424, 0.229226, 0.30533, 0.324872, 0.301917, 0.335645, 0.203355, 0.167087, 0.167087, 0.170161, 0.222385, 0.232838, 0.137348, 0.219301, 0.206376, 0.219301, 0.134866, 0.0704, 0.069024, 0.094817, 0.125101, 0.092881, 0.06312, 0.050641, 0.083462, 0.060549, 0.040537, 0.079919], '')</t>
  </si>
  <si>
    <t>[43, 56, 146, 147, 151, 152, 153, 154, 155, 156, 157, 158, 159, 160, 161, 162, 163, 164, 165, 166, 167, 168, 169, 170, 171, 172, 173, 174, 175, 176, 199, 200, 201, 202, 203, 204, 205, 206, 207, 208, 209, 210, 211, 212, 213, 214, 215, 216, 217, 218, 222, 288, 289, 290, 291, 292, 293, 295]</t>
  </si>
  <si>
    <t>UPI00003C51D1 status=activ</t>
  </si>
  <si>
    <t>([0.219301, 0.142424, 0.090864, 0.122885, 0.081712, 0.132295, 0.158265, 0.125101, 0.144935, 0.164327, 0.200174, 0.139895, 0.085092, 0.074921, 0.074921, 0.042364, 0.085092, 0.085092, 0.050641, 0.098513, 0.100716, 0.102787, 0.155435, 0.239899, 0.179055, 0.268042, 0.25406, 0.182256, 0.158265, 0.17593, 0.18812, 0.098513, 0.194234, 0.275179, 0.21291, 0.216401, 0.209395, 0.203355, 0.203355, 0.206376, 0.132295, 0.120615, 0.111485, 0.11371, 0.10481, 0.098513, 0.086953, 0.094817, 0.158265, 0.243554, 0.161087, 0.164327, 0.271506, 0.17593, 0.18812, 0.278302, 0.271506, 0.377384, 0.394753, 0.356642, 0.433034, 0.41194, 0.433034, 0.342579, 0.346032, 0.339168, 0.42561, 0.444081, 0.414856, 0.298791, 0.308712, 0.356642, 0.370445, 0.324872, 0.366687, 0.352862, 0.268042, 0.284882, 0.25031, 0.25406, 0.284882, 0.257454, 0.332115, 0.311707, 0.414856, 0.418646, 0.328603, 0.321458, 0.339168, 0.349426, 0.349426, 0.295083, 0.298791, 0.275179, 0.209395, 0.268042, 0.275179, 0.291804, 0.374039, 0.401658, 0.301917, 0.295083, 0.328603, 0.36309, 0.264545, 0.275179, 0.191378, 0.236433, 0.164327, 0.144935, 0.129801, 0.229226, 0.225814, 0.264545, 0.182256, 0.18812, 0.167087, 0.167087, 0.219301, 0.203355, 0.15008, 0.236433, 0.25406, 0.191378, 0.109221, 0.182256, 0.111485, 0.170161, 0.216401, 0.301917, 0.232838, 0.243554, 0.236433, 0.203355, 0.203355, 0.301917, 0.401658, 0.401658, 0.401658, 0.380708, 0.377384, 0.384043, 0.298791, 0.288399, 0.288399, 0.366687, 0.31487, 0.30533, 0.324872, 0.311707, 0.308712, 0.374039, 0.298791, 0.243554, 0.321458, 0.232838, 0.216401, 0.142424, 0.155435, 0.161087, 0.118441, 0.127496, 0.167087, 0.161087, 0.17593, 0.18812, 0.185198, 0.232838, 0.301917, 0.203355, 0.155435, 0.129801, 0.106997, 0.142424, 0.155435, 0.129801, 0.185198, 0.15008, 0.236433, 0.17593, 0.109221], '')</t>
  </si>
  <si>
    <t>UPI00003C51D2 status=activ</t>
  </si>
  <si>
    <t>([0.036378, 0.017447, 0.010221, 0.016021, 0.023087, 0.031287, 0.030611, 0.021816, 0.016528, 0.022306, 0.031287, 0.03976, 0.074921, 0.048328, 0.055536, 0.122885, 0.071867, 0.090864, 0.15008, 0.17593, 0.111485, 0.073402, 0.083462, 0.158265, 0.161087, 0.094817, 0.100716, 0.132295, 0.222385, 0.318242, 0.222385, 0.206376, 0.222385, 0.139895, 0.129801, 0.125101, 0.076542, 0.144935, 0.139895, 0.15008, 0.102787, 0.10481, 0.164327, 0.247041, 0.26085, 0.164327, 0.278302, 0.161087, 0.161087, 0.147574, 0.142424, 0.191378, 0.106997, 0.058088, 0.098513, 0.170161, 0.102787, 0.147574, 0.134866, 0.158265, 0.090864, 0.158265, 0.239899, 0.15008, 0.092881, 0.049374, 0.086953, 0.041405, 0.043307, 0.043307, 0.048328, 0.048328, 0.059222, 0.090864, 0.092881, 0.092881, 0.042364, 0.043307, 0.044297, 0.044297, 0.036378, 0.051831, 0.021816, 0.021816, 0.021816, 0.038042, 0.043307, 0.044297, 0.044297, 0.090864, 0.096677, 0.051831, 0.042364, 0.028695, 0.035586, 0.074921, 0.06184, 0.073402, 0.127496, 0.125101, 0.122885, 0.120615, 0.088832, 0.164327, 0.164327, 0.167087, 0.10481, 0.092881, 0.094817, 0.167087, 0.100716, 0.100716, 0.173081, 0.116183, 0.142424, 0.088832, 0.058088, 0.076542, 0.122885, 0.078022, 0.086953, 0.094817, 0.078022, 0.127496, 0.078022, 0.085092, 0.094817, 0.147574, 0.185198, 0.179055, 0.17593, 0.268042, 0.26085, 0.216401, 0.332115, 0.359901, 0.359901, 0.311707, 0.298791, 0.298791, 0.278302, 0.26085, 0.155435, 0.196879, 0.170161, 0.25406, 0.243554, 0.222385, 0.222385, 0.26085, 0.26085, 0.167087, 0.094817, 0.094817, 0.125101, 0.122885, 0.122885, 0.203355, 0.295083, 0.26085, 0.182256, 0.271506, 0.229226, 0.25031, 0.232838, 0.185198, 0.116183, 0.120615, 0.200174, 0.216401, 0.194234, 0.167087, 0.236433, 0.318242, 0.284882, 0.232838, 0.191378, 0.155435, 0.102787, 0.067594], '')</t>
  </si>
  <si>
    <t>UPI00003C51D4 status=activ</t>
  </si>
  <si>
    <t>([0.071867, 0.116183, 0.071867, 0.076542, 0.046336, 0.076542, 0.078022, 0.102787, 0.127496, 0.081712, 0.079919, 0.11371, 0.090864, 0.173081, 0.167087, 0.102787, 0.055536, 0.060549, 0.092881, 0.086953, 0.158265, 0.118441, 0.067594, 0.111485, 0.10481, 0.118441, 0.102787, 0.137348, 0.147574, 0.125101, 0.139895, 0.185198, 0.164327, 0.127496, 0.129801, 0.088832, 0.137348, 0.243554, 0.25406, 0.232838, 0.243554, 0.271506, 0.349426, 0.36309, 0.377384, 0.335645, 0.328603, 0.342579, 0.332115, 0.239899, 0.203355, 0.257454, 0.225814, 0.200174, 0.281712, 0.281712, 0.366687, 0.374039, 0.278302, 0.271506, 0.278302, 0.275179, 0.179055, 0.209395, 0.247041, 0.25031, 0.339168, 0.440853, 0.339168, 0.222385, 0.321458, 0.359901, 0.398279, 0.332115, 0.324872, 0.346032, 0.222385, 0.144935, 0.15008, 0.236433, 0.342579, 0.370445, 0.349426, 0.366687, 0.275179, 0.31487, 0.268042, 0.164327, 0.083462, 0.116183, 0.206376, 0.191378, 0.144935, 0.137348, 0.194234, 0.225814, 0.239899, 0.359901, 0.454136, 0.418646, 0.398279, 0.387226, 0.275179, 0.179055, 0.147574, 0.21291, 0.139895, 0.161087, 0.247041, 0.339168, 0.380708, 0.384043, 0.301917, 0.301917, 0.295083, 0.311707, 0.308712, 0.25406, 0.167087, 0.132295, 0.147574, 0.15008, 0.086953, 0.137348, 0.134866, 0.247041, 0.206376, 0.298791, 0.298791, 0.321458, 0.25031, 0.236433, 0.236433, 0.243554, 0.339168, 0.268042, 0.268042, 0.194234, 0.229226, 0.232838, 0.26085, 0.26085, 0.271506, 0.366687, 0.366687, 0.486429, 0.483068, 0.505461, 0.5017, 0.418646, 0.374039, 0.4292, 0.444081, 0.4292, 0.529623, 0.480142, 0.497853, 0.483068, 0.497853, 0.497853, 0.486429, 0.51388, 0.529623, 0.422041, 0.359901, 0.291804, 0.203355, 0.144935, 0.164327, 0.164327, 0.257454, 0.284882, 0.225814, 0.21291, 0.21291, 0.200174, 0.158265, 0.229226, 0.158265, 0.236433, 0.194234, 0.281712, 0.264545, 0.271506, 0.349426, 0.394753, 0.394753, 0.390993, 0.436924, 0.377384, 0.377384, 0.281712, 0.295083, 0.380708, 0.390993, 0.390993, 0.275179, 0.349426, 0.229226, 0.328603, 0.219301, 0.247041, 0.268042, 0.17593, 0.142424, 0.086953, 0.049374, 0.088832, 0.147574, 0.15008, 0.185198, 0.111485, 0.106997, 0.06184, 0.06184, 0.06184, 0.067594, 0.132295, 0.134866, 0.25031, 0.194234, 0.278302, 0.196879, 0.185198, 0.268042, 0.311707, 0.40511, 0.387226, 0.342579, 0.328603, 0.247041, 0.173081, 0.25031, 0.247041, 0.332115, 0.346032, 0.268042, 0.179055, 0.196879, 0.200174, 0.11371, 0.078022, 0.055536, 0.092881, 0.088832, 0.096677, 0.073402, 0.074921, 0.085092, 0.116183, 0.0704, 0.079919, 0.129801, 0.129801, 0.196879, 0.125101, 0.0704, 0.102787, 0.158265, 0.147574, 0.147574, 0.144935, 0.25031, 0.278302, 0.278302, 0.281712, 0.268042, 0.311707, 0.194234, 0.301917, 0.236433, 0.291804, 0.352862, 0.324872, 0.349426, 0.264545, 0.36309, 0.447574, 0.366687, 0.284882, 0.275179, 0.194234, 0.298791, 0.295083, 0.232838, 0.26085, 0.275179, 0.209395, 0.129801, 0.196879, 0.17593, 0.158265, 0.129801, 0.129801, 0.076542, 0.076542, 0.100716, 0.090864, 0.059222, 0.056825, 0.096677, 0.056825, 0.10481, 0.094817, 0.094817, 0.167087, 0.147574, 0.147574, 0.132295, 0.134866, 0.092881, 0.100716, 0.125101, 0.155435, 0.170161, 0.281712, 0.191378, 0.155435, 0.170161, 0.229226, 0.209395, 0.206376, 0.264545, 0.167087, 0.167087, 0.170161, 0.170161, 0.179055, 0.116183, 0.179055, 0.173081, 0.25406, 0.21291, 0.142424, 0.164327, 0.132295, 0.139895, 0.200174, 0.291804, 0.301917, 0.308712, 0.42561, 0.436924, 0.377384, 0.476583, 0.505461, 0.40511, 0.366687, 0.356642, 0.422041, 0.418646, 0.529623, 0.549308, 0.483068, 0.490133, 0.505461, 0.447574, 0.447574, 0.366687, 0.295083, 0.194234, 0.185198, 0.191378, 0.196879, 0.295083, 0.222385, 0.196879, 0.295083, 0.328603, 0.339168, 0.370445, 0.384043, 0.374039, 0.275179, 0.257454, 0.366687, 0.384043, 0.472492, 0.454136, 0.549308, 0.549308, 0.671169, 0.680603, 0.549308, 0.525368, 0.5017, 0.59917, 0.622677, 0.497853, 0.486429, 0.401658, 0.288399, 0.291804, 0.222385, 0.278302, 0.384043, 0.298791, 0.25031, 0.182256, 0.125101, 0.139895, 0.222385, 0.206376, 0.137348, 0.206376, 0.239899, 0.257454, 0.170161, 0.111485, 0.18812, 0.132295, 0.209395, 0.298791, 0.18812, 0.179055, 0.139895, 0.142424, 0.219301, 0.25406, 0.332115, 0.422041, 0.359901, 0.308712, 0.328603, 0.321458, 0.335645, 0.298791, 0.318242, 0.295083, 0.335645, 0.335645, 0.41194, 0.321458, 0.311707, 0.408655, 0.5017, 0.604312, 0.642678, 0.63748, 0.521092, 0.509769, 0.494003, 0.538167, 0.575842, 0.483068, 0.59014, 0.59508, 0.521092, 0.418646, 0.541878, 0.557691, 0.545602, 0.454136, 0.545602, 0.562014, 0.494003, 0.370445, 0.342579, 0.308712, 0.232838, 0.236433, 0.239899, 0.25406, 0.222385, 0.219301, 0.222385, 0.127496, 0.118441, 0.161087, 0.229226, 0.232838, 0.232838, 0.236433, 0.311707, 0.288399, 0.257454, 0.216401, 0.332115, 0.349426, 0.247041, 0.321458, 0.374039, 0.278302, 0.191378, 0.182256, 0.15284, 0.18812, 0.275179, 0.25031, 0.222385, 0.173081, 0.122885, 0.092881, 0.058088], '')</t>
  </si>
  <si>
    <t>[147, 148, 154, 161, 162, 345, 351, 352, 355, 379, 380, 381, 382, 383, 384, 385, 386, 387, 435, 436, 437, 438, 439, 440, 442, 443, 445, 446, 447, 449, 450, 451, 453, 454]</t>
  </si>
  <si>
    <t>UPI00003C51D5 status=activ</t>
  </si>
  <si>
    <t>([0.013265, 0.009096, 0.012491, 0.018106, 0.026338, 0.027463, 0.021381, 0.031287, 0.044297, 0.031287, 0.025316, 0.036378, 0.033407, 0.06312, 0.06184, 0.102787, 0.11371, 0.094817, 0.06184, 0.048328, 0.054297, 0.10481, 0.116183, 0.0704, 0.074921, 0.073402, 0.094817, 0.142424, 0.142424, 0.11371, 0.129801, 0.196879, 0.21291, 0.232838, 0.206376, 0.30533, 0.191378, 0.17593, 0.225814, 0.298791, 0.387226, 0.284882, 0.275179, 0.377384, 0.458154, 0.472492, 0.36309, 0.281712, 0.291804, 0.278302, 0.243554, 0.203355, 0.219301, 0.191378, 0.196879, 0.25031, 0.164327, 0.284882, 0.374039, 0.284882, 0.196879, 0.18812, 0.164327, 0.134866, 0.100716, 0.102787, 0.090864, 0.106997, 0.11371, 0.109221, 0.122885, 0.173081, 0.21291, 0.21291, 0.209395, 0.216401, 0.127496, 0.161087, 0.086953, 0.043307, 0.073402, 0.134866, 0.142424, 0.182256, 0.132295, 0.155435, 0.120615, 0.129801, 0.122885, 0.11371, 0.0704, 0.0704, 0.046336, 0.05306, 0.047319, 0.055536, 0.023534, 0.041405, 0.036378, 0.0704, 0.132295, 0.073402, 0.044297, 0.020876, 0.031287, 0.056825, 0.060549, 0.067594, 0.051831, 0.094817, 0.088832, 0.142424, 0.142424, 0.222385, 0.264545, 0.281712, 0.26085, 0.398279, 0.298791, 0.374039, 0.377384, 0.398279, 0.494003, 0.604312, 0.712013, 0.728858, 0.759478, 0.745909, 0.795062, 0.852992, 0.745909, 0.846163, 0.865454, 0.846163, 0.808535, 0.724957, 0.632174, 0.570702, 0.562014, 0.671169, 0.59508, 0.51388, 0.486429, 0.374039, 0.275179, 0.318242, 0.318242, 0.257454, 0.179055, 0.167087, 0.111485, 0.182256, 0.11371, 0.067594, 0.055536, 0.034884, 0.059222, 0.044297, 0.030003, 0.028107, 0.020165, 0.022306, 0.028107, 0.024393, 0.044297, 0.059222, 0.059222, 0.044297, 0.054297, 0.056825, 0.056825, 0.086953, 0.094817, 0.158265, 0.222385, 0.281712, 0.380708, 0.387226, 0.483068, 0.521092, 0.444081, 0.545602, 0.486429, 0.408655, 0.366687, 0.390993, 0.36309, 0.318242, 0.278302, 0.278302, 0.374039, 0.377384, 0.349426, 0.308712, 0.232838, 0.200174, 0.132295, 0.0704, 0.067594, 0.071867, 0.122885, 0.106997, 0.098513, 0.158265, 0.257454, 0.346032, 0.328603, 0.394753, 0.356642, 0.352862, 0.349426, 0.349426, 0.264545, 0.216401, 0.257454, 0.271506, 0.318242, 0.387226, 0.398279, 0.321458, 0.281712, 0.239899, 0.328603, 0.232838, 0.161087, 0.120615, 0.0704, 0.078022, 0.043307, 0.03976, 0.06312, 0.073402, 0.066181, 0.120615, 0.179055, 0.164327, 0.225814, 0.122885, 0.06184, 0.102787, 0.100716, 0.116183, 0.134866, 0.132295, 0.191378, 0.26085, 0.203355, 0.278302, 0.200174, 0.281712, 0.377384, 0.346032, 0.247041, 0.264545, 0.225814, 0.185198, 0.182256, 0.18812, 0.225814, 0.335645, 0.324872, 0.398279, 0.422041, 0.342579, 0.370445, 0.352862, 0.370445, 0.377384, 0.352862, 0.444081, 0.444081, 0.418646, 0.433034, 0.517562, 0.51388, 0.58069, 0.613573, 0.613573, 0.490133, 0.486429, 0.450668, 0.450668, 0.458154, 0.454136, 0.534167, 0.472492, 0.494003, 0.494003, 0.497853, 0.447574, 0.418646, 0.328603, 0.324872, 0.380708, 0.398279, 0.301917, 0.281712, 0.295083, 0.225814, 0.295083, 0.335645, 0.288399, 0.216401, 0.209395, 0.200174, 0.185198, 0.132295, 0.144935, 0.076542, 0.125101, 0.134866, 0.132295, 0.216401, 0.25406, 0.236433, 0.222385, 0.219301, 0.225814, 0.229226, 0.281712, 0.271506, 0.271506, 0.332115, 0.40511, 0.390993, 0.352862, 0.36309, 0.5017, 0.450668], '')</t>
  </si>
  <si>
    <t>[123, 124, 125, 126, 127, 128, 129, 130, 131, 132, 133, 134, 135, 136, 137, 138, 139, 140, 141, 179, 181, 273, 274, 275, 276, 277, 284, 327]</t>
  </si>
  <si>
    <t>UPI00003C51D7 status=activ</t>
  </si>
  <si>
    <t>([0.001267, 0.001142, 0.000958, 0.00103, 0.000906, 0.001211, 0.001069, 0.000958, 0.000906, 0.000816, 0.001232, 0.001103, 0.001, 0.001, 0.001499, 0.001499, 0.001778, 0.00152, 0.002155, 0.00292, 0.003864, 0.004577, 0.006194, 0.008804, 0.008156, 0.01227, 0.015694, 0.029376, 0.060549, 0.051831, 0.106997, 0.10481, 0.158265, 0.196879, 0.295083, 0.295083, 0.335645, 0.390993, 0.352862, 0.25406, 0.257454, 0.185198, 0.222385, 0.229226, 0.225814, 0.328603, 0.25031, 0.137348, 0.134866, 0.102787, 0.191378, 0.191378, 0.106997, 0.060549, 0.079919, 0.06312, 0.06312, 0.088832, 0.044297, 0.085092, 0.090864, 0.090864, 0.090864, 0.048328, 0.045352, 0.046336, 0.044297, 0.038042, 0.078022, 0.074921, 0.049374, 0.050641, 0.050641, 0.096677, 0.170161, 0.196879, 0.164327, 0.098513, 0.048328, 0.051831, 0.044297, 0.081712, 0.079919, 0.125101, 0.203355, 0.122885, 0.118441, 0.06312, 0.116183, 0.122885, 0.098513, 0.18812, 0.185198, 0.111485, 0.109221, 0.10481, 0.0704, 0.111485, 0.11371, 0.196879, 0.295083, 0.200174, 0.129801, 0.078022, 0.046336, 0.046336, 0.085092, 0.086953, 0.098513, 0.100716, 0.096677, 0.064632, 0.059222, 0.059222, 0.106997, 0.066181, 0.066181, 0.083462, 0.083462, 0.137348, 0.094817, 0.071867, 0.106997, 0.15008, 0.209395, 0.288399, 0.26085, 0.232838, 0.196879, 0.295083, 0.247041], '')</t>
  </si>
  <si>
    <t>UPI00003C51DA status=activ</t>
  </si>
  <si>
    <t>([0.458154, 0.490133, 0.366687, 0.408655, 0.324872, 0.374039, 0.281712, 0.222385, 0.271506, 0.206376, 0.236433, 0.191378, 0.196879, 0.182256, 0.147574, 0.144935, 0.155435, 0.194234, 0.194234, 0.125101, 0.127496, 0.116183, 0.067594, 0.132295, 0.078022, 0.067594, 0.034068, 0.067594, 0.116183, 0.086953, 0.088832, 0.102787, 0.164327, 0.164327, 0.17593, 0.15008, 0.161087, 0.15008, 0.116183, 0.076542, 0.086953, 0.074921, 0.06184, 0.106997, 0.098513, 0.15284, 0.15008, 0.229226, 0.139895, 0.129801, 0.15008, 0.155435, 0.147574, 0.155435, 0.078022, 0.03976, 0.067594, 0.064632, 0.111485, 0.194234, 0.281712, 0.356642, 0.366687, 0.42561, 0.352862, 0.352862, 0.370445, 0.494003, 0.461924, 0.465241, 0.380708, 0.384043, 0.36309, 0.349426, 0.25031, 0.324872, 0.444081, 0.346032, 0.308712, 0.31487, 0.203355, 0.185198, 0.116183, 0.120615, 0.106997, 0.164327, 0.096677, 0.056825, 0.026338, 0.031287, 0.055536, 0.090864, 0.092881, 0.102787, 0.111485, 0.18812, 0.15284, 0.10481, 0.144935, 0.167087, 0.096677, 0.134866, 0.134866, 0.167087, 0.179055, 0.18812, 0.120615, 0.21291, 0.209395, 0.222385, 0.257454, 0.257454, 0.191378, 0.185198, 0.216401, 0.179055, 0.179055, 0.278302, 0.206376, 0.239899, 0.161087, 0.247041, 0.295083, 0.295083, 0.308712, 0.288399, 0.18812, 0.291804, 0.191378, 0.264545, 0.352862, 0.236433, 0.239899, 0.31487, 0.321458, 0.278302, 0.278302, 0.278302, 0.25031, 0.25406, 0.173081, 0.257454, 0.25031, 0.25031, 0.25406, 0.298791, 0.301917, 0.308712, 0.206376, 0.308712, 0.219301, 0.225814, 0.328603, 0.21291, 0.142424, 0.083462, 0.142424, 0.17593, 0.191378, 0.132295, 0.144935, 0.225814, 0.232838, 0.206376, 0.120615, 0.118441, 0.0704, 0.040537, 0.0704, 0.116183, 0.056825, 0.056825, 0.055536, 0.051831, 0.050641, 0.086953, 0.096677, 0.092881, 0.086953, 0.043307, 0.076542, 0.134866, 0.134866, 0.127496, 0.161087, 0.257454, 0.257454, 0.335645, 0.324872, 0.324872, 0.324872, 0.328603, 0.328603, 0.232838, 0.232838, 0.342579, 0.332115, 0.414856, 0.332115, 0.332115, 0.42561, 0.418646, 0.370445, 0.321458, 0.25406, 0.170161, 0.100716, 0.064632, 0.066181, 0.109221, 0.10481, 0.106997, 0.164327, 0.147574, 0.134866, 0.129801, 0.129801, 0.125101, 0.127496, 0.122885, 0.100716, 0.102787, 0.079919, 0.058088, 0.076542, 0.125101, 0.194234, 0.191378, 0.291804, 0.298791, 0.222385, 0.164327, 0.15284, 0.10481, 0.11371, 0.203355, 0.222385, 0.144935, 0.161087, 0.161087, 0.257454, 0.284882, 0.278302, 0.324872, 0.339168, 0.243554, 0.15284, 0.139895, 0.229226, 0.196879, 0.200174, 0.264545, 0.264545, 0.179055, 0.17593, 0.257454, 0.25031, 0.247041, 0.26085, 0.161087, 0.161087, 0.158265, 0.167087, 0.100716, 0.05306, 0.083462, 0.134866, 0.216401, 0.15008, 0.137348, 0.086953, 0.079919, 0.0704, 0.10481, 0.170161, 0.15008, 0.098513, 0.102787, 0.06312, 0.109221, 0.182256, 0.17593, 0.173081, 0.147574, 0.232838, 0.239899, 0.161087, 0.106997, 0.109221, 0.170161, 0.147574, 0.144935, 0.155435, 0.102787, 0.088832, 0.096677, 0.109221, 0.17593, 0.164327, 0.219301, 0.216401, 0.137348, 0.088832, 0.049374, 0.064632, 0.049374, 0.049374, 0.085092, 0.134866, 0.078022, 0.074921, 0.094817, 0.096677, 0.086953, 0.098513, 0.116183, 0.064632, 0.088832, 0.088832, 0.092881, 0.06312, 0.06312, 0.102787, 0.102787, 0.106997, 0.098513, 0.092881, 0.155435, 0.106997, 0.06312, 0.125101, 0.134866, 0.109221, 0.109221, 0.120615, 0.196879, 0.170161, 0.257454, 0.185198, 0.182256, 0.158265, 0.144935, 0.144935, 0.161087, 0.219301, 0.209395, 0.225814, 0.281712, 0.196879, 0.271506, 0.271506, 0.26085, 0.17593, 0.203355, 0.284882, 0.236433, 0.239899, 0.264545, 0.18812, 0.25031, 0.229226, 0.25406, 0.247041, 0.239899, 0.243554, 0.243554, 0.332115, 0.229226, 0.209395, 0.30533, 0.298791, 0.31487, 0.21291, 0.216401, 0.155435, 0.173081, 0.225814, 0.236433, 0.243554, 0.308712, 0.349426, 0.271506, 0.291804, 0.390993, 0.387226, 0.26085, 0.182256, 0.196879, 0.284882, 0.26085, 0.15284, 0.167087, 0.194234, 0.278302, 0.374039, 0.461924, 0.450668, 0.335645, 0.239899, 0.158265, 0.100716, 0.102787, 0.120615, 0.120615, 0.132295, 0.109221, 0.200174, 0.185198, 0.147574, 0.147574, 0.185198, 0.239899, 0.222385, 0.185198, 0.10481, 0.074921, 0.073402, 0.060549, 0.10481, 0.090864, 0.132295, 0.147574, 0.142424, 0.191378, 0.122885, 0.11371, 0.15284, 0.100716, 0.191378, 0.147574, 0.079919, 0.085092, 0.109221, 0.116183, 0.18812, 0.301917, 0.243554, 0.239899, 0.18812, 0.134866, 0.185198, 0.209395, 0.179055, 0.129801, 0.129801, 0.18812, 0.18812, 0.144935, 0.182256, 0.142424, 0.194234, 0.295083, 0.229226, 0.182256, 0.134866, 0.090864, 0.055536], '')</t>
  </si>
  <si>
    <t>UPI00003C51DB status=activ</t>
  </si>
  <si>
    <t>([0.585406, 0.444081, 0.480142, 0.509769, 0.480142, 0.390993, 0.332115, 0.356642, 0.366687, 0.408655, 0.339168, 0.366687, 0.298791, 0.288399, 0.377384, 0.291804, 0.281712, 0.278302, 0.281712, 0.366687, 0.243554, 0.247041, 0.324872, 0.236433, 0.219301, 0.275179, 0.359901, 0.447574, 0.480142, 0.51388, 0.42561, 0.541878, 0.505461, 0.472492, 0.377384, 0.370445, 0.377384, 0.384043, 0.414856, 0.433034, 0.414856, 0.494003, 0.394753, 0.418646, 0.517562, 0.5017, 0.461924, 0.433034, 0.339168, 0.31487, 0.31487, 0.370445, 0.346032, 0.298791, 0.40511, 0.51388, 0.509769, 0.618285, 0.525368, 0.42561, 0.377384, 0.387226, 0.335645, 0.440853, 0.342579, 0.328603, 0.278302, 0.281712, 0.318242, 0.401658, 0.31487, 0.236433, 0.25031, 0.239899, 0.328603, 0.243554, 0.158265, 0.161087, 0.155435, 0.182256, 0.222385, 0.25031, 0.239899, 0.243554, 0.15008, 0.144935, 0.15284, 0.139895, 0.161087, 0.179055, 0.111485, 0.106997, 0.155435, 0.129801, 0.139895, 0.090864, 0.116183, 0.182256, 0.170161, 0.106997, 0.074921, 0.096677, 0.079919, 0.090864, 0.11371, 0.109221, 0.200174, 0.139895, 0.219301, 0.194234, 0.109221, 0.17593, 0.219301, 0.219301, 0.271506, 0.173081, 0.203355, 0.200174, 0.18812, 0.196879, 0.271506, 0.36309, 0.374039, 0.408655, 0.394753, 0.346032, 0.328603, 0.288399, 0.342579, 0.346032, 0.346032, 0.436924, 0.390993, 0.346032, 0.349426, 0.359901, 0.461924, 0.486429, 0.461924, 0.497853, 0.494003, 0.494003, 0.490133, 0.465241, 0.458154, 0.458154, 0.553315, 0.63748, 0.604312, 0.570702, 0.497853, 0.468512, 0.42561, 0.454136, 0.562014, 0.458154, 0.454136, 0.387226, 0.394753, 0.377384, 0.339168, 0.342579, 0.356642, 0.359901, 0.359901, 0.359901, 0.359901, 0.281712, 0.321458, 0.370445, 0.433034, 0.461924, 0.461924, 0.394753, 0.408655, 0.390993, 0.390993, 0.298791, 0.359901, 0.318242, 0.390993, 0.42561, 0.433034, 0.324872, 0.318242, 0.328603, 0.271506, 0.271506, 0.356642, 0.25031, 0.232838, 0.142424, 0.111485, 0.111485, 0.11371, 0.088832, 0.088832, 0.139895, 0.127496, 0.139895, 0.185198, 0.125101, 0.102787, 0.120615, 0.158265, 0.164327, 0.164327, 0.222385, 0.170161, 0.161087, 0.268042, 0.281712, 0.318242, 0.321458, 0.321458, 0.342579, 0.380708, 0.346032, 0.268042, 0.339168, 0.324872, 0.222385, 0.321458, 0.342579, 0.308712, 0.36309, 0.356642, 0.352862, 0.346032, 0.40511, 0.41194, 0.332115, 0.318242, 0.288399, 0.394753, 0.440853, 0.414856, 0.374039, 0.42561, 0.509769, 0.4292, 0.436924, 0.529623, 0.529623, 0.418646, 0.414856, 0.401658, 0.36309, 0.352862, 0.268042, 0.236433, 0.164327, 0.25031, 0.247041, 0.328603, 0.21291, 0.134866, 0.219301, 0.271506, 0.25031, 0.191378, 0.232838, 0.25406, 0.25406, 0.17593, 0.25031, 0.275179, 0.239899, 0.21291, 0.147574, 0.219301, 0.216401, 0.257454, 0.243554, 0.25406, 0.137348, 0.21291, 0.288399, 0.209395, 0.191378, 0.164327, 0.161087, 0.137348, 0.127496, 0.139895, 0.139895, 0.142424, 0.078022, 0.116183, 0.167087, 0.239899, 0.236433, 0.191378, 0.222385, 0.15008, 0.122885, 0.155435, 0.096677, 0.059222, 0.058088, 0.033407, 0.033407, 0.050641, 0.076542, 0.076542, 0.055536, 0.083462, 0.083462, 0.144935, 0.074921, 0.079919, 0.081712, 0.042364, 0.078022, 0.078022, 0.067594, 0.083462, 0.073402, 0.118441, 0.118441, 0.185198, 0.264545, 0.318242, 0.332115, 0.268042, 0.239899, 0.275179, 0.194234, 0.206376, 0.209395, 0.219301, 0.134866, 0.088832, 0.179055, 0.167087, 0.170161, 0.25031, 0.271506, 0.349426, 0.236433, 0.318242, 0.335645, 0.359901, 0.268042, 0.25031, 0.321458, 0.332115, 0.239899, 0.275179, 0.179055, 0.164327, 0.236433, 0.209395, 0.278302, 0.182256, 0.182256, 0.147574, 0.147574, 0.078022, 0.045352, 0.102787, 0.081712, 0.041405, 0.018415, 0.026338, 0.026338, 0.020522, 0.020165, 0.038042, 0.032677, 0.059222, 0.06312, 0.034068, 0.03976, 0.038042, 0.069024, 0.076542, 0.047319, 0.055536, 0.090864, 0.102787, 0.046336, 0.046336, 0.088832, 0.106997, 0.120615, 0.076542, 0.056825, 0.032677, 0.030003, 0.056825, 0.054297, 0.051831, 0.10481, 0.17593, 0.125101, 0.100716, 0.044297, 0.090864, 0.045352, 0.047319, 0.085092, 0.170161, 0.132295, 0.129801, 0.216401, 0.229226, 0.229226, 0.321458, 0.36309, 0.281712, 0.206376, 0.206376, 0.222385, 0.125101, 0.071867, 0.116183, 0.085092, 0.185198, 0.129801, 0.216401, 0.142424, 0.10481, 0.096677, 0.094817, 0.10481, 0.096677, 0.058088, 0.100716, 0.06184, 0.098513, 0.129801, 0.167087, 0.10481, 0.096677, 0.17593, 0.25406, 0.164327, 0.278302, 0.179055, 0.243554, 0.15008, 0.239899, 0.18812, 0.118441, 0.185198, 0.167087, 0.100716, 0.069024, 0.076542, 0.137348, 0.111485, 0.142424, 0.106997, 0.102787, 0.11371, 0.078022, 0.06184, 0.060549, 0.03976, 0.031287, 0.037156, 0.071867, 0.051831, 0.096677, 0.182256, 0.10481, 0.096677, 0.158265, 0.278302, 0.278302, 0.281712, 0.25406, 0.164327, 0.139895, 0.219301, 0.206376, 0.236433, 0.295083, 0.418646, 0.440853, 0.557691, 0.509769, 0.476583, 0.509769, 0.480142, 0.418646, 0.59014, 0.56648, 0.56648], '')</t>
  </si>
  <si>
    <t>[0, 3, 29, 31, 32, 44, 45, 55, 56, 57, 58, 146, 147, 148, 149, 154, 239, 242, 243, 481, 482, 484, 487, 488, 489]</t>
  </si>
  <si>
    <t>UPI00003C51DC status=activ</t>
  </si>
  <si>
    <t>([0.342579, 0.335645, 0.349426, 0.264545, 0.264545, 0.281712, 0.21291, 0.216401, 0.147574, 0.15284, 0.191378, 0.239899, 0.281712, 0.288399, 0.26085, 0.243554, 0.137348, 0.137348, 0.206376, 0.225814, 0.15008, 0.209395, 0.222385, 0.158265, 0.155435, 0.191378, 0.173081, 0.185198, 0.222385, 0.291804, 0.236433, 0.243554, 0.243554, 0.164327, 0.25031, 0.281712, 0.298791, 0.401658, 0.324872, 0.346032, 0.239899, 0.324872, 0.324872, 0.349426, 0.36309, 0.380708, 0.387226, 0.42561, 0.422041, 0.414856, 0.380708, 0.42561, 0.398279, 0.384043, 0.468512, 0.444081, 0.408655, 0.398279, 0.370445, 0.440853, 0.321458, 0.433034, 0.414856, 0.4292, 0.440853, 0.42561, 0.414856, 0.380708, 0.384043, 0.387226, 0.41194, 0.5017, 0.545602, 0.585406, 0.59508, 0.570702, 0.472492, 0.41194, 0.390993, 0.349426, 0.387226, 0.444081, 0.349426, 0.275179, 0.275179, 0.268042, 0.346032, 0.444081, 0.4292, 0.418646, 0.461924, 0.408655, 0.366687, 0.335645, 0.284882, 0.236433, 0.200174, 0.30533, 0.401658, 0.390993, 0.486429], '')</t>
  </si>
  <si>
    <t>UPI00003C51DF status=activ</t>
  </si>
  <si>
    <t>([0.480142, 0.51388, 0.521092, 0.472492, 0.384043, 0.408655, 0.433034, 0.36309, 0.380708, 0.349426, 0.370445, 0.40511, 0.398279, 0.444081, 0.450668, 0.483068, 0.472492, 0.509769, 0.5017, 0.497853, 0.480142, 0.468512, 0.468512, 0.480142, 0.450668, 0.480142, 0.472492, 0.505461, 0.618285, 0.666105, 0.745909, 0.767246, 0.728858, 0.720929, 0.712013, 0.703578, 0.771762, 0.771762, 0.716283, 0.745909, 0.733139, 0.728858, 0.798249, 0.791621, 0.784345, 0.876521, 0.921076, 0.932927, 0.905695, 0.894241, 0.849326], '')</t>
  </si>
  <si>
    <t>[1, 2, 17, 18, 27, 28, 29, 30, 31, 32, 33, 34, 35, 36, 37, 38, 39, 40, 41, 42, 43, 44, 45, 46, 47, 48, 49, 50]</t>
  </si>
  <si>
    <t>UPI00003C51E4 status=activ</t>
  </si>
  <si>
    <t>([0.18812, 0.106997, 0.164327, 0.206376, 0.127496, 0.161087, 0.109221, 0.147574, 0.18812, 0.18812, 0.229226, 0.264545, 0.281712, 0.268042, 0.308712, 0.229226, 0.142424, 0.219301, 0.30533, 0.291804, 0.308712, 0.36309, 0.465241, 0.444081, 0.366687, 0.390993, 0.311707, 0.401658, 0.380708, 0.36309, 0.387226, 0.366687, 0.284882, 0.164327, 0.17593, 0.073402, 0.125101, 0.122885, 0.125101, 0.073402, 0.071867, 0.06312, 0.041405, 0.022306, 0.027463, 0.023534, 0.028695, 0.025762, 0.015694, 0.015694, 0.016021, 0.010221, 0.010509, 0.016528, 0.030611, 0.016826, 0.034068, 0.019109, 0.026892, 0.014315, 0.025316, 0.028107, 0.017138, 0.024826, 0.045352, 0.022667, 0.03976, 0.028695, 0.056825, 0.055536, 0.032677, 0.028107, 0.055536, 0.059222, 0.058088, 0.060549, 0.05306, 0.056825, 0.111485, 0.132295, 0.15284, 0.098513, 0.090864, 0.167087, 0.122885, 0.06312, 0.085092, 0.088832, 0.129801, 0.0704, 0.132295, 0.219301, 0.25031, 0.239899, 0.170161, 0.182256, 0.179055, 0.321458, 0.222385, 0.18812, 0.18812, 0.271506, 0.288399, 0.203355, 0.185198, 0.275179, 0.384043, 0.342579, 0.374039, 0.328603, 0.324872, 0.308712, 0.30533, 0.301917, 0.295083, 0.281712, 0.182256, 0.11371, 0.11371, 0.111485, 0.139895, 0.137348, 0.139895, 0.203355, 0.26085, 0.182256, 0.17593, 0.109221, 0.102787, 0.079919, 0.125101, 0.203355, 0.134866, 0.074921, 0.094817, 0.058088, 0.059222, 0.111485, 0.185198, 0.100716, 0.092881, 0.054297, 0.054297, 0.031287, 0.031287, 0.0198, 0.041405, 0.03976, 0.035586, 0.059222, 0.036378, 0.038042, 0.046336, 0.083462, 0.090864, 0.081712, 0.142424, 0.206376, 0.194234, 0.161087, 0.247041, 0.342579, 0.346032, 0.271506, 0.342579, 0.26085, 0.264545, 0.243554, 0.264545, 0.359901, 0.356642, 0.444081, 0.444081, 0.41194, 0.377384, 0.458154, 0.418646, 0.311707, 0.288399, 0.278302, 0.301917, 0.268042, 0.25031, 0.328603, 0.40511, 0.335645, 0.346032, 0.380708, 0.377384, 0.374039, 0.384043, 0.384043, 0.374039, 0.352862, 0.359901, 0.380708, 0.36309, 0.398279, 0.497853, 0.521092, 0.570702, 0.538167, 0.476583, 0.509769, 0.5017, 0.538167, 0.529623, 0.626927, 0.608892, 0.604312, 0.494003, 0.494003, 0.497853, 0.521092, 0.440853, 0.461924, 0.440853, 0.461924, 0.461924, 0.490133, 0.497853, 0.472492, 0.534167, 0.604312, 0.497853, 0.494003, 0.384043, 0.401658, 0.401658, 0.494003, 0.5017, 0.59014, 0.570702, 0.5017, 0.494003, 0.505461, 0.480142, 0.51388, 0.422041, 0.349426, 0.225814, 0.229226, 0.216401, 0.196879, 0.167087, 0.236433, 0.243554, 0.25031, 0.311707, 0.30533, 0.288399, 0.275179, 0.275179, 0.209395, 0.206376, 0.203355, 0.206376, 0.194234, 0.129801, 0.196879, 0.264545, 0.281712, 0.278302, 0.284882, 0.275179, 0.243554, 0.179055, 0.127496, 0.179055, 0.179055, 0.106997, 0.11371, 0.127496, 0.134866, 0.203355, 0.271506, 0.275179, 0.356642, 0.374039, 0.390993, 0.291804, 0.291804, 0.349426, 0.275179, 0.275179, 0.21291, 0.308712, 0.380708, 0.349426, 0.284882, 0.284882, 0.318242, 0.31487, 0.30533, 0.301917, 0.21291, 0.225814, 0.232838, 0.229226, 0.222385, 0.185198, 0.216401, 0.206376, 0.236433, 0.229226, 0.173081, 0.194234, 0.203355, 0.179055, 0.275179, 0.352862, 0.281712, 0.264545, 0.278302, 0.216401, 0.209395, 0.291804, 0.284882, 0.301917, 0.291804, 0.278302, 0.384043, 0.36309, 0.335645, 0.356642, 0.450668, 0.51388, 0.570702, 0.545602, 0.575842, 0.486429, 0.494003, 0.490133, 0.59508, 0.497853, 0.575842, 0.58069, 0.59014, 0.538167, 0.497853, 0.5017, 0.472492, 0.468512, 0.529623, 0.56648, 0.545602, 0.525368, 0.433034, 0.414856, 0.433034, 0.349426, 0.349426, 0.30533, 0.394753, 0.356642, 0.418646, 0.40511, 0.318242, 0.30533, 0.349426, 0.349426, 0.318242, 0.275179, 0.236433, 0.18812, 0.18812, 0.18812, 0.194234, 0.278302, 0.281712, 0.243554, 0.335645, 0.374039, 0.301917, 0.321458, 0.374039, 0.346032, 0.359901, 0.447574, 0.418646, 0.414856, 0.408655, 0.4292, 0.486429, 0.517562, 0.541878, 0.529623, 0.4292, 0.346032, 0.26085, 0.26085, 0.225814, 0.236433, 0.232838, 0.349426, 0.257454, 0.179055, 0.21291, 0.219301, 0.219301, 0.18812, 0.216401, 0.15008, 0.134866, 0.094817, 0.102787, 0.15284, 0.134866, 0.206376, 0.30533, 0.359901, 0.281712, 0.342579, 0.342579, 0.342579, 0.332115, 0.30533, 0.30533, 0.232838, 0.132295, 0.139895, 0.139895, 0.134866, 0.209395, 0.243554, 0.328603, 0.232838, 0.222385, 0.219301, 0.158265, 0.081712, 0.10481, 0.167087, 0.10481, 0.05306, 0.074921, 0.042364, 0.060549, 0.071867, 0.069024, 0.125101, 0.088832, 0.074921, 0.06184, 0.059222, 0.06184, 0.03976, 0.037156, 0.043307, 0.051831, 0.037156, 0.071867, 0.076542, 0.034884, 0.034068, 0.06312, 0.066181, 0.109221, 0.132295, 0.185198, 0.167087, 0.173081, 0.216401, 0.311707, 0.324872, 0.257454, 0.25406, 0.236433, 0.335645, 0.311707, 0.222385, 0.342579, 0.342579, 0.321458, 0.387226, 0.408655, 0.398279, 0.366687, 0.36309, 0.352862, 0.318242, 0.4292, 0.454136, 0.480142, 0.398279, 0.301917, 0.370445, 0.30533, 0.271506, 0.182256, 0.203355, 0.179055, 0.170161, 0.155435, 0.167087, 0.216401, 0.194234, 0.127496, 0.086953, 0.071867, 0.074921, 0.081712, 0.058088, 0.040537, 0.017797, 0.027463, 0.035586, 0.035586, 0.024393, 0.030003, 0.058088, 0.050641, 0.106997, 0.060549, 0.051831, 0.047319, 0.025316, 0.045352, 0.043307, 0.081712, 0.11371, 0.094817, 0.0704, 0.094817, 0.137348, 0.17593, 0.100716, 0.137348, 0.142424, 0.164327, 0.264545, 0.167087, 0.137348, 0.139895, 0.137348, 0.102787, 0.056825, 0.120615, 0.132295, 0.11371, 0.092881, 0.081712, 0.047319, 0.059222, 0.031287, 0.025762, 0.026338, 0.027463, 0.025762, 0.024826, 0.043307, 0.019401, 0.032677, 0.026338, 0.025762, 0.027463, 0.05306, 0.10481, 0.088832, 0.081712, 0.161087, 0.139895, 0.083462, 0.098513, 0.100716, 0.134866, 0.147574, 0.17593, 0.264545, 0.264545, 0.268042, 0.18812, 0.268042, 0.161087, 0.144935, 0.074921, 0.081712, 0.074921, 0.074921, 0.060549, 0.044297, 0.046336, 0.06184, 0.109221, 0.191378, 0.144935, 0.106997, 0.054297, 0.067594, 0.069024, 0.076542, 0.042364, 0.079919, 0.106997, 0.200174, 0.196879, 0.30533, 0.390993, 0.387226, 0.380708, 0.41194, 0.359901, 0.352862, 0.339168, 0.301917, 0.288399, 0.36309, 0.335645, 0.440853, 0.366687, 0.36309, 0.26085, 0.264545, 0.219301, 0.203355, 0.21291, 0.31487, 0.288399, 0.271506, 0.191378, 0.182256, 0.191378, 0.200174, 0.11371, 0.111485, 0.081712, 0.045352, 0.038042, 0.059222, 0.058088, 0.096677, 0.059222, 0.111485, 0.106997, 0.064632, 0.071867, 0.066181, 0.038858, 0.056825, 0.056825, 0.055536, 0.067594, 0.06312, 0.106997, 0.203355, 0.132295, 0.203355, 0.291804, 0.25031, 0.291804, 0.308712, 0.308712, 0.295083, 0.200174, 0.203355, 0.31487, 0.301917, 0.271506, 0.275179, 0.257454, 0.257454, 0.342579, 0.328603, 0.243554, 0.144935, 0.15008, 0.196879, 0.161087, 0.132295, 0.17593, 0.17593, 0.161087, 0.102787, 0.17593, 0.271506, 0.328603, 0.332115, 0.346032, 0.374039, 0.408655, 0.398279, 0.291804, 0.209395, 0.203355, 0.206376, 0.225814, 0.225814, 0.191378, 0.194234, 0.264545, 0.247041, 0.219301, 0.161087, 0.147574, 0.118441, 0.125101, 0.094817, 0.054297, 0.054297, 0.058088, 0.076542, 0.046336, 0.059222, 0.098513, 0.100716, 0.17593, 0.264545, 0.26085, 0.243554, 0.295083, 0.281712, 0.200174, 0.15008, 0.216401, 0.311707, 0.26085, 0.170161, 0.26085, 0.257454, 0.243554, 0.225814, 0.21291, 0.21291, 0.291804, 0.291804, 0.194234, 0.129801, 0.086953, 0.069024, 0.118441, 0.109221, 0.106997, 0.120615, 0.194234, 0.122885, 0.071867, 0.127496, 0.194234, 0.196879, 0.295083, 0.268042, 0.194234, 0.129801, 0.191378, 0.173081, 0.116183, 0.122885, 0.111485, 0.167087, 0.191378, 0.15284, 0.15284, 0.142424, 0.173081, 0.179055, 0.281712, 0.281712, 0.281712, 0.26085, 0.247041, 0.236433, 0.18812, 0.291804, 0.384043, 0.318242, 0.335645, 0.31487, 0.390993, 0.483068, 0.480142, 0.490133, 0.549308, 0.509769, 0.42561, 0.461924, 0.422041, 0.291804, 0.374039, 0.257454, 0.182256, 0.17593, 0.191378, 0.284882, 0.268042, 0.222385, 0.284882, 0.295083, 0.311707, 0.25031, 0.179055, 0.18812, 0.18812, 0.182256, 0.225814, 0.298791, 0.206376, 0.206376, 0.318242, 0.229226, 0.271506, 0.370445, 0.390993, 0.308712, 0.209395, 0.229226, 0.196879, 0.196879, 0.191378, 0.295083, 0.281712, 0.268042, 0.25406, 0.268042, 0.25406, 0.164327, 0.194234, 0.275179, 0.301917, 0.308712, 0.40511, 0.490133, 0.384043, 0.366687, 0.450668, 0.458154, 0.42561, 0.408655, 0.422041, 0.398279, 0.349426, 0.418646, 0.517562, 0.468512, 0.36309, 0.370445, 0.468512, 0.468512, 0.394753, 0.422041, 0.422041, 0.332115, 0.239899, 0.332115, 0.324872, 0.308712, 0.311707, 0.30533, 0.377384, 0.390993, 0.328603, 0.370445, 0.377384, 0.291804, 0.335645, 0.414856, 0.4292, 0.414856, 0.288399, 0.359901, 0.278302, 0.18812, 0.185198, 0.191378, 0.122885, 0.111485, 0.118441, 0.161087, 0.116183, 0.085092, 0.073402, 0.10481, 0.096677, 0.10481, 0.173081, 0.17593, 0.17593, 0.109221, 0.0704, 0.090864, 0.092881, 0.127496, 0.185198, 0.26085, 0.324872, 0.339168, 0.366687, 0.349426, 0.359901, 0.332115, 0.332115, 0.30533, 0.321458, 0.284882, 0.278302, 0.257454, 0.170161, 0.17593, 0.271506, 0.281712, 0.346032, 0.374039, 0.30533, 0.275179, 0.301917, 0.301917, 0.281712, 0.206376, 0.132295, 0.15284, 0.268042, 0.232838, 0.275179, 0.194234, 0.229226, 0.247041, 0.155435, 0.137348, 0.147574, 0.142424, 0.18812, 0.182256, 0.102787, 0.15008, 0.173081, 0.15008, 0.083462, 0.139895, 0.170161, 0.281712, 0.275179, 0.247041, 0.349426, 0.243554, 0.352862, 0.346032, 0.236433, 0.332115, 0.40511, 0.387226, 0.30533, 0.318242, 0.308712, 0.398279, 0.398279, 0.401658, 0.414856, 0.447574, 0.465241, 0.401658, 0.394753, 0.377384, 0.284882, 0.196879, 0.284882, 0.158265, 0.161087, 0.243554, 0.257454, 0.278302, 0.21291, 0.311707, 0.31487, 0.247041, 0.25031, 0.185198, 0.194234, 0.109221, 0.161087, 0.139895, 0.239899, 0.15008, 0.161087, 0.229226, 0.321458, 0.298791, 0.398279, 0.41194, 0.332115, 0.321458, 0.321458, 0.324872, 0.232838, 0.134866, 0.196879, 0.203355, 0.284882, 0.194234, 0.236433, 0.161087, 0.161087, 0.129801, 0.194234, 0.182256, 0.147574, 0.132295, 0.15284, 0.118441, 0.094817, 0.158265, 0.15008, 0.158265, 0.182256, 0.173081, 0.268042, 0.191378, 0.127496, 0.11371, 0.17593, 0.155435, 0.25031, 0.25406, 0.291804, 0.30533, 0.318242, 0.31487, 0.335645, 0.236433, 0.291804, 0.318242, 0.281712, 0.311707, 0.25406, 0.291804, 0.377384, 0.301917, 0.356642, 0.40511, 0.418646, 0.394753, 0.480142, 0.458154, 0.394753, 0.374039, 0.359901, 0.349426, 0.4292, 0.408655, 0.534167, 0.534167, 0.570702, 0.608892, 0.585406, 0.557691, 0.461924, 0.398279, 0.394753, 0.454136, 0.476583, 0.390993, 0.377384, 0.384043, 0.321458, 0.301917, 0.321458, 0.219301, 0.222385, 0.25406, 0.17593, 0.17593, 0.116183, 0.116183, 0.098513, 0.10481, 0.167087, 0.25406, 0.324872, 0.40511, 0.394753, 0.281712, 0.352862, 0.398279, 0.390993, 0.454136, 0.433034, 0.433034, 0.433034, 0.4292, 0.398279, 0.398279, 0.380708, 0.476583, 0.454136, 0.418646, 0.332115, 0.311707, 0.219301, 0.219301, 0.15008, 0.085092, 0.155435, 0.161087, 0.170161, 0.17593, 0.206376, 0.308712, 0.239899, 0.264545, 0.26085, 0.222385, 0.222385, 0.239899, 0.239899, 0.155435, 0.209395, 0.288399, 0.219301, 0.308712, 0.328603, 0.422041, 0.509769, 0.418646, 0.454136, 0.447574, 0.447574, 0.42561, 0.458154, 0.549308, 0.570702, 0.525368, 0.56648, 0.562014, 0.433034, 0.390993, 0.476583, 0.509769, 0.534167, 0.553315, 0.450668, 0.418646, 0.339168, 0.335645, 0.433034, 0.418646, 0.4292, 0.335645, 0.232838, 0.200174, 0.173081, 0.236433, 0.278302, 0.284882, 0.281712, 0.387226, 0.332115, 0.36309, 0.352862, 0.222385, 0.288399, 0.374039, 0.366687, 0.328603, 0.268042, 0.247041, 0.229226, 0.179055, 0.179055, 0.288399, 0.308712, 0.321458, 0.311707, 0.339168, 0.339168, 0.4292, 0.321458, 0.380708, 0.366687, 0.26085, 0.284882, 0.295083, 0.209395, 0.21291, 0.31487, 0.291804, 0.298791, 0.288399, 0.328603, 0.414856, 0.40511, 0.31487, 0.209395, 0.142424, 0.120615, 0.125101, 0.100716, 0.194234, 0.239899, 0.144935, 0.139895, 0.206376, 0.194234, 0.275179, 0.284882, 0.247041, 0.335645, 0.247041, 0.216401, 0.232838, 0.164327, 0.092881, 0.134866, 0.155435, 0.229226, 0.243554, 0.243554, 0.18812, 0.129801, 0.074921, 0.069024, 0.069024, 0.038858, 0.037156, 0.029376, 0.026892, 0.019401, 0.0198, 0.033407, 0.040537, 0.025316, 0.031287, 0.025762, 0.025316, 0.022667, 0.017447, 0.017797, 0.017138, 0.019109, 0.025316, 0.037156, 0.069024, 0.125101, 0.116183, 0.127496, 0.15008, 0.092881, 0.17593, 0.173081, 0.191378, 0.122885, 0.164327, 0.21291, 0.335645, 0.243554, 0.247041, 0.295083, 0.239899, 0.18812, 0.25031, 0.271506, 0.288399, 0.301917, 0.222385, 0.352862, 0.349426, 0.25406, 0.247041, 0.139895, 0.142424, 0.127496, 0.134866, 0.132295, 0.116183, 0.06312, 0.111485, 0.10481, 0.078022, 0.045352, 0.073402, 0.073402, 0.050641, 0.045352, 0.033407, 0.040537, 0.026892, 0.015078, 0.017797, 0.018415, 0.022667, 0.017797, 0.011106, 0.016257, 0.011518, 0.009977, 0.009865, 0.006619, 0.009187, 0.008525, 0.009187, 0.005683, 0.006194, 0.005249, 0.004161, 0.003461, 0.00283, 0.002512, 0.003079, 0.002727, 0.002512, 0.002976, 0.002623, 0.003555, 0.003212, 0.003963, 0.004577, 0.004315, 0.006245, 0.004899, 0.004899, 0.006533, 0.008276, 0.006039, 0.008002, 0.01078, 0.017447, 0.032677, 0.042364, 0.035586, 0.066181, 0.144935, 0.120615, 0.134866, 0.129801, 0.173081, 0.100716, 0.098513, 0.200174, 0.18812, 0.271506, 0.25406, 0.268042, 0.281712, 0.349426, 0.284882, 0.284882, 0.30533, 0.291804, 0.342579, 0.422041, 0.339168, 0.332115, 0.298791, 0.26085, 0.284882, 0.185198, 0.232838, 0.243554, 0.25406, 0.209395, 0.137348, 0.229226, 0.222385, 0.25406, 0.144935, 0.196879, 0.10481, 0.090864, 0.069024, 0.034884, 0.034068, 0.033407, 0.018787, 0.026892, 0.045352, 0.043307, 0.059222, 0.046336, 0.047319, 0.020165, 0.018106, 0.017138, 0.017138, 0.016528, 0.017797, 0.037156, 0.022667, 0.026892, 0.022667, 0.037156, 0.031287, 0.030003, 0.041405, 0.049374, 0.06184, 0.06184, 0.034068, 0.042364, 0.0704, 0.069024, 0.096677, 0.120615, 0.191378, 0.185198, 0.120615, 0.078022, 0.085092, 0.118441, 0.194234, 0.222385, 0.200174, 0.318242, 0.356642, 0.284882, 0.281712, 0.25031, 0.247041, 0.349426, 0.36309, 0.281712, 0.239899, 0.311707, 0.346032, 0.352862, 0.335645, 0.359901, 0.42561, 0.401658, 0.440853, 0.366687, 0.284882, 0.291804, 0.21291, 0.15284, 0.264545, 0.349426, 0.36309, 0.370445, 0.288399, 0.200174, 0.271506, 0.308712, 0.222385, 0.257454, 0.268042, 0.291804, 0.370445, 0.384043, 0.30533, 0.298791, 0.295083, 0.271506, 0.264545, 0.308712, 0.257454, 0.219301, 0.185198, 0.144935, 0.118441, 0.15284, 0.216401, 0.191378, 0.139895, 0.219301, 0.125101], '')</t>
  </si>
  <si>
    <t>[199, 200, 201, 203, 204, 205, 206, 207, 208, 209, 213, 222, 223, 230, 231, 232, 233, 235, 237, 326, 327, 328, 329, 333, 335, 336, 337, 338, 340, 343, 344, 345, 346, 384, 385, 386, 771, 772, 831, 1037, 1038, 1039, 1040, 1041, 1042, 1109, 1116, 1117, 1118, 1119, 1120, 1124, 1125, 1126]</t>
  </si>
  <si>
    <t>UPI00003C51E5 status=activ</t>
  </si>
  <si>
    <t>([0.346032, 0.264545, 0.31487, 0.387226, 0.301917, 0.232838, 0.288399, 0.335645, 0.366687, 0.398279, 0.30533, 0.352862, 0.278302, 0.21291, 0.298791, 0.295083, 0.298791, 0.185198, 0.185198, 0.164327, 0.167087, 0.196879, 0.247041, 0.236433, 0.127496, 0.111485, 0.109221, 0.090864, 0.05306, 0.026338, 0.016021, 0.032677, 0.026338, 0.048328, 0.074921, 0.069024, 0.06312, 0.060549, 0.071867, 0.118441, 0.142424, 0.090864, 0.076542, 0.043307, 0.028695, 0.051831, 0.111485, 0.155435, 0.106997, 0.15008, 0.26085, 0.328603, 0.229226, 0.26085, 0.21291, 0.185198, 0.191378, 0.298791, 0.298791, 0.41194, 0.311707, 0.324872, 0.390993, 0.387226, 0.414856, 0.374039, 0.298791, 0.298791, 0.239899, 0.318242, 0.318242, 0.332115, 0.349426, 0.40511, 0.40511, 0.42561, 0.486429, 0.387226, 0.346032, 0.318242, 0.30533, 0.384043, 0.366687, 0.278302, 0.321458, 0.387226, 0.468512, 0.468512, 0.454136, 0.545602, 0.458154, 0.390993, 0.359901, 0.288399, 0.31487, 0.219301, 0.155435, 0.137348, 0.236433, 0.182256, 0.206376, 0.194234, 0.209395, 0.185198, 0.275179, 0.182256, 0.203355, 0.232838, 0.206376, 0.137348, 0.132295, 0.196879, 0.161087, 0.170161, 0.209395, 0.222385, 0.311707, 0.311707, 0.308712, 0.196879, 0.25406, 0.167087, 0.158265, 0.090864, 0.090864, 0.090864, 0.139895, 0.139895, 0.129801, 0.236433, 0.239899, 0.236433, 0.15008, 0.264545, 0.247041, 0.264545, 0.264545, 0.179055, 0.232838, 0.216401, 0.268042, 0.278302, 0.284882, 0.268042, 0.271506, 0.295083, 0.18812, 0.170161, 0.132295, 0.116183, 0.081712, 0.116183, 0.085092, 0.15284, 0.102787, 0.076542, 0.059222], '')</t>
  </si>
  <si>
    <t>[89]</t>
  </si>
  <si>
    <t>UPI00003C51E6 status=activ</t>
  </si>
  <si>
    <t>([0.243554, 0.191378, 0.243554, 0.278302, 0.308712, 0.339168, 0.352862, 0.377384, 0.308712, 0.328603, 0.356642, 0.356642, 0.352862, 0.335645, 0.321458, 0.387226, 0.278302, 0.264545, 0.264545, 0.339168, 0.352862, 0.370445, 0.440853, 0.374039, 0.31487, 0.257454, 0.271506, 0.196879, 0.209395, 0.288399, 0.298791, 0.284882, 0.324872, 0.40511, 0.401658, 0.41194, 0.408655, 0.483068, 0.422041, 0.422041, 0.380708, 0.308712, 0.356642, 0.359901, 0.394753, 0.450668, 0.51388, 0.494003, 0.557691, 0.476583, 0.476583, 0.401658, 0.414856, 0.374039, 0.387226, 0.356642, 0.339168, 0.339168, 0.380708, 0.458154, 0.461924, 0.401658, 0.494003, 0.480142, 0.387226, 0.339168, 0.352862, 0.359901, 0.335645, 0.291804, 0.366687, 0.380708, 0.339168, 0.328603, 0.36309, 0.275179, 0.346032, 0.284882, 0.209395, 0.144935, 0.142424, 0.15284, 0.200174, 0.191378, 0.158265, 0.239899, 0.324872, 0.321458, 0.328603, 0.384043, 0.465241, 0.458154, 0.461924, 0.490133, 0.490133, 0.408655, 0.505461, 0.505461, 0.486429, 0.604312, 0.694846, 0.59508, 0.490133, 0.517562, 0.450668, 0.5017, 0.408655, 0.401658, 0.394753, 0.321458, 0.203355, 0.132295, 0.125101, 0.120615, 0.173081, 0.15284, 0.194234, 0.122885, 0.125101, 0.118441, 0.059222, 0.060549, 0.098513, 0.158265, 0.173081, 0.222385, 0.206376, 0.281712, 0.284882, 0.209395, 0.191378, 0.295083, 0.339168, 0.335645, 0.324872, 0.268042, 0.298791, 0.342579, 0.4292, 0.332115, 0.454136, 0.465241, 0.490133, 0.476583, 0.36309, 0.321458, 0.332115, 0.25031, 0.222385, 0.185198, 0.257454, 0.328603, 0.318242, 0.352862, 0.295083, 0.291804, 0.278302, 0.17593, 0.164327, 0.173081, 0.257454, 0.167087, 0.219301, 0.155435, 0.167087, 0.173081, 0.173081, 0.194234, 0.278302, 0.30533, 0.25031, 0.25406, 0.182256, 0.191378, 0.18812, 0.170161, 0.17593, 0.275179, 0.374039, 0.339168, 0.239899, 0.236433, 0.30533, 0.359901, 0.321458, 0.311707, 0.377384, 0.377384, 0.342579, 0.247041, 0.26085, 0.352862, 0.377384, 0.483068, 0.486429, 0.483068, 0.608892, 0.509769, 0.394753, 0.414856, 0.440853, 0.480142, 0.387226, 0.41194, 0.301917, 0.384043, 0.377384, 0.339168, 0.366687, 0.394753, 0.534167, 0.51388, 0.525368, 0.41194, 0.359901, 0.31487, 0.328603, 0.278302, 0.328603, 0.321458, 0.229226, 0.206376, 0.247041, 0.342579, 0.335645, 0.414856, 0.414856, 0.311707, 0.311707, 0.318242, 0.301917, 0.194234, 0.206376, 0.125101, 0.11371, 0.11371, 0.147574, 0.142424, 0.170161, 0.155435, 0.239899, 0.236433, 0.173081, 0.203355, 0.18812, 0.098513, 0.111485, 0.111485, 0.185198, 0.236433, 0.232838, 0.203355, 0.264545, 0.229226, 0.291804, 0.387226, 0.40511, 0.356642, 0.321458, 0.281712, 0.321458], '')</t>
  </si>
  <si>
    <t>[46, 48, 96, 97, 99, 100, 101, 103, 105, 196, 197, 210, 211, 212]</t>
  </si>
  <si>
    <t>UPI00003C51E7 status=activ</t>
  </si>
  <si>
    <t>([0.002606, 0.003757, 0.003276, 0.004358, 0.003478, 0.004513, 0.006421, 0.005249, 0.004431, 0.003804, 0.004577, 0.005249, 0.003804, 0.005223, 0.007177, 0.011106, 0.016528, 0.033407, 0.076542, 0.073402, 0.046336, 0.038858, 0.038858, 0.076542, 0.074921, 0.073402, 0.069024, 0.041405, 0.047319, 0.047319, 0.055536, 0.054297, 0.026892, 0.028107, 0.017797, 0.018787, 0.010509, 0.006245, 0.005318, 0.005011, 0.00515, 0.006482, 0.009401, 0.006482, 0.006194, 0.004775, 0.007091, 0.007422, 0.005932, 0.005623, 0.005623, 0.007259, 0.00515, 0.005223, 0.007091, 0.009401, 0.00777, 0.007422, 0.008276, 0.007177, 0.00515, 0.004611, 0.00543, 0.005623, 0.008002, 0.008276, 0.007495, 0.007495, 0.007177, 0.007031, 0.010672, 0.010672, 0.007315, 0.01078, 0.01204, 0.011903, 0.01204, 0.016021, 0.023087, 0.049374, 0.03976, 0.079919, 0.085092, 0.060549, 0.026892, 0.029376, 0.014783, 0.016826, 0.016021, 0.017138, 0.034068, 0.016826, 0.016528, 0.030611, 0.019109, 0.015344, 0.012727, 0.00777, 0.007495, 0.009977, 0.006567, 0.009483, 0.00962, 0.009187, 0.009096, 0.014783, 0.014075, 0.014586, 0.013016, 0.013265, 0.010221, 0.008895, 0.011518, 0.011669, 0.00777, 0.007177, 0.007495, 0.006567, 0.006482, 0.006482, 0.005872, 0.006619, 0.004835, 0.004921, 0.004414, 0.003727, 0.003671, 0.003821, 0.005503, 0.008624, 0.008624, 0.009865, 0.011903, 0.014783, 0.026338, 0.026338, 0.055536, 0.109221, 0.170161, 0.191378, 0.185198, 0.106997, 0.071867, 0.106997, 0.098513, 0.132295, 0.222385, 0.134866, 0.122885, 0.058088, 0.026338, 0.017138, 0.010221, 0.010131, 0.008804, 0.006245, 0.009977, 0.00962, 0.006795, 0.005318, 0.00777, 0.006894, 0.009865, 0.016528, 0.01204, 0.01204, 0.00777, 0.00543, 0.005086, 0.005683, 0.008156, 0.009187, 0.008276, 0.012727, 0.009187, 0.006894, 0.006795, 0.006142, 0.005378, 0.005734, 0.005223, 0.003671, 0.003276, 0.002366, 0.001533, 0.002327, 0.002336, 0.003478, 0.005086, 0.006533, 0.003997, 0.003864, 0.004899, 0.007177, 0.007177, 0.009401, 0.010672, 0.018106, 0.014315, 0.019109, 0.016826, 0.019109, 0.036378, 0.045352, 0.045352, 0.046336, 0.042364, 0.024826, 0.020165, 0.015078, 0.011106, 0.016826, 0.010221, 0.006482, 0.004247, 0.004208, 0.003701, 0.005011, 0.005503, 0.006567, 0.006421, 0.006988, 0.007877, 0.008156, 0.008276, 0.008525, 0.009187, 0.006533, 0.009015, 0.009401, 0.007495, 0.01204, 0.010131, 0.011106, 0.010926, 0.020876, 0.022667, 0.015694, 0.014315, 0.01227, 0.009187, 0.006482, 0.005932, 0.004835, 0.004689, 0.005872, 0.008624, 0.013016, 0.024393, 0.026892, 0.025316, 0.06184, 0.055536, 0.094817, 0.079919, 0.158265, 0.086953, 0.03976, 0.081712, 0.040537, 0.020876, 0.016021, 0.015694, 0.017797, 0.0198, 0.0198, 0.016826, 0.011342, 0.008156, 0.008156, 0.005734, 0.00389, 0.002555, 0.002078, 0.00155, 0.001786, 0.001335, 0.00152, 0.001748, 0.001288, 0.00152, 0.001786, 0.002349], '')</t>
  </si>
  <si>
    <t>UPI00003C51E8 status=activ</t>
  </si>
  <si>
    <t>([0.447574, 0.42561, 0.440853, 0.483068, 0.414856, 0.447574, 0.458154, 0.40511, 0.422041, 0.436924, 0.444081, 0.461924, 0.414856, 0.444081, 0.436924, 0.401658, 0.394753, 0.398279, 0.472492, 0.384043, 0.346032, 0.352862, 0.387226, 0.398279, 0.308712, 0.398279, 0.398279, 0.418646, 0.480142, 0.461924, 0.40511, 0.444081, 0.390993, 0.390993, 0.390993, 0.390993, 0.468512, 0.465241, 0.444081, 0.447574, 0.42561, 0.41194, 0.414856, 0.408655, 0.387226, 0.465241, 0.444081, 0.440853, 0.436924, 0.42561, 0.440853, 0.505461, 0.384043, 0.458154, 0.465241, 0.541878, 0.525368, 0.521092, 0.58069, 0.59014, 0.59014, 0.694846, 0.788093, 0.788093, 0.795062, 0.819762, 0.81615, 0.823549, 0.852992, 0.84206, 0.834292, 0.837511, 0.83125, 0.856457, 0.784345, 0.798249, 0.788093, 0.801317, 0.733139, 0.613573, 0.553315, 0.575842, 0.490133, 0.494003, 0.494003, 0.494003, 0.505461, 0.42561, 0.352862, 0.278302, 0.271506, 0.288399, 0.275179, 0.284882, 0.324872, 0.374039, 0.359901, 0.342579, 0.339168, 0.398279, 0.468512, 0.433034, 0.4292, 0.505461, 0.486429, 0.465241, 0.465241, 0.4292, 0.450668, 0.525368, 0.56648, 0.58069, 0.56648, 0.59508, 0.538167, 0.538167, 0.56648, 0.59917, 0.608892, 0.618285, 0.59917, 0.58069, 0.618285, 0.521092, 0.465241, 0.414856, 0.41194, 0.394753, 0.414856, 0.480142, 0.465241, 0.465241, 0.472492, 0.472492, 0.465241, 0.458154, 0.480142, 0.401658, 0.370445, 0.36309, 0.328603, 0.30533, 0.278302, 0.318242, 0.394753, 0.450668, 0.538167, 0.541878], '')</t>
  </si>
  <si>
    <t>[51, 55, 56, 57, 58, 59, 60, 61, 62, 63, 64, 65, 66, 67, 68, 69, 70, 71, 72, 73, 74, 75, 76, 77, 78, 79, 80, 81, 86, 103, 109, 110, 111, 112, 113, 114, 115, 116, 117, 118, 119, 120, 121, 122, 123, 146, 147]</t>
  </si>
  <si>
    <t>UPI00003C51E9 status=activ</t>
  </si>
  <si>
    <t>([0.05306, 0.088832, 0.134866, 0.161087, 0.18812, 0.229226, 0.164327, 0.116183, 0.15008, 0.179055, 0.167087, 0.164327, 0.229226, 0.232838, 0.229226, 0.225814, 0.225814, 0.321458, 0.384043, 0.401658, 0.40511, 0.408655, 0.398279, 0.384043, 0.408655, 0.324872, 0.236433, 0.324872, 0.401658, 0.387226, 0.311707, 0.324872, 0.281712, 0.271506, 0.170161, 0.247041, 0.31487, 0.229226, 0.229226, 0.158265, 0.083462, 0.081712, 0.046336, 0.05306, 0.051831, 0.046336, 0.083462, 0.147574, 0.164327, 0.106997, 0.060549, 0.100716, 0.132295, 0.21291, 0.21291, 0.324872, 0.321458, 0.239899, 0.25031, 0.173081, 0.15284, 0.239899, 0.229226, 0.339168, 0.236433, 0.155435, 0.167087, 0.096677, 0.096677, 0.096677, 0.094817, 0.161087, 0.167087, 0.167087, 0.100716, 0.060549, 0.047319, 0.03976, 0.067594, 0.109221, 0.120615, 0.120615, 0.122885, 0.127496, 0.11371, 0.15008, 0.239899, 0.232838, 0.346032, 0.26085, 0.158265, 0.161087, 0.158265, 0.142424, 0.074921, 0.139895, 0.225814, 0.15008, 0.17593, 0.179055, 0.200174, 0.185198, 0.206376, 0.206376, 0.194234, 0.129801, 0.15284, 0.144935, 0.106997, 0.047319, 0.059222, 0.050641, 0.0704, 0.042364, 0.020876, 0.038042, 0.037156, 0.037156, 0.074921, 0.081712, 0.090864, 0.047319, 0.03976, 0.069024, 0.050641, 0.050641, 0.092881, 0.090864, 0.044297, 0.06312, 0.076542, 0.086953, 0.185198, 0.137348, 0.134866, 0.155435, 0.127496, 0.132295, 0.088832, 0.100716, 0.094817, 0.085092, 0.074921, 0.109221, 0.056825, 0.069024, 0.0704, 0.074921, 0.046336, 0.086953, 0.085092, 0.071867, 0.045352, 0.044297, 0.076542, 0.147574, 0.236433, 0.158265, 0.15284, 0.185198, 0.191378, 0.125101, 0.132295, 0.21291, 0.278302, 0.356642, 0.275179, 0.268042, 0.275179, 0.268042, 0.232838, 0.239899, 0.236433, 0.332115, 0.21291, 0.216401, 0.216401, 0.137348, 0.25031, 0.239899, 0.271506, 0.25406, 0.225814, 0.122885, 0.122885, 0.116183, 0.094817, 0.090864, 0.092881, 0.046336, 0.096677, 0.137348, 0.137348, 0.229226, 0.142424, 0.147574, 0.15284, 0.078022, 0.120615, 0.116183, 0.116183, 0.096677, 0.058088, 0.120615, 0.142424, 0.167087, 0.173081, 0.15008, 0.137348, 0.147574, 0.194234, 0.179055, 0.085092, 0.096677, 0.100716, 0.15284, 0.25406, 0.25031, 0.335645, 0.342579, 0.328603, 0.342579, 0.377384, 0.346032, 0.26085, 0.359901, 0.332115, 0.236433, 0.335645, 0.465241, 0.458154, 0.422041, 0.4292, 0.517562, 0.490133, 0.40511, 0.436924, 0.387226, 0.377384, 0.387226, 0.324872, 0.324872, 0.321458, 0.236433, 0.366687, 0.380708, 0.36309, 0.370445, 0.339168, 0.25031, 0.225814, 0.219301, 0.284882, 0.209395, 0.25406, 0.25406, 0.328603, 0.225814, 0.196879, 0.203355, 0.196879, 0.200174, 0.139895, 0.120615, 0.194234, 0.18812, 0.243554, 0.232838, 0.139895, 0.229226, 0.222385, 0.229226, 0.134866, 0.142424, 0.206376, 0.185198, 0.191378, 0.127496, 0.203355, 0.284882, 0.25406, 0.182256, 0.257454, 0.30533, 0.31487, 0.275179, 0.185198, 0.191378, 0.209395, 0.243554, 0.17593, 0.264545, 0.185198, 0.30533, 0.30533, 0.291804, 0.275179, 0.247041, 0.268042, 0.179055, 0.170161, 0.194234, 0.284882, 0.225814, 0.25406, 0.155435, 0.158265, 0.203355, 0.116183, 0.125101, 0.125101, 0.122885, 0.122885, 0.120615, 0.116183, 0.066181, 0.069024, 0.090864, 0.127496, 0.185198, 0.257454, 0.26085, 0.291804, 0.278302, 0.243554, 0.185198, 0.321458, 0.247041, 0.194234, 0.194234, 0.106997, 0.139895, 0.222385, 0.142424, 0.185198, 0.17593, 0.268042, 0.25406, 0.17593, 0.15284, 0.100716, 0.069024, 0.069024, 0.056825, 0.058088, 0.100716, 0.144935, 0.100716, 0.167087, 0.264545, 0.298791, 0.268042, 0.268042, 0.25406, 0.25406, 0.298791, 0.30533, 0.209395, 0.21291, 0.173081, 0.17593, 0.243554, 0.321458, 0.30533, 0.30533, 0.196879, 0.116183, 0.118441, 0.096677, 0.055536, 0.040537, 0.071867, 0.137348, 0.102787, 0.100716, 0.155435, 0.090864, 0.10481, 0.161087, 0.161087, 0.268042, 0.268042, 0.17593, 0.17593, 0.116183, 0.120615, 0.209395, 0.288399, 0.200174, 0.264545, 0.342579, 0.328603, 0.311707, 0.324872, 0.291804, 0.301917, 0.30533, 0.390993, 0.271506, 0.281712, 0.200174, 0.125101, 0.134866, 0.206376, 0.127496, 0.167087, 0.191378, 0.161087, 0.164327, 0.26085, 0.179055, 0.100716, 0.076542, 0.078022, 0.073402, 0.122885, 0.120615, 0.083462, 0.03976, 0.078022, 0.083462, 0.129801, 0.219301, 0.17593, 0.17593, 0.268042, 0.229226, 0.134866, 0.164327, 0.191378, 0.17593, 0.179055, 0.295083, 0.384043, 0.359901, 0.380708, 0.41194, 0.339168, 0.414856, 0.545602, 0.440853, 0.384043, 0.390993, 0.311707, 0.349426, 0.26085, 0.26085, 0.324872, 0.41194, 0.418646, 0.390993, 0.30533, 0.394753, 0.390993, 0.398279, 0.359901, 0.346032, 0.346032, 0.374039, 0.377384, 0.275179, 0.295083, 0.342579, 0.25406, 0.328603, 0.332115, 0.318242, 0.271506, 0.298791, 0.291804, 0.291804, 0.206376, 0.216401, 0.147574, 0.139895, 0.11371, 0.167087, 0.15284, 0.098513, 0.122885, 0.090864, 0.132295, 0.185198, 0.17593, 0.179055, 0.182256, 0.122885, 0.206376, 0.182256, 0.182256, 0.122885, 0.071867, 0.125101, 0.120615, 0.194234, 0.142424, 0.134866, 0.125101, 0.076542, 0.109221, 0.116183, 0.15008, 0.109221, 0.127496, 0.125101, 0.185198, 0.092881, 0.083462, 0.050641, 0.083462, 0.073402, 0.129801, 0.206376, 0.203355, 0.281712, 0.278302, 0.26085, 0.18812, 0.18812, 0.275179, 0.275179, 0.236433, 0.243554, 0.321458, 0.295083, 0.21291, 0.247041, 0.370445, 0.468512, 0.447574, 0.4292, 0.436924, 0.414856, 0.328603, 0.31487, 0.236433, 0.225814, 0.196879, 0.335645, 0.271506, 0.291804, 0.225814, 0.247041, 0.206376, 0.125101, 0.074921, 0.120615, 0.111485, 0.111485, 0.100716, 0.182256, 0.109221, 0.106997, 0.116183, 0.11371, 0.116183, 0.158265, 0.094817, 0.092881, 0.085092, 0.109221, 0.096677, 0.081712, 0.071867, 0.083462, 0.161087, 0.137348, 0.071867, 0.0704, 0.067594, 0.073402, 0.0704, 0.073402, 0.05306, 0.047319, 0.043307, 0.025316, 0.032017, 0.059222, 0.122885, 0.11371, 0.139895, 0.137348, 0.232838, 0.25031, 0.268042, 0.268042, 0.390993, 0.5017, 0.486429, 0.384043, 0.271506, 0.278302, 0.284882, 0.209395, 0.21291, 0.191378, 0.194234, 0.18812, 0.106997, 0.060549, 0.059222, 0.034884, 0.0198, 0.011669, 0.009187, 0.009015, 0.009015, 0.008804, 0.006894, 0.007645, 0.01078, 0.015694, 0.016257, 0.022667, 0.026338, 0.028107, 0.030611, 0.034068, 0.034068, 0.040537, 0.056825, 0.046336, 0.059222, 0.090864, 0.161087, 0.21291, 0.170161, 0.122885, 0.086953, 0.147574], '')</t>
  </si>
  <si>
    <t>[233, 439, 588]</t>
  </si>
  <si>
    <t>UPI00003C51EB status=activ</t>
  </si>
  <si>
    <t>([0.000893, 0.001572, 0.001159, 0.000773, 0.000537, 0.000945, 0.000713, 0.001061, 0.000773, 0.000614, 0.000468, 0.000275, 0.000189, 0.000253, 0.000249, 0.000442, 0.000206, 0.000202, 0.000232, 0.000447, 0.000464, 0.000983, 0.000421, 0.000799, 0.001048, 0.000983, 0.000747, 0.00076, 0.000532, 0.000661, 0.000747, 0.001344, 0.001572, 0.001808, 0.001271, 0.001391, 0.000799, 0.001481, 0.002336, 0.002336, 0.002276, 0.001172, 0.001374, 0.001572, 0.001, 0.000893, 0.001481, 0.001172, 0.001172, 0.000906, 0.001048, 0.000773, 0.000399, 0.000313, 0.000318, 0.000266, 0.000245, 0.000485, 0.000442, 0.000468, 0.000412, 0.00018, 0.000215, 0.000176, 0.000232, 0.000232, 0.000189, 0.000185, 0.000412, 0.000412, 0.000322, 0.000198, 0.000348, 0.000335, 0.000833, 0.001335, 0.001499, 0.001408, 0.000661, 0.000275, 0.000137, 0.000142, 0.000137, 0.000292, 0.000146, 0.000146, 0.000309, 0.000322, 0.000176, 0.000146, 0.000309, 0.00076, 0.001408, 0.001103, 0.001709, 0.001709, 0.00146, 0.00225, 0.001335, 0.001344, 0.002014, 0.002035, 0.001855, 0.002211, 0.001722, 0.001572, 0.001335, 0.000648, 0.000674, 0.000708, 0.000386, 0.000228, 0.000215, 0.000236, 0.000245, 0.000253, 0.000249, 0.000326, 0.000386, 0.000859, 0.000876, 0.000648, 0.001249, 0.001267, 0.001288, 0.000816, 0.00155, 0.001623, 0.003109, 0.004431, 0.007031, 0.010372, 0.009977, 0.005872, 0.006039, 0.009187, 0.005992, 0.004689, 0.003276, 0.002194, 0.001417, 0.002396, 0.00225, 0.002078, 0.002327, 0.002349, 0.002705, 0.001778, 0.001967, 0.001211, 0.001172, 0.001, 0.000713, 0.001112, 0.001159, 0.001172, 0.001142, 0.001675, 0.002327, 0.00243, 0.00246, 0.002503, 0.001743, 0.002761, 0.001967, 0.001786, 0.002623, 0.002606, 0.00283, 0.002662, 0.003757, 0.002435, 0.001533, 0.002078, 0.00146, 0.001499, 0.000854, 0.000859, 0.000507, 0.000386, 0.000386, 0.000386, 0.000674, 0.000567, 0.000614, 0.000713, 0.001159, 0.001305, 0.001872, 0.002555, 0.003671, 0.003757, 0.006245, 0.009977, 0.007031, 0.010672, 0.012491, 0.015694, 0.016826, 0.016528, 0.024393, 0.055536, 0.122885, 0.0704, 0.092881, 0.086953, 0.142424, 0.073402, 0.073402, 0.081712, 0.032677, 0.032677, 0.030611, 0.029376, 0.017447, 0.033407, 0.031287, 0.032017, 0.030611, 0.013821, 0.025316, 0.012727, 0.011342, 0.007177, 0.010509, 0.010131, 0.010509, 0.011903, 0.023534, 0.020522, 0.018415, 0.048328, 0.05306, 0.026892, 0.028107, 0.023087, 0.013265, 0.014783, 0.015078, 0.015344, 0.038042, 0.043307, 0.086953, 0.086953, 0.134866, 0.10481, 0.109221, 0.048328, 0.047319, 0.042364, 0.05306, 0.055536, 0.025762, 0.025762, 0.05306, 0.025762, 0.06312, 0.134866, 0.067594, 0.079919, 0.144935, 0.155435, 0.122885, 0.074921, 0.078022, 0.100716, 0.078022, 0.071867, 0.088832, 0.078022, 0.038042, 0.018787, 0.0198, 0.035586, 0.028107, 0.030003, 0.055536, 0.058088, 0.051831, 0.054297, 0.109221, 0.064632, 0.055536, 0.043307, 0.045352, 0.025762, 0.030611, 0.032017, 0.073402, 0.085092, 0.085092, 0.170161, 0.167087, 0.179055, 0.111485, 0.139895, 0.076542, 0.049374, 0.028107, 0.015078, 0.015078, 0.013265, 0.015078, 0.009728, 0.013265, 0.01204, 0.010672, 0.007031, 0.008895, 0.008895, 0.010221, 0.006988, 0.007031, 0.009865, 0.009096, 0.009728, 0.008409, 0.01204, 0.018415, 0.026892, 0.067594, 0.067594, 0.069024, 0.058088, 0.109221, 0.066181, 0.069024, 0.144935, 0.239899, 0.239899, 0.239899, 0.271506, 0.384043, 0.377384, 0.257454, 0.25031, 0.229226, 0.232838, 0.236433, 0.229226, 0.200174, 0.18812, 0.30533, 0.30533, 0.41194, 0.30533, 0.398279, 0.398279, 0.380708, 0.377384, 0.342579, 0.257454, 0.25406, 0.264545, 0.26085, 0.374039, 0.384043, 0.472492, 0.505461, 0.486429, 0.505461, 0.545602, 0.525368, 0.401658, 0.394753, 0.291804, 0.291804, 0.281712, 0.335645, 0.335645, 0.321458, 0.321458, 0.311707, 0.321458, 0.247041, 0.167087, 0.179055, 0.185198, 0.158265, 0.170161, 0.106997, 0.098513, 0.055536, 0.060549, 0.050641, 0.050641, 0.086953, 0.15284, 0.167087, 0.203355, 0.134866, 0.071867, 0.044297, 0.049374, 0.050641, 0.06312, 0.064632, 0.034884, 0.025762, 0.031287, 0.030611, 0.05306, 0.051831, 0.092881, 0.083462, 0.137348, 0.086953, 0.071867, 0.05306, 0.036378, 0.025316, 0.036378, 0.067594, 0.134866, 0.182256, 0.127496, 0.137348], '')</t>
  </si>
  <si>
    <t>[358, 360, 361, 362]</t>
  </si>
  <si>
    <t>UPI00003C51EF status=activ</t>
  </si>
  <si>
    <t>([0.045352, 0.049374, 0.102787, 0.049374, 0.037156, 0.059222, 0.090864, 0.127496, 0.170161, 0.120615, 0.142424, 0.111485, 0.106997, 0.11371, 0.179055, 0.18812, 0.225814, 0.219301, 0.278302, 0.247041, 0.25406, 0.328603, 0.380708, 0.257454, 0.366687, 0.458154, 0.444081, 0.4292, 0.41194, 0.359901, 0.447574, 0.444081, 0.553315, 0.468512, 0.458154, 0.461924, 0.346032, 0.328603, 0.332115, 0.281712, 0.346032, 0.349426, 0.349426, 0.236433, 0.339168, 0.332115, 0.332115, 0.352862, 0.236433, 0.203355, 0.236433, 0.158265, 0.155435, 0.161087, 0.236433, 0.200174, 0.196879, 0.284882, 0.284882, 0.288399, 0.370445, 0.349426, 0.339168, 0.346032, 0.366687, 0.268042, 0.206376, 0.132295, 0.071867, 0.137348, 0.102787, 0.102787, 0.164327, 0.167087, 0.092881, 0.067594, 0.083462, 0.0704, 0.073402, 0.102787, 0.079919, 0.047319, 0.047319, 0.024826, 0.014586, 0.022667, 0.038858, 0.06184, 0.048328, 0.041405, 0.045352, 0.045352, 0.026892, 0.028695, 0.028695, 0.05306, 0.094817, 0.092881, 0.106997, 0.088832, 0.129801, 0.161087, 0.161087, 0.085092, 0.086953, 0.120615, 0.111485, 0.116183, 0.111485, 0.122885, 0.206376, 0.194234, 0.281712, 0.278302, 0.185198, 0.161087, 0.158265, 0.094817, 0.055536, 0.067594, 0.05306, 0.024826, 0.023534, 0.041405, 0.079919, 0.15284, 0.098513, 0.096677, 0.058088, 0.064632, 0.071867, 0.041405, 0.041405, 0.038042, 0.064632, 0.109221, 0.132295, 0.129801, 0.206376, 0.311707, 0.324872, 0.359901, 0.359901, 0.324872, 0.206376, 0.206376, 0.139895, 0.139895, 0.137348, 0.21291, 0.129801, 0.116183, 0.127496, 0.125101, 0.127496, 0.076542, 0.076542, 0.079919, 0.086953, 0.096677, 0.067594, 0.059222, 0.0704, 0.118441, 0.083462, 0.094817, 0.074921, 0.118441, 0.209395, 0.229226, 0.203355, 0.25406, 0.335645, 0.401658, 0.374039, 0.311707, 0.394753, 0.324872, 0.332115, 0.278302, 0.268042, 0.271506, 0.278302, 0.284882, 0.194234, 0.301917, 0.394753, 0.324872, 0.25406, 0.170161, 0.185198, 0.203355, 0.25031, 0.179055, 0.182256, 0.21291, 0.281712, 0.185198, 0.247041, 0.170161, 0.132295, 0.127496, 0.127496, 0.076542, 0.076542, 0.083462, 0.043307, 0.051831, 0.060549, 0.074921, 0.085092, 0.069024, 0.06312, 0.047319, 0.086953, 0.051831, 0.056825, 0.046336, 0.054297, 0.042364, 0.069024, 0.11371, 0.092881, 0.094817, 0.147574, 0.127496, 0.191378, 0.264545, 0.203355, 0.203355, 0.232838, 0.295083, 0.311707, 0.30533, 0.257454, 0.264545, 0.36309, 0.36309, 0.414856, 0.468512, 0.422041, 0.422041, 0.339168, 0.339168, 0.339168, 0.291804, 0.318242, 0.332115, 0.26085, 0.216401, 0.216401, 0.216401, 0.209395, 0.196879, 0.194234, 0.209395, 0.196879, 0.196879, 0.125101, 0.071867, 0.051831, 0.094817, 0.05306, 0.100716, 0.142424, 0.164327, 0.164327, 0.17593, 0.106997, 0.094817, 0.142424, 0.232838, 0.15284, 0.098513, 0.092881, 0.10481, 0.094817, 0.054297, 0.049374, 0.090864, 0.139895, 0.225814, 0.216401, 0.291804, 0.288399, 0.264545, 0.257454, 0.291804, 0.196879, 0.194234, 0.324872, 0.321458, 0.301917, 0.359901, 0.465241, 0.36309, 0.349426, 0.436924, 0.545602, 0.450668, 0.4292, 0.4292, 0.324872, 0.321458, 0.342579, 0.219301, 0.137348, 0.15284, 0.170161, 0.25031, 0.335645, 0.301917, 0.31487, 0.232838, 0.167087, 0.173081, 0.284882, 0.219301, 0.158265, 0.139895, 0.15284, 0.170161, 0.164327, 0.271506, 0.271506, 0.25031, 0.359901, 0.359901, 0.352862, 0.247041, 0.278302, 0.298791, 0.308712, 0.264545, 0.366687, 0.490133, 0.387226, 0.398279, 0.461924, 0.444081, 0.454136, 0.433034, 0.328603, 0.349426, 0.318242, 0.311707, 0.339168, 0.275179, 0.370445, 0.257454, 0.278302, 0.264545, 0.25031, 0.229226, 0.229226, 0.122885, 0.127496, 0.191378, 0.185198, 0.122885, 0.125101, 0.10481, 0.167087, 0.25031, 0.25031, 0.25406, 0.275179, 0.191378, 0.288399, 0.288399, 0.31487, 0.30533, 0.222385, 0.209395, 0.144935, 0.196879, 0.324872, 0.264545, 0.278302, 0.239899, 0.239899, 0.324872, 0.275179, 0.278302, 0.18812, 0.182256, 0.147574, 0.085092, 0.066181, 0.027463, 0.028695, 0.026892, 0.036378, 0.035586, 0.038042, 0.036378, 0.029376, 0.025762, 0.020165, 0.01227, 0.015344, 0.023963, 0.014315, 0.023534, 0.028107, 0.024393, 0.025316, 0.034884, 0.071867, 0.134866, 0.164327, 0.164327, 0.21291, 0.161087, 0.21291, 0.203355, 0.30533, 0.264545, 0.161087, 0.209395, 0.21291, 0.134866, 0.134866, 0.200174, 0.219301, 0.18812, 0.182256, 0.194234, 0.196879, 0.109221, 0.088832, 0.125101, 0.129801, 0.094817, 0.167087, 0.200174, 0.21291, 0.129801, 0.139895, 0.216401, 0.222385, 0.288399, 0.36309, 0.339168, 0.324872, 0.243554, 0.206376, 0.374039], '')</t>
  </si>
  <si>
    <t>[32, 298]</t>
  </si>
  <si>
    <t>UPI00003C51F0 status=activ</t>
  </si>
  <si>
    <t>([0.25031, 0.30533, 0.370445, 0.387226, 0.291804, 0.318242, 0.352862, 0.366687, 0.40511, 0.4292, 0.450668, 0.497853, 0.505461, 0.505461, 0.418646, 0.328603, 0.321458, 0.377384, 0.359901, 0.36309, 0.40511, 0.387226, 0.342579, 0.356642, 0.366687, 0.384043, 0.349426, 0.342579, 0.25031, 0.161087, 0.167087, 0.170161, 0.167087, 0.179055, 0.179055, 0.196879, 0.203355, 0.209395, 0.229226, 0.324872, 0.236433, 0.15008, 0.257454, 0.21291, 0.122885, 0.122885, 0.18812, 0.25406, 0.271506, 0.366687, 0.380708, 0.288399, 0.291804, 0.191378, 0.161087, 0.102787, 0.18812, 0.170161, 0.167087, 0.182256, 0.185198, 0.275179, 0.356642, 0.352862, 0.335645, 0.418646, 0.342579, 0.339168, 0.30533, 0.291804, 0.203355, 0.268042, 0.264545, 0.264545, 0.278302, 0.291804, 0.356642, 0.298791, 0.318242, 0.30533, 0.321458, 0.222385, 0.200174, 0.196879, 0.18812, 0.203355, 0.203355, 0.173081, 0.164327, 0.191378, 0.18812, 0.209395, 0.222385, 0.219301, 0.206376, 0.21291, 0.132295, 0.129801, 0.083462, 0.083462, 0.0704, 0.030003, 0.058088, 0.066181, 0.038858, 0.020522, 0.032017, 0.034884, 0.066181, 0.037156, 0.032017, 0.032017, 0.028695, 0.031287, 0.030611, 0.030611, 0.051831, 0.088832, 0.086953, 0.155435, 0.229226, 0.25406, 0.366687, 0.243554, 0.236433, 0.346032, 0.444081, 0.454136, 0.433034, 0.433034, 0.538167, 0.545602, 0.557691, 0.562014, 0.483068, 0.59014, 0.461924, 0.394753, 0.40511, 0.408655, 0.298791, 0.257454, 0.179055, 0.182256, 0.203355, 0.194234, 0.164327, 0.170161, 0.106997, 0.109221, 0.129801, 0.120615, 0.067594, 0.064632, 0.073402, 0.111485, 0.092881, 0.164327, 0.232838, 0.147574, 0.147574, 0.182256, 0.219301, 0.268042, 0.257454, 0.359901, 0.275179, 0.278302, 0.194234, 0.194234, 0.111485, 0.090864, 0.102787, 0.102787, 0.092881, 0.137348, 0.0704, 0.081712, 0.079919, 0.044297, 0.079919, 0.083462, 0.122885, 0.083462, 0.06184, 0.06184, 0.055536, 0.090864, 0.109221, 0.111485, 0.185198, 0.18812, 0.116183, 0.102787, 0.164327, 0.164327, 0.100716, 0.164327, 0.173081, 0.191378, 0.243554, 0.236433, 0.232838, 0.161087, 0.216401, 0.222385, 0.167087, 0.109221, 0.0704, 0.038858, 0.06312, 0.059222, 0.0704, 0.079919, 0.086953, 0.096677, 0.111485, 0.167087, 0.173081, 0.170161, 0.088832, 0.11371, 0.116183, 0.111485, 0.17593, 0.129801, 0.111485, 0.109221, 0.164327, 0.236433, 0.295083, 0.301917, 0.308712, 0.318242, 0.36309, 0.271506, 0.179055, 0.139895, 0.090864, 0.094817, 0.090864, 0.11371, 0.111485, 0.116183, 0.074921, 0.071867, 0.102787, 0.173081, 0.170161, 0.122885, 0.129801, 0.085092, 0.085092, 0.086953, 0.127496, 0.147574, 0.219301, 0.219301, 0.170161, 0.173081, 0.167087, 0.196879, 0.275179, 0.26085, 0.167087, 0.25031, 0.194234, 0.18812, 0.132295, 0.120615, 0.164327, 0.173081, 0.182256, 0.179055, 0.182256, 0.116183, 0.125101, 0.127496, 0.196879, 0.281712, 0.284882, 0.278302, 0.271506, 0.17593, 0.15284, 0.239899, 0.232838, 0.295083, 0.328603, 0.40511, 0.458154, 0.384043, 0.288399, 0.356642, 0.335645, 0.31487, 0.418646, 0.408655, 0.342579, 0.257454, 0.264545, 0.264545, 0.25031, 0.25406, 0.328603, 0.328603, 0.335645, 0.25031, 0.225814, 0.137348, 0.161087, 0.118441, 0.158265, 0.236433, 0.232838, 0.271506, 0.291804, 0.196879, 0.21291, 0.291804, 0.370445, 0.288399, 0.339168, 0.366687, 0.264545, 0.196879, 0.170161, 0.170161, 0.257454, 0.281712, 0.275179, 0.236433, 0.239899, 0.206376, 0.17593, 0.18812, 0.17593, 0.139895, 0.219301, 0.17593, 0.18812, 0.120615, 0.185198, 0.155435, 0.137348, 0.182256, 0.194234, 0.25406, 0.179055, 0.11371, 0.120615, 0.203355, 0.185198, 0.26085, 0.26085, 0.21291, 0.129801, 0.081712, 0.116183, 0.109221, 0.125101, 0.088832, 0.125101, 0.127496, 0.15284, 0.155435, 0.179055, 0.179055, 0.155435, 0.155435, 0.222385, 0.191378, 0.116183, 0.15008, 0.127496, 0.173081, 0.25031, 0.342579, 0.359901, 0.335645, 0.335645, 0.264545, 0.301917, 0.25406, 0.264545, 0.291804, 0.31487, 0.321458, 0.321458, 0.366687, 0.450668, 0.454136, 0.401658, 0.497853, 0.480142, 0.4292, 0.394753, 0.41194, 0.408655, 0.387226, 0.295083, 0.308712, 0.390993, 0.295083, 0.366687, 0.349426, 0.359901, 0.308712, 0.275179, 0.356642, 0.25031, 0.225814, 0.239899, 0.339168, 0.31487, 0.321458, 0.328603, 0.284882, 0.191378, 0.182256, 0.229226, 0.324872, 0.25406, 0.216401, 0.298791, 0.200174, 0.216401, 0.203355, 0.17593, 0.17593, 0.15284, 0.206376, 0.17593, 0.139895, 0.106997, 0.122885, 0.11371, 0.116183, 0.129801, 0.167087, 0.147574, 0.147574, 0.116183, 0.147574, 0.147574, 0.122885, 0.216401, 0.147574, 0.116183], '')</t>
  </si>
  <si>
    <t>[12, 13, 130, 131, 132, 133, 135]</t>
  </si>
  <si>
    <t>UPI00003C51F2 status=activ</t>
  </si>
  <si>
    <t>([0.066181, 0.096677, 0.118441, 0.194234, 0.219301, 0.132295, 0.111485, 0.109221, 0.161087, 0.109221, 0.071867, 0.090864, 0.118441, 0.079919, 0.118441, 0.134866, 0.144935, 0.161087, 0.086953, 0.144935, 0.158265, 0.132295, 0.085092, 0.049374, 0.032677, 0.032017, 0.069024, 0.076542, 0.094817, 0.06312, 0.118441, 0.120615, 0.074921, 0.102787, 0.081712, 0.083462, 0.045352, 0.044297, 0.071867, 0.074921, 0.074921, 0.076542, 0.059222, 0.043307, 0.081712, 0.046336, 0.05306, 0.051831, 0.03976, 0.032017, 0.045352, 0.045352, 0.045352, 0.046336, 0.023534, 0.025316, 0.026338, 0.048328, 0.034884, 0.019401, 0.035586, 0.037156, 0.019109, 0.035586, 0.042364, 0.023963, 0.024826, 0.024826, 0.01204, 0.017447, 0.022306, 0.012491, 0.010221, 0.017797, 0.026892, 0.048328, 0.100716, 0.106997, 0.102787, 0.0704, 0.127496, 0.066181, 0.06184, 0.118441, 0.055536, 0.096677, 0.167087, 0.18812, 0.109221, 0.216401, 0.225814, 0.15008, 0.147574, 0.173081, 0.170161, 0.170161, 0.102787, 0.058088, 0.059222, 0.043307, 0.050641, 0.05306, 0.05306, 0.06312, 0.032677, 0.027463, 0.028107, 0.017447, 0.033407, 0.060549, 0.030003, 0.030003, 0.046336, 0.083462, 0.047319, 0.023963, 0.026338, 0.054297, 0.046336, 0.042364, 0.054297, 0.048328, 0.049374, 0.051831, 0.056825, 0.059222, 0.069024, 0.038858, 0.06184, 0.055536, 0.054297, 0.102787, 0.049374, 0.049374, 0.059222, 0.109221, 0.21291, 0.164327, 0.155435, 0.281712, 0.21291, 0.137348, 0.139895, 0.074921, 0.132295, 0.06184, 0.116183, 0.129801, 0.173081, 0.191378, 0.194234, 0.10481, 0.100716, 0.158265, 0.170161, 0.088832, 0.085092, 0.067594, 0.047319, 0.036378, 0.0198, 0.031287, 0.069024, 0.127496, 0.216401, 0.236433, 0.328603, 0.328603, 0.332115, 0.284882, 0.268042, 0.182256, 0.257454, 0.275179, 0.222385, 0.219301, 0.318242, 0.321458, 0.291804, 0.394753, 0.394753, 0.352862, 0.275179, 0.239899, 0.191378, 0.206376, 0.11371, 0.06184, 0.060549, 0.074921, 0.122885, 0.098513, 0.158265, 0.203355, 0.118441, 0.18812, 0.179055, 0.10481, 0.102787, 0.127496, 0.0704, 0.056825, 0.11371, 0.164327, 0.173081, 0.216401, 0.18812, 0.281712, 0.311707, 0.268042, 0.31487, 0.206376, 0.243554, 0.243554, 0.15284, 0.232838, 0.232838, 0.243554, 0.342579, 0.349426, 0.346032, 0.401658, 0.505461, 0.505461, 0.521092, 0.422041, 0.447574, 0.380708, 0.380708, 0.418646, 0.374039, 0.366687, 0.490133, 0.398279, 0.30533, 0.401658, 0.321458, 0.239899, 0.243554, 0.26085, 0.288399, 0.203355, 0.21291, 0.155435, 0.129801, 0.094817, 0.139895, 0.083462, 0.111485, 0.081712, 0.076542, 0.127496], '')</t>
  </si>
  <si>
    <t>[222, 223, 224]</t>
  </si>
  <si>
    <t>UPI00003C51F3 status=activ</t>
  </si>
  <si>
    <t>([0.000189, 0.000172, 0.000146, 0.000326, 0.000614, 0.000532, 0.000399, 0.000708, 0.000614, 0.000537, 0.000923, 0.001249, 0.001786, 0.002881, 0.004646, 0.003461, 0.005318, 0.003555, 0.003555, 0.004835, 0.005086, 0.006795, 0.00962, 0.018787, 0.010926, 0.009401, 0.01204, 0.025316, 0.025762, 0.055536, 0.079919, 0.06312, 0.028107, 0.030003, 0.016257, 0.011903, 0.023534, 0.020165, 0.049374, 0.098513, 0.098513, 0.200174, 0.106997, 0.047319, 0.017797, 0.017797, 0.015694, 0.0198, 0.011518, 0.007495, 0.005932, 0.005932, 0.004431, 0.004736, 0.004611, 0.004483, 0.003671, 0.002503, 0.002503, 0.002503, 0.002503, 0.002503, 0.002327, 0.003478, 0.00543, 0.005734, 0.005249, 0.004689, 0.003461, 0.005086, 0.005734, 0.005011, 0.004247, 0.004247, 0.004577, 0.003109, 0.004689, 0.004775, 0.005378, 0.005872, 0.004161, 0.002761, 0.002014, 0.001649, 0.001623, 0.001692, 0.002503, 0.003757, 0.003727, 0.00543, 0.004976, 0.004388, 0.006142, 0.006142, 0.009483, 0.014075, 0.030003, 0.025316, 0.056825, 0.094817, 0.086953, 0.185198, 0.21291, 0.194234, 0.281712, 0.284882, 0.232838, 0.209395, 0.18812, 0.291804, 0.243554, 0.216401, 0.359901, 0.321458, 0.483068, 0.41194], '')</t>
  </si>
  <si>
    <t>UPI00003C51FA status=activ</t>
  </si>
  <si>
    <t>([0.116183, 0.155435, 0.219301, 0.275179, 0.139895, 0.17593, 0.219301, 0.127496, 0.086953, 0.106997, 0.139895, 0.182256, 0.17593, 0.139895, 0.139895, 0.111485, 0.106997, 0.185198, 0.284882, 0.298791, 0.278302, 0.321458, 0.335645, 0.225814, 0.21291, 0.335645, 0.239899, 0.243554, 0.370445, 0.465241, 0.366687, 0.349426, 0.301917, 0.301917, 0.346032, 0.243554, 0.339168, 0.342579, 0.239899, 0.15284, 0.094817, 0.185198, 0.109221, 0.079919, 0.137348, 0.081712, 0.046336, 0.047319, 0.024393, 0.014586, 0.011518, 0.018415, 0.020165, 0.014075, 0.014315, 0.013821, 0.012727, 0.008156, 0.006039, 0.008075, 0.010926, 0.015694, 0.009401, 0.008723, 0.007177, 0.007259, 0.009728, 0.009865, 0.010509, 0.017797, 0.019109, 0.029376, 0.034884, 0.016528, 0.018787, 0.010926, 0.010926, 0.01078, 0.016021, 0.025762, 0.025762, 0.017447, 0.014586, 0.015344, 0.029376, 0.049374, 0.050641, 0.054297, 0.098513, 0.122885, 0.111485, 0.100716, 0.048328, 0.043307, 0.094817, 0.094817, 0.094817, 0.094817, 0.155435, 0.191378, 0.102787, 0.100716, 0.147574, 0.17593, 0.26085, 0.185198, 0.196879, 0.120615, 0.06312, 0.06312, 0.081712, 0.090864, 0.15008, 0.127496, 0.067594, 0.036378, 0.079919, 0.147574, 0.147574, 0.083462, 0.041405, 0.085092, 0.096677, 0.098513, 0.098513, 0.047319, 0.055536, 0.056825, 0.100716, 0.167087, 0.161087, 0.071867, 0.079919, 0.088832, 0.173081, 0.173081, 0.271506, 0.18812, 0.191378, 0.144935, 0.147574, 0.144935, 0.158265, 0.067594, 0.035586, 0.03976, 0.074921, 0.06312, 0.055536, 0.055536, 0.058088, 0.06184, 0.147574, 0.139895, 0.0704, 0.069024, 0.074921, 0.083462, 0.071867, 0.035586, 0.050641, 0.090864, 0.173081, 0.106997, 0.132295, 0.229226, 0.134866, 0.078022, 0.144935, 0.161087, 0.161087, 0.096677, 0.100716, 0.049374, 0.024826, 0.049374, 0.055536, 0.106997, 0.096677, 0.088832, 0.088832, 0.049374, 0.032017, 0.032677, 0.054297, 0.05306, 0.054297, 0.100716, 0.102787, 0.092881, 0.047319, 0.059222, 0.083462, 0.081712, 0.15008, 0.25031, 0.15284, 0.088832, 0.046336, 0.042364, 0.083462, 0.0704, 0.060549, 0.102787, 0.044297, 0.044297, 0.048328, 0.025316, 0.016257, 0.029376, 0.022306, 0.042364, 0.041405, 0.032017, 0.017447, 0.010372, 0.010672, 0.016257, 0.013821, 0.013016, 0.008895, 0.009015, 0.014315, 0.014075, 0.013265, 0.020522, 0.012727, 0.011518, 0.019401, 0.031287, 0.023534, 0.014783, 0.014783, 0.013821, 0.023963, 0.048328, 0.094817, 0.048328, 0.028107, 0.033407, 0.056825, 0.047319, 0.035586, 0.020522, 0.041405, 0.046336, 0.056825, 0.11371, 0.200174, 0.158265, 0.076542, 0.090864, 0.134866, 0.100716, 0.088832, 0.081712, 0.043307, 0.019109, 0.031287, 0.060549, 0.066181, 0.074921, 0.085092, 0.098513, 0.182256, 0.106997, 0.10481, 0.118441, 0.06184, 0.030003, 0.020876, 0.051831, 0.056825, 0.078022, 0.096677, 0.098513, 0.071867, 0.122885, 0.139895, 0.083462, 0.03976, 0.06312, 0.055536, 0.106997, 0.122885, 0.122885, 0.196879, 0.11371, 0.055536, 0.10481, 0.170161, 0.173081, 0.073402, 0.049374, 0.048328, 0.046336, 0.025762, 0.025316, 0.018415, 0.026338, 0.03976, 0.066181, 0.051831, 0.038858, 0.024826, 0.014315, 0.008723], '')</t>
  </si>
  <si>
    <t>UPI00003C51FB status=activ</t>
  </si>
  <si>
    <t>([0.819762, 0.84206, 0.694846, 0.509769, 0.51388, 0.490133, 0.509769, 0.557691, 0.604312, 0.483068, 0.483068, 0.5017, 0.414856, 0.414856, 0.41194, 0.486429, 0.40511, 0.342579, 0.349426, 0.349426, 0.352862, 0.36309, 0.271506, 0.321458, 0.418646, 0.450668, 0.509769, 0.422041, 0.401658, 0.394753, 0.414856, 0.450668, 0.468512, 0.570702, 0.570702, 0.450668, 0.440853, 0.418646, 0.40511, 0.298791, 0.284882, 0.203355, 0.200174, 0.216401, 0.206376, 0.155435, 0.096677, 0.088832, 0.15008, 0.158265, 0.144935, 0.147574, 0.096677, 0.085092, 0.085092, 0.083462, 0.094817, 0.094817, 0.106997, 0.179055, 0.17593, 0.173081, 0.275179, 0.173081, 0.25406, 0.278302, 0.278302, 0.335645, 0.321458, 0.232838, 0.15008, 0.155435, 0.155435, 0.142424, 0.102787, 0.098513, 0.10481, 0.167087, 0.164327, 0.25406, 0.25406, 0.335645, 0.356642, 0.25031, 0.257454, 0.161087, 0.179055, 0.25406, 0.179055, 0.179055, 0.236433, 0.236433, 0.206376, 0.284882, 0.380708, 0.440853, 0.418646, 0.324872, 0.225814, 0.155435, 0.079919, 0.05306, 0.040537, 0.026338, 0.034884, 0.046336, 0.064632, 0.044297, 0.026892, 0.038042, 0.025316, 0.019109], '')</t>
  </si>
  <si>
    <t>[0, 1, 2, 3, 4, 6, 7, 8, 11, 26, 33, 34]</t>
  </si>
  <si>
    <t>UPI00003C51FD status=activ</t>
  </si>
  <si>
    <t>([0.001159, 0.000876, 0.000614, 0.000339, 0.000206, 0.000172, 0.000146, 0.000133, 0.000107, 9e-05, 7.7e-05, 5.2e-05, 4.7e-05, 4.7e-05, 7.3e-05, 3.9e-05, 4.7e-05, 4.7e-05, 0.000133, 0.000249, 0.000107, 0.000116, 0.00021, 0.000236, 0.000477, 0.000614, 0.00103, 0.001687, 0.001906, 0.003053, 0.003079, 0.003341, 0.005799, 0.003671, 0.00515, 0.005503, 0.00558, 0.005086, 0.004646, 0.004577, 0.004775, 0.008075, 0.013821, 0.008723, 0.008409, 0.008804, 0.016257, 0.018106, 0.017138, 0.015078, 0.015078, 0.014315, 0.011903, 0.007259, 0.007177, 0.004513, 0.004835, 0.004736, 0.004899, 0.005799, 0.003727, 0.00243, 0.002482, 0.001692, 0.002529, 0.002327, 0.00231, 0.002138, 0.001335, 0.001267, 0.001061, 0.000906, 0.001499, 0.002349, 0.002138, 0.003461, 0.003757, 0.002336, 0.002349, 0.001533, 0.001533, 0.00231, 0.002035, 0.001267, 0.001434, 0.00146, 0.001649, 0.001048, 0.001048, 0.000906, 0.00052, 0.00052, 0.000537, 0.000283, 0.000275, 0.000313, 0.000249, 0.000477, 0.000477, 0.001061, 0.001675, 0.001541, 0.000983, 0.001778, 0.002881, 0.003512, 0.003405, 0.004899, 0.007259, 0.004921, 0.00558, 0.008276, 0.009483, 0.006194, 0.008156, 0.005872, 0.008276, 0.006567, 0.004513, 0.007259, 0.007031, 0.006619, 0.006795, 0.010372, 0.010372, 0.010372, 0.009977, 0.006421, 0.006533, 0.006567, 0.006533, 0.008525, 0.005683, 0.005623, 0.005734, 0.006567, 0.006567, 0.004431, 0.004414, 0.00407, 0.002662, 0.001649, 0.001142, 0.001069, 0.000721, 0.000532, 0.000232, 0.000125, 9e-05, 4.7e-05, 4.7e-05, 9e-05, 0.000137, 0.000142, 0.000275, 0.000266, 0.000275, 0.000301, 0.000365, 0.000447, 0.000614, 0.000773, 0.001159, 0.001434, 0.001967, 0.002349, 0.002117], '')</t>
  </si>
  <si>
    <t>UPI00003C51FE status=activ</t>
  </si>
  <si>
    <t>([0.127496, 0.10481, 0.056825, 0.025762, 0.025316, 0.014783, 0.009865, 0.009096, 0.011669, 0.008895, 0.006988, 0.006533, 0.004315, 0.004577, 0.003079, 0.002976, 0.004577, 0.004513, 0.005503, 0.008723, 0.008723, 0.008723, 0.006619, 0.009728, 0.013437, 0.009865, 0.013437, 0.019401, 0.015344, 0.014586, 0.014315, 0.028107, 0.020876, 0.019109, 0.009865, 0.010131, 0.007177, 0.005086, 0.004689, 0.002976, 0.002138, 0.001417, 0.000893, 0.001249, 0.000704, 0.000477, 0.000468, 0.000648, 0.000854, 0.001335, 0.001318, 0.001872, 0.001305, 0.001288, 0.002117, 0.002327, 0.002482, 0.003431, 0.004388, 0.00316, 0.004921, 0.006894, 0.010221, 0.011106, 0.008624, 0.008409, 0.010509, 0.020876, 0.018415, 0.008804, 0.005683, 0.004414, 0.00292, 0.003555, 0.003804, 0.003607, 0.003341, 0.002761, 0.003079, 0.001906, 0.00246, 0.00243, 0.00243, 0.001572, 0.001434, 0.002078, 0.003246, 0.002606, 0.001675, 0.001778, 0.0028, 0.003109, 0.003478, 0.005734, 0.007091, 0.008409, 0.008895, 0.008895, 0.016528, 0.008075, 0.00962, 0.01227, 0.007422, 0.007877, 0.009977, 0.0198, 0.010926, 0.008525, 0.008624, 0.008723, 0.005623, 0.00407, 0.004976, 0.005872, 0.005872, 0.003864, 0.003701, 0.003607, 0.004388, 0.004611, 0.007177, 0.00962, 0.009187, 0.017797, 0.017138, 0.017138, 0.009096, 0.016021, 0.015694, 0.019401, 0.018415, 0.041405, 0.096677, 0.06312, 0.06312, 0.056825, 0.109221, 0.094817, 0.044297, 0.058088, 0.023963, 0.023087, 0.013016, 0.014586, 0.009096, 0.006194, 0.007177, 0.007315, 0.005623, 0.004646, 0.005734, 0.005992, 0.003997, 0.003014, 0.003671, 0.003821, 0.00292, 0.002581, 0.0028, 0.002881, 0.002057, 0.002555, 0.002705, 0.002662, 0.001936, 0.001722, 0.001743, 0.00152, 0.001855, 0.001675, 0.001623, 0.001112, 0.001709, 0.002482, 0.003298, 0.003864, 0.002512, 0.003512, 0.003963, 0.005223, 0.005318, 0.007877, 0.00777, 0.006142, 0.007877, 0.009096, 0.013265, 0.020876, 0.022667, 0.024826, 0.060549, 0.158265], '')</t>
  </si>
  <si>
    <t>UPI00003C5202 status=activ</t>
  </si>
  <si>
    <t>([0.196879, 0.109221, 0.155435, 0.219301, 0.284882, 0.301917, 0.342579, 0.271506, 0.295083, 0.30533, 0.229226, 0.179055, 0.196879, 0.196879, 0.328603, 0.219301, 0.247041, 0.21291, 0.21291, 0.216401, 0.247041, 0.264545, 0.359901, 0.26085, 0.239899, 0.229226, 0.239899, 0.147574, 0.216401, 0.216401, 0.147574, 0.158265, 0.158265, 0.222385, 0.203355, 0.109221, 0.206376, 0.185198, 0.158265, 0.134866, 0.132295, 0.137348, 0.139895, 0.081712, 0.144935, 0.090864, 0.090864, 0.090864, 0.10481, 0.064632, 0.066181, 0.127496, 0.116183, 0.185198, 0.18812, 0.120615, 0.182256, 0.155435, 0.109221, 0.129801, 0.173081, 0.264545, 0.194234, 0.18812, 0.281712, 0.191378, 0.191378, 0.118441, 0.127496, 0.11371, 0.167087, 0.161087, 0.092881, 0.137348, 0.085092, 0.078022, 0.106997, 0.071867, 0.071867, 0.116183, 0.127496, 0.125101, 0.111485, 0.167087, 0.102787, 0.109221, 0.109221, 0.179055, 0.179055, 0.173081, 0.25406, 0.295083, 0.268042, 0.352862, 0.318242, 0.408655, 0.387226, 0.418646, 0.51388, 0.42561, 0.332115, 0.25406, 0.247041, 0.25406, 0.26085, 0.278302, 0.278302, 0.278302, 0.191378, 0.284882, 0.271506, 0.281712, 0.216401, 0.170161, 0.102787, 0.106997, 0.10481, 0.083462, 0.085092, 0.088832, 0.142424, 0.185198, 0.25406, 0.15008, 0.15008, 0.120615, 0.170161, 0.094817, 0.158265, 0.170161, 0.15284, 0.18812, 0.17593, 0.206376, 0.284882, 0.291804, 0.284882, 0.291804, 0.328603, 0.339168, 0.339168, 0.352862, 0.370445, 0.352862, 0.480142, 0.486429, 0.486429, 0.525368, 0.525368, 0.521092, 0.525368, 0.454136, 0.454136, 0.390993, 0.40511, 0.40511, 0.408655, 0.390993, 0.387226, 0.447574, 0.374039, 0.349426, 0.335645, 0.284882, 0.308712, 0.206376, 0.203355, 0.182256, 0.170161, 0.257454, 0.26085, 0.31487, 0.335645, 0.30533, 0.370445, 0.352862, 0.370445, 0.465241, 0.450668, 0.458154, 0.414856, 0.40511, 0.414856, 0.387226, 0.468512, 0.380708, 0.366687, 0.366687, 0.436924, 0.418646, 0.408655, 0.324872, 0.346032, 0.436924, 0.36309, 0.374039, 0.352862, 0.30533, 0.295083, 0.31487, 0.308712, 0.295083, 0.356642, 0.275179, 0.278302, 0.268042, 0.356642, 0.458154, 0.380708, 0.377384, 0.30533, 0.209395, 0.229226, 0.225814, 0.139895, 0.206376, 0.200174, 0.236433, 0.247041, 0.236433, 0.321458, 0.298791, 0.332115, 0.264545, 0.318242, 0.288399, 0.295083, 0.278302, 0.284882, 0.36309, 0.36309, 0.450668, 0.545602, 0.63748, 0.613573, 0.671169, 0.570702, 0.575842, 0.529623, 0.562014, 0.483068, 0.483068, 0.521092, 0.436924, 0.525368, 0.476583, 0.541878, 0.461924, 0.461924, 0.450668, 0.359901, 0.366687, 0.30533, 0.243554, 0.219301, 0.222385, 0.225814, 0.295083, 0.206376, 0.243554, 0.243554, 0.264545, 0.26085, 0.26085, 0.26085, 0.26085, 0.339168, 0.328603, 0.390993, 0.408655, 0.444081, 0.541878, 0.497853, 0.476583, 0.541878, 0.486429, 0.486429, 0.521092, 0.444081, 0.525368, 0.5017, 0.486429, 0.553315, 0.465241, 0.465241, 0.557691, 0.486429, 0.465241, 0.450668, 0.440853, 0.356642, 0.335645, 0.328603, 0.288399, 0.359901, 0.301917, 0.359901, 0.301917, 0.284882, 0.349426, 0.359901, 0.370445, 0.36309, 0.339168, 0.398279, 0.356642, 0.311707, 0.36309, 0.346032, 0.349426, 0.328603, 0.422041], '')</t>
  </si>
  <si>
    <t>[98, 147, 148, 149, 150, 232, 233, 234, 235, 236, 237, 238, 239, 242, 244, 246, 271, 274, 277, 279, 280, 282, 285]</t>
  </si>
  <si>
    <t>UPI00003C5203 status=activ</t>
  </si>
  <si>
    <t>([0.465241, 0.509769, 0.529623, 0.545602, 0.529623, 0.517562, 0.444081, 0.461924, 0.483068, 0.422041, 0.447574, 0.480142, 0.480142, 0.486429, 0.414856, 0.339168, 0.42561, 0.436924, 0.436924, 0.352862, 0.291804, 0.298791, 0.298791, 0.30533, 0.281712, 0.301917, 0.298791, 0.36309, 0.374039, 0.308712, 0.377384, 0.370445, 0.370445, 0.342579, 0.418646, 0.490133, 0.553315, 0.447574, 0.447574, 0.374039, 0.454136, 0.51388, 0.5017, 0.494003, 0.490133, 0.440853, 0.458154, 0.458154, 0.458154, 0.447574, 0.517562, 0.494003, 0.465241, 0.433034, 0.36309, 0.298791, 0.298791, 0.335645, 0.42561, 0.356642, 0.40511, 0.408655, 0.349426, 0.349426, 0.359901, 0.36309, 0.450668, 0.444081, 0.476583, 0.394753, 0.342579, 0.25406, 0.284882, 0.311707, 0.311707, 0.332115, 0.398279, 0.398279, 0.31487, 0.21291, 0.288399, 0.31487, 0.232838, 0.268042, 0.301917, 0.295083, 0.21291, 0.179055, 0.179055, 0.17593, 0.257454, 0.311707, 0.394753, 0.311707, 0.318242, 0.339168, 0.335645, 0.257454, 0.25406, 0.335645, 0.436924, 0.458154, 0.450668, 0.529623, 0.557691, 0.525368, 0.529623, 0.59014, 0.675549, 0.626927, 0.549308, 0.476583, 0.398279, 0.40511, 0.401658, 0.332115, 0.31487, 0.377384, 0.436924, 0.418646, 0.387226, 0.349426, 0.268042, 0.232838, 0.200174, 0.155435], '')</t>
  </si>
  <si>
    <t>[1, 2, 3, 4, 5, 36, 41, 42, 50, 103, 104, 105, 106, 107, 108, 109, 110]</t>
  </si>
  <si>
    <t>UPI00003C5204 status=activ</t>
  </si>
  <si>
    <t>([0.002881, 0.004646, 0.006142, 0.008156, 0.009865, 0.006894, 0.005249, 0.005992, 0.007091, 0.005503, 0.006533, 0.009096, 0.011903, 0.009015, 0.009015, 0.008895, 0.008525, 0.013016, 0.01227, 0.006795, 0.006701, 0.005223, 0.003366, 0.003366, 0.00231, 0.001541, 0.001408, 0.001408, 0.001305, 0.001374, 0.002276, 0.001408, 0.001391, 0.001434, 0.001142, 0.000661, 0.000687, 0.000713, 0.000721, 0.000348, 0.000378, 0.000743, 0.000842, 0.000854, 0.000833, 0.000906, 0.000833, 0.000923, 0.001434, 0.001709, 0.001202, 0.001159, 0.001211, 0.001103, 0.000485, 0.000451, 0.000447, 0.000833, 0.001344, 0.000983, 0.001692, 0.003109, 0.002057, 0.002057, 0.001967, 0.001383, 0.001288, 0.001417, 0.001305, 0.001383, 0.000936, 0.001202, 0.000704, 0.001267, 0.000854, 0.000983, 0.00103, 0.001649, 0.001623, 0.001623, 0.002482, 0.002623, 0.002512, 0.002555, 0.002512, 0.003757, 0.003671, 0.00515, 0.005683, 0.005799, 0.00543, 0.005011, 0.006039, 0.009483, 0.005683, 0.007495, 0.008276, 0.011518, 0.011903, 0.01227, 0.007877, 0.004976, 0.003341, 0.002035, 0.00246, 0.003607, 0.002396, 0.002623, 0.001786, 0.001649, 0.001778, 0.001159, 0.001417, 0.001335, 0.001305, 0.001417, 0.000906, 0.001374, 0.001112, 0.001069, 0.001142, 0.001808, 0.003246, 0.003341, 0.00543, 0.004611, 0.004513, 0.007259, 0.008624, 0.008723, 0.016021, 0.016257, 0.020165, 0.015344, 0.016257, 0.017797, 0.018787, 0.038042, 0.027463, 0.034068, 0.032017, 0.014075, 0.014075, 0.008723, 0.013437, 0.013437, 0.013437, 0.013437, 0.008409, 0.008075, 0.008156, 0.007422, 0.007495, 0.009401, 0.009401, 0.009401, 0.005503, 0.005932, 0.006482, 0.007555, 0.007031, 0.005992, 0.009483, 0.009187, 0.013821, 0.016257, 0.014586, 0.014586, 0.011518, 0.021816, 0.023534, 0.049374, 0.051831, 0.083462, 0.106997, 0.194234, 0.127496, 0.25406, 0.206376, 0.179055, 0.18812, 0.295083, 0.366687, 0.25406, 0.155435, 0.158265, 0.142424, 0.10481, 0.191378, 0.203355, 0.122885, 0.081712, 0.092881, 0.048328, 0.032677, 0.017447, 0.020522, 0.018415, 0.009483, 0.011669, 0.011518, 0.010509, 0.006619, 0.006619, 0.00962, 0.011342, 0.011903, 0.01227, 0.009977, 0.008804, 0.010672, 0.013265, 0.018415, 0.017138, 0.024393, 0.047319, 0.096677, 0.041405, 0.081712, 0.173081, 0.25406, 0.271506, 0.275179, 0.408655, 0.40511, 0.408655, 0.342579, 0.324872, 0.236433, 0.239899, 0.281712, 0.158265, 0.194234, 0.257454, 0.243554, 0.288399, 0.298791, 0.25031, 0.275179, 0.173081, 0.098513, 0.078022, 0.032017, 0.020522, 0.012491, 0.008156, 0.008409, 0.009187, 0.006567, 0.006374, 0.006374, 0.004414, 0.004689, 0.004646, 0.004431, 0.003671, 0.00283, 0.002194, 0.001906, 0.001936, 0.002276, 0.002512, 0.002155, 0.002705, 0.0028], '')</t>
  </si>
  <si>
    <t>UPI00003C5206 status=activ</t>
  </si>
  <si>
    <t>([0.295083, 0.196879, 0.127496, 0.132295, 0.173081, 0.137348, 0.173081, 0.21291, 0.236433, 0.26085, 0.291804, 0.332115, 0.239899, 0.264545, 0.271506, 0.275179, 0.18812, 0.194234, 0.191378, 0.18812, 0.25031, 0.281712, 0.366687, 0.366687, 0.401658, 0.36309, 0.440853, 0.436924, 0.440853, 0.36309, 0.380708, 0.390993, 0.390993, 0.444081, 0.472492, 0.476583, 0.461924, 0.56648, 0.642678, 0.538167, 0.549308, 0.541878, 0.553315, 0.549308, 0.657645, 0.529623, 0.570702, 0.461924, 0.377384, 0.339168, 0.408655, 0.41194, 0.401658, 0.370445, 0.328603, 0.374039, 0.281712, 0.271506, 0.257454, 0.191378, 0.268042, 0.18812, 0.203355, 0.118441, 0.094817, 0.100716, 0.170161, 0.194234, 0.278302, 0.359901, 0.356642, 0.374039, 0.257454, 0.25031, 0.278302, 0.366687, 0.291804, 0.398279, 0.40511, 0.318242, 0.374039, 0.366687, 0.398279, 0.318242, 0.418646, 0.458154, 0.384043, 0.311707, 0.200174, 0.147574, 0.100716, 0.127496, 0.102787, 0.116183, 0.129801, 0.132295, 0.120615, 0.142424, 0.15284, 0.164327, 0.25031, 0.284882, 0.191378, 0.170161, 0.158265, 0.142424, 0.134866, 0.164327, 0.15284, 0.243554, 0.318242, 0.387226, 0.284882, 0.318242, 0.436924, 0.328603, 0.26085, 0.191378, 0.164327, 0.147574, 0.132295, 0.074921, 0.085092, 0.144935, 0.229226, 0.308712, 0.288399, 0.295083, 0.352862, 0.454136, 0.436924, 0.352862, 0.281712, 0.387226, 0.401658, 0.295083, 0.298791, 0.384043, 0.36309, 0.321458, 0.219301, 0.247041, 0.25031, 0.232838, 0.209395, 0.191378, 0.200174, 0.239899, 0.25406, 0.144935, 0.139895, 0.0704, 0.127496, 0.125101, 0.066181, 0.033407, 0.041405, 0.071867, 0.051831, 0.049374, 0.10481, 0.173081, 0.161087, 0.243554, 0.243554, 0.191378, 0.179055, 0.179055, 0.179055, 0.200174, 0.25031, 0.25031, 0.374039, 0.356642, 0.468512, 0.58069, 0.648219, 0.648219, 0.690604, 0.604312, 0.570702, 0.570702, 0.575842, 0.461924, 0.36309, 0.384043, 0.461924, 0.366687, 0.387226, 0.342579, 0.342579, 0.30533, 0.30533, 0.311707, 0.291804, 0.271506, 0.284882, 0.359901, 0.30533, 0.281712, 0.264545, 0.390993, 0.301917, 0.295083, 0.298791, 0.30533, 0.301917, 0.219301, 0.328603, 0.308712, 0.25406, 0.15284, 0.219301, 0.203355, 0.116183, 0.118441, 0.06184, 0.055536, 0.043307, 0.048328, 0.023087, 0.045352, 0.042364, 0.071867, 0.03976, 0.066181, 0.071867, 0.067594, 0.125101, 0.122885, 0.071867, 0.100716, 0.092881, 0.051831, 0.049374, 0.050641, 0.054297, 0.098513, 0.100716, 0.064632, 0.094817, 0.167087, 0.092881, 0.088832, 0.055536, 0.100716, 0.102787, 0.096677, 0.048328, 0.045352, 0.021816, 0.018415, 0.022306, 0.022667, 0.037156, 0.038858, 0.040537, 0.042364, 0.024393, 0.025316, 0.045352, 0.03976, 0.040537, 0.067594, 0.0704, 0.116183, 0.067594, 0.041405, 0.059222, 0.074921, 0.073402, 0.139895, 0.200174, 0.21291, 0.308712, 0.225814, 0.134866, 0.142424, 0.132295, 0.219301, 0.21291, 0.137348, 0.167087, 0.203355, 0.167087, 0.173081, 0.164327, 0.25031, 0.346032, 0.346032, 0.332115, 0.366687, 0.278302, 0.229226, 0.216401, 0.132295, 0.216401, 0.335645, 0.444081, 0.447574, 0.342579, 0.342579, 0.384043, 0.384043, 0.247041, 0.236433, 0.164327, 0.170161, 0.173081, 0.164327, 0.219301, 0.200174, 0.15008, 0.225814, 0.30533, 0.318242, 0.408655, 0.390993, 0.275179, 0.179055, 0.179055, 0.236433, 0.222385, 0.247041, 0.161087, 0.271506, 0.370445, 0.433034, 0.342579, 0.30533, 0.278302, 0.26085, 0.284882, 0.318242, 0.324872, 0.342579, 0.26085, 0.26085, 0.191378, 0.284882, 0.288399, 0.295083, 0.352862, 0.370445, 0.390993, 0.480142, 0.497853, 0.490133, 0.468512, 0.447574, 0.483068, 0.444081, 0.4292, 0.517562, 0.5017, 0.494003, 0.505461, 0.494003, 0.494003, 0.497853, 0.505461, 0.490133, 0.398279, 0.284882, 0.295083, 0.295083, 0.26085, 0.222385, 0.206376, 0.25406, 0.356642, 0.264545, 0.349426, 0.271506, 0.278302, 0.219301, 0.216401, 0.196879, 0.30533, 0.318242, 0.335645, 0.25406, 0.352862, 0.422041, 0.529623, 0.418646, 0.422041, 0.461924, 0.401658, 0.398279, 0.318242, 0.332115, 0.450668, 0.332115, 0.4292, 0.418646, 0.422041, 0.4292, 0.352862, 0.332115, 0.321458, 0.414856, 0.521092, 0.517562, 0.433034, 0.380708, 0.465241, 0.454136, 0.390993, 0.377384, 0.401658, 0.465241, 0.370445, 0.339168, 0.36309, 0.342579, 0.332115, 0.398279, 0.40511, 0.450668, 0.447574, 0.450668, 0.387226, 0.308712, 0.291804, 0.384043, 0.418646, 0.42561, 0.42561, 0.5017, 0.497853, 0.476583, 0.398279, 0.483068, 0.384043, 0.387226, 0.398279, 0.436924, 0.408655, 0.387226, 0.42561, 0.346032, 0.26085, 0.295083, 0.275179, 0.275179, 0.275179, 0.288399, 0.191378, 0.129801, 0.125101, 0.158265, 0.167087, 0.236433, 0.229226, 0.243554, 0.31487, 0.232838, 0.173081, 0.206376, 0.21291, 0.216401, 0.196879, 0.281712, 0.288399, 0.291804, 0.216401, 0.243554, 0.194234, 0.21291, 0.318242, 0.31487, 0.356642, 0.275179, 0.275179, 0.275179, 0.352862, 0.352862, 0.440853, 0.472492, 0.436924, 0.359901, 0.295083, 0.387226, 0.301917, 0.30533, 0.390993, 0.461924, 0.418646, 0.42561, 0.505461, 0.476583, 0.398279, 0.390993, 0.394753, 0.36309, 0.36309, 0.291804, 0.30533, 0.31487, 0.318242, 0.342579, 0.418646, 0.418646, 0.324872, 0.346032, 0.349426, 0.374039, 0.374039, 0.384043, 0.42561, 0.36309, 0.281712, 0.374039, 0.370445, 0.414856, 0.377384, 0.30533, 0.377384, 0.377384, 0.374039, 0.370445, 0.374039, 0.377384, 0.447574, 0.553315, 0.541878, 0.525368, 0.4292, 0.444081, 0.36309, 0.352862, 0.401658, 0.454136, 0.433034, 0.440853, 0.440853, 0.517562, 0.622677, 0.549308, 0.534167, 0.521092, 0.490133, 0.490133, 0.476583, 0.468512, 0.468512, 0.549308, 0.549308, 0.553315, 0.468512, 0.541878, 0.529623, 0.575842, 0.604312, 0.622677, 0.529623, 0.56648, 0.486429, 0.490133, 0.56648, 0.56648, 0.490133, 0.529623, 0.440853, 0.384043, 0.387226, 0.387226, 0.394753, 0.401658, 0.387226, 0.398279, 0.414856, 0.370445, 0.339168, 0.380708, 0.380708, 0.447574, 0.377384, 0.444081, 0.366687, 0.356642, 0.342579, 0.414856, 0.342579, 0.370445, 0.440853, 0.418646, 0.422041, 0.394753, 0.387226, 0.465241, 0.517562, 0.486429, 0.545602, 0.534167, 0.486429, 0.465241, 0.450668, 0.509769, 0.494003, 0.557691, 0.545602, 0.545602, 0.517562, 0.608892, 0.712013, 0.675549, 0.685117], '')</t>
  </si>
  <si>
    <t>[37, 38, 39, 40, 41, 42, 43, 44, 45, 46, 175, 176, 177, 178, 179, 180, 181, 182, 353, 354, 356, 360, 384, 402, 403, 429, 490, 525, 526, 527, 537, 538, 539, 540, 541, 547, 548, 549, 551, 552, 553, 554, 555, 556, 557, 560, 561, 563, 592, 594, 595, 599, 601, 602, 603, 604, 605, 606, 607, 608]</t>
  </si>
  <si>
    <t>UPI00003C5207 status=activ</t>
  </si>
  <si>
    <t>([0.003924, 0.00359, 0.003276, 0.003246, 0.002976, 0.002976, 0.003461, 0.00292, 0.002727, 0.003053, 0.003864, 0.004899, 0.004135, 0.003246, 0.003014, 0.003276, 0.004513, 0.006194, 0.006619, 0.009401, 0.009865, 0.013821, 0.024393, 0.046336, 0.071867, 0.127496, 0.191378, 0.225814, 0.247041, 0.328603, 0.390993, 0.380708, 0.298791, 0.370445, 0.461924, 0.465241, 0.42561, 0.298791, 0.31487, 0.42561, 0.318242, 0.380708, 0.352862, 0.332115, 0.318242, 0.206376, 0.194234, 0.18812, 0.111485, 0.116183, 0.118441, 0.102787, 0.116183, 0.092881, 0.098513, 0.102787, 0.120615, 0.142424, 0.216401, 0.219301, 0.109221, 0.17593, 0.191378, 0.194234, 0.118441, 0.125101, 0.222385, 0.144935, 0.144935, 0.219301, 0.308712, 0.191378, 0.203355, 0.090864, 0.170161, 0.164327, 0.155435, 0.147574, 0.074921, 0.090864, 0.092881, 0.164327, 0.137348, 0.127496, 0.144935, 0.147574, 0.139895, 0.069024, 0.134866, 0.109221, 0.120615, 0.067594, 0.144935, 0.15008, 0.25406, 0.229226, 0.158265, 0.161087, 0.25406, 0.278302, 0.243554, 0.164327, 0.109221, 0.142424, 0.147574, 0.15284, 0.268042, 0.232838, 0.366687, 0.26085, 0.268042, 0.284882, 0.268042, 0.179055, 0.111485, 0.116183, 0.088832, 0.137348, 0.10481, 0.111485, 0.173081, 0.120615, 0.17593, 0.247041, 0.158265, 0.158265, 0.158265, 0.081712, 0.059222, 0.054297, 0.100716, 0.060549, 0.049374, 0.049374, 0.096677, 0.092881, 0.088832, 0.122885, 0.125101, 0.17593, 0.118441, 0.11371, 0.106997, 0.122885, 0.079919, 0.098513, 0.111485, 0.125101, 0.203355, 0.243554, 0.257454, 0.164327, 0.268042, 0.301917, 0.328603, 0.222385, 0.278302, 0.173081, 0.173081, 0.185198, 0.173081, 0.236433, 0.134866, 0.182256, 0.102787, 0.10481, 0.0704, 0.029376, 0.027463, 0.028107, 0.038042, 0.034884, 0.067594, 0.069024, 0.033407, 0.028107, 0.047319, 0.038042, 0.05306, 0.029376, 0.016826, 0.017138, 0.016021, 0.032677, 0.038858, 0.03976, 0.038858, 0.074921, 0.092881, 0.051831, 0.060549, 0.034068, 0.035586, 0.022306, 0.01204, 0.018415, 0.040537, 0.041405, 0.037156, 0.0704, 0.116183, 0.11371, 0.11371, 0.100716, 0.100716, 0.096677, 0.15008, 0.194234, 0.21291, 0.17593, 0.275179, 0.236433, 0.232838, 0.236433, 0.298791, 0.346032, 0.335645, 0.335645, 0.328603, 0.401658, 0.36309, 0.366687, 0.458154, 0.359901, 0.301917, 0.308712, 0.275179, 0.194234, 0.216401, 0.203355, 0.342579, 0.328603, 0.352862, 0.356642, 0.377384, 0.295083, 0.275179, 0.298791, 0.288399, 0.298791, 0.222385, 0.200174, 0.106997, 0.116183, 0.194234, 0.271506, 0.25031, 0.308712, 0.308712, 0.232838, 0.161087, 0.139895, 0.142424, 0.06312, 0.06312, 0.051831, 0.085092, 0.167087, 0.173081, 0.17593, 0.109221, 0.11371, 0.129801, 0.247041, 0.25406, 0.232838, 0.206376, 0.18812, 0.185198, 0.155435, 0.243554, 0.321458, 0.324872, 0.236433, 0.356642, 0.440853, 0.41194, 0.4292, 0.398279, 0.384043, 0.301917, 0.380708, 0.352862, 0.356642, 0.26085, 0.247041, 0.268042, 0.311707, 0.356642, 0.271506, 0.40511, 0.384043, 0.318242, 0.247041, 0.321458, 0.311707, 0.328603, 0.349426, 0.26085, 0.278302, 0.288399, 0.349426, 0.352862, 0.468512, 0.398279, 0.374039, 0.291804, 0.278302, 0.301917, 0.26085, 0.257454, 0.25031, 0.232838, 0.308712, 0.281712, 0.281712, 0.18812, 0.120615, 0.079919, 0.06312, 0.033407, 0.030003, 0.031287, 0.040537, 0.023534, 0.03976, 0.074921, 0.127496, 0.122885, 0.051831, 0.049374, 0.086953, 0.100716, 0.118441, 0.118441, 0.21291, 0.209395, 0.25406, 0.328603, 0.328603, 0.418646, 0.390993, 0.390993, 0.370445, 0.356642, 0.454136, 0.41194, 0.339168, 0.271506, 0.203355, 0.236433, 0.281712, 0.291804, 0.278302, 0.288399, 0.288399, 0.298791, 0.298791, 0.352862, 0.356642, 0.433034, 0.450668, 0.59014, 0.585406, 0.585406, 0.541878, 0.509769, 0.534167, 0.648219, 0.73685, 0.856457, 0.936162, 0.928747, 0.912647], '')</t>
  </si>
  <si>
    <t>[362, 363, 364, 365, 366, 367, 368, 369, 370, 371, 372, 373]</t>
  </si>
  <si>
    <t>UPI00003C5208 status=activ</t>
  </si>
  <si>
    <t>([0.155435, 0.25031, 0.129801, 0.173081, 0.203355, 0.239899, 0.278302, 0.206376, 0.239899, 0.275179, 0.225814, 0.275179, 0.281712, 0.25406, 0.25031, 0.324872, 0.349426, 0.206376, 0.21291, 0.229226, 0.271506, 0.200174, 0.109221, 0.196879, 0.134866, 0.0704, 0.03976, 0.042364, 0.074921, 0.071867, 0.066181, 0.100716, 0.088832, 0.05306, 0.030611, 0.044297, 0.055536, 0.100716, 0.200174, 0.194234, 0.147574, 0.21291, 0.196879, 0.194234, 0.200174, 0.26085, 0.346032, 0.36309, 0.346032, 0.346032, 0.264545, 0.298791, 0.318242, 0.25406, 0.328603, 0.377384, 0.31487, 0.291804, 0.288399, 0.284882, 0.301917, 0.349426, 0.264545, 0.352862, 0.374039, 0.384043, 0.394753, 0.398279, 0.465241, 0.483068, 0.387226, 0.476583, 0.414856, 0.408655, 0.450668, 0.374039, 0.356642, 0.390993, 0.387226, 0.288399, 0.271506, 0.25406, 0.161087, 0.229226, 0.232838, 0.191378, 0.191378, 0.116183, 0.147574, 0.15284, 0.15284, 0.15284, 0.132295, 0.161087, 0.127496, 0.161087, 0.236433, 0.328603, 0.25031, 0.170161, 0.26085, 0.278302, 0.196879, 0.301917, 0.311707, 0.236433, 0.239899, 0.15284, 0.161087, 0.127496, 0.122885, 0.129801, 0.216401, 0.164327, 0.15284, 0.18812, 0.122885, 0.118441, 0.11371, 0.173081, 0.170161, 0.106997, 0.094817, 0.164327, 0.10481, 0.06312, 0.100716, 0.102787, 0.161087, 0.232838, 0.275179, 0.21291, 0.18812, 0.173081, 0.179055, 0.120615, 0.137348, 0.222385, 0.164327, 0.102787, 0.11371, 0.194234, 0.243554, 0.17593, 0.139895, 0.194234, 0.264545, 0.25406, 0.377384, 0.374039, 0.387226, 0.394753, 0.461924, 0.444081, 0.42561, 0.505461, 0.604312, 0.541878, 0.476583, 0.562014, 0.728858, 0.685117, 0.626927], '')</t>
  </si>
  <si>
    <t>[155, 156, 157, 159, 160, 161, 162]</t>
  </si>
  <si>
    <t>UPI00003C5209 status=activ</t>
  </si>
  <si>
    <t>([0.346032, 0.318242, 0.219301, 0.278302, 0.219301, 0.15284, 0.106997, 0.137348, 0.17593, 0.203355, 0.15008, 0.17593, 0.25031, 0.225814, 0.225814, 0.15008, 0.116183, 0.125101, 0.191378, 0.164327, 0.116183, 0.094817, 0.11371, 0.18812, 0.18812, 0.247041, 0.335645, 0.384043, 0.295083, 0.295083, 0.308712, 0.408655, 0.308712, 0.281712, 0.370445, 0.36309, 0.387226, 0.342579, 0.324872, 0.239899, 0.275179, 0.30533, 0.311707, 0.318242, 0.243554, 0.142424, 0.088832, 0.054297, 0.038858, 0.06312, 0.058088, 0.058088, 0.055536, 0.06312, 0.06312, 0.067594, 0.069024, 0.102787, 0.164327, 0.10481, 0.167087, 0.167087, 0.209395, 0.203355, 0.132295, 0.18812, 0.288399, 0.281712, 0.288399, 0.370445, 0.370445, 0.352862, 0.31487, 0.288399, 0.359901, 0.377384, 0.339168, 0.295083, 0.26085, 0.209395, 0.31487], '')</t>
  </si>
  <si>
    <t>UPI00003C520A status=activ</t>
  </si>
  <si>
    <t>([0.281712, 0.324872, 0.349426, 0.40511, 0.418646, 0.36309, 0.387226, 0.418646, 0.4292, 0.440853, 0.454136, 0.486429, 0.59917, 0.585406, 0.494003, 0.525368, 0.436924, 0.447574, 0.480142, 0.517562, 0.401658, 0.370445, 0.332115, 0.339168, 0.291804, 0.239899, 0.219301, 0.147574, 0.139895, 0.090864, 0.094817, 0.094817, 0.092881, 0.037156, 0.037156, 0.06184, 0.032017, 0.060549, 0.03976, 0.037156, 0.05306, 0.100716, 0.074921, 0.06184, 0.06184, 0.085092, 0.116183, 0.179055, 0.173081, 0.11371, 0.147574, 0.139895, 0.139895, 0.083462, 0.17593, 0.170161, 0.142424, 0.155435, 0.139895, 0.185198, 0.200174, 0.173081, 0.17593, 0.142424, 0.122885, 0.127496, 0.127496, 0.125101, 0.06184, 0.060549, 0.0704, 0.059222, 0.064632, 0.064632, 0.11371, 0.051831, 0.032677, 0.040537, 0.060549, 0.036378, 0.038042, 0.029376, 0.048328, 0.038042, 0.086953, 0.120615, 0.0704, 0.038858, 0.041405, 0.041405, 0.059222, 0.083462, 0.074921, 0.069024, 0.041405, 0.049374, 0.102787, 0.173081, 0.164327, 0.161087, 0.25406, 0.170161, 0.127496, 0.079919, 0.100716, 0.096677, 0.059222, 0.11371, 0.090864, 0.051831, 0.086953, 0.050641, 0.05306, 0.085092, 0.071867, 0.071867, 0.034068, 0.034068, 0.024826, 0.024826, 0.017138, 0.015694, 0.024393, 0.023087, 0.036378, 0.021381, 0.013613, 0.024826, 0.022306, 0.026338, 0.046336, 0.059222, 0.129801, 0.147574, 0.090864, 0.092881, 0.15008, 0.196879, 0.127496, 0.094817, 0.109221, 0.161087, 0.102787, 0.102787, 0.118441, 0.111485, 0.125101, 0.194234, 0.194234, 0.132295, 0.17593, 0.109221, 0.11371, 0.10481, 0.088832, 0.147574, 0.094817, 0.090864, 0.109221, 0.109221, 0.179055, 0.170161, 0.182256, 0.182256, 0.191378, 0.247041, 0.247041, 0.31487, 0.247041, 0.216401, 0.264545, 0.275179, 0.349426, 0.308712, 0.284882, 0.247041, 0.206376, 0.356642, 0.324872], '')</t>
  </si>
  <si>
    <t>[12, 13, 15, 19]</t>
  </si>
  <si>
    <t>UPI00003C520B status=activ</t>
  </si>
  <si>
    <t>([0.092881, 0.125101, 0.060549, 0.032017, 0.015694, 0.025762, 0.025316, 0.017138, 0.023087, 0.028107, 0.026338, 0.021381, 0.013437, 0.009728, 0.009096, 0.009483, 0.006482, 0.004835, 0.00515, 0.006619, 0.006988, 0.004646, 0.004611, 0.004689, 0.006374, 0.006894, 0.004736, 0.00407, 0.004899, 0.004736, 0.003727, 0.003053, 0.003079, 0.002881, 0.002555, 0.003431, 0.003405, 0.004414, 0.006194, 0.006039, 0.005932, 0.003997, 0.004388, 0.003924, 0.003963, 0.003079, 0.003276, 0.003298, 0.003366, 0.002976, 0.00292, 0.00292, 0.004247, 0.004483, 0.006194, 0.006701, 0.006701, 0.006795, 0.006894, 0.004899, 0.005011, 0.005249, 0.005734, 0.007495, 0.005932, 0.005872, 0.008276, 0.011903, 0.018787, 0.033407, 0.058088, 0.058088, 0.085092, 0.085092, 0.076542, 0.081712, 0.094817, 0.047319, 0.088832, 0.092881, 0.164327, 0.094817, 0.086953, 0.122885, 0.137348, 0.239899, 0.349426, 0.219301, 0.127496, 0.132295, 0.098513, 0.102787, 0.106997, 0.129801, 0.0704, 0.118441, 0.122885, 0.191378, 0.301917, 0.301917, 0.295083, 0.194234, 0.288399, 0.194234, 0.216401, 0.127496, 0.129801, 0.078022, 0.164327, 0.257454, 0.264545, 0.271506, 0.271506, 0.182256, 0.179055, 0.278302, 0.17593, 0.102787, 0.102787, 0.050641, 0.048328, 0.050641, 0.090864, 0.088832, 0.096677, 0.106997, 0.109221, 0.111485, 0.139895, 0.139895, 0.137348, 0.137348, 0.088832, 0.048328, 0.085092, 0.10481, 0.085092, 0.155435, 0.236433, 0.219301, 0.346032, 0.257454, 0.173081, 0.18812, 0.098513, 0.167087, 0.161087, 0.257454, 0.222385, 0.173081, 0.086953, 0.083462, 0.085092, 0.158265, 0.229226, 0.158265, 0.129801, 0.155435, 0.155435, 0.083462, 0.088832, 0.046336, 0.086953, 0.144935, 0.079919, 0.164327, 0.164327, 0.098513, 0.094817, 0.086953, 0.147574, 0.264545, 0.264545, 0.142424, 0.144935, 0.158265, 0.134866, 0.079919, 0.081712, 0.081712, 0.155435, 0.15008, 0.229226, 0.216401, 0.118441, 0.11371, 0.100716, 0.044297, 0.047319, 0.048328, 0.060549, 0.06184, 0.025316, 0.030611, 0.066181, 0.067594, 0.064632, 0.125101, 0.137348, 0.073402, 0.038858, 0.043307, 0.041405, 0.021816, 0.013265, 0.012491, 0.020876, 0.012727, 0.024393, 0.041405, 0.030611, 0.032677, 0.014075, 0.027463, 0.025316, 0.028695, 0.030611, 0.031287, 0.017797, 0.013016, 0.021381, 0.043307, 0.036378, 0.038858, 0.036378, 0.034884, 0.074921, 0.036378, 0.028695, 0.026338, 0.013821, 0.016021, 0.016021, 0.018106, 0.017138, 0.009401, 0.008895, 0.005318, 0.003701, 0.003555, 0.005378, 0.003555, 0.002396, 0.001675, 0.001142, 0.001103, 0.000906, 0.000936, 0.001434, 0.001541, 0.001597, 0.00146, 0.001649, 0.001103, 0.001541, 0.001202, 0.001675, 0.001103, 0.001249, 0.001936, 0.001936, 0.001808, 0.002014, 0.002014, 0.00292, 0.00283, 0.003431, 0.003671, 0.002727, 0.002662, 0.002606, 0.002336, 0.003512, 0.00316, 0.004315, 0.00316, 0.003924, 0.003109, 0.003014, 0.004161, 0.003366, 0.004577, 0.003276, 0.003246, 0.002761, 0.001778, 0.001743, 0.002194, 0.002155, 0.001855, 0.001417, 0.002155, 0.001597, 0.000983, 0.001142, 0.001202, 0.001649, 0.001103, 0.001434, 0.002327, 0.001748, 0.002211, 0.001434, 0.001288, 0.001623, 0.002057, 0.002276, 0.001936, 0.001211, 0.001202, 0.001159, 0.000983, 0.000532, 0.000451, 0.000859, 0.000893, 0.000876, 0.000442, 0.000421, 0.000185, 0.000146, 0.000172, 0.00015, 0.000322, 0.000773, 0.000498, 0.000773, 0.000537, 0.000532, 0.000799, 0.001305, 0.001142, 0.001112, 0.000906, 0.001069, 0.00055, 0.000249, 0.000245, 0.000245, 0.000477, 0.001069, 0.001232, 0.000816, 0.000421, 0.000421, 0.000412, 0.000842, 0.000704, 0.001344, 0.002211, 0.001967, 0.001335, 0.001335, 0.002155, 0.002976, 0.002976, 0.004513, 0.005623, 0.006374, 0.007177, 0.004646, 0.003478, 0.002211, 0.003298, 0.003014, 0.001967, 0.002138, 0.001267, 0.001623, 0.001061, 0.000648, 0.00103, 0.001572, 0.001743, 0.000906, 0.001271, 0.001271, 0.000704, 0.000477, 0.000313, 0.000713, 0.000816, 0.000558, 0.001112, 0.000537, 0.000661, 0.000532, 0.000253, 0.00061, 0.000498, 0.000614, 0.000631, 0.000275, 0.000146, 0.000301, 0.000386, 0.000146, 0.000318, 0.000631, 0.000614, 0.000412, 0.000412, 0.000773, 0.00155, 0.000945, 0.001159, 0.001159, 0.001335, 0.001374, 0.001344, 0.001434, 0.002078, 0.002078, 0.002396, 0.00246, 0.001417, 0.002396, 0.00389, 0.002555, 0.001722, 0.0028, 0.002662, 0.002396, 0.002155, 0.002117, 0.003109, 0.004414, 0.004483, 0.004646, 0.004775, 0.004513, 0.004161, 0.00283, 0.004513, 0.004577, 0.004976, 0.005623, 0.005086, 0.005223, 0.006421, 0.006533, 0.004483, 0.004611, 0.004736, 0.003512, 0.00246, 0.001692, 0.00146, 0.001786, 0.002727, 0.00389, 0.002688, 0.002705, 0.004247, 0.003963, 0.006245, 0.006245, 0.009187, 0.009015, 0.006078, 0.004689, 0.004775, 0.005223, 0.008276, 0.005734, 0.00543, 0.007555, 0.007177, 0.006039, 0.004736, 0.003366, 0.003478, 0.003555, 0.00389, 0.00243, 0.001597, 0.001434, 0.001271, 0.001271, 0.001305, 0.001936, 0.002194, 0.002688, 0.00243, 0.001649, 0.002503, 0.00292, 0.003014, 0.004611, 0.006533, 0.01078, 0.018787, 0.010672, 0.010372, 0.006567, 0.011106, 0.019401, 0.023534, 0.025762, 0.026338, 0.026338, 0.028695, 0.060549, 0.041405, 0.050641, 0.054297, 0.054297, 0.098513, 0.098513, 0.094817, 0.100716, 0.049374, 0.050641, 0.045352, 0.109221, 0.191378, 0.196879, 0.200174, 0.088832, 0.147574, 0.158265, 0.164327, 0.116183, 0.06312, 0.116183, 0.222385, 0.352862, 0.308712, 0.321458, 0.318242, 0.328603, 0.225814, 0.25406, 0.288399, 0.311707, 0.200174, 0.194234, 0.179055, 0.191378, 0.308712, 0.257454, 0.243554, 0.173081, 0.134866, 0.222385, 0.219301, 0.118441, 0.058088, 0.040537, 0.037156, 0.037156, 0.036378, 0.0704, 0.116183, 0.102787, 0.170161, 0.18812, 0.194234, 0.209395, 0.120615, 0.142424, 0.225814, 0.147574, 0.209395, 0.311707, 0.301917, 0.196879, 0.295083, 0.288399, 0.374039, 0.36309, 0.278302, 0.185198, 0.111485, 0.109221, 0.051831, 0.05306, 0.071867, 0.071867, 0.064632, 0.125101, 0.116183, 0.134866, 0.139895, 0.15284, 0.142424, 0.147574, 0.170161, 0.164327, 0.268042, 0.243554, 0.26085, 0.346032, 0.450668, 0.549308, 0.553315, 0.720929, 0.608892, 0.538167, 0.549308, 0.458154, 0.440853, 0.4292, 0.394753, 0.490133, 0.480142, 0.398279, 0.394753, 0.483068, 0.398279, 0.298791, 0.332115, 0.239899, 0.167087, 0.11371, 0.0704, 0.0704, 0.078022, 0.069024, 0.125101, 0.116183, 0.179055, 0.196879, 0.194234, 0.194234, 0.196879, 0.209395, 0.298791, 0.298791, 0.216401, 0.298791, 0.301917, 0.18812, 0.229226, 0.321458, 0.298791, 0.390993, 0.398279, 0.366687, 0.468512, 0.349426, 0.275179, 0.17593, 0.106997, 0.109221, 0.11371, 0.064632, 0.06312, 0.066181, 0.056825, 0.074921, 0.083462, 0.132295, 0.236433, 0.196879, 0.122885, 0.127496, 0.074921, 0.03976, 0.048328, 0.05306, 0.060549, 0.096677, 0.147574, 0.222385, 0.167087, 0.116183, 0.17593, 0.106997, 0.098513, 0.11371, 0.139895, 0.129801, 0.129801, 0.120615, 0.185198, 0.26085, 0.335645, 0.4292, 0.525368, 0.5017, 0.384043, 0.387226, 0.390993, 0.418646, 0.328603, 0.40511, 0.444081, 0.440853, 0.525368, 0.525368, 0.440853, 0.359901, 0.359901, 0.295083, 0.298791, 0.229226, 0.243554, 0.257454, 0.239899, 0.155435, 0.15008, 0.236433, 0.342579, 0.339168, 0.335645, 0.433034, 0.359901, 0.30533, 0.324872, 0.328603, 0.25031, 0.342579, 0.436924, 0.450668, 0.538167, 0.450668, 0.517562, 0.509769, 0.380708, 0.384043, 0.480142, 0.486429, 0.5017, 0.486429, 0.490133, 0.450668, 0.349426, 0.414856, 0.398279, 0.384043, 0.264545, 0.346032, 0.359901, 0.284882, 0.173081, 0.167087, 0.268042, 0.268042, 0.264545, 0.295083, 0.236433, 0.247041, 0.243554, 0.200174, 0.125101, 0.129801, 0.134866, 0.182256, 0.15008, 0.219301, 0.18812, 0.308712, 0.275179, 0.194234, 0.247041, 0.398279], '')</t>
  </si>
  <si>
    <t>[594, 595, 596, 597, 598, 599, 679, 680, 689, 690, 715, 717, 718, 723]</t>
  </si>
  <si>
    <t>UPI00003C5212 status=activ</t>
  </si>
  <si>
    <t>([0.111485, 0.170161, 0.216401, 0.26085, 0.288399, 0.321458, 0.36309, 0.414856, 0.4292, 0.465241, 0.490133, 0.545602, 0.458154, 0.342579, 0.346032, 0.232838, 0.318242, 0.278302, 0.275179, 0.30533, 0.21291, 0.31487, 0.298791, 0.295083, 0.295083, 0.209395, 0.209395, 0.196879, 0.17593, 0.098513, 0.088832, 0.048328, 0.049374, 0.047319, 0.081712, 0.090864, 0.167087, 0.170161, 0.232838, 0.219301, 0.257454, 0.335645, 0.332115, 0.25031, 0.264545, 0.257454, 0.26085, 0.26085, 0.264545, 0.182256, 0.291804, 0.30533, 0.40511, 0.394753, 0.414856, 0.42561, 0.390993, 0.359901, 0.390993, 0.308712, 0.288399, 0.308712, 0.324872, 0.239899, 0.295083, 0.291804, 0.298791, 0.298791, 0.206376, 0.216401, 0.209395, 0.132295, 0.102787, 0.10481, 0.106997, 0.096677, 0.046336, 0.031287, 0.031287, 0.025762, 0.048328, 0.055536, 0.028695, 0.015078, 0.023087, 0.017138, 0.017138, 0.009977, 0.009977, 0.016021, 0.014783, 0.026892, 0.026892, 0.025762, 0.024393, 0.016257, 0.026338, 0.029376, 0.055536, 0.067594, 0.038858, 0.034884, 0.034884, 0.071867, 0.137348, 0.076542, 0.139895, 0.134866, 0.161087, 0.264545, 0.167087, 0.139895, 0.134866, 0.134866, 0.088832, 0.050641, 0.094817, 0.098513, 0.17593, 0.17593, 0.17593, 0.155435, 0.158265, 0.158265, 0.11371, 0.120615, 0.120615, 0.111485, 0.120615, 0.17593, 0.098513, 0.164327, 0.109221, 0.059222, 0.106997, 0.203355, 0.30533, 0.30533, 0.301917, 0.295083, 0.232838, 0.247041, 0.356642, 0.366687, 0.42561, 0.476583, 0.390993, 0.486429, 0.490133, 0.483068, 0.398279, 0.40511, 0.321458, 0.349426, 0.349426, 0.36309, 0.36309, 0.346032, 0.275179, 0.271506, 0.25406, 0.200174, 0.219301, 0.142424, 0.079919, 0.100716, 0.05306, 0.092881, 0.096677, 0.055536, 0.043307, 0.071867, 0.0704, 0.116183, 0.17593, 0.264545, 0.25031, 0.236433, 0.200174, 0.25031, 0.26085, 0.264545, 0.349426, 0.21291, 0.216401, 0.219301, 0.216401, 0.232838, 0.142424, 0.147574, 0.239899, 0.232838, 0.229226, 0.332115, 0.324872, 0.356642, 0.374039, 0.398279, 0.318242, 0.366687, 0.387226, 0.380708, 0.30533, 0.321458, 0.342579, 0.36309, 0.461924, 0.461924, 0.447574, 0.509769, 0.408655, 0.401658, 0.433034, 0.433034, 0.4292, 0.370445, 0.356642, 0.26085, 0.139895, 0.209395, 0.203355, 0.122885, 0.127496, 0.122885, 0.111485, 0.191378, 0.257454, 0.25031, 0.170161, 0.275179, 0.301917, 0.377384, 0.36309, 0.377384, 0.352862, 0.332115, 0.414856, 0.394753, 0.436924, 0.433034, 0.42561, 0.422041, 0.5017, 0.408655, 0.458154, 0.366687, 0.352862, 0.349426, 0.356642, 0.450668, 0.433034, 0.436924, 0.359901, 0.324872, 0.335645, 0.335645, 0.271506, 0.173081, 0.18812, 0.229226, 0.229226, 0.232838, 0.232838, 0.239899, 0.339168, 0.377384, 0.458154, 0.472492, 0.390993, 0.332115, 0.236433, 0.232838, 0.203355, 0.257454, 0.295083, 0.278302, 0.268042, 0.332115, 0.414856, 0.40511, 0.308712, 0.414856, 0.324872, 0.247041, 0.161087, 0.17593, 0.11371, 0.116183, 0.06312, 0.064632, 0.0704, 0.122885, 0.134866, 0.170161, 0.191378, 0.216401, 0.18812, 0.161087, 0.094817, 0.098513, 0.096677, 0.109221, 0.106997, 0.109221, 0.116183, 0.111485, 0.098513, 0.158265, 0.164327, 0.161087, 0.147574, 0.185198, 0.179055, 0.161087, 0.086953, 0.106997, 0.051831, 0.036378, 0.06312, 0.118441, 0.0704, 0.03976, 0.067594, 0.0704, 0.139895, 0.122885, 0.194234, 0.216401, 0.144935, 0.081712, 0.078022, 0.134866, 0.122885, 0.0704, 0.067594, 0.122885, 0.058088, 0.054297, 0.098513, 0.050641, 0.050641, 0.086953, 0.0704, 0.066181, 0.06312, 0.054297, 0.055536, 0.032677, 0.030003, 0.059222, 0.125101, 0.222385, 0.229226, 0.229226, 0.328603, 0.232838, 0.200174, 0.196879, 0.203355, 0.200174, 0.247041, 0.209395, 0.142424, 0.161087, 0.106997, 0.051831, 0.028107, 0.051831, 0.086953, 0.081712, 0.066181, 0.056825, 0.050641, 0.05306, 0.029376, 0.030003, 0.060549, 0.03976, 0.073402, 0.071867, 0.071867, 0.102787, 0.0704, 0.125101, 0.203355, 0.278302, 0.278302, 0.25406, 0.216401, 0.222385, 0.134866, 0.116183, 0.11371, 0.11371, 0.106997, 0.102787, 0.098513, 0.042364, 0.043307, 0.034884, 0.064632, 0.0704, 0.064632, 0.11371, 0.049374, 0.027463, 0.030003, 0.066181, 0.142424, 0.085092, 0.048328, 0.086953, 0.049374, 0.026892, 0.028107, 0.027463, 0.050641, 0.026892, 0.056825, 0.102787, 0.118441, 0.129801, 0.058088, 0.031287, 0.018787, 0.023087, 0.043307, 0.040537, 0.032017, 0.015078, 0.017447, 0.017797, 0.018787, 0.040537, 0.076542, 0.076542, 0.076542, 0.074921, 0.144935, 0.173081, 0.10481, 0.06312, 0.069024, 0.118441, 0.185198, 0.30533, 0.271506, 0.17593, 0.111485, 0.078022, 0.167087, 0.268042, 0.264545, 0.26085, 0.25031, 0.161087, 0.182256, 0.200174, 0.127496, 0.098513, 0.090864, 0.147574, 0.155435, 0.144935, 0.179055, 0.179055, 0.15284, 0.17593, 0.25406, 0.243554, 0.349426, 0.247041, 0.134866, 0.200174, 0.194234, 0.200174, 0.196879, 0.173081, 0.167087, 0.170161, 0.209395, 0.206376, 0.239899, 0.328603, 0.318242, 0.216401, 0.125101, 0.139895, 0.209395, 0.134866, 0.216401, 0.200174, 0.200174, 0.222385, 0.25406, 0.25406, 0.264545, 0.356642, 0.366687, 0.332115, 0.332115, 0.31487, 0.182256, 0.094817, 0.085092, 0.045352, 0.045352, 0.090864, 0.090864, 0.102787, 0.102787, 0.098513, 0.083462, 0.085092, 0.094817, 0.085092, 0.073402, 0.067594, 0.036378, 0.021816, 0.020522, 0.028695, 0.032677, 0.073402, 0.071867, 0.058088, 0.100716, 0.100716, 0.066181, 0.058088, 0.054297, 0.090864, 0.094817, 0.134866, 0.222385, 0.298791, 0.288399, 0.219301, 0.25031, 0.36309, 0.454136, 0.414856, 0.401658, 0.342579, 0.342579, 0.4292, 0.490133, 0.447574, 0.444081, 0.545602, 0.557691, 0.450668, 0.490133, 0.390993, 0.377384, 0.359901, 0.359901, 0.359901, 0.42561, 0.301917, 0.298791, 0.275179, 0.257454, 0.30533, 0.25406, 0.144935, 0.083462, 0.076542, 0.111485, 0.109221, 0.102787, 0.102787, 0.100716, 0.085092, 0.142424, 0.132295, 0.102787, 0.096677, 0.051831, 0.064632, 0.054297, 0.055536, 0.031287, 0.031287, 0.031287, 0.06312, 0.125101, 0.109221, 0.106997, 0.10481, 0.182256, 0.134866, 0.125101, 0.122885, 0.129801, 0.074921, 0.059222, 0.079919, 0.046336, 0.043307, 0.041405, 0.048328, 0.020876, 0.041405, 0.078022, 0.041405, 0.040537, 0.040537, 0.094817, 0.048328, 0.025316, 0.015078, 0.015078, 0.016826, 0.030611, 0.014315, 0.014586, 0.019109, 0.021381, 0.018106, 0.032677, 0.037156, 0.066181, 0.078022, 0.038042, 0.036378, 0.030003, 0.014586, 0.010372, 0.011518, 0.019109, 0.035586, 0.066181, 0.074921, 0.0704, 0.0704, 0.106997, 0.10481, 0.045352, 0.03976, 0.046336, 0.045352, 0.045352, 0.021816, 0.03976, 0.059222, 0.048328, 0.074921, 0.085092, 0.15284, 0.127496, 0.129801, 0.074921, 0.032677, 0.022667, 0.025316, 0.023963, 0.018415, 0.034884, 0.071867, 0.038858, 0.038858, 0.021816, 0.01204, 0.022667, 0.021816, 0.026892, 0.019109, 0.024826, 0.024826, 0.020876, 0.024826, 0.026892, 0.042364, 0.092881, 0.090864, 0.041405, 0.041405, 0.076542, 0.069024, 0.037156, 0.071867, 0.0704, 0.137348, 0.191378, 0.161087, 0.185198, 0.106997, 0.179055, 0.122885, 0.122885, 0.098513, 0.081712, 0.088832, 0.048328, 0.05306, 0.051831, 0.10481, 0.10481, 0.111485, 0.092881, 0.155435, 0.088832, 0.090864, 0.050641, 0.074921, 0.092881, 0.085092, 0.122885, 0.144935, 0.179055, 0.200174, 0.229226, 0.243554, 0.147574, 0.232838, 0.236433, 0.346032, 0.298791, 0.203355, 0.116183, 0.15008, 0.088832, 0.090864, 0.170161, 0.247041, 0.18812, 0.116183, 0.111485, 0.134866, 0.067594, 0.044297, 0.079919, 0.085092, 0.088832, 0.147574, 0.15008, 0.161087, 0.086953, 0.06312, 0.073402, 0.078022, 0.034068, 0.067594, 0.118441, 0.106997, 0.11371, 0.088832, 0.092881, 0.092881, 0.090864, 0.100716, 0.10481, 0.100716, 0.094817, 0.066181, 0.06312, 0.035586, 0.029376, 0.042364, 0.040537, 0.071867, 0.120615, 0.219301, 0.21291, 0.225814, 0.142424, 0.081712, 0.10481, 0.17593, 0.167087, 0.088832, 0.134866, 0.209395, 0.200174, 0.203355, 0.257454, 0.25031, 0.25406, 0.170161, 0.203355, 0.291804, 0.167087, 0.100716, 0.058088, 0.058088, 0.056825, 0.100716, 0.161087, 0.127496, 0.071867, 0.034068, 0.071867, 0.058088, 0.06184, 0.06312, 0.030003, 0.015078, 0.016257, 0.025762, 0.028107, 0.030611, 0.018415, 0.044297, 0.081712, 0.144935, 0.122885, 0.064632, 0.069024, 0.036378, 0.036378, 0.03976, 0.051831, 0.054297, 0.066181, 0.034068, 0.042364, 0.041405, 0.090864, 0.092881, 0.111485, 0.102787, 0.094817, 0.185198, 0.132295, 0.086953, 0.079919, 0.079919, 0.132295, 0.139895, 0.194234, 0.185198, 0.173081, 0.257454, 0.247041, 0.26085, 0.352862, 0.222385, 0.352862, 0.374039, 0.243554, 0.137348, 0.222385, 0.236433, 0.203355, 0.170161, 0.271506, 0.271506, 0.271506, 0.243554, 0.15008, 0.173081, 0.173081, 0.25406, 0.25406, 0.222385, 0.137348, 0.137348, 0.222385, 0.134866, 0.06312, 0.125101, 0.203355, 0.206376, 0.203355, 0.21291, 0.284882, 0.25406, 0.185198, 0.142424, 0.10481, 0.100716, 0.060549, 0.109221, 0.109221, 0.100716, 0.0704, 0.076542, 0.081712, 0.067594, 0.11371, 0.116183, 0.118441, 0.092881, 0.085092, 0.044297, 0.023534, 0.024393, 0.020522, 0.018787, 0.037156, 0.06312, 0.109221, 0.118441, 0.132295, 0.076542, 0.078022, 0.139895, 0.132295, 0.106997, 0.10481, 0.11371, 0.191378, 0.116183, 0.085092, 0.092881, 0.164327, 0.161087, 0.164327, 0.200174, 0.185198, 0.100716, 0.102787, 0.10481, 0.167087, 0.15284, 0.25031, 0.25031, 0.239899, 0.301917, 0.308712, 0.324872, 0.288399, 0.243554, 0.342579, 0.440853, 0.401658, 0.352862, 0.509769], '')</t>
  </si>
  <si>
    <t>[11, 209, 242, 549, 550, 928]</t>
  </si>
  <si>
    <t>UPI00003C5213 status=activ</t>
  </si>
  <si>
    <t>([0.0704, 0.040537, 0.06184, 0.094817, 0.094817, 0.120615, 0.144935, 0.185198, 0.209395, 0.206376, 0.247041, 0.25406, 0.26085, 0.281712, 0.194234, 0.268042, 0.342579, 0.436924, 0.42561, 0.461924, 0.359901, 0.275179, 0.275179, 0.239899, 0.229226, 0.25406, 0.173081, 0.109221, 0.100716, 0.109221, 0.074921, 0.083462, 0.102787, 0.079919, 0.071867, 0.066181, 0.074921, 0.048328, 0.038042, 0.071867, 0.058088, 0.100716, 0.100716, 0.161087, 0.191378, 0.200174, 0.203355, 0.206376, 0.257454, 0.271506, 0.17593, 0.275179, 0.179055, 0.17593, 0.129801, 0.142424, 0.25031, 0.239899, 0.243554, 0.194234, 0.158265, 0.098513, 0.10481, 0.194234, 0.203355, 0.127496, 0.078022, 0.079919, 0.076542, 0.05306, 0.028107, 0.048328, 0.025316, 0.041405, 0.044297, 0.083462, 0.042364, 0.038042, 0.038042, 0.06184, 0.106997, 0.132295, 0.219301, 0.179055, 0.094817, 0.045352, 0.081712, 0.127496, 0.142424, 0.216401, 0.301917, 0.359901, 0.374039, 0.480142, 0.356642, 0.366687, 0.36309, 0.390993, 0.298791, 0.284882, 0.275179, 0.18812, 0.109221, 0.109221, 0.144935, 0.142424, 0.247041, 0.25031, 0.216401, 0.216401, 0.142424, 0.094817, 0.122885, 0.067594, 0.036378, 0.041405, 0.028107, 0.032017, 0.060549, 0.054297, 0.035586, 0.021816, 0.046336, 0.048328, 0.046336, 0.043307, 0.083462, 0.076542, 0.073402, 0.090864, 0.044297, 0.076542, 0.116183, 0.116183, 0.11371, 0.18812, 0.30533, 0.339168, 0.236433, 0.216401, 0.236433, 0.236433, 0.321458, 0.284882, 0.281712, 0.247041, 0.229226, 0.236433, 0.158265, 0.161087, 0.137348, 0.139895, 0.085092, 0.058088, 0.066181, 0.066181, 0.066181, 0.054297, 0.032017, 0.028107, 0.028107, 0.03976, 0.034884, 0.036378, 0.022667, 0.032017, 0.022667, 0.023534, 0.01227, 0.019109, 0.018415, 0.013613, 0.022306, 0.037156, 0.064632, 0.055536, 0.098513, 0.060549, 0.06184, 0.127496, 0.219301, 0.134866, 0.158265, 0.239899, 0.239899, 0.342579, 0.288399, 0.295083, 0.264545, 0.380708, 0.380708, 0.291804, 0.291804, 0.298791, 0.268042, 0.167087, 0.137348, 0.11371, 0.111485, 0.116183, 0.049374, 0.024826, 0.042364, 0.042364, 0.045352, 0.043307, 0.042364, 0.081712, 0.132295, 0.147574, 0.134866, 0.134866, 0.232838, 0.318242, 0.288399, 0.301917, 0.377384, 0.394753, 0.414856, 0.497853, 0.465241, 0.653063, 0.859585, 0.865454], '')</t>
  </si>
  <si>
    <t>[221, 222, 223]</t>
  </si>
  <si>
    <t>UPI00003C5216 status=activ</t>
  </si>
  <si>
    <t>([0.024826, 0.024393, 0.013613, 0.009096, 0.009483, 0.006701, 0.009015, 0.008409, 0.007495, 0.006482, 0.007555, 0.00777, 0.007259, 0.007259, 0.005683, 0.004431, 0.006421, 0.006533, 0.006245, 0.008525, 0.008409, 0.011518, 0.013821, 0.015694, 0.027463, 0.021381, 0.028107, 0.026892, 0.038858, 0.034884, 0.031287, 0.016826, 0.013437, 0.008624, 0.007031, 0.006245, 0.005623, 0.003671, 0.002503, 0.003804, 0.003079, 0.002606, 0.001786, 0.001305, 0.001305, 0.001305, 0.001687, 0.001541, 0.001481, 0.001481, 0.001743, 0.001623, 0.002435, 0.003555, 0.004775, 0.00558, 0.00777, 0.011669, 0.014586, 0.025762, 0.021816, 0.023087, 0.018106, 0.03976, 0.088832, 0.15008, 0.161087, 0.15284, 0.271506, 0.278302, 0.291804, 0.222385, 0.311707, 0.191378, 0.090864, 0.0704, 0.050641, 0.027463, 0.029376, 0.024393, 0.014783, 0.010221, 0.010926, 0.017138, 0.009096, 0.009483, 0.006245, 0.004414, 0.003924, 0.003864, 0.003821, 0.00407, 0.005799, 0.005799, 0.005932, 0.006078, 0.004976, 0.004976, 0.006701, 0.006482, 0.006701, 0.008075, 0.008002, 0.011106, 0.010926, 0.021816, 0.018415, 0.040537, 0.03976, 0.030611, 0.032677, 0.034068, 0.019401, 0.018415, 0.014783, 0.028695, 0.038042, 0.046336, 0.046336, 0.028107, 0.015694, 0.027463, 0.0198, 0.017447, 0.010131, 0.006533, 0.004577, 0.00407, 0.002606, 0.002662, 0.00246, 0.001649, 0.001572, 0.002057, 0.002117, 0.002662, 0.001872, 0.002349, 0.003079, 0.002529, 0.003298, 0.00359, 0.002623, 0.003607, 0.004899, 0.004976, 0.006533, 0.009096, 0.010926, 0.017138, 0.021381, 0.0198, 0.023087, 0.016826, 0.015694, 0.00962, 0.006894, 0.006421, 0.004689, 0.003478, 0.003478, 0.003079, 0.003079, 0.004247, 0.003727, 0.00407, 0.003727, 0.003079, 0.003246, 0.003431, 0.003924, 0.00389, 0.006194, 0.005223, 0.005503, 0.005734, 0.008804, 0.013016, 0.017797, 0.036378, 0.074921, 0.083462, 0.111485, 0.179055, 0.088832, 0.059222, 0.060549, 0.139895, 0.122885, 0.125101, 0.046336, 0.043307, 0.032017, 0.013265, 0.028695, 0.041405, 0.023087, 0.019401, 0.013821, 0.011518, 0.008002, 0.005086, 0.005683, 0.004388, 0.004208, 0.005872, 0.007031, 0.007091, 0.006988, 0.007259, 0.006795, 0.012491, 0.007877, 0.008895, 0.017138, 0.016021, 0.016021, 0.027463, 0.030611, 0.056825, 0.081712, 0.134866, 0.284882, 0.196879, 0.311707, 0.31487, 0.318242, 0.308712, 0.17593, 0.085092, 0.094817, 0.074921, 0.046336, 0.069024, 0.071867, 0.064632, 0.033407, 0.021381, 0.016021, 0.010131, 0.006533, 0.007555, 0.007495, 0.005318, 0.006988, 0.005223, 0.00515, 0.004358, 0.003821, 0.003555, 0.004431, 0.005932, 0.007031, 0.008624, 0.007177, 0.010509, 0.010672, 0.0198, 0.016257, 0.014783, 0.018106, 0.034884, 0.035586, 0.027463, 0.023087, 0.030003, 0.034068, 0.017138, 0.026338, 0.025762, 0.032017, 0.042364, 0.047319, 0.021816, 0.011342, 0.019401, 0.009977, 0.009728, 0.009728, 0.015344, 0.01227, 0.010926, 0.007031, 0.005011, 0.00407, 0.004899, 0.003671, 0.004247, 0.006421, 0.004976, 0.004899, 0.006482, 0.006795, 0.004646, 0.006482, 0.008002, 0.005872, 0.007031, 0.004736, 0.004513, 0.003366, 0.004646, 0.004976, 0.007555, 0.007877, 0.012491, 0.009483, 0.00962, 0.006567, 0.005503, 0.006988, 0.008723, 0.009187, 0.00962, 0.018106, 0.00962, 0.008525, 0.014783, 0.020165, 0.023087, 0.013016, 0.024393, 0.023087, 0.032017, 0.029376, 0.060549, 0.060549, 0.11371, 0.200174, 0.194234, 0.158265, 0.161087, 0.196879, 0.098513, 0.042364, 0.019109, 0.044297, 0.073402, 0.030611, 0.015344, 0.017447, 0.032017, 0.016257, 0.00962, 0.006421, 0.004483, 0.003212, 0.003405, 0.00246, 0.00152, 0.002211, 0.001967, 0.001872, 0.002035, 0.002366, 0.003405, 0.004921, 0.003478, 0.002688, 0.003804, 0.003804, 0.003478, 0.00359, 0.00515, 0.005086, 0.007495, 0.01078, 0.01204, 0.007877, 0.009187, 0.0198, 0.014315, 0.027463, 0.014075, 0.008624, 0.007555, 0.005683, 0.003607, 0.003701, 0.004208, 0.002976, 0.003461, 0.003997, 0.0028, 0.0028, 0.003997, 0.003461, 0.00246, 0.003246, 0.004161, 0.003461, 0.003366, 0.003963, 0.004208, 0.004208, 0.005799, 0.005318, 0.005378, 0.008075, 0.013265, 0.018787, 0.038042, 0.027463, 0.040537, 0.034884, 0.017138, 0.009294, 0.01078, 0.015694, 0.009483, 0.007645, 0.00777, 0.006482, 0.004431, 0.004358, 0.005378, 0.003671, 0.004736, 0.005086, 0.003701, 0.002555, 0.002396, 0.001906, 0.002138, 0.002327, 0.003431, 0.003671, 0.005503, 0.003864, 0.004431, 0.005318, 0.006533, 0.010926, 0.013437, 0.020876, 0.011518, 0.009096, 0.009015, 0.01078, 0.009015, 0.008156, 0.013016, 0.014075, 0.011106, 0.010131, 0.009483, 0.010221, 0.00962, 0.007031, 0.007495, 0.005378, 0.004577, 0.003341, 0.003109, 0.002512, 0.002155, 0.002155, 0.00316, 0.004135, 0.00292, 0.00359, 0.005378, 0.005378, 0.005318, 0.007422, 0.011669, 0.011342, 0.011342, 0.011106, 0.017447, 0.034884, 0.074921, 0.15008, 0.25031, 0.173081, 0.158265, 0.268042, 0.394753, 0.356642, 0.387226, 0.497853, 0.545602, 0.529623, 0.505461, 0.472492, 0.454136, 0.41194, 0.384043], '')</t>
  </si>
  <si>
    <t>[481, 482, 483]</t>
  </si>
  <si>
    <t>UPI00003C5219 status=activ</t>
  </si>
  <si>
    <t>([0.118441, 0.17593, 0.102787, 0.102787, 0.125101, 0.064632, 0.049374, 0.073402, 0.048328, 0.0704, 0.047319, 0.060549, 0.060549, 0.06184, 0.109221, 0.106997, 0.185198, 0.243554, 0.239899, 0.167087, 0.15284, 0.098513, 0.098513, 0.158265, 0.182256, 0.194234, 0.30533, 0.288399, 0.278302, 0.339168, 0.295083, 0.298791, 0.31487, 0.328603, 0.324872, 0.219301, 0.311707, 0.271506, 0.21291, 0.132295, 0.122885, 0.122885, 0.122885, 0.092881, 0.055536, 0.071867, 0.073402, 0.043307, 0.083462, 0.078022, 0.056825, 0.074921, 0.085092, 0.054297, 0.047319, 0.040537, 0.05306, 0.048328, 0.06184, 0.071867, 0.11371, 0.191378, 0.194234, 0.308712, 0.247041, 0.236433, 0.173081, 0.134866, 0.216401, 0.17593, 0.170161, 0.257454, 0.247041, 0.243554, 0.203355, 0.216401, 0.216401, 0.216401, 0.225814, 0.21291, 0.196879, 0.206376, 0.196879, 0.18812, 0.134866, 0.222385, 0.324872, 0.281712, 0.219301, 0.15008, 0.173081, 0.206376, 0.11371, 0.092881, 0.078022, 0.147574, 0.15008, 0.098513, 0.090864, 0.073402, 0.071867, 0.071867, 0.064632, 0.05306, 0.031287, 0.022667, 0.020522, 0.018787, 0.017138, 0.030611, 0.025762, 0.028695, 0.023534, 0.049374, 0.059222, 0.116183, 0.071867, 0.055536, 0.090864, 0.15008, 0.182256, 0.200174, 0.191378, 0.209395, 0.167087, 0.236433, 0.328603, 0.25031, 0.271506, 0.271506, 0.275179, 0.366687, 0.36309, 0.380708, 0.36309, 0.301917, 0.219301, 0.278302, 0.301917, 0.30533, 0.31487, 0.31487, 0.239899, 0.239899, 0.239899, 0.232838, 0.25406, 0.239899, 0.321458, 0.321458, 0.342579, 0.339168, 0.26085, 0.170161, 0.100716, 0.111485, 0.102787, 0.120615, 0.134866, 0.15008, 0.10481, 0.10481, 0.064632, 0.064632, 0.067594, 0.051831, 0.083462, 0.081712, 0.056825, 0.034068, 0.0198, 0.033407, 0.030003, 0.032677, 0.026892, 0.045352, 0.027463, 0.049374, 0.067594, 0.067594, 0.03976, 0.066181, 0.06312, 0.10481, 0.102787, 0.116183, 0.142424, 0.098513, 0.06184, 0.051831, 0.081712, 0.090864, 0.048328, 0.047319, 0.079919, 0.147574, 0.086953, 0.134866, 0.085092, 0.096677, 0.088832, 0.137348, 0.134866, 0.129801, 0.081712, 0.071867, 0.109221, 0.111485, 0.116183, 0.158265, 0.243554, 0.26085, 0.324872, 0.349426, 0.295083, 0.243554, 0.239899, 0.335645, 0.311707, 0.36309, 0.308712, 0.288399, 0.25031, 0.206376, 0.170161, 0.222385, 0.332115, 0.298791], '')</t>
  </si>
  <si>
    <t>UPI00003C521A status=activ</t>
  </si>
  <si>
    <t>([0.243554, 0.236433, 0.179055, 0.173081, 0.206376, 0.232838, 0.281712, 0.219301, 0.219301, 0.170161, 0.206376, 0.164327, 0.179055, 0.182256, 0.17593, 0.164327, 0.164327, 0.164327, 0.164327, 0.196879, 0.134866, 0.096677, 0.122885, 0.170161, 0.206376, 0.206376, 0.185198, 0.167087, 0.247041, 0.278302, 0.324872, 0.25406, 0.278302, 0.278302, 0.298791, 0.30533, 0.339168, 0.440853, 0.433034, 0.51388, 0.440853, 0.517562, 0.59508, 0.59014, 0.483068, 0.483068, 0.398279, 0.447574, 0.472492, 0.366687, 0.298791, 0.346032, 0.408655, 0.384043, 0.387226, 0.359901, 0.384043, 0.352862, 0.346032, 0.275179, 0.191378, 0.209395, 0.182256, 0.155435, 0.144935, 0.194234, 0.185198, 0.298791, 0.247041, 0.236433, 0.342579, 0.377384, 0.36309, 0.281712, 0.377384, 0.377384, 0.308712, 0.200174, 0.225814, 0.232838, 0.236433, 0.321458, 0.390993, 0.42561, 0.505461, 0.42561, 0.380708, 0.301917, 0.284882, 0.311707, 0.301917, 0.298791, 0.335645, 0.232838, 0.216401, 0.200174, 0.194234, 0.275179, 0.308712, 0.281712, 0.275179, 0.359901, 0.370445, 0.394753, 0.321458, 0.278302, 0.370445, 0.447574, 0.534167, 0.4292, 0.444081, 0.346032, 0.25406, 0.243554, 0.349426, 0.444081, 0.384043, 0.370445, 0.36309, 0.40511, 0.422041, 0.440853, 0.4292, 0.377384, 0.278302, 0.346032, 0.374039, 0.394753, 0.394753, 0.311707, 0.352862, 0.374039, 0.476583, 0.56648, 0.59014, 0.56648, 0.59917, 0.648219, 0.534167, 0.5017, 0.422041, 0.335645, 0.284882, 0.318242, 0.264545, 0.26085, 0.295083, 0.311707, 0.196879, 0.196879, 0.247041, 0.281712, 0.219301, 0.243554, 0.257454, 0.239899, 0.219301, 0.229226, 0.200174, 0.219301, 0.25406, 0.243554, 0.225814, 0.25406, 0.257454, 0.349426, 0.4292, 0.374039, 0.359901, 0.450668, 0.359901, 0.328603, 0.324872, 0.318242, 0.232838, 0.222385, 0.232838, 0.26085, 0.15284, 0.229226, 0.206376, 0.200174, 0.298791, 0.335645, 0.349426, 0.236433, 0.15284, 0.132295, 0.173081, 0.173081, 0.106997, 0.185198, 0.170161, 0.144935, 0.170161, 0.236433, 0.158265, 0.098513, 0.10481, 0.109221, 0.094817, 0.109221, 0.125101, 0.129801, 0.132295, 0.102787, 0.173081, 0.173081, 0.120615, 0.100716, 0.11371, 0.11371, 0.111485, 0.179055, 0.21291, 0.243554, 0.161087, 0.25031, 0.328603, 0.232838, 0.232838, 0.155435, 0.232838, 0.134866, 0.122885, 0.129801, 0.164327, 0.094817, 0.094817, 0.167087, 0.173081, 0.147574, 0.236433, 0.239899, 0.247041, 0.247041, 0.229226, 0.30533, 0.281712, 0.311707, 0.332115, 0.342579, 0.440853, 0.352862, 0.356642, 0.268042, 0.311707, 0.268042, 0.318242, 0.398279, 0.40511, 0.398279, 0.40511, 0.394753, 0.380708, 0.352862, 0.26085, 0.26085, 0.257454, 0.278302, 0.243554, 0.278302, 0.25406, 0.25031, 0.225814, 0.311707, 0.321458, 0.342579, 0.281712, 0.342579, 0.25406, 0.161087, 0.173081, 0.18812, 0.182256, 0.127496, 0.071867, 0.10481, 0.096677, 0.058088, 0.030611, 0.030611, 0.030611, 0.030611, 0.027463, 0.054297, 0.06184, 0.090864, 0.048328, 0.090864, 0.06184, 0.10481, 0.161087, 0.098513, 0.050641, 0.050641, 0.073402, 0.139895, 0.17593, 0.191378, 0.173081, 0.271506, 0.167087, 0.200174, 0.284882, 0.30533, 0.278302, 0.25031, 0.275179, 0.257454, 0.179055, 0.225814, 0.219301, 0.15008, 0.222385, 0.324872, 0.298791, 0.216401, 0.139895, 0.066181, 0.060549, 0.11371, 0.059222, 0.092881, 0.086953, 0.050641, 0.038042, 0.042364, 0.045352, 0.020876, 0.028695, 0.047319, 0.024393, 0.025316, 0.028107, 0.023534, 0.020876, 0.024393, 0.047319, 0.038858, 0.085092, 0.046336, 0.05306, 0.050641, 0.079919, 0.038858, 0.069024, 0.092881, 0.049374, 0.03976, 0.078022, 0.055536, 0.026892, 0.047319, 0.038042, 0.06184, 0.051831, 0.030003, 0.018415, 0.016528, 0.025316, 0.023534, 0.020876, 0.01227, 0.020876, 0.017138, 0.0198, 0.020165, 0.0198, 0.026892, 0.0198, 0.021816, 0.034884, 0.073402, 0.086953, 0.118441, 0.067594, 0.106997, 0.18812, 0.185198, 0.118441, 0.085092, 0.092881, 0.18812, 0.191378, 0.098513, 0.066181, 0.125101, 0.0704, 0.067594, 0.079919, 0.129801, 0.0704, 0.079919, 0.078022, 0.064632, 0.036378, 0.06312, 0.06184, 0.034884, 0.03976, 0.056825, 0.055536, 0.041405, 0.024826, 0.045352, 0.074921, 0.116183, 0.067594, 0.132295, 0.083462, 0.100716, 0.109221, 0.090864, 0.081712, 0.074921, 0.060549, 0.054297, 0.044297, 0.023534, 0.018415, 0.030003, 0.035586, 0.035586, 0.043307, 0.055536, 0.058088, 0.0704, 0.037156, 0.071867, 0.049374, 0.086953, 0.042364, 0.023963, 0.055536, 0.045352, 0.050641, 0.060549, 0.116183, 0.083462, 0.0704, 0.142424, 0.109221, 0.109221, 0.18812, 0.120615, 0.158265, 0.142424, 0.096677, 0.17593, 0.15008, 0.194234, 0.179055, 0.182256, 0.155435, 0.147574, 0.11371, 0.10481, 0.054297, 0.030003, 0.054297, 0.122885, 0.134866, 0.139895, 0.120615, 0.094817, 0.142424, 0.102787, 0.081712, 0.118441, 0.078022, 0.056825, 0.030003], '')</t>
  </si>
  <si>
    <t>[39, 41, 42, 43, 84, 108, 133, 134, 135, 136, 137, 138, 139]</t>
  </si>
  <si>
    <t>UPI00003C521B status=activ</t>
  </si>
  <si>
    <t>([0.657645, 0.685117, 0.703578, 0.666105, 0.685117, 0.724957, 0.754692, 0.754692, 0.775545, 0.671169, 0.690604, 0.648219, 0.671169, 0.642678, 0.622677, 0.648219, 0.553315, 0.541878, 0.545602, 0.401658, 0.418646, 0.450668, 0.311707, 0.298791, 0.321458, 0.291804, 0.278302, 0.268042, 0.271506, 0.264545, 0.356642, 0.318242, 0.232838, 0.216401, 0.278302, 0.15008, 0.15284, 0.127496, 0.074921, 0.071867, 0.15008, 0.139895, 0.129801, 0.21291, 0.200174, 0.200174, 0.229226, 0.225814, 0.200174, 0.17593, 0.142424, 0.109221, 0.111485, 0.219301, 0.216401, 0.170161, 0.332115, 0.308712, 0.42561], '')</t>
  </si>
  <si>
    <t>[0, 1, 2, 3, 4, 5, 6, 7, 8, 9, 10, 11, 12, 13, 14, 15, 16, 17, 18]</t>
  </si>
  <si>
    <t>UPI00003C521C status=activ</t>
  </si>
  <si>
    <t>([0.023963, 0.040537, 0.076542, 0.111485, 0.179055, 0.122885, 0.158265, 0.090864, 0.11371, 0.15284, 0.185198, 0.144935, 0.167087, 0.194234, 0.182256, 0.222385, 0.275179, 0.17593, 0.216401, 0.21291, 0.216401, 0.318242, 0.328603, 0.222385, 0.137348, 0.0704, 0.127496, 0.079919, 0.132295, 0.158265, 0.096677, 0.10481, 0.111485, 0.116183, 0.185198, 0.129801, 0.10481, 0.125101, 0.134866, 0.179055, 0.179055, 0.17593, 0.167087, 0.096677, 0.094817, 0.111485, 0.170161, 0.100716, 0.155435, 0.127496, 0.109221, 0.167087, 0.158265, 0.15284, 0.142424, 0.096677, 0.179055, 0.239899, 0.25031, 0.30533, 0.291804, 0.225814, 0.257454, 0.284882, 0.30533, 0.41194, 0.401658, 0.433034, 0.490133, 0.494003, 0.450668, 0.447574, 0.370445, 0.374039, 0.472492, 0.398279, 0.359901, 0.301917, 0.308712, 0.31487, 0.346032, 0.352862, 0.324872, 0.31487, 0.284882, 0.339168, 0.332115, 0.42561, 0.401658, 0.40511, 0.390993, 0.476583, 0.490133, 0.59014, 0.476583, 0.387226, 0.380708, 0.40511, 0.450668, 0.447574, 0.461924, 0.374039, 0.295083, 0.41194, 0.332115, 0.308712, 0.339168, 0.328603, 0.229226, 0.239899, 0.281712, 0.295083, 0.236433, 0.161087, 0.100716, 0.142424, 0.132295, 0.219301, 0.275179, 0.243554, 0.182256, 0.10481, 0.161087, 0.21291, 0.216401, 0.308712, 0.349426, 0.308712, 0.288399, 0.377384, 0.377384, 0.295083, 0.31487, 0.380708, 0.458154, 0.549308, 0.59508, 0.570702, 0.549308, 0.51388, 0.468512, 0.534167, 0.653063, 0.666105, 0.712013, 0.585406, 0.575842, 0.534167, 0.538167, 0.545602, 0.51388, 0.51388, 0.626927, 0.553315, 0.59917, 0.608892, 0.570702, 0.468512, 0.608892, 0.632174, 0.685117, 0.671169, 0.648219, 0.59917, 0.494003, 0.476583, 0.58069, 0.494003, 0.414856, 0.447574, 0.465241, 0.468512, 0.450668, 0.414856, 0.450668, 0.447574, 0.450668, 0.480142, 0.541878, 0.509769, 0.454136, 0.458154, 0.525368, 0.534167, 0.541878, 0.653063, 0.632174, 0.56648, 0.707965], '')</t>
  </si>
  <si>
    <t>[93, 135, 136, 137, 138, 139, 141, 142, 143, 144, 145, 146, 147, 148, 149, 150, 151, 152, 153, 154, 155, 156, 158, 159, 160, 161, 162, 163, 166, 178, 179, 182, 183, 184, 185, 186, 187, 188]</t>
  </si>
  <si>
    <t>UPI00003C521E status=activ</t>
  </si>
  <si>
    <t>([0.31487, 0.414856, 0.401658, 0.4292, 0.468512, 0.490133, 0.4292, 0.468512, 0.40511, 0.346032, 0.366687, 0.401658, 0.339168, 0.275179, 0.284882, 0.291804, 0.359901, 0.394753, 0.40511, 0.342579, 0.31487, 0.318242, 0.18812, 0.222385, 0.137348, 0.129801, 0.132295, 0.179055, 0.173081, 0.243554, 0.332115, 0.352862, 0.352862, 0.342579, 0.418646, 0.401658, 0.370445, 0.370445, 0.366687, 0.295083, 0.352862, 0.468512, 0.436924, 0.476583, 0.454136, 0.553315, 0.557691, 0.553315, 0.545602, 0.545602, 0.465241, 0.447574, 0.349426, 0.264545, 0.268042, 0.275179, 0.281712, 0.30533, 0.301917, 0.30533, 0.384043, 0.301917, 0.288399, 0.318242, 0.387226, 0.332115, 0.352862, 0.346032, 0.352862, 0.366687, 0.374039, 0.41194, 0.418646, 0.401658, 0.480142, 0.56648, 0.529623, 0.521092, 0.440853, 0.36309, 0.380708, 0.268042, 0.36309, 0.301917, 0.298791, 0.298791, 0.377384, 0.370445, 0.370445, 0.284882, 0.278302, 0.229226, 0.268042, 0.291804, 0.40511, 0.41194, 0.346032, 0.374039, 0.374039, 0.450668, 0.557691, 0.557691, 0.575842, 0.525368, 0.517562, 0.525368, 0.42561, 0.450668, 0.447574, 0.36309, 0.342579, 0.352862, 0.390993, 0.318242, 0.291804, 0.209395, 0.203355, 0.271506, 0.275179, 0.194234, 0.134866, 0.067594, 0.073402, 0.127496, 0.147574, 0.139895, 0.086953, 0.147574, 0.100716, 0.109221, 0.111485, 0.122885, 0.129801, 0.120615, 0.17593, 0.18812, 0.219301, 0.229226, 0.225814, 0.239899, 0.236433, 0.25031, 0.281712, 0.291804, 0.216401, 0.203355, 0.291804, 0.339168, 0.328603, 0.324872, 0.225814, 0.30533, 0.387226, 0.36309, 0.36309, 0.352862, 0.268042, 0.308712, 0.268042, 0.30533, 0.288399, 0.301917, 0.370445, 0.352862, 0.339168, 0.318242, 0.36309, 0.349426, 0.295083, 0.301917, 0.370445, 0.450668, 0.461924, 0.42561, 0.444081, 0.468512, 0.377384, 0.447574, 0.332115, 0.359901, 0.239899, 0.25031, 0.332115, 0.342579, 0.339168, 0.352862, 0.339168, 0.222385, 0.196879, 0.25406, 0.25031, 0.134866, 0.094817, 0.086953, 0.100716, 0.078022, 0.078022, 0.142424, 0.096677, 0.109221, 0.118441, 0.118441, 0.109221, 0.116183, 0.06312, 0.064632, 0.066181, 0.134866, 0.200174, 0.239899, 0.232838, 0.236433, 0.339168, 0.339168, 0.356642, 0.281712, 0.216401, 0.239899, 0.216401, 0.203355, 0.308712, 0.295083, 0.398279, 0.422041, 0.401658, 0.401658, 0.505461, 0.494003, 0.390993, 0.41194, 0.418646, 0.374039, 0.288399, 0.275179, 0.278302, 0.268042, 0.366687, 0.461924, 0.359901, 0.339168, 0.339168, 0.291804, 0.288399, 0.275179, 0.268042, 0.236433, 0.318242, 0.236433, 0.25031, 0.25031, 0.271506, 0.222385, 0.321458, 0.321458, 0.268042, 0.366687, 0.332115, 0.25406, 0.268042, 0.321458, 0.346032, 0.349426, 0.298791, 0.288399, 0.278302, 0.206376, 0.25031, 0.222385, 0.26085, 0.236433, 0.239899, 0.239899, 0.203355, 0.122885, 0.18812, 0.219301, 0.191378, 0.229226, 0.264545, 0.17593, 0.203355, 0.209395, 0.25406, 0.346032, 0.377384, 0.398279, 0.490133, 0.480142, 0.549308, 0.59014, 0.59014, 0.661982, 0.63748, 0.690604, 0.791621, 0.798249, 0.76285, 0.716283, 0.716283, 0.720929, 0.741537, 0.59014, 0.608892, 0.653063, 0.648219, 0.632174, 0.585406, 0.545602, 0.509769, 0.394753, 0.390993, 0.390993, 0.440853, 0.422041, 0.418646, 0.42561, 0.41194, 0.490133, 0.4292, 0.454136, 0.422041, 0.509769, 0.59014, 0.497853, 0.5017, 0.497853, 0.447574, 0.447574, 0.444081, 0.394753, 0.486429, 0.494003, 0.521092, 0.468512, 0.490133, 0.534167, 0.490133, 0.414856, 0.40511, 0.517562, 0.40511, 0.465241, 0.450668, 0.380708, 0.454136, 0.377384, 0.384043, 0.440853, 0.370445, 0.384043, 0.454136, 0.447574, 0.447574, 0.36309, 0.398279, 0.398279, 0.390993, 0.335645, 0.408655, 0.335645, 0.31487, 0.324872, 0.298791, 0.295083, 0.36309, 0.324872, 0.387226, 0.387226, 0.291804, 0.390993, 0.31487, 0.31487, 0.31487, 0.225814, 0.229226, 0.200174, 0.158265, 0.158265, 0.25406, 0.25406, 0.324872, 0.239899, 0.30533, 0.30533, 0.295083, 0.291804, 0.236433, 0.247041, 0.225814, 0.21291, 0.21291, 0.308712, 0.328603, 0.291804, 0.380708, 0.352862, 0.30533, 0.30533, 0.236433, 0.219301, 0.134866, 0.142424, 0.236433, 0.232838, 0.264545, 0.268042, 0.301917, 0.380708, 0.30533, 0.278302, 0.288399, 0.298791, 0.18812, 0.17593, 0.15008, 0.086953, 0.167087, 0.239899, 0.206376, 0.236433, 0.25406, 0.346032, 0.366687, 0.346032, 0.346032, 0.349426, 0.370445, 0.387226, 0.352862, 0.324872, 0.380708, 0.380708, 0.335645, 0.384043, 0.377384, 0.433034, 0.490133, 0.387226, 0.401658, 0.387226, 0.414856, 0.291804, 0.268042, 0.232838, 0.25406, 0.243554, 0.25031, 0.167087, 0.092881, 0.071867, 0.078022, 0.071867, 0.094817, 0.111485, 0.088832, 0.11371, 0.079919, 0.094817, 0.15284, 0.139895, 0.203355, 0.21291, 0.321458, 0.36309, 0.298791, 0.239899, 0.236433, 0.144935, 0.219301, 0.268042, 0.257454, 0.342579, 0.335645, 0.36309, 0.284882, 0.275179, 0.264545, 0.298791, 0.308712, 0.284882, 0.21291, 0.216401, 0.216401, 0.203355, 0.194234, 0.194234, 0.170161, 0.15008, 0.239899, 0.203355, 0.179055, 0.182256, 0.155435, 0.155435, 0.164327, 0.206376, 0.30533, 0.30533, 0.30533, 0.232838, 0.225814, 0.284882, 0.25406, 0.239899, 0.264545, 0.26085, 0.288399, 0.288399, 0.236433, 0.167087, 0.139895, 0.222385, 0.311707, 0.349426, 0.366687, 0.356642, 0.41194, 0.30533, 0.25406, 0.318242, 0.352862, 0.271506, 0.30533, 0.324872, 0.301917, 0.25406, 0.222385, 0.194234, 0.173081, 0.182256, 0.268042, 0.352862, 0.318242, 0.311707, 0.222385, 0.21291, 0.222385, 0.216401, 0.268042, 0.268042, 0.170161, 0.139895, 0.21291, 0.120615, 0.10481, 0.129801, 0.167087, 0.120615, 0.203355, 0.225814, 0.209395, 0.137348, 0.120615, 0.102787, 0.100716, 0.158265, 0.127496, 0.132295, 0.127496, 0.158265, 0.118441, 0.17593, 0.257454, 0.257454, 0.366687, 0.31487, 0.225814, 0.219301, 0.239899, 0.222385, 0.291804, 0.380708, 0.450668, 0.450668, 0.390993, 0.332115, 0.25406, 0.288399, 0.278302, 0.291804, 0.291804, 0.387226, 0.349426, 0.243554, 0.222385, 0.17593, 0.232838, 0.311707, 0.275179, 0.339168, 0.288399, 0.25031, 0.200174, 0.15008], '')</t>
  </si>
  <si>
    <t>[45, 46, 47, 48, 49, 75, 76, 77, 100, 101, 102, 103, 104, 105, 226, 288, 289, 290, 291, 292, 293, 294, 295, 296, 297, 298, 299, 300, 301, 302, 303, 304, 305, 306, 307, 308, 321, 322, 324, 332, 335, 339]</t>
  </si>
  <si>
    <t>UPI00003C521F status=activ</t>
  </si>
  <si>
    <t>([0.014783, 0.01078, 0.016021, 0.011903, 0.009728, 0.013437, 0.017797, 0.024393, 0.017797, 0.023087, 0.017138, 0.023534, 0.054297, 0.064632, 0.034068, 0.034884, 0.0704, 0.094817, 0.086953, 0.144935, 0.144935, 0.144935, 0.144935, 0.15008, 0.219301, 0.219301, 0.182256, 0.116183, 0.116183, 0.203355, 0.196879, 0.30533, 0.229226, 0.134866, 0.134866, 0.191378, 0.155435, 0.161087, 0.209395, 0.122885, 0.074921, 0.071867, 0.03976, 0.044297, 0.026338, 0.030003, 0.059222, 0.073402, 0.081712, 0.081712, 0.088832, 0.05306, 0.027463, 0.043307, 0.043307, 0.074921, 0.043307, 0.05306, 0.025316, 0.023534, 0.027463, 0.055536, 0.06312, 0.106997, 0.170161, 0.161087, 0.144935, 0.076542, 0.044297, 0.056825, 0.031287, 0.021816, 0.034884, 0.069024, 0.078022, 0.074921, 0.074921, 0.074921, 0.079919, 0.139895, 0.079919, 0.102787, 0.086953, 0.042364, 0.044297, 0.038858, 0.066181, 0.06312, 0.079919, 0.076542, 0.098513, 0.179055, 0.200174, 0.134866, 0.139895, 0.073402, 0.106997, 0.120615, 0.15284, 0.15284, 0.164327, 0.25031, 0.318242, 0.324872, 0.332115, 0.30533, 0.196879, 0.142424, 0.100716, 0.15284, 0.206376, 0.216401, 0.196879, 0.200174, 0.21291, 0.191378, 0.298791, 0.301917, 0.170161, 0.225814, 0.21291, 0.21291, 0.222385, 0.219301, 0.122885, 0.102787, 0.122885, 0.216401, 0.17593, 0.25031, 0.125101, 0.090864, 0.047319, 0.055536, 0.06184, 0.06184, 0.030611, 0.028107, 0.033407, 0.078022, 0.034068, 0.020876, 0.011669, 0.01078, 0.007555, 0.01204, 0.024826, 0.027463, 0.028695, 0.073402, 0.076542, 0.155435, 0.15008, 0.26085, 0.26085, 0.139895, 0.125101, 0.229226, 0.142424, 0.096677, 0.049374, 0.098513, 0.179055, 0.284882, 0.194234, 0.275179, 0.185198, 0.11371, 0.086953, 0.048328, 0.041405, 0.045352, 0.024826, 0.035586, 0.029376, 0.016257, 0.032677, 0.06184, 0.064632, 0.125101, 0.118441, 0.10481, 0.090864, 0.046336, 0.047319, 0.054297, 0.043307, 0.071867, 0.111485, 0.076542, 0.122885, 0.134866, 0.116183, 0.182256, 0.216401, 0.139895, 0.243554, 0.158265, 0.170161, 0.167087, 0.094817, 0.15008, 0.222385, 0.247041, 0.243554, 0.25406, 0.236433, 0.281712, 0.257454, 0.271506, 0.284882, 0.203355, 0.118441, 0.067594, 0.067594, 0.073402, 0.129801, 0.122885, 0.15008, 0.079919, 0.069024, 0.11371, 0.054297, 0.073402, 0.073402, 0.102787, 0.086953, 0.085092, 0.079919, 0.100716, 0.073402, 0.074921, 0.073402, 0.125101, 0.167087, 0.17593, 0.158265, 0.094817, 0.067594, 0.102787, 0.167087, 0.102787, 0.102787, 0.106997, 0.109221, 0.054297, 0.0704, 0.032677, 0.059222, 0.06312, 0.059222, 0.040537, 0.036378, 0.078022, 0.076542, 0.054297, 0.06184, 0.038042, 0.079919, 0.109221, 0.096677, 0.096677, 0.170161, 0.142424, 0.247041, 0.247041, 0.271506, 0.179055, 0.288399, 0.308712, 0.21291, 0.164327, 0.164327, 0.247041, 0.225814, 0.161087, 0.264545, 0.229226, 0.301917, 0.182256, 0.17593, 0.191378, 0.125101, 0.125101, 0.147574, 0.161087, 0.090864, 0.158265, 0.26085, 0.26085, 0.158265, 0.257454, 0.232838, 0.342579, 0.257454, 0.247041, 0.247041, 0.147574, 0.15008, 0.161087, 0.203355, 0.194234, 0.094817, 0.167087, 0.170161, 0.109221, 0.046336, 0.046336, 0.024826, 0.015078, 0.009187, 0.014075, 0.009483, 0.011106, 0.009187, 0.008409, 0.007422, 0.009483, 0.014075, 0.015344, 0.014315, 0.011518, 0.008804, 0.015078, 0.014075, 0.011342, 0.017797, 0.034068, 0.059222, 0.102787, 0.127496, 0.200174, 0.191378, 0.257454, 0.216401, 0.185198, 0.264545, 0.209395, 0.15008, 0.094817, 0.094817, 0.055536, 0.102787, 0.161087, 0.10481, 0.11371, 0.158265, 0.096677, 0.109221, 0.064632, 0.069024, 0.049374, 0.035586, 0.018415, 0.020522, 0.034068, 0.025762, 0.0198, 0.036378, 0.069024, 0.129801, 0.116183, 0.100716, 0.100716, 0.0704, 0.127496, 0.127496, 0.060549, 0.109221, 0.056825, 0.10481, 0.055536, 0.111485, 0.185198, 0.311707, 0.291804, 0.291804, 0.418646, 0.529623, 0.436924, 0.31487, 0.31487, 0.225814, 0.271506, 0.264545, 0.328603, 0.298791, 0.196879, 0.288399, 0.288399, 0.284882, 0.278302, 0.321458, 0.257454, 0.257454, 0.15284, 0.129801, 0.134866, 0.060549, 0.054297, 0.086953, 0.11371, 0.085092, 0.120615, 0.173081, 0.137348, 0.081712, 0.047319, 0.085092, 0.092881, 0.071867, 0.106997, 0.10481, 0.090864, 0.056825, 0.05306, 0.058088, 0.0704, 0.071867, 0.142424, 0.155435, 0.125101, 0.173081, 0.200174, 0.137348, 0.139895, 0.173081, 0.209395, 0.200174, 0.229226, 0.232838, 0.275179, 0.216401, 0.209395, 0.182256, 0.298791, 0.206376, 0.298791, 0.308712, 0.268042, 0.185198, 0.164327, 0.200174, 0.185198, 0.18812, 0.30533, 0.216401, 0.155435, 0.196879, 0.203355, 0.120615, 0.11371, 0.088832, 0.147574, 0.164327, 0.257454, 0.268042, 0.36309, 0.275179, 0.185198, 0.120615, 0.18812, 0.196879, 0.161087, 0.111485, 0.060549, 0.033407, 0.064632, 0.100716, 0.05306, 0.111485, 0.167087, 0.167087, 0.134866, 0.132295, 0.127496, 0.132295, 0.100716, 0.078022, 0.127496, 0.134866, 0.167087, 0.098513, 0.092881, 0.118441, 0.170161, 0.278302, 0.275179, 0.17593, 0.18812, 0.18812, 0.106997, 0.129801, 0.071867, 0.116183, 0.118441, 0.11371, 0.106997, 0.134866, 0.173081, 0.147574, 0.120615, 0.111485, 0.194234, 0.200174, 0.122885, 0.129801, 0.096677, 0.173081, 0.271506, 0.185198, 0.284882, 0.324872, 0.196879, 0.284882, 0.194234, 0.125101, 0.125101, 0.10481, 0.10481, 0.049374, 0.034884, 0.071867, 0.071867, 0.067594, 0.071867, 0.071867, 0.067594, 0.045352, 0.022667, 0.022306, 0.018106, 0.017447, 0.013016, 0.020876, 0.017797, 0.018787, 0.030003, 0.030611, 0.023963, 0.024393, 0.048328, 0.048328, 0.054297, 0.049374, 0.049374, 0.024826, 0.042364, 0.047319, 0.046336, 0.10481, 0.055536, 0.120615, 0.122885, 0.164327, 0.164327, 0.200174, 0.182256, 0.116183, 0.067594, 0.05306, 0.050641, 0.050641, 0.085092, 0.086953, 0.161087, 0.161087, 0.247041, 0.179055, 0.088832, 0.164327, 0.071867, 0.134866, 0.125101, 0.094817, 0.116183, 0.066181, 0.06312, 0.120615, 0.132295, 0.132295, 0.229226, 0.219301, 0.144935, 0.15284, 0.167087, 0.173081, 0.185198, 0.11371, 0.182256, 0.298791, 0.196879, 0.275179, 0.229226, 0.164327, 0.206376, 0.179055, 0.18812, 0.120615, 0.11371, 0.194234, 0.278302, 0.308712, 0.271506, 0.366687, 0.370445, 0.247041, 0.239899, 0.232838, 0.216401, 0.127496, 0.098513, 0.164327, 0.18812, 0.21291, 0.281712, 0.264545, 0.311707, 0.359901, 0.356642, 0.356642, 0.239899, 0.275179, 0.25031, 0.298791, 0.288399, 0.18812, 0.18812, 0.206376, 0.127496, 0.144935, 0.222385, 0.275179, 0.278302, 0.196879, 0.196879, 0.139895, 0.086953, 0.050641, 0.035586, 0.069024, 0.074921, 0.134866, 0.066181, 0.046336, 0.047319, 0.027463, 0.038858, 0.069024, 0.058088, 0.078022, 0.106997, 0.106997, 0.048328, 0.047319, 0.048328, 0.047319, 0.081712, 0.132295, 0.196879, 0.203355, 0.127496, 0.120615, 0.116183, 0.158265, 0.139895, 0.127496, 0.200174, 0.229226, 0.232838, 0.225814, 0.281712, 0.247041, 0.173081, 0.291804, 0.298791, 0.401658, 0.401658, 0.387226, 0.401658, 0.281712, 0.301917, 0.377384, 0.370445, 0.332115, 0.284882, 0.366687, 0.380708, 0.380708, 0.295083, 0.291804, 0.30533, 0.298791, 0.366687, 0.414856, 0.370445, 0.359901, 0.281712, 0.194234, 0.209395, 0.129801, 0.147574, 0.216401, 0.219301, 0.127496, 0.125101, 0.203355, 0.122885, 0.11371, 0.058088, 0.109221, 0.118441, 0.10481, 0.111485, 0.090864, 0.056825, 0.058088, 0.032677, 0.049374, 0.042364, 0.025316, 0.043307, 0.036378, 0.035586, 0.028107, 0.046336, 0.032677, 0.018106, 0.029376, 0.024393, 0.050641, 0.048328, 0.056825, 0.056825, 0.043307, 0.026338, 0.025762, 0.032017, 0.05306, 0.031287, 0.050641, 0.086953, 0.085092, 0.109221, 0.10481, 0.137348, 0.173081, 0.26085, 0.342579, 0.342579, 0.291804, 0.284882, 0.288399, 0.17593, 0.111485, 0.11371, 0.209395, 0.291804, 0.291804, 0.295083, 0.394753, 0.433034, 0.332115, 0.335645, 0.318242, 0.311707, 0.301917, 0.31487, 0.308712, 0.222385, 0.239899, 0.332115, 0.328603, 0.332115, 0.414856, 0.5017, 0.41194, 0.414856, 0.356642, 0.281712, 0.298791, 0.278302, 0.295083, 0.390993, 0.298791, 0.387226, 0.275179, 0.278302, 0.167087, 0.17593, 0.225814, 0.134866, 0.127496, 0.129801, 0.067594, 0.069024, 0.0704, 0.144935, 0.069024, 0.076542, 0.127496, 0.120615, 0.0704, 0.036378, 0.037156, 0.073402, 0.071867, 0.139895, 0.147574, 0.239899, 0.232838, 0.298791, 0.275179, 0.284882, 0.284882, 0.30533, 0.311707, 0.321458, 0.203355, 0.236433, 0.216401, 0.200174, 0.120615, 0.200174, 0.284882, 0.268042, 0.15008, 0.094817, 0.094817, 0.051831, 0.050641, 0.030003, 0.015694, 0.031287, 0.029376, 0.018106, 0.028695, 0.023087, 0.014783, 0.027463, 0.030003, 0.026892, 0.029376, 0.058088, 0.031287, 0.031287, 0.03976, 0.088832, 0.139895, 0.139895, 0.216401, 0.132295, 0.17593, 0.173081, 0.17593, 0.111485, 0.18812, 0.179055, 0.203355, 0.182256, 0.18812, 0.271506, 0.284882, 0.203355, 0.129801, 0.200174, 0.200174, 0.173081, 0.158265, 0.100716, 0.111485, 0.06312, 0.06184, 0.074921, 0.071867, 0.054297, 0.076542, 0.040537, 0.03976, 0.044297, 0.086953, 0.090864, 0.051831, 0.076542, 0.122885, 0.120615, 0.125101, 0.071867, 0.076542, 0.085092, 0.137348, 0.074921, 0.122885, 0.118441, 0.127496, 0.216401, 0.264545, 0.21291, 0.209395, 0.216401, 0.125101, 0.071867, 0.037156, 0.060549, 0.073402, 0.071867, 0.142424, 0.11371, 0.196879, 0.185198, 0.090864, 0.102787, 0.164327, 0.102787, 0.164327, 0.092881, 0.0704, 0.06184, 0.106997, 0.116183, 0.118441, 0.125101, 0.116183, 0.194234, 0.206376, 0.127496, 0.079919, 0.079919, 0.106997, 0.098513, 0.120615, 0.15008, 0.15008, 0.098513, 0.10481, 0.0704, 0.100716, 0.0704, 0.069024, 0.074921, 0.076542, 0.071867, 0.132295, 0.132295, 0.122885, 0.120615, 0.191378, 0.257454, 0.222385, 0.225814, 0.147574, 0.098513, 0.127496, 0.060549, 0.064632, 0.116183, 0.170161, 0.209395, 0.31487, 0.321458, 0.308712, 0.380708, 0.401658, 0.291804, 0.384043, 0.318242, 0.318242, 0.25406, 0.158265, 0.185198, 0.179055, 0.179055, 0.142424, 0.164327, 0.257454, 0.247041, 0.225814, 0.243554, 0.158265, 0.079919, 0.067594, 0.042364, 0.046336, 0.041405, 0.046336, 0.026338, 0.021381, 0.014075, 0.020876, 0.040537, 0.032677, 0.030611, 0.058088, 0.054297, 0.056825, 0.056825, 0.056825, 0.064632, 0.059222, 0.10481, 0.116183, 0.139895, 0.129801, 0.0704, 0.071867, 0.118441, 0.191378, 0.18812, 0.225814, 0.236433, 0.264545, 0.281712, 0.284882, 0.185198, 0.284882, 0.25406, 0.26085, 0.264545, 0.278302, 0.271506, 0.26085, 0.356642, 0.295083, 0.301917, 0.301917, 0.301917, 0.200174, 0.206376, 0.328603, 0.370445, 0.356642, 0.342579, 0.335645, 0.36309, 0.465241, 0.36309, 0.356642, 0.349426, 0.433034, 0.318242, 0.324872, 0.25406, 0.167087, 0.127496, 0.194234, 0.271506, 0.271506, 0.387226, 0.380708, 0.291804, 0.191378, 0.216401, 0.144935, 0.090864, 0.06184, 0.035586, 0.06184, 0.085092, 0.086953, 0.086953, 0.144935, 0.139895, 0.191378, 0.200174, 0.236433, 0.15284, 0.158265, 0.170161, 0.122885, 0.078022, 0.06312, 0.069024, 0.06312, 0.106997, 0.155435, 0.182256, 0.25406, 0.167087, 0.15008, 0.15284, 0.15008, 0.092881, 0.056825, 0.035586, 0.034068, 0.031287, 0.055536, 0.060549, 0.06184, 0.081712, 0.086953, 0.116183, 0.096677, 0.085092, 0.06312, 0.049374, 0.038858, 0.028695, 0.042364, 0.032677, 0.023087, 0.015694, 0.021816, 0.033407], '')</t>
  </si>
  <si>
    <t>[378, 775]</t>
  </si>
  <si>
    <t>UPI00003C5220 status=activ</t>
  </si>
  <si>
    <t>([0.001374, 0.001318, 0.00103, 0.001541, 0.00231, 0.002138, 0.001936, 0.002512, 0.002211, 0.001808, 0.002366, 0.00246, 0.002057, 0.002014, 0.00292, 0.003757, 0.003607, 0.005223, 0.00543, 0.007877, 0.005992, 0.008075, 0.007177, 0.011342, 0.01204, 0.007555, 0.006988, 0.009294, 0.006039, 0.005992, 0.007315, 0.007315, 0.006533, 0.005378, 0.00558, 0.003864, 0.002761, 0.002014, 0.001872, 0.002366, 0.001675, 0.00231, 0.00243, 0.003512, 0.003431, 0.003607, 0.005223, 0.007315, 0.006245, 0.00962, 0.016021, 0.016826, 0.013437, 0.017447, 0.028695, 0.05306, 0.106997, 0.206376, 0.356642, 0.335645, 0.40511], '')</t>
  </si>
  <si>
    <t>UPI00003C5223 status=activ</t>
  </si>
  <si>
    <t>([0.11371, 0.155435, 0.200174, 0.243554, 0.167087, 0.216401, 0.264545, 0.298791, 0.318242, 0.30533, 0.243554, 0.275179, 0.257454, 0.25406, 0.25406, 0.328603, 0.42561, 0.454136, 0.450668, 0.436924, 0.521092, 0.483068, 0.401658, 0.41194, 0.384043, 0.468512, 0.458154, 0.450668, 0.377384, 0.377384, 0.328603, 0.387226, 0.387226, 0.394753, 0.401658, 0.433034, 0.332115, 0.318242, 0.284882, 0.370445, 0.377384, 0.394753, 0.318242, 0.311707, 0.31487, 0.356642, 0.275179, 0.284882, 0.203355, 0.271506, 0.275179, 0.390993, 0.384043, 0.318242, 0.332115, 0.222385, 0.203355, 0.308712, 0.281712, 0.232838, 0.179055, 0.182256, 0.109221, 0.219301, 0.318242, 0.31487, 0.308712, 0.284882, 0.275179, 0.356642, 0.370445, 0.374039, 0.352862, 0.387226, 0.370445, 0.278302, 0.394753, 0.384043, 0.398279, 0.339168, 0.390993, 0.349426, 0.359901, 0.359901, 0.247041, 0.229226, 0.229226, 0.219301, 0.31487, 0.324872, 0.239899, 0.239899, 0.161087, 0.15284, 0.083462, 0.083462, 0.11371, 0.088832, 0.096677, 0.094817, 0.15284, 0.182256, 0.284882, 0.173081, 0.155435, 0.15284, 0.161087, 0.15008, 0.083462, 0.088832, 0.043307, 0.038042, 0.036378, 0.067594, 0.06312, 0.071867, 0.06184, 0.060549, 0.0704, 0.06312, 0.056825, 0.069024, 0.066181, 0.073402, 0.129801, 0.229226, 0.222385, 0.142424, 0.142424, 0.271506, 0.257454, 0.370445, 0.387226, 0.384043, 0.374039, 0.390993, 0.517562, 0.661982, 0.694846, 0.58069, 0.486429, 0.418646, 0.380708, 0.384043, 0.377384, 0.377384, 0.356642, 0.342579, 0.401658, 0.40511, 0.342579, 0.284882, 0.268042, 0.321458, 0.332115, 0.243554, 0.232838, 0.196879, 0.203355, 0.118441, 0.185198, 0.26085, 0.243554, 0.185198, 0.18812, 0.125101, 0.127496, 0.132295, 0.137348, 0.158265, 0.158265, 0.21291, 0.284882, 0.257454, 0.196879, 0.116183, 0.196879, 0.120615, 0.083462, 0.074921, 0.137348, 0.134866, 0.081712, 0.142424, 0.191378, 0.155435, 0.209395, 0.21291, 0.15284, 0.247041, 0.268042, 0.182256, 0.127496, 0.134866, 0.098513, 0.102787, 0.161087, 0.088832, 0.155435, 0.225814, 0.222385, 0.239899, 0.179055, 0.179055, 0.144935, 0.081712, 0.098513, 0.109221, 0.120615, 0.17593, 0.179055, 0.170161, 0.179055, 0.222385, 0.142424, 0.147574, 0.232838, 0.161087, 0.216401, 0.206376, 0.122885, 0.127496, 0.081712, 0.102787, 0.139895, 0.139895, 0.247041, 0.247041, 0.239899, 0.232838, 0.236433, 0.15008, 0.137348, 0.200174, 0.116183, 0.15008, 0.232838, 0.232838, 0.243554, 0.275179, 0.311707, 0.318242, 0.318242, 0.394753, 0.433034, 0.486429, 0.538167, 0.517562, 0.4292, 0.390993, 0.311707, 0.222385, 0.219301, 0.247041, 0.239899, 0.247041, 0.194234, 0.17593, 0.102787, 0.127496, 0.102787, 0.06312, 0.092881, 0.071867, 0.046336, 0.030003, 0.017447, 0.010509, 0.007555], '')</t>
  </si>
  <si>
    <t>[20, 136, 137, 138, 139, 246, 247]</t>
  </si>
  <si>
    <t>UPI00003C522F status=activ</t>
  </si>
  <si>
    <t>([0.079919, 0.092881, 0.127496, 0.120615, 0.132295, 0.083462, 0.054297, 0.06312, 0.0704, 0.088832, 0.06184, 0.076542, 0.074921, 0.074921, 0.074921, 0.035586, 0.033407, 0.038858, 0.021816, 0.01204, 0.013821, 0.014586, 0.017138, 0.018106, 0.024826, 0.014075, 0.024393, 0.042364, 0.030611, 0.041405, 0.025762, 0.047319, 0.059222, 0.031287, 0.038042, 0.0198, 0.020522, 0.033407, 0.05306, 0.078022, 0.142424, 0.222385, 0.232838, 0.120615, 0.106997, 0.090864, 0.092881, 0.069024, 0.079919, 0.122885, 0.066181, 0.067594, 0.071867, 0.034068, 0.035586, 0.051831, 0.096677, 0.170161, 0.11371, 0.088832, 0.054297, 0.032017, 0.032017, 0.024826, 0.042364, 0.034068, 0.025762, 0.049374, 0.049374, 0.026892, 0.018106, 0.023534, 0.032017], '')</t>
  </si>
  <si>
    <t>UPI00003C5230 status=activ</t>
  </si>
  <si>
    <t>([0.370445, 0.271506, 0.18812, 0.092881, 0.055536, 0.078022, 0.100716, 0.098513, 0.096677, 0.116183, 0.137348, 0.10481, 0.106997, 0.079919, 0.060549, 0.116183, 0.073402, 0.067594, 0.092881, 0.056825, 0.033407, 0.036378, 0.06184, 0.106997, 0.161087, 0.144935, 0.094817, 0.047319, 0.059222, 0.040537, 0.044297, 0.047319, 0.083462, 0.040537, 0.049374, 0.060549, 0.042364, 0.06184, 0.0704, 0.047319, 0.096677, 0.094817, 0.083462, 0.03976, 0.045352, 0.064632, 0.129801, 0.102787, 0.155435, 0.090864, 0.125101, 0.067594, 0.06184, 0.0704, 0.086953, 0.092881, 0.100716, 0.098513, 0.085092, 0.085092, 0.086953, 0.092881, 0.164327, 0.132295, 0.158265, 0.129801, 0.111485, 0.073402, 0.147574, 0.191378, 0.291804, 0.216401, 0.301917, 0.324872, 0.236433, 0.31487, 0.216401, 0.132295, 0.10481, 0.11371, 0.102787, 0.139895, 0.132295, 0.071867, 0.050641, 0.090864, 0.073402, 0.03976, 0.059222, 0.069024, 0.035586, 0.025762, 0.060549, 0.064632, 0.06184, 0.11371, 0.111485, 0.11371, 0.116183, 0.200174, 0.118441, 0.066181, 0.044297, 0.05306, 0.098513, 0.173081, 0.106997, 0.129801, 0.21291, 0.17593, 0.083462, 0.147574, 0.120615, 0.109221, 0.102787, 0.054297, 0.026892, 0.016826, 0.034884, 0.066181, 0.044297, 0.045352, 0.081712, 0.15284, 0.132295, 0.127496, 0.118441, 0.17593, 0.11371, 0.066181, 0.094817, 0.129801, 0.100716, 0.161087, 0.094817, 0.079919, 0.132295, 0.134866, 0.132295, 0.088832, 0.081712, 0.106997, 0.173081, 0.170161, 0.096677, 0.081712, 0.044297, 0.046336, 0.044297, 0.06312, 0.10481, 0.100716, 0.106997, 0.076542, 0.049374, 0.085092, 0.055536, 0.056825, 0.094817, 0.164327, 0.120615, 0.100716, 0.058088, 0.064632, 0.034068, 0.049374, 0.060549, 0.118441, 0.11371, 0.064632, 0.079919, 0.05306, 0.049374, 0.060549, 0.058088, 0.073402, 0.088832, 0.158265, 0.127496, 0.076542, 0.078022, 0.137348, 0.18812, 0.225814, 0.222385, 0.288399, 0.288399, 0.30533, 0.194234, 0.219301, 0.311707, 0.30533, 0.377384, 0.40511, 0.359901, 0.418646, 0.480142, 0.359901, 0.291804, 0.291804, 0.394753, 0.40511, 0.40511, 0.40511, 0.384043, 0.370445, 0.41194, 0.36309, 0.311707, 0.42561, 0.433034, 0.458154, 0.490133, 0.414856, 0.356642, 0.4292, 0.370445, 0.356642, 0.352862, 0.328603, 0.278302, 0.232838, 0.209395, 0.236433, 0.216401, 0.25031, 0.25406, 0.15008, 0.142424, 0.182256, 0.173081, 0.15284, 0.079919, 0.038042, 0.074921, 0.051831, 0.050641, 0.090864, 0.086953, 0.094817, 0.102787, 0.10481, 0.122885, 0.102787, 0.066181, 0.047319, 0.046336, 0.034068, 0.060549, 0.102787, 0.066181, 0.045352, 0.025762], '')</t>
  </si>
  <si>
    <t>UPI00003C5231 status=activ</t>
  </si>
  <si>
    <t>([0.716283, 0.468512, 0.5017, 0.534167, 0.557691, 0.58069, 0.472492, 0.494003, 0.517562, 0.461924, 0.42561, 0.377384, 0.278302, 0.281712, 0.257454, 0.147574, 0.076542, 0.042364, 0.032677, 0.025762, 0.026338, 0.013821, 0.016257, 0.009483, 0.009096, 0.006701, 0.004414, 0.005503, 0.00359, 0.003461, 0.003212, 0.002529, 0.003512, 0.003177, 0.003177, 0.002327, 0.003109, 0.004414, 0.004646, 0.003555, 0.004689, 0.003366, 0.003298, 0.00407, 0.003963, 0.002881, 0.003864, 0.005872, 0.006039, 0.006482, 0.004611, 0.004513, 0.00558, 0.004315, 0.006194, 0.005223, 0.007177, 0.005623, 0.004577, 0.003924, 0.00515, 0.00515, 0.005011, 0.006142, 0.006142, 0.00962, 0.00962, 0.009015, 0.006142, 0.004315, 0.006142, 0.006701, 0.007645, 0.006795, 0.009015, 0.008624, 0.007495, 0.007495, 0.010509, 0.008276, 0.008409, 0.007315, 0.004976, 0.005086, 0.004208, 0.004431, 0.00292, 0.004161, 0.002976, 0.004247, 0.005872, 0.005872, 0.005249, 0.006142, 0.008624, 0.006988, 0.007177, 0.006421, 0.006533, 0.005223, 0.006245, 0.006619, 0.009096, 0.011342, 0.015078, 0.017138, 0.008409, 0.010372, 0.006194, 0.009015, 0.006894, 0.004483, 0.004483, 0.004775, 0.00407, 0.003804, 0.004611, 0.003246, 0.004646, 0.003246, 0.002688, 0.00225, 0.002976, 0.001936, 0.002503, 0.001808, 0.001572, 0.001692, 0.002194, 0.00246, 0.001709, 0.001597, 0.001722, 0.001434, 0.001335, 0.001541, 0.001692, 0.001142, 0.001434, 0.001374, 0.001623, 0.001602, 0.001743, 0.001692, 0.002512, 0.001533, 0.001675, 0.001743, 0.001748, 0.001267, 0.001172, 0.001649, 0.002327, 0.003341, 0.00292, 0.004358, 0.003079, 0.002761, 0.003997, 0.003924, 0.003341, 0.003405, 0.004208, 0.004689, 0.003821, 0.003053, 0.003924, 0.005378, 0.008002], '')</t>
  </si>
  <si>
    <t>[0, 2, 3, 4, 5, 8]</t>
  </si>
  <si>
    <t>UPI00003C5233 status=activ</t>
  </si>
  <si>
    <t>([0.194234, 0.116183, 0.090864, 0.0704, 0.092881, 0.092881, 0.11371, 0.15008, 0.15008, 0.170161, 0.196879, 0.268042, 0.216401, 0.17593, 0.203355, 0.158265, 0.164327, 0.129801, 0.161087, 0.209395, 0.194234, 0.25406, 0.335645, 0.401658, 0.387226, 0.318242, 0.278302, 0.288399, 0.194234, 0.232838, 0.167087, 0.173081, 0.125101, 0.10481, 0.10481, 0.088832, 0.085092, 0.122885, 0.096677, 0.100716, 0.15008, 0.155435, 0.109221, 0.106997, 0.098513, 0.17593, 0.21291, 0.284882, 0.275179, 0.298791, 0.225814, 0.243554, 0.236433, 0.298791, 0.271506, 0.311707, 0.377384, 0.335645, 0.301917, 0.366687, 0.374039, 0.301917, 0.291804, 0.349426, 0.366687, 0.284882, 0.264545, 0.295083, 0.30533, 0.222385, 0.200174, 0.271506, 0.291804, 0.291804, 0.229226, 0.239899, 0.239899, 0.278302, 0.352862, 0.356642, 0.356642, 0.370445, 0.380708, 0.321458, 0.332115, 0.291804, 0.298791, 0.295083, 0.264545, 0.268042, 0.321458, 0.418646, 0.40511, 0.458154, 0.418646, 0.370445, 0.450668, 0.447574, 0.458154, 0.42561, 0.42561, 0.444081, 0.418646, 0.366687, 0.447574, 0.440853, 0.494003, 0.632174, 0.63748, 0.58069, 0.575842, 0.525368, 0.521092, 0.538167, 0.521092, 0.472492, 0.505461, 0.521092, 0.534167, 0.440853, 0.398279, 0.342579, 0.346032, 0.352862, 0.436924, 0.359901, 0.288399, 0.281712, 0.25031, 0.18812, 0.203355, 0.203355, 0.275179, 0.275179, 0.264545, 0.239899, 0.318242, 0.295083, 0.284882, 0.243554, 0.30533, 0.356642, 0.359901, 0.291804, 0.209395, 0.216401, 0.247041, 0.318242, 0.311707, 0.288399, 0.278302, 0.335645, 0.328603, 0.346032, 0.268042, 0.200174, 0.161087, 0.161087, 0.25031, 0.182256, 0.200174, 0.139895, 0.158265, 0.203355, 0.25406, 0.352862, 0.36309, 0.398279, 0.398279, 0.40511, 0.458154, 0.529623, 0.447574, 0.450668, 0.36309, 0.41194, 0.494003, 0.585406, 0.5017, 0.476583, 0.575842, 0.494003, 0.59508, 0.483068, 0.458154, 0.384043, 0.374039, 0.36309, 0.257454, 0.25406, 0.247041, 0.219301, 0.225814, 0.324872, 0.352862, 0.422041, 0.387226, 0.370445, 0.36309, 0.433034, 0.444081, 0.352862, 0.436924, 0.356642, 0.450668, 0.414856, 0.494003, 0.494003, 0.51388, 0.642678, 0.690604, 0.690604, 0.703578, 0.685117, 0.675549, 0.675549, 0.690604, 0.76285, 0.648219, 0.648219, 0.521092, 0.51388, 0.618285, 0.63748, 0.754692, 0.754692, 0.795062, 0.694846, 0.657645, 0.538167, 0.541878, 0.521092, 0.541878, 0.525368, 0.454136, 0.335645, 0.236433, 0.232838, 0.155435, 0.25031, 0.25406, 0.366687, 0.377384, 0.377384, 0.352862, 0.352862, 0.281712, 0.229226, 0.308712, 0.328603, 0.414856, 0.332115, 0.324872, 0.30533, 0.281712, 0.384043, 0.454136, 0.4292, 0.4292, 0.521092, 0.436924, 0.377384, 0.377384, 0.374039, 0.311707, 0.311707, 0.281712, 0.352862, 0.349426, 0.278302, 0.291804, 0.281712, 0.275179, 0.291804, 0.308712, 0.321458, 0.225814, 0.200174, 0.291804, 0.194234, 0.170161, 0.25031, 0.295083, 0.308712, 0.301917, 0.359901, 0.366687, 0.321458, 0.229226, 0.239899, 0.332115, 0.332115, 0.352862, 0.4292, 0.342579, 0.339168, 0.356642, 0.447574, 0.525368, 0.465241, 0.486429, 0.450668, 0.444081, 0.454136, 0.352862, 0.356642, 0.359901, 0.352862, 0.346032, 0.468512, 0.56648, 0.562014, 0.458154, 0.447574, 0.384043, 0.465241, 0.414856, 0.335645, 0.318242, 0.301917, 0.278302, 0.324872, 0.384043, 0.301917, 0.318242, 0.380708, 0.318242, 0.328603, 0.295083, 0.328603, 0.298791, 0.284882, 0.271506, 0.25031, 0.21291, 0.191378, 0.196879, 0.161087, 0.239899, 0.182256, 0.129801, 0.21291, 0.271506, 0.278302, 0.359901, 0.268042, 0.271506, 0.366687, 0.356642, 0.31487, 0.366687, 0.380708, 0.366687, 0.30533, 0.321458, 0.366687, 0.468512, 0.374039, 0.377384, 0.370445, 0.40511, 0.468512, 0.454136, 0.4292, 0.440853, 0.4292, 0.517562, 0.521092, 0.486429, 0.398279, 0.494003, 0.490133, 0.454136, 0.4292, 0.494003, 0.575842, 0.549308, 0.454136, 0.444081, 0.497853, 0.486429, 0.4292, 0.447574, 0.41194, 0.380708, 0.295083, 0.291804, 0.219301, 0.222385, 0.222385, 0.291804, 0.291804, 0.308712, 0.264545, 0.229226, 0.15284, 0.144935, 0.144935, 0.209395, 0.30533, 0.328603, 0.25406, 0.25031, 0.232838, 0.196879, 0.18812, 0.17593, 0.191378, 0.26085, 0.185198, 0.134866, 0.147574, 0.129801, 0.106997, 0.167087, 0.236433, 0.335645, 0.377384, 0.298791, 0.295083, 0.206376, 0.144935, 0.216401, 0.30533, 0.30533, 0.339168, 0.387226, 0.401658, 0.387226, 0.30533, 0.30533, 0.295083, 0.284882, 0.295083, 0.308712, 0.318242, 0.278302, 0.271506, 0.170161, 0.239899, 0.173081, 0.25406, 0.339168, 0.298791, 0.295083, 0.308712, 0.332115, 0.25406, 0.328603, 0.25406, 0.264545, 0.328603, 0.414856, 0.4292, 0.42561, 0.339168, 0.318242, 0.359901, 0.275179, 0.275179, 0.275179, 0.342579, 0.328603, 0.324872, 0.332115, 0.271506, 0.271506, 0.281712, 0.356642, 0.271506, 0.339168, 0.401658, 0.328603, 0.284882, 0.288399, 0.216401, 0.288399, 0.203355, 0.18812, 0.288399, 0.370445, 0.384043, 0.401658, 0.339168, 0.335645, 0.370445, 0.339168, 0.25406, 0.222385, 0.216401, 0.219301, 0.239899, 0.216401, 0.268042, 0.332115, 0.239899, 0.301917, 0.311707, 0.401658, 0.342579, 0.236433, 0.206376, 0.200174, 0.200174, 0.173081, 0.111485, 0.106997, 0.17593, 0.275179, 0.311707, 0.216401, 0.308712, 0.219301, 0.219301, 0.257454, 0.158265, 0.158265, 0.161087, 0.086953, 0.050641, 0.090864, 0.147574, 0.185198, 0.191378, 0.191378, 0.206376, 0.288399, 0.288399, 0.284882, 0.268042, 0.17593, 0.268042, 0.268042, 0.278302, 0.31487, 0.239899, 0.321458, 0.31487, 0.311707, 0.332115, 0.433034, 0.401658, 0.311707, 0.21291, 0.196879, 0.185198, 0.229226, 0.194234, 0.206376, 0.203355, 0.137348, 0.222385, 0.206376, 0.134866, 0.182256, 0.170161, 0.203355, 0.206376, 0.264545, 0.26085, 0.332115, 0.236433, 0.268042, 0.359901, 0.458154, 0.377384, 0.398279, 0.346032, 0.346032, 0.308712, 0.229226, 0.311707, 0.301917, 0.225814, 0.278302, 0.291804, 0.30533, 0.30533, 0.288399, 0.321458, 0.321458, 0.247041, 0.339168, 0.301917, 0.203355, 0.196879, 0.308712, 0.308712, 0.394753, 0.339168, 0.335645, 0.4292, 0.384043, 0.387226, 0.468512, 0.408655, 0.401658, 0.387226, 0.346032, 0.366687, 0.387226, 0.366687, 0.465241, 0.377384, 0.384043, 0.390993, 0.308712, 0.25406, 0.179055, 0.11371, 0.11371, 0.142424, 0.142424, 0.164327, 0.158265, 0.100716, 0.139895, 0.132295, 0.088832, 0.137348, 0.134866, 0.137348, 0.137348, 0.10481, 0.142424, 0.116183, 0.158265, 0.21291, 0.21291, 0.275179, 0.36309, 0.480142, 0.42561], '')</t>
  </si>
  <si>
    <t>[107, 108, 109, 110, 111, 112, 113, 114, 116, 117, 118, 171, 177, 178, 180, 182, 208, 209, 210, 211, 212, 213, 214, 215, 216, 217, 218, 219, 220, 221, 222, 223, 224, 225, 226, 227, 228, 229, 230, 231, 232, 233, 259, 298, 310, 311, 366, 367, 375, 376]</t>
  </si>
  <si>
    <t>UPI00003C5234 status=activ</t>
  </si>
  <si>
    <t>([0.164327, 0.243554, 0.268042, 0.30533, 0.200174, 0.26085, 0.179055, 0.21291, 0.25031, 0.271506, 0.301917, 0.298791, 0.408655, 0.384043, 0.239899, 0.191378, 0.21291, 0.137348, 0.074921, 0.074921, 0.134866, 0.096677, 0.05306, 0.066181, 0.031287, 0.06312, 0.06312, 0.106997, 0.079919, 0.081712, 0.047319, 0.046336, 0.049374, 0.025316, 0.024826, 0.056825, 0.079919, 0.134866, 0.219301, 0.239899, 0.158265, 0.094817, 0.15008, 0.209395, 0.100716, 0.11371, 0.111485, 0.094817, 0.055536, 0.074921, 0.038042, 0.054297, 0.024393, 0.034068, 0.038042, 0.03976, 0.018415, 0.016826, 0.018415, 0.020165, 0.018106, 0.030003, 0.029376, 0.0198, 0.021381, 0.027463, 0.049374, 0.044297, 0.046336, 0.067594, 0.064632, 0.054297, 0.083462, 0.161087, 0.083462, 0.15284, 0.086953, 0.164327, 0.092881, 0.071867, 0.027463, 0.06184, 0.071867, 0.071867, 0.120615, 0.06312, 0.102787, 0.056825, 0.037156, 0.03976, 0.047319, 0.026892, 0.06312, 0.049374, 0.049374, 0.048328, 0.040537, 0.034068, 0.021381, 0.037156, 0.051831, 0.06312, 0.05306, 0.045352, 0.045352, 0.024393, 0.044297, 0.023534, 0.045352, 0.058088, 0.05306, 0.030611, 0.031287, 0.028695, 0.032677, 0.033407, 0.049374, 0.05306, 0.11371, 0.096677, 0.098513, 0.092881, 0.167087, 0.191378, 0.196879, 0.179055, 0.268042, 0.236433, 0.332115, 0.209395, 0.25406, 0.179055, 0.196879, 0.288399, 0.25406, 0.247041, 0.216401, 0.182256, 0.142424, 0.142424, 0.167087, 0.179055, 0.118441, 0.064632, 0.043307, 0.045352, 0.055536, 0.033407, 0.024393, 0.029376, 0.035586, 0.027463, 0.045352, 0.076542, 0.081712, 0.098513, 0.056825, 0.035586, 0.032677, 0.033407, 0.0198, 0.032677, 0.024393, 0.031287, 0.05306, 0.06312, 0.06312, 0.11371, 0.182256, 0.182256, 0.161087, 0.25031, 0.25031, 0.25406, 0.25406, 0.209395, 0.132295, 0.179055, 0.200174, 0.203355, 0.232838, 0.318242, 0.318242, 0.243554, 0.196879, 0.200174, 0.21291, 0.209395, 0.173081, 0.11371, 0.182256, 0.116183, 0.127496, 0.164327, 0.116183, 0.106997, 0.132295, 0.219301, 0.25406, 0.346032, 0.339168, 0.25031, 0.191378, 0.120615, 0.219301, 0.298791, 0.295083, 0.284882, 0.301917, 0.335645, 0.433034, 0.42561, 0.51388, 0.394753, 0.40511, 0.483068, 0.486429, 0.505461, 0.497853, 0.41194, 0.4292, 0.541878, 0.661982, 0.754692, 0.876521, 0.771762, 0.771762, 0.771762, 0.767246, 0.724957, 0.707965, 0.653063, 0.63748, 0.622677, 0.784345, 0.716283, 0.690604], '')</t>
  </si>
  <si>
    <t>[212, 217, 221, 222, 223, 224, 225, 226, 227, 228, 229, 230, 231, 232, 233, 234, 235, 236]</t>
  </si>
  <si>
    <t>UPI00003C5235 status=activ</t>
  </si>
  <si>
    <t>([0.398279, 0.450668, 0.436924, 0.346032, 0.243554, 0.284882, 0.328603, 0.26085, 0.301917, 0.339168, 0.281712, 0.311707, 0.328603, 0.268042, 0.281712, 0.219301, 0.209395, 0.298791, 0.311707, 0.324872, 0.257454, 0.271506, 0.268042, 0.216401, 0.324872, 0.342579, 0.349426, 0.349426, 0.352862, 0.332115, 0.352862, 0.447574, 0.472492, 0.380708, 0.461924, 0.480142, 0.549308, 0.549308, 0.545602, 0.418646, 0.422041, 0.509769, 0.509769, 0.5017, 0.5017, 0.472492, 0.575842, 0.472492, 0.433034, 0.534167, 0.545602, 0.414856, 0.41194, 0.384043, 0.468512, 0.461924, 0.359901, 0.264545, 0.278302, 0.301917, 0.311707, 0.21291, 0.142424, 0.194234, 0.18812, 0.26085, 0.225814, 0.15284, 0.21291, 0.239899, 0.155435, 0.164327, 0.161087, 0.090864, 0.073402, 0.073402, 0.079919, 0.116183, 0.194234, 0.109221, 0.086953, 0.125101, 0.196879, 0.257454, 0.18812, 0.170161, 0.179055, 0.200174, 0.281712, 0.295083, 0.203355, 0.31487, 0.275179, 0.271506, 0.288399, 0.311707, 0.324872, 0.206376, 0.222385, 0.239899, 0.352862, 0.328603, 0.328603, 0.298791, 0.308712, 0.31487, 0.318242, 0.236433, 0.170161, 0.170161, 0.17593, 0.18812, 0.161087, 0.182256, 0.281712, 0.36309, 0.291804, 0.291804, 0.433034, 0.342579, 0.339168, 0.335645, 0.339168, 0.377384, 0.380708, 0.298791, 0.374039, 0.377384, 0.366687, 0.418646, 0.40511, 0.40511, 0.40511, 0.401658, 0.324872, 0.321458, 0.31487, 0.36309, 0.356642, 0.25406, 0.30533, 0.295083, 0.281712, 0.232838, 0.222385, 0.243554, 0.321458, 0.311707, 0.370445, 0.370445, 0.308712, 0.284882, 0.281712, 0.278302, 0.206376, 0.281712, 0.196879, 0.129801, 0.15284, 0.094817, 0.167087, 0.196879, 0.134866, 0.094817, 0.144935, 0.15284, 0.132295, 0.090864, 0.094817, 0.081712, 0.132295, 0.203355, 0.161087, 0.15008, 0.196879, 0.271506, 0.278302, 0.324872, 0.401658, 0.40511, 0.40511, 0.295083, 0.288399, 0.284882, 0.342579, 0.359901, 0.342579, 0.380708, 0.370445, 0.278302, 0.194234, 0.185198, 0.127496, 0.164327, 0.173081, 0.194234, 0.170161, 0.116183, 0.139895, 0.15008, 0.158265, 0.155435, 0.229226, 0.170161, 0.239899, 0.247041, 0.164327, 0.17593, 0.17593, 0.17593, 0.196879, 0.275179, 0.288399, 0.288399, 0.332115, 0.321458, 0.339168, 0.377384, 0.444081, 0.433034, 0.433034, 0.41194, 0.490133, 0.480142, 0.454136, 0.494003, 0.490133, 0.486429, 0.447574, 0.440853, 0.529623, 0.608892, 0.657645, 0.549308, 0.553315, 0.440853, 0.433034, 0.42561, 0.418646, 0.42561, 0.436924, 0.42561, 0.352862, 0.328603, 0.339168, 0.4292, 0.295083, 0.291804, 0.374039, 0.401658, 0.335645, 0.301917, 0.216401, 0.18812, 0.264545, 0.332115, 0.436924, 0.436924, 0.422041, 0.418646, 0.408655, 0.31487, 0.321458, 0.31487, 0.349426, 0.271506, 0.203355, 0.301917, 0.308712, 0.298791, 0.30533, 0.298791, 0.324872, 0.414856, 0.328603, 0.247041, 0.257454, 0.164327, 0.111485, 0.125101, 0.074921, 0.079919, 0.076542, 0.074921, 0.127496, 0.127496, 0.158265, 0.200174, 0.170161, 0.139895, 0.116183, 0.083462, 0.120615, 0.085092, 0.059222, 0.100716], '')</t>
  </si>
  <si>
    <t>[36, 37, 38, 41, 42, 43, 44, 46, 49, 50, 230, 231, 232, 233, 234]</t>
  </si>
  <si>
    <t>UPI00003C5236 status=activ</t>
  </si>
  <si>
    <t>([0.073402, 0.118441, 0.083462, 0.11371, 0.139895, 0.170161, 0.206376, 0.15008, 0.094817, 0.125101, 0.127496, 0.094817, 0.118441, 0.17593, 0.147574, 0.17593, 0.15284, 0.25031, 0.288399, 0.26085, 0.352862, 0.232838, 0.257454, 0.216401, 0.191378, 0.200174, 0.127496, 0.129801, 0.225814, 0.339168, 0.26085, 0.291804, 0.342579, 0.271506, 0.295083, 0.257454, 0.288399, 0.324872, 0.222385, 0.25406, 0.200174, 0.196879, 0.288399, 0.17593, 0.281712, 0.324872, 0.239899, 0.271506, 0.264545, 0.264545, 0.247041, 0.308712, 0.31487, 0.281712, 0.380708, 0.366687, 0.436924, 0.298791, 0.30533, 0.284882, 0.288399, 0.380708, 0.281712, 0.25031, 0.332115, 0.239899, 0.167087, 0.236433, 0.298791, 0.264545, 0.229226, 0.229226, 0.236433, 0.247041, 0.311707, 0.200174, 0.196879, 0.203355, 0.318242, 0.203355, 0.229226, 0.222385, 0.222385, 0.225814, 0.25406, 0.26085, 0.281712, 0.352862, 0.332115, 0.243554, 0.206376, 0.216401, 0.161087, 0.11371, 0.102787, 0.069024, 0.059222, 0.06184, 0.060549, 0.060549, 0.120615, 0.116183, 0.118441, 0.118441, 0.132295, 0.144935, 0.139895, 0.191378, 0.132295, 0.161087, 0.271506, 0.257454, 0.264545, 0.339168, 0.318242, 0.328603, 0.401658, 0.422041, 0.4292, 0.335645, 0.342579, 0.25031, 0.275179, 0.194234, 0.167087, 0.236433, 0.147574, 0.161087, 0.164327, 0.144935, 0.15008, 0.120615, 0.179055, 0.106997, 0.10481, 0.164327, 0.109221, 0.090864, 0.139895, 0.088832, 0.122885, 0.10481, 0.167087, 0.21291, 0.30533, 0.318242, 0.318242, 0.374039, 0.295083, 0.271506, 0.374039, 0.281712, 0.264545, 0.203355, 0.200174, 0.206376, 0.200174, 0.182256, 0.194234, 0.236433, 0.236433, 0.185198, 0.21291, 0.219301, 0.232838, 0.209395, 0.219301, 0.185198, 0.196879, 0.268042, 0.206376, 0.206376, 0.182256, 0.21291, 0.298791, 0.398279, 0.40511, 0.42561, 0.5017, 0.422041, 0.318242, 0.366687, 0.450668, 0.349426, 0.229226, 0.155435, 0.106997, 0.111485, 0.134866, 0.132295, 0.15284, 0.15284, 0.088832, 0.106997, 0.069024, 0.050641, 0.049374, 0.028695, 0.027463, 0.033407, 0.064632, 0.106997, 0.076542, 0.064632, 0.11371, 0.170161, 0.26085, 0.311707, 0.318242, 0.318242, 0.25406, 0.158265, 0.243554, 0.342579, 0.349426, 0.40511, 0.447574, 0.321458, 0.36309, 0.332115, 0.332115, 0.335645, 0.339168, 0.377384, 0.42561, 0.342579, 0.288399, 0.21291, 0.179055, 0.164327, 0.137348, 0.196879, 0.236433, 0.247041, 0.243554, 0.332115, 0.257454, 0.216401, 0.342579, 0.288399, 0.328603, 0.328603, 0.332115, 0.328603, 0.346032, 0.298791, 0.387226, 0.36309, 0.346032, 0.436924, 0.408655, 0.349426, 0.359901, 0.301917, 0.301917, 0.301917, 0.281712, 0.370445, 0.31487, 0.308712, 0.398279, 0.30533, 0.203355, 0.17593, 0.142424, 0.129801, 0.094817, 0.090864, 0.102787, 0.100716, 0.088832, 0.06312, 0.088832, 0.092881, 0.096677, 0.042364, 0.03976, 0.032677, 0.032677, 0.06312, 0.06184, 0.067594, 0.071867, 0.11371, 0.100716, 0.067594, 0.085092, 0.071867, 0.06184, 0.098513, 0.155435, 0.094817, 0.144935, 0.142424, 0.164327, 0.25406, 0.335645, 0.298791, 0.328603, 0.247041, 0.15008, 0.147574, 0.132295, 0.200174, 0.122885, 0.161087, 0.236433, 0.229226, 0.229226, 0.161087, 0.161087, 0.137348, 0.232838, 0.25406, 0.21291, 0.179055, 0.092881, 0.122885, 0.15284, 0.094817, 0.161087, 0.243554, 0.158265, 0.161087, 0.161087, 0.222385, 0.206376, 0.18812, 0.161087, 0.25406, 0.359901, 0.342579, 0.374039, 0.342579, 0.26085, 0.321458, 0.232838, 0.36309, 0.342579, 0.318242, 0.414856, 0.311707, 0.236433, 0.25406, 0.264545, 0.26085, 0.298791, 0.30533, 0.26085, 0.247041, 0.17593, 0.083462, 0.098513, 0.047319, 0.055536, 0.055536, 0.046336, 0.067594, 0.044297, 0.032677, 0.025316, 0.016826, 0.024393, 0.031287, 0.043307, 0.023963], '')</t>
  </si>
  <si>
    <t>[178]</t>
  </si>
  <si>
    <t>UPI00003C5237 status=activ</t>
  </si>
  <si>
    <t>([0.366687, 0.42561, 0.476583, 0.525368, 0.541878, 0.444081, 0.480142, 0.505461, 0.517562, 0.440853, 0.461924, 0.476583, 0.465241, 0.444081, 0.436924, 0.440853, 0.42561, 0.339168, 0.26085, 0.356642, 0.339168, 0.335645, 0.318242, 0.301917, 0.206376, 0.222385, 0.271506, 0.222385, 0.229226, 0.158265, 0.229226, 0.239899, 0.26085, 0.278302, 0.26085, 0.185198, 0.17593, 0.219301, 0.222385, 0.324872, 0.324872, 0.311707, 0.229226, 0.264545, 0.271506, 0.264545, 0.182256, 0.179055, 0.222385, 0.216401, 0.295083, 0.295083, 0.278302, 0.26085, 0.25031, 0.219301, 0.291804, 0.301917, 0.257454, 0.232838, 0.229226, 0.222385, 0.25031, 0.332115, 0.321458, 0.321458, 0.41194, 0.5017, 0.505461, 0.387226, 0.281712, 0.301917, 0.298791, 0.328603, 0.291804, 0.30533, 0.268042, 0.26085, 0.264545, 0.342579, 0.447574, 0.458154, 0.483068, 0.465241, 0.377384, 0.31487, 0.203355, 0.129801, 0.122885, 0.161087, 0.25406, 0.26085, 0.167087, 0.10481, 0.048328, 0.060549, 0.029376, 0.025762, 0.025762, 0.013821, 0.011106, 0.00777, 0.006795, 0.004513, 0.005992, 0.007645, 0.006533, 0.006245, 0.008156, 0.008002, 0.007495, 0.007422, 0.010372, 0.018106, 0.023534, 0.022667, 0.022306, 0.018415, 0.030003, 0.032017, 0.033407, 0.028107, 0.029376, 0.036378, 0.0704, 0.051831, 0.026892, 0.047319, 0.098513, 0.049374, 0.030003, 0.015344, 0.00962, 0.007877, 0.006078, 0.005011, 0.006894, 0.005086, 0.005378, 0.003997, 0.003997, 0.00389, 0.00515, 0.005011, 0.00558, 0.005503, 0.00543, 0.007877, 0.008156, 0.008075, 0.012491, 0.018415, 0.044297, 0.079919, 0.076542, 0.102787, 0.17593, 0.185198, 0.182256, 0.191378, 0.185198, 0.102787, 0.17593, 0.155435, 0.257454, 0.236433, 0.144935, 0.10481, 0.046336, 0.026892, 0.017447, 0.010672, 0.006795, 0.006194, 0.00543, 0.006567, 0.006795, 0.004976, 0.00359, 0.004899, 0.007177, 0.00777, 0.007259, 0.007645, 0.008624, 0.006374, 0.004483, 0.006245, 0.009483, 0.01078, 0.010672, 0.010509, 0.009865, 0.010372, 0.007031, 0.008156, 0.006619, 0.006619, 0.008075, 0.008075, 0.006701, 0.004431, 0.005872, 0.006078, 0.004315, 0.00292, 0.003757, 0.005086, 0.004921, 0.003405, 0.004315, 0.00389, 0.003607, 0.004921, 0.006988, 0.007091, 0.007177, 0.006482, 0.006701, 0.008156, 0.013016, 0.013016, 0.019109, 0.013821, 0.020522, 0.033407, 0.060549, 0.044297, 0.030611, 0.020876, 0.043307], '')</t>
  </si>
  <si>
    <t>[3, 4, 7, 8, 67, 68]</t>
  </si>
  <si>
    <t>UPI00003C5238 status=activ</t>
  </si>
  <si>
    <t>([0.295083, 0.352862, 0.401658, 0.339168, 0.380708, 0.418646, 0.433034, 0.377384, 0.377384, 0.40511, 0.414856, 0.436924, 0.450668, 0.436924, 0.490133, 0.51388, 0.541878, 0.490133, 0.476583, 0.480142, 0.377384, 0.440853, 0.440853, 0.36309, 0.4292, 0.4292, 0.433034, 0.4292, 0.490133, 0.5017, 0.4292, 0.370445, 0.31487, 0.36309, 0.377384, 0.394753, 0.394753, 0.321458, 0.377384, 0.387226, 0.301917, 0.374039, 0.40511, 0.40511, 0.41194, 0.408655, 0.377384, 0.377384, 0.308712, 0.298791, 0.31487, 0.311707, 0.366687, 0.41194, 0.398279, 0.387226, 0.387226, 0.384043, 0.4292, 0.440853, 0.42561, 0.497853, 0.42561, 0.394753, 0.394753, 0.42561, 0.414856, 0.447574, 0.374039, 0.450668, 0.472492, 0.476583, 0.461924, 0.461924, 0.450668, 0.394753, 0.41194, 0.408655, 0.41194, 0.352862, 0.328603, 0.36309, 0.308712, 0.394753, 0.4292, 0.41194, 0.36309, 0.36309, 0.36309, 0.342579, 0.31487, 0.321458, 0.31487, 0.321458, 0.356642, 0.390993, 0.390993, 0.41194, 0.41194, 0.408655, 0.490133, 0.450668, 0.468512, 0.468512, 0.461924, 0.454136, 0.468512, 0.56648, 0.59508, 0.59014, 0.716283, 0.666105, 0.675549, 0.557691, 0.648219, 0.59917, 0.465241, 0.549308, 0.534167, 0.557691, 0.541878, 0.545602, 0.5017, 0.444081, 0.40511, 0.418646, 0.444081, 0.42561, 0.444081, 0.433034, 0.324872, 0.328603, 0.311707, 0.275179, 0.370445, 0.390993, 0.318242, 0.4292, 0.349426, 0.26085, 0.243554, 0.15284, 0.167087, 0.25406, 0.278302, 0.349426, 0.324872, 0.229226, 0.21291, 0.18812, 0.182256, 0.271506, 0.158265, 0.170161, 0.125101, 0.067594, 0.058088, 0.094817, 0.05306, 0.088832, 0.116183, 0.10481, 0.120615, 0.120615, 0.120615, 0.100716, 0.081712, 0.051831, 0.085092, 0.051831, 0.03976, 0.024393, 0.026892, 0.056825, 0.083462, 0.085092, 0.085092, 0.100716, 0.098513, 0.155435, 0.094817, 0.118441, 0.132295, 0.161087, 0.090864, 0.096677, 0.134866, 0.118441, 0.120615, 0.076542, 0.15008, 0.182256, 0.25031, 0.21291, 0.164327, 0.090864, 0.144935, 0.225814, 0.21291, 0.225814, 0.129801, 0.229226, 0.21291, 0.111485, 0.132295, 0.219301, 0.222385, 0.139895, 0.120615, 0.200174, 0.182256, 0.185198, 0.200174, 0.21291, 0.25031, 0.209395, 0.321458, 0.239899, 0.15284, 0.17593, 0.167087, 0.239899, 0.229226, 0.179055, 0.311707, 0.239899, 0.222385, 0.229226, 0.203355, 0.219301, 0.219301, 0.311707, 0.31487, 0.21291, 0.137348, 0.137348, 0.206376, 0.170161, 0.25406, 0.257454, 0.257454, 0.170161, 0.127496, 0.055536, 0.086953, 0.059222, 0.059222, 0.056825, 0.06184, 0.088832, 0.078022, 0.0704, 0.064632, 0.064632, 0.090864, 0.144935, 0.137348, 0.11371, 0.137348, 0.129801, 0.209395, 0.185198, 0.268042, 0.356642, 0.390993, 0.30533, 0.335645, 0.339168, 0.339168, 0.324872, 0.247041, 0.374039, 0.370445, 0.311707, 0.311707, 0.298791, 0.239899, 0.236433, 0.164327, 0.164327, 0.173081, 0.118441, 0.129801, 0.132295, 0.129801, 0.125101, 0.206376, 0.225814, 0.225814, 0.25031, 0.229226, 0.298791, 0.288399, 0.268042, 0.339168, 0.288399, 0.352862, 0.422041, 0.349426, 0.384043, 0.377384, 0.359901, 0.342579, 0.321458, 0.247041, 0.281712, 0.284882, 0.264545, 0.185198, 0.222385, 0.17593, 0.122885, 0.15284, 0.15284, 0.17593, 0.179055, 0.167087, 0.147574, 0.074921, 0.120615, 0.15284, 0.137348, 0.139895, 0.209395, 0.137348, 0.209395, 0.120615, 0.203355, 0.15284, 0.120615, 0.094817, 0.132295, 0.170161, 0.182256, 0.185198, 0.191378, 0.116183, 0.147574, 0.164327, 0.182256, 0.182256, 0.209395, 0.173081, 0.17593, 0.185198, 0.194234, 0.203355, 0.288399, 0.170161, 0.236433, 0.311707, 0.394753, 0.366687, 0.366687, 0.31487, 0.225814, 0.222385, 0.222385, 0.222385, 0.21291, 0.308712, 0.318242, 0.31487, 0.384043, 0.301917, 0.291804, 0.278302, 0.264545, 0.257454, 0.366687, 0.278302, 0.318242, 0.31487, 0.31487, 0.342579, 0.30533, 0.356642, 0.298791, 0.380708, 0.377384, 0.374039, 0.301917, 0.268042, 0.239899, 0.170161, 0.179055, 0.194234, 0.288399, 0.196879, 0.206376, 0.21291, 0.308712, 0.30533, 0.30533, 0.30533, 0.247041, 0.324872, 0.291804, 0.377384, 0.398279, 0.366687, 0.288399, 0.288399, 0.342579, 0.291804, 0.328603, 0.398279, 0.387226, 0.298791, 0.380708, 0.311707, 0.222385, 0.200174, 0.167087, 0.147574, 0.122885, 0.15008, 0.118441, 0.15008, 0.092881, 0.056825, 0.05306, 0.085092], '')</t>
  </si>
  <si>
    <t>[15, 16, 29, 107, 108, 109, 110, 111, 112, 113, 114, 115, 117, 118, 119, 120, 121, 122]</t>
  </si>
  <si>
    <t>UPI00003C523D status=activ</t>
  </si>
  <si>
    <t>([0.008723, 0.014075, 0.009977, 0.010672, 0.016826, 0.024393, 0.034884, 0.048328, 0.047319, 0.032677, 0.046336, 0.037156, 0.030611, 0.029376, 0.040537, 0.054297, 0.111485, 0.142424, 0.127496, 0.086953, 0.074921, 0.10481, 0.059222, 0.051831, 0.030003, 0.027463, 0.013613, 0.013016, 0.01227, 0.015694, 0.013437, 0.010509, 0.017138, 0.013016, 0.009015, 0.010509, 0.014075, 0.013821, 0.013437, 0.007877, 0.01227, 0.01204, 0.016528, 0.015344, 0.017797, 0.028695, 0.033407, 0.040537, 0.023963, 0.025316, 0.024393, 0.051831, 0.0704, 0.066181, 0.125101, 0.209395, 0.127496, 0.066181, 0.067594, 0.030611, 0.071867, 0.069024, 0.073402, 0.074921, 0.134866, 0.132295, 0.161087, 0.15284, 0.26085, 0.229226, 0.229226, 0.232838, 0.247041, 0.194234, 0.125101, 0.094817, 0.085092, 0.15008, 0.15008, 0.155435, 0.264545, 0.275179, 0.275179, 0.359901, 0.271506, 0.17593, 0.236433, 0.236433, 0.120615, 0.116183, 0.239899, 0.236433, 0.155435, 0.086953, 0.073402, 0.118441, 0.142424, 0.144935, 0.15284, 0.170161, 0.170161, 0.106997, 0.048328, 0.025762, 0.026338, 0.038042, 0.069024, 0.092881, 0.092881, 0.179055, 0.100716, 0.100716, 0.056825, 0.06312, 0.059222, 0.059222, 0.056825, 0.064632, 0.035586, 0.026338, 0.023963, 0.022667, 0.043307, 0.10481, 0.088832, 0.044297, 0.058088, 0.055536, 0.055536, 0.055536, 0.046336, 0.048328, 0.033407, 0.069024, 0.109221, 0.200174, 0.18812, 0.194234, 0.092881, 0.086953, 0.106997, 0.196879, 0.129801, 0.116183, 0.111485, 0.225814, 0.25406, 0.144935, 0.15284, 0.074921, 0.078022, 0.094817, 0.15008, 0.182256, 0.098513, 0.06184, 0.06312, 0.111485, 0.11371, 0.106997, 0.120615, 0.134866, 0.129801, 0.17593, 0.096677, 0.088832, 0.076542, 0.106997, 0.164327, 0.167087, 0.275179, 0.281712, 0.239899, 0.158265, 0.17593, 0.173081, 0.268042, 0.25031, 0.25031, 0.243554, 0.271506, 0.374039, 0.308712, 0.25031, 0.291804, 0.370445, 0.380708, 0.288399, 0.332115, 0.275179, 0.17593, 0.179055, 0.173081, 0.236433, 0.324872, 0.21291, 0.18812, 0.102787, 0.111485, 0.116183, 0.129801, 0.216401, 0.129801, 0.182256, 0.236433, 0.239899, 0.17593, 0.167087, 0.161087, 0.096677, 0.161087, 0.278302, 0.179055, 0.088832, 0.06184, 0.06184, 0.060549, 0.122885, 0.200174, 0.182256, 0.10481, 0.111485, 0.116183, 0.203355, 0.122885, 0.064632, 0.060549, 0.055536, 0.030611, 0.06184, 0.098513, 0.092881, 0.085092, 0.158265, 0.288399, 0.31487, 0.311707, 0.401658, 0.31487, 0.219301, 0.139895, 0.122885, 0.086953, 0.060549, 0.054297, 0.085092, 0.139895, 0.134866, 0.247041, 0.370445, 0.356642, 0.318242, 0.232838, 0.219301, 0.203355, 0.118441, 0.071867, 0.036378, 0.019109, 0.019401, 0.034884, 0.06184, 0.127496, 0.17593, 0.222385, 0.144935, 0.125101, 0.083462, 0.047319, 0.035586, 0.035586, 0.020522, 0.027463, 0.027463, 0.017138, 0.011518, 0.019109, 0.034068, 0.038042, 0.079919, 0.132295, 0.134866, 0.137348, 0.144935, 0.132295, 0.071867, 0.071867, 0.049374, 0.081712, 0.15008, 0.111485, 0.054297, 0.094817, 0.085092, 0.144935, 0.139895, 0.137348, 0.129801, 0.132295, 0.122885, 0.069024, 0.076542, 0.034884, 0.035586, 0.017138, 0.010372, 0.016021, 0.025762, 0.046336, 0.049374, 0.045352, 0.081712, 0.086953, 0.092881, 0.096677, 0.078022, 0.085092, 0.155435, 0.15008, 0.139895, 0.229226, 0.349426, 0.225814, 0.247041, 0.25031, 0.281712, 0.374039, 0.335645, 0.339168, 0.232838, 0.229226, 0.236433, 0.229226, 0.225814, 0.232838, 0.144935, 0.185198, 0.173081, 0.100716, 0.064632, 0.06184, 0.034884, 0.029376, 0.06312, 0.088832, 0.050641, 0.067594, 0.038042, 0.049374, 0.045352, 0.109221, 0.060549, 0.059222, 0.069024, 0.111485, 0.098513, 0.098513, 0.092881, 0.094817, 0.129801, 0.122885, 0.125101, 0.222385, 0.155435, 0.142424, 0.167087, 0.278302, 0.301917, 0.30533, 0.298791, 0.311707, 0.288399, 0.332115, 0.328603, 0.31487, 0.225814, 0.239899, 0.30533, 0.225814, 0.216401, 0.275179, 0.278302, 0.288399, 0.268042, 0.370445, 0.377384, 0.384043, 0.321458, 0.25031, 0.342579, 0.359901, 0.268042, 0.278302, 0.31487, 0.216401, 0.139895, 0.21291, 0.216401, 0.25031, 0.349426, 0.370445, 0.318242, 0.390993, 0.356642, 0.332115, 0.271506, 0.232838, 0.191378, 0.196879, 0.291804, 0.239899], '')</t>
  </si>
  <si>
    <t>UPI00003C523E status=activ</t>
  </si>
  <si>
    <t>([0.003276, 0.002276, 0.002503, 0.00359, 0.004899, 0.00389, 0.003298, 0.004247, 0.005249, 0.007031, 0.007031, 0.006039, 0.004358, 0.002727, 0.00407, 0.003607, 0.003461, 0.002623, 0.002606, 0.002581, 0.002503, 0.002482, 0.002555, 0.002138, 0.001391, 0.001335, 0.002014, 0.00316, 0.002138, 0.002014, 0.001936, 0.001808, 0.001786, 0.002336, 0.003341, 0.00225, 0.002482, 0.003555, 0.003997, 0.005872, 0.006245, 0.006374, 0.006374, 0.005992, 0.005872, 0.005872, 0.006039, 0.004513, 0.00407, 0.005623, 0.005734, 0.005249, 0.004513, 0.004899, 0.005932, 0.006245, 0.006142, 0.009015, 0.009977, 0.00777, 0.005249, 0.005223, 0.005223, 0.005011, 0.00777, 0.014075, 0.026892, 0.011669, 0.020522, 0.011106, 0.01204, 0.009865, 0.008002, 0.008624, 0.013016, 0.012491, 0.013613, 0.015694, 0.008525, 0.007422, 0.011669, 0.023534, 0.030611, 0.018415, 0.040537, 0.030003, 0.024826, 0.013265, 0.020522, 0.021816, 0.048328, 0.019401, 0.025316, 0.038858, 0.074921, 0.028695, 0.026338, 0.023534, 0.026892, 0.044297, 0.022306, 0.011903, 0.007315, 0.006039, 0.00558, 0.004646, 0.003607, 0.002727, 0.002727, 0.003512, 0.002327, 0.00152, 0.001675, 0.001271, 0.001271, 0.000704, 0.001271, 0.001305, 0.000773, 0.001202, 0.00146, 0.00152, 0.00231, 0.003177, 0.003461, 0.003405, 0.003924, 0.006078, 0.008075, 0.013821, 0.009096, 0.015694, 0.018106, 0.037156, 0.069024, 0.051831, 0.094817, 0.094817, 0.073402, 0.067594, 0.033407, 0.018106, 0.018415, 0.01078, 0.007031, 0.007422, 0.007422, 0.008156, 0.008156, 0.005872, 0.005623, 0.007315, 0.005086, 0.006795, 0.005086, 0.003607, 0.002976, 0.002276, 0.001778, 0.002078, 0.002211, 0.002155, 0.002117, 0.00283, 0.003276, 0.003405, 0.003053, 0.003821, 0.002623, 0.00231, 0.003109, 0.003276, 0.002327, 0.003276, 0.00243, 0.00316, 0.00316, 0.004388, 0.006567, 0.008624, 0.005932, 0.008624, 0.015078, 0.026892, 0.020876, 0.030003, 0.025762, 0.037156, 0.026892, 0.035586, 0.045352, 0.048328, 0.045352, 0.06312, 0.024393, 0.042364, 0.020876, 0.017797, 0.009865, 0.006078, 0.004899, 0.006988, 0.004736, 0.00389, 0.004208, 0.003478, 0.003014, 0.004431, 0.005011, 0.006795, 0.008156, 0.009096, 0.008895, 0.008723, 0.011518, 0.024826, 0.024393, 0.025762, 0.06312, 0.132295, 0.271506, 0.318242, 0.31487, 0.324872, 0.394753, 0.387226, 0.387226, 0.440853, 0.324872, 0.36309, 0.356642, 0.21291, 0.106997, 0.10481, 0.05306, 0.021381, 0.022667, 0.026892, 0.059222, 0.041405, 0.023087, 0.016826, 0.017797, 0.017447, 0.017447, 0.009294, 0.007422, 0.007422, 0.005011, 0.004775, 0.002976, 0.002976, 0.003212, 0.003246, 0.002349, 0.002336, 0.002606, 0.001709, 0.001597, 0.00152, 0.001872, 0.001743, 0.001434, 0.000906, 0.000958, 0.001288, 0.001855, 0.001434, 0.001709, 0.002688, 0.004358, 0.006374, 0.006533, 0.009294, 0.008624, 0.008624, 0.008002, 0.007315, 0.007422, 0.006245, 0.006482, 0.006374, 0.009096, 0.008895, 0.015344, 0.008276, 0.008276, 0.005992, 0.006245, 0.005249, 0.004483, 0.003014, 0.002138, 0.002155, 0.00146, 0.00231, 0.002396, 0.003607, 0.005086, 0.004736, 0.004358, 0.004388, 0.004513, 0.003341, 0.004736, 0.004646, 0.006988, 0.005318, 0.007259, 0.01078, 0.010672, 0.013016, 0.025316, 0.055536, 0.024393, 0.024393, 0.030003, 0.054297, 0.037156, 0.020165, 0.058088, 0.100716, 0.043307, 0.040537, 0.045352, 0.030611, 0.020876, 0.022667, 0.021381, 0.020165, 0.009977, 0.017138, 0.016826, 0.018415, 0.019109, 0.027463, 0.031287, 0.026892, 0.014075, 0.018106, 0.013821, 0.007422, 0.004835, 0.006894, 0.005623, 0.00515, 0.005992, 0.007177, 0.004513, 0.004835, 0.003963, 0.004315, 0.004315, 0.003109, 0.001872, 0.001249, 0.000906, 0.000842, 0.000816, 0.001305, 0.001434, 0.00243, 0.00243, 0.0028, 0.002014, 0.002035, 0.002976, 0.001906, 0.001288, 0.002327, 0.002336, 0.001778, 0.001692, 0.001778, 0.002761, 0.003478, 0.003757, 0.003757, 0.004577, 0.00359, 0.002555, 0.002014, 0.002035, 0.003079, 0.00407, 0.005683, 0.006533, 0.004388, 0.006533, 0.008156, 0.006374, 0.007495, 0.008276, 0.008624, 0.009015, 0.005623, 0.004646, 0.006039, 0.008804, 0.007091, 0.006567, 0.010131, 0.008804, 0.008276, 0.00777, 0.007495, 0.006482, 0.004646, 0.004689, 0.004135, 0.004835, 0.004208, 0.003607, 0.004921, 0.005992, 0.005318, 0.008409, 0.008156, 0.008156, 0.008156, 0.008002, 0.007877, 0.007495, 0.008002, 0.005223, 0.00558, 0.004161, 0.004135, 0.005932, 0.007555, 0.006421, 0.006795, 0.006421, 0.005992, 0.006194, 0.005799, 0.004135, 0.003276, 0.004577, 0.003512, 0.00246, 0.003478, 0.003461, 0.003014, 0.003607, 0.003821, 0.003212, 0.003298, 0.00292, 0.002155, 0.001692, 0.00243, 0.001481, 0.001481, 0.002035, 0.001335, 0.002014, 0.003014, 0.002581, 0.002705, 0.002512, 0.003701, 0.003701, 0.00543, 0.006894, 0.007315, 0.011106, 0.008723, 0.007495, 0.007177, 0.006701, 0.007422, 0.008276, 0.014315, 0.014315, 0.020165, 0.043307, 0.018415, 0.013613, 0.029376, 0.026892, 0.06184, 0.06184, 0.036378, 0.026338, 0.017797, 0.012491, 0.009977, 0.015344, 0.031287, 0.06184, 0.129801, 0.219301, 0.139895], '')</t>
  </si>
  <si>
    <t>UPI00003C5243 status=activ</t>
  </si>
  <si>
    <t>([0.092881, 0.096677, 0.134866, 0.170161, 0.088832, 0.058088, 0.03976, 0.058088, 0.086953, 0.088832, 0.066181, 0.083462, 0.086953, 0.155435, 0.118441, 0.194234, 0.216401, 0.219301, 0.219301, 0.142424, 0.096677, 0.094817, 0.11371, 0.134866, 0.155435, 0.25031, 0.25406, 0.370445, 0.359901, 0.346032, 0.30533, 0.42561, 0.311707, 0.219301, 0.225814, 0.301917, 0.301917, 0.284882, 0.173081, 0.219301, 0.219301, 0.291804, 0.295083, 0.298791, 0.275179, 0.170161, 0.15008, 0.225814, 0.10481, 0.111485, 0.071867, 0.073402, 0.038858, 0.083462, 0.120615, 0.054297, 0.06184, 0.048328, 0.100716, 0.179055, 0.161087, 0.232838, 0.25406, 0.268042, 0.222385, 0.216401, 0.311707, 0.346032, 0.346032, 0.380708, 0.370445, 0.436924, 0.418646, 0.394753, 0.408655, 0.398279, 0.4292, 0.440853, 0.472492, 0.440853, 0.454136, 0.458154, 0.465241, 0.356642, 0.247041, 0.222385, 0.164327, 0.15284, 0.15008, 0.129801, 0.194234, 0.194234, 0.129801, 0.109221, 0.11371, 0.10481, 0.134866, 0.222385, 0.196879, 0.200174, 0.200174, 0.191378, 0.155435, 0.094817, 0.158265, 0.25406, 0.257454, 0.356642, 0.349426, 0.36309, 0.36309, 0.401658, 0.291804, 0.284882, 0.4292, 0.517562, 0.476583, 0.359901, 0.352862, 0.321458, 0.232838, 0.25031, 0.25406, 0.21291, 0.222385, 0.209395, 0.129801, 0.17593, 0.158265, 0.161087, 0.144935, 0.179055, 0.096677, 0.179055, 0.158265, 0.134866, 0.079919, 0.055536, 0.109221, 0.120615, 0.125101, 0.194234, 0.116183, 0.059222, 0.100716, 0.182256, 0.18812, 0.268042, 0.271506, 0.257454, 0.26085, 0.268042, 0.257454, 0.25031, 0.179055, 0.206376, 0.206376, 0.301917, 0.394753, 0.311707, 0.203355, 0.247041, 0.25031, 0.339168, 0.422041, 0.384043, 0.349426, 0.356642, 0.352862, 0.359901, 0.271506, 0.268042, 0.225814, 0.194234, 0.288399, 0.275179, 0.321458, 0.239899, 0.203355, 0.132295, 0.15008, 0.222385, 0.225814, 0.147574, 0.086953, 0.109221, 0.142424, 0.139895, 0.134866, 0.15008, 0.144935, 0.236433, 0.239899, 0.200174, 0.225814, 0.167087, 0.194234, 0.219301, 0.30533, 0.311707, 0.377384, 0.42561, 0.398279, 0.352862, 0.450668, 0.557691, 0.521092, 0.461924, 0.444081], '')</t>
  </si>
  <si>
    <t>[115, 205, 206]</t>
  </si>
  <si>
    <t>UPI00003C5245 status=activ</t>
  </si>
  <si>
    <t>([0.288399, 0.332115, 0.318242, 0.311707, 0.301917, 0.236433, 0.271506, 0.295083, 0.25406, 0.288399, 0.30533, 0.26085, 0.26085, 0.275179, 0.26085, 0.271506, 0.275179, 0.308712, 0.339168, 0.25031, 0.239899, 0.30533, 0.298791, 0.321458, 0.349426, 0.390993, 0.401658, 0.342579, 0.271506, 0.349426, 0.335645, 0.342579, 0.335645, 0.359901, 0.356642, 0.384043, 0.374039, 0.295083, 0.359901, 0.366687, 0.450668, 0.450668, 0.352862, 0.36309, 0.281712, 0.25406, 0.236433, 0.311707, 0.284882, 0.374039, 0.281712, 0.30533, 0.311707, 0.408655, 0.311707, 0.332115, 0.308712, 0.352862, 0.433034, 0.401658, 0.380708, 0.298791, 0.239899, 0.301917, 0.31487, 0.339168, 0.339168, 0.346032, 0.321458, 0.41194, 0.408655, 0.497853, 0.394753, 0.356642, 0.339168, 0.447574, 0.42561, 0.418646, 0.454136, 0.465241, 0.465241, 0.476583, 0.490133, 0.476583, 0.480142, 0.468512, 0.505461, 0.447574, 0.384043, 0.390993, 0.40511, 0.390993, 0.30533, 0.380708, 0.418646, 0.356642, 0.352862, 0.328603, 0.321458, 0.288399, 0.291804, 0.356642, 0.275179, 0.332115, 0.321458, 0.318242, 0.308712, 0.332115, 0.332115, 0.41194, 0.335645, 0.288399, 0.295083, 0.36309, 0.342579, 0.301917, 0.30533, 0.318242, 0.366687, 0.295083, 0.332115, 0.332115, 0.21291, 0.288399, 0.295083, 0.31487, 0.25406, 0.268042, 0.271506, 0.346032, 0.346032, 0.390993, 0.335645, 0.301917, 0.318242, 0.284882, 0.281712, 0.311707, 0.225814, 0.209395, 0.284882, 0.271506, 0.264545, 0.359901, 0.349426, 0.278302, 0.339168, 0.414856, 0.321458, 0.232838, 0.21291, 0.206376, 0.206376, 0.257454, 0.308712, 0.291804, 0.291804, 0.31487, 0.359901, 0.440853, 0.436924, 0.36309, 0.278302, 0.281712, 0.179055, 0.206376, 0.291804, 0.295083, 0.278302, 0.352862, 0.349426, 0.398279, 0.390993, 0.440853, 0.387226, 0.380708, 0.318242, 0.318242, 0.339168, 0.324872, 0.278302, 0.284882, 0.247041, 0.352862, 0.346032, 0.436924, 0.332115, 0.225814, 0.225814, 0.239899, 0.167087, 0.219301, 0.139895, 0.142424, 0.137348, 0.219301, 0.219301, 0.281712, 0.311707, 0.31487, 0.284882, 0.247041, 0.161087, 0.281712, 0.278302, 0.31487, 0.236433, 0.225814, 0.229226, 0.147574, 0.144935, 0.229226, 0.25406, 0.31487, 0.21291, 0.203355, 0.203355, 0.118441, 0.127496, 0.164327, 0.086953, 0.06312, 0.120615, 0.125101, 0.066181, 0.0704, 0.058088, 0.055536, 0.059222, 0.10481, 0.179055, 0.17593, 0.161087, 0.200174, 0.139895, 0.147574, 0.088832, 0.046336, 0.069024, 0.071867, 0.071867, 0.081712, 0.144935, 0.116183, 0.196879, 0.25031, 0.15284, 0.179055, 0.268042, 0.268042, 0.194234, 0.122885, 0.129801, 0.125101, 0.058088, 0.094817, 0.15008, 0.232838, 0.225814, 0.268042, 0.18812, 0.125101, 0.155435, 0.098513, 0.092881, 0.069024, 0.10481, 0.161087, 0.073402, 0.069024, 0.122885, 0.170161, 0.243554, 0.222385, 0.203355, 0.26085, 0.185198, 0.200174, 0.206376, 0.21291, 0.17593, 0.155435, 0.144935, 0.173081, 0.236433, 0.243554, 0.278302, 0.17593, 0.109221, 0.194234, 0.206376, 0.203355, 0.137348, 0.137348, 0.090864, 0.120615, 0.088832, 0.137348, 0.132295, 0.081712, 0.144935, 0.100716, 0.182256, 0.271506, 0.18812, 0.18812, 0.200174, 0.167087, 0.232838, 0.31487, 0.243554, 0.170161, 0.111485, 0.185198, 0.179055, 0.271506, 0.264545, 0.356642, 0.374039, 0.268042, 0.271506, 0.281712, 0.374039, 0.359901, 0.342579, 0.447574, 0.440853, 0.444081, 0.447574, 0.352862, 0.377384, 0.414856, 0.483068, 0.483068, 0.476583, 0.401658, 0.298791, 0.278302, 0.281712, 0.278302, 0.281712, 0.318242, 0.318242, 0.328603, 0.335645, 0.339168, 0.332115, 0.243554, 0.236433, 0.264545, 0.374039, 0.346032, 0.298791, 0.30533, 0.390993, 0.384043, 0.384043, 0.444081, 0.447574, 0.352862, 0.321458, 0.408655, 0.433034, 0.352862, 0.31487, 0.243554, 0.182256, 0.164327, 0.191378, 0.179055, 0.155435, 0.122885, 0.134866, 0.216401, 0.219301, 0.222385, 0.15284, 0.21291, 0.26085, 0.191378, 0.257454, 0.206376, 0.203355, 0.134866, 0.203355, 0.243554, 0.278302, 0.264545, 0.288399, 0.324872, 0.335645, 0.359901, 0.359901, 0.324872, 0.243554, 0.25406, 0.25031, 0.324872, 0.311707, 0.229226, 0.311707, 0.318242, 0.398279, 0.398279, 0.497853, 0.450668, 0.359901, 0.321458, 0.41194, 0.335645, 0.275179, 0.268042, 0.264545, 0.225814, 0.25406, 0.291804, 0.21291, 0.216401, 0.191378, 0.232838, 0.295083, 0.308712, 0.247041, 0.222385, 0.236433, 0.225814, 0.173081, 0.236433, 0.21291, 0.147574, 0.15008, 0.225814, 0.200174, 0.142424, 0.216401, 0.236433, 0.298791, 0.275179, 0.257454, 0.291804, 0.18812, 0.167087, 0.170161, 0.239899, 0.239899, 0.229226, 0.15008, 0.247041, 0.25406, 0.342579, 0.342579, 0.31487, 0.25406, 0.298791, 0.370445, 0.271506, 0.243554, 0.219301, 0.243554, 0.264545, 0.185198, 0.268042, 0.30533, 0.281712, 0.17593, 0.21291, 0.185198, 0.243554, 0.232838, 0.232838, 0.257454, 0.25031, 0.275179, 0.352862, 0.298791, 0.239899, 0.342579, 0.31487, 0.30533, 0.281712, 0.196879, 0.288399, 0.321458, 0.324872, 0.318242, 0.356642, 0.356642, 0.387226, 0.418646, 0.377384, 0.30533, 0.291804, 0.370445, 0.40511, 0.36309, 0.401658, 0.401658, 0.380708, 0.380708, 0.30533, 0.321458, 0.308712, 0.301917, 0.281712, 0.291804, 0.268042, 0.268042, 0.194234, 0.167087, 0.182256, 0.203355, 0.308712, 0.321458, 0.346032, 0.346032, 0.346032, 0.377384, 0.41194, 0.380708, 0.444081, 0.490133, 0.529623, 0.657645, 0.680603, 0.671169, 0.585406, 0.575842, 0.661982, 0.745909, 0.73685, 0.661982, 0.661982, 0.59917, 0.549308, 0.490133, 0.51388, 0.541878, 0.468512, 0.494003, 0.529623, 0.440853], '')</t>
  </si>
  <si>
    <t>[86, 521, 522, 523, 524, 525, 526, 527, 528, 529, 530, 531, 532, 533, 535, 536, 539]</t>
  </si>
  <si>
    <t>UPI00003C5247 status=activ</t>
  </si>
  <si>
    <t>([0.497853, 0.374039, 0.271506, 0.158265, 0.209395, 0.11371, 0.137348, 0.17593, 0.21291, 0.271506, 0.298791, 0.384043, 0.384043, 0.352862, 0.25031, 0.173081, 0.170161, 0.18812, 0.185198, 0.096677, 0.094817, 0.086953, 0.073402, 0.05306, 0.102787, 0.067594, 0.060549, 0.060549, 0.041405, 0.040537, 0.020165, 0.011342, 0.007422, 0.008409, 0.005799, 0.005799, 0.005734, 0.005683, 0.005503, 0.005799, 0.009015, 0.008525, 0.005992, 0.007177, 0.00777, 0.005932, 0.006988, 0.010926, 0.010926, 0.008804, 0.008525, 0.01204, 0.01227, 0.012491, 0.007259, 0.007555, 0.007031, 0.00962, 0.009977, 0.017797, 0.016021, 0.013613, 0.008624, 0.016257, 0.016021, 0.015344, 0.013437, 0.013437, 0.013265, 0.013265, 0.011342, 0.00962, 0.006078, 0.005872, 0.006482, 0.008002, 0.009096, 0.017138, 0.009865, 0.006567, 0.00543, 0.005503, 0.005623, 0.008525, 0.007495, 0.005992, 0.009483, 0.01227, 0.007877, 0.006701, 0.007031, 0.011106, 0.010926, 0.013437, 0.025762, 0.036378, 0.047319, 0.034068, 0.018415, 0.017797, 0.017138, 0.012727, 0.008723, 0.007091, 0.004775, 0.003431, 0.003366, 0.003079, 0.003512, 0.003431, 0.003864, 0.003701, 0.003246, 0.002662, 0.00246, 0.002503, 0.002435, 0.001602, 0.001597, 0.00243, 0.003727, 0.003607, 0.00389, 0.003864, 0.004431, 0.006795, 0.007422, 0.007315, 0.005932, 0.004431, 0.004431, 0.004431, 0.003212, 0.003671, 0.003512, 0.004315, 0.003512, 0.003671, 0.004513, 0.00558, 0.005223, 0.004976, 0.006194, 0.006619, 0.006194, 0.006567, 0.006245, 0.008409, 0.014783, 0.011342, 0.020165, 0.018415, 0.019109, 0.018787, 0.010509, 0.014586, 0.01204, 0.01227, 0.007495, 0.006078, 0.007315, 0.004976, 0.004736, 0.003924, 0.004976, 0.004976, 0.003246, 0.002057, 0.002211, 0.001687, 0.001748, 0.001172, 0.001936, 0.001872, 0.001786, 0.001872, 0.002276, 0.002117, 0.001649, 0.002606, 0.002623, 0.001748, 0.001786, 0.001786, 0.001778, 0.001202, 0.001722, 0.002662, 0.00283, 0.001855, 0.001722, 0.002155, 0.002194, 0.001434, 0.000893, 0.00146, 0.001417, 0.001048, 0.001602, 0.002482, 0.002327, 0.003555, 0.003478, 0.003757, 0.003924, 0.004899, 0.006078, 0.004513, 0.00316, 0.003821, 0.004208, 0.005932, 0.007091, 0.006567, 0.010672, 0.011342, 0.013265, 0.01204, 0.01227, 0.01204, 0.007422, 0.008156, 0.008156, 0.013016, 0.011518, 0.007091, 0.005872, 0.006567, 0.007877, 0.008156, 0.009977, 0.016021, 0.010131, 0.008156, 0.016826, 0.008804, 0.011518, 0.006482, 0.007495, 0.010672, 0.008156, 0.013821, 0.013821, 0.011518, 0.007422, 0.011106, 0.019401, 0.019109, 0.013821, 0.010926, 0.010926, 0.011106, 0.010672, 0.008723, 0.01078, 0.00962, 0.017447, 0.023963, 0.023534, 0.018415, 0.020165, 0.034068, 0.038858, 0.032017, 0.017138, 0.033407, 0.033407, 0.037156, 0.038858, 0.06312, 0.111485, 0.219301, 0.206376, 0.11371, 0.167087, 0.164327, 0.085092, 0.045352, 0.030611, 0.054297, 0.055536, 0.026338, 0.022306, 0.018787, 0.022306, 0.055536, 0.031287, 0.033407, 0.030611, 0.030611, 0.028107, 0.034068, 0.034068, 0.017797, 0.034068, 0.026892, 0.014075, 0.020876, 0.018415, 0.025316, 0.036378, 0.047319, 0.085092, 0.085092, 0.049374, 0.018415, 0.010221, 0.009294, 0.008895, 0.008895, 0.011342, 0.00962, 0.006533, 0.004247, 0.005223, 0.00407, 0.003804, 0.003821, 0.004358, 0.004161, 0.00316, 0.003053, 0.003924, 0.0028, 0.00283, 0.003298, 0.003512, 0.003341, 0.003461, 0.003461, 0.00246, 0.00316, 0.003555, 0.004976, 0.005734, 0.004611, 0.005992, 0.008525, 0.008276, 0.008409, 0.008409, 0.007555, 0.005503, 0.003757, 0.00515, 0.003997, 0.003298, 0.00389, 0.004689, 0.006482, 0.006482, 0.008002, 0.007091, 0.005086, 0.003431, 0.003177, 0.004689, 0.004921, 0.004921, 0.004899, 0.00515, 0.005086, 0.007555, 0.011106, 0.021381, 0.021816, 0.03976, 0.03976, 0.025762, 0.017447, 0.013821, 0.013821, 0.010926, 0.007177, 0.007177, 0.007495, 0.008075, 0.007259, 0.004775, 0.004775, 0.006701, 0.004577, 0.005086, 0.003366, 0.003607, 0.002688, 0.002662, 0.002662, 0.002503, 0.003671, 0.003607, 0.004135, 0.00359, 0.003997, 0.004921, 0.004835, 0.005503, 0.007555, 0.005734, 0.005734, 0.005734, 0.003963, 0.00389, 0.00359, 0.00543, 0.003555, 0.003298, 0.002336, 0.00246, 0.003963, 0.003963, 0.005623, 0.005799, 0.006567, 0.008624, 0.011518, 0.023087, 0.024826, 0.018106, 0.025316, 0.047319, 0.036378, 0.081712, 0.17593, 0.328603, 0.278302, 0.480142], '')</t>
  </si>
  <si>
    <t>UPI00003C5248 status=activ</t>
  </si>
  <si>
    <t>([0.092881, 0.137348, 0.086953, 0.056825, 0.081712, 0.06184, 0.092881, 0.096677, 0.0704, 0.090864, 0.116183, 0.137348, 0.219301, 0.236433, 0.21291, 0.216401, 0.134866, 0.085092, 0.139895, 0.139895, 0.21291, 0.219301, 0.229226, 0.206376, 0.278302, 0.278302, 0.342579, 0.301917, 0.339168, 0.321458, 0.321458, 0.349426, 0.346032, 0.324872, 0.387226, 0.42561, 0.346032, 0.321458, 0.377384, 0.380708, 0.390993, 0.31487, 0.21291, 0.118441, 0.216401, 0.236433, 0.229226, 0.229226, 0.257454, 0.247041, 0.346032, 0.335645, 0.298791, 0.191378, 0.206376, 0.15008, 0.125101, 0.203355, 0.295083, 0.31487, 0.229226, 0.216401, 0.21291, 0.328603, 0.36309, 0.264545, 0.271506, 0.173081, 0.185198, 0.161087, 0.155435, 0.158265, 0.164327, 0.164327, 0.200174, 0.196879, 0.257454, 0.284882, 0.284882, 0.295083, 0.219301, 0.216401, 0.222385, 0.311707, 0.225814, 0.209395, 0.295083, 0.243554, 0.346032, 0.298791, 0.247041, 0.25031, 0.182256, 0.191378, 0.139895, 0.170161, 0.116183, 0.073402, 0.071867, 0.066181, 0.064632, 0.11371, 0.196879, 0.200174, 0.127496, 0.11371, 0.185198, 0.200174, 0.161087, 0.10481, 0.129801, 0.196879, 0.18812, 0.257454, 0.167087, 0.236433, 0.194234, 0.257454, 0.26085, 0.185198, 0.196879, 0.196879, 0.18812, 0.179055, 0.170161, 0.25031, 0.335645, 0.332115, 0.311707, 0.42561, 0.517562, 0.517562, 0.444081, 0.370445, 0.288399, 0.384043, 0.295083, 0.324872, 0.332115, 0.332115, 0.324872, 0.332115, 0.349426, 0.243554, 0.232838, 0.236433, 0.144935, 0.158265, 0.15008, 0.096677, 0.076542, 0.049374, 0.038858, 0.036378, 0.03976, 0.066181, 0.067594, 0.066181, 0.086953, 0.085092, 0.137348, 0.209395, 0.137348, 0.106997, 0.182256, 0.185198, 0.194234, 0.257454, 0.25031, 0.209395, 0.21291, 0.21291, 0.278302, 0.225814, 0.308712, 0.342579, 0.352862, 0.278302, 0.25406, 0.15284, 0.15284, 0.15008, 0.179055, 0.239899, 0.288399, 0.18812, 0.118441, 0.118441, 0.155435, 0.161087, 0.111485, 0.185198, 0.132295, 0.079919, 0.127496, 0.129801, 0.090864, 0.067594, 0.122885, 0.139895, 0.247041, 0.26085, 0.185198, 0.098513, 0.106997, 0.100716, 0.125101, 0.209395, 0.139895, 0.106997, 0.076542, 0.118441, 0.064632, 0.098513, 0.11371, 0.118441, 0.118441, 0.203355, 0.243554, 0.216401, 0.308712, 0.298791, 0.281712, 0.380708, 0.465241, 0.339168, 0.332115, 0.401658, 0.408655, 0.480142, 0.418646, 0.461924, 0.51388, 0.642678, 0.648219, 0.73685, 0.613573, 0.618285, 0.505461, 0.525368, 0.517562, 0.476583, 0.472492, 0.476583, 0.370445, 0.380708, 0.497853, 0.5017, 0.472492, 0.366687, 0.278302, 0.332115, 0.335645, 0.359901, 0.31487, 0.342579, 0.275179, 0.377384, 0.370445, 0.454136, 0.366687, 0.380708, 0.324872, 0.301917, 0.311707, 0.398279, 0.308712, 0.239899, 0.247041, 0.275179, 0.281712, 0.380708, 0.422041, 0.41194, 0.291804, 0.25031, 0.229226, 0.308712, 0.25031, 0.25406, 0.257454, 0.324872, 0.25031, 0.222385, 0.185198, 0.173081, 0.137348, 0.185198, 0.170161, 0.102787, 0.111485, 0.15008, 0.098513, 0.059222, 0.067594, 0.11371, 0.167087, 0.137348, 0.109221, 0.116183, 0.090864, 0.06184, 0.044297, 0.056825, 0.106997, 0.144935, 0.111485, 0.122885], '')</t>
  </si>
  <si>
    <t>[130, 131, 232, 233, 234, 235, 236, 237, 238, 239, 240, 247]</t>
  </si>
  <si>
    <t>UPI00003C5249 status=activ</t>
  </si>
  <si>
    <t>([0.346032, 0.387226, 0.418646, 0.4292, 0.468512, 0.444081, 0.468512, 0.494003, 0.549308, 0.525368, 0.557691, 0.5017, 0.422041, 0.339168, 0.422041, 0.505461, 0.51388, 0.5017, 0.418646, 0.398279, 0.447574, 0.356642, 0.352862, 0.356642, 0.366687, 0.26085, 0.291804, 0.301917, 0.271506, 0.25406, 0.191378, 0.185198, 0.275179, 0.298791, 0.284882, 0.281712, 0.243554, 0.236433, 0.236433, 0.321458, 0.25406, 0.203355, 0.284882, 0.31487, 0.311707, 0.232838, 0.268042, 0.278302, 0.200174, 0.229226, 0.161087, 0.25406, 0.173081, 0.161087, 0.232838, 0.356642, 0.346032, 0.278302, 0.291804, 0.203355, 0.18812, 0.281712, 0.36309, 0.278302, 0.264545, 0.236433, 0.311707, 0.377384, 0.370445, 0.436924, 0.401658, 0.436924, 0.4292, 0.51388, 0.509769, 0.387226, 0.359901, 0.366687, 0.401658, 0.332115, 0.394753, 0.36309, 0.377384, 0.384043, 0.387226, 0.384043, 0.447574, 0.384043, 0.41194, 0.418646, 0.42561, 0.42561, 0.472492, 0.465241, 0.387226, 0.387226, 0.5017, 0.4292, 0.335645, 0.41194, 0.390993, 0.339168, 0.374039, 0.332115, 0.332115, 0.380708, 0.308712, 0.209395, 0.264545, 0.170161, 0.10481, 0.106997, 0.074921, 0.055536, 0.071867, 0.067594, 0.0704, 0.074921, 0.118441, 0.122885, 0.116183, 0.17593, 0.275179, 0.268042, 0.200174, 0.137348, 0.167087, 0.232838, 0.31487, 0.298791, 0.288399, 0.281712, 0.288399, 0.394753, 0.422041, 0.356642, 0.342579, 0.308712, 0.18812, 0.182256, 0.271506, 0.278302, 0.278302, 0.196879, 0.200174, 0.21291, 0.284882, 0.281712, 0.243554, 0.222385, 0.257454, 0.301917, 0.30533, 0.209395, 0.170161, 0.144935, 0.161087, 0.278302, 0.275179, 0.349426, 0.335645, 0.335645, 0.339168, 0.335645, 0.370445, 0.295083, 0.295083, 0.257454, 0.257454, 0.291804, 0.311707, 0.31487, 0.366687, 0.450668, 0.450668, 0.401658, 0.332115, 0.335645, 0.318242, 0.281712, 0.278302, 0.291804, 0.25406, 0.239899, 0.239899, 0.264545, 0.31487, 0.394753, 0.444081, 0.352862, 0.346032, 0.243554, 0.268042, 0.247041, 0.164327, 0.161087, 0.232838, 0.271506, 0.275179, 0.295083, 0.359901, 0.394753, 0.398279, 0.339168, 0.311707, 0.31487, 0.332115, 0.281712, 0.191378, 0.116183, 0.155435, 0.173081, 0.225814, 0.200174, 0.203355, 0.225814, 0.31487, 0.225814, 0.301917, 0.232838, 0.15284, 0.158265, 0.111485, 0.10481, 0.173081, 0.18812, 0.21291, 0.200174, 0.21291, 0.288399, 0.298791, 0.239899, 0.219301, 0.257454, 0.222385, 0.216401, 0.271506, 0.236433, 0.324872, 0.232838, 0.301917, 0.308712, 0.30533, 0.339168, 0.359901, 0.288399, 0.291804, 0.301917, 0.30533, 0.377384, 0.295083, 0.275179, 0.275179, 0.191378, 0.191378, 0.232838, 0.25031, 0.173081, 0.229226, 0.247041, 0.339168, 0.225814, 0.291804, 0.179055, 0.127496, 0.109221, 0.129801, 0.139895, 0.142424, 0.164327, 0.098513, 0.15284, 0.229226, 0.311707, 0.422041, 0.422041, 0.401658, 0.414856, 0.476583, 0.356642, 0.25031, 0.264545, 0.374039, 0.288399, 0.311707, 0.414856, 0.42561, 0.468512, 0.366687, 0.342579, 0.236433, 0.236433, 0.21291, 0.216401, 0.229226, 0.206376, 0.173081, 0.200174, 0.179055, 0.206376, 0.206376, 0.308712, 0.308712, 0.298791, 0.380708, 0.480142, 0.465241, 0.352862, 0.311707, 0.390993, 0.377384, 0.486429, 0.461924, 0.494003, 0.40511, 0.328603, 0.332115, 0.356642, 0.346032, 0.349426, 0.321458, 0.301917, 0.295083, 0.194234, 0.134866, 0.079919, 0.078022, 0.078022, 0.079919, 0.066181, 0.078022, 0.081712, 0.0704, 0.129801, 0.067594, 0.11371, 0.100716, 0.11371, 0.122885, 0.074921, 0.043307, 0.055536, 0.06312, 0.034068, 0.049374, 0.05306, 0.090864, 0.10481, 0.090864, 0.179055, 0.161087, 0.081712, 0.079919, 0.046336, 0.050641, 0.083462, 0.083462, 0.139895, 0.074921, 0.071867, 0.071867, 0.118441, 0.094817, 0.179055, 0.229226, 0.264545, 0.264545, 0.25031, 0.161087, 0.109221, 0.102787, 0.102787, 0.182256, 0.185198, 0.271506, 0.194234, 0.222385, 0.144935, 0.15008, 0.21291, 0.229226, 0.30533, 0.200174, 0.15284, 0.125101, 0.134866, 0.129801, 0.200174, 0.232838, 0.298791, 0.4292, 0.31487, 0.31487, 0.31487, 0.229226, 0.216401, 0.216401, 0.203355, 0.288399, 0.295083, 0.308712, 0.291804, 0.243554, 0.349426, 0.324872, 0.26085, 0.281712, 0.281712, 0.25031, 0.161087, 0.109221, 0.056825, 0.111485, 0.158265, 0.155435, 0.247041, 0.232838, 0.281712, 0.268042, 0.236433, 0.185198, 0.15008, 0.116183, 0.122885, 0.088832, 0.191378], '')</t>
  </si>
  <si>
    <t>[8, 9, 10, 11, 15, 16, 17, 73, 74, 96]</t>
  </si>
  <si>
    <t>UPI00003C524A status=activ</t>
  </si>
  <si>
    <t>([0.182256, 0.129801, 0.066181, 0.109221, 0.139895, 0.161087, 0.158265, 0.098513, 0.120615, 0.120615, 0.147574, 0.158265, 0.139895, 0.096677, 0.086953, 0.134866, 0.21291, 0.21291, 0.144935, 0.078022, 0.079919, 0.079919, 0.116183, 0.161087, 0.147574, 0.147574, 0.094817, 0.120615, 0.219301, 0.222385, 0.182256, 0.17593, 0.21291, 0.222385, 0.284882, 0.281712, 0.291804, 0.275179, 0.359901, 0.339168, 0.359901, 0.356642, 0.25406, 0.257454, 0.209395, 0.243554, 0.206376, 0.229226, 0.219301, 0.21291, 0.137348, 0.203355, 0.147574, 0.15008, 0.144935, 0.155435, 0.26085, 0.170161, 0.18812, 0.179055, 0.182256, 0.257454, 0.284882, 0.390993, 0.324872, 0.408655, 0.374039, 0.346032, 0.349426, 0.284882, 0.268042, 0.370445, 0.374039, 0.408655, 0.401658, 0.332115, 0.291804, 0.278302, 0.377384, 0.268042, 0.275179, 0.359901, 0.370445, 0.301917, 0.301917, 0.284882, 0.298791, 0.298791, 0.26085, 0.243554, 0.301917, 0.31487, 0.291804, 0.288399, 0.239899, 0.268042, 0.328603, 0.281712, 0.281712, 0.268042, 0.278302, 0.281712, 0.275179, 0.271506, 0.275179, 0.196879, 0.278302, 0.275179, 0.271506, 0.291804, 0.377384, 0.401658, 0.332115, 0.339168, 0.342579, 0.387226, 0.349426, 0.321458, 0.401658, 0.328603, 0.275179, 0.36309, 0.328603, 0.324872, 0.328603, 0.359901, 0.342579, 0.356642, 0.359901, 0.335645, 0.321458, 0.324872, 0.318242, 0.301917, 0.298791, 0.268042, 0.30533, 0.25031, 0.200174, 0.17593, 0.25031, 0.318242, 0.318242, 0.284882, 0.295083, 0.295083, 0.232838, 0.328603, 0.31487, 0.321458, 0.346032, 0.476583, 0.377384, 0.398279, 0.476583, 0.51388, 0.545602, 0.545602, 0.622677, 0.73685, 0.771762, 0.690604, 0.562014, 0.483068, 0.461924, 0.458154, 0.342579, 0.40511, 0.328603, 0.324872, 0.321458, 0.324872, 0.21291, 0.219301, 0.196879, 0.21291, 0.125101, 0.125101, 0.122885, 0.127496, 0.132295, 0.086953, 0.134866, 0.134866, 0.18812, 0.203355, 0.134866, 0.25406, 0.173081, 0.257454, 0.26085, 0.264545, 0.232838, 0.332115, 0.414856, 0.324872, 0.232838, 0.284882, 0.209395, 0.209395, 0.236433, 0.229226, 0.301917, 0.229226, 0.275179, 0.196879, 0.26085, 0.349426, 0.318242, 0.436924, 0.422041, 0.4292, 0.450668, 0.476583, 0.468512, 0.401658, 0.521092, 0.642678, 0.642678, 0.632174, 0.657645, 0.56648, 0.465241, 0.461924, 0.521092, 0.468512, 0.570702, 0.56648, 0.549308, 0.480142, 0.480142, 0.398279, 0.288399, 0.257454, 0.182256, 0.116183, 0.106997, 0.090864, 0.083462, 0.106997, 0.116183, 0.055536, 0.059222, 0.06184, 0.054297, 0.060549, 0.100716, 0.079919, 0.085092, 0.088832, 0.074921, 0.060549, 0.078022, 0.137348, 0.073402, 0.122885, 0.185198, 0.26085, 0.26085, 0.179055, 0.179055, 0.25031, 0.380708, 0.342579, 0.422041, 0.472492, 0.394753, 0.366687, 0.398279, 0.387226, 0.387226, 0.394753, 0.408655, 0.346032, 0.356642, 0.461924, 0.480142, 0.490133, 0.490133, 0.490133, 0.480142, 0.440853, 0.374039, 0.356642, 0.444081, 0.41194, 0.398279, 0.377384, 0.414856, 0.444081, 0.468512, 0.461924, 0.468512, 0.377384, 0.418646, 0.418646, 0.422041, 0.342579, 0.352862, 0.288399, 0.301917, 0.40511, 0.4292, 0.5017, 0.422041, 0.422041, 0.450668, 0.384043, 0.458154, 0.450668, 0.422041, 0.408655, 0.318242, 0.42561, 0.480142, 0.433034, 0.4292, 0.359901, 0.440853, 0.311707, 0.377384, 0.394753, 0.390993, 0.366687, 0.335645, 0.4292, 0.408655, 0.436924, 0.505461, 0.525368, 0.494003, 0.408655, 0.401658, 0.42561, 0.288399, 0.324872, 0.450668, 0.346032, 0.370445, 0.374039, 0.440853, 0.394753, 0.374039, 0.346032, 0.374039, 0.394753, 0.387226, 0.408655, 0.356642, 0.332115, 0.295083, 0.298791, 0.370445, 0.335645, 0.41194, 0.56648, 0.525368, 0.454136], '')</t>
  </si>
  <si>
    <t>[155, 156, 157, 158, 159, 160, 161, 162, 216, 217, 218, 219, 220, 221, 224, 226, 227, 228, 303, 328, 329, 355, 356]</t>
  </si>
  <si>
    <t>UPI00003C524B status=activ</t>
  </si>
  <si>
    <t>([0.408655, 0.4292, 0.339168, 0.40511, 0.324872, 0.346032, 0.380708, 0.433034, 0.352862, 0.332115, 0.377384, 0.387226, 0.377384, 0.352862, 0.25031, 0.139895, 0.196879, 0.139895, 0.18812, 0.18812, 0.278302, 0.167087, 0.167087, 0.225814, 0.132295, 0.122885, 0.139895, 0.086953, 0.079919, 0.139895, 0.118441, 0.098513, 0.118441, 0.0704, 0.056825, 0.067594, 0.118441, 0.100716, 0.179055, 0.191378, 0.219301, 0.206376, 0.26085, 0.268042, 0.179055, 0.257454, 0.356642, 0.36309, 0.444081, 0.461924, 0.454136, 0.465241, 0.436924, 0.458154, 0.562014, 0.648219, 0.728858, 0.728858, 0.720929, 0.604312, 0.608892, 0.534167, 0.4292, 0.461924, 0.380708, 0.494003, 0.509769, 0.529623, 0.494003, 0.408655, 0.398279, 0.328603, 0.328603, 0.321458, 0.30533, 0.291804, 0.194234, 0.132295, 0.155435, 0.209395, 0.206376, 0.216401, 0.268042, 0.264545, 0.278302, 0.374039, 0.284882, 0.301917, 0.191378, 0.122885, 0.155435, 0.147574, 0.147574, 0.173081, 0.203355, 0.167087, 0.109221, 0.182256, 0.275179, 0.264545, 0.158265, 0.170161, 0.167087, 0.10481, 0.109221, 0.102787, 0.086953, 0.081712, 0.067594, 0.129801, 0.170161, 0.225814, 0.225814, 0.225814, 0.257454, 0.225814, 0.17593, 0.278302, 0.182256, 0.17593, 0.098513, 0.161087, 0.15284, 0.158265, 0.229226, 0.247041, 0.243554, 0.257454, 0.342579, 0.346032, 0.232838, 0.236433, 0.122885, 0.116183, 0.173081, 0.191378, 0.222385, 0.328603, 0.239899, 0.288399, 0.179055, 0.275179, 0.194234, 0.278302, 0.257454, 0.21291, 0.21291, 0.21291, 0.200174, 0.139895, 0.142424, 0.222385, 0.185198, 0.31487, 0.247041, 0.15008, 0.090864, 0.088832, 0.044297, 0.069024, 0.100716, 0.185198, 0.118441, 0.191378, 0.200174, 0.116183, 0.092881, 0.161087, 0.096677, 0.079919, 0.127496, 0.102787, 0.056825, 0.100716, 0.066181, 0.100716, 0.167087, 0.200174, 0.219301, 0.30533, 0.200174, 0.179055, 0.137348, 0.122885, 0.122885, 0.116183, 0.120615, 0.109221, 0.088832, 0.122885, 0.155435, 0.086953, 0.118441, 0.122885, 0.10481, 0.134866, 0.139895, 0.139895, 0.194234, 0.109221, 0.067594, 0.10481, 0.106997, 0.139895, 0.229226, 0.219301, 0.209395, 0.21291, 0.301917, 0.301917, 0.370445, 0.332115, 0.332115, 0.31487, 0.436924, 0.366687, 0.324872, 0.229226, 0.239899, 0.137348, 0.137348, 0.216401, 0.26085, 0.182256, 0.144935, 0.139895, 0.081712, 0.083462, 0.139895, 0.081712, 0.100716, 0.046336, 0.032017, 0.058088, 0.046336, 0.038042, 0.060549, 0.046336, 0.088832, 0.090864, 0.096677, 0.173081, 0.179055, 0.118441, 0.106997, 0.142424, 0.116183, 0.109221, 0.088832, 0.0704, 0.120615, 0.081712, 0.142424, 0.191378, 0.132295, 0.132295, 0.076542, 0.076542, 0.127496, 0.098513, 0.100716, 0.083462, 0.081712, 0.081712, 0.147574, 0.142424, 0.073402, 0.066181, 0.147574, 0.17593, 0.134866, 0.078022, 0.096677, 0.106997, 0.076542, 0.142424, 0.116183, 0.191378, 0.158265, 0.15008, 0.196879, 0.118441, 0.200174, 0.116183, 0.118441, 0.098513, 0.100716, 0.185198, 0.243554, 0.137348, 0.081712, 0.134866, 0.232838, 0.167087, 0.15284, 0.25406, 0.239899, 0.31487, 0.335645, 0.377384, 0.356642, 0.31487, 0.394753, 0.374039, 0.480142, 0.436924, 0.408655, 0.538167, 0.480142, 0.447574], '')</t>
  </si>
  <si>
    <t>[54, 55, 56, 57, 58, 59, 60, 61, 66, 67, 307]</t>
  </si>
  <si>
    <t>UPI00003C5254 status=activ</t>
  </si>
  <si>
    <t>([0.557691, 0.538167, 0.444081, 0.352862, 0.278302, 0.31487, 0.339168, 0.390993, 0.4292, 0.36309, 0.408655, 0.458154, 0.414856, 0.447574, 0.359901, 0.36309, 0.352862, 0.271506, 0.268042, 0.182256, 0.116183, 0.182256, 0.209395, 0.271506, 0.324872, 0.42561, 0.339168, 0.366687, 0.352862, 0.236433, 0.222385, 0.139895, 0.122885, 0.088832, 0.051831, 0.090864, 0.10481, 0.118441, 0.191378, 0.116183, 0.194234, 0.291804, 0.308712, 0.196879, 0.179055, 0.203355, 0.179055, 0.278302, 0.229226, 0.158265, 0.257454, 0.247041, 0.321458, 0.25406, 0.243554, 0.356642, 0.311707, 0.295083, 0.380708, 0.366687, 0.359901, 0.359901, 0.25031, 0.137348, 0.15284, 0.167087, 0.147574, 0.158265, 0.085092, 0.120615, 0.18812, 0.200174, 0.324872, 0.236433, 0.301917, 0.394753, 0.356642, 0.398279, 0.408655, 0.387226, 0.394753, 0.408655, 0.401658, 0.486429, 0.648219, 0.775545, 0.694846, 0.716283, 0.720929, 0.699094, 0.541878, 0.497853, 0.483068, 0.465241, 0.468512, 0.387226, 0.384043, 0.384043, 0.380708, 0.398279, 0.418646, 0.433034, 0.529623, 0.422041, 0.422041, 0.40511, 0.384043, 0.42561, 0.342579, 0.346032, 0.476583, 0.570702, 0.632174, 0.59917, 0.59508, 0.671169, 0.784345, 0.63748, 0.608892, 0.458154, 0.444081, 0.440853, 0.311707, 0.311707, 0.398279, 0.332115, 0.247041, 0.257454, 0.200174, 0.25406, 0.243554, 0.239899, 0.170161, 0.170161, 0.122885, 0.132295, 0.15008, 0.125101, 0.129801, 0.155435, 0.275179, 0.17593, 0.106997, 0.125101, 0.059222, 0.064632, 0.11371, 0.158265, 0.100716, 0.102787, 0.074921, 0.046336, 0.026892, 0.040537, 0.019109, 0.017447, 0.013437, 0.015344, 0.018415, 0.020522, 0.020876, 0.019401, 0.026338, 0.047319, 0.051831, 0.111485, 0.10481, 0.096677, 0.066181, 0.092881, 0.129801, 0.132295, 0.122885, 0.194234, 0.11371, 0.173081, 0.288399, 0.301917, 0.275179, 0.281712, 0.346032, 0.339168, 0.370445, 0.414856, 0.408655, 0.387226, 0.377384, 0.384043, 0.295083, 0.377384, 0.40511, 0.36309, 0.352862, 0.398279, 0.349426, 0.436924, 0.476583, 0.42561, 0.359901, 0.384043, 0.349426, 0.377384, 0.352862, 0.206376, 0.122885, 0.059222, 0.066181, 0.047319, 0.031287, 0.043307, 0.031287, 0.021816, 0.024826, 0.036378, 0.034884, 0.030611, 0.023534], '')</t>
  </si>
  <si>
    <t>[0, 1, 84, 85, 86, 87, 88, 89, 90, 102, 111, 112, 113, 114, 115, 116, 117, 118]</t>
  </si>
  <si>
    <t>UPI00003C5255 status=activ</t>
  </si>
  <si>
    <t>([0.018787, 0.029376, 0.042364, 0.058088, 0.034884, 0.054297, 0.073402, 0.046336, 0.064632, 0.044297, 0.031287, 0.047319, 0.05306, 0.116183, 0.182256, 0.182256, 0.118441, 0.081712, 0.073402, 0.139895, 0.079919, 0.079919, 0.085092, 0.047319, 0.03976, 0.0704, 0.073402, 0.081712, 0.137348, 0.081712, 0.15284, 0.203355, 0.11371, 0.069024, 0.034884, 0.029376, 0.030611, 0.05306, 0.05306, 0.029376, 0.033407, 0.059222, 0.102787, 0.059222, 0.127496, 0.125101, 0.083462, 0.078022, 0.055536, 0.035586, 0.066181, 0.031287, 0.021381, 0.042364, 0.074921, 0.074921, 0.0704, 0.042364, 0.042364, 0.038858, 0.079919, 0.03976, 0.03976, 0.046336, 0.073402, 0.032677, 0.049374, 0.043307, 0.019109, 0.019401, 0.017447, 0.015344, 0.026338, 0.054297, 0.048328, 0.045352, 0.081712, 0.10481, 0.161087, 0.15008, 0.164327, 0.147574, 0.200174, 0.209395, 0.196879, 0.229226, 0.219301, 0.102787, 0.170161, 0.196879, 0.225814, 0.335645, 0.247041, 0.139895, 0.073402, 0.073402, 0.0704, 0.078022, 0.044297, 0.034068, 0.03976, 0.059222, 0.027463, 0.038042, 0.046336, 0.027463, 0.025762, 0.023534, 0.047319, 0.05306, 0.060549, 0.067594, 0.028695, 0.024826, 0.024393, 0.024393, 0.030611, 0.017797, 0.009483, 0.016021, 0.022667, 0.012491, 0.012727, 0.020165, 0.017797, 0.009977, 0.009483, 0.006039, 0.00962, 0.010221, 0.010221, 0.015694, 0.00962, 0.016528, 0.034068, 0.040537, 0.0704, 0.06184, 0.088832, 0.120615, 0.088832, 0.0704, 0.079919, 0.055536, 0.073402, 0.071867, 0.096677, 0.167087, 0.301917, 0.194234, 0.096677, 0.094817, 0.083462, 0.158265, 0.155435, 0.144935, 0.239899, 0.179055, 0.10481, 0.073402, 0.111485, 0.132295, 0.069024, 0.05306, 0.060549, 0.043307, 0.045352, 0.059222, 0.034068, 0.029376, 0.049374, 0.111485, 0.102787, 0.118441, 0.109221, 0.109221, 0.064632, 0.067594, 0.066181, 0.11371, 0.185198, 0.116183, 0.125101, 0.216401, 0.236433, 0.339168, 0.380708, 0.394753, 0.30533, 0.288399, 0.301917, 0.335645, 0.203355, 0.219301, 0.127496, 0.079919, 0.069024, 0.069024, 0.06184, 0.096677, 0.054297, 0.05306, 0.102787, 0.102787, 0.086953, 0.122885, 0.058088, 0.058088, 0.054297, 0.10481, 0.185198, 0.15284, 0.127496, 0.15284, 0.142424, 0.222385, 0.295083, 0.359901, 0.36309, 0.356642, 0.25031, 0.342579, 0.257454, 0.243554, 0.247041, 0.194234, 0.239899, 0.346032, 0.342579, 0.328603, 0.318242, 0.236433, 0.167087, 0.106997, 0.120615, 0.127496, 0.076542, 0.081712, 0.0704, 0.120615, 0.074921, 0.15284, 0.096677, 0.167087, 0.092881, 0.085092, 0.155435, 0.088832, 0.090864, 0.11371, 0.0704, 0.071867, 0.118441, 0.132295, 0.219301, 0.301917, 0.206376, 0.298791, 0.264545, 0.257454, 0.158265, 0.229226, 0.232838, 0.236433, 0.15284, 0.264545, 0.295083, 0.25406, 0.243554, 0.155435, 0.137348, 0.206376, 0.147574, 0.147574, 0.219301, 0.222385, 0.219301, 0.225814, 0.144935, 0.109221, 0.066181, 0.074921, 0.046336, 0.043307, 0.078022, 0.122885, 0.118441, 0.058088, 0.03976, 0.090864, 0.15284, 0.120615, 0.098513, 0.155435, 0.15008, 0.098513, 0.086953, 0.083462, 0.085092, 0.086953, 0.164327, 0.236433, 0.239899, 0.239899, 0.236433, 0.15008, 0.167087, 0.155435, 0.206376, 0.30533, 0.275179, 0.25406, 0.26085, 0.311707, 0.30533, 0.30533, 0.377384, 0.374039, 0.356642, 0.4292, 0.505461, 0.401658, 0.328603, 0.422041, 0.465241, 0.454136, 0.562014, 0.58069, 0.59917, 0.622677, 0.5017, 0.472492, 0.494003, 0.497853, 0.384043, 0.284882, 0.278302, 0.301917, 0.275179, 0.291804, 0.31487, 0.342579, 0.418646, 0.418646, 0.41194, 0.42561, 0.447574, 0.444081, 0.4292, 0.414856, 0.311707, 0.318242, 0.349426, 0.346032, 0.380708, 0.398279, 0.5017, 0.517562, 0.414856, 0.414856, 0.418646, 0.36309, 0.36309, 0.332115, 0.398279, 0.366687, 0.374039, 0.332115, 0.291804, 0.232838, 0.203355, 0.352862, 0.461924], '')</t>
  </si>
  <si>
    <t>[320, 326, 327, 328, 329, 330, 356, 357]</t>
  </si>
  <si>
    <t>UPI00003C5257 status=activ</t>
  </si>
  <si>
    <t>([0.268042, 0.158265, 0.15284, 0.209395, 0.25406, 0.164327, 0.194234, 0.127496, 0.083462, 0.111485, 0.129801, 0.155435, 0.239899, 0.167087, 0.079919, 0.074921, 0.032017, 0.030611, 0.033407, 0.033407, 0.025316, 0.030003, 0.031287, 0.023087, 0.018106, 0.018106, 0.016826, 0.016528, 0.029376, 0.034884, 0.03976, 0.041405, 0.042364, 0.041405, 0.067594, 0.079919, 0.05306, 0.116183, 0.0704, 0.071867, 0.058088, 0.0704, 0.11371, 0.17593, 0.222385, 0.191378, 0.182256, 0.209395, 0.120615, 0.0704, 0.10481, 0.086953, 0.088832, 0.088832, 0.096677, 0.078022, 0.11371, 0.096677, 0.096677, 0.132295, 0.127496, 0.161087, 0.102787, 0.100716, 0.120615, 0.144935, 0.132295, 0.111485, 0.179055, 0.25406, 0.308712, 0.31487, 0.31487, 0.311707, 0.216401, 0.182256, 0.134866, 0.170161, 0.26085, 0.17593, 0.21291, 0.31487, 0.31487, 0.36309, 0.356642, 0.25406, 0.257454, 0.346032, 0.284882, 0.284882, 0.232838, 0.264545, 0.268042, 0.264545, 0.182256, 0.268042, 0.225814, 0.243554, 0.232838, 0.232838, 0.335645, 0.318242, 0.229226, 0.225814, 0.179055, 0.120615, 0.122885, 0.074921, 0.079919, 0.158265, 0.179055, 0.17593, 0.094817, 0.092881, 0.092881, 0.092881, 0.111485, 0.167087, 0.243554, 0.239899, 0.239899, 0.239899, 0.271506, 0.359901, 0.352862, 0.447574, 0.436924, 0.476583, 0.468512, 0.422041, 0.398279, 0.374039, 0.480142, 0.5017, 0.505461, 0.51388, 0.632174, 0.494003, 0.505461, 0.505461, 0.436924, 0.342579, 0.335645, 0.219301, 0.206376, 0.206376, 0.200174, 0.200174, 0.155435, 0.232838, 0.268042, 0.278302, 0.275179, 0.26085, 0.247041, 0.247041, 0.203355, 0.142424, 0.219301, 0.206376, 0.219301, 0.291804, 0.380708, 0.271506, 0.284882, 0.295083, 0.209395, 0.137348, 0.219301, 0.236433, 0.200174, 0.206376, 0.200174, 0.129801, 0.129801, 0.144935, 0.118441, 0.167087, 0.222385, 0.219301, 0.144935, 0.134866, 0.069024, 0.045352, 0.050641, 0.096677, 0.088832, 0.164327, 0.239899, 0.222385, 0.301917, 0.308712, 0.308712, 0.219301, 0.225814, 0.155435, 0.17593, 0.209395, 0.18812, 0.122885, 0.118441, 0.196879, 0.185198, 0.281712, 0.264545, 0.356642, 0.328603, 0.229226, 0.203355, 0.15008, 0.129801, 0.139895, 0.185198, 0.116183, 0.116183, 0.179055, 0.173081, 0.243554, 0.194234, 0.200174, 0.284882, 0.301917, 0.196879, 0.206376, 0.182256, 0.275179, 0.17593, 0.179055, 0.291804, 0.25406, 0.236433, 0.182256, 0.161087, 0.137348, 0.17593, 0.232838, 0.196879, 0.268042, 0.216401, 0.236433, 0.191378, 0.155435, 0.102787, 0.185198], '')</t>
  </si>
  <si>
    <t>[133, 134, 135, 136, 138, 139]</t>
  </si>
  <si>
    <t>UPI00003C525A status=activ</t>
  </si>
  <si>
    <t>([0.0704, 0.129801, 0.076542, 0.109221, 0.144935, 0.092881, 0.11371, 0.109221, 0.106997, 0.102787, 0.125101, 0.161087, 0.170161, 0.164327, 0.092881, 0.076542, 0.054297, 0.096677, 0.096677, 0.055536, 0.066181, 0.111485, 0.094817, 0.090864, 0.094817, 0.098513, 0.098513, 0.058088, 0.073402, 0.096677, 0.071867, 0.056825, 0.042364, 0.038858, 0.045352, 0.050641, 0.034884, 0.05306, 0.058088, 0.109221, 0.155435, 0.225814, 0.179055, 0.127496, 0.164327, 0.094817, 0.056825, 0.10481, 0.182256, 0.111485, 0.079919, 0.134866, 0.167087, 0.222385, 0.15284, 0.144935, 0.206376, 0.295083, 0.200174, 0.120615, 0.120615, 0.120615, 0.073402, 0.059222, 0.100716, 0.066181, 0.120615, 0.179055, 0.17593, 0.170161, 0.229226, 0.257454, 0.222385, 0.18812, 0.147574, 0.216401, 0.164327, 0.122885, 0.092881, 0.158265], '')</t>
  </si>
  <si>
    <t>UPI00003C525B status=activ</t>
  </si>
  <si>
    <t>([0.069024, 0.098513, 0.15008, 0.096677, 0.06312, 0.094817, 0.118441, 0.142424, 0.170161, 0.167087, 0.200174, 0.200174, 0.137348, 0.111485, 0.066181, 0.10481, 0.125101, 0.122885, 0.122885, 0.132295, 0.127496, 0.191378, 0.196879, 0.129801, 0.191378, 0.264545, 0.170161, 0.167087, 0.167087, 0.161087, 0.203355, 0.200174, 0.200174, 0.288399, 0.332115, 0.418646, 0.335645, 0.342579, 0.264545, 0.31487, 0.308712, 0.36309, 0.281712, 0.278302, 0.26085, 0.268042, 0.284882, 0.278302, 0.278302, 0.247041, 0.247041, 0.243554, 0.203355, 0.268042, 0.257454, 0.239899, 0.164327, 0.257454, 0.170161, 0.182256, 0.206376, 0.179055, 0.182256, 0.243554, 0.219301, 0.295083, 0.264545, 0.209395, 0.318242, 0.291804, 0.308712], '')</t>
  </si>
  <si>
    <t>UPI00003C525F status=activ</t>
  </si>
  <si>
    <t>([0.013016, 0.020876, 0.028695, 0.024826, 0.033407, 0.018415, 0.017138, 0.011106, 0.017138, 0.023534, 0.0198, 0.032017, 0.016257, 0.011342, 0.010509, 0.006894, 0.005683, 0.003757, 0.004835, 0.004899, 0.006988, 0.006988, 0.005623, 0.004208, 0.004976, 0.004976, 0.004646, 0.005503, 0.005623, 0.004976, 0.004736, 0.005992, 0.005992, 0.007177, 0.008895, 0.009015, 0.009096, 0.01078, 0.023087, 0.013265, 0.024826, 0.028107, 0.015344, 0.020876, 0.026892, 0.014075, 0.009015, 0.016021, 0.015694, 0.015694, 0.008895, 0.005872, 0.005683, 0.003924, 0.003341, 0.00283, 0.004414, 0.006142, 0.004388, 0.004208, 0.006078, 0.004513, 0.004388, 0.004646, 0.003212, 0.003727, 0.005318, 0.007645, 0.005932, 0.004247, 0.004208, 0.004135, 0.006039, 0.004388, 0.005223, 0.007177, 0.005992, 0.004135, 0.003461, 0.003512, 0.002366, 0.001906, 0.002529, 0.002606, 0.002482, 0.002662, 0.001936, 0.001417, 0.000893, 0.000842, 0.000773, 0.001318, 0.001335, 0.000859, 0.001159, 0.001374, 0.000983, 0.001499, 0.001808, 0.002276, 0.003177, 0.004976, 0.004135, 0.004161, 0.003478, 0.003924, 0.004646, 0.006374, 0.005932, 0.005992, 0.008276, 0.016257, 0.014783, 0.014783, 0.026338, 0.035586, 0.036378, 0.067594, 0.033407, 0.044297, 0.048328, 0.036378, 0.030611, 0.06184, 0.036378, 0.036378, 0.054297, 0.038042, 0.038858, 0.058088, 0.118441, 0.073402, 0.06184, 0.046336, 0.083462, 0.042364, 0.031287, 0.023534, 0.012727, 0.012727, 0.010509, 0.008624, 0.007495, 0.00543, 0.003963, 0.005623, 0.006567, 0.004431, 0.006142, 0.004483, 0.005223, 0.004358, 0.00407, 0.00292, 0.002606, 0.002366, 0.003298, 0.00292, 0.002435, 0.003701, 0.003924, 0.003341, 0.003212, 0.003246, 0.003276, 0.003109, 0.001967, 0.001967, 0.00316, 0.00316, 0.00316, 0.003212, 0.003963, 0.005992, 0.008895, 0.013821, 0.010672, 0.010926, 0.016257, 0.018787, 0.016528, 0.025762, 0.037156, 0.06312, 0.109221, 0.194234, 0.332115, 0.450668, 0.332115, 0.318242, 0.328603, 0.335645, 0.194234, 0.194234, 0.164327, 0.164327, 0.144935, 0.170161, 0.132295, 0.073402, 0.125101, 0.127496, 0.088832, 0.116183, 0.050641, 0.048328, 0.023087, 0.016257, 0.010509, 0.018787, 0.01227, 0.01227, 0.011669, 0.018415, 0.016021, 0.009483, 0.006039, 0.005992, 0.005872, 0.00558, 0.008075, 0.005623, 0.003924, 0.005223, 0.005223, 0.005086, 0.004358, 0.006194, 0.007645, 0.01078, 0.007091, 0.009294, 0.006374, 0.009096, 0.008002, 0.007877, 0.01227, 0.024393, 0.024393, 0.024826, 0.019109, 0.013016, 0.014586, 0.025762, 0.023087, 0.013265, 0.013821, 0.018787, 0.013016, 0.011903, 0.007645, 0.011342, 0.009187, 0.010926, 0.011669, 0.009483, 0.00962, 0.006619, 0.004835, 0.004135, 0.005872, 0.008525, 0.007091, 0.009401, 0.010672, 0.010372, 0.010509, 0.014075, 0.008156, 0.009865, 0.006988, 0.006374, 0.004611, 0.003963, 0.00389, 0.003757, 0.005503, 0.003963, 0.005503, 0.005992, 0.004976, 0.003512, 0.002503, 0.002662, 0.001906, 0.001481, 0.001434, 0.002035, 0.002396, 0.002482, 0.002482, 0.00246, 0.00283, 0.003431, 0.004135, 0.004358, 0.003431, 0.002435, 0.002581, 0.002581, 0.002396, 0.002211, 0.002138, 0.003109, 0.003864, 0.004414, 0.003607, 0.003607, 0.003671, 0.002503, 0.003555, 0.00316, 0.003405, 0.003053, 0.003461, 0.00389, 0.003276, 0.00292, 0.004577, 0.006078, 0.006701, 0.006567, 0.011106, 0.016021, 0.015694, 0.01227, 0.018415, 0.040537, 0.017797, 0.009977, 0.012727, 0.013821, 0.010221, 0.015078, 0.031287, 0.023534, 0.014783, 0.026892, 0.055536, 0.018415, 0.017138, 0.014315, 0.014315, 0.009294, 0.007259, 0.006894, 0.00515, 0.00359, 0.002727, 0.004431, 0.006245, 0.00543, 0.005086, 0.005011, 0.005318, 0.004414, 0.003924, 0.00359, 0.002555, 0.001623, 0.001808, 0.001786, 0.001786, 0.001786, 0.001687, 0.001709, 0.001318, 0.002078, 0.002057, 0.001709, 0.001267, 0.00076, 0.001318, 0.001383, 0.001383, 0.001391, 0.001602, 0.001597, 0.002503, 0.003014, 0.003298, 0.004646, 0.005223, 0.005249, 0.00543, 0.007877, 0.01204, 0.015694, 0.012727, 0.0198, 0.034884, 0.054297, 0.11371, 0.079919, 0.05306, 0.127496, 0.083462], '')</t>
  </si>
  <si>
    <t>UPI00003C5260 status=activ</t>
  </si>
  <si>
    <t>([0.447574, 0.328603, 0.36309, 0.346032, 0.384043, 0.414856, 0.335645, 0.346032, 0.284882, 0.229226, 0.268042, 0.288399, 0.200174, 0.278302, 0.21291, 0.144935, 0.225814, 0.25406, 0.182256, 0.17593, 0.17593, 0.185198, 0.25406, 0.25031, 0.278302, 0.194234, 0.179055, 0.264545, 0.196879, 0.278302, 0.359901, 0.356642, 0.370445, 0.370445, 0.36309, 0.335645, 0.349426, 0.324872, 0.203355, 0.271506, 0.18812, 0.134866, 0.111485, 0.111485, 0.118441, 0.100716, 0.155435, 0.10481, 0.100716, 0.098513, 0.100716, 0.094817, 0.055536, 0.032677, 0.058088, 0.037156, 0.044297, 0.06312, 0.036378, 0.067594, 0.064632, 0.111485, 0.161087, 0.194234, 0.17593, 0.173081, 0.147574, 0.085092, 0.144935, 0.139895, 0.196879, 0.182256, 0.120615, 0.122885, 0.122885, 0.122885, 0.18812, 0.264545, 0.281712, 0.281712, 0.203355, 0.209395, 0.194234, 0.206376, 0.134866, 0.134866, 0.137348, 0.161087, 0.25406, 0.25406, 0.194234, 0.134866, 0.15008, 0.209395, 0.206376, 0.288399, 0.278302, 0.257454, 0.182256, 0.167087, 0.229226, 0.229226, 0.225814, 0.225814, 0.161087, 0.161087, 0.182256, 0.167087, 0.196879, 0.185198, 0.155435, 0.225814, 0.229226, 0.15008, 0.15008, 0.194234, 0.164327, 0.142424, 0.125101, 0.17593, 0.15284, 0.132295, 0.194234, 0.147574, 0.120615], '')</t>
  </si>
  <si>
    <t>UPI00003C5261 status=activ</t>
  </si>
  <si>
    <t>([0.225814, 0.225814, 0.275179, 0.191378, 0.222385, 0.161087, 0.116183, 0.142424, 0.10481, 0.069024, 0.040537, 0.049374, 0.049374, 0.040537, 0.06312, 0.064632, 0.066181, 0.0704, 0.042364, 0.042364, 0.073402, 0.071867, 0.071867, 0.071867, 0.079919, 0.049374, 0.085092, 0.083462, 0.086953, 0.142424, 0.25406, 0.377384, 0.291804, 0.370445, 0.390993, 0.394753, 0.308712, 0.30533, 0.30533, 0.30533, 0.311707, 0.31487, 0.346032, 0.291804, 0.288399, 0.356642, 0.440853, 0.356642, 0.339168, 0.268042, 0.264545, 0.243554, 0.25031, 0.324872, 0.324872, 0.301917, 0.219301, 0.222385, 0.229226, 0.229226, 0.281712, 0.281712, 0.196879, 0.118441, 0.118441, 0.116183, 0.111485, 0.127496, 0.185198, 0.278302, 0.339168, 0.352862, 0.247041, 0.229226, 0.142424, 0.155435, 0.182256, 0.25406, 0.342579, 0.342579, 0.335645, 0.359901, 0.278302, 0.356642, 0.461924, 0.553315, 0.553315, 0.553315, 0.529623, 0.447574, 0.366687, 0.374039, 0.356642, 0.494003, 0.414856, 0.440853, 0.4292, 0.418646, 0.339168, 0.268042, 0.264545, 0.264545, 0.243554, 0.30533, 0.281712, 0.243554, 0.206376, 0.17593, 0.144935, 0.10481, 0.161087, 0.25031], '')</t>
  </si>
  <si>
    <t>[85, 86, 87, 88]</t>
  </si>
  <si>
    <t>UPI00003C5262 status=activ</t>
  </si>
  <si>
    <t>([0.281712, 0.332115, 0.196879, 0.116183, 0.066181, 0.111485, 0.132295, 0.155435, 0.200174, 0.219301, 0.15008, 0.185198, 0.185198, 0.106997, 0.047319, 0.042364, 0.044297, 0.046336, 0.040537, 0.025762, 0.025762, 0.0198, 0.018787, 0.034068, 0.066181, 0.074921, 0.032017, 0.034884, 0.035586, 0.034884, 0.037156, 0.034068, 0.027463, 0.055536, 0.06184, 0.132295, 0.132295, 0.0704, 0.033407, 0.033407, 0.054297, 0.094817, 0.134866, 0.147574, 0.083462, 0.081712, 0.122885, 0.173081, 0.085092, 0.069024, 0.067594, 0.032677, 0.038858, 0.048328, 0.023534, 0.037156, 0.030611, 0.06184, 0.11371, 0.118441, 0.069024, 0.036378, 0.03976, 0.033407, 0.032017, 0.032677, 0.034884, 0.020165, 0.014783, 0.014783, 0.019109, 0.01227, 0.011342, 0.015694, 0.009977, 0.009977, 0.010672, 0.011518, 0.011106, 0.008156, 0.011669, 0.016021, 0.023087, 0.013265, 0.009483, 0.006567, 0.00962, 0.009187, 0.011669, 0.013016, 0.023963, 0.022306, 0.020165, 0.03976, 0.048328, 0.085092, 0.096677, 0.094817, 0.03976, 0.023534, 0.045352, 0.023963, 0.030611, 0.045352, 0.064632, 0.054297, 0.109221, 0.10481, 0.116183, 0.102787, 0.125101, 0.0704, 0.041405, 0.038858, 0.03976, 0.03976, 0.045352, 0.074921, 0.036378, 0.042364, 0.069024, 0.069024, 0.079919, 0.045352, 0.041405, 0.059222, 0.060549, 0.030003, 0.028107, 0.025316, 0.017138, 0.021816, 0.044297, 0.059222, 0.051831, 0.056825, 0.059222, 0.042364, 0.032677, 0.051831, 0.083462, 0.066181, 0.037156, 0.055536, 0.086953, 0.051831, 0.028107], '')</t>
  </si>
  <si>
    <t>UPI00003C5267 status=activ</t>
  </si>
  <si>
    <t>([0.003512, 0.002512, 0.002155, 0.0028, 0.003555, 0.002688, 0.00283, 0.002057, 0.001675, 0.001417, 0.001202, 0.001271, 0.000614, 0.000485, 0.000876, 0.000468, 0.000876, 0.000833, 0.00055, 0.000906, 0.000906, 0.000958, 0.001602, 0.001335, 0.000721, 0.000773, 0.001434, 0.001383, 0.002276, 0.003431, 0.005011, 0.00777, 0.006142, 0.010509, 0.014783, 0.011903, 0.012491, 0.008409, 0.005734, 0.005249, 0.005086, 0.00515, 0.003079, 0.001967, 0.003246, 0.003512, 0.003607, 0.0028, 0.003431, 0.003727, 0.002211, 0.001271, 0.000708, 0.001318, 0.000859, 0.000687, 0.000687, 0.000661, 0.000773, 0.001335, 0.002366, 0.00155, 0.001434, 0.001692, 0.002529, 0.001675, 0.002035, 0.00146, 0.001374, 0.000958, 0.000532, 0.000876, 0.001344, 0.001743, 0.000958, 0.001159], '')</t>
  </si>
  <si>
    <t>UPI00003C5268 status=activ</t>
  </si>
  <si>
    <t>([0.120615, 0.216401, 0.161087, 0.120615, 0.170161, 0.129801, 0.179055, 0.116183, 0.142424, 0.106997, 0.139895, 0.173081, 0.173081, 0.11371, 0.139895, 0.158265, 0.161087, 0.232838, 0.236433, 0.278302, 0.291804, 0.229226, 0.142424, 0.132295, 0.17593, 0.173081, 0.247041, 0.247041, 0.359901, 0.342579, 0.422041, 0.398279, 0.321458, 0.25406, 0.25406, 0.239899, 0.196879, 0.25406, 0.167087, 0.173081, 0.129801, 0.191378, 0.264545, 0.324872, 0.335645, 0.26085, 0.247041, 0.239899, 0.142424, 0.111485, 0.100716, 0.111485, 0.120615, 0.17593, 0.25031, 0.328603, 0.225814, 0.264545, 0.288399, 0.370445, 0.31487, 0.418646, 0.346032, 0.243554, 0.257454, 0.332115, 0.418646, 0.414856, 0.377384, 0.377384, 0.40511, 0.366687, 0.384043, 0.311707, 0.301917, 0.281712, 0.301917, 0.394753, 0.301917, 0.30533, 0.301917, 0.268042, 0.158265, 0.229226, 0.25406, 0.164327, 0.158265, 0.170161, 0.185198, 0.137348, 0.225814, 0.15284, 0.232838, 0.206376, 0.311707, 0.209395, 0.25406, 0.25031, 0.257454, 0.308712, 0.328603, 0.328603, 0.398279, 0.525368, 0.418646, 0.497853, 0.58069, 0.56648, 0.517562, 0.549308, 0.632174, 0.494003, 0.608892, 0.608892, 0.5017, 0.468512, 0.59917, 0.557691, 0.541878, 0.553315, 0.490133, 0.387226, 0.41194, 0.418646, 0.398279, 0.398279, 0.384043, 0.328603, 0.25406, 0.295083, 0.185198, 0.142424, 0.196879, 0.219301, 0.132295, 0.129801, 0.122885, 0.116183, 0.116183, 0.102787, 0.060549, 0.100716, 0.098513, 0.045352, 0.043307, 0.043307, 0.06184, 0.066181, 0.064632, 0.109221, 0.094817, 0.155435, 0.164327, 0.125101, 0.059222, 0.10481, 0.182256, 0.125101, 0.074921, 0.076542, 0.086953, 0.076542, 0.06312, 0.111485, 0.209395, 0.21291, 0.21291, 0.243554, 0.161087, 0.222385, 0.161087, 0.094817, 0.096677, 0.139895, 0.15008, 0.225814, 0.239899, 0.219301, 0.308712, 0.394753, 0.41194, 0.401658, 0.505461, 0.557691, 0.458154, 0.352862, 0.26085, 0.281712, 0.247041, 0.328603, 0.339168, 0.408655, 0.521092, 0.440853, 0.352862, 0.444081, 0.436924, 0.418646, 0.387226, 0.342579, 0.275179, 0.158265, 0.158265, 0.155435, 0.118441, 0.18812, 0.291804, 0.41194, 0.42561, 0.461924, 0.436924, 0.42561, 0.380708, 0.384043, 0.380708, 0.436924, 0.332115, 0.346032, 0.335645, 0.284882, 0.328603, 0.308712, 0.377384, 0.401658, 0.301917, 0.243554, 0.232838, 0.225814, 0.137348, 0.129801, 0.127496, 0.161087, 0.173081, 0.15284, 0.096677, 0.092881, 0.06184, 0.060549, 0.064632, 0.0704, 0.069024, 0.034884, 0.06312, 0.040537, 0.036378, 0.069024, 0.10481, 0.10481, 0.096677, 0.161087, 0.098513, 0.100716, 0.078022, 0.043307, 0.040537, 0.067594, 0.109221, 0.15008, 0.257454, 0.243554, 0.203355, 0.222385, 0.324872, 0.239899, 0.352862, 0.377384, 0.374039, 0.328603, 0.298791, 0.30533, 0.301917, 0.328603, 0.328603, 0.366687, 0.366687, 0.458154, 0.480142, 0.480142, 0.4292, 0.40511, 0.40511, 0.440853, 0.5017, 0.486429, 0.59014, 0.575842, 0.440853, 0.440853, 0.525368, 0.461924, 0.465241, 0.41194, 0.36309, 0.278302, 0.200174, 0.311707, 0.271506, 0.264545, 0.281712, 0.278302, 0.281712, 0.295083, 0.321458, 0.298791, 0.342579, 0.311707, 0.318242, 0.377384, 0.264545, 0.229226, 0.321458, 0.229226, 0.275179, 0.328603, 0.418646, 0.497853, 0.480142, 0.42561, 0.4292, 0.41194, 0.494003, 0.398279, 0.387226, 0.374039, 0.414856, 0.380708, 0.324872, 0.236433, 0.301917, 0.377384, 0.339168, 0.349426, 0.468512, 0.370445, 0.370445, 0.36309, 0.356642, 0.339168, 0.42561, 0.374039, 0.298791, 0.278302, 0.394753, 0.408655, 0.30533, 0.232838, 0.232838, 0.339168, 0.444081, 0.414856, 0.36309, 0.42561, 0.342579, 0.284882, 0.374039, 0.422041, 0.356642, 0.366687, 0.374039, 0.308712, 0.26085, 0.342579, 0.370445, 0.257454, 0.236433, 0.339168, 0.324872, 0.328603, 0.324872, 0.222385, 0.144935, 0.18812, 0.129801, 0.122885, 0.144935, 0.116183, 0.11371, 0.17593, 0.111485, 0.106997, 0.164327, 0.243554, 0.25406, 0.247041, 0.257454, 0.185198, 0.116183, 0.17593, 0.164327, 0.129801, 0.191378, 0.268042, 0.225814, 0.31487, 0.288399, 0.18812, 0.15008, 0.137348, 0.129801, 0.209395, 0.122885, 0.122885, 0.078022, 0.058088, 0.069024, 0.106997, 0.090864, 0.139895, 0.142424, 0.092881, 0.132295, 0.137348, 0.142424, 0.137348, 0.086953, 0.185198, 0.21291, 0.30533, 0.318242, 0.321458, 0.236433, 0.328603, 0.318242, 0.278302, 0.301917, 0.298791, 0.206376, 0.232838, 0.239899, 0.239899, 0.308712, 0.200174, 0.21291, 0.229226, 0.222385, 0.321458, 0.301917, 0.387226, 0.342579, 0.219301, 0.203355, 0.275179, 0.21291, 0.209395, 0.308712, 0.225814, 0.222385, 0.321458, 0.332115, 0.243554, 0.25406, 0.257454, 0.301917, 0.278302, 0.271506, 0.271506, 0.239899, 0.158265, 0.125101, 0.122885, 0.194234, 0.17593, 0.144935, 0.196879, 0.158265, 0.134866, 0.222385, 0.158265], '')</t>
  </si>
  <si>
    <t>[103, 106, 107, 108, 109, 110, 112, 113, 114, 116, 117, 118, 119, 182, 183, 192, 282, 284, 285, 288]</t>
  </si>
  <si>
    <t>UPI00003C5269 status=activ</t>
  </si>
  <si>
    <t>([0.461924, 0.517562, 0.545602, 0.575842, 0.541878, 0.570702, 0.608892, 0.626927, 0.521092, 0.538167, 0.450668, 0.390993, 0.36309, 0.36309, 0.328603, 0.324872, 0.298791, 0.288399, 0.332115, 0.349426, 0.295083, 0.295083, 0.275179, 0.275179, 0.275179, 0.216401, 0.21291, 0.203355, 0.129801, 0.203355, 0.216401, 0.30533, 0.401658, 0.31487, 0.324872, 0.281712, 0.278302, 0.311707, 0.311707, 0.25031, 0.232838, 0.318242, 0.247041, 0.257454, 0.268042, 0.26085, 0.349426, 0.318242, 0.222385, 0.229226, 0.236433, 0.236433, 0.17593, 0.182256, 0.182256, 0.170161, 0.278302, 0.196879, 0.200174, 0.216401, 0.308712, 0.40511, 0.31487, 0.284882, 0.291804, 0.291804, 0.291804, 0.318242, 0.264545, 0.366687, 0.450668, 0.444081, 0.4292, 0.414856, 0.321458, 0.328603, 0.339168, 0.311707, 0.394753, 0.40511, 0.308712, 0.229226, 0.222385, 0.225814, 0.324872, 0.324872, 0.31487, 0.236433, 0.209395, 0.30533, 0.301917, 0.295083, 0.206376, 0.206376, 0.219301, 0.232838, 0.342579, 0.243554, 0.243554, 0.182256, 0.116183, 0.116183, 0.185198, 0.191378, 0.264545, 0.191378, 0.15284, 0.15284, 0.167087, 0.10481, 0.056825, 0.055536, 0.033407, 0.047319, 0.048328, 0.071867, 0.106997, 0.092881, 0.147574, 0.096677, 0.134866, 0.200174, 0.288399, 0.281712, 0.26085, 0.182256, 0.257454, 0.291804, 0.295083, 0.352862, 0.346032, 0.4292, 0.436924, 0.538167, 0.468512, 0.461924, 0.468512, 0.468512, 0.377384, 0.380708, 0.472492, 0.374039, 0.370445, 0.370445, 0.349426, 0.332115, 0.408655, 0.380708, 0.349426, 0.31487, 0.291804, 0.394753, 0.370445, 0.324872], '')</t>
  </si>
  <si>
    <t>[1, 2, 3, 4, 5, 6, 7, 8, 9, 133]</t>
  </si>
  <si>
    <t>UPI00003C526B status=activ</t>
  </si>
  <si>
    <t>([0.000958, 0.000773, 0.001344, 0.001112, 0.001061, 0.001172, 0.001142, 0.000936, 0.001155, 0.000945, 0.001069, 0.001061, 0.001649, 0.001722, 0.002512, 0.00359, 0.005011, 0.005378, 0.007555, 0.008723, 0.010926, 0.016826, 0.023963, 0.011903, 0.022667, 0.038042, 0.055536, 0.0704, 0.15008, 0.196879, 0.203355, 0.139895, 0.191378, 0.191378, 0.170161, 0.17593, 0.129801, 0.134866, 0.120615, 0.051831, 0.083462, 0.083462, 0.047319, 0.042364, 0.10481, 0.106997, 0.109221, 0.118441, 0.118441, 0.06184, 0.038858, 0.078022, 0.129801, 0.066181, 0.032677, 0.021381, 0.011518, 0.009187, 0.006142, 0.004315, 0.004921, 0.003366, 0.003405, 0.003079, 0.002606, 0.002529, 0.00246, 0.002503, 0.001906, 0.001722, 0.001808, 0.001748, 0.001335, 0.001155, 0.001374, 0.001541, 0.001408, 0.001722], '')</t>
  </si>
  <si>
    <t>UPI00003C526C status=activ</t>
  </si>
  <si>
    <t>([0.069024, 0.096677, 0.056825, 0.060549, 0.081712, 0.06184, 0.081712, 0.083462, 0.109221, 0.129801, 0.092881, 0.074921, 0.074921, 0.074921, 0.071867, 0.038042, 0.069024, 0.102787, 0.164327, 0.232838, 0.17593, 0.179055, 0.11371, 0.182256, 0.139895, 0.086953, 0.134866, 0.137348, 0.167087, 0.164327, 0.102787, 0.170161, 0.247041, 0.239899, 0.206376, 0.209395, 0.30533, 0.225814, 0.236433, 0.236433, 0.167087, 0.203355, 0.229226, 0.318242, 0.31487, 0.332115, 0.436924, 0.461924, 0.472492, 0.433034, 0.346032, 0.447574, 0.346032, 0.349426, 0.30533, 0.352862, 0.356642, 0.26085, 0.236433, 0.200174, 0.18812, 0.26085, 0.284882, 0.298791, 0.229226, 0.236433, 0.219301, 0.15008, 0.129801, 0.125101, 0.147574, 0.164327, 0.096677, 0.158265, 0.092881, 0.15284, 0.144935, 0.15284, 0.222385, 0.324872, 0.268042, 0.200174, 0.18812, 0.196879, 0.182256, 0.167087, 0.158265, 0.232838, 0.209395, 0.232838, 0.132295, 0.134866, 0.196879, 0.200174, 0.129801, 0.134866, 0.127496, 0.102787, 0.092881, 0.090864, 0.10481, 0.196879, 0.275179, 0.284882, 0.179055, 0.182256, 0.264545, 0.298791, 0.298791, 0.324872, 0.288399, 0.366687, 0.36309, 0.352862, 0.332115, 0.422041, 0.42561, 0.328603, 0.370445, 0.264545, 0.284882, 0.275179, 0.243554, 0.170161, 0.161087, 0.179055, 0.179055, 0.191378, 0.164327, 0.100716, 0.161087, 0.161087, 0.191378, 0.134866, 0.116183, 0.194234, 0.164327, 0.209395, 0.225814, 0.239899, 0.377384, 0.370445, 0.370445, 0.384043, 0.366687, 0.366687, 0.450668, 0.422041, 0.366687, 0.278302, 0.370445, 0.247041, 0.18812, 0.129801, 0.137348, 0.158265, 0.161087, 0.185198, 0.125101, 0.194234, 0.182256, 0.094817, 0.098513, 0.074921, 0.038858, 0.066181, 0.073402, 0.045352, 0.032017, 0.042364, 0.040537, 0.038042, 0.081712, 0.120615, 0.109221, 0.129801, 0.127496, 0.132295, 0.076542, 0.139895, 0.083462, 0.086953, 0.170161, 0.167087, 0.219301, 0.219301, 0.225814, 0.139895, 0.170161, 0.191378, 0.132295, 0.225814, 0.203355, 0.155435, 0.185198, 0.268042, 0.209395, 0.142424, 0.144935, 0.18812, 0.125101, 0.200174, 0.191378, 0.173081, 0.170161, 0.132295, 0.179055, 0.167087, 0.21291, 0.271506, 0.332115, 0.30533, 0.203355, 0.229226, 0.264545, 0.232838, 0.239899, 0.264545, 0.36309, 0.271506, 0.232838, 0.236433, 0.243554, 0.216401, 0.232838, 0.15008, 0.122885, 0.161087, 0.116183, 0.118441, 0.086953, 0.094817, 0.164327, 0.161087, 0.161087, 0.106997, 0.102787, 0.102787, 0.144935, 0.129801, 0.209395, 0.200174, 0.311707, 0.30533, 0.339168, 0.311707, 0.318242, 0.295083, 0.18812, 0.25406, 0.25406, 0.281712, 0.203355, 0.194234, 0.278302, 0.288399, 0.366687, 0.380708, 0.339168, 0.311707, 0.321458, 0.203355, 0.288399, 0.173081, 0.185198, 0.179055, 0.147574, 0.222385, 0.308712, 0.41194, 0.41194, 0.359901, 0.271506, 0.30533, 0.321458, 0.342579, 0.243554, 0.200174, 0.203355, 0.200174, 0.225814, 0.216401, 0.222385, 0.243554, 0.339168, 0.318242, 0.332115, 0.271506, 0.173081, 0.106997, 0.055536, 0.051831, 0.092881, 0.092881, 0.073402, 0.032017, 0.016528, 0.030611, 0.046336, 0.020876, 0.030003, 0.030003, 0.031287, 0.069024, 0.06312, 0.0704, 0.076542, 0.03976, 0.046336, 0.094817, 0.129801, 0.17593, 0.194234, 0.200174, 0.295083, 0.359901, 0.483068, 0.608892, 0.538167, 0.480142, 0.575842, 0.557691, 0.458154, 0.380708, 0.31487, 0.308712, 0.191378, 0.179055, 0.26085, 0.328603, 0.332115, 0.36309, 0.398279, 0.380708, 0.243554, 0.239899, 0.239899, 0.25031, 0.15284, 0.194234, 0.222385, 0.147574, 0.100716, 0.109221, 0.158265, 0.116183, 0.116183, 0.155435, 0.155435, 0.086953, 0.086953, 0.048328, 0.038858, 0.042364, 0.023534, 0.023534, 0.024826, 0.024826, 0.013821, 0.023963, 0.013437, 0.013016, 0.024393, 0.016826, 0.015078, 0.013016, 0.013265, 0.00962, 0.009015, 0.008895, 0.013265, 0.009096, 0.009096, 0.010926, 0.007315, 0.010131, 0.010672, 0.006795, 0.004775, 0.006482, 0.004921, 0.006619, 0.006567, 0.006619, 0.006988, 0.006701, 0.006374, 0.005734, 0.007422, 0.006421, 0.004899, 0.004247, 0.005503, 0.007259, 0.004899, 0.004611, 0.004646, 0.004899, 0.007031, 0.011106, 0.011342, 0.018415, 0.019401, 0.014075, 0.014315, 0.026338, 0.050641, 0.071867, 0.142424, 0.127496, 0.222385, 0.209395, 0.264545, 0.281712, 0.194234, 0.219301, 0.239899, 0.236433, 0.25031, 0.278302, 0.17593, 0.170161, 0.100716, 0.043307, 0.034068, 0.033407, 0.018787, 0.013265, 0.009015, 0.006142, 0.005086, 0.005318, 0.006567, 0.006482, 0.006194, 0.007555, 0.007645, 0.00777, 0.008002, 0.01078, 0.009728, 0.016826, 0.011518, 0.009977, 0.017447, 0.038858, 0.036378, 0.069024, 0.056825, 0.045352, 0.096677, 0.161087, 0.147574, 0.170161, 0.100716, 0.045352, 0.047319, 0.083462, 0.15008, 0.144935, 0.086953, 0.037156, 0.038858, 0.031287, 0.073402, 0.038858, 0.038042, 0.019401, 0.020165, 0.023534, 0.054297, 0.058088, 0.030611, 0.024393, 0.023963, 0.046336, 0.081712, 0.074921, 0.058088, 0.041405, 0.043307, 0.074921, 0.129801, 0.116183, 0.200174, 0.161087, 0.216401, 0.185198, 0.301917, 0.25031, 0.324872, 0.281712, 0.26085, 0.295083, 0.332115, 0.366687, 0.324872, 0.324872, 0.339168, 0.390993, 0.387226, 0.346032, 0.321458, 0.229226, 0.222385, 0.127496, 0.15008, 0.090864, 0.074921, 0.033407, 0.042364, 0.049374, 0.074921, 0.092881, 0.079919, 0.060549, 0.031287, 0.021816, 0.032017, 0.030003, 0.026338, 0.03976, 0.056825, 0.034068, 0.034068, 0.035586, 0.0704, 0.03976, 0.059222, 0.081712, 0.111485, 0.06312, 0.035586, 0.036378, 0.032677, 0.054297, 0.074921, 0.078022, 0.116183, 0.067594, 0.030611, 0.016021, 0.014783, 0.013821, 0.011518, 0.016257, 0.01078, 0.007031, 0.006421, 0.008624, 0.006039, 0.006701, 0.006533, 0.006988, 0.004689, 0.00407, 0.00292, 0.002117, 0.002349, 0.002581, 0.002327, 0.00231, 0.003405, 0.002482, 0.001748, 0.00225, 0.002581, 0.00283, 0.004247, 0.006374, 0.004388, 0.004611, 0.003804, 0.004135, 0.003461, 0.004736, 0.003671, 0.004135, 0.003924, 0.004358, 0.004358, 0.004775, 0.004775, 0.003298, 0.003246, 0.003461, 0.004247, 0.003246, 0.002688, 0.001692, 0.001211, 0.00103, 0.000983, 0.001305, 0.001, 0.001288, 0.00076, 0.000958, 0.001335, 0.001855, 0.001855, 0.001855, 0.002336, 0.003014, 0.00316, 0.004135, 0.003701, 0.003701, 0.004976, 0.004835, 0.005683, 0.00558, 0.009294, 0.008723, 0.006567, 0.010926, 0.013265, 0.025316, 0.019109, 0.017797, 0.019109, 0.011518, 0.007877, 0.005086, 0.005872, 0.008276, 0.008895, 0.014075, 0.012491, 0.013016, 0.010672, 0.016257, 0.030003, 0.025762, 0.03976, 0.073402, 0.055536, 0.043307, 0.030611, 0.066181, 0.048328, 0.030003, 0.066181, 0.147574], '')</t>
  </si>
  <si>
    <t>[317, 318, 320, 321]</t>
  </si>
  <si>
    <t>UPI00003C526D status=activ</t>
  </si>
  <si>
    <t>([0.349426, 0.264545, 0.17593, 0.236433, 0.15284, 0.15284, 0.18812, 0.236433, 0.278302, 0.275179, 0.288399, 0.321458, 0.222385, 0.203355, 0.291804, 0.398279, 0.387226, 0.301917, 0.301917, 0.332115, 0.346032, 0.384043, 0.380708, 0.377384, 0.278302, 0.335645, 0.284882, 0.209395, 0.137348, 0.137348, 0.164327, 0.182256, 0.185198, 0.17593, 0.155435, 0.147574, 0.142424, 0.094817, 0.088832, 0.088832, 0.096677, 0.0704, 0.071867, 0.066181, 0.120615, 0.200174, 0.236433, 0.332115, 0.31487, 0.298791, 0.295083, 0.30533, 0.200174, 0.21291, 0.321458, 0.275179, 0.191378, 0.191378, 0.182256, 0.26085, 0.257454, 0.161087, 0.196879, 0.18812, 0.18812, 0.206376, 0.191378, 0.185198, 0.125101, 0.120615, 0.127496, 0.142424, 0.083462, 0.142424, 0.158265, 0.15008, 0.191378, 0.275179, 0.281712, 0.301917, 0.206376, 0.185198, 0.196879, 0.170161, 0.170161, 0.25031, 0.229226, 0.170161, 0.170161, 0.225814, 0.328603, 0.40511, 0.374039, 0.465241, 0.461924, 0.36309, 0.359901, 0.394753, 0.40511, 0.414856, 0.390993, 0.414856, 0.414856, 0.494003, 0.444081, 0.366687, 0.366687, 0.36309, 0.436924, 0.440853, 0.352862, 0.318242, 0.295083, 0.298791, 0.298791, 0.21291, 0.247041, 0.170161, 0.17593, 0.11371, 0.102787, 0.100716, 0.155435, 0.120615, 0.120615, 0.179055, 0.219301, 0.222385, 0.222385, 0.161087, 0.106997, 0.170161, 0.200174, 0.225814, 0.194234, 0.18812, 0.200174, 0.200174, 0.284882, 0.278302, 0.356642, 0.332115, 0.418646, 0.414856, 0.494003, 0.461924, 0.476583, 0.509769, 0.51388, 0.509769, 0.604312, 0.618285, 0.63748, 0.541878, 0.553315, 0.59917, 0.604312, 0.716283, 0.759478, 0.767246, 0.795062, 0.798249, 0.823549, 0.83125, 0.865454, 0.868118, 0.827927, 0.819762, 0.81615, 0.728858, 0.685117, 0.680603, 0.767246, 0.661982, 0.745909, 0.73685, 0.632174, 0.59508, 0.585406, 0.59014, 0.59917, 0.553315, 0.461924, 0.468512, 0.5017, 0.401658, 0.335645, 0.40511, 0.40511, 0.40511, 0.483068, 0.525368, 0.447574, 0.440853, 0.521092, 0.433034, 0.346032, 0.4292, 0.366687, 0.291804, 0.284882, 0.275179, 0.278302, 0.359901, 0.352862, 0.328603, 0.401658, 0.5017, 0.436924, 0.356642, 0.291804, 0.284882, 0.281712, 0.384043, 0.380708, 0.311707, 0.387226, 0.472492, 0.468512, 0.534167, 0.525368, 0.490133, 0.5017, 0.494003, 0.414856, 0.390993, 0.387226, 0.370445, 0.25406, 0.236433, 0.239899, 0.301917, 0.31487, 0.243554, 0.243554, 0.26085, 0.332115, 0.308712, 0.318242, 0.321458, 0.346032, 0.4292, 0.380708, 0.342579, 0.318242, 0.318242, 0.352862, 0.318242, 0.318242, 0.40511, 0.414856, 0.42561, 0.401658, 0.387226, 0.458154, 0.41194, 0.321458, 0.311707, 0.339168, 0.342579, 0.236433, 0.25406, 0.268042, 0.335645, 0.332115, 0.349426, 0.418646, 0.342579, 0.284882, 0.295083, 0.30533, 0.295083, 0.281712, 0.318242, 0.328603, 0.321458, 0.335645, 0.349426, 0.271506, 0.196879, 0.111485, 0.118441, 0.116183, 0.120615, 0.074921, 0.096677, 0.106997, 0.069024, 0.060549, 0.102787, 0.079919, 0.073402, 0.120615, 0.155435, 0.158265, 0.147574, 0.127496, 0.073402, 0.116183, 0.155435, 0.222385, 0.328603, 0.332115, 0.239899, 0.216401, 0.332115, 0.291804, 0.203355, 0.25031, 0.328603, 0.328603, 0.377384, 0.295083, 0.30533, 0.342579, 0.239899, 0.239899, 0.239899, 0.332115, 0.324872, 0.275179, 0.281712, 0.288399, 0.291804, 0.377384, 0.377384, 0.268042, 0.209395, 0.308712, 0.328603, 0.346032, 0.349426, 0.30533, 0.30533, 0.31487, 0.301917, 0.380708, 0.284882, 0.284882, 0.271506, 0.185198, 0.271506, 0.194234, 0.191378, 0.284882, 0.311707, 0.324872, 0.440853, 0.553315, 0.549308, 0.529623, 0.534167, 0.461924, 0.40511, 0.408655, 0.394753, 0.40511, 0.328603, 0.422041, 0.454136, 0.454136, 0.468512, 0.472492, 0.56648, 0.56648, 0.562014, 0.517562, 0.440853, 0.418646, 0.318242, 0.308712, 0.349426, 0.349426, 0.387226, 0.401658, 0.476583, 0.444081, 0.418646, 0.433034, 0.458154, 0.374039, 0.380708, 0.394753, 0.374039, 0.291804, 0.200174, 0.194234, 0.194234, 0.25406, 0.243554, 0.25406, 0.284882, 0.284882, 0.26085, 0.264545, 0.25031, 0.268042, 0.222385, 0.173081, 0.247041, 0.243554, 0.318242, 0.298791, 0.339168, 0.335645, 0.342579, 0.41194, 0.332115, 0.346032, 0.352862, 0.356642, 0.444081, 0.418646, 0.335645, 0.349426, 0.359901, 0.444081, 0.436924, 0.447574, 0.447574, 0.422041, 0.339168, 0.349426, 0.288399, 0.321458, 0.339168, 0.328603, 0.278302, 0.352862, 0.349426, 0.339168, 0.342579, 0.311707, 0.278302, 0.271506, 0.268042, 0.271506, 0.271506, 0.275179, 0.247041, 0.332115, 0.359901, 0.41194, 0.384043, 0.472492, 0.384043, 0.366687, 0.433034, 0.5017, 0.509769, 0.494003, 0.480142, 0.394753, 0.40511, 0.418646, 0.490133, 0.414856, 0.4292, 0.418646, 0.346032, 0.436924, 0.408655, 0.311707, 0.339168, 0.335645, 0.324872, 0.401658, 0.418646, 0.4292, 0.4292, 0.346032, 0.356642, 0.387226, 0.458154, 0.398279, 0.41194, 0.42561, 0.51388, 0.521092, 0.458154, 0.5017, 0.505461, 0.458154, 0.476583, 0.468512, 0.5017, 0.414856, 0.414856, 0.408655, 0.342579, 0.377384, 0.374039, 0.380708, 0.374039, 0.30533, 0.380708, 0.366687, 0.352862, 0.352862, 0.342579, 0.418646, 0.436924, 0.359901, 0.352862, 0.42561, 0.352862, 0.352862, 0.447574, 0.374039, 0.298791, 0.374039, 0.349426, 0.418646, 0.352862, 0.284882, 0.359901, 0.352862, 0.374039, 0.390993, 0.352862, 0.291804, 0.271506, 0.25031, 0.257454, 0.328603, 0.311707, 0.36309, 0.275179, 0.268042, 0.328603, 0.377384, 0.356642, 0.346032, 0.352862, 0.339168, 0.394753, 0.40511, 0.436924, 0.436924, 0.418646, 0.480142, 0.461924, 0.472492, 0.497853, 0.458154, 0.433034, 0.342579, 0.291804, 0.374039, 0.41194, 0.422041, 0.450668, 0.390993, 0.394753, 0.384043, 0.465241, 0.486429, 0.398279, 0.339168, 0.318242, 0.298791, 0.191378, 0.275179, 0.284882, 0.222385, 0.295083, 0.216401, 0.31487, 0.387226, 0.401658, 0.377384, 0.346032, 0.271506, 0.25406, 0.243554, 0.191378, 0.194234, 0.158265, 0.222385, 0.264545, 0.17593, 0.170161, 0.25406, 0.247041, 0.161087, 0.216401, 0.25031, 0.352862, 0.349426, 0.275179, 0.185198, 0.17593, 0.200174, 0.30533, 0.418646, 0.42561, 0.408655, 0.335645, 0.366687, 0.284882, 0.278302, 0.390993, 0.422041, 0.408655, 0.42561, 0.4292, 0.433034, 0.440853, 0.433034, 0.352862, 0.42561, 0.525368, 0.517562, 0.553315, 0.42561, 0.390993, 0.324872, 0.324872, 0.311707, 0.232838, 0.321458, 0.324872, 0.25031, 0.26085, 0.257454, 0.219301, 0.301917, 0.328603, 0.321458, 0.26085, 0.239899, 0.25406, 0.167087, 0.11371, 0.056825, 0.100716, 0.067594, 0.060549, 0.102787, 0.161087, 0.232838, 0.232838, 0.147574, 0.206376, 0.200174, 0.206376, 0.225814, 0.219301, 0.191378, 0.182256, 0.179055, 0.288399, 0.173081, 0.247041, 0.339168, 0.42561, 0.324872, 0.359901, 0.356642, 0.318242, 0.31487, 0.31487, 0.321458, 0.321458, 0.318242, 0.281712, 0.284882, 0.301917, 0.219301, 0.219301, 0.236433, 0.31487, 0.30533, 0.422041, 0.356642, 0.342579, 0.236433, 0.335645, 0.301917, 0.394753, 0.436924, 0.36309, 0.370445, 0.352862, 0.447574, 0.454136, 0.480142, 0.447574, 0.40511, 0.5017, 0.494003, 0.480142, 0.384043, 0.30533, 0.30533, 0.380708, 0.298791, 0.394753, 0.377384, 0.414856, 0.30533, 0.298791, 0.401658, 0.40511, 0.308712, 0.219301, 0.222385, 0.229226, 0.173081, 0.203355, 0.203355, 0.21291, 0.155435, 0.170161, 0.15284, 0.155435, 0.147574, 0.147574, 0.15284, 0.155435, 0.182256, 0.288399, 0.203355, 0.185198, 0.179055, 0.194234, 0.21291, 0.206376, 0.137348, 0.18812, 0.182256, 0.173081, 0.147574, 0.137348, 0.127496, 0.206376, 0.196879, 0.132295, 0.196879, 0.203355, 0.216401, 0.21291, 0.137348, 0.216401, 0.15008, 0.144935, 0.144935, 0.206376, 0.225814, 0.311707, 0.311707, 0.229226, 0.236433, 0.200174, 0.200174, 0.278302, 0.281712, 0.25031, 0.332115, 0.239899, 0.236433, 0.257454, 0.264545, 0.264545, 0.257454, 0.295083, 0.298791, 0.41194, 0.324872, 0.295083, 0.295083, 0.295083, 0.295083, 0.298791, 0.359901, 0.450668, 0.366687, 0.377384, 0.408655, 0.408655, 0.422041, 0.418646, 0.394753, 0.359901, 0.359901, 0.278302, 0.301917, 0.301917, 0.278302, 0.275179, 0.275179, 0.191378, 0.21291, 0.301917, 0.30533, 0.236433, 0.232838, 0.25031, 0.243554, 0.209395, 0.209395, 0.288399, 0.288399, 0.275179, 0.21291, 0.298791, 0.298791, 0.308712, 0.239899, 0.232838, 0.318242, 0.349426, 0.433034, 0.4292, 0.433034, 0.42561, 0.4292, 0.422041, 0.497853, 0.41194, 0.422041, 0.401658, 0.387226, 0.36309, 0.342579, 0.436924, 0.40511, 0.517562, 0.472492, 0.59508], '')</t>
  </si>
  <si>
    <t>[147, 148, 149, 150, 151, 152, 153, 154, 155, 156, 157, 158, 159, 160, 161, 162, 163, 164, 165, 166, 167, 168, 169, 170, 171, 172, 173, 174, 175, 176, 177, 178, 179, 180, 181, 184, 191, 194, 207, 219, 220, 222, 348, 349, 350, 351, 363, 364, 365, 366, 448, 449, 477, 478, 480, 481, 485, 611, 612, 613, 689, 827, 829]</t>
  </si>
  <si>
    <t>UPI00003C5270 status=activ</t>
  </si>
  <si>
    <t>([0.324872, 0.25406, 0.155435, 0.194234, 0.219301, 0.196879, 0.229226, 0.179055, 0.173081, 0.209395, 0.167087, 0.200174, 0.194234, 0.200174, 0.15008, 0.15284, 0.15008, 0.17593, 0.137348, 0.139895, 0.132295, 0.225814, 0.318242, 0.401658, 0.324872, 0.257454, 0.31487, 0.275179, 0.349426, 0.308712, 0.308712, 0.288399, 0.25031, 0.291804, 0.30533, 0.398279, 0.332115, 0.332115, 0.229226, 0.31487, 0.200174, 0.225814, 0.21291, 0.191378, 0.200174, 0.278302, 0.374039, 0.356642, 0.308712, 0.206376, 0.291804, 0.275179, 0.295083, 0.356642, 0.36309, 0.239899, 0.239899, 0.179055, 0.17593, 0.209395, 0.129801, 0.142424, 0.067594, 0.074921, 0.083462, 0.06184, 0.06312, 0.05306, 0.056825, 0.096677, 0.094817, 0.069024, 0.079919, 0.142424, 0.125101, 0.120615, 0.167087, 0.096677, 0.10481, 0.10481, 0.129801, 0.161087, 0.158265, 0.144935, 0.147574, 0.074921, 0.05306, 0.028695, 0.028695, 0.028107, 0.018415, 0.018787, 0.024393, 0.013016, 0.013265, 0.008895, 0.007091, 0.005992, 0.008156, 0.009294, 0.006567, 0.005872, 0.005932, 0.006567, 0.007259, 0.006894, 0.009187, 0.014075, 0.018415, 0.015344, 0.009483, 0.009401, 0.014783, 0.008723, 0.007877, 0.007315, 0.006619, 0.008895, 0.008804, 0.006894, 0.008525, 0.008804, 0.007645, 0.006701, 0.007877, 0.009401, 0.010672, 0.008276, 0.008409, 0.006421, 0.005318, 0.005734, 0.007091, 0.006142, 0.009483, 0.009483, 0.006567, 0.010131, 0.009015, 0.011342, 0.010221, 0.010131, 0.013016, 0.011342, 0.018415, 0.019401, 0.024393, 0.016528, 0.030003, 0.032017, 0.049374, 0.100716, 0.098513, 0.055536, 0.043307, 0.031287, 0.034884, 0.066181, 0.069024, 0.0704, 0.0704, 0.102787, 0.045352, 0.046336, 0.049374, 0.048328, 0.024826, 0.014075, 0.019109, 0.016021, 0.008804, 0.006988, 0.006795, 0.008895, 0.013613, 0.024393, 0.033407, 0.071867, 0.03976, 0.020522, 0.011106, 0.015344, 0.018787, 0.038858, 0.049374, 0.067594, 0.036378, 0.037156, 0.074921, 0.038042, 0.021816, 0.026338, 0.032017, 0.030003, 0.030611, 0.016826, 0.009483, 0.010131, 0.009865, 0.016021, 0.022667, 0.047319, 0.042364, 0.042364, 0.044297, 0.044297, 0.067594, 0.100716, 0.10481, 0.098513, 0.170161, 0.17593, 0.216401, 0.308712, 0.219301, 0.229226, 0.335645, 0.42561, 0.408655, 0.366687, 0.370445, 0.335645, 0.25031, 0.25031, 0.264545, 0.257454, 0.257454, 0.26085, 0.318242, 0.418646, 0.335645, 0.298791, 0.301917, 0.366687, 0.387226, 0.408655, 0.332115, 0.257454, 0.257454, 0.268042, 0.308712, 0.21291, 0.21291, 0.209395, 0.209395, 0.229226, 0.229226, 0.25406, 0.239899, 0.137348, 0.161087, 0.203355, 0.25031, 0.335645, 0.318242, 0.206376, 0.185198, 0.25031, 0.318242, 0.318242, 0.30533, 0.26085, 0.25406, 0.339168, 0.454136, 0.447574, 0.374039, 0.281712, 0.264545, 0.257454, 0.374039, 0.349426, 0.295083, 0.31487, 0.239899, 0.257454, 0.346032, 0.450668, 0.486429, 0.5017, 0.521092, 0.529623, 0.468512, 0.458154, 0.440853, 0.414856, 0.422041, 0.36309, 0.468512, 0.468512, 0.480142, 0.454136, 0.352862, 0.356642, 0.332115, 0.374039, 0.374039, 0.301917, 0.298791, 0.271506, 0.185198, 0.170161, 0.161087, 0.247041, 0.359901, 0.288399, 0.200174, 0.164327, 0.26085, 0.158265, 0.088832, 0.085092, 0.069024, 0.074921, 0.144935, 0.15008, 0.15008, 0.137348, 0.196879, 0.191378, 0.182256, 0.216401, 0.25406, 0.170161, 0.170161, 0.158265, 0.142424, 0.191378, 0.239899, 0.239899, 0.236433, 0.332115, 0.324872, 0.268042, 0.239899, 0.15284, 0.170161, 0.122885, 0.076542, 0.043307, 0.027463, 0.016528, 0.016528, 0.008895, 0.008895, 0.008895, 0.006619, 0.006619, 0.006619, 0.006482, 0.006374, 0.006533, 0.004899, 0.004976, 0.006567, 0.009728, 0.009483, 0.008624, 0.008804, 0.009865, 0.009865, 0.009096, 0.014075, 0.016826, 0.0198, 0.034884, 0.021381, 0.021816, 0.024393, 0.017447, 0.014075, 0.010372, 0.019401, 0.022667, 0.018106, 0.011342, 0.010509, 0.009977, 0.008723, 0.012727, 0.018106, 0.031287, 0.046336, 0.023963, 0.019109, 0.019109, 0.018787, 0.029376, 0.051831, 0.049374, 0.090864, 0.088832, 0.132295, 0.116183, 0.164327, 0.118441, 0.118441, 0.066181, 0.11371, 0.137348, 0.129801, 0.122885, 0.094817, 0.064632, 0.134866, 0.134866, 0.164327, 0.134866, 0.134866, 0.076542, 0.132295, 0.132295, 0.094817, 0.058088, 0.029376, 0.032677, 0.059222, 0.106997, 0.179055, 0.191378, 0.116183, 0.120615, 0.122885, 0.147574, 0.229226, 0.239899, 0.271506, 0.232838, 0.281712, 0.291804, 0.291804, 0.203355, 0.200174, 0.298791, 0.36309, 0.486429, 0.394753, 0.301917, 0.295083, 0.200174, 0.106997, 0.111485, 0.111485, 0.05306, 0.06312, 0.069024, 0.044297, 0.045352, 0.086953, 0.086953, 0.098513, 0.100716, 0.15284, 0.15008, 0.127496, 0.074921, 0.040537, 0.076542, 0.078022, 0.078022, 0.134866, 0.15284, 0.243554, 0.26085, 0.318242, 0.26085, 0.26085, 0.206376, 0.219301, 0.164327, 0.094817, 0.083462, 0.076542, 0.079919, 0.069024, 0.090864, 0.185198, 0.25406, 0.200174, 0.288399, 0.200174, 0.206376, 0.295083, 0.291804, 0.182256, 0.229226, 0.26085, 0.18812, 0.278302, 0.182256, 0.129801, 0.179055, 0.167087, 0.271506, 0.268042, 0.291804, 0.284882, 0.170161, 0.10481, 0.142424, 0.088832, 0.161087, 0.100716, 0.102787, 0.051831, 0.100716, 0.102787, 0.06184, 0.100716, 0.111485, 0.185198, 0.25406, 0.203355, 0.222385, 0.144935, 0.161087, 0.17593, 0.182256, 0.26085, 0.342579, 0.324872, 0.339168, 0.291804, 0.271506, 0.191378, 0.26085, 0.264545, 0.268042, 0.346032, 0.349426, 0.257454, 0.164327, 0.18812, 0.18812, 0.106997, 0.139895, 0.083462, 0.064632, 0.067594, 0.071867, 0.042364, 0.03976, 0.036378, 0.05306, 0.066181, 0.106997, 0.134866, 0.10481, 0.05306, 0.05306, 0.054297, 0.049374, 0.092881, 0.102787, 0.155435, 0.232838, 0.185198, 0.268042, 0.232838, 0.132295, 0.100716, 0.10481, 0.111485, 0.170161, 0.161087, 0.236433, 0.236433, 0.15008, 0.15008, 0.200174, 0.222385, 0.216401, 0.209395, 0.196879, 0.182256, 0.194234, 0.137348, 0.206376, 0.118441, 0.179055, 0.311707, 0.346032, 0.440853, 0.339168, 0.232838, 0.18812, 0.194234, 0.137348, 0.132295, 0.185198, 0.236433, 0.229226, 0.219301, 0.278302, 0.247041, 0.161087, 0.100716, 0.170161, 0.167087, 0.170161, 0.170161, 0.137348, 0.15284, 0.142424, 0.222385, 0.324872, 0.281712, 0.26085, 0.291804, 0.346032, 0.30533, 0.298791, 0.281712, 0.185198, 0.229226, 0.278302, 0.335645, 0.450668, 0.387226, 0.298791, 0.352862, 0.25031, 0.216401, 0.21291, 0.147574, 0.15008, 0.120615, 0.15008, 0.120615, 0.147574, 0.17593, 0.17593, 0.167087, 0.182256, 0.182256, 0.142424, 0.102787, 0.142424, 0.120615, 0.120615, 0.203355, 0.170161, 0.26085, 0.209395, 0.161087, 0.243554, 0.247041, 0.288399, 0.232838, 0.239899, 0.243554, 0.155435, 0.132295, 0.137348, 0.132295, 0.132295, 0.179055, 0.139895, 0.125101, 0.127496, 0.092881, 0.090864, 0.081712, 0.083462, 0.139895, 0.102787, 0.094817, 0.102787, 0.111485, 0.111485, 0.0704, 0.040537, 0.060549, 0.036378, 0.021816, 0.01227, 0.022306, 0.0198, 0.019109, 0.018787, 0.01078, 0.020522, 0.01078, 0.013821, 0.010926, 0.008002, 0.011342, 0.007422, 0.005378, 0.005378, 0.008002, 0.008276, 0.008002, 0.007877, 0.011903, 0.016528, 0.023534, 0.017138, 0.013613, 0.012491, 0.012727, 0.020876, 0.01204, 0.021816, 0.018106, 0.013613, 0.013265, 0.014075, 0.025762, 0.024826, 0.016528, 0.009096, 0.014586, 0.025762, 0.034068, 0.025316, 0.026338, 0.034068, 0.035586, 0.035586, 0.064632, 0.049374, 0.037156, 0.050641, 0.036378, 0.05306, 0.098513, 0.194234], '')</t>
  </si>
  <si>
    <t>[279, 280, 281]</t>
  </si>
  <si>
    <t>UPI00003C5273 status=activ</t>
  </si>
  <si>
    <t>([0.064632, 0.125101, 0.161087, 0.206376, 0.137348, 0.167087, 0.100716, 0.122885, 0.161087, 0.182256, 0.116183, 0.137348, 0.096677, 0.058088, 0.092881, 0.098513, 0.122885, 0.209395, 0.11371, 0.118441, 0.071867, 0.074921, 0.067594, 0.054297, 0.050641, 0.051831, 0.055536, 0.11371, 0.118441, 0.11371, 0.122885, 0.21291, 0.144935, 0.194234, 0.25406, 0.17593, 0.170161, 0.120615, 0.11371, 0.21291, 0.219301, 0.321458, 0.321458, 0.278302, 0.328603, 0.247041, 0.321458, 0.332115, 0.332115, 0.291804, 0.179055, 0.164327, 0.167087, 0.243554, 0.203355, 0.203355, 0.203355, 0.196879, 0.298791, 0.219301, 0.161087, 0.090864, 0.092881, 0.127496, 0.15008, 0.137348, 0.206376, 0.118441, 0.125101, 0.058088, 0.073402, 0.137348, 0.118441, 0.125101, 0.142424, 0.216401, 0.216401, 0.295083, 0.284882, 0.257454, 0.311707, 0.356642, 0.461924, 0.377384, 0.370445, 0.36309, 0.359901, 0.335645, 0.366687, 0.342579, 0.374039, 0.342579, 0.346032, 0.387226, 0.295083, 0.264545, 0.185198, 0.185198, 0.134866, 0.086953, 0.11371, 0.083462, 0.071867, 0.067594, 0.064632, 0.086953, 0.059222, 0.034884, 0.024393, 0.044297, 0.048328, 0.079919, 0.094817, 0.074921, 0.074921, 0.122885, 0.122885, 0.191378, 0.206376, 0.170161, 0.173081, 0.173081, 0.25031, 0.196879, 0.191378, 0.295083, 0.284882, 0.284882, 0.366687, 0.472492, 0.42561, 0.40511, 0.408655, 0.318242, 0.356642, 0.26085, 0.182256, 0.120615, 0.106997, 0.067594, 0.137348, 0.132295, 0.096677, 0.100716, 0.164327, 0.191378, 0.094817, 0.074921, 0.120615, 0.122885, 0.066181, 0.078022, 0.078022, 0.038858, 0.03976, 0.043307, 0.043307, 0.0704, 0.127496, 0.139895, 0.127496, 0.118441, 0.182256, 0.247041, 0.139895, 0.083462, 0.076542, 0.102787, 0.076542, 0.085092, 0.092881, 0.094817, 0.096677, 0.106997, 0.125101, 0.194234, 0.15284, 0.134866, 0.158265, 0.161087, 0.161087, 0.25031, 0.278302, 0.247041, 0.216401, 0.342579, 0.339168, 0.342579, 0.401658, 0.490133, 0.374039, 0.374039, 0.370445, 0.284882, 0.278302, 0.328603, 0.243554, 0.275179, 0.298791, 0.26085, 0.257454, 0.247041, 0.158265, 0.158265, 0.132295, 0.137348, 0.118441, 0.203355, 0.120615, 0.122885, 0.125101, 0.206376, 0.109221, 0.167087, 0.26085, 0.191378, 0.247041, 0.219301, 0.222385, 0.308712, 0.318242, 0.243554, 0.173081, 0.264545, 0.137348, 0.127496, 0.125101, 0.078022, 0.041405, 0.069024, 0.067594, 0.038042, 0.033407, 0.066181, 0.038858, 0.038858, 0.034068, 0.030003, 0.06312, 0.064632, 0.032677, 0.020165, 0.017797, 0.028695, 0.021381, 0.020876, 0.034068, 0.037156, 0.06184, 0.100716, 0.111485, 0.120615, 0.10481, 0.106997, 0.106997, 0.185198, 0.109221, 0.18812, 0.191378, 0.161087, 0.15284, 0.268042, 0.264545, 0.268042, 0.247041, 0.284882, 0.387226, 0.308712, 0.284882, 0.308712, 0.284882, 0.275179, 0.185198, 0.301917, 0.247041, 0.17593, 0.139895, 0.191378, 0.15284, 0.116183, 0.116183, 0.094817, 0.06312, 0.102787, 0.164327, 0.129801], '')</t>
  </si>
  <si>
    <t>UPI00003C527C status=activ</t>
  </si>
  <si>
    <t>([0.4292, 0.468512, 0.5017, 0.380708, 0.418646, 0.465241, 0.401658, 0.346032, 0.366687, 0.401658, 0.4292, 0.483068, 0.384043, 0.30533, 0.271506, 0.366687, 0.394753, 0.490133, 0.390993, 0.342579, 0.339168, 0.311707, 0.264545, 0.194234, 0.291804, 0.25031, 0.239899, 0.264545, 0.247041, 0.247041, 0.236433, 0.191378, 0.118441, 0.120615, 0.10481, 0.106997, 0.116183, 0.139895, 0.139895, 0.219301, 0.308712, 0.301917, 0.301917, 0.346032, 0.324872, 0.284882, 0.321458, 0.284882, 0.236433, 0.288399, 0.288399, 0.288399, 0.332115, 0.433034, 0.422041, 0.486429, 0.384043, 0.356642, 0.288399, 0.209395, 0.216401, 0.191378, 0.167087, 0.167087, 0.173081, 0.26085, 0.288399, 0.284882, 0.324872, 0.335645, 0.374039, 0.308712, 0.236433, 0.203355, 0.206376, 0.311707, 0.308712, 0.408655, 0.370445, 0.408655, 0.494003, 0.486429, 0.447574, 0.387226, 0.301917, 0.21291, 0.139895, 0.15008, 0.164327, 0.106997, 0.17593, 0.167087, 0.15284, 0.222385, 0.25031, 0.239899, 0.222385, 0.26085, 0.275179, 0.209395, 0.142424, 0.090864, 0.109221, 0.164327, 0.170161, 0.26085, 0.339168, 0.422041, 0.41194, 0.308712, 0.284882, 0.196879, 0.122885, 0.18812, 0.155435, 0.161087, 0.158265, 0.17593, 0.179055, 0.200174, 0.216401, 0.206376, 0.288399, 0.167087, 0.170161, 0.281712, 0.236433, 0.155435, 0.155435, 0.155435, 0.236433, 0.328603, 0.418646, 0.422041, 0.321458, 0.370445, 0.301917, 0.295083, 0.311707, 0.219301, 0.191378, 0.284882, 0.384043, 0.387226, 0.390993, 0.387226, 0.271506, 0.271506, 0.295083, 0.311707, 0.321458, 0.291804, 0.209395, 0.196879, 0.291804, 0.387226, 0.387226, 0.450668, 0.454136, 0.335645, 0.414856, 0.422041, 0.414856, 0.380708, 0.281712, 0.377384, 0.284882, 0.370445, 0.414856, 0.490133, 0.440853, 0.346032, 0.288399, 0.377384, 0.295083, 0.284882, 0.284882, 0.236433, 0.243554, 0.257454, 0.335645, 0.346032, 0.247041, 0.236433, 0.26085, 0.321458, 0.229226, 0.324872, 0.31487, 0.216401, 0.225814, 0.17593, 0.225814, 0.31487, 0.222385, 0.30533, 0.311707, 0.349426, 0.380708, 0.384043, 0.370445, 0.390993, 0.380708, 0.468512, 0.374039, 0.387226, 0.328603, 0.418646, 0.321458, 0.321458, 0.311707, 0.203355, 0.30533, 0.352862, 0.268042, 0.284882, 0.295083, 0.288399, 0.247041, 0.216401, 0.137348, 0.142424, 0.137348, 0.147574, 0.147574, 0.239899, 0.225814, 0.321458, 0.284882, 0.380708, 0.295083, 0.401658, 0.42561, 0.311707, 0.291804, 0.339168, 0.298791, 0.301917, 0.301917, 0.301917, 0.239899, 0.321458, 0.311707, 0.301917, 0.301917, 0.236433, 0.232838, 0.206376, 0.170161, 0.132295, 0.132295, 0.134866, 0.078022, 0.098513, 0.167087, 0.109221, 0.088832, 0.179055, 0.142424, 0.142424, 0.15008, 0.161087, 0.137348, 0.139895, 0.079919, 0.044297, 0.067594, 0.064632, 0.046336, 0.044297, 0.049374, 0.025762, 0.043307, 0.041405, 0.056825, 0.060549, 0.055536, 0.081712, 0.043307, 0.051831, 0.058088, 0.066181, 0.090864, 0.090864, 0.074921, 0.109221, 0.173081, 0.17593, 0.125101, 0.200174, 0.206376, 0.206376, 0.219301, 0.194234, 0.247041, 0.247041, 0.236433, 0.247041, 0.247041, 0.247041, 0.284882, 0.288399, 0.219301, 0.257454, 0.196879, 0.257454, 0.209395, 0.179055, 0.185198, 0.185198, 0.125101, 0.10481, 0.155435, 0.155435, 0.116183, 0.088832, 0.079919, 0.096677, 0.15008, 0.15284, 0.239899, 0.206376, 0.167087, 0.129801, 0.098513, 0.142424, 0.073402, 0.129801, 0.129801, 0.102787, 0.092881, 0.11371, 0.170161, 0.096677, 0.15284, 0.247041, 0.318242, 0.318242, 0.26085, 0.257454, 0.271506, 0.194234, 0.222385, 0.264545, 0.352862, 0.318242, 0.352862, 0.447574, 0.433034, 0.472492, 0.418646, 0.5017, 0.534167, 0.483068, 0.59014, 0.585406, 0.480142, 0.497853, 0.5017, 0.534167, 0.468512, 0.454136, 0.4292, 0.414856, 0.31487, 0.335645, 0.422041, 0.4292, 0.311707, 0.324872, 0.332115, 0.387226, 0.291804, 0.236433, 0.281712, 0.298791, 0.311707, 0.30533, 0.222385, 0.243554, 0.264545, 0.324872, 0.257454, 0.342579, 0.342579, 0.401658, 0.387226, 0.298791, 0.206376, 0.321458, 0.335645, 0.321458, 0.366687, 0.468512, 0.534167, 0.51388, 0.41194, 0.408655, 0.509769, 0.56648, 0.458154, 0.444081, 0.458154, 0.553315, 0.465241, 0.36309, 0.398279, 0.30533, 0.387226, 0.486429, 0.359901, 0.332115, 0.332115, 0.324872, 0.349426, 0.377384, 0.380708, 0.483068, 0.454136, 0.418646, 0.4292, 0.497853, 0.480142, 0.436924, 0.390993, 0.494003, 0.648219, 0.608892], '')</t>
  </si>
  <si>
    <t>[2, 351, 352, 354, 355, 358, 359, 394, 395, 398, 399, 403, 426, 427]</t>
  </si>
  <si>
    <t>(1</t>
  </si>
  <si>
    <t>UPI00003C527F status=activ</t>
  </si>
  <si>
    <t>([0.632174, 0.494003, 0.390993, 0.454136, 0.480142, 0.521092, 0.534167, 0.570702, 0.575842, 0.440853, 0.472492, 0.408655, 0.349426, 0.465241, 0.461924, 0.472492, 0.422041, 0.4292, 0.349426, 0.275179, 0.161087, 0.15284, 0.225814, 0.209395, 0.203355, 0.127496, 0.127496, 0.137348, 0.100716, 0.10481, 0.203355, 0.21291, 0.243554, 0.203355, 0.206376, 0.194234, 0.120615, 0.15008, 0.109221, 0.109221, 0.161087, 0.25406, 0.25406, 0.185198, 0.275179, 0.271506, 0.366687, 0.359901, 0.356642, 0.321458, 0.26085, 0.25406, 0.222385, 0.30533, 0.366687, 0.264545, 0.275179, 0.25406, 0.158265, 0.219301, 0.288399, 0.291804, 0.308712, 0.308712, 0.370445, 0.301917, 0.298791, 0.21291, 0.203355, 0.222385, 0.308712, 0.377384, 0.384043, 0.359901, 0.374039, 0.335645, 0.359901, 0.346032, 0.454136, 0.436924, 0.359901, 0.380708, 0.374039, 0.349426, 0.275179, 0.173081, 0.236433, 0.257454, 0.349426, 0.268042, 0.21291, 0.194234, 0.216401, 0.125101, 0.139895, 0.125101, 0.109221, 0.098513, 0.079919, 0.083462, 0.17593, 0.203355, 0.106997, 0.10481, 0.067594, 0.116183, 0.196879, 0.222385, 0.206376, 0.18812, 0.275179, 0.298791, 0.225814, 0.196879, 0.311707, 0.209395, 0.203355, 0.321458, 0.318242, 0.359901, 0.291804, 0.275179, 0.284882, 0.284882, 0.295083, 0.374039, 0.377384, 0.394753, 0.398279, 0.359901, 0.370445, 0.377384, 0.31487, 0.40511, 0.408655, 0.356642, 0.401658, 0.366687, 0.324872, 0.328603, 0.335645, 0.295083, 0.17593, 0.194234, 0.311707, 0.232838, 0.236433, 0.147574, 0.142424, 0.129801, 0.092881, 0.088832, 0.050641, 0.050641, 0.027463, 0.030611, 0.038042, 0.034884, 0.044297, 0.056825, 0.088832, 0.092881, 0.17593, 0.281712, 0.298791, 0.257454, 0.247041, 0.243554, 0.342579, 0.30533, 0.21291, 0.21291, 0.225814, 0.21291, 0.200174, 0.200174, 0.21291, 0.120615, 0.196879, 0.194234, 0.200174, 0.137348, 0.125101, 0.132295, 0.139895, 0.129801, 0.147574, 0.222385, 0.222385, 0.139895, 0.164327, 0.257454, 0.356642, 0.374039, 0.387226, 0.468512, 0.486429, 0.374039, 0.505461, 0.486429, 0.483068, 0.480142, 0.56648, 0.56648, 0.557691, 0.562014, 0.553315, 0.440853, 0.374039, 0.346032, 0.447574, 0.41194, 0.4292, 0.414856, 0.295083, 0.291804, 0.30533, 0.284882, 0.281712, 0.268042, 0.288399, 0.324872, 0.281712, 0.301917, 0.291804, 0.281712, 0.161087, 0.179055, 0.291804, 0.288399, 0.25031, 0.225814, 0.216401, 0.120615, 0.129801, 0.173081, 0.170161, 0.132295, 0.144935, 0.25031, 0.170161, 0.170161, 0.083462, 0.109221, 0.100716, 0.116183, 0.090864, 0.116183, 0.10481, 0.098513, 0.090864, 0.144935, 0.088832, 0.067594, 0.118441, 0.109221, 0.137348, 0.134866, 0.086953, 0.144935, 0.0704, 0.094817, 0.083462, 0.15284, 0.118441, 0.139895, 0.125101, 0.125101, 0.182256, 0.155435, 0.170161, 0.216401, 0.209395, 0.206376, 0.229226, 0.191378, 0.191378, 0.185198, 0.268042, 0.288399, 0.281712, 0.380708, 0.339168, 0.275179, 0.281712, 0.335645, 0.219301, 0.225814, 0.264545, 0.298791, 0.328603, 0.321458, 0.387226, 0.377384, 0.352862, 0.414856, 0.335645, 0.30533, 0.264545, 0.264545, 0.264545, 0.275179, 0.26085, 0.26085, 0.243554, 0.15008, 0.139895, 0.170161, 0.191378, 0.161087, 0.15284, 0.173081, 0.116183, 0.06184, 0.035586, 0.088832, 0.073402, 0.071867, 0.094817, 0.137348, 0.085092, 0.15284, 0.111485, 0.06312, 0.069024, 0.074921, 0.100716, 0.058088, 0.074921, 0.071867, 0.100716, 0.092881, 0.086953, 0.074921, 0.129801, 0.173081, 0.090864, 0.10481, 0.134866, 0.083462, 0.078022, 0.106997, 0.058088, 0.0704, 0.129801, 0.102787, 0.15008, 0.096677, 0.15284, 0.129801, 0.129801, 0.111485, 0.116183, 0.055536, 0.074921, 0.0704, 0.085092, 0.129801, 0.116183, 0.158265, 0.18812, 0.18812, 0.127496, 0.191378, 0.200174, 0.161087, 0.278302, 0.271506, 0.349426, 0.359901, 0.36309, 0.339168, 0.257454, 0.179055, 0.206376, 0.179055, 0.10481, 0.106997, 0.127496, 0.164327, 0.191378, 0.147574, 0.116183, 0.200174, 0.219301, 0.219301, 0.167087, 0.170161, 0.120615, 0.137348, 0.106997, 0.102787, 0.088832, 0.142424, 0.194234, 0.264545, 0.352862, 0.433034, 0.433034, 0.298791, 0.318242, 0.209395, 0.311707, 0.36309, 0.275179, 0.179055, 0.18812, 0.284882, 0.164327, 0.243554, 0.271506, 0.229226, 0.185198, 0.222385, 0.243554, 0.209395, 0.225814, 0.137348, 0.074921, 0.085092, 0.137348, 0.092881, 0.132295, 0.094817, 0.060549, 0.098513, 0.155435, 0.102787, 0.067594, 0.155435], '')</t>
  </si>
  <si>
    <t>[0, 5, 6, 7, 8, 198, 202, 203, 204, 205, 206]</t>
  </si>
  <si>
    <t>UPI00003C5283 status=activ</t>
  </si>
  <si>
    <t>([0.264545, 0.167087, 0.120615, 0.164327, 0.086953, 0.059222, 0.040537, 0.05306, 0.067594, 0.085092, 0.10481, 0.073402, 0.122885, 0.137348, 0.127496, 0.120615, 0.120615, 0.185198, 0.200174, 0.271506, 0.281712, 0.243554, 0.239899, 0.318242, 0.308712, 0.387226, 0.465241, 0.465241, 0.472492, 0.472492, 0.461924, 0.374039, 0.465241, 0.450668, 0.444081, 0.418646, 0.4292, 0.447574, 0.465241, 0.374039, 0.380708, 0.366687, 0.408655, 0.4292, 0.31487, 0.232838, 0.257454, 0.268042, 0.356642, 0.281712, 0.295083, 0.219301, 0.311707, 0.31487, 0.25406, 0.17593, 0.134866, 0.083462, 0.050641, 0.048328, 0.078022, 0.069024, 0.060549, 0.059222, 0.090864, 0.102787, 0.088832, 0.088832, 0.081712, 0.083462, 0.127496, 0.074921, 0.078022, 0.046336, 0.025762, 0.041405, 0.0704, 0.0704, 0.109221, 0.161087, 0.15284, 0.158265, 0.191378, 0.209395, 0.116183, 0.120615, 0.18812, 0.209395, 0.225814, 0.264545, 0.268042, 0.271506, 0.284882, 0.370445, 0.366687, 0.342579, 0.232838, 0.225814, 0.31487, 0.298791, 0.284882, 0.219301, 0.147574, 0.109221, 0.071867, 0.085092, 0.050641, 0.047319, 0.083462, 0.085092, 0.071867, 0.071867, 0.042364, 0.067594, 0.067594, 0.069024, 0.139895, 0.161087, 0.161087, 0.100716, 0.120615, 0.078022, 0.06184, 0.100716, 0.118441, 0.15284, 0.236433, 0.321458, 0.26085, 0.179055, 0.173081, 0.161087, 0.144935, 0.15284, 0.158265, 0.15008, 0.222385, 0.21291, 0.284882, 0.295083, 0.377384, 0.291804, 0.380708, 0.497853, 0.380708, 0.271506, 0.284882, 0.26085, 0.170161, 0.236433, 0.328603, 0.332115, 0.26085, 0.264545, 0.346032, 0.225814, 0.155435, 0.109221, 0.056825, 0.060549, 0.060549, 0.066181, 0.058088, 0.051831, 0.051831, 0.067594, 0.125101, 0.144935, 0.134866, 0.200174, 0.132295, 0.100716, 0.081712, 0.083462, 0.083462, 0.038858, 0.092881, 0.147574, 0.206376, 0.321458, 0.236433, 0.219301, 0.191378, 0.291804, 0.301917, 0.291804, 0.374039, 0.30533, 0.264545, 0.225814, 0.203355, 0.25406, 0.206376, 0.222385, 0.301917, 0.236433, 0.335645, 0.308712, 0.295083, 0.291804, 0.264545, 0.271506, 0.179055, 0.142424, 0.15008, 0.129801, 0.155435, 0.144935, 0.209395, 0.236433, 0.298791, 0.31487, 0.342579, 0.349426, 0.356642, 0.356642, 0.359901, 0.268042, 0.295083, 0.281712, 0.206376, 0.206376, 0.257454, 0.298791, 0.359901, 0.356642, 0.394753, 0.377384, 0.374039, 0.387226, 0.377384, 0.301917, 0.21291, 0.142424, 0.142424, 0.144935, 0.125101, 0.173081, 0.268042, 0.164327, 0.185198, 0.25031, 0.264545, 0.229226, 0.25406, 0.268042, 0.26085, 0.219301, 0.173081, 0.17593, 0.139895, 0.092881, 0.137348, 0.225814, 0.308712, 0.380708, 0.349426, 0.390993, 0.339168, 0.328603, 0.40511, 0.342579, 0.349426, 0.264545, 0.324872, 0.324872, 0.301917, 0.301917, 0.318242, 0.275179, 0.18812, 0.127496, 0.127496, 0.137348, 0.144935, 0.144935, 0.15008, 0.109221, 0.106997, 0.170161, 0.185198, 0.194234, 0.170161, 0.194234, 0.191378, 0.164327, 0.200174, 0.206376, 0.134866, 0.090864, 0.15284, 0.229226, 0.25406, 0.342579, 0.352862, 0.335645, 0.257454, 0.164327, 0.25406, 0.173081, 0.096677, 0.100716, 0.092881, 0.167087, 0.15008, 0.232838, 0.18812, 0.179055, 0.179055, 0.271506, 0.291804, 0.200174, 0.219301, 0.298791, 0.209395, 0.170161, 0.164327, 0.222385, 0.31487, 0.311707, 0.308712, 0.298791, 0.31487, 0.21291, 0.209395, 0.137348, 0.127496, 0.125101, 0.127496, 0.090864, 0.081712, 0.071867, 0.059222, 0.030611, 0.030611, 0.035586, 0.026892, 0.018787, 0.0198, 0.020522, 0.013437, 0.021816, 0.022667, 0.013265, 0.013265, 0.012727, 0.021816, 0.022667, 0.025316, 0.016257, 0.014783, 0.014783, 0.021381, 0.021816, 0.0198, 0.020876, 0.029376, 0.050641, 0.076542, 0.083462, 0.086953, 0.142424, 0.083462, 0.085092, 0.071867, 0.086953, 0.051831, 0.046336, 0.049374, 0.060549, 0.092881, 0.15284, 0.102787, 0.074921, 0.15008, 0.239899, 0.222385, 0.209395, 0.21291, 0.182256, 0.111485, 0.100716, 0.081712, 0.139895, 0.132295, 0.216401, 0.206376, 0.298791, 0.281712, 0.275179, 0.295083, 0.291804, 0.275179, 0.342579, 0.418646, 0.377384, 0.301917, 0.332115, 0.332115, 0.332115, 0.25406, 0.328603, 0.321458, 0.271506, 0.25031, 0.324872, 0.318242, 0.284882, 0.284882, 0.281712, 0.194234, 0.129801, 0.132295, 0.144935, 0.074921, 0.071867, 0.081712, 0.079919, 0.064632, 0.074921, 0.03976, 0.0704, 0.0704, 0.081712, 0.137348, 0.137348, 0.0704, 0.078022, 0.096677, 0.085092, 0.085092, 0.15008, 0.216401, 0.196879, 0.206376, 0.301917, 0.308712, 0.308712, 0.311707, 0.257454, 0.232838, 0.291804, 0.321458, 0.25031, 0.247041, 0.167087, 0.167087, 0.298791, 0.284882, 0.284882, 0.284882, 0.30533, 0.173081, 0.122885, 0.125101, 0.118441, 0.0704, 0.076542, 0.086953, 0.137348, 0.216401, 0.219301, 0.257454, 0.268042, 0.36309, 0.271506, 0.275179, 0.30533, 0.21291, 0.147574, 0.125101, 0.137348, 0.081712, 0.109221, 0.167087, 0.10481, 0.060549, 0.116183, 0.067594, 0.059222, 0.064632, 0.026338, 0.017447, 0.017138, 0.016826, 0.015694, 0.015344, 0.024826, 0.021816, 0.036378, 0.03976, 0.088832, 0.081712, 0.129801, 0.122885, 0.120615, 0.222385, 0.216401, 0.147574, 0.144935, 0.144935, 0.144935, 0.137348, 0.144935, 0.081712, 0.083462, 0.096677, 0.147574, 0.085092, 0.038042, 0.022306, 0.037156, 0.035586, 0.035586, 0.020876, 0.038042, 0.036378, 0.034884, 0.056825, 0.092881, 0.132295, 0.081712, 0.043307, 0.044297, 0.069024, 0.096677, 0.086953, 0.034068, 0.034884, 0.0704, 0.090864, 0.144935, 0.079919, 0.044297, 0.048328, 0.094817, 0.088832, 0.055536, 0.055536, 0.059222, 0.064632, 0.06312, 0.10481, 0.10481, 0.17593, 0.116183, 0.129801, 0.081712, 0.18812, 0.18812, 0.18812, 0.15284, 0.182256, 0.281712, 0.366687, 0.374039, 0.36309, 0.366687, 0.380708, 0.26085, 0.173081, 0.137348, 0.158265, 0.102787, 0.098513, 0.129801, 0.203355, 0.219301, 0.216401, 0.18812, 0.182256, 0.155435, 0.291804, 0.26085, 0.232838, 0.15284, 0.116183, 0.10481, 0.058088, 0.058088, 0.134866, 0.21291, 0.167087, 0.15008, 0.196879, 0.17593, 0.134866, 0.139895, 0.137348, 0.203355, 0.144935, 0.15284, 0.167087, 0.092881, 0.047319, 0.031287, 0.026338, 0.017138, 0.021381, 0.034884, 0.031287, 0.029376, 0.017447, 0.017447, 0.019401, 0.014586, 0.022306, 0.018106, 0.018787, 0.015344, 0.00962, 0.013265, 0.013821, 0.013613, 0.013437, 0.029376, 0.050641, 0.100716, 0.200174, 0.118441, 0.071867, 0.0704, 0.0704, 0.134866, 0.21291, 0.21291, 0.25406, 0.301917, 0.394753, 0.390993, 0.447574, 0.58069, 0.608892, 0.59917, 0.458154, 0.461924, 0.436924, 0.418646, 0.30533, 0.301917, 0.380708, 0.483068, 0.632174, 0.570702, 0.570702, 0.570702, 0.454136, 0.408655, 0.394753, 0.26085, 0.179055, 0.106997, 0.06184, 0.054297, 0.054297, 0.06184, 0.050641, 0.048328, 0.055536, 0.111485, 0.060549, 0.06312, 0.032677, 0.026338, 0.033407, 0.032677, 0.030611, 0.030611, 0.030611, 0.030611, 0.06312, 0.074921, 0.069024, 0.074921, 0.074921, 0.046336, 0.081712, 0.094817, 0.116183, 0.109221, 0.085092, 0.155435, 0.144935, 0.236433, 0.247041, 0.264545, 0.170161, 0.109221, 0.167087, 0.247041, 0.167087, 0.10481, 0.142424, 0.236433, 0.30533, 0.318242, 0.398279, 0.311707, 0.401658, 0.264545, 0.232838, 0.191378, 0.158265, 0.098513, 0.092881, 0.05306, 0.059222, 0.100716, 0.134866, 0.147574, 0.144935, 0.161087, 0.167087, 0.158265, 0.127496, 0.132295, 0.122885, 0.118441, 0.127496, 0.078022, 0.139895, 0.161087, 0.206376, 0.206376, 0.301917, 0.301917, 0.387226, 0.271506, 0.203355, 0.173081, 0.100716, 0.086953, 0.139895, 0.21291, 0.203355, 0.137348, 0.134866, 0.134866, 0.073402, 0.111485, 0.106997, 0.109221, 0.10481, 0.076542, 0.045352, 0.051831, 0.051831, 0.051831, 0.045352, 0.073402, 0.118441, 0.158265, 0.179055, 0.182256, 0.122885, 0.120615, 0.209395, 0.15008, 0.15008, 0.26085, 0.17593, 0.275179, 0.288399, 0.295083, 0.298791, 0.41194, 0.374039, 0.264545, 0.164327, 0.185198, 0.179055, 0.170161, 0.206376, 0.18812, 0.122885, 0.191378, 0.200174, 0.196879, 0.281712, 0.291804, 0.288399, 0.356642, 0.321458, 0.288399, 0.257454, 0.339168, 0.301917, 0.275179, 0.408655, 0.58069, 0.76285], '')</t>
  </si>
  <si>
    <t>[631, 632, 633, 642, 643, 644, 645, 789, 790]</t>
  </si>
  <si>
    <t>UPI00003C5285 status=activ</t>
  </si>
  <si>
    <t>([0.10481, 0.044297, 0.06184, 0.037156, 0.020876, 0.013613, 0.009096, 0.009015, 0.007422, 0.005932, 0.006894, 0.005683, 0.004161, 0.002761, 0.002761, 0.00292, 0.002057, 0.002366, 0.002529, 0.003014, 0.002512, 0.002512, 0.003864, 0.002976, 0.002662, 0.002662, 0.002688, 0.003864, 0.003963, 0.00407, 0.004388, 0.003341, 0.004689, 0.006374, 0.006701, 0.006421, 0.006421, 0.009865, 0.009865, 0.017797, 0.017138, 0.017138, 0.016528, 0.015694, 0.015694, 0.017447, 0.034068, 0.0704, 0.074921, 0.098513, 0.098513, 0.179055, 0.196879, 0.21291, 0.134866, 0.142424, 0.11371, 0.085092, 0.045352, 0.035586, 0.024393, 0.014783, 0.025316, 0.020522, 0.01227, 0.012491, 0.012491, 0.011669, 0.011669, 0.007877, 0.00543, 0.008002, 0.007555, 0.008804, 0.007177, 0.007259, 0.010221, 0.008002, 0.006619, 0.006245, 0.005623, 0.004775, 0.006421, 0.006421, 0.006421, 0.006078, 0.009015, 0.015344, 0.009865, 0.00962, 0.015694, 0.032677, 0.026338, 0.026338, 0.035586, 0.045352, 0.098513, 0.051831, 0.111485, 0.15284, 0.170161, 0.200174, 0.30533, 0.21291, 0.222385, 0.295083, 0.394753, 0.359901, 0.298791, 0.40511, 0.311707, 0.219301, 0.200174, 0.232838, 0.25031, 0.243554, 0.25406, 0.191378, 0.291804, 0.311707, 0.278302, 0.390993, 0.36309, 0.349426, 0.454136, 0.36309, 0.321458, 0.247041, 0.271506, 0.321458, 0.232838, 0.25406, 0.236433, 0.182256, 0.134866, 0.122885, 0.122885, 0.098513, 0.100716, 0.06312, 0.067594, 0.058088, 0.056825, 0.088832, 0.043307, 0.024393, 0.048328, 0.049374, 0.079919, 0.074921, 0.055536, 0.096677, 0.079919, 0.158265, 0.243554, 0.271506, 0.243554, 0.161087, 0.18812, 0.216401, 0.311707, 0.275179, 0.295083, 0.311707, 0.239899, 0.374039, 0.458154, 0.339168, 0.257454, 0.247041, 0.26085, 0.318242, 0.271506, 0.278302, 0.229226, 0.206376, 0.216401, 0.170161, 0.268042, 0.275179, 0.275179, 0.268042, 0.30533, 0.284882, 0.26085, 0.239899, 0.219301, 0.161087, 0.257454, 0.339168, 0.349426, 0.328603, 0.30533, 0.366687, 0.468512, 0.42561, 0.31487, 0.275179, 0.359901, 0.247041, 0.15284, 0.158265, 0.088832, 0.045352, 0.094817, 0.102787, 0.142424, 0.144935, 0.219301, 0.219301, 0.257454, 0.257454, 0.264545, 0.275179, 0.219301, 0.206376, 0.173081, 0.185198, 0.236433, 0.243554, 0.243554, 0.36309, 0.370445, 0.476583, 0.450668, 0.352862, 0.324872, 0.271506, 0.17593, 0.100716, 0.055536, 0.035586, 0.022306, 0.025316, 0.015078, 0.014783, 0.009728, 0.010672, 0.010926, 0.011669, 0.011669, 0.010926, 0.006894, 0.005086, 0.004899, 0.004899, 0.006078, 0.004646, 0.006245, 0.009187, 0.013265, 0.011669, 0.009187, 0.012491, 0.01078, 0.013613, 0.011518, 0.011903, 0.011903, 0.013016, 0.008624, 0.007422, 0.010926, 0.022667, 0.024826, 0.020522, 0.020876, 0.014315, 0.0198, 0.018106, 0.013437, 0.014075, 0.031287, 0.046336, 0.043307, 0.024393, 0.025316, 0.032017, 0.032017, 0.054297, 0.092881, 0.134866, 0.134866, 0.132295, 0.120615, 0.17593, 0.125101, 0.125101, 0.111485, 0.129801, 0.132295, 0.161087, 0.088832, 0.073402, 0.050641, 0.060549, 0.10481, 0.071867, 0.085092, 0.164327, 0.100716, 0.088832, 0.073402, 0.050641, 0.042364, 0.019109, 0.020522, 0.035586, 0.067594, 0.120615, 0.127496, 0.073402, 0.074921, 0.132295, 0.132295, 0.206376, 0.21291, 0.15008, 0.167087, 0.17593, 0.167087, 0.25031, 0.147574, 0.092881, 0.079919, 0.106997, 0.219301, 0.200174, 0.219301, 0.132295, 0.109221, 0.109221, 0.18812, 0.111485, 0.064632, 0.03976, 0.032677, 0.021381, 0.038858, 0.067594, 0.06184, 0.059222, 0.06184, 0.129801, 0.26085, 0.291804, 0.243554, 0.222385, 0.194234, 0.111485, 0.11371, 0.144935, 0.081712, 0.038858, 0.078022, 0.090864, 0.142424, 0.100716, 0.155435, 0.155435, 0.167087, 0.10481, 0.106997, 0.060549, 0.034068, 0.034884, 0.034884, 0.050641, 0.058088, 0.040537, 0.074921, 0.127496, 0.064632, 0.11371, 0.129801, 0.125101, 0.182256, 0.182256, 0.18812, 0.100716, 0.086953, 0.06184, 0.111485, 0.059222, 0.100716, 0.109221, 0.090864, 0.144935, 0.132295, 0.096677, 0.098513, 0.10481, 0.125101, 0.232838, 0.236433, 0.288399, 0.196879, 0.127496, 0.125101, 0.18812, 0.295083, 0.209395, 0.21291, 0.225814, 0.284882, 0.206376, 0.298791, 0.301917, 0.232838, 0.25031, 0.291804, 0.387226, 0.374039, 0.332115, 0.31487, 0.247041, 0.200174, 0.196879, 0.196879, 0.196879, 0.200174, 0.196879, 0.284882, 0.321458, 0.222385, 0.179055, 0.229226, 0.15284, 0.094817, 0.147574, 0.081712, 0.044297, 0.048328, 0.027463, 0.035586, 0.033407, 0.041405, 0.078022, 0.132295, 0.209395, 0.219301, 0.167087, 0.092881, 0.090864, 0.049374, 0.041405, 0.067594, 0.081712, 0.125101, 0.200174, 0.129801, 0.200174, 0.284882, 0.268042, 0.311707, 0.196879, 0.206376, 0.232838, 0.236433, 0.243554, 0.236433, 0.222385, 0.291804, 0.342579, 0.339168, 0.398279, 0.41194, 0.384043, 0.40511, 0.408655, 0.321458, 0.40511, 0.301917, 0.318242, 0.328603, 0.278302, 0.275179, 0.232838, 0.232838, 0.164327, 0.158265, 0.185198, 0.206376, 0.222385, 0.257454, 0.268042, 0.308712, 0.30533, 0.26085, 0.239899, 0.229226, 0.321458, 0.342579, 0.461924, 0.346032, 0.239899, 0.339168, 0.352862, 0.40511, 0.366687, 0.384043, 0.301917, 0.264545, 0.257454, 0.232838, 0.161087, 0.167087, 0.173081, 0.219301, 0.328603, 0.291804, 0.200174, 0.15008, 0.111485, 0.078022, 0.134866, 0.134866, 0.125101, 0.127496, 0.096677, 0.094817, 0.120615, 0.18812, 0.185198, 0.179055, 0.194234, 0.232838, 0.185198, 0.139895, 0.182256, 0.085092, 0.086953, 0.158265, 0.116183, 0.094817, 0.0704, 0.054297, 0.098513, 0.100716, 0.161087, 0.120615, 0.158265, 0.164327, 0.079919, 0.05306, 0.028107, 0.025762, 0.034068, 0.045352, 0.033407, 0.030611, 0.032677, 0.041405, 0.029376, 0.058088, 0.092881, 0.086953, 0.059222, 0.059222, 0.064632, 0.064632, 0.060549, 0.028695, 0.014783, 0.027463, 0.023087, 0.023087, 0.015694, 0.00962, 0.006894, 0.006894, 0.005249, 0.005011, 0.004483, 0.005011, 0.00515, 0.003555, 0.003671, 0.004976, 0.003512, 0.002581, 0.002581, 0.002623, 0.003924, 0.004247, 0.004208, 0.004483, 0.004646, 0.005734, 0.008002, 0.011903, 0.018415, 0.030611, 0.06184, 0.038042, 0.021381, 0.013437, 0.014075, 0.013613, 0.013821, 0.025762, 0.024393, 0.023534, 0.023087, 0.011518, 0.0198, 0.024393, 0.020876, 0.041405, 0.044297, 0.022667, 0.020165, 0.021381, 0.021381, 0.020165, 0.041405, 0.079919, 0.081712, 0.158265, 0.247041, 0.167087, 0.200174, 0.196879, 0.11371, 0.194234, 0.247041, 0.247041, 0.125101, 0.206376, 0.173081, 0.102787, 0.18812, 0.170161, 0.139895, 0.118441, 0.098513, 0.073402, 0.051831, 0.071867, 0.047319, 0.032677, 0.048328], '')</t>
  </si>
  <si>
    <t>UPI00003C5286 status=activ</t>
  </si>
  <si>
    <t>([0.335645, 0.380708, 0.454136, 0.494003, 0.390993, 0.41194, 0.4292, 0.454136, 0.418646, 0.324872, 0.36309, 0.308712, 0.31487, 0.295083, 0.349426, 0.324872, 0.301917, 0.295083, 0.196879, 0.109221, 0.191378, 0.096677, 0.094817, 0.06184, 0.028695, 0.046336, 0.023963, 0.013821, 0.013016, 0.009015, 0.008804, 0.008075, 0.00777, 0.005086, 0.005623, 0.003757, 0.003963, 0.002761, 0.00243, 0.002396, 0.002366, 0.002366, 0.002688, 0.002688, 0.003276, 0.004483, 0.004921, 0.005249, 0.007422, 0.005378, 0.008409, 0.012491, 0.012727, 0.022667, 0.024826, 0.021816, 0.023963, 0.03976, 0.081712, 0.125101, 0.109221, 0.109221, 0.054297, 0.086953, 0.034068, 0.032677, 0.034068, 0.015344, 0.011669, 0.01078, 0.020522, 0.022306, 0.012727, 0.013821, 0.00777, 0.012491, 0.013016, 0.022667, 0.013016, 0.008276, 0.008276, 0.01204, 0.016826, 0.023087, 0.011903, 0.019109, 0.010672, 0.007495, 0.011669, 0.025316, 0.016528, 0.008624, 0.006894, 0.006988, 0.004736, 0.00515, 0.004921, 0.004689, 0.00407, 0.004835, 0.006988, 0.004646, 0.004736, 0.00359, 0.004431, 0.004414, 0.003607, 0.005011, 0.006421, 0.006245, 0.006194, 0.008276, 0.015078, 0.010672, 0.010372, 0.009187, 0.016257, 0.009728, 0.006701, 0.005734, 0.004646, 0.004577, 0.005318, 0.004414, 0.005086, 0.005223, 0.004736, 0.005799, 0.004835, 0.00359, 0.002976, 0.002035, 0.00225, 0.00146, 0.00146, 0.00225, 0.00283, 0.001722, 0.002503, 0.003607, 0.003701, 0.005378, 0.005503, 0.006795, 0.006421, 0.006078, 0.005623, 0.006142, 0.007495, 0.008723, 0.008002, 0.006988, 0.007645, 0.005378, 0.005378, 0.005503, 0.005872, 0.006894, 0.008156, 0.008156, 0.008156, 0.010131, 0.005992, 0.004388, 0.003109, 0.002581, 0.002396, 0.001481, 0.002276, 0.00225, 0.002366, 0.002705, 0.003804, 0.004689, 0.003963, 0.006039, 0.008723, 0.008276, 0.005932, 0.005872, 0.006421, 0.005378, 0.005378, 0.008723, 0.008525, 0.014315, 0.030611, 0.036378, 0.092881, 0.102787, 0.046336, 0.040537, 0.034068, 0.015078, 0.008525, 0.016826, 0.009728, 0.006533, 0.00515, 0.008002, 0.011518, 0.008723, 0.010372, 0.014315, 0.014315, 0.013821, 0.010509, 0.009015, 0.011518, 0.009483, 0.005992, 0.005932, 0.006142, 0.005683, 0.007091, 0.011669, 0.010926, 0.00962, 0.018415, 0.029376, 0.013016, 0.008156, 0.006567, 0.007091, 0.004835, 0.003701, 0.004513, 0.003804, 0.004483, 0.005011, 0.006374, 0.009728, 0.017138, 0.017138, 0.042364, 0.036378, 0.046336, 0.023963, 0.030003, 0.015078, 0.013437, 0.0198, 0.025762, 0.054297, 0.033407, 0.064632, 0.05306, 0.074921, 0.164327, 0.167087, 0.086953, 0.073402, 0.046336, 0.023087, 0.016021, 0.01227, 0.019109, 0.010131, 0.011106, 0.010131, 0.013437, 0.014315, 0.010672, 0.016528, 0.017138, 0.017447, 0.010672, 0.013016, 0.007645, 0.004775, 0.003727, 0.003924, 0.004135, 0.004835, 0.007031, 0.005734, 0.005086, 0.005318, 0.007259, 0.007645, 0.007645, 0.008895, 0.008624, 0.009294, 0.008624, 0.006894, 0.006619, 0.008075, 0.009015, 0.013437, 0.024393, 0.034068, 0.064632, 0.038858, 0.024393], '')</t>
  </si>
  <si>
    <t>UPI00003C5287 status=activ</t>
  </si>
  <si>
    <t>([0.15008, 0.118441, 0.035586, 0.018787, 0.010926, 0.008002, 0.011518, 0.009401, 0.007177, 0.005992, 0.004899, 0.005872, 0.003997, 0.003276, 0.00243, 0.001434, 0.001408, 0.002503, 0.002035, 0.001391, 0.000906, 0.00076, 0.000558, 0.000661, 0.001103, 0.001597, 0.001417, 0.001344, 0.001743, 0.002529, 0.00389, 0.006142, 0.004689, 0.007177, 0.007177, 0.010131, 0.010221, 0.020165, 0.017138, 0.013265, 0.020876, 0.046336, 0.028695, 0.06312, 0.137348, 0.090864, 0.045352, 0.120615, 0.120615, 0.092881, 0.100716, 0.032677, 0.027463, 0.051831, 0.034068, 0.020876, 0.009977, 0.022306, 0.021381, 0.010372, 0.010372, 0.006894, 0.004577, 0.004646, 0.003478, 0.003478, 0.003246, 0.004835, 0.003366, 0.002623, 0.002194, 0.001335, 0.00146, 0.001267, 0.000747, 0.000468, 0.00052, 0.001, 0.000983, 0.000567, 0.000674, 0.001159, 0.001778, 0.002623, 0.003821, 0.00359, 0.003478, 0.003246, 0.003014, 0.004247, 0.003671, 0.003461, 0.005249, 0.007645, 0.007645, 0.007645, 0.00777, 0.007877, 0.008895, 0.006988, 0.006894, 0.010509, 0.009728, 0.007495, 0.005623, 0.00543, 0.005318, 0.00515, 0.005249, 0.003757, 0.003177, 0.004414, 0.006533, 0.004577, 0.003079, 0.003461, 0.004921, 0.007422, 0.011106, 0.006795, 0.006245, 0.009728, 0.009977, 0.007031, 0.006194, 0.005932, 0.006039, 0.006245, 0.006421, 0.007645, 0.00777, 0.010131, 0.010221, 0.01204, 0.01227, 0.024826, 0.014315, 0.008804, 0.009096, 0.008895, 0.016528, 0.014586, 0.008525, 0.006988, 0.010372, 0.011518, 0.011518, 0.00777, 0.00777, 0.00558, 0.006482, 0.006421, 0.006245, 0.004414, 0.004161, 0.00407, 0.004135, 0.005734, 0.005623, 0.005799, 0.004899, 0.003341, 0.003109, 0.002976, 0.00243, 0.002336, 0.002976, 0.003431, 0.004736, 0.006795, 0.006701, 0.007177, 0.010221, 0.010926, 0.011342, 0.007422, 0.012727, 0.010221, 0.008804, 0.013613, 0.008525, 0.010926, 0.019109, 0.032017, 0.0704, 0.134866, 0.074921, 0.079919, 0.120615, 0.05306, 0.025316, 0.050641, 0.027463, 0.030003, 0.014586, 0.031287, 0.067594, 0.028695, 0.037156, 0.059222, 0.032017, 0.032677, 0.016826, 0.009483, 0.011518, 0.011518, 0.007877, 0.01204, 0.011342, 0.011342, 0.012491, 0.021816, 0.022667, 0.019401, 0.0198, 0.0198, 0.009728, 0.009865, 0.018787, 0.012491, 0.011342, 0.020522, 0.020165, 0.03976, 0.086953, 0.085092, 0.086953, 0.182256, 0.142424, 0.158265, 0.122885, 0.21291, 0.216401, 0.216401, 0.216401, 0.200174, 0.31487, 0.328603, 0.216401, 0.11371, 0.185198, 0.096677, 0.086953, 0.086953, 0.081712, 0.037156, 0.038858, 0.046336, 0.042364, 0.025762, 0.023963, 0.017447, 0.013821, 0.011106, 0.009294, 0.010372, 0.010509, 0.006894, 0.007495, 0.007555, 0.008276, 0.007645, 0.007555, 0.005872, 0.006374, 0.004899, 0.005318, 0.00515, 0.003607, 0.002606, 0.003864, 0.00389, 0.005086, 0.004513, 0.005086, 0.005799, 0.008002, 0.008002, 0.013265, 0.015344, 0.020876, 0.026892, 0.020876, 0.038042, 0.06312, 0.092881, 0.158265, 0.275179, 0.247041], '')</t>
  </si>
  <si>
    <t>UPI00003C5288 status=activ</t>
  </si>
  <si>
    <t>([0.036378, 0.025762, 0.018415, 0.020522, 0.022667, 0.024826, 0.032677, 0.043307, 0.027463, 0.021816, 0.028695, 0.034068, 0.021381, 0.034884, 0.034884, 0.030611, 0.049374, 0.079919, 0.098513, 0.081712, 0.127496, 0.167087, 0.25031, 0.349426, 0.374039, 0.339168, 0.374039, 0.31487, 0.236433, 0.30533, 0.30533, 0.311707, 0.335645, 0.408655, 0.301917, 0.318242, 0.26085, 0.257454, 0.225814, 0.164327, 0.203355, 0.209395, 0.185198, 0.161087, 0.137348, 0.098513, 0.085092, 0.094817, 0.147574, 0.239899, 0.295083, 0.377384, 0.387226, 0.281712, 0.298791, 0.346032, 0.271506, 0.36309, 0.328603, 0.359901, 0.433034, 0.433034, 0.42561, 0.377384, 0.324872, 0.346032, 0.401658, 0.40511, 0.398279, 0.390993, 0.335645, 0.236433, 0.200174, 0.179055, 0.26085, 0.25031, 0.31487, 0.398279, 0.390993, 0.352862, 0.387226, 0.390993, 0.295083, 0.222385, 0.229226, 0.21291, 0.219301, 0.243554, 0.243554, 0.229226, 0.15284, 0.185198, 0.26085, 0.209395, 0.144935, 0.15284, 0.142424, 0.085092, 0.092881, 0.100716, 0.134866, 0.06184, 0.048328, 0.086953, 0.079919, 0.122885, 0.164327, 0.098513, 0.064632, 0.100716, 0.116183, 0.191378, 0.185198, 0.11371, 0.15284, 0.257454, 0.179055, 0.170161, 0.158265, 0.118441, 0.076542, 0.098513, 0.161087, 0.134866, 0.127496, 0.196879, 0.191378, 0.144935, 0.137348, 0.185198, 0.142424, 0.15284, 0.078022, 0.083462, 0.144935, 0.164327, 0.096677, 0.15284, 0.142424, 0.239899, 0.170161, 0.155435, 0.142424, 0.155435, 0.222385, 0.155435, 0.116183, 0.10481, 0.182256, 0.232838, 0.232838, 0.21291, 0.18812, 0.308712, 0.318242, 0.332115, 0.291804, 0.377384, 0.384043, 0.335645, 0.311707, 0.318242, 0.41194, 0.440853, 0.349426, 0.25406, 0.342579, 0.321458, 0.321458, 0.298791, 0.339168, 0.281712, 0.349426, 0.370445, 0.335645, 0.318242, 0.30533, 0.335645, 0.30533, 0.209395, 0.26085, 0.291804, 0.318242, 0.31487, 0.324872, 0.408655, 0.509769, 0.414856, 0.480142, 0.509769, 0.447574, 0.4292, 0.450668, 0.384043, 0.321458, 0.342579, 0.349426, 0.321458, 0.335645, 0.366687, 0.366687, 0.311707, 0.295083, 0.352862, 0.359901, 0.346032, 0.349426, 0.352862, 0.433034, 0.374039, 0.380708, 0.36309, 0.374039, 0.4292, 0.525368, 0.541878, 0.525368, 0.433034, 0.450668, 0.36309, 0.342579, 0.349426, 0.454136, 0.377384, 0.288399, 0.243554, 0.232838, 0.167087, 0.100716, 0.092881, 0.147574, 0.155435, 0.161087, 0.11371, 0.118441, 0.116183, 0.137348, 0.137348, 0.216401, 0.15284, 0.239899, 0.216401, 0.291804, 0.21291, 0.291804, 0.356642, 0.30533, 0.308712, 0.380708, 0.458154, 0.444081, 0.36309, 0.321458, 0.394753, 0.450668, 0.461924, 0.458154, 0.454136, 0.4292, 0.335645, 0.332115, 0.318242, 0.342579, 0.346032, 0.324872, 0.328603, 0.352862, 0.40511, 0.418646, 0.4292, 0.440853, 0.458154, 0.521092, 0.538167, 0.454136, 0.444081, 0.332115, 0.301917, 0.332115, 0.281712, 0.390993, 0.450668, 0.377384, 0.41194, 0.433034, 0.529623, 0.436924, 0.444081, 0.458154, 0.408655, 0.40511, 0.366687, 0.366687, 0.377384, 0.308712, 0.390993, 0.401658, 0.454136, 0.483068, 0.366687, 0.359901, 0.268042, 0.216401, 0.278302, 0.247041, 0.167087, 0.137348, 0.203355, 0.219301, 0.247041, 0.271506, 0.236433, 0.25406, 0.278302, 0.173081, 0.17593, 0.194234, 0.167087, 0.196879, 0.118441, 0.158265, 0.229226, 0.298791, 0.401658, 0.436924, 0.359901, 0.387226, 0.418646, 0.422041, 0.321458, 0.281712, 0.275179, 0.324872, 0.26085, 0.243554, 0.264545, 0.284882, 0.257454, 0.288399, 0.247041, 0.271506, 0.295083, 0.271506, 0.271506, 0.271506, 0.257454, 0.356642, 0.36309, 0.278302, 0.281712, 0.380708, 0.377384, 0.384043, 0.384043, 0.366687, 0.281712, 0.352862, 0.41194, 0.42561, 0.408655, 0.366687, 0.349426, 0.370445, 0.418646, 0.311707, 0.284882, 0.284882, 0.185198, 0.21291, 0.295083, 0.308712, 0.203355, 0.264545, 0.291804, 0.203355, 0.308712, 0.30533, 0.308712, 0.31487, 0.332115, 0.352862, 0.346032, 0.414856, 0.31487, 0.321458, 0.387226, 0.324872, 0.257454, 0.308712, 0.328603, 0.301917, 0.203355, 0.288399, 0.247041, 0.15284, 0.142424, 0.142424, 0.216401, 0.239899, 0.257454, 0.236433, 0.25031, 0.318242, 0.281712, 0.288399, 0.239899, 0.284882, 0.352862, 0.42561, 0.436924, 0.418646, 0.384043, 0.490133, 0.454136, 0.468512, 0.476583, 0.534167, 0.538167, 0.521092, 0.480142, 0.433034, 0.40511, 0.359901, 0.356642, 0.418646, 0.517562, 0.545602, 0.483068], '')</t>
  </si>
  <si>
    <t>[186, 189, 214, 215, 216, 272, 273, 285, 416, 417, 418, 425, 426]</t>
  </si>
  <si>
    <t>UPI00003C5289 status=activ</t>
  </si>
  <si>
    <t>([0.139895, 0.185198, 0.236433, 0.173081, 0.21291, 0.147574, 0.219301, 0.21291, 0.25406, 0.278302, 0.298791, 0.247041, 0.236433, 0.328603, 0.418646, 0.408655, 0.318242, 0.377384, 0.271506, 0.271506, 0.328603, 0.247041, 0.219301, 0.232838, 0.30533, 0.311707, 0.401658, 0.374039, 0.321458, 0.321458, 0.335645, 0.243554, 0.25031, 0.25031, 0.219301, 0.236433, 0.25031, 0.268042, 0.216401, 0.31487, 0.318242, 0.268042, 0.352862, 0.356642, 0.239899, 0.247041, 0.25406, 0.170161, 0.167087, 0.182256, 0.191378, 0.118441, 0.209395, 0.308712, 0.324872, 0.374039, 0.374039, 0.298791, 0.281712, 0.356642, 0.275179, 0.275179, 0.356642, 0.352862, 0.380708, 0.480142, 0.476583, 0.465241, 0.444081, 0.370445, 0.447574, 0.461924, 0.562014, 0.562014, 0.538167, 0.422041, 0.414856, 0.36309, 0.4292, 0.525368, 0.534167, 0.642678, 0.642678, 0.648219, 0.538167, 0.538167, 0.450668, 0.366687, 0.339168, 0.444081, 0.4292, 0.342579, 0.281712, 0.278302, 0.264545, 0.298791, 0.288399, 0.281712, 0.321458, 0.328603, 0.239899, 0.155435, 0.155435, 0.158265, 0.132295, 0.203355, 0.134866, 0.200174, 0.268042, 0.298791, 0.328603, 0.377384, 0.458154, 0.486429, 0.418646, 0.380708, 0.366687, 0.5017, 0.414856, 0.408655, 0.418646, 0.468512, 0.585406, 0.549308, 0.549308, 0.494003, 0.5017, 0.59917, 0.626927, 0.661982, 0.680603, 0.648219, 0.699094, 0.58069, 0.486429, 0.604312, 0.534167, 0.521092, 0.41194, 0.5017, 0.5017, 0.490133, 0.521092, 0.517562, 0.458154, 0.447574, 0.570702, 0.465241, 0.461924, 0.356642, 0.349426, 0.308712, 0.328603, 0.257454, 0.31487, 0.394753, 0.332115, 0.42561, 0.349426, 0.41194, 0.40511, 0.377384, 0.291804, 0.216401, 0.134866, 0.173081, 0.15008, 0.078022, 0.134866, 0.11371, 0.196879, 0.18812, 0.219301, 0.191378, 0.191378, 0.142424, 0.100716, 0.132295, 0.125101, 0.194234, 0.203355, 0.200174, 0.229226, 0.318242, 0.40511, 0.51388, 0.570702, 0.63748, 0.703578, 0.58069, 0.626927, 0.608892, 0.490133, 0.483068, 0.483068, 0.562014, 0.562014, 0.657645, 0.541878, 0.570702, 0.562014, 0.549308, 0.557691, 0.461924, 0.366687, 0.291804, 0.295083, 0.275179, 0.291804, 0.324872, 0.40511, 0.321458, 0.321458, 0.414856, 0.422041, 0.42561, 0.335645, 0.42561, 0.349426, 0.450668, 0.433034, 0.433034, 0.346032, 0.339168, 0.42561, 0.480142, 0.521092, 0.41194, 0.31487, 0.203355, 0.173081, 0.15284, 0.222385, 0.144935, 0.092881, 0.058088, 0.0704, 0.129801, 0.125101, 0.185198, 0.098513, 0.060549, 0.032677, 0.055536, 0.060549, 0.038858, 0.046336, 0.035586, 0.0704, 0.147574, 0.222385, 0.25406, 0.288399, 0.288399, 0.281712, 0.281712, 0.359901, 0.257454, 0.161087, 0.179055, 0.191378, 0.239899, 0.318242, 0.374039, 0.352862, 0.25406, 0.328603, 0.335645, 0.41194, 0.41194, 0.390993, 0.394753, 0.41194, 0.41194, 0.42561, 0.529623, 0.63748, 0.585406, 0.694846, 0.699094, 0.680603, 0.562014, 0.59508, 0.59917, 0.642678, 0.694846, 0.699094, 0.685117, 0.671169, 0.618285, 0.608892, 0.483068, 0.472492, 0.450668, 0.465241, 0.359901, 0.264545, 0.298791, 0.324872, 0.236433, 0.225814, 0.236433, 0.324872, 0.243554, 0.275179, 0.185198, 0.11371, 0.15008, 0.098513, 0.066181, 0.066181, 0.066181, 0.120615, 0.100716, 0.116183, 0.100716, 0.098513, 0.167087, 0.079919, 0.044297, 0.0704, 0.132295, 0.100716, 0.102787, 0.182256, 0.094817, 0.15008, 0.158265, 0.182256, 0.281712, 0.356642, 0.401658, 0.394753, 0.291804, 0.339168, 0.288399, 0.225814, 0.291804, 0.30533, 0.418646, 0.4292, 0.447574, 0.42561, 0.4292, 0.40511, 0.352862, 0.433034, 0.349426, 0.41194, 0.390993, 0.374039, 0.335645, 0.339168, 0.335645, 0.346032, 0.247041, 0.194234, 0.268042, 0.295083, 0.308712, 0.291804, 0.41194, 0.318242, 0.335645, 0.366687, 0.339168, 0.359901, 0.301917, 0.390993, 0.398279, 0.4292, 0.418646, 0.465241, 0.461924, 0.465241, 0.454136, 0.549308, 0.618285, 0.557691, 0.465241, 0.444081, 0.366687, 0.301917, 0.352862, 0.25406, 0.173081, 0.167087, 0.185198, 0.247041, 0.278302, 0.216401, 0.239899, 0.161087, 0.170161, 0.158265, 0.132295, 0.232838, 0.203355, 0.170161, 0.196879, 0.191378, 0.182256, 0.158265, 0.219301, 0.216401, 0.203355, 0.194234, 0.239899, 0.239899, 0.167087, 0.120615, 0.185198, 0.106997, 0.120615, 0.106997, 0.106997, 0.127496, 0.125101, 0.125101, 0.191378, 0.18812, 0.25406, 0.222385, 0.301917, 0.229226, 0.239899, 0.342579, 0.461924, 0.41194, 0.356642, 0.476583], '')</t>
  </si>
  <si>
    <t>[72, 73, 74, 79, 80, 81, 82, 83, 84, 85, 117, 122, 123, 124, 126, 127, 128, 129, 130, 131, 132, 133, 135, 136, 137, 139, 140, 142, 143, 146, 185, 186, 187, 188, 189, 190, 191, 195, 196, 197, 198, 199, 200, 201, 202, 226, 275, 276, 277, 278, 279, 280, 281, 282, 283, 284, 285, 286, 287, 288, 289, 290, 376, 377, 378]</t>
  </si>
  <si>
    <t>UPI00003C528A status=activ</t>
  </si>
  <si>
    <t>([0.585406, 0.675549, 0.712013, 0.585406, 0.622677, 0.608892, 0.51388, 0.444081, 0.472492, 0.490133, 0.436924, 0.494003, 0.476583, 0.570702, 0.521092, 0.541878, 0.486429, 0.490133, 0.490133, 0.494003, 0.490133, 0.41194, 0.394753, 0.398279, 0.476583, 0.401658, 0.401658, 0.472492, 0.549308, 0.553315, 0.529623, 0.622677, 0.486429, 0.509769, 0.509769, 0.59014, 0.557691, 0.648219, 0.604312, 0.59508, 0.494003, 0.494003, 0.585406, 0.575842, 0.557691, 0.486429, 0.557691, 0.486429, 0.497853, 0.5017, 0.486429, 0.42561, 0.422041, 0.517562, 0.51388, 0.51388, 0.521092, 0.433034, 0.433034, 0.465241, 0.494003, 0.51388, 0.509769, 0.4292, 0.36309, 0.30533, 0.374039, 0.384043, 0.465241, 0.465241, 0.366687, 0.36309, 0.454136, 0.359901, 0.359901, 0.366687, 0.308712, 0.271506, 0.352862, 0.291804, 0.264545, 0.247041, 0.247041, 0.268042, 0.352862, 0.41194, 0.483068, 0.480142, 0.472492, 0.390993, 0.380708, 0.476583, 0.41194, 0.377384, 0.472492, 0.494003, 0.480142, 0.585406, 0.622677, 0.63748, 0.690604, 0.733139, 0.613573, 0.613573, 0.575842, 0.562014, 0.529623, 0.517562, 0.42561, 0.436924, 0.534167, 0.534167, 0.545602, 0.525368, 0.549308, 0.56648, 0.461924, 0.387226, 0.366687, 0.36309, 0.356642, 0.380708, 0.346032, 0.422041, 0.497853, 0.505461, 0.51388, 0.509769, 0.509769, 0.525368, 0.483068, 0.387226, 0.387226, 0.352862, 0.352862, 0.328603, 0.31487, 0.374039, 0.366687, 0.275179, 0.284882, 0.291804, 0.206376, 0.239899, 0.161087, 0.094817, 0.060549, 0.048328, 0.058088, 0.06184, 0.060549, 0.040537, 0.047319, 0.028107, 0.032677, 0.054297, 0.036378, 0.038042, 0.032017, 0.059222, 0.058088, 0.066181, 0.060549, 0.109221, 0.06184, 0.10481, 0.102787, 0.15284, 0.18812, 0.120615, 0.109221, 0.170161, 0.170161, 0.219301, 0.318242, 0.291804, 0.295083, 0.394753, 0.321458, 0.346032, 0.268042, 0.288399, 0.268042, 0.298791, 0.26085, 0.278302, 0.291804, 0.384043, 0.374039, 0.275179, 0.356642, 0.374039, 0.278302, 0.281712, 0.291804, 0.284882, 0.321458, 0.31487, 0.295083, 0.370445, 0.374039, 0.454136, 0.538167, 0.4292, 0.398279, 0.422041, 0.40511, 0.318242, 0.328603, 0.264545, 0.264545, 0.200174, 0.18812, 0.268042, 0.281712, 0.298791, 0.26085, 0.25031, 0.17593, 0.182256, 0.173081, 0.111485, 0.067594, 0.066181, 0.0704, 0.076542, 0.081712, 0.129801, 0.118441, 0.118441, 0.144935, 0.209395, 0.194234, 0.167087, 0.173081, 0.21291, 0.129801, 0.10481, 0.10481, 0.10481, 0.111485, 0.092881, 0.085092, 0.122885, 0.118441, 0.125101, 0.127496, 0.066181, 0.0704, 0.078022, 0.071867, 0.046336, 0.05306, 0.090864, 0.109221, 0.10481, 0.076542, 0.134866, 0.191378, 0.191378, 0.295083, 0.219301, 0.216401, 0.328603, 0.356642, 0.275179, 0.264545, 0.173081, 0.281712, 0.298791, 0.384043, 0.380708, 0.483068, 0.390993, 0.288399, 0.284882, 0.284882, 0.370445, 0.352862, 0.366687, 0.284882, 0.268042, 0.332115, 0.257454, 0.26085, 0.239899, 0.324872, 0.366687, 0.450668, 0.447574, 0.4292, 0.4292, 0.461924, 0.380708, 0.398279, 0.414856, 0.414856, 0.418646, 0.346032, 0.291804, 0.271506, 0.380708, 0.288399, 0.31487, 0.433034, 0.332115, 0.247041, 0.239899, 0.30533, 0.219301, 0.21291, 0.21291, 0.142424, 0.129801, 0.122885, 0.185198, 0.275179, 0.268042, 0.284882, 0.380708, 0.332115, 0.335645, 0.275179, 0.36309, 0.271506, 0.281712, 0.36309, 0.447574, 0.472492, 0.440853, 0.538167, 0.494003, 0.42561, 0.525368, 0.476583, 0.541878, 0.521092, 0.447574, 0.390993, 0.342579, 0.332115, 0.433034, 0.377384, 0.346032, 0.321458, 0.394753, 0.31487, 0.25406, 0.229226, 0.222385, 0.243554, 0.167087, 0.137348, 0.191378, 0.161087, 0.106997, 0.144935, 0.147574, 0.21291, 0.275179, 0.232838, 0.161087, 0.164327, 0.15284, 0.196879, 0.196879, 0.167087, 0.167087, 0.216401, 0.257454, 0.17593, 0.164327, 0.239899, 0.229226, 0.167087, 0.167087, 0.275179, 0.173081, 0.15008, 0.116183, 0.094817, 0.125101, 0.15284, 0.109221, 0.15284, 0.127496, 0.127496, 0.122885], '')</t>
  </si>
  <si>
    <t>[0, 1, 2, 3, 4, 5, 6, 13, 14, 15, 28, 29, 30, 31, 33, 34, 35, 36, 37, 38, 39, 42, 43, 44, 46, 49, 53, 54, 55, 56, 61, 62, 97, 98, 99, 100, 101, 102, 103, 104, 105, 106, 107, 110, 111, 112, 113, 114, 115, 125, 126, 127, 128, 129, 202, 330, 333, 335, 336]</t>
  </si>
  <si>
    <t>UPI00003C528B status=activ</t>
  </si>
  <si>
    <t>([0.225814, 0.295083, 0.339168, 0.25406, 0.275179, 0.291804, 0.243554, 0.200174, 0.236433, 0.271506, 0.219301, 0.264545, 0.328603, 0.401658, 0.476583, 0.408655, 0.41194, 0.356642, 0.342579, 0.291804, 0.295083, 0.288399, 0.271506, 0.271506, 0.359901, 0.374039, 0.321458, 0.324872, 0.311707, 0.301917, 0.216401, 0.288399, 0.271506, 0.284882, 0.278302, 0.281712, 0.377384, 0.308712, 0.377384, 0.390993, 0.468512, 0.433034, 0.332115, 0.342579, 0.335645, 0.243554, 0.25406, 0.311707, 0.30533, 0.394753, 0.408655, 0.454136, 0.398279, 0.398279, 0.31487, 0.232838, 0.239899, 0.247041, 0.236433, 0.222385, 0.142424, 0.15008, 0.173081, 0.264545, 0.275179, 0.182256, 0.268042, 0.284882, 0.284882, 0.356642, 0.349426, 0.278302, 0.239899, 0.311707, 0.247041, 0.332115, 0.408655, 0.332115, 0.318242, 0.324872, 0.328603, 0.418646, 0.408655, 0.408655, 0.311707, 0.229226, 0.332115, 0.288399, 0.225814, 0.225814, 0.25031, 0.182256, 0.247041, 0.232838, 0.236433, 0.301917, 0.216401, 0.225814, 0.298791, 0.225814, 0.308712, 0.324872, 0.247041, 0.219301, 0.219301, 0.284882, 0.321458, 0.308712, 0.31487, 0.342579, 0.342579, 0.281712, 0.339168, 0.257454, 0.257454, 0.243554, 0.239899, 0.31487, 0.278302, 0.17593, 0.243554, 0.275179, 0.26085, 0.332115, 0.36309, 0.394753, 0.339168, 0.339168, 0.247041, 0.284882, 0.284882, 0.206376, 0.25031, 0.275179, 0.370445, 0.447574, 0.366687, 0.359901, 0.278302, 0.229226, 0.324872, 0.342579, 0.278302, 0.247041, 0.25031, 0.268042, 0.144935, 0.219301, 0.209395, 0.301917, 0.225814, 0.155435, 0.232838, 0.232838, 0.158265, 0.118441, 0.125101, 0.206376, 0.209395, 0.298791, 0.295083, 0.30533, 0.257454, 0.222385, 0.225814, 0.232838, 0.137348, 0.222385, 0.236433, 0.194234, 0.129801, 0.194234, 0.191378, 0.185198, 0.144935, 0.203355, 0.25031, 0.200174, 0.196879, 0.209395, 0.122885, 0.182256, 0.11371, 0.086953, 0.127496, 0.125101, 0.076542, 0.132295, 0.129801, 0.127496, 0.194234, 0.271506, 0.288399, 0.30533, 0.308712, 0.257454, 0.25031, 0.243554, 0.284882, 0.191378, 0.182256, 0.281712, 0.291804, 0.288399, 0.380708, 0.401658, 0.349426, 0.335645, 0.349426, 0.324872, 0.288399, 0.308712, 0.216401, 0.125101, 0.15284, 0.109221, 0.18812, 0.203355, 0.200174, 0.200174, 0.308712, 0.247041, 0.170161, 0.094817, 0.096677, 0.102787, 0.090864, 0.147574, 0.144935, 0.134866, 0.164327, 0.116183, 0.116183, 0.196879, 0.247041, 0.281712, 0.346032, 0.335645, 0.328603, 0.232838, 0.247041, 0.147574, 0.203355, 0.25406, 0.291804, 0.401658, 0.298791, 0.257454, 0.25031, 0.332115, 0.25031, 0.25031, 0.349426, 0.229226, 0.25406, 0.219301, 0.144935, 0.100716, 0.100716, 0.116183, 0.194234, 0.18812, 0.264545, 0.271506, 0.298791, 0.281712, 0.167087, 0.26085, 0.222385, 0.170161, 0.200174, 0.308712, 0.26085, 0.229226, 0.332115, 0.275179, 0.339168, 0.356642, 0.390993, 0.380708, 0.352862, 0.324872, 0.332115, 0.335645, 0.291804, 0.21291, 0.236433, 0.346032, 0.247041, 0.328603, 0.418646, 0.401658, 0.398279, 0.41194, 0.450668, 0.418646, 0.356642, 0.356642, 0.433034, 0.461924, 0.490133, 0.505461, 0.538167, 0.436924, 0.447574, 0.51388, 0.608892, 0.699094, 0.541878, 0.653063, 0.648219, 0.553315, 0.494003, 0.461924, 0.517562, 0.440853, 0.447574, 0.461924, 0.418646, 0.401658, 0.422041, 0.370445, 0.311707, 0.332115, 0.41194, 0.321458, 0.318242, 0.328603, 0.247041, 0.356642, 0.335645, 0.31487, 0.335645, 0.36309, 0.342579, 0.284882, 0.339168, 0.342579, 0.444081, 0.494003], '')</t>
  </si>
  <si>
    <t>[301, 302, 305, 306, 307, 308, 309, 310, 311, 314]</t>
  </si>
  <si>
    <t>UPI00003C5296 status=activ</t>
  </si>
  <si>
    <t>([0.216401, 0.200174, 0.239899, 0.275179, 0.301917, 0.321458, 0.346032, 0.374039, 0.318242, 0.30533, 0.318242, 0.278302, 0.196879, 0.164327, 0.239899, 0.257454, 0.26085, 0.30533, 0.308712, 0.216401, 0.147574, 0.129801, 0.164327, 0.170161, 0.170161, 0.147574, 0.127496, 0.079919, 0.079919, 0.100716, 0.081712, 0.088832, 0.088832, 0.086953, 0.086953, 0.050641, 0.047319, 0.086953, 0.086953, 0.092881, 0.147574, 0.129801, 0.125101, 0.125101, 0.132295, 0.144935, 0.170161, 0.132295, 0.139895, 0.137348, 0.102787, 0.094817, 0.088832, 0.134866, 0.137348, 0.191378, 0.196879, 0.191378, 0.10481, 0.096677, 0.15008, 0.155435, 0.268042, 0.281712, 0.268042, 0.257454, 0.25406, 0.191378, 0.179055, 0.170161, 0.147574, 0.219301, 0.295083, 0.311707, 0.25406, 0.339168, 0.229226, 0.328603, 0.247041, 0.349426, 0.356642, 0.380708, 0.384043, 0.30533, 0.301917, 0.295083, 0.26085, 0.191378, 0.25406, 0.366687, 0.380708, 0.41194, 0.384043, 0.401658, 0.390993, 0.447574, 0.380708, 0.458154, 0.458154, 0.562014, 0.480142, 0.41194, 0.352862, 0.281712, 0.349426, 0.342579, 0.342579, 0.288399, 0.349426, 0.36309, 0.349426, 0.41194, 0.41194, 0.374039, 0.301917, 0.271506, 0.288399, 0.349426, 0.349426, 0.342579, 0.247041, 0.321458, 0.387226, 0.387226, 0.384043, 0.298791, 0.332115, 0.352862, 0.41194, 0.422041, 0.342579, 0.335645, 0.25406, 0.161087, 0.15284, 0.15284, 0.155435, 0.15008, 0.10481, 0.10481, 0.10481, 0.164327, 0.142424, 0.147574, 0.167087, 0.225814, 0.206376, 0.173081, 0.170161, 0.206376, 0.200174, 0.275179, 0.278302, 0.359901, 0.380708, 0.490133, 0.575842, 0.622677, 0.525368, 0.622677, 0.626927, 0.517562, 0.529623, 0.549308, 0.549308, 0.458154, 0.468512, 0.59917, 0.604312, 0.604312, 0.604312, 0.509769, 0.509769, 0.517562, 0.525368, 0.622677, 0.59014, 0.505461, 0.497853, 0.632174, 0.525368, 0.509769, 0.608892, 0.56648, 0.585406, 0.58069, 0.661982, 0.56648, 0.549308, 0.461924, 0.458154, 0.450668, 0.538167, 0.529623, 0.517562, 0.51388, 0.42561, 0.450668, 0.534167, 0.461924, 0.359901, 0.41194, 0.394753, 0.308712, 0.324872, 0.295083, 0.225814, 0.191378, 0.182256, 0.17593, 0.247041, 0.239899, 0.164327, 0.10481, 0.067594, 0.038042, 0.028695, 0.038042, 0.022667, 0.015694, 0.017447, 0.0198, 0.016826, 0.013821, 0.018415, 0.012491], '')</t>
  </si>
  <si>
    <t>[99, 156, 157, 158, 159, 160, 161, 162, 163, 164, 167, 168, 169, 170, 171, 172, 173, 174, 175, 176, 177, 179, 180, 181, 182, 183, 184, 185, 186, 187, 188, 192, 193, 194, 195, 198]</t>
  </si>
  <si>
    <t>UPI00003C5297 status=activ</t>
  </si>
  <si>
    <t>([0.823549, 0.84206, 0.859585, 0.879233, 0.876521, 0.882776, 0.894241, 0.919029, 0.837511, 0.859585, 0.862302, 0.899122, 0.862302, 0.801317, 0.827927, 0.81615, 0.83125, 0.84206, 0.856457, 0.81615, 0.808535, 0.788093, 0.771762, 0.750527, 0.724957, 0.728858, 0.716283, 0.703578, 0.666105, 0.759478, 0.716283, 0.720929, 0.690604, 0.759478, 0.771762, 0.661982, 0.59014, 0.562014, 0.490133, 0.394753, 0.390993, 0.346032, 0.301917, 0.257454, 0.225814, 0.185198, 0.127496, 0.096677, 0.085092, 0.060549, 0.081712, 0.081712, 0.081712, 0.0704, 0.048328, 0.042364, 0.042364, 0.043307, 0.044297, 0.066181, 0.106997, 0.134866, 0.170161, 0.222385, 0.281712, 0.30533, 0.352862, 0.408655, 0.444081, 0.458154, 0.505461, 0.465241, 0.505461, 0.497853, 0.509769, 0.58069, 0.675549, 0.724957, 0.73685, 0.767246, 0.750527, 0.73685, 0.741537, 0.741537, 0.733139, 0.724957, 0.724957, 0.754692, 0.798249, 0.808535, 0.808535, 0.837511, 0.84206, 0.812494, 0.81615, 0.771762, 0.798249, 0.798249, 0.834292, 0.874069, 0.791621, 0.775545, 0.805026, 0.83125, 0.827927, 0.83125, 0.779859, 0.788093, 0.767246, 0.759478, 0.767246, 0.771762, 0.685117, 0.685117, 0.685117, 0.712013, 0.759478, 0.720929, 0.648219, 0.622677, 0.59014, 0.703578, 0.728858, 0.699094, 0.712013, 0.720929, 0.712013, 0.76285, 0.76285, 0.784345, 0.73685, 0.73685, 0.63748, 0.712013, 0.675549, 0.690604, 0.680603, 0.675549, 0.675549, 0.750527, 0.784345, 0.788093, 0.733139, 0.76285, 0.76285, 0.724957, 0.76285, 0.767246, 0.767246, 0.771762, 0.720929, 0.733139, 0.712013, 0.801317, 0.791621, 0.81615, 0.81615, 0.801317, 0.771762, 0.788093, 0.779859, 0.775545, 0.827927, 0.856457, 0.865454, 0.846163, 0.856457, 0.784345, 0.771762, 0.805026, 0.812494, 0.81615, 0.837511, 0.805026, 0.801317, 0.808535, 0.827927, 0.83125, 0.788093, 0.750527, 0.771762, 0.73685, 0.741537, 0.716283, 0.648219, 0.622677, 0.699094, 0.699094, 0.754692, 0.685117, 0.63748, 0.570702, 0.51388, 0.549308, 0.622677, 0.632174, 0.671169, 0.575842, 0.56648, 0.549308, 0.613573, 0.562014, 0.613573, 0.58069, 0.553315, 0.613573, 0.562014, 0.480142, 0.440853, 0.394753, 0.490133], '')</t>
  </si>
  <si>
    <t>[0, 1, 2, 3, 4, 5, 6, 7, 8, 9, 10, 11, 12, 13, 14, 15, 16, 17, 18, 19, 20, 21, 22, 23, 24, 25, 26, 27, 28, 29, 30, 31, 32, 33, 34, 35, 36, 37, 70, 72,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206]</t>
  </si>
  <si>
    <t>(132</t>
  </si>
  <si>
    <t>172)</t>
  </si>
  <si>
    <t>UPI00003C5298 status=activ</t>
  </si>
  <si>
    <t>([0.016826, 0.009187, 0.014586, 0.020876, 0.011903, 0.016257, 0.028107, 0.038042, 0.051831, 0.074921, 0.102787, 0.0704, 0.06312, 0.118441, 0.088832, 0.046336, 0.047319, 0.05306, 0.054297, 0.10481, 0.21291, 0.219301, 0.25031, 0.203355, 0.122885, 0.144935, 0.173081, 0.15008, 0.15008, 0.15008, 0.137348, 0.120615, 0.200174, 0.209395, 0.142424, 0.102787, 0.167087, 0.164327, 0.161087, 0.161087, 0.088832, 0.047319, 0.034884, 0.069024, 0.085092, 0.092881, 0.100716, 0.044297, 0.023534, 0.016021, 0.015078, 0.018106, 0.011669, 0.008525, 0.011903, 0.010926, 0.014315, 0.015078, 0.026338, 0.025762, 0.017138, 0.029376, 0.05306, 0.038858, 0.036378, 0.035586, 0.06312, 0.098513, 0.182256, 0.271506, 0.346032, 0.275179, 0.209395, 0.264545, 0.232838, 0.25031, 0.335645, 0.288399, 0.18812, 0.17593, 0.17593, 0.247041, 0.25406, 0.25031, 0.339168, 0.247041, 0.182256, 0.116183, 0.116183, 0.106997, 0.06312, 0.06312, 0.102787, 0.074921, 0.090864, 0.094817, 0.050641, 0.024826, 0.025316, 0.043307, 0.055536, 0.058088, 0.047319, 0.025316, 0.026892, 0.029376, 0.064632, 0.100716, 0.102787, 0.060549, 0.064632, 0.11371, 0.069024, 0.067594, 0.11371, 0.116183, 0.225814, 0.216401, 0.301917, 0.30533, 0.219301, 0.129801, 0.079919, 0.102787, 0.170161, 0.139895, 0.134866, 0.069024, 0.044297, 0.074921, 0.125101, 0.056825, 0.054297, 0.058088, 0.06184, 0.030003, 0.029376, 0.032017, 0.06184, 0.042364, 0.074921, 0.127496, 0.118441, 0.173081, 0.164327, 0.090864, 0.109221, 0.10481, 0.100716, 0.094817, 0.096677, 0.10481, 0.229226, 0.164327, 0.239899, 0.155435, 0.236433, 0.161087, 0.142424, 0.116183, 0.18812, 0.161087, 0.164327, 0.25406, 0.173081, 0.118441, 0.170161, 0.170161, 0.179055, 0.170161, 0.25031, 0.25406, 0.170161, 0.088832, 0.067594, 0.069024, 0.11371, 0.155435, 0.264545, 0.26085, 0.295083, 0.200174, 0.225814, 0.225814, 0.216401, 0.222385, 0.311707, 0.342579, 0.346032, 0.352862, 0.352862, 0.349426, 0.257454, 0.216401, 0.232838, 0.346032, 0.335645, 0.339168, 0.311707, 0.284882, 0.284882, 0.284882, 0.380708, 0.390993, 0.301917, 0.311707, 0.398279, 0.271506, 0.236433, 0.243554, 0.225814, 0.288399, 0.295083, 0.380708, 0.468512, 0.51388, 0.418646, 0.332115, 0.243554, 0.173081, 0.144935, 0.15008, 0.139895, 0.134866, 0.134866, 0.144935, 0.144935, 0.139895, 0.155435, 0.120615, 0.118441, 0.0704, 0.043307, 0.041405, 0.045352, 0.055536, 0.034068, 0.06184, 0.069024, 0.11371, 0.109221, 0.079919, 0.081712, 0.083462, 0.083462, 0.045352, 0.074921, 0.058088, 0.048328, 0.086953, 0.137348, 0.129801, 0.206376, 0.225814, 0.232838, 0.225814, 0.232838, 0.229226, 0.161087, 0.222385, 0.236433, 0.321458, 0.31487, 0.31487, 0.206376, 0.137348, 0.142424, 0.116183, 0.142424, 0.179055, 0.15284, 0.085092, 0.086953, 0.069024, 0.118441, 0.0704, 0.073402, 0.069024, 0.129801, 0.196879, 0.134866, 0.120615, 0.073402, 0.081712, 0.050641, 0.10481, 0.106997, 0.17593, 0.129801, 0.15008, 0.147574, 0.167087, 0.185198, 0.191378, 0.239899, 0.164327, 0.173081, 0.164327, 0.179055, 0.118441, 0.111485, 0.164327, 0.147574, 0.21291, 0.275179, 0.356642, 0.352862, 0.444081, 0.440853, 0.525368, 0.458154, 0.418646, 0.335645, 0.339168, 0.225814, 0.142424, 0.21291, 0.278302, 0.275179, 0.275179, 0.359901, 0.352862, 0.281712, 0.311707, 0.232838, 0.147574, 0.076542, 0.081712, 0.078022, 0.043307, 0.043307, 0.050641, 0.064632, 0.109221, 0.164327, 0.268042, 0.342579, 0.236433, 0.25031, 0.17593, 0.109221, 0.064632, 0.0704, 0.0704, 0.060549, 0.098513, 0.182256, 0.284882, 0.243554, 0.271506, 0.247041, 0.26085, 0.278302, 0.18812, 0.18812, 0.18812, 0.17593, 0.098513, 0.147574, 0.147574, 0.144935, 0.144935, 0.219301, 0.216401, 0.291804, 0.324872, 0.311707, 0.332115, 0.339168, 0.377384, 0.232838, 0.275179, 0.275179, 0.257454, 0.26085, 0.25031, 0.247041, 0.257454, 0.377384, 0.401658, 0.401658, 0.480142, 0.58069, 0.458154, 0.440853, 0.366687, 0.36309, 0.374039, 0.318242, 0.236433, 0.21291, 0.247041, 0.236433, 0.239899, 0.25406, 0.339168, 0.359901, 0.291804, 0.278302, 0.26085, 0.26085, 0.158265, 0.111485, 0.067594, 0.111485, 0.073402, 0.06312, 0.06184, 0.06184, 0.0704, 0.069024, 0.0704, 0.118441, 0.170161, 0.182256, 0.179055, 0.185198, 0.120615, 0.125101, 0.134866, 0.092881, 0.100716, 0.173081, 0.219301, 0.288399, 0.284882, 0.366687, 0.398279, 0.321458, 0.342579, 0.342579, 0.41194, 0.408655, 0.328603, 0.239899, 0.209395, 0.200174, 0.191378, 0.264545, 0.339168, 0.26085, 0.339168, 0.236433, 0.236433, 0.26085, 0.200174, 0.158265, 0.106997, 0.167087, 0.167087, 0.083462, 0.085092, 0.088832, 0.100716, 0.134866, 0.216401, 0.222385, 0.203355, 0.173081, 0.142424, 0.11371, 0.15284, 0.118441, 0.200174, 0.158265, 0.116183, 0.170161], '')</t>
  </si>
  <si>
    <t>[215, 309, 382]</t>
  </si>
  <si>
    <t>UPI00003C5299 status=activ</t>
  </si>
  <si>
    <t>([0.346032, 0.433034, 0.450668, 0.40511, 0.268042, 0.308712, 0.229226, 0.147574, 0.083462, 0.05306, 0.034884, 0.026892, 0.018787, 0.011669, 0.007877, 0.006988, 0.00558, 0.004161, 0.004315, 0.004689, 0.003298, 0.0028, 0.0028, 0.002503, 0.002761, 0.003924, 0.002688, 0.003478, 0.003607, 0.005249, 0.007495, 0.009187, 0.014075, 0.018415, 0.016021, 0.017447, 0.017138, 0.026338, 0.049374, 0.023087, 0.046336, 0.102787, 0.116183, 0.10481, 0.142424, 0.15284, 0.17593, 0.298791, 0.298791, 0.281712, 0.17593, 0.17593, 0.125101, 0.059222, 0.036378, 0.055536, 0.109221, 0.071867, 0.079919, 0.078022, 0.109221, 0.047319, 0.044297, 0.042364, 0.047319, 0.032677, 0.029376, 0.029376, 0.015078, 0.016257, 0.028695, 0.06184, 0.059222, 0.134866, 0.203355, 0.216401, 0.158265, 0.158265, 0.158265, 0.144935, 0.0704, 0.046336, 0.045352, 0.024393, 0.024826, 0.013613, 0.017138, 0.017138, 0.008804, 0.008895, 0.008525, 0.006039, 0.003997, 0.00407, 0.003727, 0.004414, 0.004921, 0.005992, 0.003963, 0.005872, 0.005086, 0.007422, 0.007645, 0.009483, 0.014783, 0.014315, 0.013821, 0.013821, 0.013821, 0.013613, 0.023087, 0.023087, 0.044297, 0.106997, 0.096677, 0.066181, 0.031287, 0.016528, 0.024826, 0.028107, 0.014075, 0.013265, 0.008804, 0.009096, 0.006894, 0.006078, 0.005872, 0.007645, 0.007555, 0.007555, 0.013437, 0.008525, 0.008525, 0.007031, 0.005623, 0.006039, 0.008002, 0.012491, 0.013016, 0.013016, 0.010672, 0.010509, 0.011342, 0.011518, 0.011518, 0.012491, 0.018415, 0.020522, 0.015344, 0.011669, 0.009865, 0.007031, 0.010221, 0.006619, 0.008624, 0.010372, 0.007177, 0.00515, 0.004414, 0.004736, 0.003864, 0.00407, 0.004414, 0.003727, 0.00389, 0.00515, 0.007177, 0.006619, 0.006567, 0.007877, 0.007877, 0.006421, 0.007259, 0.007259, 0.01204, 0.008075, 0.008156, 0.012491, 0.009977, 0.009865, 0.015078, 0.018415, 0.020522, 0.025316, 0.047319, 0.085092, 0.064632, 0.038042, 0.034884, 0.030611, 0.030611, 0.030611, 0.060549, 0.092881, 0.092881, 0.043307, 0.076542, 0.035586, 0.031287, 0.032017, 0.022306, 0.015694, 0.009015, 0.009096, 0.007315, 0.005378, 0.00389, 0.003924, 0.003701, 0.003701, 0.003701, 0.002881, 0.00246, 0.001872, 0.001232, 0.001267, 0.001249, 0.001048, 0.001499, 0.001434, 0.001541, 0.00243, 0.002761, 0.004358, 0.005992, 0.008804, 0.013437, 0.022667, 0.016257, 0.018415, 0.010672, 0.0198, 0.034068, 0.0704, 0.116183, 0.232838, 0.239899, 0.291804, 0.332115, 0.332115, 0.200174, 0.321458, 0.185198, 0.209395, 0.158265, 0.071867, 0.066181, 0.069024, 0.073402, 0.158265, 0.158265, 0.161087, 0.158265, 0.15008, 0.144935, 0.15008, 0.129801, 0.118441, 0.102787, 0.111485, 0.067594, 0.081712, 0.032677, 0.029376, 0.014075, 0.018787, 0.016826, 0.016826, 0.009728, 0.00777, 0.005223, 0.004775, 0.006567, 0.004646, 0.003461, 0.003804, 0.002688, 0.0028, 0.002976, 0.002705, 0.002727, 0.003177, 0.004483, 0.004431, 0.006701, 0.006701, 0.004431, 0.007031, 0.007031, 0.007031, 0.008804, 0.014783, 0.014783, 0.009294, 0.015694, 0.031287, 0.014075, 0.029376, 0.017138, 0.00962, 0.016021, 0.015344, 0.01227, 0.007495, 0.01227, 0.011669, 0.020165, 0.030611, 0.014315, 0.016826, 0.016528, 0.015694, 0.015694, 0.015694, 0.016021, 0.008723, 0.009096, 0.017138, 0.009187, 0.013821, 0.018787, 0.011106, 0.006894, 0.006482, 0.007091, 0.005992, 0.005992, 0.004414, 0.00407, 0.004414, 0.003607, 0.003701, 0.003804, 0.002555, 0.003555, 0.00407, 0.005932, 0.005932, 0.00543, 0.008409, 0.005318, 0.004835, 0.006567, 0.011518, 0.010221, 0.009294, 0.009728, 0.009865, 0.013265, 0.0198, 0.035586, 0.023534, 0.023087, 0.021381, 0.025316, 0.0198, 0.014783, 0.009977, 0.006701, 0.005992, 0.004208, 0.005378, 0.007091, 0.007177, 0.004646, 0.007177, 0.00777, 0.006701, 0.005623, 0.006619, 0.007091, 0.006701, 0.006795, 0.006795, 0.007031, 0.009977, 0.012727, 0.013016, 0.011518, 0.017447, 0.013437, 0.021381, 0.033407, 0.034068, 0.034068, 0.034068, 0.031287, 0.051831, 0.043307, 0.06184, 0.055536, 0.049374, 0.028107, 0.023963, 0.023534, 0.01204, 0.007259, 0.007315, 0.006567, 0.006482, 0.004388, 0.00407, 0.002881, 0.002881, 0.002336, 0.002327, 0.002138, 0.001434, 0.000936, 0.001597, 0.001597, 0.001675, 0.001675, 0.002276, 0.002366, 0.00283, 0.003512, 0.004247, 0.004247, 0.005249, 0.007422, 0.008002, 0.009728, 0.016528, 0.016528, 0.016826, 0.016826, 0.046336, 0.040537, 0.06312, 0.051831, 0.030003, 0.027463, 0.028107, 0.032017, 0.032677, 0.025316, 0.017797, 0.024826, 0.017797, 0.013265, 0.013821, 0.025762, 0.028107, 0.027463, 0.022667, 0.016826, 0.01078, 0.010131, 0.01078, 0.008525, 0.008895, 0.014783, 0.016021, 0.015694, 0.011106, 0.011106, 0.011106, 0.014315, 0.013437, 0.013437, 0.016257, 0.01204, 0.008002, 0.008002, 0.008409, 0.00543, 0.008409, 0.008409, 0.007877, 0.008723, 0.009294, 0.006533, 0.005992, 0.003821, 0.003963, 0.004577, 0.006482, 0.005932, 0.005011, 0.004414, 0.003671, 0.003405, 0.002529, 0.002705, 0.002688, 0.001748, 0.00243, 0.001649, 0.001533, 0.000983, 0.001391, 0.001383, 0.001572, 0.001335, 0.001675, 0.000958, 0.000687, 0.000421, 0.000485, 0.000567, 0.000451, 0.00052, 0.000674, 0.000936, 0.00103, 0.000833], '')</t>
  </si>
  <si>
    <t>UPI00003C529B status=activ</t>
  </si>
  <si>
    <t>([0.132295, 0.170161, 0.090864, 0.129801, 0.167087, 0.196879, 0.225814, 0.247041, 0.236433, 0.275179, 0.30533, 0.239899, 0.15008, 0.094817, 0.129801, 0.122885, 0.127496, 0.127496, 0.194234, 0.164327, 0.173081, 0.203355, 0.21291, 0.239899, 0.173081, 0.170161, 0.182256, 0.118441, 0.122885, 0.085092, 0.078022, 0.047319, 0.092881, 0.15008, 0.229226, 0.268042, 0.278302, 0.206376, 0.288399, 0.222385, 0.298791, 0.291804, 0.225814, 0.247041, 0.222385, 0.209395, 0.216401, 0.216401, 0.30533, 0.229226, 0.318242, 0.243554, 0.232838, 0.164327, 0.109221, 0.06312, 0.059222, 0.069024, 0.102787, 0.094817, 0.096677, 0.05306, 0.049374, 0.064632, 0.034884, 0.051831, 0.090864, 0.090864, 0.085092, 0.078022, 0.129801, 0.127496, 0.137348, 0.147574, 0.222385, 0.308712, 0.308712, 0.232838, 0.232838, 0.203355, 0.15008, 0.206376, 0.30533, 0.308712, 0.25031, 0.236433, 0.295083, 0.222385, 0.21291, 0.222385, 0.15284, 0.155435, 0.100716, 0.15284, 0.216401, 0.21291, 0.203355, 0.196879, 0.200174, 0.116183, 0.090864, 0.137348, 0.15008, 0.144935, 0.139895, 0.222385, 0.196879, 0.147574, 0.209395, 0.216401, 0.144935, 0.219301, 0.219301, 0.332115, 0.321458, 0.324872, 0.332115, 0.271506, 0.366687, 0.440853, 0.454136, 0.458154, 0.387226, 0.342579, 0.335645, 0.275179, 0.264545, 0.370445, 0.311707, 0.278302, 0.278302, 0.352862, 0.349426, 0.30533, 0.206376, 0.182256, 0.200174, 0.129801, 0.185198, 0.17593, 0.179055, 0.155435, 0.222385, 0.196879, 0.232838, 0.232838, 0.301917, 0.30533, 0.308712, 0.394753, 0.454136, 0.422041, 0.422041, 0.318242, 0.359901, 0.349426, 0.308712, 0.281712, 0.295083, 0.298791, 0.328603, 0.332115, 0.422041, 0.444081, 0.553315, 0.545602, 0.458154, 0.390993, 0.398279, 0.321458, 0.324872, 0.209395, 0.25031, 0.257454, 0.359901, 0.359901, 0.461924, 0.553315, 0.562014, 0.56648, 0.562014, 0.541878, 0.509769, 0.4292, 0.42561, 0.387226, 0.324872, 0.408655, 0.394753, 0.422041, 0.436924, 0.444081, 0.541878, 0.450668, 0.444081, 0.454136, 0.458154, 0.444081, 0.352862, 0.342579, 0.40511, 0.339168, 0.324872, 0.284882, 0.36309, 0.356642, 0.311707, 0.380708, 0.41194, 0.483068, 0.450668, 0.433034, 0.436924, 0.440853, 0.440853, 0.458154, 0.447574, 0.444081, 0.444081, 0.461924, 0.465241, 0.461924, 0.461924, 0.390993, 0.480142, 0.486429, 0.490133, 0.575842, 0.545602, 0.494003, 0.480142, 0.458154, 0.549308, 0.509769, 0.480142, 0.585406, 0.529623, 0.5017], '')</t>
  </si>
  <si>
    <t>[164, 165, 177, 178, 179, 180, 181, 182, 192, 227, 228, 232, 233, 235, 236, 237]</t>
  </si>
  <si>
    <t>UPI00003C529C status=activ</t>
  </si>
  <si>
    <t>([0.129801, 0.060549, 0.035586, 0.028107, 0.040537, 0.066181, 0.100716, 0.125101, 0.085092, 0.102787, 0.134866, 0.173081, 0.185198, 0.125101, 0.18812, 0.191378, 0.11371, 0.111485, 0.109221, 0.078022, 0.122885, 0.196879, 0.268042, 0.374039, 0.370445, 0.380708, 0.359901, 0.26085, 0.196879, 0.281712, 0.301917, 0.209395, 0.18812, 0.18812, 0.264545, 0.191378, 0.200174, 0.281712, 0.374039, 0.359901, 0.454136, 0.454136, 0.40511, 0.352862, 0.346032, 0.321458, 0.206376, 0.225814, 0.311707, 0.394753, 0.398279, 0.390993, 0.390993, 0.328603, 0.232838, 0.239899, 0.324872, 0.308712, 0.298791, 0.30533, 0.225814, 0.18812, 0.219301, 0.17593, 0.179055, 0.161087, 0.243554, 0.275179, 0.225814, 0.222385, 0.206376, 0.216401, 0.206376, 0.298791, 0.374039, 0.374039, 0.36309, 0.359901, 0.342579, 0.321458, 0.236433, 0.335645, 0.374039, 0.264545, 0.31487, 0.30533, 0.229226, 0.206376, 0.206376, 0.222385, 0.222385, 0.257454, 0.167087, 0.17593, 0.158265, 0.129801, 0.21291, 0.139895, 0.15008, 0.182256, 0.132295, 0.185198, 0.167087, 0.11371, 0.179055, 0.147574, 0.222385, 0.311707, 0.311707, 0.324872, 0.342579, 0.332115, 0.225814, 0.284882, 0.25031, 0.26085, 0.281712, 0.18812, 0.194234, 0.191378, 0.206376, 0.281712, 0.288399, 0.284882, 0.281712, 0.295083, 0.359901, 0.390993, 0.390993, 0.414856, 0.517562, 0.42561, 0.356642, 0.352862, 0.384043, 0.418646, 0.418646, 0.433034, 0.42561, 0.408655, 0.311707, 0.308712, 0.236433, 0.144935, 0.147574, 0.139895, 0.118441, 0.118441, 0.060549, 0.069024, 0.078022, 0.038042, 0.078022, 0.132295, 0.200174, 0.206376, 0.219301, 0.182256, 0.196879, 0.18812, 0.284882, 0.284882, 0.288399, 0.387226, 0.509769, 0.436924, 0.525368, 0.58069, 0.59917, 0.604312, 0.472492, 0.356642, 0.454136, 0.422041, 0.374039, 0.377384, 0.359901, 0.342579, 0.394753, 0.356642, 0.433034, 0.414856, 0.497853, 0.450668, 0.40511, 0.352862, 0.433034, 0.40511, 0.308712], '')</t>
  </si>
  <si>
    <t>[130, 164, 166, 167, 168, 169]</t>
  </si>
  <si>
    <t>UPI00003C529E status=activ</t>
  </si>
  <si>
    <t>([0.352862, 0.243554, 0.232838, 0.206376, 0.243554, 0.170161, 0.118441, 0.142424, 0.086953, 0.106997, 0.120615, 0.147574, 0.15008, 0.147574, 0.15008, 0.219301, 0.222385, 0.229226, 0.142424, 0.083462, 0.081712, 0.096677, 0.098513, 0.120615, 0.15284, 0.094817, 0.164327, 0.236433, 0.257454, 0.366687, 0.377384, 0.298791, 0.321458, 0.321458, 0.222385, 0.139895, 0.081712, 0.081712, 0.096677, 0.164327, 0.236433, 0.239899, 0.225814, 0.318242, 0.232838, 0.243554, 0.328603, 0.236433, 0.167087, 0.15284, 0.096677, 0.055536, 0.048328, 0.036378, 0.060549, 0.118441, 0.200174, 0.311707, 0.232838, 0.142424, 0.083462, 0.083462, 0.086953, 0.051831, 0.047319, 0.047319, 0.047319, 0.056825, 0.090864, 0.085092, 0.085092, 0.134866, 0.216401, 0.339168, 0.324872, 0.324872, 0.209395, 0.216401, 0.167087, 0.164327, 0.239899, 0.335645, 0.25406, 0.26085, 0.359901, 0.352862, 0.349426, 0.366687, 0.342579, 0.281712, 0.366687, 0.288399, 0.288399, 0.239899, 0.229226, 0.288399, 0.206376, 0.311707, 0.31487, 0.387226, 0.380708, 0.295083, 0.278302, 0.349426, 0.229226, 0.144935, 0.129801, 0.18812, 0.15284, 0.139895, 0.179055, 0.170161, 0.264545, 0.243554, 0.25031, 0.219301, 0.17593, 0.239899, 0.203355, 0.147574, 0.086953, 0.147574, 0.236433], '')</t>
  </si>
  <si>
    <t>UPI00003C52A2 status=activ</t>
  </si>
  <si>
    <t>([0.849326, 0.89662, 0.910643, 0.922952, 0.852992, 0.874069, 0.889439, 0.891961, 0.901269, 0.885302, 0.891961, 0.912647, 0.928747, 0.922952, 0.903857, 0.903857, 0.910643, 0.901269, 0.915074, 0.908098, 0.891961, 0.812494, 0.795062, 0.690604, 0.653063, 0.759478, 0.720929, 0.671169, 0.661982, 0.59917, 0.648219, 0.534167, 0.521092, 0.521092, 0.440853, 0.370445, 0.374039, 0.370445, 0.301917, 0.311707, 0.291804, 0.284882, 0.370445, 0.342579, 0.390993, 0.346032, 0.31487, 0.346032, 0.387226, 0.401658, 0.36309, 0.380708, 0.472492, 0.401658, 0.318242, 0.374039, 0.377384, 0.291804, 0.288399, 0.359901, 0.335645, 0.291804, 0.398279, 0.398279, 0.4292, 0.384043, 0.42561, 0.42561, 0.40511, 0.387226, 0.384043, 0.472492, 0.454136, 0.440853, 0.534167, 0.529623, 0.562014, 0.666105, 0.666105, 0.562014, 0.525368, 0.521092, 0.59014, 0.490133, 0.476583, 0.472492, 0.534167, 0.454136, 0.401658, 0.41194, 0.4292, 0.324872, 0.339168, 0.236433, 0.209395, 0.206376, 0.288399, 0.216401, 0.219301, 0.298791, 0.291804, 0.321458, 0.36309, 0.384043, 0.42561, 0.422041, 0.339168, 0.284882, 0.359901, 0.352862, 0.342579, 0.328603, 0.349426, 0.25031, 0.346032, 0.387226, 0.36309, 0.380708, 0.444081, 0.36309, 0.352862, 0.346032, 0.356642, 0.301917, 0.298791, 0.25031, 0.281712, 0.359901, 0.352862, 0.275179, 0.284882, 0.209395, 0.236433, 0.291804, 0.284882, 0.288399, 0.288399, 0.308712, 0.179055, 0.18812, 0.236433, 0.170161, 0.243554, 0.239899, 0.291804, 0.301917, 0.377384, 0.352862, 0.352862, 0.356642, 0.461924, 0.51388, 0.59014, 0.468512, 0.497853, 0.604312, 0.5017, 0.5017, 0.468512, 0.575842, 0.490133, 0.4292, 0.505461, 0.483068, 0.483068, 0.458154, 0.454136, 0.380708, 0.387226, 0.366687, 0.366687, 0.36309, 0.387226, 0.40511, 0.401658, 0.377384, 0.380708, 0.374039, 0.377384, 0.387226, 0.40511, 0.440853, 0.521092, 0.529623, 0.472492, 0.480142, 0.490133, 0.494003, 0.562014, 0.549308, 0.465241, 0.472492, 0.472492, 0.450668, 0.433034, 0.497853, 0.436924, 0.436924, 0.534167, 0.529623, 0.461924, 0.461924, 0.505461, 0.4292, 0.4292, 0.490133, 0.465241, 0.436924, 0.4292, 0.384043, 0.31487, 0.401658, 0.486429, 0.483068, 0.480142, 0.42561, 0.440853, 0.422041, 0.342579, 0.36309, 0.288399, 0.288399, 0.291804, 0.284882, 0.384043, 0.384043, 0.401658, 0.346032, 0.36309, 0.36309, 0.42561, 0.483068, 0.490133, 0.461924, 0.384043, 0.384043, 0.454136, 0.461924, 0.541878, 0.618285, 0.549308, 0.657645, 0.750527, 0.657645, 0.63748, 0.570702, 0.538167, 0.461924, 0.472492, 0.476583, 0.461924, 0.465241, 0.480142, 0.461924, 0.483068, 0.480142, 0.483068, 0.472492, 0.398279, 0.339168, 0.349426, 0.370445, 0.346032, 0.349426, 0.414856, 0.349426, 0.366687, 0.387226, 0.436924, 0.4292, 0.436924, 0.450668, 0.370445, 0.30533, 0.295083, 0.30533, 0.308712, 0.25406, 0.264545, 0.339168, 0.422041, 0.433034, 0.465241, 0.490133, 0.494003, 0.494003, 0.585406, 0.604312, 0.604312, 0.626927, 0.720929, 0.703578, 0.699094, 0.712013, 0.795062, 0.808535, 0.795062, 0.865454, 0.921076, 0.922952, 0.915074, 0.910643, 0.901269, 0.859585, 0.834292], '')</t>
  </si>
  <si>
    <t>[0, 1, 2, 3, 4, 5, 6, 7, 8, 9, 10, 11, 12, 13, 14, 15, 16, 17, 18, 19, 20, 21, 22, 23, 24, 25, 26, 27, 28, 29, 30, 31, 32, 33, 74, 75, 76, 77, 78, 79, 80, 81, 82, 86, 151, 152, 155, 156, 157, 159, 162, 182, 183, 188, 189, 198, 199, 202, 238, 239, 240, 241, 242, 243, 244, 245, 246, 286, 287, 288, 289, 290, 291, 292, 293, 294, 295, 296, 297, 298, 299, 300, 301, 302, 303, 304]</t>
  </si>
  <si>
    <t>UPI00003C52A3 status=activ</t>
  </si>
  <si>
    <t>([0.575842, 0.585406, 0.622677, 0.51388, 0.440853, 0.465241, 0.483068, 0.42561, 0.346032, 0.366687, 0.390993, 0.349426, 0.36309, 0.370445, 0.346032, 0.275179, 0.284882, 0.284882, 0.318242, 0.30533, 0.26085, 0.332115, 0.349426, 0.281712, 0.346032, 0.31487, 0.31487, 0.247041, 0.247041, 0.352862, 0.359901, 0.359901, 0.4292, 0.433034, 0.370445, 0.394753, 0.458154, 0.450668, 0.461924, 0.436924, 0.444081, 0.51388, 0.440853, 0.436924, 0.408655, 0.408655, 0.5017, 0.505461, 0.585406, 0.585406, 0.59917, 0.59014, 0.58069, 0.56648, 0.534167, 0.608892, 0.59508, 0.575842, 0.562014, 0.534167, 0.5017, 0.458154, 0.42561], '')</t>
  </si>
  <si>
    <t>[0, 1, 2, 3, 41, 46, 47, 48, 49, 50, 51, 52, 53, 54, 55, 56, 57, 58, 59, 60]</t>
  </si>
  <si>
    <t>UPI00003C52AC status=activ</t>
  </si>
  <si>
    <t>([0.116183, 0.11371, 0.167087, 0.216401, 0.15008, 0.15284, 0.194234, 0.236433, 0.275179, 0.301917, 0.324872, 0.366687, 0.356642, 0.359901, 0.458154, 0.458154, 0.538167, 0.63748, 0.675549, 0.562014, 0.585406, 0.575842, 0.509769, 0.468512, 0.480142, 0.562014, 0.490133, 0.390993, 0.398279, 0.394753, 0.408655, 0.447574, 0.447574, 0.414856, 0.42561, 0.414856, 0.298791, 0.222385, 0.232838, 0.158265, 0.194234, 0.232838, 0.209395, 0.21291, 0.161087, 0.15284, 0.167087, 0.257454, 0.25406, 0.247041, 0.257454, 0.232838, 0.142424, 0.090864, 0.10481, 0.106997, 0.118441, 0.219301, 0.30533, 0.271506, 0.349426, 0.390993, 0.436924, 0.380708, 0.468512, 0.486429, 0.366687, 0.271506, 0.264545, 0.349426, 0.25406, 0.275179, 0.196879, 0.196879, 0.281712, 0.30533, 0.301917, 0.196879, 0.185198, 0.137348, 0.100716, 0.054297, 0.049374, 0.026892, 0.026892, 0.030003, 0.050641, 0.078022, 0.127496, 0.067594, 0.067594, 0.109221, 0.096677, 0.100716, 0.144935, 0.142424, 0.109221, 0.085092, 0.155435, 0.098513, 0.120615, 0.122885, 0.225814, 0.225814, 0.301917, 0.30533, 0.219301, 0.219301, 0.264545, 0.236433, 0.349426, 0.346032, 0.268042, 0.271506, 0.321458, 0.239899, 0.225814, 0.225814, 0.17593, 0.164327, 0.164327, 0.10481, 0.161087, 0.15008, 0.129801, 0.083462, 0.0704, 0.106997, 0.100716, 0.096677, 0.11371, 0.109221, 0.111485, 0.200174, 0.122885, 0.074921, 0.127496, 0.147574, 0.185198, 0.182256, 0.116183, 0.206376, 0.298791, 0.311707, 0.200174, 0.216401, 0.308712, 0.408655, 0.422041, 0.433034, 0.346032, 0.339168, 0.328603, 0.332115, 0.30533, 0.394753, 0.440853, 0.349426, 0.335645, 0.31487, 0.291804, 0.288399, 0.278302, 0.25406, 0.170161, 0.170161, 0.11371, 0.064632, 0.066181, 0.06312, 0.054297, 0.071867, 0.081712, 0.088832, 0.092881, 0.050641, 0.049374, 0.042364, 0.078022, 0.079919, 0.067594, 0.120615, 0.185198, 0.164327, 0.18812, 0.275179, 0.278302, 0.318242, 0.398279, 0.418646, 0.308712, 0.239899, 0.298791, 0.30533, 0.196879, 0.11371, 0.120615, 0.129801, 0.118441, 0.10481, 0.059222, 0.073402, 0.079919, 0.092881, 0.102787, 0.047319, 0.047319, 0.106997, 0.137348, 0.15008, 0.071867, 0.085092, 0.125101, 0.122885, 0.120615, 0.191378, 0.278302, 0.335645, 0.298791, 0.398279, 0.380708, 0.461924, 0.436924, 0.40511, 0.356642, 0.301917, 0.465241], '')</t>
  </si>
  <si>
    <t>[16, 17, 18, 19, 20, 21, 22, 25]</t>
  </si>
  <si>
    <t>UPI00003C52AE status=activ</t>
  </si>
  <si>
    <t>([0.122885, 0.06184, 0.038858, 0.066181, 0.100716, 0.10481, 0.071867, 0.096677, 0.100716, 0.120615, 0.144935, 0.098513, 0.088832, 0.085092, 0.179055, 0.173081, 0.26085, 0.291804, 0.291804, 0.408655, 0.422041, 0.311707, 0.332115, 0.444081, 0.349426, 0.257454, 0.26085, 0.339168, 0.335645, 0.36309, 0.380708, 0.298791, 0.31487, 0.321458, 0.318242, 0.288399, 0.291804, 0.284882, 0.356642, 0.356642, 0.346032, 0.335645, 0.422041, 0.517562, 0.486429, 0.468512, 0.465241, 0.408655, 0.444081, 0.356642, 0.26085, 0.264545, 0.339168, 0.335645, 0.346032, 0.311707, 0.328603, 0.318242, 0.332115, 0.346032, 0.268042, 0.275179, 0.206376, 0.142424, 0.079919, 0.079919, 0.122885, 0.216401, 0.298791, 0.268042, 0.366687, 0.384043, 0.339168, 0.311707, 0.40511, 0.301917, 0.239899, 0.236433, 0.21291, 0.170161, 0.161087, 0.236433, 0.15008, 0.185198, 0.247041, 0.225814, 0.219301, 0.25406, 0.25406, 0.268042, 0.179055, 0.167087, 0.17593, 0.200174, 0.243554, 0.142424, 0.155435, 0.243554, 0.229226, 0.264545, 0.308712, 0.298791, 0.298791, 0.387226, 0.422041, 0.342579, 0.465241, 0.468512, 0.377384, 0.356642, 0.349426, 0.447574, 0.450668, 0.56648, 0.575842, 0.476583, 0.51388, 0.51388, 0.51388, 0.517562, 0.545602, 0.534167, 0.538167, 0.436924, 0.349426, 0.356642, 0.408655, 0.36309, 0.374039, 0.476583, 0.472492, 0.433034, 0.342579, 0.332115, 0.21291, 0.21291, 0.291804, 0.332115, 0.295083, 0.264545, 0.158265, 0.086953, 0.054297, 0.058088, 0.109221, 0.144935, 0.144935, 0.142424, 0.173081, 0.098513, 0.098513, 0.074921, 0.088832, 0.078022, 0.046336, 0.088832, 0.094817, 0.058088, 0.074921, 0.147574, 0.102787, 0.158265, 0.222385, 0.301917, 0.200174, 0.21291, 0.264545, 0.247041, 0.196879, 0.196879, 0.182256, 0.106997, 0.088832, 0.045352, 0.090864, 0.125101, 0.118441, 0.06184, 0.118441, 0.118441, 0.11371, 0.118441, 0.139895, 0.164327, 0.090864, 0.094817, 0.078022, 0.069024, 0.040537, 0.055536, 0.058088, 0.120615, 0.216401, 0.196879, 0.209395, 0.222385, 0.268042, 0.17593, 0.25406, 0.257454, 0.239899, 0.21291, 0.222385, 0.142424, 0.122885, 0.222385, 0.31487, 0.219301, 0.239899, 0.342579, 0.278302, 0.182256, 0.102787, 0.085092, 0.147574, 0.222385, 0.209395, 0.191378, 0.291804, 0.311707, 0.295083, 0.30533, 0.291804, 0.271506, 0.271506, 0.281712, 0.179055, 0.10481, 0.179055, 0.098513, 0.090864, 0.164327, 0.275179, 0.278302, 0.18812, 0.155435, 0.096677, 0.06184, 0.031287, 0.024393, 0.023963, 0.022667, 0.020876, 0.028695, 0.05306, 0.060549, 0.060549, 0.116183, 0.11371, 0.092881, 0.164327, 0.102787, 0.058088, 0.046336, 0.088832, 0.15284, 0.179055, 0.185198, 0.247041, 0.284882, 0.288399, 0.268042, 0.17593, 0.18812, 0.179055, 0.185198, 0.170161, 0.164327, 0.17593, 0.26085, 0.30533, 0.295083, 0.374039, 0.461924, 0.401658, 0.349426, 0.339168, 0.349426, 0.374039, 0.390993, 0.480142, 0.42561, 0.440853, 0.450668, 0.454136, 0.377384, 0.30533, 0.328603, 0.295083, 0.275179, 0.284882, 0.18812, 0.167087, 0.147574, 0.147574, 0.203355, 0.164327, 0.167087, 0.100716, 0.15008, 0.142424, 0.090864, 0.144935, 0.144935, 0.158265, 0.096677, 0.158265, 0.18812, 0.257454, 0.200174, 0.222385, 0.222385, 0.308712, 0.257454, 0.291804, 0.196879, 0.125101, 0.125101, 0.132295, 0.203355, 0.142424, 0.142424, 0.196879, 0.200174, 0.18812, 0.25031, 0.346032, 0.328603, 0.284882, 0.275179, 0.356642, 0.332115, 0.301917, 0.222385, 0.301917, 0.225814, 0.25031, 0.346032, 0.458154, 0.458154, 0.454136, 0.525368, 0.541878, 0.51388, 0.433034, 0.436924, 0.41194, 0.324872, 0.324872, 0.40511, 0.335645, 0.335645, 0.278302, 0.30533, 0.298791, 0.291804, 0.394753, 0.465241, 0.461924, 0.359901, 0.346032, 0.359901, 0.36309, 0.349426, 0.301917, 0.321458, 0.321458, 0.346032, 0.349426, 0.349426, 0.352862, 0.436924, 0.444081, 0.505461, 0.480142, 0.575842, 0.585406, 0.549308, 0.545602, 0.549308, 0.642678, 0.642678, 0.549308, 0.476583, 0.472492, 0.585406, 0.661982, 0.56648, 0.490133, 0.570702, 0.494003, 0.436924, 0.418646, 0.414856, 0.41194, 0.433034, 0.433034, 0.42561, 0.359901, 0.36309, 0.387226, 0.390993, 0.324872, 0.377384, 0.447574, 0.450668, 0.359901, 0.352862, 0.335645, 0.384043, 0.324872, 0.374039, 0.418646, 0.422041, 0.436924, 0.440853, 0.444081, 0.436924, 0.447574, 0.521092, 0.454136, 0.418646, 0.4292, 0.509769, 0.521092, 0.538167, 0.538167, 0.626927, 0.632174, 0.720929, 0.750527, 0.819762, 0.852992, 0.859585, 0.859585, 0.859585, 0.859585, 0.876521, 0.885302, 0.879233, 0.879233, 0.924947, 0.934618, 0.932927, 0.93079, 0.924947, 0.91684, 0.922952, 0.919029], '')</t>
  </si>
  <si>
    <t>[43, 113, 114, 116, 117, 118, 119, 120, 121, 122, 341, 342, 343, 373, 375, 376, 377, 378, 379, 380, 381, 382, 385, 386, 387, 389, 419, 423, 424, 425, 426, 427, 428, 429, 430, 431, 432, 433, 434, 435, 436, 437, 438, 439, 440, 441, 442, 443, 444, 445, 446, 447, 448]</t>
  </si>
  <si>
    <t>UPI00003C52B3 status=activ</t>
  </si>
  <si>
    <t>([0.116183, 0.090864, 0.094817, 0.064632, 0.069024, 0.071867, 0.092881, 0.069024, 0.046336, 0.037156, 0.047319, 0.047319, 0.032017, 0.033407, 0.042364, 0.047319, 0.0704, 0.118441, 0.118441, 0.182256, 0.179055, 0.200174, 0.25031, 0.278302, 0.342579, 0.366687, 0.390993, 0.387226, 0.476583, 0.58069, 0.680603, 0.680603, 0.680603, 0.73685, 0.642678, 0.529623, 0.517562, 0.534167, 0.538167, 0.538167, 0.521092, 0.465241, 0.483068, 0.497853, 0.5017, 0.505461, 0.408655, 0.422041, 0.444081, 0.42561, 0.394753, 0.321458, 0.346032, 0.374039, 0.324872, 0.422041, 0.490133, 0.414856, 0.401658, 0.394753, 0.408655, 0.422041, 0.476583, 0.387226, 0.370445, 0.370445, 0.370445, 0.480142, 0.483068, 0.465241, 0.370445, 0.41194, 0.401658, 0.281712, 0.298791, 0.370445, 0.342579, 0.359901, 0.458154, 0.454136, 0.476583, 0.377384, 0.284882, 0.324872, 0.414856, 0.339168, 0.346032, 0.36309, 0.321458, 0.232838, 0.243554, 0.311707, 0.298791, 0.281712, 0.366687, 0.356642, 0.281712, 0.194234, 0.182256, 0.106997, 0.106997, 0.06184, 0.098513, 0.098513, 0.071867, 0.086953, 0.116183, 0.0704, 0.0704, 0.098513, 0.161087, 0.132295, 0.158265, 0.167087, 0.271506, 0.281712, 0.278302, 0.359901, 0.465241, 0.374039, 0.398279, 0.324872, 0.332115, 0.352862, 0.447574, 0.394753, 0.278302, 0.318242, 0.394753, 0.298791, 0.288399, 0.284882, 0.25406, 0.191378, 0.182256, 0.144935, 0.147574, 0.085092, 0.079919, 0.081712, 0.147574, 0.216401, 0.257454, 0.328603, 0.236433, 0.15284, 0.179055, 0.25031, 0.179055, 0.155435, 0.200174, 0.164327, 0.096677, 0.139895, 0.194234, 0.216401, 0.25031, 0.257454, 0.291804, 0.236433, 0.219301, 0.129801, 0.071867, 0.085092, 0.086953, 0.096677, 0.142424, 0.164327, 0.185198, 0.185198, 0.144935, 0.179055, 0.209395, 0.196879, 0.206376, 0.17593, 0.155435, 0.090864, 0.078022, 0.096677, 0.134866, 0.094817, 0.173081, 0.216401, 0.21291, 0.18812, 0.239899, 0.271506, 0.194234, 0.173081, 0.222385, 0.321458, 0.225814, 0.21291, 0.25031, 0.164327, 0.203355, 0.216401, 0.232838, 0.21291, 0.243554, 0.257454, 0.229226, 0.216401, 0.219301, 0.26085, 0.30533, 0.30533, 0.281712, 0.36309, 0.36309, 0.298791, 0.25031, 0.342579, 0.349426, 0.377384, 0.377384, 0.335645, 0.335645, 0.42561, 0.42561, 0.440853, 0.352862, 0.370445, 0.278302, 0.31487, 0.25031, 0.239899, 0.247041, 0.247041, 0.247041, 0.247041, 0.335645, 0.36309, 0.295083, 0.209395, 0.25406, 0.349426, 0.349426, 0.328603, 0.318242, 0.278302, 0.275179, 0.370445, 0.447574, 0.549308, 0.549308, 0.570702, 0.557691, 0.494003, 0.433034, 0.374039, 0.308712, 0.298791, 0.243554, 0.311707, 0.40511, 0.40511, 0.398279, 0.42561, 0.450668, 0.468512, 0.545602, 0.553315, 0.450668, 0.454136, 0.390993, 0.390993, 0.401658, 0.433034, 0.480142, 0.538167, 0.622677, 0.59917, 0.59917, 0.59014, 0.575842, 0.575842, 0.56648, 0.480142, 0.468512, 0.436924, 0.366687, 0.366687, 0.352862, 0.374039, 0.321458, 0.401658, 0.40511, 0.342579, 0.30533, 0.324872, 0.324872, 0.31487, 0.384043, 0.394753, 0.458154, 0.444081, 0.359901, 0.394753, 0.461924, 0.472492, 0.517562, 0.59508, 0.59917, 0.534167, 0.51388, 0.58069, 0.486429, 0.461924, 0.549308, 0.59508, 0.58069, 0.534167, 0.534167, 0.490133, 0.476583, 0.494003, 0.509769, 0.626927, 0.505461, 0.505461, 0.51388, 0.51388, 0.480142, 0.461924, 0.497853, 0.557691, 0.5017, 0.59014, 0.626927, 0.58069, 0.545602, 0.56648, 0.613573, 0.534167, 0.534167, 0.534167, 0.51388, 0.525368, 0.465241, 0.509769, 0.461924, 0.490133, 0.486429, 0.509769, 0.570702, 0.613573, 0.657645, 0.728858, 0.712013, 0.685117, 0.699094, 0.716283, 0.675549, 0.694846, 0.795062, 0.88723, 0.88723, 0.889439], '')</t>
  </si>
  <si>
    <t>[29, 30, 31, 32, 33, 34, 35, 36, 37, 38, 39, 40, 44, 45, 245, 246, 247, 248, 262, 263, 271, 272, 273, 274, 275, 276, 277, 278, 302, 303, 304, 305, 306, 307, 310, 311, 312, 313, 314, 318, 319, 320, 321, 322, 323, 327, 328, 329, 330, 331, 332, 333, 334, 335, 336, 337, 338, 339, 341, 345, 346, 347, 348, 349, 350, 351, 352, 353, 354, 355, 356, 357, 358, 359]</t>
  </si>
  <si>
    <t>73)</t>
  </si>
  <si>
    <t>UPI00003C52B4 status=activ</t>
  </si>
  <si>
    <t>([0.268042, 0.25406, 0.167087, 0.236433, 0.225814, 0.164327, 0.209395, 0.229226, 0.222385, 0.158265, 0.134866, 0.185198, 0.134866, 0.116183, 0.17593, 0.10481, 0.11371, 0.067594, 0.109221, 0.142424, 0.074921, 0.044297, 0.036378, 0.06184, 0.06184, 0.073402, 0.11371, 0.100716, 0.064632, 0.042364, 0.079919, 0.11371, 0.058088, 0.111485, 0.069024, 0.079919, 0.15284, 0.111485, 0.15284, 0.085092, 0.102787, 0.118441, 0.182256, 0.247041, 0.15008, 0.111485, 0.129801, 0.134866, 0.144935, 0.185198, 0.17593, 0.096677, 0.092881, 0.122885, 0.081712, 0.127496, 0.127496, 0.120615, 0.161087, 0.158265, 0.26085, 0.164327, 0.239899, 0.232838, 0.155435, 0.194234, 0.167087, 0.127496, 0.122885, 0.118441, 0.142424, 0.26085, 0.374039, 0.408655, 0.359901, 0.414856, 0.447574, 0.321458, 0.321458, 0.268042, 0.17593, 0.17593, 0.284882, 0.219301, 0.18812, 0.229226, 0.311707, 0.264545, 0.194234, 0.191378, 0.216401, 0.225814, 0.170161, 0.182256, 0.116183, 0.182256, 0.122885, 0.073402, 0.134866, 0.142424, 0.17593, 0.275179, 0.209395, 0.203355, 0.257454, 0.26085, 0.295083, 0.278302, 0.321458, 0.433034, 0.40511, 0.308712, 0.222385, 0.288399, 0.173081, 0.200174, 0.118441, 0.182256, 0.26085, 0.25406, 0.25406, 0.17593, 0.15284, 0.185198, 0.155435, 0.137348, 0.139895, 0.109221, 0.078022, 0.102787, 0.0704, 0.067594], '')</t>
  </si>
  <si>
    <t>UPI00003C52B5 status=activ</t>
  </si>
  <si>
    <t>([0.247041, 0.158265, 0.185198, 0.182256, 0.239899, 0.229226, 0.26085, 0.281712, 0.324872, 0.318242, 0.275179, 0.278302, 0.264545, 0.26085, 0.170161, 0.18812, 0.239899, 0.291804, 0.268042, 0.25031, 0.164327, 0.247041, 0.225814, 0.155435, 0.182256, 0.116183, 0.094817, 0.055536, 0.06184, 0.066181, 0.066181, 0.06184, 0.049374, 0.038858, 0.038858, 0.055536, 0.046336, 0.047319, 0.060549, 0.037156, 0.040537, 0.0704, 0.074921, 0.158265, 0.17593, 0.15008, 0.15008, 0.144935, 0.225814, 0.155435, 0.081712, 0.096677, 0.083462, 0.147574, 0.109221, 0.170161, 0.170161, 0.18812, 0.173081, 0.194234, 0.295083, 0.295083, 0.288399, 0.239899, 0.127496, 0.196879, 0.229226, 0.30533, 0.390993, 0.356642, 0.339168, 0.433034, 0.447574, 0.557691, 0.486429, 0.604312, 0.632174, 0.585406, 0.59014, 0.541878, 0.440853, 0.339168, 0.346032, 0.275179, 0.301917, 0.374039, 0.275179, 0.26085, 0.257454, 0.236433, 0.278302, 0.374039, 0.374039, 0.370445, 0.311707, 0.349426, 0.328603, 0.321458, 0.308712, 0.31487, 0.31487, 0.31487, 0.328603, 0.339168, 0.394753, 0.36309, 0.384043, 0.483068, 0.490133, 0.458154, 0.387226, 0.308712, 0.288399, 0.216401, 0.142424, 0.129801, 0.139895, 0.15008, 0.139895, 0.142424, 0.081712, 0.106997, 0.15284, 0.229226, 0.229226, 0.182256, 0.142424, 0.15008, 0.118441, 0.081712, 0.111485, 0.111485, 0.134866, 0.134866, 0.161087, 0.206376, 0.281712, 0.232838, 0.243554, 0.161087, 0.17593, 0.239899, 0.232838, 0.232838, 0.219301, 0.196879, 0.185198, 0.264545, 0.271506, 0.295083, 0.359901, 0.308712, 0.377384, 0.346032, 0.380708, 0.418646, 0.387226, 0.390993, 0.346032, 0.30533, 0.390993, 0.476583, 0.494003, 0.422041, 0.418646, 0.447574, 0.472492, 0.541878, 0.538167, 0.461924, 0.450668, 0.42561, 0.454136, 0.465241, 0.525368, 0.418646, 0.418646, 0.490133, 0.51388, 0.626927, 0.694846, 0.657645, 0.59014, 0.545602, 0.59014, 0.5017, 0.483068, 0.433034, 0.461924, 0.433034, 0.509769, 0.517562, 0.465241, 0.458154, 0.472492, 0.476583, 0.529623, 0.509769, 0.436924, 0.387226, 0.291804, 0.21291, 0.239899, 0.264545, 0.295083, 0.324872, 0.398279, 0.401658, 0.42561, 0.339168, 0.349426, 0.318242, 0.295083, 0.36309, 0.342579, 0.30533, 0.268042, 0.281712, 0.243554, 0.31487], '')</t>
  </si>
  <si>
    <t>[73, 75, 76, 77, 78, 79, 167, 168, 174, 178, 179, 180, 181, 182, 183, 184, 185, 190, 191, 196, 197]</t>
  </si>
  <si>
    <t>UPI00003C52B6 status=activ</t>
  </si>
  <si>
    <t>([0.179055, 0.239899, 0.275179, 0.324872, 0.384043, 0.298791, 0.328603, 0.342579, 0.390993, 0.433034, 0.356642, 0.422041, 0.339168, 0.295083, 0.298791, 0.291804, 0.384043, 0.390993, 0.370445, 0.390993, 0.398279, 0.384043, 0.284882, 0.321458, 0.321458, 0.216401, 0.308712, 0.243554, 0.25031, 0.196879, 0.116183, 0.120615, 0.083462, 0.111485, 0.111485, 0.088832, 0.051831, 0.051831, 0.092881, 0.0704, 0.069024, 0.074921, 0.090864, 0.170161, 0.083462, 0.081712, 0.139895, 0.081712, 0.125101, 0.074921, 0.076542, 0.071867, 0.098513, 0.132295, 0.155435, 0.232838, 0.346032, 0.359901, 0.26085, 0.26085, 0.219301, 0.21291, 0.203355, 0.120615, 0.120615, 0.18812, 0.11371, 0.100716, 0.111485, 0.116183, 0.170161, 0.203355, 0.288399, 0.324872, 0.311707, 0.308712, 0.247041, 0.229226, 0.308712, 0.40511, 0.398279, 0.486429, 0.401658, 0.311707, 0.311707, 0.257454, 0.291804, 0.298791, 0.239899, 0.271506, 0.26085, 0.200174, 0.194234, 0.137348, 0.137348, 0.094817, 0.078022, 0.111485, 0.088832, 0.081712, 0.078022, 0.076542, 0.071867, 0.0704, 0.118441, 0.116183, 0.144935, 0.118441, 0.179055, 0.247041, 0.196879, 0.209395, 0.268042, 0.18812, 0.278302, 0.236433, 0.21291, 0.281712, 0.288399, 0.219301, 0.232838, 0.15284, 0.170161, 0.109221, 0.173081, 0.185198, 0.291804, 0.308712, 0.206376, 0.15008, 0.15008, 0.147574, 0.094817, 0.106997, 0.191378, 0.170161, 0.194234, 0.219301, 0.158265, 0.116183, 0.127496, 0.120615, 0.203355, 0.182256, 0.26085, 0.271506, 0.182256, 0.134866, 0.144935, 0.206376, 0.288399, 0.278302, 0.359901, 0.346032, 0.25031, 0.200174, 0.132295, 0.139895, 0.206376, 0.17593, 0.239899, 0.298791, 0.308712, 0.229226, 0.243554, 0.247041, 0.161087, 0.275179, 0.229226, 0.125101, 0.125101, 0.118441, 0.122885, 0.073402, 0.096677, 0.15284, 0.173081, 0.239899, 0.155435, 0.120615, 0.142424, 0.137348, 0.134866, 0.139895, 0.167087, 0.092881, 0.06312, 0.06312, 0.054297, 0.059222, 0.106997, 0.134866, 0.132295, 0.139895, 0.216401, 0.222385, 0.137348, 0.118441, 0.118441, 0.200174, 0.15284, 0.200174, 0.216401, 0.216401, 0.203355, 0.236433, 0.25031, 0.284882, 0.356642, 0.349426, 0.384043, 0.384043, 0.377384, 0.291804, 0.275179, 0.271506, 0.225814, 0.295083, 0.339168, 0.346032, 0.359901, 0.458154, 0.370445, 0.324872, 0.298791, 0.209395, 0.209395, 0.301917, 0.298791, 0.308712, 0.321458, 0.390993, 0.308712, 0.30533, 0.414856, 0.387226, 0.30533, 0.380708, 0.422041, 0.414856, 0.335645, 0.335645, 0.264545, 0.268042, 0.318242, 0.349426, 0.346032, 0.366687, 0.359901, 0.31487, 0.324872, 0.301917, 0.278302, 0.349426, 0.387226, 0.387226, 0.433034, 0.444081, 0.380708, 0.390993, 0.356642, 0.377384, 0.268042, 0.301917, 0.288399, 0.264545, 0.298791, 0.398279, 0.342579, 0.275179, 0.291804, 0.209395, 0.185198, 0.173081, 0.173081, 0.122885, 0.10481, 0.100716, 0.161087, 0.225814, 0.225814, 0.229226, 0.291804, 0.384043, 0.339168, 0.342579, 0.352862, 0.370445, 0.332115, 0.295083, 0.377384, 0.444081, 0.521092, 0.545602, 0.517562, 0.444081, 0.447574, 0.444081, 0.342579, 0.328603, 0.339168, 0.288399, 0.232838, 0.236433, 0.243554, 0.324872, 0.394753, 0.384043, 0.374039, 0.436924, 0.483068, 0.377384, 0.311707, 0.335645, 0.352862, 0.414856, 0.51388, 0.549308, 0.461924, 0.480142, 0.494003, 0.440853, 0.472492, 0.472492, 0.472492, 0.42561, 0.444081, 0.366687, 0.40511, 0.36309, 0.318242, 0.356642, 0.444081, 0.509769, 0.418646, 0.342579, 0.308712, 0.278302, 0.194234, 0.21291, 0.26085, 0.264545, 0.31487, 0.239899, 0.321458, 0.229226, 0.232838, 0.18812, 0.229226, 0.170161, 0.134866, 0.137348, 0.11371, 0.109221, 0.111485, 0.15284, 0.21291, 0.206376, 0.232838, 0.339168, 0.41194, 0.352862, 0.352862, 0.346032, 0.394753, 0.332115, 0.418646, 0.366687, 0.387226, 0.342579, 0.384043, 0.454136, 0.450668, 0.394753, 0.394753, 0.40511, 0.418646, 0.349426, 0.359901, 0.332115, 0.311707, 0.321458, 0.41194, 0.321458, 0.229226, 0.264545, 0.243554, 0.167087, 0.239899, 0.26085, 0.349426, 0.352862, 0.380708, 0.301917, 0.390993, 0.394753, 0.321458, 0.232838, 0.31487, 0.232838, 0.170161, 0.109221, 0.092881, 0.098513, 0.094817, 0.164327, 0.098513, 0.155435, 0.25406, 0.25406, 0.209395, 0.170161, 0.147574, 0.158265, 0.239899, 0.164327, 0.100716, 0.15008, 0.232838, 0.139895, 0.132295, 0.200174, 0.301917, 0.284882, 0.247041, 0.318242, 0.268042, 0.349426, 0.324872, 0.264545, 0.222385, 0.229226, 0.25031], '')</t>
  </si>
  <si>
    <t>[292, 293, 294, 316, 317, 333]</t>
  </si>
  <si>
    <t>UPI00003C52B9 status=activ</t>
  </si>
  <si>
    <t>([0.106997, 0.161087, 0.219301, 0.161087, 0.191378, 0.219301, 0.243554, 0.288399, 0.321458, 0.25406, 0.275179, 0.301917, 0.26085, 0.346032, 0.36309, 0.311707, 0.301917, 0.339168, 0.328603, 0.229226, 0.298791, 0.288399, 0.18812, 0.109221, 0.155435, 0.167087, 0.164327, 0.167087, 0.15008, 0.116183, 0.194234, 0.158265, 0.17593, 0.170161, 0.100716, 0.10481, 0.158265, 0.158265, 0.170161, 0.164327, 0.216401, 0.209395, 0.291804, 0.308712, 0.311707, 0.206376, 0.206376, 0.209395, 0.209395, 0.222385, 0.173081, 0.17593, 0.147574, 0.078022, 0.049374, 0.085092, 0.078022, 0.069024, 0.069024, 0.033407, 0.038858, 0.046336, 0.030003, 0.017447, 0.025316, 0.049374, 0.047319, 0.027463, 0.031287, 0.018415, 0.018106, 0.030003, 0.022306, 0.033407, 0.069024, 0.086953, 0.086953, 0.051831, 0.051831, 0.10481, 0.137348, 0.118441, 0.127496, 0.206376, 0.301917, 0.225814, 0.216401, 0.346032, 0.418646, 0.394753, 0.505461, 0.505461, 0.408655, 0.458154, 0.468512, 0.408655, 0.36309, 0.36309, 0.359901, 0.243554, 0.222385, 0.278302, 0.18812, 0.094817, 0.045352, 0.056825, 0.049374, 0.024826, 0.028107, 0.022306, 0.01204, 0.007877, 0.007645, 0.009294, 0.00777, 0.006533, 0.005734, 0.006078, 0.006078, 0.005623, 0.008276, 0.008276, 0.005872, 0.005799, 0.008723, 0.013265, 0.013265, 0.021816, 0.027463, 0.01204, 0.014586, 0.020522, 0.040537, 0.040537, 0.050641, 0.028695, 0.030611, 0.055536, 0.100716, 0.109221, 0.122885, 0.055536, 0.028695, 0.059222, 0.118441, 0.059222, 0.054297, 0.043307, 0.020165, 0.015694, 0.031287, 0.017138, 0.013437, 0.010372, 0.01078, 0.011342, 0.011342, 0.014586, 0.008804, 0.006245, 0.006533, 0.006533, 0.007031, 0.007495, 0.006039, 0.004208, 0.005623, 0.004921, 0.005086, 0.007495, 0.011106, 0.006988, 0.009865, 0.016257, 0.022306, 0.024826, 0.013016, 0.014586, 0.013613, 0.013613, 0.013437, 0.008409, 0.011106, 0.009728, 0.00962, 0.009294, 0.009187, 0.009096, 0.01204, 0.011518, 0.007495, 0.006245, 0.010372, 0.01078, 0.011518, 0.011342, 0.006194, 0.006567, 0.007315, 0.007315, 0.011342, 0.010672, 0.016257, 0.019109, 0.047319, 0.038042, 0.028695, 0.058088, 0.029376, 0.011669, 0.011518, 0.011669, 0.014586, 0.008409, 0.009096, 0.007259, 0.005318, 0.007177, 0.006245, 0.008156, 0.008156, 0.007877, 0.008804, 0.005623, 0.005683, 0.004689, 0.004835, 0.004775, 0.005011, 0.006988, 0.007877, 0.005223, 0.005249, 0.004611, 0.006567, 0.004577, 0.005734, 0.007495, 0.006039, 0.009865, 0.009865, 0.009977, 0.006701, 0.008895, 0.019401, 0.017138, 0.013821, 0.013821, 0.019109, 0.010221, 0.006988, 0.006795, 0.007877, 0.013821, 0.018415, 0.011669, 0.019401, 0.009728, 0.007177, 0.007422, 0.006194, 0.006194, 0.004161, 0.00515, 0.003804, 0.002366, 0.001572, 0.001597, 0.001499, 0.001709, 0.002761, 0.002761, 0.003864, 0.005318, 0.003341, 0.00231, 0.003014, 0.003053, 0.003298, 0.003053, 0.004161, 0.004689, 0.003298, 0.003478, 0.004161, 0.003864, 0.004135, 0.00407, 0.004414, 0.006533, 0.00543, 0.004921, 0.006039, 0.00407, 0.003864, 0.004976, 0.004646, 0.003607, 0.002336, 0.002581, 0.003671, 0.003212, 0.00231, 0.003276, 0.004899, 0.003366, 0.003757, 0.00389, 0.005623, 0.006619, 0.006894, 0.008723, 0.008723, 0.008624, 0.009187, 0.009483, 0.011342, 0.012727, 0.023534, 0.03976, 0.059222, 0.028695, 0.022306, 0.032677, 0.032677, 0.029376, 0.060549, 0.045352, 0.090864, 0.040537, 0.020876, 0.020522, 0.023087, 0.013016, 0.010509, 0.018106, 0.010926, 0.01078, 0.01078, 0.006619, 0.006567, 0.006533, 0.009401, 0.013821, 0.017797, 0.011903, 0.007259, 0.007259, 0.009187, 0.005992, 0.005932, 0.005799, 0.003757, 0.003461, 0.004736, 0.006245, 0.006245, 0.008409, 0.009096, 0.016021, 0.033407, 0.022667, 0.016257, 0.009728, 0.00962, 0.009483, 0.007645, 0.008002, 0.008895, 0.011903, 0.01227, 0.014315, 0.026892, 0.032017, 0.034068, 0.03976, 0.048328, 0.037156, 0.019401, 0.00962, 0.008002, 0.005734, 0.008723, 0.007031, 0.010509, 0.007177, 0.007177, 0.007877, 0.008723, 0.008723, 0.005623, 0.006039, 0.006421, 0.006421, 0.006078, 0.004358, 0.003963, 0.003276, 0.003701, 0.003512, 0.005086, 0.005872, 0.006619, 0.004414, 0.005249, 0.005223, 0.005378, 0.003804, 0.005378, 0.005378, 0.004921, 0.006374, 0.005992, 0.007315, 0.007645, 0.012491, 0.01227, 0.012727, 0.010509, 0.007177, 0.013016, 0.012727, 0.008276, 0.009865, 0.010509, 0.01078, 0.011669, 0.023087, 0.028107, 0.014075, 0.025762, 0.014315, 0.010672, 0.00962, 0.00962, 0.009865, 0.006795, 0.006988, 0.005932, 0.00515, 0.005249, 0.00359, 0.00389, 0.003924, 0.0028, 0.002581, 0.002194, 0.001434, 0.001155, 0.00103, 0.001572, 0.00146, 0.00146, 0.002117, 0.002435, 0.001597, 0.001048, 0.001675, 0.002512, 0.002503, 0.003701, 0.004899, 0.007031, 0.006482, 0.005992, 0.007091, 0.012727, 0.022667, 0.047319, 0.069024, 0.129801, 0.120615, 0.118441, 0.116183, 0.132295, 0.127496, 0.257454, 0.268042, 0.243554, 0.200174, 0.225814, 0.206376, 0.185198, 0.147574, 0.122885, 0.264545, 0.311707, 0.243554, 0.203355], '')</t>
  </si>
  <si>
    <t>[90, 91]</t>
  </si>
  <si>
    <t>UPI00003C52BC status=activ</t>
  </si>
  <si>
    <t>([0.222385, 0.268042, 0.182256, 0.18812, 0.243554, 0.284882, 0.219301, 0.229226, 0.26085, 0.257454, 0.295083, 0.311707, 0.243554, 0.335645, 0.339168, 0.346032, 0.387226, 0.384043, 0.422041, 0.40511, 0.384043, 0.390993, 0.398279, 0.450668, 0.468512, 0.349426, 0.359901, 0.440853, 0.465241, 0.461924, 0.418646, 0.401658, 0.41194, 0.505461, 0.505461, 0.59014, 0.483068, 0.509769, 0.525368, 0.517562, 0.63748, 0.505461, 0.486429, 0.497853, 0.494003, 0.509769, 0.59508, 0.480142, 0.384043, 0.298791, 0.268042, 0.268042, 0.284882, 0.275179, 0.278302, 0.179055, 0.18812, 0.18812, 0.196879, 0.18812, 0.102787, 0.076542, 0.127496, 0.127496, 0.111485, 0.088832, 0.079919, 0.100716, 0.106997, 0.167087, 0.25031, 0.278302, 0.352862, 0.30533, 0.222385, 0.200174, 0.308712, 0.321458, 0.418646, 0.335645, 0.26085, 0.278302, 0.321458, 0.342579, 0.31487, 0.232838, 0.308712, 0.324872, 0.232838, 0.301917, 0.229226, 0.134866, 0.090864, 0.055536, 0.069024, 0.125101, 0.144935, 0.127496, 0.122885, 0.137348, 0.164327, 0.194234, 0.291804, 0.30533, 0.281712, 0.308712, 0.4292, 0.4292, 0.324872, 0.318242, 0.332115, 0.414856, 0.41194, 0.440853, 0.529623, 0.529623, 0.433034, 0.422041, 0.324872, 0.257454, 0.144935, 0.203355, 0.139895, 0.083462, 0.03976, 0.031287, 0.031287, 0.025316, 0.014315, 0.014075, 0.014315, 0.011106, 0.007495, 0.010926, 0.008525, 0.007031, 0.004976, 0.006142, 0.004414, 0.006039, 0.006039, 0.006988, 0.006533, 0.010509, 0.016021, 0.025762, 0.024826, 0.027463, 0.015344, 0.027463, 0.029376, 0.028107, 0.026892, 0.036378, 0.027463, 0.025316, 0.032017, 0.071867, 0.037156, 0.069024, 0.06312, 0.090864, 0.122885, 0.086953, 0.032017, 0.022667, 0.016826, 0.016257, 0.009977, 0.0198, 0.014586, 0.012727, 0.021381, 0.020876, 0.026338, 0.018415, 0.029376, 0.031287, 0.028695, 0.028107, 0.021816, 0.021816, 0.019401, 0.014315, 0.017797, 0.017138, 0.016826, 0.026892, 0.037156, 0.030611, 0.016021, 0.015694, 0.027463, 0.015344, 0.011518, 0.00962, 0.015694, 0.020876, 0.019109, 0.019109, 0.036378, 0.047319, 0.022306, 0.012491, 0.015694, 0.015694, 0.022306, 0.015344, 0.012727, 0.012727, 0.014586, 0.013016, 0.012727, 0.012727, 0.01204, 0.011518, 0.01078, 0.011903, 0.007031, 0.005086, 0.004483, 0.004646, 0.004736, 0.004899, 0.006701, 0.005318, 0.005378, 0.006533, 0.010926, 0.007091, 0.007177, 0.008156, 0.008156, 0.006533, 0.006988, 0.007259, 0.007315, 0.006988, 0.005086, 0.008723, 0.008156, 0.006795, 0.006533, 0.004689, 0.004835, 0.003607, 0.003366, 0.003341, 0.00243, 0.001533, 0.001936, 0.001499, 0.001202, 0.001335, 0.001383, 0.001434, 0.002155, 0.003341, 0.003079, 0.003963, 0.002727, 0.003212, 0.003212, 0.003405, 0.00407, 0.003997, 0.005734, 0.008409, 0.006421, 0.006421, 0.009294, 0.011342, 0.010221, 0.018415, 0.030003, 0.064632, 0.050641, 0.046336, 0.0198, 0.020522, 0.010509, 0.016021, 0.014075, 0.014315, 0.008624, 0.009977, 0.009865, 0.007877, 0.006482, 0.007315, 0.009015, 0.009187, 0.007645, 0.011106, 0.011106, 0.01227, 0.007877, 0.008276, 0.008409, 0.012491, 0.022667, 0.047319, 0.051831, 0.045352, 0.086953, 0.086953, 0.086953, 0.086953, 0.085092, 0.116183, 0.116183, 0.147574, 0.085092, 0.125101, 0.098513, 0.120615, 0.050641, 0.076542, 0.055536, 0.037156, 0.026338, 0.0198, 0.016021, 0.015078, 0.021381, 0.022667, 0.05306, 0.066181, 0.066181, 0.092881, 0.047319, 0.048328, 0.025316, 0.032017, 0.032017, 0.022667, 0.011518, 0.010672, 0.013265, 0.016021, 0.022667, 0.016021, 0.020876, 0.027463, 0.033407, 0.059222, 0.060549, 0.05306, 0.043307, 0.083462, 0.092881, 0.167087, 0.15008, 0.164327, 0.127496, 0.0704, 0.129801, 0.182256, 0.30533, 0.191378, 0.118441, 0.122885, 0.25406, 0.243554, 0.206376, 0.109221, 0.109221, 0.051831, 0.038858, 0.025762, 0.025762, 0.025762, 0.032017, 0.026338, 0.049374, 0.059222, 0.056825, 0.0704, 0.086953, 0.050641, 0.074921, 0.137348, 0.132295, 0.11371, 0.092881, 0.078022, 0.111485, 0.074921, 0.142424, 0.10481, 0.15284, 0.120615, 0.090864, 0.049374, 0.090864, 0.055536, 0.086953, 0.147574, 0.096677, 0.078022, 0.15284, 0.200174, 0.191378, 0.194234, 0.120615, 0.090864, 0.090864, 0.083462, 0.06184, 0.034884, 0.074921, 0.081712, 0.071867, 0.066181, 0.10481, 0.11371, 0.100716, 0.11371, 0.088832, 0.060549, 0.050641, 0.024826, 0.020522, 0.013016, 0.011106, 0.017797, 0.027463, 0.044297, 0.038042, 0.067594, 0.120615, 0.085092, 0.03976, 0.046336, 0.036378, 0.033407, 0.019401, 0.020165, 0.017138, 0.022306, 0.044297, 0.044297, 0.074921, 0.10481, 0.170161, 0.200174, 0.209395, 0.222385, 0.219301, 0.206376, 0.206376, 0.200174, 0.243554, 0.377384, 0.433034, 0.4292, 0.440853, 0.545602, 0.690604, 0.59508, 0.626927, 0.575842, 0.657645, 0.653063, 0.604312, 0.59508, 0.58069, 0.549308, 0.509769, 0.490133, 0.653063, 0.618285], '')</t>
  </si>
  <si>
    <t>[33, 34, 35, 37, 38, 39, 40, 41, 45, 46, 114, 115, 457, 458, 459, 460, 461, 462, 463, 464, 465, 466, 467, 468, 470, 471]</t>
  </si>
  <si>
    <t>UPI00003C52BE status=activ</t>
  </si>
  <si>
    <t>([0.038858, 0.022667, 0.041405, 0.06184, 0.06312, 0.040537, 0.060549, 0.081712, 0.100716, 0.056825, 0.076542, 0.076542, 0.067594, 0.090864, 0.170161, 0.139895, 0.088832, 0.041405, 0.043307, 0.083462, 0.079919, 0.066181, 0.066181, 0.06312, 0.067594, 0.081712, 0.078022, 0.083462, 0.046336, 0.026892, 0.055536, 0.041405, 0.037156, 0.040537, 0.056825, 0.064632, 0.127496, 0.182256, 0.30533, 0.408655, 0.328603, 0.335645, 0.387226, 0.359901, 0.264545, 0.264545, 0.185198, 0.167087, 0.118441, 0.182256, 0.271506, 0.275179, 0.318242, 0.301917, 0.185198, 0.10481, 0.094817, 0.085092, 0.047319, 0.028107, 0.026892, 0.040537, 0.021381, 0.022667, 0.045352, 0.085092, 0.044297, 0.074921, 0.15284, 0.137348, 0.15284, 0.102787, 0.109221, 0.058088, 0.10481, 0.185198, 0.185198, 0.182256, 0.147574, 0.147574, 0.203355, 0.161087, 0.139895, 0.194234, 0.142424, 0.120615, 0.085092, 0.132295, 0.10481, 0.069024, 0.102787, 0.056825], '')</t>
  </si>
  <si>
    <t>UPI00003C52BF status=activ</t>
  </si>
  <si>
    <t>([0.239899, 0.284882, 0.321458, 0.401658, 0.352862, 0.380708, 0.301917, 0.346032, 0.401658, 0.401658, 0.433034, 0.458154, 0.422041, 0.380708, 0.4292, 0.308712, 0.332115, 0.278302, 0.25406, 0.167087, 0.164327, 0.216401, 0.15008, 0.15008, 0.142424, 0.206376, 0.229226, 0.264545, 0.243554, 0.222385, 0.170161, 0.17593, 0.17593, 0.17593, 0.26085, 0.239899, 0.384043, 0.335645, 0.40511, 0.509769, 0.549308, 0.545602, 0.648219, 0.771762, 0.767246, 0.716283, 0.716283, 0.712013, 0.801317, 0.801317, 0.823549, 0.891961, 0.891961, 0.894241, 0.827927, 0.819762, 0.733139, 0.707965, 0.703578, 0.724957, 0.775545, 0.812494, 0.73685, 0.680603, 0.666105, 0.632174, 0.666105, 0.657645, 0.59508, 0.58069, 0.575842, 0.525368, 0.494003, 0.418646, 0.414856, 0.534167, 0.5017, 0.618285, 0.613573, 0.521092, 0.5017, 0.494003, 0.486429, 0.529623, 0.570702, 0.58069, 0.608892, 0.562014, 0.553315, 0.59917, 0.575842, 0.549308, 0.538167, 0.486429, 0.562014, 0.476583, 0.359901, 0.318242, 0.21291, 0.243554, 0.349426, 0.257454, 0.247041, 0.219301, 0.264545, 0.185198, 0.125101, 0.132295, 0.161087, 0.132295, 0.127496, 0.127496, 0.127496, 0.125101, 0.182256, 0.109221, 0.096677, 0.100716, 0.090864, 0.10481, 0.086953, 0.086953, 0.17593, 0.129801, 0.111485, 0.06312, 0.094817, 0.132295, 0.127496, 0.074921, 0.086953, 0.085092, 0.092881, 0.059222, 0.043307, 0.051831, 0.092881, 0.142424, 0.164327, 0.173081, 0.278302, 0.182256, 0.15284, 0.092881, 0.139895, 0.179055, 0.264545, 0.288399, 0.26085, 0.18812, 0.271506, 0.275179, 0.173081, 0.102787, 0.15284, 0.147574, 0.127496, 0.116183, 0.116183, 0.15008, 0.147574, 0.067594, 0.083462, 0.116183, 0.15284, 0.116183, 0.064632, 0.028695, 0.028107, 0.031287, 0.054297, 0.054297, 0.032017, 0.067594, 0.102787, 0.073402, 0.120615, 0.116183, 0.083462, 0.049374, 0.026338, 0.05306, 0.058088, 0.050641, 0.034068, 0.037156, 0.048328, 0.076542, 0.155435, 0.100716, 0.111485, 0.10481, 0.081712, 0.10481, 0.102787, 0.088832, 0.15284, 0.15008, 0.15284, 0.15284, 0.161087, 0.26085, 0.158265, 0.158265, 0.232838, 0.185198, 0.182256, 0.182256, 0.139895, 0.137348, 0.122885, 0.118441, 0.127496, 0.15284, 0.182256, 0.182256, 0.122885, 0.096677, 0.066181, 0.06312, 0.094817, 0.127496, 0.127496, 0.18812, 0.194234, 0.18812, 0.167087, 0.164327, 0.167087, 0.167087, 0.109221, 0.170161, 0.182256, 0.144935, 0.090864, 0.090864, 0.083462, 0.167087, 0.194234, 0.264545, 0.278302, 0.268042, 0.25406, 0.191378, 0.209395, 0.291804, 0.229226, 0.346032, 0.380708, 0.257454, 0.370445, 0.356642, 0.370445, 0.349426, 0.349426, 0.349426, 0.36309, 0.26085, 0.239899, 0.236433, 0.232838, 0.15284, 0.10481, 0.111485, 0.158265, 0.079919, 0.083462, 0.100716, 0.106997, 0.086953, 0.161087, 0.147574, 0.144935, 0.15008, 0.094817, 0.125101, 0.161087, 0.092881, 0.161087, 0.164327, 0.173081, 0.100716, 0.164327, 0.232838, 0.278302, 0.196879, 0.295083, 0.301917, 0.247041, 0.229226, 0.25031, 0.243554, 0.15284, 0.155435, 0.139895, 0.222385, 0.209395, 0.206376, 0.311707, 0.31487, 0.232838, 0.229226, 0.321458, 0.229226, 0.236433, 0.216401, 0.232838, 0.243554, 0.232838, 0.31487, 0.284882, 0.264545, 0.17593, 0.26085, 0.36309, 0.384043, 0.301917, 0.311707, 0.366687, 0.268042, 0.200174, 0.203355, 0.129801, 0.15008, 0.164327, 0.090864, 0.055536, 0.055536, 0.054297, 0.030611, 0.033407, 0.040537, 0.046336, 0.090864, 0.086953, 0.076542, 0.067594, 0.102787, 0.059222, 0.031287, 0.031287, 0.028107, 0.037156, 0.047319, 0.042364, 0.066181, 0.125101, 0.194234, 0.257454, 0.25031, 0.26085, 0.25031, 0.247041, 0.167087, 0.094817, 0.11371, 0.064632, 0.064632, 0.067594, 0.100716, 0.155435, 0.15284, 0.222385, 0.17593, 0.222385, 0.173081, 0.111485, 0.102787, 0.055536, 0.027463, 0.022667, 0.033407, 0.020165, 0.016826, 0.014586, 0.015078, 0.008156, 0.008624, 0.006245, 0.006078, 0.006078, 0.004775, 0.004835, 0.003727, 0.003963, 0.003246, 0.002881, 0.00316, 0.002435, 0.002662, 0.003298, 0.00283, 0.002035, 0.00231], '')</t>
  </si>
  <si>
    <t>[39, 40, 41, 42, 43, 44, 45, 46, 47, 48, 49, 50, 51, 52, 53, 54, 55, 56, 57, 58, 59, 60, 61, 62, 63, 64, 65, 66, 67, 68, 69, 70, 71, 75, 76, 77, 78, 79, 80, 83, 84, 85, 86, 87, 88, 89, 90, 91, 92, 94]</t>
  </si>
  <si>
    <t>UPI00003C52C0 status=activ</t>
  </si>
  <si>
    <t>([0.118441, 0.155435, 0.191378, 0.225814, 0.167087, 0.167087, 0.203355, 0.25031, 0.18812, 0.147574, 0.191378, 0.185198, 0.125101, 0.194234, 0.301917, 0.31487, 0.356642, 0.339168, 0.339168, 0.346032, 0.390993, 0.447574, 0.390993, 0.349426, 0.352862, 0.418646, 0.447574, 0.377384, 0.356642, 0.377384, 0.454136, 0.422041, 0.490133, 0.59014, 0.553315, 0.521092, 0.509769, 0.497853, 0.562014, 0.562014, 0.545602, 0.538167, 0.538167, 0.642678, 0.712013, 0.622677, 0.534167, 0.538167, 0.632174, 0.63748, 0.724957, 0.632174, 0.557691, 0.549308, 0.468512, 0.384043, 0.41194, 0.42561, 0.377384, 0.318242, 0.268042, 0.200174, 0.137348, 0.092881, 0.086953, 0.081712, 0.116183, 0.167087, 0.102787, 0.058088, 0.06184, 0.033407, 0.051831, 0.06184, 0.069024, 0.11371, 0.179055, 0.092881, 0.048328, 0.067594, 0.05306, 0.067594, 0.118441, 0.185198, 0.216401, 0.179055, 0.209395, 0.209395, 0.173081, 0.155435, 0.247041, 0.236433, 0.328603, 0.247041, 0.271506, 0.275179, 0.222385, 0.15008, 0.196879, 0.308712, 0.308712, 0.284882, 0.30533, 0.295083, 0.182256, 0.203355, 0.142424, 0.120615, 0.120615, 0.106997, 0.191378, 0.206376, 0.219301, 0.209395, 0.30533, 0.324872, 0.239899, 0.173081, 0.17593, 0.134866, 0.129801, 0.078022, 0.155435, 0.161087, 0.098513, 0.170161, 0.17593, 0.191378, 0.18812, 0.10481, 0.15008, 0.15008, 0.125101, 0.096677, 0.120615, 0.066181, 0.067594, 0.058088, 0.055536, 0.100716, 0.170161, 0.083462, 0.079919, 0.079919, 0.056825, 0.109221, 0.066181, 0.032677, 0.032017, 0.034068, 0.054297, 0.054297, 0.05306, 0.055536, 0.038042, 0.030611, 0.029376, 0.026892, 0.029376, 0.038042, 0.038042, 0.042364, 0.049374, 0.050641, 0.023963, 0.018106, 0.016528, 0.028695, 0.047319, 0.047319, 0.056825, 0.069024, 0.074921, 0.073402, 0.073402, 0.134866, 0.092881, 0.170161, 0.106997, 0.167087, 0.247041, 0.155435, 0.142424, 0.239899, 0.335645, 0.356642, 0.359901, 0.318242, 0.324872, 0.25406, 0.257454, 0.232838, 0.209395, 0.127496, 0.139895, 0.134866, 0.10481, 0.094817, 0.090864, 0.158265, 0.11371, 0.102787, 0.139895, 0.139895, 0.122885, 0.122885, 0.196879, 0.196879, 0.229226, 0.134866, 0.167087, 0.275179, 0.268042, 0.298791, 0.380708, 0.284882, 0.308712, 0.26085, 0.346032, 0.328603, 0.232838, 0.232838, 0.25406, 0.291804, 0.247041, 0.17593, 0.179055, 0.18812, 0.275179, 0.182256, 0.275179, 0.36309, 0.257454, 0.264545, 0.264545, 0.222385, 0.328603, 0.225814, 0.247041, 0.25031, 0.194234, 0.25031, 0.236433, 0.194234, 0.18812, 0.15008, 0.219301, 0.134866, 0.127496, 0.139895, 0.239899, 0.232838, 0.161087, 0.225814, 0.158265, 0.106997, 0.144935, 0.106997, 0.170161, 0.232838, 0.25406, 0.311707, 0.311707, 0.339168, 0.301917, 0.298791, 0.390993, 0.42561, 0.517562, 0.454136, 0.444081, 0.444081, 0.440853, 0.414856, 0.366687, 0.447574, 0.521092, 0.509769, 0.472492, 0.444081, 0.440853, 0.414856, 0.387226, 0.433034, 0.440853, 0.483068, 0.483068, 0.461924, 0.433034, 0.450668, 0.480142, 0.468512, 0.42561, 0.398279, 0.486429, 0.541878, 0.444081, 0.418646, 0.418646, 0.436924, 0.458154, 0.42561, 0.42561, 0.4292, 0.414856, 0.418646, 0.450668, 0.450668, 0.454136, 0.359901, 0.281712, 0.308712, 0.318242, 0.318242, 0.321458, 0.324872, 0.335645, 0.422041, 0.458154, 0.480142, 0.545602, 0.480142, 0.5017, 0.517562, 0.557691, 0.521092, 0.570702, 0.562014, 0.575842, 0.58069, 0.707965, 0.791621, 0.795062, 0.759478, 0.795062, 0.81615, 0.812494, 0.779859, 0.795062, 0.788093, 0.699094, 0.690604, 0.608892, 0.657645, 0.58069, 0.4292, 0.450668, 0.440853, 0.458154, 0.454136, 0.450668, 0.436924, 0.4292, 0.352862, 0.25031, 0.243554, 0.25406, 0.134866, 0.15008, 0.122885, 0.10481, 0.142424, 0.161087, 0.229226, 0.216401, 0.268042, 0.346032, 0.352862, 0.380708, 0.359901, 0.301917, 0.308712, 0.291804, 0.301917, 0.232838, 0.359901, 0.377384, 0.229226, 0.36309, 0.380708, 0.349426, 0.328603, 0.349426, 0.268042, 0.311707, 0.298791, 0.291804, 0.284882, 0.308712, 0.275179, 0.209395, 0.129801, 0.147574, 0.170161, 0.066181, 0.147574, 0.144935, 0.155435, 0.222385, 0.21291, 0.196879, 0.196879, 0.268042, 0.206376, 0.26085, 0.239899, 0.209395, 0.18812, 0.216401, 0.15284, 0.127496, 0.173081, 0.366687, 0.284882, 0.236433], '')</t>
  </si>
  <si>
    <t>[33, 34, 35, 36, 38, 39, 40, 41, 42, 43, 44, 45, 46, 47, 48, 49, 50, 51, 52, 53, 268, 276, 277, 295, 320, 322, 323, 324, 325, 326, 327, 328, 329, 330, 331, 332, 333, 334, 335, 336, 337, 338, 339, 340, 341, 342, 343, 344]</t>
  </si>
  <si>
    <t>UPI00003C52C2 status=activ</t>
  </si>
  <si>
    <t>([0.017138, 0.012491, 0.024826, 0.020876, 0.030611, 0.025316, 0.0198, 0.022667, 0.032017, 0.034884, 0.045352, 0.056825, 0.098513, 0.10481, 0.161087, 0.232838, 0.239899, 0.167087, 0.247041, 0.239899, 0.167087, 0.243554, 0.264545, 0.243554, 0.335645, 0.339168, 0.414856, 0.418646, 0.450668, 0.454136, 0.483068, 0.486429, 0.497853, 0.408655, 0.483068, 0.42561, 0.418646, 0.318242, 0.384043, 0.288399, 0.301917, 0.401658, 0.387226, 0.444081, 0.444081, 0.422041, 0.342579, 0.342579, 0.450668, 0.447574, 0.447574, 0.366687, 0.295083, 0.209395, 0.21291, 0.232838, 0.21291, 0.25406, 0.339168, 0.356642, 0.447574, 0.450668, 0.356642, 0.366687, 0.377384, 0.387226, 0.377384, 0.359901, 0.359901, 0.321458, 0.335645, 0.25406, 0.359901, 0.352862, 0.394753, 0.394753, 0.401658, 0.494003, 0.454136, 0.468512, 0.390993, 0.390993, 0.384043, 0.384043, 0.384043, 0.324872, 0.308712, 0.298791, 0.401658, 0.387226, 0.370445, 0.36309, 0.380708, 0.298791, 0.284882, 0.328603, 0.418646, 0.414856, 0.335645, 0.332115, 0.335645, 0.321458, 0.332115, 0.328603, 0.349426, 0.36309, 0.422041, 0.346032, 0.356642, 0.356642, 0.275179, 0.311707, 0.236433, 0.301917, 0.332115, 0.422041, 0.422041, 0.349426, 0.342579, 0.42561, 0.436924, 0.4292, 0.517562, 0.521092, 0.538167, 0.608892, 0.59014, 0.632174, 0.618285, 0.622677, 0.534167, 0.653063, 0.626927, 0.724957, 0.728858, 0.741537, 0.745909, 0.707965, 0.779859, 0.703578, 0.703578, 0.618285, 0.618285, 0.585406, 0.608892, 0.562014, 0.557691, 0.557691, 0.517562, 0.622677, 0.613573, 0.690604, 0.604312, 0.497853, 0.418646, 0.332115, 0.332115, 0.332115, 0.356642, 0.36309, 0.390993, 0.30533, 0.394753, 0.40511, 0.42561, 0.398279, 0.41194, 0.418646, 0.342579, 0.346032, 0.264545, 0.179055, 0.125101, 0.179055, 0.194234, 0.278302, 0.36309, 0.384043, 0.384043, 0.384043, 0.295083, 0.268042, 0.356642, 0.335645, 0.349426, 0.278302, 0.264545, 0.203355, 0.196879, 0.281712, 0.295083, 0.311707, 0.408655, 0.483068, 0.472492, 0.56648, 0.549308, 0.450668, 0.450668, 0.480142, 0.468512, 0.557691, 0.521092, 0.521092, 0.436924, 0.418646, 0.494003, 0.4292, 0.509769, 0.436924, 0.4292, 0.4292, 0.51388, 0.494003, 0.440853, 0.36309, 0.352862, 0.356642, 0.447574, 0.454136, 0.42561, 0.356642, 0.36309, 0.468512, 0.356642, 0.352862, 0.349426, 0.349426, 0.321458, 0.346032, 0.41194, 0.384043, 0.370445, 0.264545, 0.284882, 0.243554, 0.31487, 0.247041, 0.25031, 0.247041, 0.243554, 0.170161, 0.167087, 0.170161, 0.106997, 0.182256, 0.182256, 0.200174, 0.182256, 0.288399, 0.170161, 0.122885, 0.15008, 0.092881, 0.158265, 0.142424, 0.161087, 0.142424, 0.142424, 0.137348, 0.081712, 0.073402, 0.120615, 0.120615, 0.0704, 0.120615, 0.125101, 0.209395, 0.196879, 0.21291, 0.137348, 0.232838, 0.206376, 0.206376, 0.301917, 0.308712, 0.31487, 0.40511, 0.408655, 0.384043, 0.291804, 0.359901, 0.384043, 0.284882, 0.370445, 0.436924, 0.450668, 0.414856, 0.318242, 0.318242, 0.31487, 0.408655, 0.390993, 0.387226, 0.384043, 0.377384, 0.377384, 0.311707, 0.288399, 0.324872, 0.335645, 0.4292, 0.41194, 0.390993, 0.490133, 0.480142, 0.422041, 0.40511, 0.433034, 0.505461, 0.422041, 0.418646, 0.40511, 0.422041, 0.440853, 0.414856, 0.339168, 0.236433, 0.295083, 0.225814, 0.15008, 0.225814, 0.239899, 0.271506, 0.288399, 0.21291, 0.209395, 0.203355, 0.216401, 0.225814, 0.167087, 0.229226, 0.147574, 0.155435, 0.092881, 0.147574, 0.15284, 0.194234, 0.295083, 0.318242, 0.40511, 0.51388, 0.418646, 0.418646, 0.414856, 0.41194, 0.486429, 0.480142, 0.480142, 0.380708, 0.295083, 0.359901, 0.352862, 0.461924, 0.461924, 0.562014, 0.562014, 0.585406, 0.59014, 0.570702, 0.476583, 0.454136, 0.433034, 0.436924, 0.436924, 0.380708, 0.374039, 0.390993, 0.318242, 0.335645, 0.352862, 0.418646, 0.4292, 0.42561, 0.42561, 0.390993, 0.408655, 0.418646, 0.321458, 0.275179, 0.291804, 0.275179, 0.295083, 0.318242, 0.321458, 0.308712, 0.359901, 0.366687, 0.370445, 0.377384, 0.422041, 0.390993, 0.398279, 0.311707, 0.332115, 0.332115, 0.366687, 0.349426, 0.342579, 0.440853, 0.517562, 0.447574, 0.538167, 0.447574, 0.447574, 0.447574, 0.380708, 0.394753, 0.374039, 0.346032, 0.401658, 0.356642, 0.447574, 0.461924, 0.461924, 0.450668, 0.41194, 0.40511, 0.380708, 0.308712, 0.216401, 0.225814, 0.284882, 0.288399, 0.36309, 0.339168, 0.440853, 0.505461, 0.529623, 0.538167, 0.480142, 0.4292, 0.40511, 0.390993, 0.318242, 0.311707, 0.30533, 0.308712, 0.30533, 0.318242, 0.398279, 0.490133, 0.398279, 0.41194, 0.440853, 0.384043, 0.408655, 0.390993, 0.377384, 0.36309, 0.366687, 0.418646, 0.480142, 0.497853, 0.525368, 0.618285, 0.728858, 0.653063, 0.675549, 0.675549, 0.604312, 0.59014, 0.480142, 0.585406, 0.58069, 0.472492, 0.538167, 0.517562, 0.433034, 0.461924, 0.461924, 0.454136, 0.472492, 0.490133, 0.575842, 0.483068, 0.472492, 0.384043, 0.436924, 0.384043, 0.398279, 0.461924, 0.41194, 0.509769, 0.505461, 0.505461, 0.59014, 0.59014, 0.59014, 0.59917, 0.525368, 0.545602, 0.545602, 0.545602, 0.461924, 0.458154, 0.517562, 0.450668, 0.557691, 0.59014, 0.661982, 0.562014, 0.497853, 0.497853, 0.486429, 0.490133, 0.490133, 0.5017, 0.476583, 0.476583, 0.494003, 0.483068, 0.450668, 0.40511, 0.401658, 0.465241, 0.468512, 0.468512, 0.541878, 0.433034, 0.436924, 0.444081, 0.521092, 0.59508, 0.675549, 0.690604, 0.690604, 0.680603, 0.648219, 0.653063, 0.671169, 0.733139, 0.805026, 0.733139, 0.791621, 0.73685, 0.750527, 0.657645, 0.59508, 0.570702, 0.703578, 0.690604, 0.685117, 0.707965, 0.608892, 0.59917, 0.59014, 0.562014, 0.570702, 0.529623, 0.538167, 0.517562, 0.505461, 0.517562, 0.608892, 0.497853, 0.549308, 0.468512, 0.534167, 0.509769, 0.529623, 0.529623, 0.458154, 0.480142, 0.440853, 0.440853, 0.4292, 0.440853, 0.454136, 0.450668, 0.509769, 0.450668, 0.380708, 0.328603, 0.318242, 0.26085, 0.346032, 0.356642, 0.42561, 0.444081, 0.476583, 0.5017, 0.497853, 0.494003, 0.465241, 0.476583, 0.545602, 0.468512, 0.468512, 0.465241, 0.387226, 0.387226, 0.380708, 0.4292, 0.505461, 0.5017, 0.480142, 0.480142, 0.497853, 0.497853, 0.476583, 0.529623, 0.51388, 0.433034, 0.497853, 0.4292, 0.450668, 0.450668, 0.517562, 0.51388, 0.440853, 0.509769, 0.525368, 0.497853, 0.497853, 0.5017, 0.41194, 0.509769, 0.521092, 0.486429, 0.476583, 0.490133, 0.497853, 0.494003, 0.570702, 0.490133, 0.575842, 0.562014, 0.476583, 0.387226, 0.377384, 0.454136, 0.450668, 0.346032, 0.447574, 0.377384, 0.275179, 0.335645, 0.31487, 0.308712, 0.31487, 0.321458, 0.308712, 0.295083, 0.295083, 0.30533, 0.380708, 0.370445, 0.370445, 0.366687, 0.387226, 0.387226, 0.374039, 0.384043, 0.433034, 0.366687, 0.461924, 0.557691, 0.604312, 0.505461, 0.505461, 0.517562, 0.5017, 0.5017, 0.5017, 0.490133, 0.408655, 0.324872, 0.352862, 0.335645, 0.41194, 0.480142, 0.480142, 0.480142, 0.468512, 0.490133, 0.553315, 0.4292, 0.408655, 0.342579, 0.346032, 0.275179, 0.26085, 0.194234, 0.137348, 0.094817, 0.067594, 0.102787, 0.102787, 0.059222, 0.050641, 0.050641, 0.032677, 0.0198, 0.013821, 0.014586, 0.015078, 0.010372, 0.016257, 0.018787, 0.018106, 0.020522, 0.023963, 0.018106, 0.022306, 0.028107, 0.035586, 0.042364, 0.028695, 0.041405, 0.058088], '')</t>
  </si>
  <si>
    <t>[122, 123, 124, 125, 126, 127, 128, 129, 130, 131, 132, 133, 134, 135, 136, 137, 138, 139, 140, 141, 142, 143, 144, 145, 146, 147, 148, 149, 150, 151, 152, 195, 196, 201, 202, 203, 208, 212, 309, 341, 355, 356, 357, 358, 359, 400, 402, 427, 428, 429, 454, 455, 456, 457, 458, 459, 460, 461, 463, 464, 466, 467, 474, 483, 484, 485, 486, 487, 488, 489, 490, 491, 492, 493, 496, 498, 499, 500, 501, 507, 518, 522, 523, 524, 525, 526, 527, 528, 529, 530, 531, 532, 533, 534, 535, 536, 537, 538, 539, 540, 541, 542, 543, 544, 545, 546, 547, 548, 549, 550, 551, 552, 553, 554, 556, 558, 559, 560, 561, 570, 581, 586, 594, 595, 601, 602, 608, 609, 611, 612, 615, 617, 618, 624, 626, 627, 657, 658, 659, 660, 661, 662, 663, 664, 676]</t>
  </si>
  <si>
    <t>113)</t>
  </si>
  <si>
    <t>UPI00003C52C3 status=activ</t>
  </si>
  <si>
    <t>([0.716283, 0.733139, 0.745909, 0.754692, 0.767246, 0.775545, 0.779859, 0.788093, 0.795062, 0.798249, 0.801317, 0.856457, 0.89662, 0.899122, 0.903857, 0.905695, 0.859585, 0.699094, 0.699094, 0.545602, 0.538167, 0.433034, 0.42561, 0.288399, 0.243554, 0.142424, 0.074921, 0.036378, 0.017138, 0.013613, 0.009294, 0.006078, 0.005992, 0.00407, 0.00292, 0.00283, 0.002035, 0.002366, 0.002327, 0.001597, 0.00231, 0.001602, 0.001541, 0.001103, 0.001481, 0.001743, 0.002482, 0.002349, 0.003341, 0.003478, 0.0028, 0.003246, 0.004577, 0.004775, 0.007031, 0.006894, 0.006988, 0.006894, 0.005011, 0.005992, 0.005932, 0.004388, 0.004315, 0.005086, 0.005378, 0.004414, 0.004161, 0.00283, 0.003109, 0.002138, 0.002327, 0.002276, 0.002529, 0.002688, 0.002606, 0.002705, 0.002555, 0.002482, 0.002435, 0.003341, 0.003997, 0.005799, 0.008409, 0.013613, 0.010131, 0.008804, 0.013437, 0.013437, 0.014783, 0.014586, 0.013437, 0.01204, 0.011342, 0.010926, 0.007031, 0.004976, 0.003478, 0.003701, 0.002688, 0.003804, 0.003405, 0.003366, 0.002327, 0.001434, 0.001391, 0.001967, 0.002117, 0.002138, 0.00225, 0.003079, 0.004431, 0.007177, 0.011106, 0.011669, 0.009401, 0.015344, 0.029376, 0.06312, 0.06312, 0.132295, 0.067594, 0.044297, 0.034068, 0.067594, 0.15284, 0.079919, 0.081712, 0.161087, 0.158265, 0.158265, 0.102787, 0.094817, 0.083462, 0.083462, 0.102787, 0.139895, 0.139895, 0.132295, 0.094817, 0.096677, 0.088832, 0.137348, 0.144935, 0.109221, 0.060549, 0.060549, 0.060549, 0.06312, 0.032017, 0.017447, 0.010672, 0.010221, 0.008804, 0.008723, 0.009187, 0.013016, 0.013265, 0.008895, 0.006619, 0.007091, 0.009096, 0.007259, 0.006245, 0.006619, 0.006988, 0.008895, 0.008723, 0.014075, 0.011903, 0.011669, 0.013613, 0.013016, 0.021381, 0.028107, 0.017138, 0.016021, 0.016257, 0.010672, 0.018106, 0.019109, 0.014783, 0.018787, 0.028695, 0.028107, 0.050641, 0.085092, 0.059222, 0.059222, 0.067594, 0.079919, 0.100716, 0.167087, 0.281712, 0.209395, 0.137348, 0.225814, 0.21291, 0.225814, 0.352862, 0.318242, 0.394753, 0.490133, 0.454136, 0.450668, 0.541878, 0.541878, 0.521092, 0.608892, 0.59508, 0.59508, 0.622677, 0.712013, 0.661982, 0.622677, 0.73685, 0.812494, 0.771762, 0.791621, 0.745909, 0.690604, 0.741537, 0.724957, 0.707965, 0.724957, 0.642678, 0.626927, 0.59014, 0.59917, 0.657645, 0.642678, 0.59014, 0.59014, 0.58069, 0.642678, 0.626927, 0.585406, 0.622677, 0.549308, 0.553315, 0.562014, 0.557691, 0.521092, 0.525368, 0.465241, 0.472492, 0.557691, 0.59917, 0.613573, 0.657645, 0.648219, 0.685117, 0.690604, 0.694846, 0.728858, 0.59014, 0.632174, 0.685117, 0.707965, 0.81615, 0.808535, 0.83125, 0.862302, 0.899122, 0.922952, 0.957673, 0.928747, 0.922952, 0.862302, 0.81615, 0.834292, 0.745909, 0.76285, 0.784345, 0.661982, 0.648219, 0.775545, 0.784345, 0.680603, 0.657645, 0.680603, 0.642678, 0.653063, 0.553315, 0.529623, 0.494003, 0.521092, 0.529623, 0.570702, 0.703578, 0.779859, 0.775545, 0.83125, 0.81615, 0.823549, 0.901269, 0.901269, 0.879233, 0.879233, 0.924947, 0.856457, 0.819762, 0.852992, 0.856457, 0.849326, 0.868118, 0.891961, 0.879233, 0.924947, 0.905695, 0.899122, 0.894241, 0.805026, 0.837511, 0.733139, 0.745909, 0.63748, 0.653063, 0.648219, 0.653063, 0.657645, 0.779859, 0.795062, 0.784345, 0.788093, 0.775545, 0.754692, 0.653063, 0.675549, 0.657645, 0.570702, 0.59014, 0.509769, 0.505461, 0.509769, 0.618285, 0.505461, 0.632174, 0.618285, 0.557691, 0.562014, 0.557691, 0.538167, 0.549308, 0.562014, 0.458154, 0.521092, 0.483068, 0.476583, 0.461924, 0.440853, 0.517562, 0.414856, 0.486429, 0.490133, 0.398279, 0.418646, 0.505461, 0.480142, 0.377384, 0.447574, 0.4292, 0.324872, 0.332115, 0.247041, 0.247041, 0.295083, 0.298791, 0.247041, 0.257454, 0.225814, 0.216401, 0.206376, 0.209395, 0.209395, 0.301917, 0.374039, 0.291804, 0.284882, 0.268042, 0.268042, 0.275179, 0.21291, 0.318242, 0.346032, 0.387226, 0.30533, 0.332115, 0.284882, 0.335645, 0.332115, 0.346032, 0.356642, 0.275179, 0.281712, 0.288399, 0.179055, 0.185198, 0.26085, 0.271506, 0.194234, 0.264545, 0.173081, 0.203355, 0.132295, 0.092881, 0.090864, 0.125101, 0.134866, 0.129801, 0.137348, 0.161087, 0.17593, 0.158265, 0.264545, 0.239899, 0.257454, 0.335645, 0.324872, 0.311707, 0.216401, 0.21291, 0.236433, 0.222385, 0.264545, 0.271506, 0.328603, 0.370445, 0.374039, 0.356642, 0.332115, 0.332115, 0.328603, 0.243554, 0.275179, 0.147574, 0.236433, 0.219301, 0.142424, 0.085092, 0.092881, 0.122885, 0.203355, 0.229226, 0.335645, 0.332115, 0.433034, 0.414856, 0.401658, 0.321458, 0.243554, 0.352862, 0.281712, 0.346032, 0.332115, 0.328603, 0.444081, 0.450668, 0.36309, 0.454136, 0.557691, 0.549308, 0.505461, 0.505461, 0.483068, 0.436924, 0.436924, 0.324872, 0.311707, 0.31487, 0.356642, 0.468512, 0.465241, 0.458154, 0.349426, 0.36309, 0.335645, 0.324872, 0.31487, 0.394753, 0.390993, 0.394753, 0.387226, 0.458154, 0.450668, 0.374039, 0.374039, 0.271506, 0.366687, 0.36309, 0.271506, 0.219301, 0.200174, 0.191378, 0.179055, 0.179055, 0.203355, 0.236433, 0.206376, 0.206376, 0.225814, 0.236433, 0.25406, 0.18812, 0.185198, 0.122885, 0.144935, 0.142424, 0.142424, 0.142424, 0.164327, 0.247041, 0.301917, 0.222385, 0.236433, 0.247041, 0.339168, 0.339168, 0.243554, 0.288399, 0.284882, 0.170161, 0.185198, 0.179055, 0.170161, 0.109221, 0.173081, 0.232838, 0.200174, 0.219301, 0.216401, 0.203355, 0.232838, 0.275179, 0.342579, 0.298791, 0.349426, 0.346032, 0.349426, 0.359901, 0.356642, 0.359901, 0.384043, 0.284882, 0.284882, 0.384043, 0.42561, 0.433034, 0.418646, 0.5017, 0.472492, 0.480142, 0.468512, 0.328603, 0.291804, 0.26085, 0.298791, 0.324872, 0.247041, 0.288399, 0.384043, 0.281712, 0.281712, 0.346032, 0.318242, 0.321458, 0.321458, 0.257454, 0.17593, 0.170161, 0.173081, 0.268042, 0.264545, 0.179055, 0.298791, 0.342579, 0.374039, 0.374039, 0.377384, 0.458154, 0.480142, 0.476583, 0.483068, 0.51388, 0.401658, 0.408655, 0.321458, 0.236433, 0.25031, 0.25031, 0.25031, 0.257454, 0.17593, 0.139895, 0.225814, 0.137348, 0.102787, 0.081712, 0.050641, 0.041405, 0.03976, 0.035586, 0.038042, 0.041405, 0.038042, 0.081712, 0.118441, 0.10481, 0.094817, 0.158265, 0.147574, 0.118441, 0.111485, 0.144935, 0.144935, 0.139895, 0.182256, 0.191378, 0.229226, 0.21291, 0.25031, 0.21291, 0.132295, 0.074921, 0.098513, 0.092881, 0.090864, 0.109221, 0.206376, 0.295083, 0.225814, 0.324872, 0.291804, 0.203355, 0.25031, 0.281712, 0.196879, 0.155435, 0.173081, 0.15008, 0.239899, 0.170161, 0.232838, 0.318242, 0.394753, 0.387226, 0.352862, 0.243554, 0.216401, 0.132295, 0.132295, 0.18812, 0.17593, 0.243554, 0.339168, 0.335645, 0.332115, 0.422041, 0.418646, 0.339168, 0.384043, 0.370445, 0.454136, 0.422041, 0.390993, 0.41194, 0.444081, 0.387226, 0.40511, 0.433034, 0.5017, 0.5017, 0.517562, 0.476583, 0.387226, 0.271506, 0.18812, 0.219301, 0.179055, 0.26085, 0.366687, 0.36309, 0.356642, 0.377384, 0.288399, 0.31487, 0.225814, 0.239899, 0.324872, 0.380708, 0.278302, 0.200174, 0.200174, 0.200174, 0.247041, 0.342579, 0.377384, 0.483068, 0.444081, 0.414856, 0.349426, 0.339168, 0.232838, 0.182256, 0.158265, 0.25406, 0.268042, 0.346032, 0.356642, 0.328603, 0.366687, 0.384043, 0.486429, 0.505461, 0.483068, 0.444081, 0.398279, 0.5017, 0.490133, 0.509769, 0.613573, 0.618285, 0.626927, 0.76285, 0.84206, 0.837511, 0.801317, 0.823549, 0.83125, 0.823549, 0.879233, 0.879233, 0.939629, 0.939629, 0.88723, 0.808535, 0.856457, 0.889439, 0.846163, 0.823549, 0.788093, 0.685117, 0.690604, 0.585406, 0.59917, 0.553315, 0.562014, 0.59917, 0.534167, 0.517562, 0.4292, 0.401658, 0.324872, 0.247041, 0.239899, 0.298791, 0.380708, 0.275179, 0.247041, 0.196879, 0.21291, 0.161087, 0.232838, 0.281712, 0.321458, 0.284882, 0.301917, 0.225814, 0.164327, 0.196879, 0.209395, 0.21291, 0.225814, 0.271506, 0.342579, 0.339168, 0.291804, 0.243554, 0.339168, 0.380708, 0.458154, 0.468512, 0.56648, 0.553315, 0.549308, 0.622677, 0.632174, 0.622677, 0.63748, 0.59917, 0.494003, 0.497853, 0.59014, 0.59014, 0.63748, 0.642678, 0.63748, 0.73685, 0.812494, 0.733139, 0.733139, 0.750527, 0.754692, 0.76285, 0.784345, 0.775545, 0.724957, 0.733139, 0.750527, 0.819762, 0.912647, 0.96342, 0.957673, 0.957673, 0.948786, 0.939629], '')</t>
  </si>
  <si>
    <t>[0, 1, 2, 3, 4, 5, 6, 7, 8, 9, 10, 11, 12, 13, 14, 15, 16, 17, 18, 19, 20, 204, 205, 206, 207, 208, 209, 210, 211, 212, 213, 214, 215, 216, 217, 218, 219, 220, 221, 222, 223, 224, 225, 226, 227, 228, 229, 230, 231, 232, 233, 234, 235, 236, 237, 238, 239, 240, 241, 242, 245, 246, 247, 248, 249, 250, 251, 252, 253, 254, 255, 256, 257, 258, 259, 260, 261, 262, 263, 264, 265, 266, 267, 268, 269, 270, 271, 272, 273, 274, 275, 276, 277, 278, 279, 280, 281, 282, 283,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345, 350, 356, 459, 460, 461, 462, 548, 582, 669, 670, 671, 712, 716, 718, 719, 720, 721, 722, 723, 724, 725, 726, 727, 728, 729, 730, 731, 732, 733, 734, 735, 736, 737, 738, 739, 740, 741, 742, 743, 744, 745, 746, 747, 748, 781, 782, 783, 784, 785, 786, 787, 788, 791, 792, 793, 794, 795, 796, 797, 798, 799, 800, 801, 802, 803, 804, 805, 806, 807, 808, 809, 810, 811, 812, 813, 814]</t>
  </si>
  <si>
    <t>157)</t>
  </si>
  <si>
    <t>UPI00003C52C4 status=activ</t>
  </si>
  <si>
    <t>([0.043307, 0.025762, 0.03976, 0.030611, 0.018787, 0.016528, 0.013265, 0.010926, 0.009483, 0.010221, 0.012727, 0.010131, 0.010131, 0.008804, 0.009294, 0.009015, 0.006567, 0.008409, 0.007555, 0.009015, 0.008804, 0.013016, 0.016528, 0.016528, 0.024826, 0.048328, 0.047319, 0.085092, 0.134866, 0.129801, 0.15284, 0.15284, 0.239899, 0.239899, 0.284882, 0.374039, 0.281712, 0.374039, 0.366687, 0.476583, 0.521092, 0.521092, 0.529623, 0.575842, 0.494003, 0.486429, 0.387226, 0.465241, 0.461924, 0.461924, 0.59014, 0.63748, 0.497853, 0.486429, 0.414856, 0.31487, 0.225814, 0.229226, 0.229226, 0.15008, 0.158265, 0.161087, 0.158265, 0.142424, 0.083462, 0.122885, 0.125101, 0.203355, 0.209395, 0.21291, 0.209395, 0.196879, 0.167087, 0.281712, 0.284882, 0.31487, 0.359901, 0.380708, 0.398279, 0.408655, 0.42561, 0.4292, 0.461924, 0.461924, 0.476583, 0.575842, 0.575842, 0.570702, 0.575842, 0.450668, 0.349426, 0.352862, 0.268042, 0.278302, 0.275179, 0.278302, 0.225814, 0.18812, 0.26085, 0.339168, 0.25031, 0.25406, 0.239899, 0.139895, 0.142424, 0.139895, 0.100716, 0.109221, 0.106997, 0.066181, 0.122885, 0.200174, 0.17593, 0.185198, 0.155435, 0.088832, 0.083462, 0.142424, 0.158265, 0.167087, 0.134866, 0.182256, 0.21291, 0.219301, 0.301917, 0.222385, 0.229226, 0.301917, 0.219301, 0.15284, 0.229226, 0.144935, 0.167087, 0.125101, 0.191378, 0.222385, 0.243554, 0.18812, 0.194234, 0.173081, 0.170161, 0.132295, 0.158265, 0.185198, 0.147574, 0.158265, 0.239899, 0.158265, 0.092881, 0.15284, 0.194234, 0.137348, 0.203355, 0.173081, 0.170161, 0.155435, 0.106997, 0.170161, 0.236433, 0.225814, 0.229226, 0.225814, 0.206376, 0.200174, 0.139895, 0.179055, 0.161087, 0.111485, 0.173081, 0.194234, 0.21291, 0.182256, 0.236433, 0.26085, 0.271506, 0.359901, 0.284882, 0.359901, 0.346032, 0.349426, 0.349426, 0.4292, 0.339168, 0.408655, 0.324872, 0.40511, 0.394753, 0.352862, 0.408655, 0.408655, 0.490133, 0.465241, 0.575842, 0.604312, 0.570702, 0.575842, 0.468512, 0.557691, 0.541878, 0.553315, 0.534167, 0.541878, 0.553315, 0.666105, 0.724957, 0.745909, 0.661982, 0.666105, 0.716283, 0.608892, 0.525368, 0.517562, 0.5017, 0.398279, 0.301917, 0.308712, 0.219301, 0.318242, 0.321458, 0.26085, 0.25406, 0.268042, 0.196879, 0.185198, 0.179055, 0.106997, 0.100716, 0.137348, 0.118441, 0.086953, 0.155435, 0.219301, 0.219301, 0.17593, 0.236433, 0.31487, 0.324872, 0.332115, 0.332115, 0.239899, 0.311707, 0.321458, 0.278302, 0.284882, 0.298791, 0.25406, 0.308712, 0.384043, 0.401658, 0.36309, 0.422041, 0.440853, 0.40511, 0.30533, 0.377384, 0.374039, 0.301917, 0.281712, 0.359901, 0.36309, 0.468512, 0.394753, 0.394753, 0.42561, 0.51388, 0.5017, 0.58069, 0.56648, 0.490133, 0.490133, 0.585406, 0.509769, 0.41194, 0.377384, 0.480142, 0.398279, 0.339168, 0.408655, 0.40511, 0.408655, 0.41194, 0.342579, 0.346032, 0.335645, 0.275179, 0.268042, 0.281712, 0.291804, 0.264545, 0.31487, 0.288399, 0.284882, 0.291804, 0.359901, 0.352862, 0.328603, 0.390993, 0.447574, 0.465241, 0.476583, 0.401658, 0.422041, 0.494003, 0.494003, 0.476583, 0.562014, 0.575842, 0.575842, 0.521092, 0.59508, 0.557691, 0.534167, 0.4292, 0.40511, 0.408655, 0.494003, 0.509769, 0.541878, 0.562014, 0.541878, 0.56648, 0.642678, 0.59014, 0.59014, 0.671169, 0.716283, 0.699094, 0.666105, 0.666105, 0.699094, 0.733139, 0.784345, 0.76285, 0.849326, 0.924947, 0.876521, 0.859585, 0.862302, 0.779859, 0.754692, 0.791621, 0.784345, 0.779859, 0.720929, 0.728858, 0.745909, 0.653063, 0.671169, 0.699094, 0.728858, 0.741537, 0.707965, 0.63748, 0.642678, 0.666105, 0.657645, 0.724957, 0.754692, 0.779859, 0.834292, 0.834292, 0.819762, 0.754692, 0.694846, 0.754692, 0.771762, 0.759478, 0.83125, 0.837511, 0.812494, 0.791621, 0.775545, 0.720929, 0.805026, 0.88723, 0.834292, 0.801317, 0.805026, 0.798249, 0.801317, 0.819762, 0.834292, 0.819762, 0.827927, 0.874069, 0.837511, 0.823549, 0.84206, 0.84206, 0.83125, 0.862302, 0.805026, 0.805026, 0.852992, 0.823549, 0.788093, 0.834292, 0.812494, 0.812494, 0.795062, 0.754692, 0.724957, 0.699094, 0.690604, 0.759478, 0.750527, 0.823549, 0.779859], '')</t>
  </si>
  <si>
    <t>[40, 41, 42, 43, 50, 51, 85, 86, 87, 88, 192, 193, 194, 195, 197, 198, 199, 200, 201, 202, 203, 204, 205, 206, 207, 208, 209, 210, 211, 212, 264, 265, 266, 267, 270, 271, 305, 306, 307, 308, 309, 310, 311,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407]</t>
  </si>
  <si>
    <t>(91</t>
  </si>
  <si>
    <t>134)</t>
  </si>
  <si>
    <t>UPI00003C52C5 status=activ</t>
  </si>
  <si>
    <t>([0.398279, 0.356642, 0.394753, 0.25031, 0.15284, 0.090864, 0.055536, 0.031287, 0.023963, 0.017138, 0.022667, 0.015344, 0.008895, 0.010672, 0.008723, 0.005249, 0.003727, 0.003341, 0.00283, 0.00283, 0.003997, 0.003804, 0.003757, 0.00292, 0.003212, 0.004208, 0.003963, 0.00558, 0.007877, 0.011106, 0.019109, 0.010372, 0.019109, 0.038858, 0.035586, 0.035586, 0.083462, 0.164327, 0.194234, 0.25031, 0.173081, 0.155435, 0.26085, 0.30533, 0.387226, 0.370445, 0.271506, 0.384043, 0.25406, 0.158265, 0.147574, 0.155435, 0.295083, 0.288399, 0.298791, 0.179055, 0.129801, 0.118441, 0.111485, 0.056825, 0.05306, 0.05306, 0.051831, 0.025762, 0.026338, 0.015078, 0.016826, 0.032677, 0.017138, 0.018787, 0.033407, 0.032017, 0.023087, 0.019109, 0.01078, 0.008895, 0.016257, 0.030611, 0.017797, 0.016826, 0.037156, 0.037156, 0.034068, 0.027463, 0.071867, 0.040537, 0.042364, 0.0704, 0.06312, 0.122885, 0.21291, 0.182256, 0.15284, 0.185198, 0.200174, 0.191378, 0.191378, 0.191378, 0.102787, 0.096677, 0.060549, 0.028695, 0.022306, 0.021381, 0.015694, 0.013821, 0.013016, 0.014315, 0.014315, 0.009294, 0.007259, 0.004976, 0.00558, 0.006567, 0.005011, 0.003757, 0.005683, 0.006374, 0.006078, 0.006245, 0.008002, 0.007555, 0.011342, 0.013437, 0.023534, 0.048328, 0.051831, 0.059222, 0.076542, 0.076542, 0.073402, 0.120615, 0.21291, 0.216401, 0.127496, 0.122885, 0.194234, 0.100716, 0.056825, 0.055536, 0.066181, 0.051831, 0.073402, 0.066181, 0.081712, 0.03976, 0.023087, 0.01227, 0.011342, 0.009294, 0.009294, 0.013016, 0.01227, 0.013016, 0.013016, 0.012727, 0.013437, 0.011342, 0.017447, 0.017138, 0.018415, 0.033407, 0.040537, 0.054297, 0.026338, 0.023534, 0.051831, 0.090864, 0.167087, 0.247041, 0.328603, 0.288399, 0.328603, 0.328603, 0.328603, 0.349426, 0.394753, 0.483068, 0.4292, 0.390993, 0.40511, 0.41194, 0.394753, 0.458154, 0.447574, 0.494003, 0.394753, 0.398279, 0.394753, 0.401658, 0.422041, 0.335645, 0.398279, 0.342579, 0.25406, 0.25406, 0.236433, 0.206376, 0.11371, 0.179055, 0.139895, 0.225814, 0.216401, 0.196879, 0.125101, 0.10481, 0.15284, 0.25031, 0.173081, 0.127496, 0.074921, 0.081712, 0.137348, 0.129801, 0.173081, 0.229226, 0.125101, 0.100716, 0.086953, 0.179055, 0.109221, 0.18812, 0.18812, 0.18812, 0.137348, 0.21291, 0.268042, 0.281712, 0.194234, 0.275179, 0.339168, 0.339168, 0.222385, 0.229226, 0.243554, 0.247041, 0.194234, 0.30533, 0.335645, 0.339168, 0.36309, 0.390993, 0.291804, 0.295083, 0.311707, 0.394753, 0.36309, 0.356642, 0.328603, 0.335645, 0.257454, 0.236433, 0.219301, 0.225814, 0.225814, 0.21291, 0.191378, 0.288399, 0.206376, 0.147574, 0.21291, 0.161087, 0.194234, 0.275179, 0.247041, 0.132295, 0.122885, 0.069024, 0.069024, 0.081712, 0.073402, 0.118441, 0.069024, 0.106997, 0.15008, 0.090864, 0.066181, 0.076542, 0.083462, 0.158265, 0.155435, 0.090864, 0.0704, 0.102787, 0.120615, 0.134866, 0.164327, 0.088832, 0.098513, 0.098513, 0.100716, 0.098513, 0.054297, 0.055536, 0.0704, 0.058088, 0.092881, 0.109221, 0.106997, 0.100716, 0.086953, 0.15008, 0.206376, 0.243554, 0.134866, 0.071867, 0.03976, 0.069024, 0.15284, 0.158265, 0.147574, 0.137348, 0.147574, 0.158265, 0.236433, 0.139895, 0.147574, 0.167087, 0.111485, 0.122885, 0.122885, 0.069024, 0.037156, 0.056825, 0.079919, 0.079919, 0.086953, 0.142424, 0.15008, 0.076542, 0.137348, 0.147574, 0.167087, 0.232838, 0.31487, 0.339168, 0.356642, 0.41194, 0.414856, 0.422041, 0.31487, 0.324872, 0.394753, 0.394753, 0.384043, 0.384043, 0.472492, 0.58069, 0.483068, 0.374039, 0.380708, 0.380708, 0.366687, 0.328603, 0.291804, 0.200174, 0.116183, 0.182256, 0.182256, 0.094817, 0.161087, 0.26085, 0.209395, 0.137348, 0.219301, 0.209395, 0.203355, 0.137348, 0.118441, 0.15284, 0.229226, 0.328603, 0.247041, 0.26085, 0.284882, 0.284882, 0.339168, 0.42561, 0.335645, 0.236433, 0.264545, 0.26085, 0.21291, 0.167087, 0.271506, 0.219301, 0.147574, 0.164327, 0.25406, 0.281712, 0.318242, 0.342579, 0.308712, 0.301917, 0.291804, 0.185198, 0.232838, 0.194234, 0.206376, 0.291804, 0.291804, 0.380708, 0.295083, 0.25406, 0.335645, 0.356642, 0.414856, 0.465241, 0.454136, 0.444081, 0.422041, 0.398279, 0.298791, 0.243554, 0.298791, 0.219301, 0.295083, 0.219301, 0.21291, 0.122885, 0.11371, 0.185198, 0.206376, 0.308712, 0.394753, 0.401658, 0.398279, 0.352862, 0.408655, 0.418646, 0.440853, 0.458154, 0.505461, 0.575842, 0.648219, 0.575842, 0.549308, 0.553315, 0.608892, 0.73685, 0.728858, 0.759478, 0.754692, 0.728858, 0.728858, 0.741537, 0.707965, 0.653063, 0.671169, 0.622677, 0.557691, 0.509769, 0.461924, 0.408655, 0.408655, 0.414856, 0.517562, 0.728858], '')</t>
  </si>
  <si>
    <t>[347, 432, 433, 434, 435, 436, 437, 438, 439, 440, 441, 442, 443, 444, 445, 446, 447, 448, 449, 450, 451, 456, 457]</t>
  </si>
  <si>
    <t>UPI00003C52C6 status=activ</t>
  </si>
  <si>
    <t>([0.268042, 0.173081, 0.232838, 0.288399, 0.200174, 0.232838, 0.26085, 0.284882, 0.332115, 0.366687, 0.295083, 0.298791, 0.291804, 0.222385, 0.311707, 0.311707, 0.278302, 0.229226, 0.268042, 0.25406, 0.21291, 0.298791, 0.271506, 0.185198, 0.106997, 0.182256, 0.194234, 0.225814, 0.225814, 0.203355, 0.158265, 0.25406, 0.308712, 0.335645, 0.374039, 0.278302, 0.288399, 0.36309, 0.30533, 0.332115, 0.324872, 0.291804, 0.281712, 0.387226, 0.422041, 0.401658, 0.398279, 0.398279, 0.328603, 0.328603, 0.342579, 0.264545, 0.26085, 0.170161, 0.10481, 0.073402, 0.127496, 0.122885, 0.122885, 0.132295, 0.106997, 0.11371, 0.090864, 0.048328, 0.05306, 0.073402, 0.071867, 0.041405, 0.030611, 0.023534, 0.023534, 0.022306, 0.026892, 0.028695, 0.045352, 0.050641, 0.088832, 0.088832, 0.092881, 0.090864, 0.142424, 0.142424, 0.111485, 0.170161, 0.229226, 0.21291, 0.209395, 0.335645, 0.311707, 0.352862, 0.465241, 0.387226, 0.398279, 0.480142, 0.422041, 0.321458, 0.36309, 0.284882, 0.191378, 0.142424, 0.15284, 0.086953, 0.042364, 0.055536, 0.085092, 0.058088, 0.031287, 0.035586, 0.026338, 0.025762, 0.014586, 0.009096, 0.012491, 0.011903, 0.008075, 0.006567, 0.006533, 0.007259, 0.006421, 0.008895, 0.010672, 0.007422, 0.007259, 0.01227, 0.011669, 0.007177, 0.010372, 0.00962, 0.009401, 0.010509, 0.010372, 0.016826, 0.025762, 0.026892, 0.015078, 0.016257, 0.032677, 0.06184, 0.060549, 0.122885, 0.054297, 0.027463, 0.050641, 0.096677, 0.047319, 0.051831, 0.074921, 0.031287, 0.033407, 0.017138, 0.010131, 0.0198, 0.019401, 0.022306, 0.016528, 0.016257, 0.013016, 0.011342, 0.007031, 0.005011, 0.00558, 0.006194, 0.008409, 0.00558, 0.005799, 0.005623, 0.005249, 0.004315, 0.00543, 0.007555, 0.010509, 0.013613, 0.011669, 0.012491, 0.011669, 0.015078, 0.014783, 0.016257, 0.016257, 0.017797, 0.0198, 0.009728, 0.014783, 0.008895, 0.015344, 0.008804, 0.009015, 0.008895, 0.016826, 0.022306, 0.011903, 0.007555, 0.009728, 0.008409, 0.00543, 0.005086, 0.003804, 0.004611, 0.006374, 0.006533, 0.008156, 0.00962, 0.013016, 0.014075, 0.013821, 0.015078, 0.013613, 0.012727, 0.014315, 0.007259, 0.007031, 0.006567, 0.008409, 0.008156, 0.006988, 0.011106, 0.009015, 0.008409, 0.009865, 0.006619, 0.006567, 0.006619, 0.008002, 0.006894, 0.004646, 0.007259, 0.005799, 0.007259, 0.007031, 0.005799, 0.009294, 0.005932, 0.007422, 0.005992, 0.005086, 0.004577, 0.003212, 0.004208, 0.004161, 0.002688, 0.002555, 0.002529, 0.002976, 0.001872, 0.001709, 0.002705, 0.002581, 0.00292, 0.002503, 0.003478, 0.003298, 0.002327, 0.002327, 0.002117, 0.003298, 0.002555, 0.002503, 0.003478, 0.00231, 0.00231, 0.003727, 0.005799, 0.004414, 0.003177, 0.003963, 0.004899, 0.004483, 0.003405, 0.00246, 0.002482, 0.002512, 0.003405, 0.003405, 0.005011, 0.004775, 0.004513, 0.004921, 0.007555, 0.007555, 0.007877, 0.007877, 0.007031, 0.007177, 0.006567, 0.007177, 0.008804, 0.01078, 0.010926, 0.009865, 0.017797, 0.032677, 0.032017, 0.014075, 0.025762, 0.014315, 0.014075, 0.007645, 0.010509, 0.008895, 0.006701, 0.006142, 0.008895, 0.005799, 0.003924, 0.003821, 0.004315, 0.004431, 0.003109, 0.002366, 0.002366, 0.002366, 0.002396, 0.001649, 0.00243, 0.00243, 0.002688, 0.00389, 0.006142, 0.00543, 0.004414, 0.006078, 0.007555, 0.008002, 0.008723, 0.008723, 0.011669, 0.016257, 0.008075, 0.012491, 0.019401, 0.041405, 0.042364, 0.021381, 0.022667, 0.026892, 0.019401, 0.015078, 0.011518, 0.007177, 0.008276, 0.014075, 0.008156, 0.008804, 0.008804, 0.014075, 0.025316, 0.025762, 0.014315, 0.016021, 0.013016, 0.008156, 0.00543, 0.003555, 0.003512, 0.004646, 0.004414, 0.005318, 0.007877, 0.009294, 0.016021, 0.019109, 0.020522, 0.045352, 0.029376, 0.026338, 0.014586, 0.017138, 0.017138, 0.0198, 0.020522, 0.026338, 0.038858, 0.038858, 0.045352, 0.094817, 0.056825, 0.058088, 0.0704, 0.078022, 0.058088, 0.038858, 0.016021, 0.013613, 0.008276, 0.014075, 0.009015, 0.015078, 0.008156, 0.007177, 0.006078, 0.009728, 0.006482, 0.005992, 0.007555, 0.00962, 0.008002, 0.008075, 0.007645, 0.007031, 0.006421, 0.005378, 0.005683, 0.008409, 0.007031, 0.006988, 0.005932, 0.008723, 0.006194, 0.007495, 0.010131, 0.011903, 0.01078, 0.016257, 0.028107, 0.028695, 0.020165, 0.028107, 0.028107, 0.028107, 0.028695, 0.016528, 0.035586, 0.046336, 0.024826, 0.019401, 0.030611, 0.021381, 0.021381, 0.030611, 0.051831, 0.056825, 0.055536, 0.030611, 0.048328, 0.022667, 0.016528, 0.016826, 0.013821, 0.016528, 0.010372, 0.007422, 0.009187, 0.006482, 0.004835, 0.004899, 0.007259, 0.005799, 0.007877, 0.005683, 0.006567, 0.004577, 0.003431, 0.003177, 0.00407, 0.003821, 0.005503, 0.007422, 0.007555, 0.006482, 0.007877, 0.010926, 0.010926, 0.014586, 0.025316, 0.036378, 0.042364, 0.042364, 0.102787, 0.111485, 0.15008, 0.116183, 0.206376, 0.225814, 0.346032, 0.247041, 0.247041, 0.247041, 0.21291, 0.318242, 0.408655, 0.356642, 0.370445, 0.433034, 0.422041, 0.42561, 0.476583, 0.56648, 0.408655, 0.408655, 0.42561, 0.387226, 0.4292, 0.374039, 0.461924, 0.450668, 0.56648, 0.509769, 0.418646, 0.422041, 0.422041, 0.418646, 0.486429, 0.486429, 0.433034, 0.31487, 0.25031, 0.170161, 0.144935, 0.21291, 0.191378, 0.173081, 0.155435, 0.15284, 0.206376, 0.120615, 0.129801, 0.139895, 0.11371, 0.182256, 0.229226, 0.25031, 0.185198, 0.088832, 0.083462, 0.147574, 0.236433, 0.232838, 0.268042, 0.301917, 0.352862, 0.352862, 0.25031, 0.31487, 0.25031, 0.247041, 0.374039, 0.366687, 0.352862, 0.4292, 0.408655, 0.321458, 0.206376, 0.25031, 0.390993, 0.324872, 0.328603, 0.339168, 0.370445, 0.342579, 0.352862, 0.339168, 0.275179, 0.271506, 0.324872, 0.40511, 0.374039, 0.352862, 0.324872, 0.225814, 0.229226, 0.161087, 0.158265, 0.239899, 0.284882, 0.275179, 0.339168, 0.257454, 0.278302, 0.222385, 0.216401, 0.155435, 0.164327, 0.191378, 0.284882, 0.194234, 0.200174, 0.216401, 0.15008, 0.194234, 0.203355, 0.194234, 0.275179, 0.281712, 0.311707, 0.196879, 0.191378, 0.137348, 0.118441, 0.0704, 0.096677, 0.164327, 0.219301, 0.137348, 0.109221, 0.073402, 0.118441, 0.129801, 0.137348, 0.196879, 0.120615, 0.111485, 0.100716, 0.111485, 0.129801, 0.118441, 0.137348, 0.15008, 0.225814, 0.236433, 0.318242, 0.335645, 0.284882, 0.284882, 0.359901, 0.42561, 0.505461, 0.51388, 0.387226, 0.284882, 0.21291, 0.257454, 0.268042, 0.30533, 0.298791, 0.349426, 0.352862, 0.42561, 0.324872, 0.278302, 0.366687, 0.268042, 0.264545, 0.216401, 0.229226, 0.243554, 0.25406, 0.243554, 0.155435, 0.17593, 0.257454, 0.352862, 0.377384, 0.476583, 0.436924, 0.352862, 0.339168, 0.311707, 0.288399, 0.374039, 0.332115, 0.324872, 0.401658, 0.384043, 0.450668, 0.414856, 0.390993, 0.366687, 0.342579, 0.4292, 0.521092, 0.497853, 0.408655], '')</t>
  </si>
  <si>
    <t>[486, 495, 496, 615, 616, 659]</t>
  </si>
  <si>
    <t>UPI00003C52C7 status=activ</t>
  </si>
  <si>
    <t>([0.356642, 0.374039, 0.387226, 0.440853, 0.366687, 0.30533, 0.308712, 0.342579, 0.281712, 0.243554, 0.271506, 0.311707, 0.225814, 0.31487, 0.295083, 0.377384, 0.42561, 0.401658, 0.40511, 0.321458, 0.30533, 0.332115, 0.349426, 0.390993, 0.275179, 0.374039, 0.450668, 0.486429, 0.486429, 0.618285, 0.613573, 0.626927, 0.509769, 0.553315, 0.521092, 0.604312, 0.545602, 0.486429, 0.534167, 0.538167, 0.626927, 0.575842, 0.541878, 0.541878, 0.444081, 0.444081, 0.433034, 0.4292, 0.42561, 0.436924, 0.394753, 0.476583, 0.476583, 0.575842, 0.557691, 0.5017, 0.433034, 0.436924, 0.458154, 0.454136, 0.440853, 0.461924, 0.418646, 0.366687, 0.284882, 0.356642, 0.465241, 0.465241, 0.374039, 0.324872, 0.308712, 0.308712, 0.318242, 0.324872, 0.332115, 0.324872, 0.356642, 0.454136, 0.447574, 0.468512, 0.346032, 0.30533, 0.219301, 0.268042, 0.318242, 0.31487, 0.301917, 0.295083, 0.295083, 0.380708, 0.422041, 0.42561, 0.370445, 0.26085, 0.25031, 0.209395, 0.225814, 0.194234, 0.118441, 0.127496, 0.120615, 0.194234, 0.247041, 0.318242, 0.352862, 0.387226, 0.461924, 0.380708, 0.301917, 0.257454, 0.271506, 0.239899, 0.232838, 0.236433, 0.321458, 0.21291, 0.167087, 0.25406, 0.239899, 0.321458, 0.349426, 0.359901, 0.390993, 0.288399, 0.281712, 0.25406, 0.158265, 0.106997, 0.182256, 0.257454, 0.284882, 0.275179, 0.219301, 0.191378, 0.264545, 0.247041, 0.31487, 0.394753, 0.332115, 0.328603, 0.321458, 0.222385, 0.21291, 0.206376, 0.257454, 0.239899, 0.243554, 0.257454, 0.229226, 0.15284, 0.139895, 0.158265, 0.088832, 0.142424, 0.161087, 0.161087, 0.109221, 0.078022, 0.078022, 0.05306, 0.058088, 0.056825, 0.048328, 0.055536, 0.028695, 0.034068, 0.033407, 0.022306, 0.036378, 0.074921, 0.090864, 0.058088, 0.046336, 0.085092, 0.042364, 0.024393, 0.018106, 0.022667, 0.030003, 0.022667, 0.031287, 0.03976, 0.028107, 0.059222, 0.028107, 0.050641], '')</t>
  </si>
  <si>
    <t>[29, 30, 31, 32, 33, 34, 35, 36, 38, 39, 40, 41, 42, 43, 53, 54, 55]</t>
  </si>
  <si>
    <t>UPI00003C52C8 status=activ</t>
  </si>
  <si>
    <t>([0.027463, 0.043307, 0.066181, 0.041405, 0.028107, 0.040537, 0.054297, 0.079919, 0.098513, 0.129801, 0.129801, 0.098513, 0.102787, 0.10481, 0.109221, 0.170161, 0.295083, 0.295083, 0.321458, 0.335645, 0.42561, 0.339168, 0.335645, 0.332115, 0.387226, 0.476583, 0.476583, 0.390993, 0.308712, 0.31487, 0.216401, 0.216401, 0.301917, 0.301917, 0.295083, 0.291804, 0.288399, 0.164327, 0.194234, 0.243554, 0.236433, 0.26085, 0.257454, 0.17593, 0.17593, 0.209395, 0.137348, 0.139895, 0.118441, 0.170161, 0.182256, 0.179055, 0.134866, 0.079919, 0.051831, 0.059222, 0.060549, 0.050641, 0.085092, 0.083462, 0.048328, 0.025762, 0.023963, 0.041405, 0.079919, 0.088832, 0.055536, 0.055536, 0.049374, 0.11371, 0.066181, 0.034884, 0.06312, 0.10481, 0.170161, 0.247041, 0.155435, 0.158265, 0.161087, 0.102787, 0.067594, 0.142424, 0.236433, 0.200174, 0.203355, 0.191378, 0.194234, 0.271506, 0.271506, 0.288399, 0.275179, 0.332115, 0.30533, 0.229226, 0.229226, 0.144935, 0.142424, 0.229226, 0.147574, 0.164327, 0.268042, 0.332115, 0.318242, 0.298791, 0.342579, 0.349426, 0.281712, 0.268042, 0.191378, 0.239899, 0.25031, 0.264545, 0.264545, 0.339168, 0.41194, 0.414856, 0.394753, 0.384043, 0.339168, 0.356642, 0.278302, 0.318242, 0.339168, 0.25406, 0.271506, 0.268042, 0.155435, 0.125101, 0.102787, 0.167087, 0.216401, 0.21291, 0.216401, 0.167087, 0.129801, 0.137348, 0.118441, 0.137348, 0.118441, 0.074921, 0.058088, 0.106997, 0.094817, 0.085092, 0.085092, 0.085092, 0.079919, 0.142424, 0.142424, 0.164327, 0.147574, 0.078022, 0.078022, 0.066181, 0.064632, 0.106997, 0.050641, 0.03976, 0.067594, 0.043307, 0.086953, 0.17593, 0.179055, 0.167087, 0.11371, 0.194234, 0.127496, 0.085092, 0.111485, 0.191378, 0.203355, 0.206376, 0.298791, 0.275179, 0.257454, 0.311707, 0.321458, 0.349426, 0.332115, 0.339168, 0.352862, 0.321458, 0.321458, 0.321458, 0.257454, 0.324872, 0.229226, 0.332115, 0.401658, 0.387226, 0.408655, 0.311707, 0.225814, 0.225814, 0.139895, 0.161087, 0.196879, 0.194234, 0.284882, 0.380708, 0.390993, 0.472492, 0.525368, 0.458154, 0.359901, 0.422041, 0.377384, 0.461924, 0.42561, 0.339168, 0.321458, 0.222385, 0.278302, 0.321458, 0.321458, 0.444081, 0.41194, 0.328603, 0.359901, 0.366687, 0.288399, 0.284882, 0.257454, 0.25406, 0.268042, 0.342579, 0.30533, 0.281712, 0.288399, 0.301917, 0.390993, 0.398279, 0.497853, 0.545602, 0.613573, 0.613573, 0.494003, 0.433034, 0.497853, 0.436924, 0.332115, 0.398279, 0.40511, 0.349426, 0.332115, 0.301917, 0.232838, 0.247041, 0.295083, 0.264545, 0.216401, 0.182256, 0.137348, 0.094817, 0.060549, 0.034884, 0.021816], '')</t>
  </si>
  <si>
    <t>[202, 233, 234, 235]</t>
  </si>
  <si>
    <t>UPI00003C52C9 status=activ</t>
  </si>
  <si>
    <t>([0.102787, 0.134866, 0.132295, 0.074921, 0.100716, 0.088832, 0.120615, 0.142424, 0.094817, 0.086953, 0.100716, 0.144935, 0.081712, 0.06312, 0.109221, 0.081712, 0.142424, 0.125101, 0.081712, 0.085092, 0.076542, 0.081712, 0.090864, 0.102787, 0.147574, 0.086953, 0.067594, 0.06312, 0.066181, 0.132295, 0.102787, 0.060549, 0.058088, 0.10481, 0.191378, 0.18812, 0.324872, 0.26085, 0.25406, 0.232838, 0.203355, 0.219301, 0.134866, 0.074921, 0.067594, 0.038042, 0.041405, 0.071867, 0.03976, 0.022306, 0.01204, 0.020522, 0.036378, 0.019401, 0.019401, 0.019109, 0.021381, 0.01227, 0.020165, 0.013265, 0.014586, 0.013016, 0.008624, 0.011903, 0.011669, 0.009728, 0.017138, 0.024826, 0.028107, 0.026892, 0.046336, 0.079919, 0.040537, 0.041405, 0.035586, 0.034884, 0.03976, 0.021381, 0.023534, 0.016021, 0.015694, 0.014315, 0.019401, 0.019401, 0.012727, 0.020522, 0.030611, 0.028695, 0.032677, 0.016021, 0.014783, 0.016021, 0.016528, 0.016528, 0.016826, 0.032677, 0.016826, 0.015078, 0.023963, 0.023963, 0.021816, 0.036378, 0.067594, 0.027463, 0.034068, 0.051831, 0.042364, 0.025316, 0.032017, 0.031287, 0.064632, 0.118441, 0.118441, 0.129801, 0.144935, 0.069024, 0.071867, 0.079919, 0.040537, 0.045352, 0.067594, 0.111485, 0.120615, 0.125101, 0.120615, 0.088832, 0.050641, 0.058088, 0.092881, 0.043307, 0.033407, 0.019401, 0.020522, 0.01204, 0.011518, 0.010372, 0.018787, 0.011669, 0.017797, 0.034884, 0.033407, 0.035586, 0.038858, 0.036378, 0.035586, 0.041405, 0.046336, 0.048328, 0.047319, 0.042364, 0.043307, 0.055536, 0.100716, 0.102787, 0.161087, 0.161087, 0.25031, 0.243554, 0.339168, 0.232838, 0.134866, 0.079919, 0.079919, 0.073402, 0.06184, 0.034884, 0.064632, 0.060549, 0.088832, 0.054297, 0.059222, 0.10481, 0.056825, 0.05306, 0.048328, 0.05306, 0.05306, 0.044297, 0.047319, 0.024393, 0.032677, 0.06312, 0.100716, 0.100716, 0.060549, 0.0704, 0.118441, 0.118441, 0.127496, 0.139895, 0.21291, 0.147574, 0.125101, 0.144935, 0.144935, 0.155435, 0.134866, 0.127496, 0.139895, 0.083462, 0.092881, 0.11371, 0.098513, 0.086953, 0.066181, 0.102787, 0.079919, 0.059222, 0.03976, 0.0704, 0.051831], '')</t>
  </si>
  <si>
    <t>UPI00003C52CC status=activ</t>
  </si>
  <si>
    <t>([0.394753, 0.295083, 0.209395, 0.239899, 0.278302, 0.219301, 0.271506, 0.295083, 0.291804, 0.318242, 0.247041, 0.284882, 0.30533, 0.374039, 0.387226, 0.408655, 0.401658, 0.390993, 0.444081, 0.454136, 0.42561, 0.324872, 0.436924, 0.436924, 0.418646, 0.339168, 0.384043, 0.370445, 0.370445, 0.408655, 0.339168, 0.349426, 0.335645, 0.332115, 0.332115, 0.332115, 0.30533, 0.390993, 0.390993, 0.418646, 0.401658, 0.398279, 0.461924, 0.401658, 0.384043, 0.408655, 0.408655, 0.468512, 0.436924, 0.359901, 0.366687, 0.4292, 0.42561, 0.433034, 0.461924, 0.5017, 0.490133, 0.490133, 0.509769, 0.414856, 0.422041, 0.4292, 0.342579, 0.301917, 0.239899, 0.311707, 0.346032, 0.433034, 0.390993, 0.440853, 0.436924, 0.394753, 0.308712, 0.408655, 0.40511, 0.377384, 0.384043, 0.401658, 0.31487, 0.21291, 0.291804, 0.206376, 0.206376, 0.284882, 0.359901, 0.444081, 0.465241, 0.356642, 0.349426, 0.284882, 0.278302, 0.332115, 0.291804, 0.291804, 0.288399, 0.281712, 0.247041, 0.239899, 0.147574, 0.216401, 0.30533, 0.31487, 0.308712, 0.308712, 0.308712, 0.216401, 0.219301, 0.232838, 0.30533, 0.339168, 0.418646, 0.321458, 0.281712, 0.281712, 0.366687, 0.370445, 0.401658, 0.4292, 0.418646, 0.472492, 0.384043, 0.390993, 0.390993, 0.387226, 0.401658, 0.401658, 0.494003, 0.5017, 0.40511, 0.398279, 0.281712, 0.271506, 0.359901, 0.356642, 0.436924, 0.440853, 0.352862, 0.25406, 0.17593, 0.182256, 0.225814, 0.278302, 0.275179, 0.278302, 0.328603, 0.232838, 0.247041, 0.203355, 0.200174, 0.182256, 0.122885, 0.194234, 0.200174, 0.127496, 0.191378, 0.179055, 0.111485, 0.106997, 0.158265, 0.239899, 0.170161, 0.18812, 0.219301, 0.222385, 0.21291, 0.257454, 0.342579, 0.25031, 0.206376, 0.125101, 0.21291, 0.264545, 0.257454, 0.216401, 0.335645, 0.359901, 0.332115, 0.332115, 0.418646, 0.433034, 0.335645, 0.40511, 0.30533, 0.301917, 0.18812, 0.155435, 0.147574, 0.155435, 0.26085, 0.346032, 0.454136, 0.384043, 0.41194, 0.31487, 0.349426, 0.288399, 0.25406, 0.295083, 0.342579, 0.346032, 0.30533, 0.394753, 0.311707, 0.291804, 0.295083, 0.41194, 0.359901, 0.275179, 0.194234, 0.167087, 0.137348, 0.129801, 0.196879, 0.127496, 0.21291, 0.21291, 0.142424, 0.147574, 0.083462, 0.081712, 0.081712, 0.098513, 0.058088, 0.049374, 0.090864, 0.058088, 0.058088, 0.102787, 0.194234, 0.271506, 0.191378, 0.222385, 0.147574, 0.094817, 0.085092, 0.076542, 0.078022, 0.15008, 0.142424, 0.219301, 0.26085, 0.194234, 0.200174, 0.291804, 0.31487, 0.281712, 0.349426, 0.335645, 0.25031, 0.229226, 0.191378, 0.275179, 0.268042, 0.268042, 0.339168, 0.414856, 0.42561, 0.42561, 0.339168, 0.349426, 0.349426, 0.349426, 0.342579, 0.335645, 0.335645, 0.433034, 0.461924, 0.461924, 0.422041, 0.509769, 0.433034, 0.387226, 0.387226, 0.390993, 0.374039, 0.366687, 0.398279, 0.384043, 0.394753, 0.398279, 0.398279, 0.318242, 0.239899, 0.257454, 0.225814, 0.219301, 0.21291, 0.158265, 0.137348, 0.144935, 0.144935, 0.194234, 0.196879, 0.196879, 0.127496, 0.21291, 0.216401, 0.158265, 0.164327, 0.161087, 0.173081, 0.111485, 0.182256, 0.179055, 0.239899, 0.185198, 0.21291, 0.21291, 0.281712, 0.339168, 0.380708, 0.380708, 0.301917, 0.31487, 0.31487, 0.401658, 0.31487, 0.31487, 0.377384, 0.377384, 0.370445, 0.433034, 0.486429, 0.472492, 0.553315, 0.545602, 0.661982, 0.570702, 0.56648, 0.490133, 0.458154, 0.346032, 0.284882, 0.370445, 0.465241, 0.476583, 0.486429, 0.545602, 0.557691, 0.468512, 0.394753, 0.408655, 0.349426, 0.298791, 0.311707, 0.332115, 0.264545, 0.271506, 0.298791, 0.295083, 0.359901, 0.321458, 0.42561, 0.490133, 0.418646, 0.390993, 0.41194, 0.433034, 0.468512, 0.472492, 0.557691, 0.666105, 0.618285, 0.575842, 0.680603, 0.661982, 0.661982, 0.666105, 0.657645, 0.626927, 0.604312, 0.534167, 0.58069, 0.59508, 0.505461, 0.59508, 0.59508, 0.545602, 0.447574, 0.422041, 0.418646, 0.436924, 0.422041, 0.390993, 0.486429, 0.486429, 0.422041, 0.349426, 0.4292, 0.433034, 0.436924, 0.465241, 0.521092, 0.450668, 0.384043, 0.461924, 0.458154, 0.390993, 0.394753, 0.436924, 0.472492, 0.465241, 0.398279, 0.359901, 0.398279, 0.339168, 0.295083, 0.311707, 0.366687, 0.352862, 0.352862, 0.356642, 0.349426, 0.352862, 0.440853, 0.476583, 0.472492, 0.447574, 0.472492, 0.505461, 0.480142, 0.461924, 0.394753, 0.447574, 0.529623, 0.553315, 0.63748, 0.741537, 0.73685, 0.779859, 0.750527, 0.767246, 0.788093, 0.788093, 0.784345, 0.661982, 0.707965, 0.703578, 0.741537, 0.791621, 0.750527, 0.808535, 0.808535, 0.871313, 0.868118, 0.852992, 0.859585, 0.859585, 0.84206, 0.891961, 0.874069, 0.894241, 0.882776, 0.882776, 0.891961, 0.846163, 0.901269, 0.889439, 0.899122, 0.889439, 0.891961, 0.891961, 0.885302, 0.885302, 0.83125, 0.837511, 0.823549, 0.819762, 0.827927, 0.827927, 0.819762, 0.827927, 0.823549, 0.827927, 0.827927, 0.808535, 0.868118, 0.871313, 0.88723, 0.88723, 0.889439, 0.889439, 0.891961, 0.901269, 0.901269, 0.894241, 0.868118, 0.812494, 0.808535, 0.798249, 0.798249, 0.812494, 0.795062, 0.791621, 0.784345, 0.784345, 0.784345, 0.775545, 0.754692, 0.707965, 0.666105, 0.648219, 0.613573], '')</t>
  </si>
  <si>
    <t>[55, 58, 127, 269, 324, 325, 326, 327, 328, 337, 338, 360, 361, 362, 363, 364, 365, 366, 367, 368, 369, 370, 371, 372, 373, 374, 375, 376, 377, 392, 419,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502]</t>
  </si>
  <si>
    <t>(78</t>
  </si>
  <si>
    <t>UPI00003C52CE status=activ</t>
  </si>
  <si>
    <t>([0.038858, 0.014586, 0.022306, 0.01078, 0.009401, 0.014586, 0.009096, 0.006567, 0.00777, 0.005932, 0.004431, 0.003512, 0.002327, 0.001383, 0.000893, 0.000498, 0.000283, 0.000262, 0.000275, 0.000198, 0.000103, 0.000146, 0.000283, 0.000271, 0.000275, 0.000189, 0.000176, 0.000326, 0.000631, 0.000704, 0.001202, 0.001335, 0.002211, 0.00292, 0.002976, 0.002727, 0.00407, 0.005992, 0.00558, 0.008002, 0.009728, 0.009865, 0.008525, 0.006245, 0.005249, 0.005249, 0.005249, 0.003821, 0.002662, 0.001808, 0.001786, 0.001344, 0.001335, 0.001335, 0.001155, 0.001267, 0.001267, 0.001374, 0.000833, 0.000906, 0.001069, 0.001048, 0.00155, 0.001249, 0.001675, 0.002057, 0.002211, 0.00292, 0.003864, 0.004577, 0.004577, 0.003804, 0.003298, 0.004646, 0.004835, 0.006482, 0.005932, 0.008804, 0.005378, 0.005378, 0.005378, 0.004835, 0.003963, 0.002727, 0.003963, 0.002761, 0.002117, 0.001906, 0.002327, 0.00246, 0.002512, 0.002503, 0.003014, 0.002976, 0.002057, 0.001305, 0.000854, 0.001541, 0.001, 0.001, 0.001541, 0.001649, 0.001408, 0.001048, 0.001159, 0.001211, 0.001202, 0.001061, 0.001061, 0.001048, 0.001103, 0.001335, 0.002035, 0.001383, 0.002336, 0.003405, 0.003177, 0.004414, 0.004577, 0.004611, 0.004646, 0.004835, 0.006795, 0.008156, 0.016826, 0.030611, 0.032017, 0.032017, 0.073402, 0.155435, 0.090864, 0.034068, 0.018787, 0.011106, 0.021816, 0.011342, 0.007259, 0.008002, 0.008525, 0.004899, 0.006039, 0.009865, 0.009977, 0.010221, 0.006619, 0.004431, 0.003607, 0.002435, 0.002606, 0.00231, 0.00225, 0.002078, 0.00316, 0.004208, 0.003963, 0.003821, 0.003555, 0.00515, 0.008156, 0.004689, 0.006142, 0.007315, 0.004646, 0.003461, 0.002327, 0.002117, 0.002194, 0.002623, 0.004208, 0.003864, 0.004414, 0.003366, 0.004689, 0.003478, 0.00246, 0.003461, 0.002881, 0.00316, 0.002512, 0.001597, 0.001602, 0.001374, 0.000743, 0.001211, 0.001649, 0.002138, 0.003405, 0.004646, 0.004577, 0.003014, 0.00359, 0.003014, 0.003341, 0.002606, 0.00292, 0.00359, 0.002727, 0.002662, 0.003671, 0.003555], '')</t>
  </si>
  <si>
    <t>UPI00003C52D3 status=activ</t>
  </si>
  <si>
    <t>([0.366687, 0.458154, 0.465241, 0.387226, 0.408655, 0.42561, 0.447574, 0.398279, 0.42561, 0.398279, 0.41194, 0.377384, 0.380708, 0.390993, 0.447574, 0.440853, 0.433034, 0.440853, 0.387226, 0.42561, 0.346032, 0.42561, 0.398279, 0.42561, 0.494003, 0.490133, 0.447574, 0.398279, 0.454136, 0.447574, 0.505461, 0.525368, 0.608892, 0.608892, 0.632174, 0.529623, 0.534167, 0.549308, 0.529623, 0.575842, 0.63748, 0.626927, 0.653063, 0.538167, 0.521092, 0.538167, 0.545602, 0.632174, 0.699094, 0.699094, 0.699094, 0.604312, 0.59014, 0.575842, 0.570702, 0.534167, 0.648219, 0.626927, 0.613573, 0.653063, 0.666105, 0.59014, 0.699094, 0.680603, 0.767246, 0.801317, 0.788093, 0.779859, 0.767246, 0.784345, 0.712013, 0.720929, 0.784345, 0.791621, 0.779859, 0.791621, 0.784345, 0.712013, 0.76285, 0.76285, 0.661982, 0.657645, 0.733139, 0.750527, 0.671169, 0.707965, 0.671169, 0.671169, 0.59917, 0.59508, 0.575842, 0.657645, 0.657645, 0.666105, 0.648219, 0.648219, 0.56648, 0.480142, 0.549308, 0.517562, 0.517562, 0.59508, 0.59508, 0.59014, 0.525368, 0.604312, 0.59917, 0.59917, 0.59917, 0.675549, 0.675549, 0.675549, 0.680603, 0.671169, 0.657645, 0.685117, 0.694846, 0.759478, 0.846163, 0.856457, 0.846163, 0.846163, 0.801317, 0.805026, 0.805026, 0.84206, 0.798249, 0.791621, 0.795062, 0.798249, 0.798249, 0.728858, 0.63748, 0.58069, 0.618285, 0.622677, 0.529623, 0.486429, 0.517562, 0.5017, 0.486429, 0.444081, 0.394753, 0.465241, 0.461924, 0.490133, 0.5017, 0.553315, 0.549308, 0.534167, 0.472492, 0.472492, 0.538167, 0.632174, 0.703578, 0.59917, 0.541878, 0.622677, 0.675549, 0.622677, 0.626927, 0.618285, 0.690604, 0.759478, 0.724957, 0.724957, 0.613573, 0.545602, 0.490133, 0.408655, 0.418646, 0.472492, 0.480142, 0.505461, 0.505461, 0.521092, 0.509769, 0.59014, 0.59508, 0.58069, 0.59508, 0.622677, 0.642678, 0.653063, 0.685117, 0.680603, 0.622677, 0.699094, 0.754692, 0.716283, 0.823549, 0.819762, 0.819762, 0.805026, 0.775545, 0.712013, 0.680603, 0.759478, 0.745909, 0.724957, 0.750527, 0.750527, 0.741537, 0.741537, 0.724957, 0.671169, 0.675549, 0.716283, 0.703578, 0.699094, 0.805026, 0.798249, 0.733139, 0.671169, 0.690604, 0.690604, 0.754692, 0.675549, 0.685117, 0.694846, 0.632174, 0.541878, 0.549308, 0.553315, 0.557691, 0.575842, 0.608892, 0.608892, 0.549308, 0.56648, 0.58069, 0.59014, 0.58069, 0.575842, 0.541878, 0.521092, 0.505461, 0.490133, 0.541878, 0.505461, 0.480142, 0.538167, 0.622677, 0.59014, 0.553315, 0.5017], '')</t>
  </si>
  <si>
    <t>[30, 31, 32, 33, 34, 35, 36, 37, 38, 39, 40, 41, 42, 43, 44, 45, 46, 47, 48, 49, 50, 51, 52, 53, 54, 55, 56, 57, 58, 59, 60, 61, 62, 63, 64, 65, 66, 67, 68, 69, 70, 71, 72, 73, 74, 75, 76, 77, 78, 79, 80, 81, 82, 83, 84, 85, 86, 87, 88, 89, 90, 91, 92, 93, 94, 95, 96, 98, 99, 100, 101, 102, 103, 104, 105, 106, 107, 108, 109, 110, 111, 112, 113, 114, 115, 116, 117, 118, 119, 120, 121, 122, 123, 124, 125, 126, 127, 128, 129, 130, 131, 132, 133, 134, 135, 136, 138, 139, 146, 147, 148, 149, 152, 153, 154, 155, 156, 157, 158, 159, 160, 161, 162, 163, 164, 165, 166, 167,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238, 239, 241, 242, 243, 244, 245]</t>
  </si>
  <si>
    <t>UPI00003C52D4 status=activ</t>
  </si>
  <si>
    <t>([0.278302, 0.18812, 0.247041, 0.271506, 0.18812, 0.225814, 0.268042, 0.301917, 0.356642, 0.288399, 0.200174, 0.232838, 0.209395, 0.206376, 0.284882, 0.295083, 0.222385, 0.137348, 0.088832, 0.088832, 0.078022, 0.142424, 0.219301, 0.219301, 0.236433, 0.321458, 0.243554, 0.164327, 0.15284, 0.139895, 0.139895, 0.229226, 0.225814, 0.243554, 0.21291, 0.206376, 0.209395, 0.30533, 0.377384, 0.346032, 0.328603, 0.332115, 0.229226, 0.147574, 0.142424, 0.083462, 0.050641, 0.050641, 0.085092, 0.074921, 0.069024, 0.0704, 0.044297, 0.043307, 0.038858, 0.085092, 0.094817, 0.086953, 0.076542, 0.048328, 0.096677, 0.059222, 0.064632, 0.06184, 0.120615, 0.069024, 0.055536, 0.092881, 0.170161, 0.158265, 0.18812, 0.122885, 0.120615, 0.194234, 0.209395, 0.18812, 0.17593, 0.161087, 0.139895, 0.122885, 0.200174, 0.203355, 0.200174, 0.161087, 0.284882, 0.264545, 0.264545, 0.370445, 0.356642, 0.243554, 0.247041, 0.17593, 0.257454, 0.356642, 0.352862, 0.335645, 0.278302, 0.243554, 0.21291, 0.243554, 0.288399, 0.206376, 0.132295, 0.109221, 0.109221, 0.06184, 0.038042, 0.031287, 0.035586, 0.038042, 0.0704, 0.071867, 0.10481, 0.109221, 0.081712, 0.047319, 0.024826, 0.025762, 0.031287, 0.025316, 0.024826, 0.025316, 0.038042, 0.06312, 0.139895, 0.167087, 0.25031, 0.229226, 0.257454, 0.243554, 0.243554, 0.236433, 0.209395, 0.219301, 0.222385, 0.268042, 0.339168, 0.370445, 0.447574, 0.328603, 0.311707, 0.321458, 0.219301, 0.219301, 0.219301, 0.134866, 0.139895, 0.132295, 0.118441, 0.209395, 0.142424, 0.142424, 0.086953, 0.086953, 0.094817, 0.051831, 0.023963, 0.013821, 0.014783, 0.016021, 0.028695, 0.055536, 0.055536, 0.056825, 0.069024, 0.044297, 0.081712, 0.0704, 0.058088, 0.058088, 0.045352, 0.085092, 0.047319, 0.066181, 0.085092, 0.045352, 0.043307, 0.088832, 0.170161, 0.167087, 0.173081, 0.194234, 0.17593, 0.106997, 0.090864, 0.036378, 0.059222, 0.060549, 0.035586, 0.047319, 0.06184, 0.037156, 0.022306, 0.038858, 0.046336, 0.024393, 0.040537, 0.066181, 0.071867, 0.064632, 0.059222, 0.050641, 0.050641, 0.051831, 0.086953, 0.185198, 0.291804, 0.200174, 0.106997, 0.17593, 0.170161, 0.229226, 0.229226, 0.216401, 0.144935, 0.15284, 0.25031, 0.26085, 0.185198, 0.167087, 0.185198, 0.281712, 0.30533, 0.284882, 0.17593, 0.185198, 0.098513, 0.111485, 0.109221, 0.219301, 0.142424, 0.090864, 0.100716, 0.155435, 0.25031, 0.339168, 0.209395, 0.209395, 0.127496, 0.21291, 0.139895, 0.147574, 0.142424, 0.078022, 0.085092, 0.185198, 0.17593, 0.173081, 0.167087, 0.21291, 0.203355, 0.301917, 0.339168, 0.291804, 0.18812, 0.106997, 0.092881, 0.179055, 0.173081, 0.179055, 0.088832, 0.147574, 0.137348, 0.079919, 0.132295, 0.120615, 0.098513, 0.049374, 0.050641, 0.058088, 0.073402, 0.055536, 0.024826, 0.030611, 0.022667, 0.026338, 0.043307, 0.050641, 0.030003, 0.029376, 0.05306, 0.069024, 0.040537, 0.023534, 0.03976, 0.038858, 0.043307, 0.035586, 0.060549, 0.088832, 0.055536, 0.040537, 0.038042, 0.078022, 0.056825, 0.094817, 0.170161], '')</t>
  </si>
  <si>
    <t>UPI00003C52D5 status=activ</t>
  </si>
  <si>
    <t>([0.15008, 0.247041, 0.311707, 0.356642, 0.408655, 0.398279, 0.311707, 0.339168, 0.332115, 0.324872, 0.264545, 0.271506, 0.173081, 0.17593, 0.264545, 0.257454, 0.332115, 0.450668, 0.472492, 0.377384, 0.36309, 0.342579, 0.335645, 0.324872, 0.335645, 0.291804, 0.25406, 0.311707, 0.229226, 0.257454, 0.288399, 0.401658, 0.440853, 0.585406, 0.618285, 0.613573, 0.73685, 0.608892, 0.549308, 0.433034, 0.538167, 0.549308, 0.433034, 0.418646, 0.324872, 0.301917, 0.298791, 0.394753, 0.42561, 0.440853, 0.370445, 0.387226, 0.356642, 0.311707, 0.281712, 0.229226, 0.243554, 0.247041, 0.30533, 0.349426, 0.366687, 0.31487, 0.225814, 0.271506, 0.278302, 0.370445, 0.384043, 0.440853, 0.301917, 0.311707, 0.390993, 0.454136, 0.342579, 0.342579, 0.387226, 0.30533, 0.332115, 0.335645, 0.257454, 0.298791, 0.196879, 0.185198, 0.18812, 0.203355, 0.206376, 0.203355, 0.203355, 0.200174, 0.179055, 0.191378, 0.155435, 0.158265, 0.086953, 0.164327, 0.170161, 0.132295, 0.219301, 0.25406, 0.158265, 0.144935, 0.081712, 0.137348, 0.17593, 0.222385, 0.321458, 0.318242, 0.301917, 0.222385, 0.219301, 0.219301, 0.31487, 0.257454, 0.164327, 0.191378, 0.164327, 0.102787, 0.074921, 0.067594, 0.06312, 0.111485, 0.185198, 0.203355, 0.209395, 0.158265, 0.164327, 0.134866, 0.209395, 0.134866, 0.170161, 0.164327, 0.10481, 0.081712, 0.086953, 0.142424, 0.182256, 0.118441, 0.111485, 0.173081, 0.191378, 0.17593, 0.106997, 0.060549, 0.045352, 0.041405, 0.073402, 0.073402, 0.079919, 0.044297, 0.081712, 0.118441, 0.134866, 0.222385, 0.281712, 0.324872, 0.295083, 0.288399, 0.370445, 0.486429, 0.401658, 0.349426, 0.311707, 0.301917, 0.349426, 0.483068, 0.422041, 0.436924, 0.321458, 0.324872, 0.401658, 0.308712, 0.275179, 0.173081, 0.182256, 0.132295, 0.100716, 0.116183, 0.116183, 0.120615, 0.106997, 0.179055, 0.139895, 0.164327, 0.264545, 0.288399, 0.264545, 0.301917, 0.257454, 0.275179, 0.18812, 0.120615, 0.200174, 0.137348, 0.219301, 0.170161, 0.194234, 0.271506, 0.17593, 0.236433, 0.206376, 0.196879, 0.185198, 0.26085, 0.275179, 0.196879, 0.206376, 0.129801, 0.129801, 0.155435, 0.15284, 0.236433, 0.318242, 0.236433, 0.328603, 0.236433, 0.281712, 0.308712, 0.243554, 0.321458, 0.301917, 0.335645, 0.346032, 0.31487, 0.339168, 0.247041, 0.332115, 0.301917, 0.36309, 0.359901, 0.374039, 0.454136, 0.461924, 0.422041, 0.486429, 0.440853, 0.545602, 0.525368, 0.414856, 0.497853, 0.450668, 0.332115, 0.268042, 0.191378, 0.167087, 0.106997, 0.170161, 0.164327, 0.120615, 0.094817, 0.125101, 0.111485, 0.111485, 0.098513, 0.134866, 0.088832, 0.067594, 0.040537, 0.034068, 0.056825, 0.050641, 0.079919, 0.142424, 0.21291, 0.281712, 0.275179, 0.352862, 0.366687, 0.321458, 0.301917, 0.380708, 0.374039, 0.380708, 0.291804, 0.298791, 0.295083, 0.387226, 0.465241, 0.505461, 0.458154, 0.384043, 0.384043, 0.387226, 0.324872, 0.239899, 0.247041, 0.308712, 0.284882, 0.264545, 0.298791, 0.339168, 0.268042, 0.301917, 0.298791, 0.301917, 0.301917, 0.26085, 0.185198, 0.10481, 0.125101, 0.158265, 0.203355, 0.182256, 0.155435, 0.194234, 0.247041, 0.21291, 0.17593, 0.147574, 0.116183], '')</t>
  </si>
  <si>
    <t>[33, 34, 35, 36, 37, 38, 40, 41, 234, 235, 276]</t>
  </si>
  <si>
    <t>UPI00003C52D9 status=activ</t>
  </si>
  <si>
    <t>([0.243554, 0.308712, 0.346032, 0.243554, 0.30533, 0.219301, 0.288399, 0.239899, 0.200174, 0.225814, 0.15284, 0.185198, 0.179055, 0.102787, 0.164327, 0.164327, 0.191378, 0.196879, 0.281712, 0.298791, 0.318242, 0.298791, 0.225814, 0.216401, 0.298791, 0.219301, 0.295083, 0.288399, 0.321458, 0.30533, 0.281712, 0.359901, 0.36309, 0.268042, 0.36309, 0.352862, 0.264545, 0.247041, 0.239899, 0.209395, 0.209395, 0.268042, 0.203355, 0.257454, 0.275179, 0.298791, 0.380708, 0.380708, 0.301917, 0.328603, 0.418646, 0.414856, 0.359901, 0.349426, 0.461924, 0.461924, 0.468512, 0.465241, 0.483068, 0.472492, 0.525368, 0.538167, 0.440853, 0.422041, 0.346032, 0.335645, 0.324872, 0.301917, 0.225814, 0.191378, 0.200174, 0.167087, 0.203355, 0.284882, 0.284882, 0.179055, 0.200174, 0.132295, 0.147574, 0.100716, 0.098513, 0.086953, 0.038042, 0.074921, 0.155435, 0.225814, 0.147574, 0.139895, 0.139895, 0.137348, 0.236433, 0.225814, 0.268042, 0.167087, 0.106997, 0.118441, 0.125101, 0.058088, 0.058088, 0.049374, 0.066181, 0.036378, 0.044297, 0.098513, 0.102787, 0.060549, 0.05306, 0.044297, 0.045352, 0.051831, 0.094817, 0.048328, 0.05306, 0.05306, 0.079919, 0.139895, 0.111485, 0.185198, 0.295083, 0.275179, 0.359901, 0.332115, 0.31487, 0.30533, 0.311707, 0.200174, 0.173081, 0.21291, 0.295083, 0.298791, 0.281712, 0.182256, 0.271506, 0.222385, 0.139895, 0.164327, 0.10481, 0.122885, 0.125101, 0.06312, 0.0704, 0.085092, 0.100716, 0.185198, 0.106997, 0.102787, 0.167087, 0.179055, 0.139895, 0.158265, 0.161087, 0.142424, 0.21291, 0.142424, 0.134866, 0.232838, 0.194234, 0.191378, 0.209395, 0.203355, 0.243554, 0.21291, 0.120615, 0.102787, 0.122885, 0.191378, 0.196879, 0.125101, 0.203355, 0.236433, 0.247041, 0.179055, 0.147574, 0.167087, 0.161087, 0.173081, 0.144935, 0.170161, 0.232838, 0.229226, 0.185198, 0.170161, 0.200174, 0.301917, 0.30533, 0.185198, 0.179055, 0.191378, 0.191378, 0.185198, 0.185198, 0.185198, 0.236433, 0.216401, 0.11371, 0.196879, 0.161087, 0.194234, 0.219301, 0.185198, 0.167087, 0.209395, 0.21291, 0.271506, 0.271506, 0.268042, 0.366687, 0.380708, 0.342579, 0.4292, 0.342579, 0.31487, 0.321458, 0.264545, 0.324872, 0.356642, 0.346032, 0.318242, 0.288399, 0.191378, 0.236433, 0.25031, 0.257454, 0.236433, 0.185198, 0.196879, 0.15008, 0.17593, 0.161087, 0.167087, 0.11371, 0.179055, 0.229226, 0.219301, 0.284882, 0.222385, 0.295083, 0.31487, 0.4292, 0.433034, 0.541878, 0.450668, 0.342579, 0.335645, 0.335645, 0.433034, 0.324872, 0.408655, 0.394753, 0.418646, 0.436924, 0.472492, 0.458154, 0.436924, 0.352862, 0.366687, 0.461924, 0.390993, 0.384043, 0.374039, 0.30533, 0.222385, 0.301917, 0.390993, 0.356642, 0.450668, 0.444081, 0.56648, 0.58069, 0.557691, 0.541878, 0.534167, 0.461924, 0.454136, 0.42561, 0.509769, 0.472492, 0.440853, 0.534167, 0.490133, 0.458154, 0.557691, 0.694846], '')</t>
  </si>
  <si>
    <t>[60, 61, 240, 267, 268, 269, 270, 271, 275, 278, 281, 282]</t>
  </si>
  <si>
    <t>UPI00003C52DD status=activ</t>
  </si>
  <si>
    <t>([0.275179, 0.321458, 0.311707, 0.30533, 0.335645, 0.356642, 0.275179, 0.301917, 0.318242, 0.335645, 0.356642, 0.370445, 0.328603, 0.42561, 0.4292, 0.398279, 0.486429, 0.408655, 0.390993, 0.40511, 0.458154, 0.4292, 0.42561, 0.468512, 0.401658, 0.40511, 0.332115, 0.390993, 0.318242, 0.247041, 0.264545, 0.236433, 0.247041, 0.247041, 0.26085, 0.173081, 0.206376, 0.144935, 0.144935, 0.144935, 0.144935, 0.092881, 0.11371, 0.109221, 0.102787, 0.11371, 0.11371, 0.185198, 0.21291, 0.257454, 0.264545, 0.25031, 0.25031, 0.25406, 0.25406, 0.167087, 0.25406, 0.247041, 0.236433, 0.30533, 0.339168, 0.301917, 0.408655, 0.40511, 0.318242, 0.25031, 0.31487, 0.222385, 0.15008, 0.158265, 0.194234, 0.278302, 0.200174, 0.236433, 0.144935, 0.209395, 0.209395, 0.196879, 0.196879, 0.284882, 0.291804, 0.225814, 0.271506, 0.191378, 0.196879, 0.281712, 0.349426, 0.390993, 0.476583, 0.454136, 0.480142, 0.472492, 0.387226, 0.377384, 0.342579, 0.401658, 0.366687, 0.447574, 0.366687, 0.370445, 0.356642, 0.318242, 0.349426, 0.328603, 0.414856, 0.408655, 0.311707, 0.318242, 0.281712, 0.281712, 0.291804, 0.225814, 0.236433, 0.219301, 0.225814, 0.25031, 0.271506, 0.311707, 0.328603, 0.42561, 0.387226, 0.387226, 0.454136, 0.374039, 0.298791, 0.200174, 0.170161, 0.26085, 0.271506, 0.203355, 0.139895, 0.206376, 0.271506, 0.229226, 0.281712, 0.271506, 0.291804, 0.301917, 0.206376, 0.185198, 0.120615, 0.090864, 0.090864, 0.074921, 0.125101, 0.125101, 0.21291, 0.179055, 0.21291, 0.142424, 0.120615, 0.196879, 0.170161, 0.139895, 0.167087, 0.206376, 0.229226, 0.219301, 0.25406, 0.268042, 0.291804, 0.271506, 0.284882, 0.284882, 0.288399, 0.281712, 0.324872, 0.328603, 0.318242, 0.25406, 0.311707, 0.433034, 0.41194, 0.436924, 0.450668, 0.458154, 0.352862, 0.356642, 0.278302, 0.158265, 0.229226, 0.216401, 0.278302, 0.342579, 0.346032, 0.257454, 0.268042, 0.209395, 0.203355, 0.301917, 0.335645, 0.257454, 0.200174, 0.216401, 0.243554, 0.158265, 0.142424, 0.225814, 0.200174, 0.271506, 0.377384, 0.281712, 0.281712, 0.318242, 0.359901, 0.370445, 0.472492, 0.370445, 0.387226, 0.295083, 0.209395, 0.147574, 0.232838, 0.243554, 0.200174, 0.18812, 0.268042, 0.281712, 0.284882, 0.349426, 0.284882, 0.278302, 0.291804, 0.26085, 0.264545, 0.225814, 0.129801, 0.125101, 0.206376, 0.291804, 0.291804, 0.356642, 0.335645, 0.328603, 0.359901, 0.321458, 0.25031, 0.173081, 0.170161, 0.15008, 0.11371, 0.17593, 0.164327, 0.239899, 0.275179, 0.26085, 0.257454, 0.356642, 0.318242, 0.281712, 0.194234, 0.278302, 0.194234, 0.278302, 0.275179, 0.209395, 0.281712, 0.346032, 0.40511, 0.440853, 0.36309, 0.436924, 0.324872, 0.243554, 0.229226, 0.225814, 0.229226, 0.25031, 0.243554, 0.194234, 0.225814, 0.31487, 0.232838, 0.339168, 0.278302, 0.179055, 0.25031, 0.281712, 0.295083, 0.321458, 0.25031, 0.308712, 0.321458, 0.418646, 0.418646, 0.342579, 0.342579, 0.308712, 0.291804, 0.311707, 0.356642, 0.278302, 0.271506, 0.278302, 0.179055, 0.257454, 0.352862, 0.318242, 0.298791, 0.298791, 0.311707, 0.26085, 0.298791, 0.311707, 0.308712, 0.387226, 0.436924, 0.450668, 0.505461, 0.422041, 0.384043, 0.4292, 0.505461, 0.461924, 0.549308, 0.680603, 0.671169, 0.685117, 0.59014, 0.585406, 0.461924, 0.461924, 0.570702, 0.450668, 0.356642, 0.374039, 0.394753, 0.349426, 0.346032, 0.342579, 0.359901, 0.352862, 0.339168, 0.311707, 0.342579, 0.374039, 0.288399, 0.291804, 0.298791, 0.324872, 0.239899, 0.332115, 0.288399, 0.203355, 0.328603, 0.40511, 0.352862, 0.352862, 0.440853, 0.366687, 0.387226, 0.447574, 0.40511, 0.414856, 0.465241, 0.401658, 0.370445, 0.380708, 0.374039, 0.394753, 0.468512, 0.557691, 0.494003, 0.541878, 0.657645, 0.608892, 0.613573, 0.632174, 0.575842, 0.486429, 0.458154, 0.4292, 0.394753, 0.480142, 0.497853, 0.461924, 0.538167, 0.545602, 0.59508, 0.59917, 0.59917, 0.604312, 0.517562, 0.51388, 0.517562, 0.545602, 0.549308, 0.557691, 0.604312, 0.661982, 0.745909, 0.771762, 0.741537, 0.754692, 0.750527, 0.720929, 0.745909, 0.754692, 0.745909, 0.712013, 0.622677, 0.585406, 0.51388, 0.608892, 0.707965, 0.653063, 0.521092, 0.517562, 0.525368, 0.422041, 0.418646, 0.41194, 0.490133, 0.529623, 0.562014, 0.525368, 0.483068, 0.5017, 0.505461, 0.461924, 0.529623, 0.604312, 0.59508, 0.675549, 0.613573, 0.618285, 0.56648, 0.699094, 0.690604, 0.622677, 0.741537, 0.754692, 0.712013, 0.59014, 0.570702, 0.575842, 0.613573, 0.59014, 0.58069, 0.553315, 0.613573, 0.534167, 0.521092, 0.534167, 0.497853, 0.51388, 0.468512, 0.562014, 0.549308, 0.521092, 0.486429, 0.494003, 0.486429, 0.538167, 0.661982, 0.680603, 0.685117, 0.703578, 0.779859, 0.779859, 0.805026, 0.805026, 0.862302, 0.865454, 0.856457, 0.882776, 0.901269, 0.928747, 0.921076, 0.908098, 0.938133, 0.979741], '')</t>
  </si>
  <si>
    <t>[308, 312, 314, 315, 316, 317, 318, 319, 322, 361, 363, 364, 365, 366, 367, 368, 376, 377, 378, 379, 380, 381, 382, 383, 384, 385, 386, 387, 388, 389, 390, 391, 392, 393, 394, 395, 396, 397, 398, 399, 400, 401, 402, 403, 404, 405, 406, 407, 408, 413, 414, 415, 417, 418, 420, 421, 422, 423, 424, 425, 426, 427, 428, 429, 430, 431, 432, 433, 434, 435, 436, 437, 438, 439, 440, 441, 442, 443, 445, 447, 448, 449, 453, 454, 455, 456, 457, 458, 459, 460, 461, 462, 463, 464, 465, 466, 467, 468, 469, 470, 471]</t>
  </si>
  <si>
    <t>UPI00003C52DE status=activ</t>
  </si>
  <si>
    <t>([0.028107, 0.033407, 0.020876, 0.030611, 0.020165, 0.032017, 0.043307, 0.060549, 0.073402, 0.085092, 0.118441, 0.100716, 0.182256, 0.200174, 0.206376, 0.17593, 0.216401, 0.219301, 0.236433, 0.257454, 0.264545, 0.332115, 0.377384, 0.436924, 0.374039, 0.4292, 0.352862, 0.268042, 0.288399, 0.318242, 0.268042, 0.173081, 0.225814, 0.196879, 0.120615, 0.206376, 0.167087, 0.17593, 0.247041, 0.31487, 0.324872, 0.291804, 0.31487, 0.219301, 0.182256, 0.236433, 0.271506, 0.342579, 0.42561, 0.308712, 0.301917, 0.30533, 0.311707, 0.308712, 0.324872, 0.41194, 0.356642, 0.42561, 0.339168, 0.268042, 0.257454, 0.232838, 0.264545, 0.243554, 0.335645, 0.422041, 0.366687, 0.370445, 0.380708, 0.356642, 0.36309, 0.342579, 0.408655, 0.480142, 0.461924, 0.377384, 0.359901, 0.36309, 0.288399, 0.349426, 0.414856, 0.339168, 0.342579, 0.359901, 0.356642, 0.346032, 0.26085, 0.328603, 0.25406, 0.18812, 0.15008, 0.196879, 0.196879, 0.203355, 0.196879, 0.219301, 0.321458, 0.332115, 0.281712, 0.366687, 0.359901, 0.374039, 0.447574, 0.370445, 0.275179, 0.295083, 0.291804, 0.366687, 0.268042, 0.339168, 0.394753, 0.394753, 0.414856, 0.414856, 0.408655, 0.414856, 0.394753, 0.36309, 0.308712, 0.36309, 0.36309, 0.339168, 0.25406, 0.173081, 0.173081, 0.257454, 0.25406, 0.247041, 0.219301, 0.30533, 0.25031, 0.185198, 0.25406, 0.271506, 0.291804, 0.295083, 0.222385, 0.185198, 0.179055, 0.229226, 0.25406, 0.247041, 0.281712, 0.370445, 0.468512, 0.541878, 0.545602, 0.534167, 0.534167, 0.58069, 0.585406, 0.657645, 0.759478, 0.775545, 0.771762, 0.728858, 0.626927, 0.716283, 0.798249, 0.805026, 0.805026, 0.801317, 0.801317, 0.784345, 0.76285, 0.733139, 0.728858], '')</t>
  </si>
  <si>
    <t>[145, 146, 147, 148, 149, 150, 151, 152, 153, 154, 155, 156, 157, 158, 159, 160, 161, 162, 163, 164, 165, 166]</t>
  </si>
  <si>
    <t>UPI00003C52E0 status=activ</t>
  </si>
  <si>
    <t>([0.000468, 0.000386, 0.000532, 0.000447, 0.000859, 0.001335, 0.000983, 0.00076, 0.000747, 0.000893, 0.001267, 0.001541, 0.001318, 0.001623, 0.001048, 0.001267, 0.001748, 0.001722, 0.002529, 0.003821, 0.005249, 0.006142, 0.006245, 0.007645, 0.012491, 0.007645, 0.008525, 0.015344, 0.038042, 0.074921, 0.055536, 0.058088, 0.055536, 0.098513, 0.127496, 0.125101, 0.158265, 0.081712, 0.164327, 0.094817, 0.098513, 0.100716, 0.096677, 0.092881, 0.086953, 0.092881, 0.094817, 0.038858, 0.037156, 0.024393, 0.021381, 0.038858, 0.019401, 0.017447, 0.011903, 0.012491, 0.012491, 0.016528, 0.031287, 0.016528, 0.014075, 0.008156, 0.008156, 0.005734, 0.006194, 0.005992, 0.006039, 0.008624, 0.013613, 0.009483, 0.00962, 0.008525, 0.005872, 0.005992, 0.006421, 0.01078, 0.007555, 0.007495, 0.007177, 0.007259, 0.007315, 0.013265, 0.01227, 0.01204, 0.021816, 0.028695, 0.015344, 0.013613, 0.013437, 0.014586, 0.012727, 0.015694, 0.012491, 0.018106, 0.018415, 0.016257, 0.008075, 0.007495, 0.008002, 0.006194, 0.006421, 0.006701, 0.004483, 0.007091, 0.005683, 0.004513, 0.003757, 0.005249, 0.005683, 0.004358, 0.003212, 0.004835, 0.004835, 0.006194, 0.005378, 0.007315, 0.005378, 0.006421, 0.009728, 0.016528, 0.029376, 0.026892, 0.030003, 0.037156, 0.0198, 0.015694, 0.016021, 0.018787, 0.018415, 0.019401, 0.019401, 0.034884, 0.017138, 0.009728, 0.007177, 0.00962, 0.007422, 0.009187, 0.00777, 0.008156, 0.005378, 0.003727, 0.002705, 0.002688, 0.002555, 0.003555, 0.005086, 0.006374, 0.007091, 0.006482, 0.005992, 0.005992, 0.005932, 0.007645, 0.008525, 0.008409, 0.008624, 0.008624, 0.009865, 0.011106, 0.007495, 0.011903, 0.022667, 0.044297, 0.083462, 0.161087, 0.155435, 0.092881, 0.092881, 0.118441, 0.161087, 0.179055, 0.182256, 0.191378, 0.125101, 0.139895, 0.191378, 0.118441, 0.191378, 0.194234, 0.203355, 0.301917, 0.295083, 0.275179, 0.298791, 0.18812, 0.17593, 0.161087, 0.268042, 0.291804, 0.203355, 0.18812, 0.106997, 0.109221, 0.116183, 0.203355, 0.203355, 0.134866, 0.229226, 0.118441, 0.129801, 0.209395, 0.196879, 0.134866, 0.11371, 0.094817, 0.170161, 0.096677, 0.10481, 0.060549, 0.056825, 0.096677, 0.098513, 0.158265, 0.203355, 0.18812, 0.120615, 0.096677, 0.200174, 0.155435, 0.268042, 0.271506, 0.268042, 0.18812, 0.264545, 0.31487, 0.295083, 0.194234, 0.275179, 0.239899, 0.311707, 0.209395, 0.229226, 0.229226, 0.232838, 0.278302, 0.281712, 0.342579, 0.380708, 0.394753, 0.359901, 0.278302, 0.185198, 0.196879, 0.271506, 0.268042, 0.264545, 0.308712, 0.332115, 0.268042, 0.298791, 0.225814, 0.25031, 0.236433, 0.161087, 0.191378, 0.200174, 0.129801, 0.085092, 0.120615, 0.102787, 0.15008, 0.161087, 0.216401, 0.209395, 0.222385, 0.239899, 0.15284, 0.147574, 0.144935, 0.236433, 0.239899, 0.229226, 0.21291, 0.229226, 0.328603, 0.328603, 0.232838, 0.247041, 0.332115, 0.352862, 0.370445, 0.374039, 0.359901, 0.41194, 0.31487, 0.284882, 0.264545, 0.264545, 0.182256, 0.25031, 0.15284, 0.122885, 0.182256, 0.243554, 0.209395, 0.191378, 0.147574, 0.222385, 0.206376, 0.17593, 0.111485, 0.056825, 0.050641, 0.092881, 0.085092, 0.086953, 0.098513, 0.109221, 0.173081, 0.25031, 0.247041, 0.243554, 0.206376, 0.216401, 0.15284, 0.185198, 0.191378, 0.137348, 0.083462, 0.15008, 0.191378, 0.18812, 0.203355, 0.216401, 0.222385, 0.134866, 0.194234, 0.200174, 0.219301, 0.219301, 0.229226, 0.15284, 0.239899, 0.328603, 0.295083, 0.295083, 0.194234, 0.155435, 0.25031, 0.342579, 0.321458, 0.311707, 0.398279, 0.468512, 0.387226, 0.284882, 0.284882, 0.288399, 0.278302, 0.239899, 0.155435, 0.15008, 0.15008, 0.15008, 0.142424, 0.092881, 0.155435, 0.225814, 0.185198, 0.096677, 0.092881, 0.060549, 0.064632, 0.037156, 0.046336, 0.085092, 0.074921, 0.139895, 0.155435, 0.158265, 0.182256, 0.167087, 0.167087, 0.257454, 0.164327, 0.132295, 0.222385, 0.125101, 0.109221, 0.164327, 0.257454, 0.25031, 0.239899, 0.206376, 0.308712, 0.194234, 0.164327, 0.229226, 0.209395, 0.196879, 0.125101, 0.071867, 0.15008, 0.092881, 0.073402, 0.122885, 0.078022, 0.073402, 0.0704, 0.088832, 0.058088, 0.033407, 0.03976, 0.041405, 0.047319, 0.040537, 0.056825, 0.060549, 0.044297, 0.047319, 0.027463, 0.023534, 0.034068, 0.0198, 0.037156, 0.044297, 0.046336, 0.106997, 0.10481, 0.173081, 0.109221, 0.17593, 0.236433, 0.18812, 0.243554, 0.206376, 0.182256, 0.18812, 0.158265, 0.239899, 0.185198, 0.278302], '')</t>
  </si>
  <si>
    <t>UPI00003C52E1 status=activ</t>
  </si>
  <si>
    <t>([0.000958, 0.001602, 0.001288, 0.001, 0.00152, 0.001288, 0.001048, 0.001232, 0.001602, 0.001743, 0.00152, 0.001267, 0.001786, 0.001743, 0.003014, 0.003177, 0.004689, 0.004689, 0.006619, 0.007495, 0.011518, 0.011518, 0.01227, 0.01227, 0.01204, 0.007645, 0.011903, 0.010926, 0.008624, 0.008624, 0.009977, 0.010509, 0.010509, 0.010372, 0.011518, 0.006533, 0.006142, 0.003924, 0.003924, 0.004388, 0.003997, 0.00407, 0.004431, 0.004611, 0.004611, 0.006567, 0.009865, 0.006374, 0.006619, 0.006701, 0.004689, 0.005223, 0.006194, 0.006194, 0.004414, 0.004135, 0.005249, 0.00515, 0.004921, 0.004208, 0.002662, 0.003405, 0.002396, 0.001434, 0.001335, 0.001288, 0.000876, 0.000713, 0.001267, 0.001786, 0.001743, 0.002606, 0.002555, 0.003053, 0.004646, 0.006567, 0.006619, 0.008624, 0.011342, 0.018787, 0.020876, 0.037156, 0.041405, 0.086953, 0.185198, 0.158265, 0.342579, 0.494003], '')</t>
  </si>
  <si>
    <t>UPI00003C52E4 status=activ</t>
  </si>
  <si>
    <t>([0.398279, 0.444081, 0.311707, 0.366687, 0.422041, 0.318242, 0.370445, 0.414856, 0.436924, 0.468512, 0.480142, 0.433034, 0.418646, 0.418646, 0.422041, 0.450668, 0.418646, 0.324872, 0.352862, 0.454136, 0.468512, 0.483068, 0.394753, 0.408655, 0.311707, 0.209395, 0.222385, 0.203355, 0.118441, 0.122885, 0.122885, 0.134866, 0.182256, 0.194234, 0.308712, 0.222385, 0.132295, 0.079919, 0.142424, 0.129801, 0.132295, 0.064632, 0.049374, 0.086953, 0.132295, 0.206376, 0.308712, 0.30533, 0.311707, 0.40511, 0.4292, 0.324872, 0.243554, 0.30533, 0.291804, 0.194234, 0.239899, 0.243554, 0.298791, 0.291804, 0.203355, 0.118441, 0.21291, 0.243554, 0.209395, 0.139895, 0.134866, 0.11371, 0.182256, 0.111485, 0.127496, 0.109221, 0.200174, 0.268042, 0.239899, 0.243554, 0.243554, 0.209395, 0.301917, 0.229226, 0.229226, 0.247041, 0.346032, 0.232838, 0.15284, 0.196879, 0.311707, 0.243554, 0.158265, 0.158265, 0.158265, 0.15284, 0.158265, 0.085092, 0.088832, 0.045352, 0.045352, 0.035586, 0.064632, 0.038042, 0.042364, 0.038858, 0.038042, 0.040537, 0.073402, 0.098513, 0.081712, 0.076542, 0.074921, 0.090864, 0.092881, 0.086953, 0.076542, 0.044297, 0.086953, 0.067594, 0.144935, 0.15008, 0.26085, 0.25031, 0.342579, 0.454136, 0.465241, 0.465241, 0.356642, 0.387226, 0.398279, 0.335645, 0.243554, 0.281712, 0.281712, 0.281712, 0.401658, 0.4292, 0.51388, 0.408655, 0.468512, 0.468512, 0.366687, 0.377384, 0.275179, 0.225814, 0.132295, 0.147574, 0.21291, 0.318242, 0.301917, 0.352862, 0.335645, 0.422041, 0.483068, 0.553315, 0.534167, 0.483068, 0.4292, 0.401658, 0.486429, 0.422041, 0.36309, 0.480142, 0.408655], '')</t>
  </si>
  <si>
    <t>[134, 151, 152]</t>
  </si>
  <si>
    <t>UPI00003C52E5 status=activ</t>
  </si>
  <si>
    <t>([0.127496, 0.167087, 0.096677, 0.125101, 0.155435, 0.18812, 0.216401, 0.196879, 0.222385, 0.25031, 0.194234, 0.206376, 0.122885, 0.076542, 0.041405, 0.03976, 0.046336, 0.085092, 0.142424, 0.083462, 0.167087, 0.170161, 0.179055, 0.264545, 0.264545, 0.278302, 0.191378, 0.209395, 0.25031, 0.170161, 0.098513, 0.085092, 0.10481, 0.17593, 0.243554, 0.339168, 0.25031, 0.25031, 0.236433, 0.209395, 0.308712, 0.209395, 0.281712, 0.18812, 0.125101, 0.15008, 0.076542, 0.139895, 0.10481, 0.111485, 0.18812, 0.219301, 0.318242, 0.346032, 0.332115, 0.284882, 0.278302, 0.278302, 0.17593, 0.15284, 0.17593, 0.17593, 0.225814, 0.127496, 0.222385, 0.31487, 0.281712, 0.387226, 0.398279, 0.450668, 0.356642, 0.359901, 0.4292, 0.401658, 0.36309, 0.387226, 0.346032, 0.342579, 0.339168, 0.447574, 0.41194, 0.328603, 0.318242, 0.26085, 0.370445, 0.349426, 0.229226, 0.155435, 0.155435, 0.137348, 0.06312, 0.06312, 0.06312, 0.067594, 0.045352, 0.047319, 0.03976, 0.03976, 0.032017, 0.035586, 0.031287, 0.047319, 0.078022, 0.076542, 0.127496, 0.125101, 0.118441, 0.206376, 0.291804, 0.295083, 0.295083, 0.318242, 0.31487, 0.295083, 0.281712, 0.30533, 0.216401, 0.216401, 0.301917, 0.268042, 0.339168, 0.36309, 0.366687, 0.366687, 0.281712, 0.200174, 0.134866, 0.132295, 0.142424, 0.137348, 0.137348, 0.137348, 0.209395, 0.295083, 0.30533, 0.339168, 0.422041, 0.476583, 0.505461, 0.390993, 0.346032, 0.339168, 0.200174, 0.222385, 0.194234, 0.206376, 0.31487, 0.308712, 0.31487, 0.308712, 0.308712, 0.196879, 0.129801, 0.109221, 0.06312, 0.058088, 0.058088, 0.055536, 0.038858, 0.027463, 0.033407, 0.048328, 0.050641, 0.109221, 0.056825, 0.074921, 0.056825, 0.051831, 0.088832, 0.102787, 0.10481, 0.06184, 0.0704, 0.116183, 0.137348, 0.134866, 0.144935, 0.129801, 0.081712, 0.067594, 0.083462, 0.109221, 0.071867, 0.076542, 0.071867, 0.085092, 0.064632, 0.127496, 0.132295, 0.090864, 0.071867, 0.064632, 0.090864, 0.094817, 0.044297, 0.037156, 0.037156, 0.034884, 0.034884, 0.058088, 0.098513, 0.055536, 0.040537, 0.086953, 0.074921, 0.042364, 0.056825, 0.056825, 0.06312, 0.036378, 0.067594, 0.040537, 0.024393, 0.017797, 0.017138, 0.033407, 0.026892, 0.048328, 0.056825, 0.059222, 0.059222, 0.078022, 0.079919, 0.144935, 0.118441, 0.125101, 0.206376, 0.144935, 0.194234, 0.182256, 0.25031, 0.225814, 0.311707, 0.401658, 0.494003, 0.557691, 0.4292, 0.51388, 0.433034, 0.31487, 0.298791, 0.288399, 0.284882, 0.390993, 0.257454, 0.222385, 0.219301, 0.206376, 0.173081, 0.158265, 0.10481, 0.122885, 0.096677, 0.047319, 0.047319, 0.045352, 0.056825, 0.127496, 0.0704, 0.06312, 0.122885, 0.100716, 0.059222, 0.055536, 0.030611, 0.037156, 0.046336, 0.030003, 0.024393, 0.028695, 0.014783, 0.024393, 0.0198, 0.015078, 0.030611, 0.018787, 0.018787, 0.021381, 0.013613, 0.017797, 0.033407, 0.034884, 0.032017, 0.032017, 0.033407, 0.025316, 0.054297, 0.067594, 0.067594, 0.079919, 0.134866, 0.239899, 0.122885, 0.127496, 0.219301, 0.203355, 0.206376, 0.155435, 0.118441, 0.179055, 0.173081, 0.158265, 0.096677, 0.086953, 0.15008, 0.155435, 0.179055, 0.129801, 0.132295, 0.191378, 0.225814, 0.194234, 0.21291, 0.236433, 0.229226, 0.182256, 0.194234, 0.194234, 0.268042, 0.298791, 0.257454, 0.301917, 0.308712, 0.366687, 0.342579, 0.366687, 0.366687, 0.447574, 0.5017, 0.408655, 0.318242, 0.257454, 0.222385, 0.111485, 0.18812, 0.225814, 0.26085, 0.26085, 0.229226, 0.225814, 0.225814, 0.264545, 0.17593, 0.139895, 0.088832, 0.118441, 0.10481, 0.109221, 0.056825, 0.03976, 0.078022, 0.109221, 0.078022, 0.125101, 0.147574, 0.116183, 0.102787, 0.094817, 0.059222, 0.0704, 0.03976, 0.026892, 0.028107, 0.028107, 0.018106, 0.029376, 0.038042, 0.029376, 0.025762, 0.060549, 0.083462, 0.079919, 0.096677, 0.170161, 0.111485, 0.170161, 0.127496, 0.134866, 0.147574, 0.139895, 0.21291, 0.268042, 0.321458, 0.222385, 0.30533, 0.41194, 0.41194, 0.41194, 0.461924, 0.394753, 0.291804, 0.264545, 0.275179, 0.288399, 0.288399, 0.288399, 0.295083, 0.414856, 0.311707, 0.222385, 0.31487, 0.229226, 0.268042, 0.288399, 0.346032, 0.288399, 0.229226, 0.155435, 0.086953, 0.06312, 0.092881, 0.127496, 0.129801, 0.122885, 0.074921, 0.073402, 0.106997, 0.054297, 0.048328, 0.086953, 0.118441, 0.064632, 0.122885, 0.111485, 0.06184, 0.043307, 0.066181, 0.098513, 0.161087, 0.264545, 0.288399, 0.301917, 0.264545, 0.18812, 0.155435, 0.194234, 0.155435, 0.137348, 0.229226, 0.17593, 0.132295, 0.134866, 0.216401, 0.142424], '')</t>
  </si>
  <si>
    <t>[138, 235, 237, 328]</t>
  </si>
  <si>
    <t>UPI00003C52E6 status=activ</t>
  </si>
  <si>
    <t>([0.374039, 0.281712, 0.216401, 0.257454, 0.278302, 0.321458, 0.26085, 0.291804, 0.328603, 0.281712, 0.301917, 0.359901, 0.342579, 0.332115, 0.247041, 0.328603, 0.318242, 0.26085, 0.18812, 0.281712, 0.295083, 0.225814, 0.311707, 0.384043, 0.384043, 0.408655, 0.40511, 0.41194, 0.444081, 0.342579, 0.328603, 0.311707, 0.275179, 0.209395, 0.203355, 0.264545, 0.271506, 0.239899, 0.30533, 0.374039, 0.359901, 0.356642, 0.436924, 0.433034, 0.36309, 0.36309, 0.271506, 0.257454, 0.332115, 0.222385, 0.321458, 0.41194, 0.4292, 0.366687, 0.418646, 0.356642, 0.298791, 0.298791, 0.335645, 0.26085, 0.275179, 0.26085, 0.321458, 0.301917, 0.298791, 0.374039, 0.311707, 0.311707, 0.311707, 0.232838, 0.236433, 0.236433, 0.236433, 0.243554, 0.311707, 0.324872, 0.318242, 0.390993, 0.41194, 0.408655, 0.408655, 0.40511, 0.390993, 0.408655, 0.339168, 0.339168, 0.328603, 0.366687, 0.380708, 0.377384, 0.418646, 0.5017, 0.490133, 0.418646, 0.42561, 0.436924, 0.374039, 0.377384, 0.366687, 0.366687, 0.284882, 0.346032, 0.339168, 0.352862, 0.335645, 0.40511, 0.40511, 0.390993, 0.390993, 0.458154, 0.390993, 0.398279, 0.384043, 0.394753, 0.447574, 0.436924, 0.352862, 0.433034, 0.541878, 0.468512, 0.41194, 0.476583, 0.384043, 0.311707, 0.291804, 0.30533, 0.243554, 0.243554, 0.264545, 0.288399, 0.291804, 0.308712, 0.339168, 0.346032, 0.346032, 0.328603, 0.342579, 0.40511, 0.318242, 0.216401, 0.298791, 0.311707, 0.332115, 0.42561, 0.509769, 0.476583, 0.468512, 0.549308, 0.51388, 0.51388, 0.525368, 0.486429, 0.468512, 0.472492, 0.472492, 0.433034, 0.468512, 0.468512, 0.398279, 0.394753, 0.447574, 0.447574, 0.465241, 0.387226, 0.398279, 0.398279, 0.476583, 0.447574, 0.440853, 0.36309, 0.349426, 0.342579, 0.268042, 0.264545, 0.25406, 0.25406, 0.200174, 0.196879, 0.122885, 0.196879, 0.264545, 0.288399, 0.243554, 0.167087, 0.167087, 0.167087, 0.167087, 0.111485, 0.125101, 0.137348, 0.236433, 0.247041, 0.216401, 0.328603, 0.418646, 0.41194, 0.41194, 0.433034, 0.346032, 0.440853, 0.390993, 0.321458, 0.243554, 0.288399, 0.26085, 0.295083, 0.311707, 0.321458, 0.318242, 0.332115, 0.31487, 0.268042, 0.196879, 0.219301, 0.216401, 0.200174, 0.137348, 0.086953, 0.106997, 0.167087, 0.170161, 0.194234, 0.268042, 0.36309, 0.342579, 0.461924, 0.505461, 0.40511, 0.298791, 0.356642, 0.284882, 0.191378, 0.134866, 0.194234, 0.139895, 0.144935, 0.158265, 0.203355, 0.25031, 0.196879, 0.127496, 0.098513, 0.060549, 0.035586, 0.034884, 0.036378, 0.035586, 0.0198, 0.020876, 0.032017, 0.037156, 0.067594, 0.10481, 0.182256, 0.196879, 0.26085, 0.247041, 0.232838, 0.164327, 0.134866, 0.203355, 0.295083, 0.295083, 0.288399, 0.380708, 0.380708, 0.380708, 0.281712, 0.36309, 0.433034, 0.328603, 0.222385, 0.206376, 0.264545, 0.229226, 0.129801, 0.142424, 0.144935, 0.158265, 0.179055, 0.243554, 0.257454, 0.26085, 0.209395, 0.301917, 0.308712, 0.291804, 0.26085, 0.36309, 0.380708, 0.390993, 0.472492, 0.468512, 0.4292, 0.311707, 0.232838, 0.321458, 0.321458, 0.332115, 0.232838, 0.318242, 0.332115, 0.229226, 0.142424, 0.142424, 0.142424, 0.15284, 0.182256, 0.139895, 0.127496, 0.116183, 0.106997, 0.085092, 0.096677, 0.069024, 0.118441, 0.118441, 0.129801, 0.139895, 0.106997, 0.106997, 0.106997, 0.100716, 0.161087, 0.17593, 0.25031, 0.161087, 0.116183, 0.06184, 0.069024, 0.076542, 0.06312, 0.067594, 0.10481, 0.15008, 0.161087, 0.10481, 0.161087, 0.088832, 0.081712, 0.064632, 0.06312, 0.037156, 0.043307, 0.046336, 0.0704, 0.086953, 0.120615, 0.122885, 0.18812, 0.225814, 0.206376, 0.239899, 0.247041, 0.216401, 0.191378, 0.257454, 0.370445, 0.370445, 0.356642, 0.25406, 0.328603, 0.335645, 0.328603, 0.31487, 0.298791, 0.219301, 0.200174, 0.164327, 0.206376, 0.167087, 0.137348, 0.120615, 0.069024, 0.06184, 0.083462, 0.100716, 0.106997, 0.073402, 0.088832, 0.164327, 0.26085, 0.25406, 0.349426, 0.356642, 0.232838, 0.170161, 0.216401, 0.225814, 0.301917, 0.203355, 0.232838, 0.301917, 0.298791, 0.40511, 0.418646, 0.401658, 0.41194, 0.318242, 0.264545, 0.236433, 0.15008, 0.092881, 0.102787, 0.102787, 0.137348, 0.229226, 0.271506, 0.301917, 0.216401, 0.139895, 0.21291, 0.185198, 0.185198, 0.229226, 0.137348, 0.109221, 0.111485, 0.10481, 0.179055, 0.161087, 0.216401, 0.324872, 0.31487, 0.301917, 0.219301, 0.264545, 0.278302, 0.31487, 0.31487, 0.356642, 0.374039, 0.374039, 0.318242, 0.291804, 0.278302, 0.370445, 0.321458, 0.324872, 0.342579, 0.359901, 0.384043, 0.321458, 0.321458, 0.324872, 0.25406, 0.318242, 0.219301, 0.216401, 0.247041, 0.243554, 0.243554, 0.243554, 0.243554, 0.26085, 0.288399, 0.291804, 0.209395, 0.291804, 0.301917, 0.301917, 0.203355, 0.284882, 0.31487, 0.301917, 0.380708, 0.370445, 0.346032, 0.447574, 0.440853, 0.328603, 0.346032, 0.275179, 0.278302, 0.216401, 0.298791, 0.30533, 0.275179, 0.284882, 0.295083, 0.288399, 0.206376, 0.275179, 0.206376, 0.216401, 0.161087, 0.170161, 0.25031, 0.25406, 0.239899, 0.264545, 0.346032, 0.257454, 0.281712, 0.349426, 0.4292, 0.328603, 0.321458, 0.349426, 0.339168, 0.339168, 0.328603, 0.40511, 0.41194, 0.454136, 0.444081, 0.529623, 0.422041, 0.352862, 0.291804, 0.219301, 0.191378, 0.200174, 0.288399, 0.377384, 0.374039, 0.374039, 0.36309, 0.374039, 0.346032, 0.422041, 0.414856, 0.42561, 0.342579, 0.324872, 0.342579, 0.278302, 0.298791, 0.384043, 0.374039, 0.461924, 0.585406, 0.58069, 0.534167, 0.436924, 0.436924, 0.440853, 0.401658, 0.41194, 0.40511, 0.335645, 0.268042, 0.257454, 0.191378, 0.298791, 0.308712, 0.31487, 0.374039, 0.349426, 0.271506, 0.275179, 0.288399, 0.268042, 0.281712, 0.308712, 0.298791, 0.291804, 0.321458, 0.36309, 0.454136, 0.374039, 0.472492, 0.458154, 0.4292, 0.490133, 0.472492, 0.380708, 0.30533, 0.321458, 0.308712, 0.324872, 0.401658, 0.311707, 0.298791, 0.308712, 0.301917, 0.401658, 0.31487, 0.278302, 0.268042, 0.281712, 0.374039, 0.346032, 0.370445, 0.41194, 0.414856, 0.321458, 0.414856, 0.490133, 0.40511, 0.40511, 0.40511, 0.414856, 0.486429, 0.408655, 0.359901, 0.384043, 0.366687, 0.36309, 0.36309, 0.295083, 0.281712, 0.281712, 0.321458, 0.390993, 0.295083, 0.275179, 0.359901, 0.268042, 0.194234, 0.239899, 0.239899, 0.229226, 0.219301, 0.232838, 0.342579, 0.374039, 0.356642, 0.366687, 0.414856, 0.41194, 0.490133, 0.505461, 0.458154, 0.476583, 0.440853, 0.56648, 0.505461, 0.414856, 0.497853, 0.59917, 0.653063, 0.562014, 0.557691, 0.553315, 0.509769, 0.490133, 0.5017, 0.418646, 0.401658, 0.465241, 0.468512, 0.42561, 0.4292, 0.380708, 0.356642, 0.384043, 0.356642, 0.370445, 0.444081, 0.458154, 0.387226, 0.291804, 0.366687, 0.339168, 0.342579, 0.346032, 0.225814, 0.161087, 0.243554, 0.170161, 0.144935, 0.098513, 0.109221, 0.102787, 0.164327, 0.161087, 0.10481, 0.0704, 0.106997, 0.064632, 0.059222, 0.083462, 0.086953, 0.081712, 0.142424, 0.132295, 0.083462, 0.106997, 0.144935, 0.137348, 0.247041, 0.25406, 0.324872, 0.275179, 0.206376, 0.196879, 0.139895, 0.206376, 0.278302, 0.18812, 0.209395, 0.21291, 0.164327, 0.147574, 0.088832, 0.10481, 0.118441, 0.144935, 0.206376, 0.222385, 0.21291, 0.173081, 0.170161, 0.161087, 0.139895, 0.194234, 0.127496, 0.185198, 0.15284, 0.092881, 0.155435, 0.243554, 0.158265, 0.229226, 0.342579, 0.41194, 0.374039, 0.339168, 0.398279, 0.359901, 0.321458, 0.30533, 0.281712, 0.239899, 0.196879], '')</t>
  </si>
  <si>
    <t>[91, 118, 144, 147, 148, 149, 150, 226, 506, 531, 532, 533, 622, 626, 627, 630, 631, 632, 633, 634, 635, 637]</t>
  </si>
  <si>
    <t>UPI00003C52E7 status=activ</t>
  </si>
  <si>
    <t>([0.00962, 0.015078, 0.020876, 0.015078, 0.024826, 0.041405, 0.0704, 0.102787, 0.139895, 0.086953, 0.088832, 0.111485, 0.116183, 0.18812, 0.116183, 0.139895, 0.116183, 0.122885, 0.182256, 0.268042, 0.179055, 0.278302, 0.194234, 0.194234, 0.275179, 0.257454, 0.164327, 0.092881, 0.056825, 0.040537, 0.092881, 0.122885, 0.129801, 0.071867, 0.079919, 0.122885, 0.147574, 0.182256, 0.239899, 0.25031, 0.257454, 0.271506, 0.278302, 0.370445, 0.384043, 0.390993, 0.36309, 0.36309, 0.394753, 0.450668, 0.450668, 0.387226, 0.359901, 0.332115, 0.422041, 0.436924, 0.433034, 0.318242, 0.356642, 0.366687, 0.374039, 0.332115, 0.288399, 0.26085, 0.173081, 0.17593, 0.194234, 0.219301, 0.31487, 0.356642, 0.36309, 0.36309, 0.301917, 0.301917, 0.318242, 0.271506, 0.147574, 0.109221, 0.18812, 0.139895, 0.127496, 0.142424, 0.185198, 0.21291, 0.164327, 0.236433, 0.155435, 0.129801, 0.081712, 0.081712, 0.088832, 0.092881, 0.067594, 0.132295, 0.161087, 0.182256, 0.225814, 0.271506, 0.335645, 0.342579, 0.40511, 0.328603, 0.225814, 0.21291, 0.318242, 0.394753, 0.408655, 0.384043, 0.387226, 0.483068, 0.444081, 0.352862, 0.271506, 0.356642, 0.36309, 0.349426, 0.342579, 0.271506, 0.275179, 0.194234, 0.200174, 0.200174, 0.275179, 0.359901, 0.370445, 0.257454, 0.26085, 0.164327, 0.271506, 0.203355, 0.194234, 0.216401, 0.191378, 0.257454, 0.25406, 0.21291, 0.15008, 0.139895, 0.216401, 0.281712, 0.284882, 0.268042, 0.295083, 0.200174, 0.185198, 0.18812, 0.191378, 0.203355, 0.295083, 0.194234, 0.196879, 0.18812, 0.200174, 0.291804, 0.288399, 0.298791, 0.332115, 0.295083, 0.268042, 0.25031, 0.232838, 0.298791, 0.243554, 0.18812, 0.295083, 0.222385, 0.139895, 0.21291, 0.191378, 0.185198, 0.203355, 0.264545, 0.18812, 0.18812, 0.185198, 0.116183, 0.106997, 0.100716, 0.106997, 0.085092, 0.054297, 0.054297, 0.06312, 0.090864, 0.073402, 0.066181, 0.11371, 0.129801, 0.127496, 0.132295, 0.085092, 0.127496, 0.137348, 0.21291, 0.144935, 0.134866, 0.225814, 0.155435, 0.155435, 0.229226, 0.311707, 0.394753, 0.418646, 0.346032, 0.356642, 0.454136, 0.476583, 0.384043, 0.352862, 0.36309, 0.352862, 0.418646, 0.394753, 0.31487, 0.26085, 0.232838, 0.26085, 0.268042, 0.335645, 0.268042, 0.25406, 0.191378, 0.173081, 0.11371, 0.161087, 0.161087, 0.118441, 0.116183, 0.167087, 0.257454, 0.185198, 0.139895, 0.147574, 0.161087, 0.239899, 0.21291, 0.21291, 0.216401, 0.206376, 0.219301, 0.311707, 0.232838, 0.298791, 0.281712, 0.271506, 0.196879, 0.196879, 0.155435, 0.147574, 0.158265, 0.170161, 0.243554, 0.194234, 0.196879, 0.200174, 0.196879, 0.21291, 0.229226, 0.196879, 0.194234, 0.132295, 0.122885, 0.21291, 0.21291, 0.232838, 0.30533, 0.366687, 0.284882, 0.387226, 0.366687, 0.257454, 0.229226, 0.158265, 0.271506, 0.170161, 0.158265, 0.144935, 0.200174, 0.301917, 0.31487, 0.324872, 0.387226, 0.301917, 0.239899, 0.236433, 0.236433, 0.247041, 0.25031, 0.257454, 0.257454, 0.30533, 0.42561, 0.440853, 0.486429, 0.486429, 0.517562, 0.534167, 0.447574, 0.458154, 0.408655, 0.346032, 0.275179, 0.271506, 0.328603, 0.370445, 0.339168, 0.298791, 0.275179, 0.243554, 0.308712, 0.278302, 0.194234, 0.132295], '')</t>
  </si>
  <si>
    <t>[295, 296]</t>
  </si>
  <si>
    <t>UPI00003C52E8 status=activ</t>
  </si>
  <si>
    <t>([0.012727, 0.010672, 0.017447, 0.028695, 0.023087, 0.03976, 0.049374, 0.071867, 0.071867, 0.090864, 0.054297, 0.038042, 0.079919, 0.06312, 0.037156, 0.032017, 0.026892, 0.023534, 0.046336, 0.059222, 0.109221, 0.182256, 0.257454, 0.271506, 0.206376, 0.284882, 0.26085, 0.275179, 0.182256, 0.144935, 0.086953, 0.18812, 0.216401, 0.216401, 0.185198, 0.271506, 0.284882, 0.394753, 0.444081, 0.422041, 0.4292, 0.301917, 0.219301, 0.139895, 0.0704, 0.102787, 0.096677, 0.078022, 0.037156, 0.040537, 0.079919, 0.129801, 0.109221, 0.155435, 0.182256, 0.247041, 0.229226, 0.185198, 0.191378, 0.179055, 0.147574, 0.17593, 0.284882, 0.281712, 0.31487, 0.295083, 0.191378, 0.191378, 0.209395, 0.335645, 0.318242, 0.182256, 0.185198, 0.125101, 0.071867, 0.055536, 0.050641, 0.035586, 0.048328, 0.048328, 0.05306, 0.064632, 0.034068, 0.034884, 0.034884, 0.047319, 0.10481, 0.132295, 0.090864, 0.10481, 0.058088, 0.098513, 0.203355, 0.225814, 0.216401, 0.243554, 0.147574, 0.170161, 0.120615, 0.092881, 0.096677, 0.109221, 0.120615, 0.173081, 0.182256, 0.179055, 0.098513, 0.074921, 0.067594, 0.10481, 0.098513, 0.147574, 0.125101, 0.088832, 0.060549, 0.092881, 0.120615, 0.219301, 0.170161, 0.308712, 0.328603, 0.268042], '')</t>
  </si>
  <si>
    <t>UPI00003C52EB status=activ</t>
  </si>
  <si>
    <t>([0.073402, 0.100716, 0.132295, 0.066181, 0.090864, 0.118441, 0.066181, 0.094817, 0.096677, 0.067594, 0.081712, 0.10481, 0.085092, 0.074921, 0.069024, 0.10481, 0.071867, 0.11371, 0.109221, 0.106997, 0.18812, 0.139895, 0.098513, 0.100716, 0.102787, 0.06312, 0.06184, 0.142424, 0.139895, 0.164327, 0.243554, 0.247041, 0.239899, 0.308712, 0.311707, 0.422041, 0.332115, 0.40511, 0.401658, 0.321458, 0.236433, 0.222385, 0.200174, 0.179055, 0.17593, 0.271506, 0.356642, 0.356642, 0.321458, 0.311707, 0.281712, 0.284882, 0.203355, 0.118441, 0.118441, 0.125101, 0.127496, 0.144935, 0.081712, 0.088832, 0.147574, 0.219301, 0.144935, 0.219301, 0.222385, 0.229226, 0.25031, 0.247041, 0.170161, 0.170161, 0.10481, 0.085092, 0.10481, 0.167087, 0.275179, 0.191378, 0.179055, 0.111485, 0.094817, 0.161087, 0.158265, 0.094817, 0.098513, 0.158265, 0.161087, 0.209395, 0.134866, 0.073402, 0.074921, 0.074921, 0.038858, 0.055536, 0.079919, 0.037156, 0.038858, 0.037156, 0.06312, 0.064632, 0.10481, 0.15008, 0.158265, 0.142424, 0.206376, 0.21291, 0.229226, 0.155435, 0.11371, 0.18812, 0.271506, 0.164327, 0.239899, 0.264545, 0.301917, 0.346032, 0.42561, 0.41194, 0.40511, 0.380708, 0.374039, 0.387226, 0.335645, 0.324872, 0.324872, 0.332115, 0.339168, 0.318242, 0.41194, 0.494003, 0.418646, 0.422041, 0.450668, 0.366687, 0.422041, 0.390993, 0.275179, 0.25406, 0.196879, 0.209395, 0.236433, 0.25406, 0.167087, 0.167087, 0.109221, 0.06184, 0.064632, 0.066181, 0.085092, 0.081712, 0.085092, 0.125101, 0.076542, 0.127496, 0.229226, 0.17593, 0.173081, 0.268042, 0.298791, 0.278302, 0.167087, 0.179055, 0.18812, 0.281712, 0.295083, 0.390993, 0.490133, 0.398279, 0.374039, 0.352862, 0.359901, 0.359901, 0.352862, 0.436924, 0.339168, 0.222385, 0.225814, 0.25406, 0.236433, 0.239899, 0.239899, 0.268042, 0.257454, 0.257454, 0.179055, 0.26085, 0.239899, 0.170161, 0.219301, 0.236433, 0.21291, 0.147574, 0.10481, 0.064632, 0.038042, 0.066181, 0.118441, 0.179055, 0.185198, 0.125101, 0.127496, 0.21291, 0.30533, 0.308712, 0.298791, 0.284882, 0.275179, 0.295083, 0.295083, 0.31487, 0.31487, 0.243554, 0.31487, 0.374039, 0.458154, 0.557691, 0.461924, 0.450668, 0.359901, 0.374039, 0.458154, 0.468512, 0.42561, 0.4292, 0.440853, 0.433034, 0.525368, 0.4292, 0.384043, 0.476583, 0.394753, 0.401658, 0.486429, 0.408655, 0.418646, 0.4292, 0.31487, 0.339168, 0.342579, 0.418646, 0.40511, 0.401658, 0.301917, 0.30533, 0.295083, 0.179055, 0.161087, 0.139895, 0.219301, 0.26085, 0.271506, 0.332115, 0.21291, 0.219301, 0.222385, 0.144935, 0.086953, 0.142424, 0.21291, 0.179055, 0.191378, 0.179055, 0.116183, 0.179055, 0.144935, 0.129801, 0.209395, 0.137348, 0.173081, 0.161087, 0.090864, 0.100716, 0.142424, 0.243554, 0.15284, 0.232838, 0.324872, 0.321458, 0.243554, 0.203355, 0.216401, 0.222385, 0.161087, 0.25406, 0.25406, 0.298791, 0.284882, 0.268042, 0.370445, 0.321458, 0.295083, 0.394753, 0.30533, 0.203355, 0.15008], '')</t>
  </si>
  <si>
    <t>[213, 224]</t>
  </si>
  <si>
    <t>UPI00003C52EC status=activ</t>
  </si>
  <si>
    <t>([0.076542, 0.029376, 0.041405, 0.064632, 0.096677, 0.056825, 0.071867, 0.092881, 0.122885, 0.076542, 0.092881, 0.125101, 0.066181, 0.033407, 0.019109, 0.021816, 0.013821, 0.009728, 0.015694, 0.011106, 0.011342, 0.014783, 0.014586, 0.014586, 0.014075, 0.013265, 0.011518, 0.008895, 0.009865, 0.008276, 0.007645, 0.008409, 0.009096, 0.009096, 0.013821, 0.022667, 0.042364, 0.079919, 0.122885, 0.066181, 0.081712, 0.078022, 0.050641, 0.055536, 0.066181, 0.069024, 0.035586, 0.079919, 0.134866, 0.134866, 0.132295, 0.194234, 0.098513, 0.067594, 0.094817, 0.054297, 0.055536, 0.069024, 0.069024, 0.083462, 0.120615, 0.142424, 0.15284, 0.206376, 0.275179, 0.275179, 0.161087, 0.268042, 0.161087, 0.15008, 0.100716, 0.096677, 0.066181, 0.096677, 0.129801, 0.18812, 0.21291, 0.127496, 0.055536, 0.023534, 0.014075, 0.016826, 0.010509, 0.006533, 0.006533, 0.006533, 0.004775, 0.004921, 0.004689, 0.005086, 0.003804, 0.004315, 0.003864, 0.004247, 0.004646, 0.004611, 0.004414, 0.00515, 0.007031, 0.009977, 0.021816, 0.038042, 0.020522, 0.037156, 0.043307, 0.027463, 0.042364, 0.035586, 0.034068, 0.036378, 0.059222, 0.048328, 0.049374, 0.048328, 0.079919, 0.085092, 0.085092, 0.06184, 0.064632, 0.06312, 0.032677, 0.021816, 0.01227, 0.01227, 0.010131, 0.0198, 0.037156, 0.016826, 0.017447, 0.017797, 0.018787, 0.011518, 0.013437, 0.008723, 0.009977, 0.006894, 0.006701, 0.004611, 0.005223, 0.00407, 0.004315, 0.004835, 0.003924, 0.003366, 0.003109, 0.00359, 0.00283, 0.003079, 0.004135, 0.003821, 0.00543, 0.004483, 0.006567, 0.009187, 0.011106, 0.008624, 0.008723, 0.005623, 0.008002, 0.005799, 0.006988, 0.00515, 0.006078, 0.008723, 0.011669, 0.023534, 0.01227, 0.009483, 0.008895, 0.009015, 0.011903, 0.008276, 0.008525, 0.005503, 0.003727, 0.003727, 0.004577, 0.006482, 0.007091, 0.006078, 0.009728, 0.009728, 0.014075, 0.011342, 0.011518, 0.014586, 0.016021, 0.030611, 0.030611, 0.030003, 0.016826, 0.017138, 0.013437, 0.009977, 0.016826, 0.036378, 0.024393, 0.017138, 0.009865, 0.009865, 0.01204, 0.009015, 0.006194, 0.006533, 0.007877, 0.006142, 0.00543, 0.00543, 0.005318, 0.007177, 0.005223, 0.007091, 0.006619, 0.006988, 0.010509, 0.01227, 0.008002, 0.011903, 0.011106, 0.018787, 0.018415, 0.010672, 0.013821, 0.014075, 0.015694, 0.008156, 0.011669, 0.015344, 0.015344, 0.017138, 0.009865, 0.009728, 0.011518, 0.009483, 0.010131, 0.006567, 0.004431, 0.004208, 0.003177, 0.003109, 0.003109, 0.003212, 0.003212, 0.002327, 0.002336, 0.001434, 0.00231, 0.002194, 0.001344, 0.000906, 0.00052, 0.001061, 0.001692, 0.001499, 0.002211, 0.00316, 0.003212, 0.004431, 0.006701, 0.009401, 0.010131, 0.007031, 0.011518, 0.023534, 0.045352, 0.106997, 0.191378, 0.196879, 0.232838, 0.26085, 0.298791, 0.408655, 0.384043, 0.349426, 0.257454, 0.158265, 0.142424, 0.147574, 0.139895, 0.132295, 0.073402, 0.078022, 0.0704, 0.029376, 0.014315, 0.015078, 0.013265, 0.013265, 0.009977, 0.009187, 0.009096, 0.010372, 0.006619, 0.004775, 0.00359, 0.004899, 0.004431, 0.004483, 0.004388, 0.003607, 0.003607, 0.004315, 0.005011, 0.005318, 0.007315, 0.010221, 0.006619, 0.004736, 0.004736, 0.005992, 0.004835, 0.007031, 0.007422, 0.007259, 0.007259, 0.011903, 0.011106, 0.024826, 0.026338, 0.026892, 0.026892, 0.027463, 0.038858, 0.034884, 0.030611, 0.016257, 0.017797, 0.032677, 0.066181, 0.038042, 0.033407, 0.023963, 0.025762, 0.024826, 0.064632, 0.051831, 0.046336, 0.047319, 0.045352, 0.020876, 0.028107, 0.024393, 0.015078, 0.009096, 0.007495, 0.00962, 0.009865, 0.008156, 0.007091, 0.00515, 0.004835, 0.00543, 0.00558, 0.004483, 0.004414, 0.003053, 0.004689, 0.004646, 0.003461, 0.00225, 0.003276, 0.00407, 0.005623, 0.007495, 0.01078, 0.018415, 0.026892, 0.034884, 0.050641, 0.073402, 0.0704, 0.055536, 0.032017, 0.069024, 0.092881, 0.043307, 0.086953, 0.081712, 0.085092, 0.170161, 0.18812, 0.092881, 0.037156, 0.033407, 0.034068, 0.023534, 0.013265, 0.008075, 0.008723, 0.005734, 0.003963, 0.003727, 0.004921, 0.004135, 0.002881, 0.002503, 0.002529, 0.001808, 0.001271, 0.001172, 0.001069, 0.001597, 0.002078, 0.002138, 0.002057, 0.001335, 0.001602, 0.002057, 0.002057, 0.002057, 0.00283, 0.003366, 0.004976, 0.005992, 0.007259, 0.01078, 0.014315, 0.018787, 0.038042, 0.037156, 0.019401, 0.014586, 0.008156, 0.006482, 0.009483, 0.008075, 0.012491, 0.007315, 0.009096, 0.008075, 0.006482, 0.007259, 0.007555, 0.005799, 0.003924, 0.003555, 0.002327, 0.001434, 0.001748, 0.001155, 0.001623, 0.002396, 0.001743, 0.001967, 0.001743, 0.001722, 0.001383, 0.000893, 0.001675, 0.001602, 0.001722, 0.002529, 0.002349, 0.001855, 0.002194, 0.002194, 0.001936, 0.002155, 0.002211, 0.001855, 0.001906, 0.001906, 0.001211, 0.001649, 0.001623, 0.002705, 0.001855, 0.001692, 0.002482, 0.002276, 0.00146, 0.001481, 0.001533, 0.000958, 0.001649, 0.002138, 0.002057, 0.001778, 0.002555, 0.003671, 0.004315, 0.005223, 0.003997, 0.006894, 0.00777, 0.007495, 0.005378, 0.008804, 0.017138, 0.01227, 0.014586, 0.031287, 0.073402, 0.064632, 0.05306, 0.047319, 0.019401, 0.03976, 0.060549, 0.025316, 0.013613, 0.013613, 0.010131, 0.015344, 0.009865, 0.006701, 0.010131, 0.009401, 0.007177, 0.005011, 0.003997, 0.0028, 0.001855, 0.001748, 0.001748, 0.001967, 0.001872, 0.001786, 0.001855, 0.002482, 0.003821, 0.005503, 0.003757, 0.003727, 0.00407, 0.004835, 0.005932, 0.005011, 0.006194, 0.006039, 0.007645, 0.013265, 0.018106, 0.036378, 0.024826, 0.018106], '')</t>
  </si>
  <si>
    <t>UPI00003C52ED status=activ</t>
  </si>
  <si>
    <t>([0.088832, 0.139895, 0.17593, 0.25031, 0.179055, 0.116183, 0.125101, 0.074921, 0.092881, 0.120615, 0.090864, 0.111485, 0.11371, 0.167087, 0.161087, 0.185198, 0.18812, 0.191378, 0.281712, 0.191378, 0.278302, 0.390993, 0.295083, 0.295083, 0.268042, 0.356642, 0.352862, 0.370445, 0.490133, 0.490133, 0.366687, 0.450668, 0.450668, 0.318242, 0.321458, 0.335645, 0.225814, 0.236433, 0.147574, 0.155435, 0.229226, 0.194234, 0.167087, 0.170161, 0.111485, 0.127496, 0.127496, 0.164327, 0.102787, 0.096677, 0.071867, 0.137348, 0.129801, 0.15008, 0.25406, 0.17593, 0.179055, 0.25406, 0.142424, 0.21291, 0.219301, 0.222385, 0.142424, 0.173081, 0.17593, 0.247041, 0.219301, 0.209395, 0.155435, 0.134866, 0.132295, 0.15008, 0.094817, 0.094817, 0.079919, 0.086953, 0.139895, 0.127496, 0.134866, 0.247041, 0.26085, 0.26085, 0.232838, 0.291804, 0.196879, 0.25031, 0.194234, 0.134866, 0.085092, 0.167087, 0.288399, 0.284882, 0.318242, 0.31487, 0.328603, 0.25406, 0.164327, 0.109221, 0.086953, 0.047319, 0.047319, 0.043307, 0.023087, 0.025762, 0.037156, 0.067594, 0.085092, 0.120615, 0.11371, 0.17593, 0.161087, 0.098513, 0.088832, 0.073402, 0.073402, 0.076542, 0.127496, 0.129801, 0.129801, 0.142424, 0.147574, 0.088832, 0.086953, 0.155435, 0.081712, 0.081712, 0.073402, 0.069024, 0.046336, 0.086953, 0.049374, 0.049374, 0.088832, 0.058088, 0.038042, 0.03976, 0.018106, 0.020165, 0.033407, 0.067594, 0.085092, 0.134866, 0.216401, 0.147574, 0.147574, 0.268042, 0.268042, 0.194234, 0.170161, 0.158265, 0.144935, 0.229226, 0.158265, 0.092881, 0.15008, 0.243554, 0.328603, 0.440853, 0.40511, 0.40511, 0.390993, 0.390993, 0.308712, 0.284882, 0.359901, 0.318242, 0.26085, 0.26085, 0.352862, 0.377384, 0.461924, 0.352862, 0.342579, 0.390993, 0.472492, 0.468512, 0.374039, 0.264545, 0.170161, 0.11371, 0.127496, 0.120615, 0.122885, 0.118441, 0.134866, 0.139895, 0.109221, 0.15284, 0.161087, 0.092881, 0.096677, 0.078022, 0.161087, 0.158265, 0.127496, 0.132295, 0.15284, 0.15284, 0.222385, 0.359901, 0.36309, 0.25031, 0.257454, 0.229226, 0.239899, 0.225814, 0.200174, 0.288399, 0.264545, 0.155435, 0.239899, 0.21291, 0.219301, 0.173081, 0.144935, 0.206376, 0.164327, 0.11371, 0.173081, 0.173081, 0.094817], '')</t>
  </si>
  <si>
    <t>UPI00003C52EE status=activ</t>
  </si>
  <si>
    <t>([0.010372, 0.007315, 0.010672, 0.016021, 0.013821, 0.00962, 0.01204, 0.009187, 0.008804, 0.007177, 0.005683, 0.004689, 0.004736, 0.003864, 0.005223, 0.003757, 0.004315, 0.00316, 0.002336, 0.002211, 0.003053, 0.003053, 0.003341, 0.002276, 0.001417, 0.001271, 0.001722, 0.001391, 0.001335, 0.001318, 0.001305, 0.001541, 0.00155, 0.001572, 0.00146, 0.00146, 0.002035, 0.001808, 0.002606, 0.003555, 0.003804, 0.002688, 0.003246, 0.004135, 0.004577, 0.007259, 0.007315, 0.007315, 0.007422, 0.012727, 0.020522, 0.018415, 0.016257, 0.035586, 0.034884, 0.046336, 0.028695, 0.035586, 0.028107, 0.025316, 0.028107, 0.027463, 0.066181, 0.056825, 0.032677, 0.028107, 0.028107, 0.026892, 0.029376, 0.024826, 0.024393, 0.012491, 0.014586, 0.018106, 0.018415, 0.032677, 0.025316, 0.046336, 0.021816, 0.026892, 0.031287, 0.016257, 0.016257, 0.010221, 0.010509, 0.010509, 0.018106, 0.017138, 0.032677, 0.030611, 0.059222, 0.054297, 0.109221, 0.191378, 0.257454, 0.275179, 0.291804, 0.291804, 0.182256, 0.239899, 0.25031, 0.147574, 0.191378, 0.170161, 0.239899, 0.236433, 0.275179, 0.284882, 0.179055, 0.17593, 0.118441, 0.076542, 0.076542, 0.038042, 0.040537, 0.038858, 0.036378, 0.032677, 0.060549, 0.109221, 0.111485, 0.109221, 0.15284, 0.106997, 0.120615, 0.067594, 0.122885, 0.088832, 0.066181, 0.060549, 0.046336, 0.076542, 0.118441, 0.116183, 0.125101, 0.067594, 0.03976, 0.036378, 0.040537, 0.044297, 0.035586, 0.048328, 0.050641, 0.041405, 0.10481, 0.106997, 0.203355, 0.216401, 0.275179, 0.222385, 0.247041, 0.284882, 0.200174, 0.144935, 0.155435, 0.15284, 0.134866, 0.132295, 0.132295, 0.142424, 0.134866, 0.132295, 0.127496, 0.125101, 0.109221, 0.073402, 0.05306, 0.028107, 0.026892, 0.026892, 0.050641, 0.066181, 0.067594, 0.076542, 0.125101, 0.125101, 0.200174, 0.311707, 0.40511, 0.311707, 0.196879, 0.170161, 0.203355, 0.196879, 0.206376, 0.30533, 0.271506, 0.318242, 0.278302, 0.271506, 0.30533, 0.200174, 0.182256, 0.17593, 0.155435, 0.085092, 0.078022, 0.079919, 0.079919, 0.085092, 0.139895, 0.185198, 0.15284, 0.079919, 0.079919, 0.073402, 0.038858, 0.032017, 0.023963, 0.025762, 0.025316, 0.025762, 0.036378, 0.06312, 0.066181, 0.086953, 0.081712, 0.081712, 0.079919, 0.085092, 0.06184, 0.032677, 0.022667, 0.034884, 0.044297, 0.044297, 0.044297, 0.036378, 0.069024, 0.090864, 0.161087, 0.167087, 0.137348, 0.167087, 0.167087, 0.170161, 0.129801, 0.21291, 0.129801, 0.10481, 0.047319, 0.064632, 0.116183, 0.196879, 0.111485, 0.182256, 0.18812, 0.102787, 0.116183, 0.109221, 0.06184, 0.025762, 0.020165, 0.028695, 0.030611, 0.016021, 0.009728, 0.008804, 0.005932, 0.006567, 0.007877, 0.008624, 0.009096, 0.006894, 0.006701, 0.006619, 0.006374, 0.00515, 0.00515, 0.005011, 0.00515, 0.006421, 0.009865, 0.011669, 0.010509, 0.006701, 0.008156, 0.011669, 0.022667, 0.049374, 0.073402, 0.073402, 0.071867, 0.028695, 0.024393, 0.024393, 0.054297, 0.022306, 0.031287, 0.06312, 0.073402, 0.047319, 0.023963, 0.022306, 0.025762, 0.011903, 0.020876, 0.024826, 0.013613, 0.013613, 0.013613, 0.013613, 0.008075, 0.007422, 0.006795, 0.006795, 0.006795, 0.006619, 0.011342, 0.007315, 0.007177, 0.006619, 0.006194, 0.006194, 0.006374, 0.004208, 0.004247, 0.002761, 0.002435, 0.00246, 0.002396, 0.001748, 0.001335, 0.001335, 0.001202, 0.001649, 0.00243, 0.001602, 0.001103, 0.001061, 0.001533, 0.001048, 0.001159, 0.001, 0.001572, 0.001602, 0.00246, 0.002555, 0.004161, 0.004976, 0.004976, 0.003671, 0.003431, 0.004431, 0.003997, 0.006194, 0.004513, 0.004414, 0.003997, 0.004247, 0.002705, 0.002057, 0.00246, 0.002057, 0.00316, 0.002482, 0.001786, 0.001499, 0.00231, 0.001335, 0.000721, 0.001211, 0.001211, 0.001172, 0.000923, 0.00155, 0.000983, 0.001202, 0.000842, 0.00146, 0.002014, 0.003212, 0.004431, 0.005378, 0.008525, 0.00543, 0.006567, 0.006039, 0.004835, 0.003461, 0.003405, 0.004414, 0.004611, 0.004483, 0.004483, 0.004315, 0.003079, 0.003014, 0.002623, 0.00243, 0.001623, 0.001202, 0.001249, 0.000958, 0.000558, 0.000575, 0.000614, 0.000386, 0.000708, 0.001232, 0.001061, 0.001211, 0.00152, 0.001202, 0.001318, 0.001855, 0.002396, 0.002435, 0.00243, 0.003701, 0.003701, 0.005086, 0.006533, 0.006194, 0.007315, 0.007177, 0.006988, 0.009977, 0.017797, 0.019401, 0.019109, 0.050641, 0.10481, 0.088832, 0.10481, 0.158265, 0.139895, 0.11371, 0.206376, 0.349426, 0.332115, 0.51388, 0.5017, 0.509769], '')</t>
  </si>
  <si>
    <t>[431, 432, 433]</t>
  </si>
  <si>
    <t>UPI00003C52F1 status=activ</t>
  </si>
  <si>
    <t>([0.349426, 0.380708, 0.275179, 0.31487, 0.308712, 0.339168, 0.374039, 0.308712, 0.339168, 0.288399, 0.229226, 0.257454, 0.25406, 0.339168, 0.36309, 0.366687, 0.370445, 0.321458, 0.346032, 0.346032, 0.332115, 0.332115, 0.335645, 0.394753, 0.394753, 0.394753, 0.318242, 0.324872, 0.318242, 0.288399, 0.359901, 0.450668, 0.42561, 0.436924, 0.359901, 0.36309, 0.288399, 0.219301, 0.219301, 0.167087, 0.200174, 0.229226, 0.222385, 0.196879, 0.222385, 0.25406, 0.31487, 0.324872, 0.284882, 0.370445, 0.318242, 0.295083, 0.284882, 0.232838, 0.216401, 0.291804, 0.206376, 0.284882, 0.247041, 0.324872, 0.398279, 0.436924, 0.401658, 0.40511, 0.433034, 0.440853, 0.41194, 0.349426, 0.418646, 0.444081, 0.440853, 0.538167, 0.56648, 0.494003, 0.497853, 0.517562, 0.450668, 0.541878, 0.545602, 0.59014, 0.59014, 0.486429, 0.476583, 0.517562, 0.517562, 0.4292, 0.42561, 0.346032, 0.387226, 0.384043, 0.291804, 0.30533, 0.298791, 0.298791, 0.288399, 0.370445, 0.370445, 0.40511, 0.408655, 0.401658, 0.370445, 0.295083, 0.370445, 0.370445, 0.335645, 0.335645, 0.414856, 0.349426, 0.422041, 0.384043, 0.384043, 0.401658, 0.390993, 0.295083, 0.295083, 0.36309, 0.366687, 0.328603, 0.275179, 0.275179, 0.295083, 0.384043, 0.461924, 0.374039, 0.374039, 0.384043, 0.384043, 0.324872, 0.31487, 0.332115, 0.36309, 0.291804, 0.346032, 0.339168, 0.433034, 0.436924, 0.41194, 0.40511, 0.356642, 0.41194, 0.41194, 0.335645, 0.335645, 0.342579, 0.42561, 0.40511, 0.394753, 0.370445, 0.42561, 0.497853, 0.486429, 0.480142, 0.538167, 0.472492, 0.40511, 0.40511, 0.335645, 0.342579, 0.377384, 0.450668, 0.490133, 0.486429, 0.549308, 0.549308, 0.521092, 0.505461, 0.517562, 0.497853, 0.51388, 0.497853, 0.480142, 0.444081, 0.418646, 0.414856], '')</t>
  </si>
  <si>
    <t>[71, 72, 75, 77, 78, 79, 80, 83, 84, 152, 162, 163, 164, 165, 166, 168]</t>
  </si>
  <si>
    <t>UPI00003C52F3 status=activ</t>
  </si>
  <si>
    <t>([0.167087, 0.225814, 0.268042, 0.185198, 0.222385, 0.247041, 0.278302, 0.209395, 0.158265, 0.122885, 0.147574, 0.173081, 0.161087, 0.209395, 0.225814, 0.21291, 0.291804, 0.284882, 0.200174, 0.200174, 0.239899, 0.308712, 0.229226, 0.158265, 0.243554, 0.25031, 0.26085, 0.182256, 0.232838, 0.232838, 0.30533, 0.30533, 0.298791, 0.408655, 0.352862, 0.321458, 0.332115, 0.308712, 0.229226, 0.232838, 0.236433, 0.15008, 0.15284, 0.222385, 0.30533, 0.30533, 0.216401, 0.155435, 0.222385, 0.25031, 0.25031, 0.281712, 0.281712, 0.278302, 0.243554, 0.328603, 0.247041, 0.173081, 0.194234, 0.268042, 0.264545, 0.271506, 0.271506, 0.268042, 0.25031, 0.219301, 0.206376, 0.203355, 0.243554, 0.239899, 0.164327, 0.239899, 0.206376, 0.216401, 0.21291, 0.139895, 0.147574, 0.21291, 0.311707, 0.232838, 0.161087, 0.243554, 0.247041, 0.268042, 0.268042, 0.247041, 0.268042, 0.239899, 0.324872, 0.346032, 0.356642, 0.447574, 0.450668, 0.42561, 0.408655, 0.324872, 0.42561, 0.408655, 0.332115, 0.216401, 0.308712, 0.398279, 0.394753, 0.390993, 0.461924, 0.436924, 0.398279, 0.318242, 0.321458, 0.324872, 0.342579, 0.332115, 0.318242, 0.288399, 0.21291, 0.129801, 0.209395, 0.127496, 0.137348, 0.206376, 0.298791, 0.185198, 0.179055, 0.170161, 0.164327, 0.109221, 0.076542, 0.122885, 0.122885, 0.125101, 0.122885, 0.109221, 0.111485, 0.125101, 0.088832, 0.085092, 0.158265, 0.081712, 0.081712, 0.083462, 0.081712, 0.044297, 0.085092, 0.085092, 0.088832, 0.050641, 0.085092, 0.134866, 0.066181, 0.10481, 0.06312, 0.036378, 0.036378, 0.022306, 0.020522, 0.020876, 0.03976, 0.041405, 0.048328, 0.085092, 0.038042, 0.038858, 0.064632, 0.043307, 0.025316, 0.026892, 0.050641, 0.045352, 0.049374, 0.096677, 0.079919, 0.092881, 0.155435, 0.158265, 0.200174, 0.132295, 0.206376, 0.203355, 0.200174, 0.179055, 0.179055, 0.30533, 0.236433, 0.247041, 0.203355, 0.200174, 0.139895, 0.129801, 0.109221, 0.096677, 0.055536, 0.066181, 0.085092, 0.047319, 0.028695, 0.040537, 0.074921, 0.076542, 0.090864, 0.046336, 0.06312, 0.035586, 0.029376, 0.047319, 0.025316, 0.060549, 0.10481, 0.086953, 0.041405, 0.059222, 0.064632, 0.066181, 0.076542, 0.102787, 0.147574, 0.247041, 0.155435, 0.137348, 0.106997, 0.076542, 0.118441, 0.147574, 0.206376, 0.191378, 0.144935, 0.247041, 0.164327, 0.118441], '')</t>
  </si>
  <si>
    <t>UPI00003C52F4 status=activ</t>
  </si>
  <si>
    <t>([0.040537, 0.06312, 0.090864, 0.125101, 0.155435, 0.132295, 0.164327, 0.196879, 0.229226, 0.26085, 0.284882, 0.318242, 0.318242, 0.370445, 0.440853, 0.370445, 0.36309, 0.324872, 0.222385, 0.225814, 0.30533, 0.377384, 0.377384, 0.380708, 0.377384, 0.377384, 0.408655, 0.308712, 0.281712, 0.275179, 0.271506, 0.200174, 0.185198, 0.25406, 0.26085, 0.191378, 0.257454, 0.349426, 0.339168, 0.444081, 0.444081, 0.384043, 0.387226, 0.414856, 0.408655, 0.387226, 0.370445, 0.377384, 0.472492, 0.490133, 0.476583, 0.447574, 0.553315, 0.541878, 0.521092], '')</t>
  </si>
  <si>
    <t>[52, 53, 54]</t>
  </si>
  <si>
    <t>UPI00003C52F5 status=activ</t>
  </si>
  <si>
    <t>([0.058088, 0.030611, 0.049374, 0.096677, 0.132295, 0.200174, 0.232838, 0.158265, 0.185198, 0.219301, 0.243554, 0.284882, 0.380708, 0.366687, 0.356642, 0.339168, 0.236433, 0.257454, 0.239899, 0.158265, 0.15284, 0.216401, 0.321458, 0.332115, 0.308712, 0.206376, 0.179055, 0.179055, 0.236433, 0.15008, 0.079919, 0.064632, 0.06312, 0.049374, 0.056825, 0.046336, 0.037156, 0.042364, 0.069024, 0.11371, 0.185198, 0.158265, 0.158265, 0.088832, 0.085092, 0.085092, 0.098513, 0.06312, 0.066181, 0.086953, 0.167087, 0.26085, 0.311707, 0.31487, 0.346032, 0.40511, 0.349426, 0.387226, 0.461924, 0.461924, 0.377384, 0.408655, 0.458154, 0.4292, 0.490133, 0.390993, 0.318242, 0.321458, 0.291804, 0.291804, 0.295083, 0.284882, 0.295083, 0.284882, 0.182256, 0.118441, 0.137348, 0.15284, 0.086953, 0.086953, 0.085092, 0.120615, 0.106997, 0.064632, 0.045352, 0.032677, 0.032677, 0.049374, 0.092881, 0.161087, 0.098513, 0.092881, 0.092881, 0.085092, 0.081712, 0.15008, 0.222385, 0.15008, 0.225814, 0.321458, 0.216401, 0.21291, 0.247041, 0.17593, 0.167087, 0.26085, 0.356642, 0.454136, 0.450668, 0.418646, 0.436924, 0.534167, 0.4292, 0.339168, 0.275179, 0.18812, 0.200174, 0.200174, 0.281712, 0.236433, 0.158265, 0.257454, 0.182256, 0.116183, 0.142424, 0.185198, 0.182256, 0.17593, 0.109221, 0.066181, 0.038858, 0.043307, 0.023534, 0.054297, 0.100716, 0.15284, 0.239899, 0.164327, 0.10481, 0.109221, 0.15284, 0.229226, 0.236433, 0.281712, 0.377384, 0.301917, 0.335645, 0.324872, 0.232838, 0.31487, 0.394753, 0.390993, 0.390993, 0.390993, 0.359901, 0.36309, 0.359901, 0.359901, 0.444081, 0.534167, 0.553315, 0.529623, 0.51388, 0.505461, 0.545602, 0.529623, 0.671169, 0.690604, 0.562014, 0.675549, 0.63748, 0.549308, 0.553315, 0.440853, 0.447574, 0.440853, 0.414856, 0.414856, 0.433034, 0.418646, 0.414856, 0.308712, 0.200174, 0.206376, 0.21291, 0.222385, 0.222385, 0.132295, 0.069024, 0.120615, 0.129801, 0.179055, 0.167087, 0.243554, 0.311707, 0.366687, 0.342579, 0.30533, 0.271506, 0.257454, 0.25406, 0.257454, 0.30533, 0.398279, 0.414856, 0.41194, 0.324872, 0.288399, 0.390993, 0.444081, 0.349426, 0.339168, 0.30533, 0.281712, 0.200174, 0.17593, 0.209395, 0.142424, 0.200174, 0.236433, 0.247041, 0.26085, 0.271506, 0.311707, 0.225814, 0.18812, 0.161087, 0.209395, 0.161087, 0.094817, 0.076542, 0.134866, 0.132295, 0.073402, 0.086953, 0.139895, 0.173081, 0.173081, 0.196879, 0.147574, 0.139895, 0.144935, 0.139895, 0.074921, 0.044297, 0.050641, 0.036378, 0.05306, 0.06312, 0.111485, 0.118441, 0.17593, 0.18812, 0.161087, 0.179055, 0.284882, 0.281712, 0.179055, 0.134866, 0.21291, 0.15008, 0.083462, 0.047319, 0.043307, 0.078022, 0.122885, 0.129801, 0.216401, 0.200174, 0.222385, 0.179055, 0.232838, 0.206376, 0.161087, 0.161087, 0.219301, 0.15008, 0.120615, 0.203355, 0.232838, 0.167087], '')</t>
  </si>
  <si>
    <t>[111, 159, 160, 161, 162, 163, 164, 165, 166, 167, 168, 169, 170, 171, 172]</t>
  </si>
  <si>
    <t>UPI00003C52F9 status=activ</t>
  </si>
  <si>
    <t>([0.032677, 0.049374, 0.076542, 0.109221, 0.147574, 0.182256, 0.219301, 0.257454, 0.206376, 0.158265, 0.18812, 0.219301, 0.191378, 0.18812, 0.15008, 0.225814, 0.232838, 0.236433, 0.225814, 0.179055, 0.281712, 0.257454, 0.18812, 0.125101, 0.122885, 0.120615, 0.125101, 0.125101, 0.120615, 0.173081, 0.144935, 0.144935, 0.15284, 0.25406, 0.25406, 0.268042, 0.268042, 0.275179, 0.278302, 0.275179, 0.288399, 0.271506, 0.291804, 0.339168, 0.414856, 0.335645, 0.335645, 0.324872, 0.324872, 0.236433, 0.268042, 0.271506, 0.191378, 0.185198, 0.191378, 0.137348, 0.18812, 0.209395, 0.132295, 0.194234, 0.134866, 0.173081, 0.18812, 0.139895, 0.167087, 0.109221, 0.179055, 0.116183, 0.118441, 0.118441, 0.161087, 0.073402, 0.142424, 0.225814, 0.147574, 0.074921, 0.111485, 0.109221, 0.118441, 0.15008, 0.170161, 0.142424, 0.18812, 0.17593, 0.134866, 0.132295, 0.196879, 0.185198, 0.26085, 0.25031, 0.209395, 0.142424, 0.247041, 0.232838, 0.144935, 0.222385, 0.332115, 0.346032, 0.366687, 0.36309, 0.394753, 0.40511, 0.521092, 0.408655, 0.324872, 0.328603, 0.332115, 0.349426, 0.349426, 0.264545, 0.196879, 0.232838, 0.268042, 0.284882, 0.295083, 0.387226, 0.390993, 0.394753, 0.301917, 0.206376, 0.206376, 0.134866, 0.144935, 0.15008, 0.232838, 0.321458, 0.42561, 0.359901, 0.349426, 0.349426, 0.4292, 0.422041, 0.42561, 0.505461, 0.447574, 0.447574, 0.352862, 0.346032, 0.31487, 0.398279, 0.401658, 0.414856, 0.505461, 0.490133, 0.377384, 0.291804, 0.222385, 0.17593, 0.167087, 0.111485, 0.071867, 0.074921, 0.085092, 0.079919, 0.098513, 0.079919, 0.079919, 0.132295, 0.137348, 0.155435, 0.098513, 0.134866, 0.122885, 0.060549, 0.034884, 0.067594, 0.066181, 0.081712, 0.059222, 0.100716, 0.173081, 0.239899, 0.236433, 0.222385, 0.155435, 0.139895, 0.191378, 0.185198, 0.18812, 0.206376, 0.144935, 0.21291, 0.182256, 0.179055, 0.216401, 0.321458, 0.321458, 0.298791, 0.332115, 0.41194, 0.398279, 0.377384, 0.380708, 0.380708, 0.377384, 0.461924, 0.465241, 0.436924, 0.444081, 0.444081, 0.414856, 0.41194, 0.42561, 0.418646, 0.422041, 0.433034, 0.41194, 0.40511, 0.486429, 0.486429, 0.490133, 0.494003, 0.494003, 0.40511, 0.408655, 0.40511, 0.40511, 0.401658, 0.40511, 0.394753, 0.408655, 0.328603, 0.414856, 0.401658, 0.476583, 0.476583, 0.549308, 0.549308, 0.483068, 0.476583, 0.468512, 0.380708, 0.298791, 0.219301, 0.301917, 0.30533, 0.384043, 0.398279, 0.398279, 0.42561, 0.433034, 0.414856, 0.414856, 0.332115, 0.332115, 0.332115, 0.25406, 0.25031, 0.25031, 0.311707, 0.271506, 0.209395, 0.288399, 0.374039, 0.370445, 0.370445, 0.288399, 0.21291, 0.116183, 0.078022, 0.078022, 0.074921, 0.038042, 0.074921, 0.122885, 0.122885, 0.120615, 0.161087, 0.173081, 0.155435, 0.155435, 0.132295, 0.179055, 0.118441, 0.122885, 0.18812, 0.102787, 0.170161, 0.239899, 0.271506, 0.25406, 0.25406, 0.26085, 0.291804, 0.268042, 0.191378, 0.194234, 0.191378, 0.216401, 0.116183, 0.085092, 0.094817, 0.170161, 0.173081, 0.15284, 0.094817, 0.059222, 0.073402, 0.074921, 0.074921, 0.11371, 0.173081, 0.15284, 0.147574, 0.209395, 0.203355, 0.295083, 0.291804, 0.229226, 0.225814, 0.339168, 0.408655, 0.394753, 0.328603, 0.264545, 0.374039, 0.444081, 0.483068, 0.570702, 0.549308, 0.562014, 0.553315, 0.486429, 0.4292, 0.4292, 0.4292, 0.414856, 0.377384, 0.359901, 0.41194, 0.384043, 0.359901, 0.335645, 0.291804, 0.359901, 0.440853], '')</t>
  </si>
  <si>
    <t>[102, 133, 142, 226, 227, 318, 319, 320, 321]</t>
  </si>
  <si>
    <t>UPI00003C52FE status=activ</t>
  </si>
  <si>
    <t>([0.15284, 0.194234, 0.139895, 0.17593, 0.194234, 0.225814, 0.222385, 0.25031, 0.298791, 0.332115, 0.370445, 0.346032, 0.359901, 0.346032, 0.332115, 0.25406, 0.243554, 0.308712, 0.324872, 0.30533, 0.346032, 0.401658, 0.324872, 0.398279, 0.433034, 0.461924, 0.394753, 0.433034, 0.422041, 0.422041, 0.447574, 0.440853, 0.476583, 0.509769, 0.549308, 0.562014, 0.541878, 0.525368, 0.56648, 0.575842, 0.575842, 0.618285, 0.59508, 0.59508, 0.613573, 0.490133, 0.408655, 0.476583, 0.476583, 0.525368, 0.521092, 0.468512, 0.454136, 0.458154, 0.41194, 0.31487, 0.339168, 0.450668, 0.387226, 0.366687, 0.42561, 0.401658, 0.380708, 0.41194, 0.5017, 0.517562, 0.608892, 0.59508, 0.59508, 0.545602, 0.509769, 0.486429, 0.476583, 0.476583, 0.5017, 0.529623, 0.521092, 0.505461, 0.483068, 0.476583, 0.476583, 0.472492, 0.408655, 0.408655, 0.40511, 0.394753, 0.36309, 0.271506, 0.346032, 0.346032, 0.288399, 0.30533, 0.31487, 0.281712, 0.203355, 0.21291, 0.216401, 0.219301, 0.15008, 0.15008, 0.222385, 0.222385, 0.222385, 0.311707, 0.311707, 0.268042, 0.278302, 0.308712, 0.398279, 0.377384, 0.408655, 0.5017, 0.5017, 0.490133, 0.534167, 0.653063, 0.562014, 0.58069, 0.59014, 0.703578, 0.642678, 0.657645, 0.58069, 0.58069, 0.486429, 0.505461, 0.58069, 0.545602, 0.454136, 0.370445, 0.394753, 0.31487, 0.328603, 0.308712, 0.324872, 0.288399, 0.271506, 0.25031, 0.239899, 0.318242, 0.335645, 0.401658, 0.332115, 0.271506, 0.278302, 0.359901, 0.222385, 0.206376, 0.222385, 0.281712, 0.356642, 0.332115, 0.370445, 0.384043, 0.390993, 0.380708, 0.450668, 0.494003, 0.59508, 0.59508, 0.450668, 0.436924, 0.408655, 0.346032, 0.472492, 0.465241, 0.436924, 0.570702, 0.58069, 0.509769, 0.505461, 0.454136, 0.497853, 0.509769, 0.486429, 0.494003, 0.521092, 0.440853, 0.40511, 0.401658, 0.342579, 0.436924, 0.433034, 0.440853, 0.585406, 0.59014, 0.454136, 0.494003, 0.440853, 0.318242, 0.384043, 0.380708, 0.436924, 0.418646, 0.408655, 0.414856, 0.346032, 0.30533, 0.387226, 0.418646, 0.30533, 0.387226, 0.418646, 0.308712, 0.31487, 0.308712, 0.301917, 0.414856, 0.408655, 0.480142, 0.608892, 0.59014, 0.557691, 0.562014, 0.562014, 0.51388, 0.486429, 0.497853, 0.517562, 0.447574, 0.444081, 0.545602, 0.509769, 0.454136, 0.59917, 0.608892, 0.608892, 0.618285, 0.626927, 0.59508, 0.58069, 0.517562, 0.505461, 0.529623, 0.534167, 0.529623, 0.613573, 0.59508, 0.666105, 0.675549, 0.750527, 0.712013, 0.73685, 0.775545, 0.741537, 0.724957, 0.720929, 0.648219, 0.538167, 0.476583, 0.444081, 0.359901, 0.42561, 0.390993, 0.40511, 0.408655, 0.41194, 0.41194, 0.366687, 0.284882, 0.288399, 0.281712, 0.295083, 0.295083, 0.268042, 0.356642, 0.291804, 0.206376, 0.191378, 0.275179, 0.257454, 0.339168, 0.356642, 0.352862, 0.321458, 0.25406, 0.25031, 0.229226, 0.200174, 0.203355, 0.281712, 0.281712, 0.288399, 0.219301, 0.229226, 0.17593, 0.194234, 0.264545, 0.281712, 0.370445, 0.359901, 0.433034, 0.342579, 0.401658, 0.332115, 0.41194, 0.394753, 0.418646, 0.418646, 0.444081, 0.517562, 0.525368, 0.521092, 0.509769, 0.585406, 0.59508, 0.549308, 0.509769, 0.433034, 0.494003, 0.480142, 0.472492, 0.461924, 0.497853, 0.549308, 0.626927, 0.545602, 0.63748, 0.59014, 0.622677, 0.59014, 0.59014, 0.58069, 0.585406, 0.59508, 0.604312, 0.509769, 0.613573, 0.529623, 0.608892, 0.517562, 0.436924, 0.450668, 0.486429, 0.5017, 0.476583, 0.408655, 0.497853, 0.509769, 0.521092, 0.529623, 0.557691, 0.562014, 0.529623, 0.436924, 0.42561, 0.390993, 0.356642, 0.342579, 0.41194, 0.398279, 0.472492, 0.562014, 0.472492, 0.422041, 0.370445, 0.366687, 0.450668, 0.447574, 0.447574, 0.447574, 0.444081, 0.444081, 0.346032, 0.281712, 0.366687, 0.36309, 0.298791, 0.387226, 0.418646, 0.390993, 0.328603, 0.328603, 0.328603, 0.398279, 0.401658, 0.468512, 0.454136, 0.42561, 0.398279, 0.36309, 0.328603, 0.291804, 0.257454, 0.352862, 0.461924, 0.418646, 0.394753], '')</t>
  </si>
  <si>
    <t>[33, 34, 35, 36, 37, 38, 39, 40, 41, 42, 43, 44, 49, 50, 64, 65, 66, 67, 68, 69, 70, 74, 75, 76, 77, 111, 112, 114, 115, 116, 117, 118, 119, 120, 121, 122, 123, 125, 126, 127, 158, 159, 167, 168, 169, 170, 173, 176, 184, 185, 210, 211, 212, 213, 214, 215, 218, 221, 222, 224, 225, 226, 227, 228, 229, 230, 231, 232, 233, 234, 235, 236, 237, 238, 239, 240, 241, 242, 243, 244, 245, 246, 247, 248, 300, 301, 302, 303, 304, 305, 306, 307, 314, 315, 316, 317, 318, 319, 320, 321, 322, 323, 324, 325, 326, 327, 328, 329, 330, 334, 338, 339, 340, 341, 342, 343, 352]</t>
  </si>
  <si>
    <t>83)</t>
  </si>
  <si>
    <t>UPI00003C52FF status=activ</t>
  </si>
  <si>
    <t>([0.15008, 0.191378, 0.25406, 0.288399, 0.179055, 0.229226, 0.301917, 0.209395, 0.139895, 0.179055, 0.120615, 0.081712, 0.092881, 0.094817, 0.102787, 0.050641, 0.045352, 0.023534, 0.014586, 0.014783, 0.024826, 0.034884, 0.0198, 0.011342, 0.011518, 0.012491, 0.011669, 0.010131, 0.016257, 0.028107, 0.014783, 0.015078, 0.015078, 0.009294, 0.007091, 0.009865, 0.017447, 0.010672, 0.016257, 0.026338, 0.021816, 0.021381, 0.015344, 0.015694, 0.025762, 0.014783, 0.013821, 0.014783, 0.014586, 0.009483, 0.009483, 0.015344, 0.025762, 0.023087, 0.044297, 0.073402, 0.054297, 0.032017, 0.06184, 0.034884, 0.034884, 0.024393, 0.026892, 0.023534, 0.042364, 0.023963, 0.043307, 0.076542, 0.03976, 0.022306, 0.023963, 0.024393, 0.025316, 0.025316, 0.058088, 0.055536, 0.067594, 0.081712, 0.132295, 0.066181, 0.067594, 0.067594, 0.098513, 0.090864, 0.17593, 0.120615, 0.120615, 0.129801, 0.066181, 0.066181, 0.096677, 0.079919, 0.078022, 0.073402, 0.0704, 0.03976, 0.042364, 0.038042, 0.020522, 0.021381, 0.020876, 0.017797, 0.018787, 0.023534, 0.014075, 0.014315, 0.012727, 0.020522, 0.011518, 0.014315, 0.014315, 0.0198, 0.031287, 0.018106, 0.020522, 0.020522, 0.033407, 0.030611, 0.029376, 0.055536, 0.030611, 0.037156, 0.050641, 0.046336, 0.045352, 0.045352, 0.024393, 0.044297, 0.042364, 0.044297, 0.071867, 0.137348, 0.125101, 0.161087, 0.185198, 0.158265, 0.100716, 0.045352, 0.043307, 0.042364, 0.042364, 0.043307, 0.06184, 0.054297, 0.025316, 0.024393, 0.042364, 0.083462, 0.092881, 0.094817, 0.155435, 0.092881, 0.083462, 0.085092, 0.042364, 0.064632, 0.071867, 0.132295, 0.155435, 0.079919, 0.046336, 0.044297, 0.076542, 0.102787, 0.173081, 0.200174, 0.209395, 0.139895, 0.129801, 0.0704, 0.078022, 0.079919, 0.067594, 0.069024, 0.059222, 0.06184, 0.066181, 0.059222, 0.030611, 0.054297, 0.132295, 0.206376, 0.225814, 0.15008, 0.142424, 0.142424, 0.142424, 0.137348, 0.132295, 0.078022, 0.129801, 0.0704, 0.059222, 0.059222, 0.034068, 0.021381, 0.023963, 0.024826, 0.025316, 0.034884, 0.026338, 0.017138, 0.012727, 0.009096, 0.011106, 0.008409, 0.006245, 0.007422, 0.005503], '')</t>
  </si>
  <si>
    <t>UPI00003C5301 status=activ</t>
  </si>
  <si>
    <t>([0.032677, 0.050641, 0.071867, 0.043307, 0.060549, 0.088832, 0.122885, 0.15284, 0.122885, 0.088832, 0.11371, 0.144935, 0.10481, 0.100716, 0.066181, 0.116183, 0.11371, 0.179055, 0.173081, 0.170161, 0.268042, 0.268042, 0.203355, 0.147574, 0.147574, 0.088832, 0.083462, 0.094817, 0.090864, 0.132295, 0.203355, 0.191378, 0.179055, 0.268042, 0.264545, 0.232838, 0.161087, 0.247041, 0.173081, 0.100716, 0.109221, 0.102787, 0.094817, 0.15008, 0.225814, 0.349426, 0.440853, 0.454136, 0.418646, 0.436924, 0.346032, 0.257454, 0.173081, 0.185198, 0.182256, 0.15284, 0.25031, 0.247041, 0.21291, 0.291804, 0.374039, 0.36309, 0.370445, 0.468512, 0.359901, 0.356642, 0.243554, 0.179055, 0.170161, 0.182256, 0.173081, 0.170161, 0.25406, 0.308712, 0.232838, 0.139895, 0.17593, 0.17593, 0.155435, 0.196879, 0.122885, 0.066181, 0.081712, 0.079919, 0.043307, 0.078022, 0.041405, 0.041405, 0.071867, 0.078022, 0.040537, 0.023087, 0.024393, 0.020522, 0.030611, 0.036378, 0.078022, 0.043307, 0.040537, 0.078022, 0.083462, 0.134866, 0.225814, 0.21291, 0.229226, 0.281712, 0.301917, 0.387226, 0.465241, 0.414856, 0.31487, 0.401658, 0.408655, 0.408655, 0.454136, 0.42561, 0.394753, 0.384043, 0.380708, 0.40511, 0.422041, 0.398279, 0.390993, 0.40511, 0.349426, 0.236433, 0.30533, 0.301917, 0.271506, 0.196879, 0.229226, 0.318242, 0.321458, 0.418646, 0.497853, 0.497853, 0.490133, 0.494003, 0.465241, 0.461924, 0.41194, 0.398279, 0.374039, 0.298791, 0.26085, 0.25406, 0.359901, 0.359901, 0.349426, 0.295083, 0.335645, 0.25406, 0.15284, 0.164327, 0.167087, 0.200174, 0.194234, 0.196879, 0.236433, 0.18812, 0.281712, 0.342579, 0.359901, 0.349426, 0.356642, 0.384043, 0.436924, 0.352862, 0.236433, 0.239899, 0.26085, 0.257454, 0.335645, 0.440853, 0.346032, 0.298791, 0.284882, 0.291804, 0.288399, 0.278302, 0.366687, 0.318242, 0.219301, 0.132295, 0.116183, 0.17593, 0.182256, 0.18812, 0.219301, 0.298791, 0.18812, 0.229226, 0.264545, 0.288399, 0.229226, 0.284882, 0.324872, 0.308712, 0.229226, 0.200174, 0.15008, 0.090864, 0.120615, 0.182256, 0.264545, 0.342579, 0.236433, 0.161087, 0.161087, 0.203355, 0.203355, 0.308712, 0.370445, 0.387226, 0.384043, 0.36309, 0.288399, 0.295083, 0.308712, 0.408655, 0.454136, 0.58069, 0.720929, 0.707965, 0.703578, 0.699094, 0.703578, 0.703578, 0.699094, 0.690604, 0.666105, 0.575842, 0.480142, 0.454136, 0.352862, 0.318242, 0.384043, 0.486429, 0.440853, 0.401658, 0.328603, 0.275179, 0.216401, 0.142424, 0.100716], '')</t>
  </si>
  <si>
    <t>[221, 222, 223, 224, 225, 226, 227, 228, 229, 230, 231]</t>
  </si>
  <si>
    <t>UPI00003C5303 status=activ</t>
  </si>
  <si>
    <t>([0.422041, 0.31487, 0.243554, 0.275179, 0.291804, 0.216401, 0.26085, 0.31487, 0.301917, 0.321458, 0.356642, 0.414856, 0.538167, 0.538167, 0.494003, 0.394753, 0.40511, 0.414856, 0.335645, 0.271506, 0.390993, 0.370445, 0.387226, 0.390993, 0.394753, 0.401658, 0.476583, 0.454136, 0.398279, 0.444081, 0.36309, 0.275179, 0.194234, 0.167087, 0.127496, 0.155435, 0.225814, 0.216401, 0.203355, 0.271506, 0.335645, 0.243554, 0.247041, 0.222385, 0.281712, 0.295083, 0.216401, 0.15008, 0.173081, 0.194234, 0.129801, 0.206376, 0.271506, 0.374039, 0.380708, 0.328603, 0.243554, 0.167087, 0.137348, 0.142424, 0.158265, 0.147574, 0.222385, 0.147574, 0.194234, 0.194234, 0.191378, 0.18812, 0.196879, 0.179055, 0.200174, 0.164327, 0.147574, 0.170161, 0.079919, 0.038858, 0.079919, 0.139895, 0.225814, 0.225814, 0.161087, 0.164327, 0.11371, 0.058088, 0.06312, 0.076542, 0.047319, 0.028107, 0.050641, 0.050641, 0.031287, 0.029376, 0.071867, 0.081712, 0.060549, 0.073402, 0.092881, 0.092881, 0.083462, 0.074921, 0.100716, 0.15284, 0.090864, 0.085092, 0.167087, 0.222385, 0.239899, 0.311707, 0.387226, 0.30533, 0.398279, 0.486429, 0.494003, 0.374039, 0.370445, 0.394753, 0.380708, 0.450668, 0.418646, 0.418646, 0.390993, 0.384043, 0.374039, 0.447574, 0.447574, 0.346032, 0.366687, 0.346032, 0.36309, 0.377384, 0.374039, 0.278302, 0.200174, 0.122885, 0.167087, 0.155435, 0.111485, 0.173081, 0.127496, 0.074921, 0.037156, 0.046336, 0.025762, 0.026338, 0.025762, 0.054297, 0.045352, 0.045352, 0.028695, 0.027463, 0.024826, 0.040537, 0.045352, 0.044297, 0.073402, 0.051831, 0.049374, 0.081712, 0.083462, 0.10481, 0.179055, 0.200174, 0.21291, 0.291804, 0.30533, 0.31487, 0.203355, 0.232838, 0.209395, 0.298791, 0.206376, 0.15284, 0.144935, 0.134866, 0.200174, 0.11371, 0.194234, 0.191378, 0.196879, 0.206376, 0.155435, 0.15284, 0.137348, 0.132295, 0.132295, 0.122885, 0.11371, 0.100716, 0.15284, 0.109221, 0.096677, 0.158265, 0.229226, 0.170161, 0.185198, 0.191378, 0.216401, 0.120615, 0.15284, 0.122885, 0.116183, 0.173081, 0.173081, 0.291804, 0.278302, 0.26085, 0.179055, 0.182256, 0.216401, 0.236433, 0.203355, 0.127496, 0.127496, 0.125101, 0.191378, 0.191378, 0.191378, 0.264545, 0.284882, 0.243554, 0.284882, 0.219301, 0.239899, 0.203355, 0.125101, 0.139895, 0.161087, 0.25031, 0.191378, 0.17593, 0.167087, 0.278302, 0.387226, 0.401658, 0.398279, 0.31487, 0.356642, 0.264545, 0.173081, 0.281712, 0.264545, 0.26085, 0.332115, 0.219301, 0.185198, 0.275179, 0.278302, 0.288399, 0.288399, 0.36309, 0.414856, 0.42561, 0.418646, 0.384043, 0.30533, 0.278302, 0.359901, 0.30533, 0.377384, 0.461924, 0.440853, 0.384043, 0.387226, 0.394753, 0.490133, 0.476583, 0.476583, 0.394753, 0.30533, 0.281712, 0.291804, 0.339168, 0.339168, 0.328603, 0.275179, 0.264545, 0.301917, 0.264545, 0.356642, 0.352862, 0.301917, 0.301917, 0.394753, 0.374039, 0.370445, 0.394753, 0.390993, 0.390993, 0.374039, 0.468512, 0.440853, 0.390993, 0.301917, 0.301917, 0.271506, 0.349426, 0.346032, 0.342579, 0.370445, 0.359901, 0.291804, 0.384043, 0.384043, 0.291804, 0.301917, 0.284882, 0.275179, 0.318242, 0.321458, 0.41194, 0.387226, 0.414856, 0.472492, 0.562014, 0.562014, 0.657645, 0.694846, 0.699094, 0.699094, 0.59014, 0.497853, 0.613573, 0.472492, 0.352862, 0.468512, 0.483068, 0.509769, 0.401658, 0.36309, 0.271506, 0.203355, 0.18812, 0.206376, 0.206376, 0.206376, 0.194234, 0.118441, 0.10481, 0.132295, 0.147574, 0.222385, 0.219301, 0.200174, 0.301917, 0.366687, 0.26085, 0.25406, 0.243554, 0.356642, 0.42561, 0.483068, 0.549308, 0.570702, 0.56648, 0.5017, 0.422041, 0.352862, 0.433034, 0.346032, 0.387226, 0.25406, 0.236433, 0.239899, 0.278302, 0.278302, 0.288399, 0.288399, 0.284882, 0.295083, 0.278302, 0.311707, 0.26085, 0.26085, 0.191378, 0.196879, 0.247041, 0.219301, 0.298791, 0.278302, 0.356642, 0.288399, 0.401658, 0.418646, 0.414856, 0.301917, 0.219301, 0.185198, 0.26085, 0.219301, 0.21291, 0.247041, 0.219301, 0.324872, 0.25031, 0.346032, 0.328603, 0.324872, 0.444081, 0.433034, 0.450668, 0.458154, 0.454136, 0.356642, 0.352862, 0.447574, 0.440853, 0.433034, 0.494003, 0.525368, 0.570702, 0.562014, 0.436924, 0.349426, 0.332115, 0.444081, 0.352862, 0.26085, 0.26085, 0.179055, 0.167087, 0.185198, 0.111485, 0.129801, 0.203355, 0.200174, 0.118441, 0.194234, 0.291804, 0.21291, 0.127496, 0.122885, 0.132295, 0.127496, 0.206376, 0.209395, 0.17593, 0.179055, 0.281712, 0.26085, 0.342579, 0.356642, 0.31487, 0.339168, 0.275179, 0.206376, 0.203355, 0.30533, 0.209395, 0.206376, 0.284882, 0.346032, 0.311707, 0.268042, 0.370445, 0.366687, 0.268042, 0.281712, 0.359901, 0.268042, 0.173081, 0.158265, 0.167087, 0.109221, 0.161087, 0.173081, 0.229226, 0.161087, 0.147574, 0.155435, 0.094817, 0.102787, 0.109221, 0.137348, 0.098513, 0.085092, 0.085092, 0.086953, 0.090864, 0.081712, 0.134866, 0.239899, 0.167087, 0.096677, 0.15008, 0.155435, 0.161087, 0.164327, 0.15284, 0.161087, 0.239899, 0.222385, 0.225814, 0.161087, 0.096677, 0.109221, 0.116183, 0.066181, 0.118441, 0.064632, 0.03976, 0.036378, 0.035586, 0.06184, 0.06312, 0.069024, 0.041405, 0.086953, 0.096677, 0.10481, 0.106997, 0.060549, 0.074921, 0.060549, 0.055536, 0.058088, 0.090864, 0.078022, 0.134866, 0.118441, 0.194234, 0.275179, 0.185198, 0.118441, 0.111485, 0.173081, 0.179055, 0.232838, 0.203355, 0.129801, 0.134866, 0.137348, 0.209395, 0.196879, 0.222385, 0.295083, 0.346032, 0.311707, 0.332115, 0.339168, 0.359901, 0.359901, 0.359901, 0.450668, 0.465241, 0.390993, 0.36309, 0.278302, 0.26085, 0.264545, 0.328603, 0.324872, 0.321458, 0.321458, 0.40511, 0.377384, 0.377384, 0.324872, 0.324872, 0.30533, 0.295083, 0.295083, 0.288399, 0.288399, 0.295083, 0.349426, 0.422041, 0.454136, 0.444081, 0.483068, 0.486429, 0.486429, 0.476583, 0.483068, 0.490133, 0.5017, 0.545602, 0.553315, 0.553315, 0.51388, 0.59014, 0.570702, 0.56648, 0.468512, 0.384043, 0.380708, 0.401658, 0.324872, 0.31487, 0.40511, 0.321458, 0.236433, 0.247041, 0.239899, 0.232838, 0.21291, 0.216401, 0.209395, 0.222385, 0.30533, 0.374039, 0.342579, 0.342579, 0.349426, 0.408655, 0.433034, 0.454136, 0.380708, 0.465241, 0.394753, 0.401658, 0.486429, 0.549308, 0.549308, 0.648219, 0.661982, 0.690604, 0.657645, 0.661982, 0.648219, 0.553315, 0.472492, 0.444081, 0.444081, 0.36309, 0.398279, 0.447574, 0.450668, 0.483068, 0.472492, 0.56648, 0.525368, 0.486429, 0.505461, 0.480142, 0.422041, 0.414856, 0.31487, 0.335645, 0.328603, 0.30533, 0.349426, 0.4292, 0.394753, 0.401658, 0.476583, 0.436924, 0.377384, 0.30533, 0.342579, 0.288399, 0.271506, 0.275179, 0.298791, 0.298791, 0.295083, 0.339168, 0.308712, 0.390993, 0.349426, 0.321458, 0.318242, 0.321458, 0.26085, 0.321458], '')</t>
  </si>
  <si>
    <t>[12, 13, 313, 314, 315, 316, 317, 318, 319, 321, 326, 351, 352, 353, 354, 408, 409, 410, 574, 575, 576, 577, 578, 579, 580, 581, 611, 612, 613, 614, 615, 616, 617, 618, 619, 629, 630, 632]</t>
  </si>
  <si>
    <t>UPI00003C5306 status=activ</t>
  </si>
  <si>
    <t>([0.005734, 0.004161, 0.003276, 0.00283, 0.003079, 0.00407, 0.004976, 0.004483, 0.003701, 0.003079, 0.003671, 0.003246, 0.002327, 0.002435, 0.003671, 0.00292, 0.001936, 0.002623, 0.002623, 0.004247, 0.003997, 0.003997, 0.003757, 0.004513, 0.006533, 0.007555, 0.006245, 0.006482, 0.005992, 0.008804, 0.008895, 0.007495, 0.012491, 0.01227, 0.006988, 0.006795, 0.005623, 0.006194, 0.004775, 0.004736, 0.002761, 0.004414, 0.003671, 0.005623, 0.006619, 0.006245, 0.006567, 0.007645, 0.004835, 0.004775, 0.003478, 0.003478, 0.002727, 0.001778, 0.002705, 0.002761, 0.001692, 0.001748, 0.002503, 0.003053, 0.00316, 0.003431, 0.003298, 0.003924, 0.003963, 0.002688, 0.002581, 0.002555, 0.001649, 0.001855, 0.001855, 0.002688, 0.003246, 0.004577, 0.006482, 0.005378, 0.00558, 0.006078, 0.008895, 0.005932, 0.003804, 0.005318, 0.006374, 0.004611, 0.003431, 0.002512, 0.003727, 0.003864, 0.002662, 0.003997, 0.006142, 0.009187, 0.00962, 0.008804, 0.008804, 0.006039, 0.004835, 0.006701, 0.006533, 0.006533, 0.008156, 0.011518, 0.011518, 0.015694, 0.013613, 0.017797, 0.028695, 0.030611, 0.017797, 0.033407, 0.036378, 0.016257, 0.00962, 0.007555, 0.008895, 0.008895, 0.008409, 0.008525, 0.007315, 0.011669, 0.011669, 0.008895, 0.01078, 0.008002, 0.006619, 0.007259, 0.006078, 0.004431, 0.004646, 0.004646, 0.003461, 0.003298, 0.003512, 0.003478, 0.004135, 0.003405, 0.00246, 0.003607, 0.004976, 0.004135, 0.003555, 0.002555, 0.003671, 0.002512, 0.002881, 0.003053, 0.004388, 0.004358, 0.004358, 0.0028, 0.003804, 0.00515, 0.004135, 0.005378, 0.00777, 0.005623, 0.008276, 0.013437, 0.008156, 0.008409, 0.013821, 0.018415, 0.018415, 0.020522, 0.043307, 0.056825, 0.078022, 0.073402, 0.15284, 0.26085, 0.25406, 0.243554, 0.278302, 0.308712, 0.17593, 0.179055, 0.288399, 0.288399, 0.25406, 0.377384, 0.349426, 0.321458, 0.284882, 0.418646, 0.36309, 0.328603, 0.301917, 0.25406], '')</t>
  </si>
  <si>
    <t>UPI00003C5307 status=activ</t>
  </si>
  <si>
    <t>([0.342579, 0.335645, 0.247041, 0.284882, 0.31487, 0.366687, 0.291804, 0.324872, 0.366687, 0.390993, 0.328603, 0.352862, 0.356642, 0.390993, 0.394753, 0.377384, 0.408655, 0.447574, 0.4292, 0.328603, 0.41194, 0.390993, 0.408655, 0.521092, 0.447574, 0.465241, 0.458154, 0.505461, 0.40511, 0.387226, 0.398279, 0.486429, 0.398279, 0.401658, 0.41194, 0.394753, 0.380708, 0.374039, 0.36309, 0.284882, 0.366687, 0.40511, 0.359901, 0.278302, 0.257454, 0.247041, 0.161087, 0.083462, 0.100716, 0.173081, 0.096677, 0.086953, 0.102787, 0.179055, 0.185198, 0.219301, 0.219301, 0.232838, 0.229226, 0.281712, 0.275179, 0.243554, 0.144935, 0.144935, 0.194234, 0.185198, 0.17593, 0.264545, 0.332115, 0.25406, 0.247041, 0.36309, 0.335645, 0.308712, 0.216401, 0.134866, 0.129801, 0.137348, 0.134866, 0.083462, 0.067594, 0.120615, 0.15284, 0.194234, 0.229226, 0.185198, 0.185198, 0.268042, 0.25406, 0.295083, 0.40511, 0.414856, 0.324872, 0.352862, 0.346032, 0.433034, 0.408655, 0.40511, 0.40511, 0.328603, 0.352862, 0.414856, 0.339168, 0.239899, 0.236433, 0.225814, 0.311707, 0.229226, 0.155435, 0.085092, 0.05306, 0.027463, 0.017138, 0.015078, 0.014586, 0.009977, 0.007315, 0.010672, 0.011106, 0.007877, 0.009728, 0.013265, 0.013265, 0.01204, 0.017447, 0.020522, 0.013437, 0.013437, 0.013265, 0.021381, 0.040537, 0.06312, 0.096677, 0.118441, 0.222385, 0.222385, 0.236433, 0.232838, 0.247041, 0.232838, 0.335645, 0.25406, 0.247041, 0.257454, 0.30533, 0.324872, 0.339168, 0.42561, 0.332115, 0.4292, 0.332115, 0.352862, 0.271506, 0.271506, 0.243554, 0.216401, 0.239899, 0.225814, 0.229226, 0.236433, 0.25031, 0.15284, 0.225814, 0.225814, 0.21291, 0.25406, 0.206376, 0.209395, 0.142424, 0.122885, 0.120615, 0.122885, 0.109221, 0.11371, 0.11371, 0.116183, 0.118441, 0.088832, 0.076542, 0.137348, 0.122885, 0.111485, 0.185198, 0.185198, 0.200174, 0.209395, 0.118441, 0.120615, 0.102787, 0.155435, 0.225814, 0.21291, 0.30533, 0.219301, 0.291804, 0.21291, 0.275179, 0.191378, 0.219301, 0.288399, 0.239899, 0.144935, 0.15284, 0.092881, 0.055536, 0.05306, 0.056825, 0.064632, 0.048328, 0.054297, 0.034068, 0.043307, 0.042364, 0.044297, 0.074921, 0.081712, 0.142424, 0.088832, 0.144935, 0.142424, 0.203355, 0.17593, 0.206376, 0.216401, 0.308712, 0.36309, 0.352862, 0.349426, 0.436924, 0.450668, 0.36309, 0.444081, 0.36309, 0.40511, 0.311707, 0.232838, 0.155435, 0.142424, 0.15008, 0.158265, 0.155435, 0.139895, 0.185198, 0.288399, 0.264545, 0.185198, 0.144935, 0.173081, 0.109221, 0.069024, 0.111485, 0.161087, 0.155435, 0.194234, 0.142424, 0.179055, 0.26085, 0.352862, 0.370445, 0.454136, 0.380708, 0.398279, 0.356642, 0.301917, 0.268042, 0.268042, 0.257454, 0.271506, 0.25406, 0.339168, 0.418646, 0.401658, 0.408655, 0.352862, 0.398279, 0.444081, 0.444081, 0.440853, 0.414856, 0.324872, 0.288399, 0.324872, 0.318242, 0.268042, 0.335645, 0.349426, 0.349426, 0.408655, 0.394753, 0.374039, 0.384043, 0.291804, 0.284882, 0.278302, 0.264545, 0.281712, 0.236433, 0.271506, 0.275179, 0.206376, 0.278302, 0.311707, 0.332115, 0.346032, 0.444081, 0.370445, 0.26085, 0.268042, 0.225814, 0.30533, 0.321458, 0.239899, 0.25031, 0.194234, 0.209395, 0.288399, 0.25031, 0.288399, 0.26085, 0.232838, 0.295083, 0.268042, 0.232838, 0.206376, 0.155435, 0.10481, 0.147574, 0.271506], '')</t>
  </si>
  <si>
    <t>[23, 27]</t>
  </si>
  <si>
    <t>UPI00003C5308 status=activ</t>
  </si>
  <si>
    <t>([0.005992, 0.006194, 0.008156, 0.011518, 0.015344, 0.011903, 0.009015, 0.007177, 0.007315, 0.006245, 0.00543, 0.005683, 0.003864, 0.003727, 0.003963, 0.003924, 0.003177, 0.004414, 0.004414, 0.006142, 0.004414, 0.003341, 0.003924, 0.0028, 0.00243, 0.002529, 0.002396, 0.003366, 0.003924, 0.004899, 0.006567, 0.009187, 0.006795, 0.011903, 0.007877, 0.010372, 0.014075, 0.021381, 0.010926, 0.016826, 0.012491, 0.014315, 0.024393, 0.011669, 0.022306, 0.031287, 0.028107, 0.026338, 0.024826, 0.041405, 0.017447, 0.018787, 0.014783, 0.020876, 0.010131, 0.010131, 0.010131, 0.007422, 0.005378, 0.007645, 0.009015, 0.009096, 0.010509, 0.009096, 0.015694, 0.009187, 0.006619, 0.006619, 0.00962, 0.006795, 0.004431, 0.006194, 0.006245, 0.007259, 0.006482, 0.009483, 0.009294, 0.01078, 0.016826, 0.017138, 0.010221, 0.008895, 0.010372, 0.008156, 0.006482, 0.006701, 0.008002, 0.011342, 0.011106, 0.007645, 0.007645, 0.011106, 0.008156, 0.008156, 0.008002, 0.012491, 0.009015, 0.011518, 0.009728, 0.009728, 0.019401, 0.03976, 0.025762, 0.025762, 0.027463, 0.029376, 0.026892, 0.040537, 0.048328, 0.05306, 0.050641, 0.046336, 0.048328, 0.045352, 0.025762, 0.032017, 0.030003, 0.023534, 0.031287, 0.016826, 0.022667, 0.018787, 0.019109, 0.040537, 0.031287, 0.036378, 0.037156, 0.020165, 0.012491, 0.010372, 0.006988, 0.007091, 0.007091, 0.006142, 0.005932, 0.005318, 0.003821, 0.003053, 0.003478, 0.002529, 0.002581, 0.001936, 0.001374, 0.00076, 0.000442, 0.000537, 0.000842, 0.001391, 0.002117, 0.002606, 0.001808, 0.00231, 0.002155, 0.003212, 0.003177, 0.004431, 0.006142, 0.008409, 0.01227, 0.010509, 0.014075, 0.019109, 0.030003, 0.0704, 0.116183, 0.216401, 0.203355, 0.100716, 0.092881, 0.092881, 0.10481, 0.203355, 0.200174, 0.324872, 0.200174, 0.139895, 0.127496, 0.0704, 0.046336, 0.020522, 0.038858, 0.056825, 0.078022, 0.049374, 0.020522, 0.020876, 0.011106, 0.011342, 0.020522, 0.018787, 0.010372, 0.006894, 0.005872, 0.006988, 0.007259, 0.011903, 0.021816, 0.011342, 0.015344, 0.021816, 0.023087, 0.025316, 0.023087, 0.023087, 0.018106, 0.034884, 0.048328, 0.046336, 0.027463, 0.014783, 0.014783, 0.014586, 0.020165, 0.025316, 0.013265, 0.007877, 0.005223, 0.004611, 0.007259, 0.006421, 0.004431, 0.004431, 0.004388, 0.004577, 0.004689, 0.007422, 0.005378, 0.00359, 0.003671, 0.004736, 0.004835, 0.00359, 0.005086, 0.004513, 0.00359, 0.003701, 0.005011, 0.006374, 0.005683, 0.003804, 0.003701, 0.00515, 0.004921, 0.00359, 0.002529, 0.002276, 0.001434, 0.001572, 0.001602, 0.002503, 0.001692, 0.002555, 0.002727, 0.00283, 0.004135, 0.005223, 0.007555, 0.007555, 0.009015, 0.008276, 0.010509, 0.017138, 0.013265, 0.013016, 0.014586, 0.014075, 0.011342, 0.010509, 0.01078, 0.011342, 0.010221, 0.009294, 0.009977, 0.015078, 0.008276, 0.007422, 0.007555, 0.007315, 0.004921, 0.004976, 0.004921, 0.006245, 0.006374, 0.007315, 0.011669, 0.018415, 0.033407, 0.058088, 0.11371, 0.102787, 0.18812, 0.167087, 0.281712, 0.222385, 0.191378, 0.318242, 0.288399, 0.25031, 0.21291, 0.40511, 0.366687], '')</t>
  </si>
  <si>
    <t>UPI00003C5309 status=activ</t>
  </si>
  <si>
    <t>([0.060549, 0.066181, 0.046336, 0.034884, 0.027463, 0.030611, 0.024826, 0.032677, 0.042364, 0.034068, 0.037156, 0.048328, 0.048328, 0.055536, 0.055536, 0.094817, 0.129801, 0.222385, 0.200174, 0.271506, 0.291804, 0.318242, 0.352862, 0.418646, 0.494003, 0.476583, 0.5017, 0.517562, 0.447574, 0.461924, 0.465241, 0.436924, 0.436924, 0.454136, 0.454136, 0.440853, 0.374039, 0.418646, 0.366687, 0.374039, 0.295083, 0.275179, 0.275179, 0.182256, 0.182256, 0.200174, 0.284882, 0.216401, 0.247041, 0.339168, 0.349426, 0.414856, 0.394753, 0.377384, 0.390993, 0.374039, 0.387226, 0.468512, 0.380708, 0.41194, 0.346032, 0.440853, 0.366687, 0.377384, 0.480142, 0.458154, 0.444081, 0.458154, 0.549308, 0.59508, 0.585406, 0.570702, 0.490133, 0.575842, 0.585406, 0.51388, 0.517562, 0.529623, 0.505461, 0.509769, 0.444081, 0.529623, 0.538167, 0.666105, 0.703578, 0.707965, 0.653063, 0.545602, 0.454136, 0.440853, 0.342579, 0.301917, 0.291804, 0.401658, 0.380708, 0.352862, 0.394753, 0.394753, 0.301917, 0.243554, 0.324872, 0.408655, 0.414856, 0.394753, 0.384043, 0.268042, 0.291804, 0.335645, 0.408655, 0.422041, 0.4292, 0.494003, 0.465241, 0.461924, 0.440853, 0.398279, 0.450668, 0.447574, 0.422041, 0.505461, 0.505461, 0.433034, 0.41194, 0.41194, 0.422041, 0.444081, 0.521092, 0.517562, 0.545602, 0.541878, 0.632174, 0.553315, 0.585406, 0.661982, 0.661982, 0.642678, 0.750527, 0.690604, 0.59917, 0.685117, 0.557691, 0.675549, 0.741537, 0.745909, 0.642678, 0.622677, 0.51388, 0.450668, 0.349426, 0.36309, 0.288399, 0.219301, 0.311707, 0.321458, 0.301917, 0.291804, 0.291804, 0.196879, 0.219301, 0.196879, 0.144935, 0.15008, 0.144935, 0.161087, 0.15284, 0.243554, 0.219301, 0.298791, 0.36309, 0.418646, 0.321458, 0.408655, 0.436924, 0.41194, 0.324872, 0.321458, 0.352862, 0.342579, 0.447574, 0.377384, 0.450668, 0.472492, 0.521092, 0.505461, 0.4292, 0.422041, 0.339168, 0.359901, 0.288399, 0.219301, 0.229226, 0.284882, 0.291804, 0.321458, 0.311707, 0.398279, 0.440853, 0.359901, 0.374039, 0.359901, 0.374039, 0.384043, 0.387226, 0.414856, 0.346032, 0.377384, 0.380708, 0.454136, 0.401658, 0.476583, 0.549308, 0.454136, 0.408655, 0.311707, 0.346032, 0.349426, 0.349426, 0.349426, 0.41194, 0.311707, 0.275179, 0.335645, 0.30533, 0.288399, 0.288399, 0.298791, 0.268042, 0.271506, 0.278302, 0.278302, 0.236433, 0.229226, 0.332115, 0.408655, 0.486429, 0.450668, 0.483068, 0.40511, 0.332115, 0.301917, 0.387226, 0.384043, 0.321458, 0.36309, 0.398279, 0.335645, 0.387226, 0.461924, 0.461924, 0.436924, 0.42561, 0.42561, 0.436924, 0.356642, 0.349426, 0.278302, 0.288399, 0.179055, 0.25406, 0.31487, 0.278302, 0.278302, 0.298791, 0.366687, 0.356642, 0.346032, 0.324872, 0.30533, 0.264545, 0.243554, 0.236433, 0.225814, 0.18812, 0.196879, 0.25031, 0.247041, 0.339168, 0.36309, 0.440853, 0.440853, 0.370445, 0.476583, 0.414856, 0.447574, 0.440853, 0.408655, 0.422041, 0.525368, 0.480142, 0.534167, 0.486429, 0.422041, 0.447574, 0.534167, 0.505461, 0.529623, 0.5017, 0.458154, 0.41194, 0.384043, 0.295083, 0.359901, 0.243554, 0.31487, 0.328603, 0.342579, 0.370445, 0.278302, 0.25031, 0.346032, 0.291804, 0.380708, 0.440853, 0.486429, 0.458154, 0.450668, 0.408655, 0.4292, 0.450668, 0.444081, 0.465241, 0.59508], '')</t>
  </si>
  <si>
    <t>[26, 27, 68, 69, 70, 71, 73, 74, 75, 76, 77, 78, 79, 81, 82, 83, 84, 85, 86, 87, 119, 120, 126, 127, 128, 129, 130, 131, 132, 133, 134, 135, 136, 137, 138, 139, 140, 141, 142, 143, 144, 145, 146, 182, 183, 210, 287, 289, 293, 294, 295, 296, 321]</t>
  </si>
  <si>
    <t>UPI00003C530C status=activ</t>
  </si>
  <si>
    <t>([0.042364, 0.06312, 0.090864, 0.120615, 0.147574, 0.11371, 0.116183, 0.090864, 0.122885, 0.15284, 0.125101, 0.158265, 0.155435, 0.147574, 0.15008, 0.155435, 0.144935, 0.206376, 0.219301, 0.142424, 0.142424, 0.170161, 0.102787, 0.06312, 0.064632, 0.069024, 0.10481, 0.122885, 0.17593, 0.164327, 0.155435, 0.222385, 0.219301, 0.308712, 0.275179, 0.374039, 0.328603, 0.25406, 0.264545, 0.25406, 0.31487, 0.40511, 0.468512, 0.622677, 0.73685, 0.745909, 0.73685, 0.728858, 0.618285, 0.51388, 0.42561, 0.444081, 0.436924, 0.42561, 0.422041, 0.366687, 0.374039, 0.418646, 0.414856, 0.414856, 0.447574, 0.408655, 0.418646, 0.324872, 0.295083, 0.288399, 0.291804, 0.206376, 0.21291, 0.21291, 0.222385, 0.222385, 0.216401, 0.219301, 0.15008, 0.147574, 0.15008, 0.122885, 0.137348, 0.216401, 0.17593, 0.155435, 0.139895, 0.129801, 0.21291, 0.222385, 0.147574, 0.144935, 0.147574, 0.100716, 0.167087, 0.222385, 0.225814, 0.147574, 0.142424, 0.155435, 0.155435, 0.236433, 0.281712, 0.264545, 0.257454, 0.301917, 0.291804, 0.384043, 0.352862, 0.352862, 0.335645, 0.390993, 0.301917, 0.394753, 0.380708, 0.30533, 0.324872, 0.321458, 0.440853, 0.447574, 0.538167, 0.5017, 0.40511, 0.401658, 0.384043, 0.298791, 0.324872, 0.335645, 0.346032, 0.295083, 0.281712, 0.288399, 0.321458, 0.418646, 0.418646, 0.517562, 0.59917, 0.472492, 0.575842, 0.454136, 0.384043, 0.366687, 0.370445, 0.374039, 0.335645, 0.308712, 0.408655, 0.380708, 0.387226, 0.281712, 0.275179, 0.18812, 0.161087, 0.170161, 0.17593, 0.196879, 0.111485, 0.11371, 0.158265, 0.098513, 0.158265, 0.25406, 0.173081, 0.203355, 0.281712, 0.318242, 0.349426, 0.25031, 0.25031, 0.25031, 0.257454, 0.275179, 0.356642, 0.398279, 0.30533, 0.298791, 0.278302, 0.374039, 0.291804, 0.318242, 0.398279, 0.394753, 0.275179, 0.298791, 0.194234, 0.142424, 0.137348, 0.142424, 0.225814, 0.191378, 0.18812, 0.284882, 0.328603, 0.243554, 0.225814, 0.225814, 0.194234, 0.182256, 0.182256, 0.179055, 0.155435, 0.100716, 0.081712, 0.137348, 0.200174, 0.298791, 0.36309, 0.288399, 0.191378, 0.191378, 0.129801, 0.129801, 0.125101, 0.173081, 0.271506, 0.288399, 0.281712, 0.225814, 0.219301, 0.232838, 0.352862, 0.346032, 0.447574, 0.483068, 0.377384, 0.295083, 0.308712, 0.324872, 0.308712, 0.30533, 0.295083, 0.41194, 0.408655, 0.398279, 0.278302, 0.182256, 0.17593, 0.229226, 0.30533, 0.342579, 0.349426, 0.284882, 0.318242, 0.301917, 0.222385, 0.324872, 0.408655, 0.321458, 0.278302, 0.275179, 0.380708, 0.387226, 0.346032, 0.25031, 0.257454, 0.247041, 0.335645, 0.36309, 0.40511, 0.40511, 0.370445, 0.271506, 0.30533, 0.311707, 0.284882, 0.257454, 0.25406, 0.161087, 0.191378, 0.216401, 0.31487, 0.295083, 0.288399, 0.247041, 0.342579, 0.342579, 0.352862, 0.264545, 0.170161, 0.164327, 0.173081, 0.185198, 0.268042, 0.278302, 0.200174, 0.158265, 0.239899, 0.243554, 0.225814, 0.17593, 0.18812, 0.125101, 0.137348, 0.142424, 0.134866, 0.139895, 0.129801, 0.191378, 0.268042, 0.335645, 0.321458, 0.25031, 0.236433, 0.236433, 0.164327, 0.222385, 0.311707, 0.232838, 0.161087, 0.271506, 0.349426, 0.349426, 0.352862, 0.239899, 0.167087, 0.182256, 0.164327, 0.182256, 0.18812, 0.170161, 0.11371, 0.073402, 0.106997, 0.11371, 0.116183, 0.106997, 0.109221, 0.102787, 0.100716, 0.100716, 0.088832, 0.090864, 0.086953, 0.078022, 0.137348, 0.134866, 0.137348, 0.164327, 0.111485, 0.074921, 0.092881, 0.147574, 0.219301, 0.236433, 0.219301, 0.155435, 0.170161, 0.164327, 0.10481, 0.111485, 0.170161, 0.173081, 0.15284, 0.15284, 0.15284, 0.111485, 0.173081, 0.15284, 0.090864, 0.083462, 0.127496, 0.083462, 0.044297, 0.023963, 0.022306, 0.023963, 0.036378, 0.067594, 0.055536, 0.100716, 0.158265, 0.161087, 0.11371, 0.11371, 0.120615, 0.179055, 0.209395, 0.206376, 0.321458, 0.394753, 0.483068, 0.472492, 0.538167, 0.671169, 0.707965, 0.703578, 0.685117, 0.671169, 0.608892, 0.648219, 0.622677, 0.59508, 0.562014, 0.694846, 0.754692], '')</t>
  </si>
  <si>
    <t>[43, 44, 45, 46, 47, 48, 49, 116, 117, 131, 132, 134, 378, 379, 380, 381, 382, 383, 384, 385, 386, 387, 388, 389, 390]</t>
  </si>
  <si>
    <t>UPI00003C5310 status=activ</t>
  </si>
  <si>
    <t>([0.076542, 0.055536, 0.034068, 0.026338, 0.03976, 0.054297, 0.0704, 0.090864, 0.111485, 0.132295, 0.094817, 0.111485, 0.11371, 0.109221, 0.106997, 0.118441, 0.122885, 0.203355, 0.15284, 0.096677, 0.096677, 0.144935, 0.209395, 0.26085, 0.332115, 0.26085, 0.229226, 0.247041, 0.147574, 0.158265, 0.106997, 0.17593, 0.191378, 0.139895, 0.144935, 0.142424, 0.203355, 0.196879, 0.196879, 0.295083, 0.295083, 0.209395, 0.203355, 0.125101, 0.147574, 0.096677, 0.15284, 0.127496, 0.118441, 0.203355, 0.191378, 0.268042, 0.275179, 0.17593, 0.247041, 0.257454, 0.346032, 0.25406, 0.167087, 0.15284, 0.100716, 0.134866, 0.203355, 0.209395, 0.194234, 0.194234, 0.268042, 0.173081, 0.243554, 0.243554, 0.170161, 0.122885, 0.125101, 0.125101, 0.170161, 0.155435, 0.086953, 0.094817, 0.094817, 0.179055, 0.179055, 0.164327, 0.127496, 0.078022, 0.079919, 0.147574, 0.158265, 0.161087, 0.275179, 0.26085, 0.264545, 0.342579, 0.324872, 0.328603, 0.236433, 0.268042, 0.284882, 0.374039, 0.301917, 0.288399, 0.271506, 0.268042, 0.321458, 0.318242, 0.377384, 0.301917, 0.308712, 0.301917, 0.291804, 0.257454, 0.196879, 0.137348, 0.088832, 0.120615, 0.111485, 0.17593, 0.15284, 0.098513, 0.096677, 0.139895, 0.155435, 0.096677, 0.067594, 0.083462, 0.134866, 0.15284, 0.209395, 0.196879, 0.142424, 0.090864, 0.06312, 0.100716, 0.098513, 0.15008, 0.173081, 0.185198, 0.182256, 0.206376, 0.191378, 0.206376, 0.200174, 0.275179, 0.36309, 0.418646, 0.418646, 0.418646, 0.352862, 0.278302, 0.25031, 0.281712, 0.366687, 0.422041, 0.380708, 0.4292, 0.398279, 0.408655, 0.394753, 0.295083, 0.30533, 0.387226, 0.374039, 0.281712, 0.25031, 0.236433, 0.25406, 0.179055, 0.179055, 0.239899, 0.31487, 0.356642, 0.328603, 0.324872, 0.271506, 0.243554, 0.275179, 0.247041, 0.206376, 0.236433, 0.332115, 0.25031, 0.17593, 0.18812, 0.295083, 0.328603, 0.328603, 0.243554, 0.321458, 0.332115, 0.339168, 0.346032, 0.26085, 0.335645, 0.342579, 0.374039, 0.356642, 0.356642, 0.342579, 0.380708, 0.352862, 0.352862, 0.349426, 0.422041, 0.349426, 0.349426, 0.346032, 0.278302, 0.352862, 0.356642, 0.349426, 0.275179, 0.26085, 0.335645, 0.332115, 0.31487, 0.352862, 0.349426, 0.384043, 0.387226, 0.377384, 0.377384, 0.377384, 0.454136, 0.450668, 0.440853, 0.4292, 0.444081, 0.465241, 0.4292, 0.4292, 0.366687, 0.387226, 0.311707, 0.243554, 0.17593, 0.125101, 0.120615, 0.191378, 0.167087, 0.229226, 0.229226, 0.167087, 0.116183, 0.122885, 0.125101, 0.134866, 0.134866, 0.129801, 0.179055, 0.142424, 0.132295, 0.185198, 0.232838, 0.30533, 0.377384, 0.444081, 0.51388, 0.5017, 0.468512, 0.450668, 0.436924, 0.418646, 0.494003, 0.604312, 0.575842, 0.562014, 0.680603], '')</t>
  </si>
  <si>
    <t>[255, 256, 262, 263, 264, 265]</t>
  </si>
  <si>
    <t>UPI00003C5311 status=activ</t>
  </si>
  <si>
    <t>([0.247041, 0.295083, 0.167087, 0.134866, 0.182256, 0.222385, 0.257454, 0.271506, 0.219301, 0.173081, 0.18812, 0.167087, 0.161087, 0.167087, 0.164327, 0.164327, 0.158265, 0.222385, 0.209395, 0.268042, 0.264545, 0.298791, 0.298791, 0.414856, 0.480142, 0.401658, 0.349426, 0.349426, 0.318242, 0.380708, 0.377384, 0.380708, 0.454136, 0.465241, 0.458154, 0.490133, 0.490133, 0.458154, 0.465241, 0.387226, 0.366687, 0.374039, 0.387226, 0.281712, 0.271506, 0.295083, 0.380708, 0.444081, 0.436924, 0.374039, 0.401658, 0.472492, 0.454136, 0.447574, 0.4292, 0.440853, 0.444081, 0.433034, 0.494003, 0.42561, 0.529623, 0.42561, 0.346032, 0.257454, 0.366687, 0.324872, 0.30533, 0.298791, 0.284882, 0.264545, 0.271506, 0.155435, 0.134866, 0.164327, 0.109221, 0.185198, 0.179055, 0.111485, 0.129801, 0.116183, 0.100716, 0.106997, 0.111485, 0.191378, 0.21291, 0.225814, 0.271506, 0.196879, 0.203355, 0.219301, 0.264545, 0.324872, 0.414856, 0.374039, 0.284882, 0.288399, 0.288399, 0.298791, 0.342579, 0.342579, 0.275179, 0.346032, 0.247041, 0.335645, 0.206376, 0.17593, 0.158265, 0.155435, 0.229226, 0.158265, 0.092881, 0.083462, 0.073402, 0.083462, 0.088832, 0.161087, 0.229226, 0.216401, 0.15284, 0.137348, 0.081712, 0.116183, 0.086953, 0.096677, 0.10481, 0.182256, 0.281712, 0.308712, 0.308712, 0.21291, 0.257454, 0.332115, 0.30533, 0.370445, 0.298791, 0.374039, 0.346032, 0.339168, 0.335645, 0.380708, 0.468512, 0.51388, 0.525368, 0.549308, 0.661982, 0.642678, 0.63748, 0.534167, 0.433034, 0.36309, 0.458154, 0.40511, 0.433034, 0.476583, 0.366687, 0.346032, 0.36309, 0.370445, 0.387226, 0.41194, 0.349426, 0.243554, 0.295083, 0.206376, 0.257454, 0.243554, 0.209395, 0.229226, 0.30533, 0.366687, 0.352862, 0.275179, 0.321458, 0.288399, 0.243554, 0.346032, 0.41194, 0.370445, 0.342579, 0.298791, 0.243554, 0.311707, 0.390993, 0.328603, 0.433034, 0.384043, 0.332115], '')</t>
  </si>
  <si>
    <t>[60, 141, 142, 143, 144, 145, 146, 147]</t>
  </si>
  <si>
    <t>UPI00003C5312 status=activ</t>
  </si>
  <si>
    <t>([0.045352, 0.069024, 0.100716, 0.164327, 0.102787, 0.06312, 0.090864, 0.05306, 0.073402, 0.100716, 0.127496, 0.170161, 0.167087, 0.247041, 0.206376, 0.229226, 0.318242, 0.311707, 0.291804, 0.291804, 0.295083, 0.209395, 0.182256, 0.17593, 0.092881, 0.170161, 0.170161, 0.100716, 0.191378, 0.206376, 0.191378, 0.179055, 0.170161, 0.167087, 0.167087, 0.219301, 0.200174, 0.132295, 0.132295, 0.132295, 0.100716, 0.10481, 0.106997, 0.127496, 0.144935, 0.216401, 0.116183, 0.158265, 0.247041, 0.232838, 0.200174, 0.132295, 0.144935, 0.164327, 0.243554, 0.25406, 0.243554, 0.155435, 0.155435, 0.17593, 0.200174, 0.288399, 0.335645, 0.418646, 0.436924, 0.422041, 0.422041, 0.440853, 0.472492, 0.370445, 0.342579, 0.26085, 0.31487, 0.268042, 0.167087, 0.173081, 0.102787, 0.098513, 0.098513, 0.167087, 0.155435, 0.090864, 0.046336, 0.038042, 0.024826, 0.026892, 0.030003, 0.029376, 0.026892, 0.026892, 0.026892, 0.038042, 0.06312, 0.083462, 0.111485, 0.11371, 0.086953, 0.142424, 0.120615, 0.120615, 0.11371, 0.090864, 0.132295, 0.144935, 0.132295, 0.194234, 0.167087, 0.173081, 0.17593, 0.298791, 0.311707, 0.398279, 0.295083, 0.216401, 0.203355, 0.164327, 0.164327, 0.196879, 0.194234, 0.225814, 0.301917, 0.295083, 0.247041, 0.219301, 0.324872, 0.4292, 0.335645, 0.335645, 0.318242, 0.318242, 0.21291, 0.132295, 0.15284, 0.15008, 0.236433, 0.147574, 0.191378, 0.284882, 0.281712, 0.301917, 0.31487, 0.352862, 0.328603, 0.380708, 0.328603, 0.219301, 0.206376, 0.301917, 0.222385, 0.21291, 0.239899, 0.349426, 0.346032, 0.219301, 0.311707, 0.321458, 0.335645, 0.308712, 0.318242, 0.339168, 0.236433, 0.232838, 0.203355, 0.142424, 0.11371, 0.15008, 0.229226, 0.142424, 0.137348, 0.206376, 0.206376, 0.182256, 0.170161, 0.155435, 0.216401, 0.21291, 0.200174, 0.284882, 0.301917, 0.182256, 0.109221, 0.170161, 0.182256, 0.179055, 0.194234, 0.291804, 0.339168, 0.25406, 0.346032, 0.26085, 0.185198, 0.185198, 0.127496, 0.137348, 0.25406, 0.30533, 0.30533, 0.291804, 0.222385, 0.142424, 0.243554, 0.328603, 0.335645, 0.332115, 0.36309, 0.418646, 0.418646, 0.408655, 0.521092, 0.42561, 0.538167, 0.653063, 0.534167, 0.626927, 0.51388, 0.5017, 0.374039, 0.288399, 0.318242, 0.414856, 0.398279, 0.301917, 0.295083, 0.321458, 0.222385, 0.194234, 0.144935, 0.134866, 0.142424, 0.074921, 0.142424, 0.134866, 0.079919, 0.132295, 0.142424, 0.142424, 0.142424, 0.239899, 0.216401, 0.203355, 0.111485, 0.200174, 0.284882, 0.301917, 0.18812, 0.239899, 0.239899, 0.349426, 0.352862, 0.339168, 0.342579, 0.232838, 0.158265, 0.239899, 0.243554, 0.225814, 0.295083, 0.275179, 0.239899, 0.31487, 0.196879, 0.25406, 0.209395, 0.182256, 0.10481, 0.170161, 0.219301, 0.142424, 0.125101, 0.116183, 0.067594, 0.134866, 0.236433, 0.308712, 0.308712, 0.308712, 0.239899, 0.17593, 0.185198, 0.137348, 0.090864, 0.18812, 0.232838, 0.232838, 0.232838, 0.339168, 0.335645, 0.229226, 0.229226, 0.232838, 0.225814, 0.324872, 0.206376, 0.118441, 0.0704, 0.054297, 0.042364, 0.05306, 0.069024, 0.046336, 0.073402, 0.137348, 0.078022, 0.043307, 0.040537], '')</t>
  </si>
  <si>
    <t>[208, 210, 211, 212, 213, 214, 215]</t>
  </si>
  <si>
    <t>UPI00003C531A status=activ</t>
  </si>
  <si>
    <t>([0.450668, 0.483068, 0.40511, 0.436924, 0.422041, 0.465241, 0.490133, 0.517562, 0.570702, 0.51388, 0.545602, 0.585406, 0.461924, 0.468512, 0.414856, 0.422041, 0.418646, 0.483068, 0.59508, 0.5017, 0.497853, 0.553315, 0.545602, 0.538167, 0.5017, 0.458154, 0.384043, 0.380708, 0.390993, 0.335645, 0.422041, 0.408655, 0.40511, 0.509769, 0.618285, 0.541878, 0.549308, 0.549308, 0.557691, 0.458154, 0.56648, 0.447574, 0.422041, 0.42561, 0.509769, 0.51388, 0.59917, 0.675549, 0.694846, 0.58069, 0.570702, 0.545602, 0.51388, 0.440853, 0.433034, 0.418646, 0.51388, 0.5017, 0.422041, 0.418646, 0.486429, 0.472492, 0.59917, 0.521092, 0.436924, 0.349426, 0.380708, 0.380708, 0.359901, 0.284882, 0.356642, 0.387226, 0.384043, 0.436924, 0.42561, 0.42561, 0.36309, 0.36309, 0.370445, 0.440853, 0.349426, 0.359901, 0.339168, 0.328603, 0.394753, 0.486429, 0.59014, 0.58069, 0.59917, 0.642678, 0.632174, 0.525368, 0.553315, 0.570702, 0.541878, 0.657645, 0.690604, 0.775545, 0.771762, 0.759478, 0.771762, 0.795062, 0.642678, 0.608892, 0.613573, 0.56648, 0.59014, 0.476583, 0.398279, 0.398279, 0.30533, 0.380708, 0.384043, 0.31487, 0.298791, 0.232838, 0.232838, 0.229226, 0.222385, 0.15284, 0.094817, 0.073402, 0.111485, 0.127496, 0.147574, 0.155435, 0.11371, 0.098513, 0.102787, 0.161087, 0.15284, 0.161087, 0.096677, 0.15284, 0.182256, 0.196879, 0.179055, 0.179055, 0.109221, 0.11371, 0.170161, 0.264545, 0.298791, 0.295083, 0.377384, 0.295083, 0.200174, 0.288399, 0.288399, 0.390993, 0.318242, 0.236433, 0.318242, 0.31487, 0.31487, 0.328603, 0.318242, 0.401658, 0.408655, 0.447574, 0.359901, 0.374039, 0.232838, 0.225814, 0.236433, 0.236433, 0.332115, 0.328603, 0.328603, 0.236433, 0.142424, 0.222385, 0.222385, 0.127496, 0.196879, 0.216401, 0.182256, 0.15284, 0.092881, 0.044297, 0.031287, 0.058088, 0.054297, 0.11371, 0.0704, 0.040537, 0.048328, 0.027463, 0.025316, 0.024826, 0.044297, 0.081712, 0.031287, 0.054297, 0.069024, 0.037156, 0.025762, 0.030003, 0.020876, 0.020522, 0.03976, 0.0704, 0.033407, 0.025316, 0.0198, 0.025316, 0.031287, 0.018787, 0.022306, 0.035586, 0.023963, 0.015344, 0.009187], '')</t>
  </si>
  <si>
    <t>[7, 8, 9, 10, 11, 18, 19, 21, 22, 23, 24, 33, 34, 35, 36, 37, 38, 40, 44, 45, 46, 47, 48, 49, 50, 51, 52, 56, 57, 62, 63, 86, 87, 88, 89, 90, 91, 92, 93, 94, 95, 96, 97, 98, 99, 100, 101, 102, 103, 104, 105, 106]</t>
  </si>
  <si>
    <t>UPI00003C531B status=activ</t>
  </si>
  <si>
    <t>([0.209395, 0.155435, 0.191378, 0.144935, 0.18812, 0.147574, 0.17593, 0.206376, 0.206376, 0.158265, 0.122885, 0.100716, 0.158265, 0.179055, 0.182256, 0.26085, 0.203355, 0.206376, 0.185198, 0.182256, 0.194234, 0.18812, 0.191378, 0.142424, 0.122885, 0.122885, 0.17593, 0.129801, 0.083462, 0.064632, 0.0704, 0.111485, 0.15284, 0.15284, 0.155435, 0.222385, 0.21291, 0.21291, 0.206376, 0.206376, 0.236433, 0.229226, 0.17593, 0.206376, 0.26085, 0.328603, 0.324872, 0.25406, 0.321458, 0.394753, 0.465241, 0.461924, 0.476583, 0.472492, 0.486429, 0.483068, 0.476583, 0.480142, 0.545602, 0.545602, 0.505461, 0.41194, 0.41194, 0.377384, 0.401658, 0.324872, 0.346032, 0.374039, 0.433034, 0.422041, 0.444081, 0.444081, 0.534167, 0.538167, 0.538167, 0.51388, 0.51388, 0.541878, 0.553315, 0.557691, 0.59917, 0.575842, 0.666105, 0.657645, 0.703578, 0.626927, 0.626927, 0.642678, 0.570702, 0.483068, 0.505461, 0.458154, 0.440853, 0.401658, 0.370445, 0.349426, 0.324872, 0.301917, 0.239899, 0.185198, 0.144935, 0.076542], '')</t>
  </si>
  <si>
    <t>[58, 59, 60, 72, 73, 74, 75, 76, 77, 78, 79, 80, 81, 82, 83, 84, 85, 86, 87, 88, 90]</t>
  </si>
  <si>
    <t>UPI00003C531D status=activ</t>
  </si>
  <si>
    <t>([0.125101, 0.06312, 0.033407, 0.054297, 0.073402, 0.100716, 0.071867, 0.071867, 0.094817, 0.0704, 0.048328, 0.060549, 0.058088, 0.111485, 0.11371, 0.18812, 0.15284, 0.158265, 0.26085, 0.164327, 0.092881, 0.056825, 0.055536, 0.100716, 0.100716, 0.064632, 0.038858, 0.050641, 0.064632, 0.066181, 0.106997, 0.106997, 0.106997, 0.106997, 0.051831, 0.028107, 0.017138, 0.025762, 0.025762, 0.020876, 0.030003, 0.067594, 0.127496, 0.206376, 0.127496, 0.125101, 0.155435, 0.236433, 0.194234, 0.116183, 0.111485, 0.0704, 0.127496, 0.125101, 0.102787, 0.109221, 0.182256, 0.17593, 0.106997, 0.10481, 0.125101, 0.15008, 0.0704, 0.031287, 0.032017, 0.060549, 0.046336, 0.058088, 0.032677, 0.041405, 0.043307, 0.023534, 0.019401, 0.019401, 0.020876, 0.031287, 0.060549, 0.06184, 0.0704, 0.129801, 0.102787, 0.06312, 0.038858, 0.073402, 0.094817, 0.092881, 0.056825, 0.071867, 0.038858, 0.064632, 0.079919, 0.079919, 0.147574, 0.158265, 0.15284, 0.139895, 0.096677, 0.094817, 0.043307, 0.074921, 0.073402, 0.090864, 0.139895, 0.203355, 0.170161, 0.134866, 0.139895, 0.219301, 0.120615, 0.134866, 0.132295, 0.083462, 0.155435, 0.147574, 0.236433, 0.25031, 0.155435, 0.196879, 0.196879, 0.191378, 0.191378, 0.111485, 0.064632, 0.071867, 0.071867, 0.090864, 0.167087, 0.106997, 0.10481, 0.118441, 0.18812, 0.111485, 0.173081, 0.161087, 0.102787, 0.122885, 0.092881, 0.17593, 0.170161, 0.173081, 0.191378, 0.118441, 0.120615, 0.158265, 0.155435, 0.094817, 0.051831, 0.038858, 0.06312, 0.031287, 0.055536, 0.051831, 0.06184, 0.046336, 0.035586, 0.047319, 0.027463, 0.026338, 0.017447, 0.011669, 0.008723, 0.011342, 0.016257], '')</t>
  </si>
  <si>
    <t>UPI00003C531E status=activ</t>
  </si>
  <si>
    <t>([0.059222, 0.024826, 0.028695, 0.05306, 0.074921, 0.047319, 0.032017, 0.047319, 0.06184, 0.078022, 0.094817, 0.092881, 0.085092, 0.041405, 0.076542, 0.147574, 0.236433, 0.291804, 0.30533, 0.232838, 0.225814, 0.18812, 0.229226, 0.179055, 0.100716, 0.094817, 0.185198, 0.268042, 0.278302, 0.284882, 0.311707, 0.332115, 0.390993, 0.398279, 0.509769, 0.476583, 0.444081, 0.346032, 0.346032, 0.356642, 0.401658, 0.342579, 0.342579, 0.414856, 0.398279, 0.505461, 0.529623, 0.505461, 0.529623, 0.529623, 0.454136, 0.342579, 0.229226, 0.144935, 0.158265, 0.179055, 0.137348, 0.088832, 0.144935, 0.129801, 0.120615, 0.164327, 0.137348, 0.167087, 0.17593, 0.275179, 0.268042, 0.264545, 0.17593, 0.088832, 0.088832, 0.144935, 0.216401, 0.308712, 0.401658, 0.465241, 0.359901, 0.414856, 0.41194, 0.342579, 0.339168, 0.332115, 0.216401, 0.335645, 0.236433, 0.257454, 0.225814, 0.142424, 0.081712, 0.144935, 0.21291, 0.120615, 0.092881, 0.088832, 0.090864, 0.041405, 0.043307, 0.06184, 0.079919, 0.134866, 0.164327, 0.173081, 0.185198, 0.185198, 0.15284, 0.203355, 0.185198, 0.142424, 0.139895, 0.232838, 0.222385, 0.222385, 0.308712, 0.349426, 0.352862, 0.291804, 0.390993, 0.324872, 0.352862, 0.366687, 0.384043, 0.42561, 0.339168, 0.335645, 0.454136, 0.454136, 0.497853, 0.461924, 0.59917, 0.707965, 0.653063, 0.604312, 0.553315, 0.58069, 0.575842, 0.538167, 0.63748, 0.685117, 0.76285, 0.771762, 0.699094, 0.56648, 0.585406, 0.716283, 0.699094, 0.666105, 0.613573, 0.509769, 0.541878, 0.521092, 0.525368, 0.549308, 0.480142, 0.549308, 0.436924, 0.359901, 0.308712, 0.275179, 0.243554, 0.185198, 0.196879, 0.219301, 0.301917, 0.196879, 0.122885, 0.129801, 0.125101, 0.185198, 0.185198, 0.161087, 0.155435, 0.134866, 0.085092, 0.147574, 0.15008, 0.200174, 0.196879, 0.284882, 0.339168, 0.352862, 0.418646, 0.31487, 0.229226, 0.170161, 0.179055, 0.25031, 0.25406, 0.225814, 0.158265, 0.219301, 0.243554, 0.25031, 0.291804, 0.295083, 0.288399, 0.284882, 0.311707, 0.30533, 0.21291, 0.196879, 0.191378, 0.170161, 0.229226, 0.349426, 0.447574, 0.521092, 0.450668, 0.4292, 0.433034, 0.517562, 0.450668, 0.366687, 0.387226, 0.288399, 0.366687, 0.36309, 0.342579, 0.257454, 0.342579, 0.366687, 0.328603, 0.31487, 0.352862, 0.41194, 0.380708, 0.247041, 0.247041, 0.321458, 0.335645, 0.356642, 0.31487, 0.301917, 0.311707, 0.206376, 0.191378, 0.200174, 0.216401, 0.275179, 0.366687, 0.366687, 0.36309, 0.311707, 0.318242, 0.281712, 0.185198, 0.194234, 0.291804, 0.288399, 0.209395, 0.21291, 0.137348, 0.155435, 0.232838, 0.229226, 0.31487, 0.349426, 0.339168, 0.324872, 0.268042, 0.232838, 0.236433, 0.301917, 0.31487, 0.308712, 0.332115, 0.335645, 0.264545, 0.203355, 0.203355, 0.264545, 0.196879, 0.209395, 0.209395, 0.179055, 0.25406, 0.247041, 0.324872, 0.335645, 0.268042, 0.30533, 0.30533, 0.18812, 0.196879, 0.257454, 0.18812, 0.200174, 0.271506, 0.332115, 0.394753, 0.332115, 0.328603, 0.291804, 0.377384, 0.311707, 0.339168, 0.335645, 0.26085, 0.284882, 0.288399, 0.36309, 0.356642, 0.387226, 0.505461, 0.509769, 0.483068, 0.58069, 0.575842, 0.468512, 0.394753, 0.390993, 0.450668, 0.42561, 0.529623, 0.486429, 0.575842, 0.486429, 0.465241, 0.534167, 0.468512, 0.436924, 0.40511, 0.384043, 0.356642, 0.31487, 0.268042, 0.275179, 0.219301, 0.167087, 0.268042], '')</t>
  </si>
  <si>
    <t>[34, 45, 46, 47, 48, 49, 128, 129, 130, 131, 132, 133, 134, 135, 136, 137, 138, 139, 140, 141, 142, 143, 144, 145, 146, 147, 148, 149, 150, 151, 153, 205, 209, 302, 303, 305, 306, 312, 314, 317]</t>
  </si>
  <si>
    <t>UPI00003C5321 status=activ</t>
  </si>
  <si>
    <t>([0.044297, 0.025316, 0.014586, 0.011106, 0.011903, 0.009483, 0.008156, 0.007091, 0.008895, 0.008409, 0.007315, 0.008409, 0.007495, 0.005992, 0.004611, 0.003405, 0.003405, 0.003366, 0.004315, 0.005734, 0.005734, 0.005799, 0.007645, 0.011106, 0.011669, 0.013821, 0.022667, 0.024393, 0.048328, 0.046336, 0.040537, 0.076542, 0.044297, 0.06184, 0.054297, 0.098513, 0.182256, 0.232838, 0.200174, 0.200174, 0.209395, 0.132295, 0.216401, 0.170161, 0.185198, 0.271506, 0.191378, 0.203355, 0.288399, 0.185198, 0.116183, 0.182256, 0.144935, 0.144935, 0.079919, 0.083462, 0.083462, 0.088832, 0.111485, 0.132295, 0.132295, 0.120615, 0.185198, 0.185198, 0.239899, 0.144935, 0.102787, 0.173081, 0.155435, 0.144935, 0.239899, 0.328603, 0.243554, 0.281712, 0.36309, 0.472492, 0.521092, 0.538167, 0.418646, 0.328603, 0.342579, 0.359901, 0.394753, 0.359901, 0.36309, 0.352862, 0.349426, 0.408655, 0.408655, 0.40511, 0.335645, 0.31487, 0.232838, 0.232838, 0.194234, 0.219301, 0.155435, 0.118441, 0.0704, 0.134866, 0.17593, 0.161087, 0.144935, 0.132295, 0.158265, 0.102787, 0.111485, 0.120615, 0.060549, 0.059222, 0.049374, 0.050641, 0.055536, 0.076542, 0.081712, 0.109221, 0.051831, 0.0704, 0.116183, 0.179055, 0.106997, 0.081712, 0.0704, 0.044297, 0.028695, 0.028107, 0.046336, 0.043307, 0.0704, 0.125101, 0.137348, 0.173081, 0.236433, 0.170161, 0.216401, 0.219301, 0.179055, 0.298791, 0.271506, 0.196879, 0.185198, 0.25406, 0.349426, 0.318242, 0.318242, 0.380708, 0.414856, 0.321458, 0.239899, 0.243554, 0.26085, 0.257454, 0.264545, 0.257454, 0.311707, 0.301917, 0.298791, 0.328603, 0.232838, 0.173081, 0.25031, 0.173081, 0.18812, 0.173081, 0.161087, 0.161087, 0.102787, 0.094817, 0.142424, 0.206376, 0.142424, 0.083462, 0.043307, 0.038858, 0.043307, 0.044297, 0.03976, 0.071867, 0.050641, 0.042364, 0.047319, 0.054297, 0.100716, 0.054297, 0.036378, 0.056825, 0.064632, 0.116183, 0.118441, 0.118441, 0.0704, 0.067594, 0.120615, 0.191378, 0.120615, 0.122885, 0.122885, 0.086953, 0.040537, 0.055536, 0.086953, 0.120615, 0.081712, 0.058088, 0.088832, 0.116183, 0.094817, 0.122885, 0.076542, 0.041405], '')</t>
  </si>
  <si>
    <t>[76, 77]</t>
  </si>
  <si>
    <t>UPI00003C5324 status=activ</t>
  </si>
  <si>
    <t>([0.011342, 0.016826, 0.012727, 0.009187, 0.008525, 0.010672, 0.014075, 0.018415, 0.013437, 0.014783, 0.016257, 0.014075, 0.015344, 0.010672, 0.009728, 0.009865, 0.009865, 0.012491, 0.019401, 0.022667, 0.0198, 0.018787, 0.019401, 0.030003, 0.034068, 0.054297, 0.056825, 0.064632, 0.06312, 0.125101, 0.11371, 0.132295, 0.173081, 0.167087, 0.25031, 0.31487, 0.40511, 0.422041, 0.422041, 0.42561, 0.450668, 0.4292, 0.521092, 0.521092, 0.436924, 0.529623, 0.436924, 0.4292, 0.422041, 0.394753, 0.352862, 0.31487, 0.332115, 0.359901, 0.36309, 0.349426, 0.394753, 0.384043, 0.36309, 0.377384, 0.30533, 0.311707, 0.339168, 0.346032, 0.356642, 0.458154, 0.461924, 0.575842, 0.59508, 0.613573, 0.557691, 0.59014, 0.642678, 0.642678, 0.608892, 0.497853, 0.4292, 0.408655, 0.339168, 0.339168, 0.271506, 0.342579, 0.366687, 0.447574, 0.433034, 0.41194, 0.339168, 0.26085, 0.243554, 0.15008, 0.139895, 0.21291, 0.147574, 0.182256, 0.142424, 0.164327, 0.25406, 0.268042, 0.301917, 0.366687, 0.384043, 0.418646, 0.377384, 0.36309, 0.352862, 0.291804, 0.30533, 0.377384, 0.436924, 0.418646, 0.521092, 0.486429, 0.450668, 0.557691, 0.553315, 0.59917, 0.59014, 0.534167], '')</t>
  </si>
  <si>
    <t>[42, 43, 45, 67, 68, 69, 70, 71, 72, 73, 74, 110, 113, 114, 115, 116, 117]</t>
  </si>
  <si>
    <t>UPI00003C5326 status=activ</t>
  </si>
  <si>
    <t>([0.036378, 0.021381, 0.035586, 0.050641, 0.0704, 0.111485, 0.129801, 0.125101, 0.173081, 0.18812, 0.182256, 0.132295, 0.122885, 0.129801, 0.10481, 0.098513, 0.10481, 0.05306, 0.073402, 0.11371, 0.161087, 0.200174, 0.298791, 0.25031, 0.26085, 0.179055, 0.164327, 0.10481, 0.078022, 0.03976, 0.027463, 0.037156, 0.085092, 0.094817, 0.085092, 0.102787, 0.182256, 0.111485, 0.100716, 0.118441, 0.132295, 0.069024, 0.050641, 0.024393, 0.020165, 0.020165, 0.034884, 0.033407, 0.034884, 0.06184, 0.116183, 0.185198, 0.109221, 0.100716, 0.167087, 0.111485, 0.092881, 0.096677, 0.167087, 0.278302, 0.236433, 0.216401, 0.352862, 0.390993, 0.505461, 0.608892, 0.494003, 0.450668, 0.359901, 0.468512, 0.454136, 0.4292, 0.318242, 0.41194, 0.414856, 0.298791, 0.387226, 0.4292, 0.321458, 0.243554, 0.161087, 0.129801, 0.132295, 0.0704, 0.083462, 0.078022, 0.074921, 0.076542, 0.05306, 0.076542, 0.073402, 0.037156, 0.03976, 0.078022, 0.073402, 0.066181, 0.132295, 0.139895, 0.078022, 0.137348, 0.127496, 0.125101, 0.137348, 0.111485, 0.173081, 0.125101, 0.132295, 0.125101, 0.125101, 0.209395, 0.209395, 0.139895, 0.26085, 0.257454, 0.203355, 0.137348, 0.096677, 0.083462, 0.067594, 0.125101, 0.122885, 0.185198, 0.18812, 0.18812, 0.164327, 0.179055, 0.209395, 0.173081, 0.173081, 0.191378, 0.191378, 0.167087, 0.191378, 0.120615, 0.081712, 0.094817, 0.129801, 0.158265, 0.137348, 0.116183, 0.085092, 0.059222, 0.042364, 0.069024, 0.096677, 0.142424], '')</t>
  </si>
  <si>
    <t>[64, 65]</t>
  </si>
  <si>
    <t>UPI00003C5327 status=activ</t>
  </si>
  <si>
    <t>([0.129801, 0.122885, 0.15284, 0.18812, 0.239899, 0.268042, 0.311707, 0.328603, 0.349426, 0.332115, 0.346032, 0.352862, 0.339168, 0.288399, 0.291804, 0.339168, 0.408655, 0.401658, 0.324872, 0.268042, 0.268042, 0.359901, 0.408655, 0.342579, 0.25031, 0.236433, 0.173081, 0.164327, 0.116183, 0.088832, 0.11371, 0.094817, 0.085092, 0.050641, 0.051831, 0.047319, 0.069024, 0.067594, 0.037156, 0.073402, 0.083462, 0.079919, 0.06312, 0.058088, 0.058088, 0.10481, 0.064632, 0.120615, 0.125101, 0.191378, 0.137348, 0.078022, 0.106997, 0.144935, 0.229226, 0.158265, 0.179055, 0.109221, 0.06312, 0.092881, 0.088832, 0.161087, 0.086953, 0.11371, 0.066181, 0.102787, 0.081712, 0.109221, 0.085092, 0.085092, 0.078022, 0.118441, 0.125101, 0.096677, 0.109221, 0.094817, 0.170161, 0.098513, 0.094817, 0.173081, 0.206376, 0.155435, 0.100716, 0.17593, 0.182256, 0.182256, 0.185198, 0.209395, 0.161087, 0.179055, 0.094817, 0.094817, 0.144935, 0.144935, 0.120615, 0.074921, 0.079919, 0.100716, 0.106997, 0.106997, 0.06312, 0.06312, 0.090864, 0.134866, 0.137348, 0.139895, 0.147574, 0.088832, 0.056825, 0.111485, 0.116183, 0.203355, 0.17593, 0.092881, 0.155435, 0.209395, 0.194234, 0.179055, 0.170161, 0.222385, 0.229226, 0.229226, 0.257454, 0.185198, 0.155435, 0.173081, 0.111485, 0.111485, 0.173081, 0.281712, 0.275179, 0.15284, 0.096677, 0.127496, 0.167087, 0.17593, 0.173081, 0.173081, 0.182256, 0.164327, 0.170161, 0.25031, 0.232838, 0.17593, 0.222385, 0.275179, 0.271506, 0.346032, 0.321458, 0.25031, 0.225814, 0.18812, 0.26085, 0.346032, 0.342579, 0.295083, 0.284882, 0.301917, 0.342579, 0.339168, 0.311707, 0.30533, 0.31487, 0.332115, 0.324872, 0.268042, 0.247041, 0.229226, 0.225814, 0.342579, 0.377384, 0.36309, 0.408655, 0.408655, 0.422041, 0.414856, 0.521092, 0.517562, 0.436924, 0.490133, 0.505461, 0.447574, 0.387226, 0.298791, 0.257454, 0.311707, 0.398279, 0.401658, 0.398279, 0.387226, 0.278302, 0.219301, 0.158265, 0.158265, 0.158265, 0.17593, 0.098513, 0.051831, 0.06184, 0.096677, 0.094817, 0.088832, 0.088832, 0.137348, 0.200174, 0.308712, 0.288399, 0.301917, 0.301917, 0.232838, 0.232838, 0.308712, 0.328603, 0.321458, 0.281712, 0.281712, 0.268042, 0.291804, 0.349426, 0.311707, 0.30533, 0.288399, 0.295083, 0.318242, 0.321458, 0.335645, 0.301917, 0.222385, 0.21291, 0.15008, 0.191378, 0.18812, 0.222385, 0.206376, 0.229226, 0.268042, 0.295083, 0.25406, 0.25031, 0.278302, 0.301917, 0.318242, 0.243554, 0.247041, 0.25031, 0.229226, 0.225814, 0.25031, 0.239899, 0.236433, 0.342579, 0.288399, 0.30533, 0.30533, 0.30533, 0.339168, 0.298791, 0.295083, 0.335645, 0.335645, 0.349426, 0.311707, 0.271506, 0.339168, 0.298791, 0.349426, 0.324872, 0.284882, 0.25406, 0.366687, 0.339168], '')</t>
  </si>
  <si>
    <t>[176, 177, 180]</t>
  </si>
  <si>
    <t>UPI00003C532B status=activ</t>
  </si>
  <si>
    <t>([0.164327, 0.100716, 0.066181, 0.102787, 0.134866, 0.170161, 0.194234, 0.232838, 0.298791, 0.328603, 0.26085, 0.324872, 0.26085, 0.356642, 0.370445, 0.278302, 0.275179, 0.352862, 0.436924, 0.461924, 0.422041, 0.298791, 0.370445, 0.447574, 0.4292, 0.377384, 0.308712, 0.346032, 0.335645, 0.298791, 0.25406, 0.339168, 0.324872, 0.384043, 0.384043, 0.359901, 0.468512, 0.422041, 0.335645, 0.356642, 0.278302, 0.318242, 0.436924, 0.436924, 0.447574, 0.450668, 0.461924, 0.541878, 0.414856, 0.408655, 0.408655, 0.440853, 0.433034, 0.359901, 0.374039, 0.346032, 0.398279, 0.308712, 0.359901, 0.436924, 0.346032, 0.440853, 0.447574, 0.346032, 0.264545, 0.21291, 0.243554, 0.243554, 0.158265, 0.158265, 0.161087, 0.098513, 0.111485, 0.076542, 0.116183, 0.120615, 0.134866, 0.125101, 0.147574, 0.081712, 0.083462, 0.120615, 0.092881, 0.06312, 0.06184, 0.085092, 0.06312, 0.059222, 0.0704, 0.125101, 0.225814, 0.239899, 0.328603, 0.308712, 0.370445, 0.284882, 0.264545, 0.21291, 0.275179, 0.278302, 0.281712, 0.18812, 0.18812, 0.164327, 0.206376, 0.209395, 0.21291, 0.232838, 0.18812, 0.194234, 0.158265, 0.111485, 0.083462, 0.094817, 0.05306, 0.032017, 0.064632, 0.042364, 0.066181, 0.035586, 0.024393, 0.044297, 0.041405, 0.025316, 0.036378, 0.035586, 0.031287, 0.041405, 0.066181, 0.079919, 0.050641, 0.036378, 0.056825, 0.074921, 0.083462, 0.109221, 0.134866, 0.125101, 0.109221, 0.049374, 0.090864, 0.15008, 0.139895, 0.222385, 0.311707, 0.278302, 0.298791, 0.414856, 0.40511, 0.298791, 0.318242, 0.275179, 0.377384, 0.370445, 0.25031, 0.17593, 0.139895, 0.139895, 0.155435, 0.17593, 0.257454, 0.209395, 0.247041, 0.257454, 0.155435, 0.142424, 0.196879, 0.15284, 0.088832, 0.088832, 0.118441, 0.10481, 0.158265, 0.167087, 0.098513, 0.098513, 0.134866, 0.179055, 0.15008, 0.100716, 0.15008, 0.090864, 0.069024, 0.05306, 0.03976, 0.079919, 0.083462, 0.041405, 0.042364, 0.076542, 0.074921, 0.067594, 0.067594, 0.090864, 0.090864, 0.134866, 0.225814, 0.127496, 0.129801, 0.225814, 0.275179, 0.191378, 0.278302, 0.359901, 0.380708, 0.444081, 0.472492, 0.472492, 0.436924, 0.5017, 0.422041, 0.332115, 0.31487, 0.342579, 0.295083, 0.185198, 0.209395, 0.203355, 0.281712, 0.31487, 0.196879, 0.132295, 0.236433, 0.236433, 0.225814, 0.229226, 0.147574, 0.088832, 0.054297, 0.090864, 0.060549, 0.100716, 0.137348, 0.182256, 0.161087, 0.18812, 0.298791, 0.173081, 0.116183, 0.15008, 0.142424, 0.243554, 0.295083, 0.26085, 0.196879, 0.132295, 0.081712, 0.074921, 0.090864, 0.155435, 0.182256, 0.216401, 0.225814, 0.25406, 0.311707, 0.298791, 0.30533, 0.288399, 0.408655, 0.521092, 0.465241, 0.390993, 0.352862, 0.264545, 0.185198, 0.275179, 0.384043, 0.374039, 0.390993, 0.422041, 0.394753, 0.31487, 0.349426, 0.243554, 0.170161, 0.147574, 0.100716, 0.111485, 0.116183, 0.10481, 0.056825, 0.078022, 0.144935, 0.164327, 0.275179, 0.278302, 0.268042, 0.243554, 0.229226, 0.278302, 0.26085, 0.200174, 0.284882, 0.26085, 0.284882, 0.291804, 0.291804, 0.387226, 0.349426, 0.275179, 0.284882, 0.284882, 0.209395, 0.18812, 0.191378, 0.191378, 0.18812, 0.10481, 0.0704, 0.129801, 0.147574, 0.164327, 0.243554, 0.225814, 0.144935, 0.196879, 0.291804, 0.288399, 0.194234, 0.225814, 0.278302, 0.268042, 0.264545, 0.298791, 0.308712, 0.295083, 0.203355, 0.206376, 0.225814, 0.275179, 0.209395, 0.21291, 0.216401, 0.139895, 0.15008, 0.219301, 0.15284, 0.139895, 0.15284, 0.229226, 0.129801, 0.15284, 0.132295, 0.132295, 0.167087, 0.134866, 0.116183, 0.167087, 0.25406, 0.30533, 0.318242, 0.30533, 0.298791, 0.26085, 0.281712, 0.219301, 0.216401, 0.298791, 0.295083, 0.275179, 0.271506, 0.384043, 0.366687, 0.41194, 0.509769, 0.486429, 0.525368, 0.465241, 0.476583, 0.465241, 0.408655, 0.384043, 0.394753, 0.36309, 0.394753, 0.468512, 0.505461, 0.505461, 0.505461, 0.42561, 0.418646, 0.422041, 0.401658, 0.398279, 0.301917, 0.291804, 0.295083, 0.295083, 0.384043, 0.390993, 0.298791, 0.349426, 0.370445, 0.356642, 0.398279, 0.401658, 0.31487, 0.268042, 0.275179, 0.185198, 0.281712, 0.298791, 0.301917, 0.229226, 0.225814, 0.321458, 0.264545, 0.232838, 0.247041, 0.173081, 0.164327, 0.236433, 0.191378, 0.194234, 0.264545, 0.167087, 0.111485, 0.17593, 0.173081, 0.164327, 0.25406, 0.225814, 0.194234, 0.164327, 0.21291, 0.18812, 0.139895, 0.17593, 0.179055, 0.125101, 0.182256, 0.15008], '')</t>
  </si>
  <si>
    <t>[47, 209, 259, 364, 366, 376, 377, 378]</t>
  </si>
  <si>
    <t>UPI00003C532C status=activ</t>
  </si>
  <si>
    <t>([0.25406, 0.236433, 0.295083, 0.318242, 0.352862, 0.342579, 0.36309, 0.40511, 0.394753, 0.408655, 0.444081, 0.380708, 0.356642, 0.380708, 0.324872, 0.339168, 0.40511, 0.436924, 0.4292, 0.342579, 0.458154, 0.461924, 0.505461, 0.505461, 0.5017, 0.436924, 0.476583, 0.476583, 0.401658, 0.356642, 0.359901, 0.335645, 0.461924, 0.458154, 0.370445, 0.30533, 0.291804, 0.308712, 0.321458, 0.25406, 0.295083, 0.271506, 0.271506, 0.236433, 0.247041, 0.25031, 0.311707, 0.321458, 0.25031, 0.295083, 0.291804, 0.291804, 0.268042, 0.25031, 0.288399, 0.281712, 0.284882, 0.278302, 0.288399, 0.278302, 0.346032, 0.377384, 0.346032, 0.25406, 0.284882, 0.264545, 0.284882, 0.288399, 0.26085, 0.366687, 0.346032, 0.394753, 0.318242, 0.318242, 0.321458, 0.232838, 0.308712, 0.335645, 0.418646, 0.30533, 0.236433, 0.173081, 0.116183, 0.134866, 0.219301, 0.21291, 0.232838, 0.21291, 0.206376, 0.229226, 0.132295, 0.088832, 0.109221, 0.185198, 0.21291, 0.21291, 0.311707, 0.324872, 0.308712, 0.311707, 0.394753, 0.440853, 0.490133, 0.562014, 0.529623, 0.444081, 0.349426, 0.301917, 0.311707, 0.311707, 0.257454, 0.349426, 0.476583, 0.390993, 0.291804, 0.21291, 0.137348, 0.122885, 0.127496, 0.18812, 0.120615, 0.144935, 0.158265, 0.116183, 0.137348, 0.137348, 0.196879, 0.281712, 0.31487, 0.275179, 0.298791, 0.257454, 0.17593, 0.170161, 0.239899, 0.321458, 0.31487, 0.394753, 0.36309, 0.339168, 0.264545, 0.308712, 0.301917, 0.216401, 0.301917, 0.247041, 0.301917, 0.311707, 0.257454, 0.247041, 0.288399, 0.225814, 0.239899, 0.239899, 0.191378, 0.122885, 0.132295, 0.229226, 0.15284, 0.118441, 0.100716, 0.098513, 0.116183, 0.109221, 0.164327, 0.158265, 0.185198, 0.139895, 0.147574, 0.170161, 0.179055, 0.109221, 0.11371, 0.170161, 0.268042, 0.21291, 0.222385, 0.196879, 0.122885, 0.134866, 0.194234, 0.232838, 0.321458, 0.26085, 0.278302, 0.268042, 0.200174, 0.132295, 0.155435, 0.134866, 0.179055, 0.122885, 0.18812, 0.239899, 0.194234, 0.125101, 0.191378, 0.185198, 0.191378, 0.170161, 0.222385, 0.222385, 0.21291, 0.15008, 0.194234, 0.200174, 0.232838, 0.321458, 0.321458, 0.291804, 0.324872, 0.216401, 0.247041, 0.216401, 0.185198, 0.236433, 0.311707, 0.247041, 0.352862, 0.342579, 0.401658, 0.324872, 0.264545, 0.264545, 0.328603, 0.30533, 0.275179, 0.170161, 0.167087, 0.21291, 0.264545, 0.239899, 0.225814, 0.182256, 0.21291, 0.15008, 0.079919, 0.085092, 0.10481, 0.059222, 0.058088, 0.056825, 0.076542, 0.096677, 0.076542, 0.059222, 0.058088, 0.041405, 0.067594, 0.042364, 0.040537], '')</t>
  </si>
  <si>
    <t>[22, 23, 24, 103, 104]</t>
  </si>
  <si>
    <t>UPI00003C532E status=activ</t>
  </si>
  <si>
    <t>([0.284882, 0.194234, 0.239899, 0.206376, 0.278302, 0.30533, 0.349426, 0.370445, 0.40511, 0.36309, 0.352862, 0.321458, 0.247041, 0.25406, 0.346032, 0.342579, 0.356642, 0.346032, 0.275179, 0.182256, 0.111485, 0.15008, 0.222385, 0.229226, 0.288399, 0.232838, 0.167087, 0.15284, 0.15284, 0.102787, 0.144935, 0.111485, 0.179055, 0.167087, 0.17593, 0.167087, 0.170161, 0.239899, 0.167087, 0.222385, 0.288399, 0.298791, 0.225814, 0.216401, 0.229226, 0.219301, 0.243554, 0.26085, 0.26085, 0.26085, 0.318242, 0.311707, 0.30533, 0.219301, 0.318242, 0.301917, 0.229226, 0.229226, 0.239899, 0.278302, 0.288399, 0.321458, 0.394753, 0.390993, 0.366687, 0.352862, 0.356642, 0.352862, 0.332115, 0.335645, 0.335645, 0.335645, 0.257454, 0.30533, 0.295083, 0.301917, 0.298791, 0.311707, 0.30533, 0.219301, 0.271506, 0.229226, 0.25031, 0.264545, 0.281712, 0.31487, 0.243554, 0.164327, 0.17593, 0.216401, 0.216401, 0.216401, 0.219301, 0.219301, 0.25031, 0.301917, 0.232838, 0.147574, 0.209395, 0.206376, 0.318242, 0.318242, 0.380708, 0.25031, 0.239899, 0.298791, 0.288399, 0.264545, 0.264545, 0.26085, 0.311707, 0.222385, 0.229226, 0.139895, 0.185198, 0.122885, 0.144935, 0.203355, 0.30533, 0.295083, 0.308712, 0.275179, 0.275179, 0.236433, 0.332115, 0.328603, 0.25031, 0.26085, 0.359901, 0.359901, 0.284882, 0.288399, 0.377384, 0.374039, 0.390993, 0.414856, 0.51388, 0.480142, 0.436924, 0.349426, 0.257454, 0.25031, 0.264545, 0.191378, 0.191378, 0.203355, 0.206376, 0.206376, 0.206376, 0.191378, 0.275179, 0.308712, 0.209395, 0.182256, 0.120615, 0.182256, 0.185198, 0.173081, 0.21291, 0.25406, 0.346032, 0.447574, 0.352862, 0.281712, 0.26085, 0.229226, 0.225814, 0.196879, 0.196879, 0.161087, 0.132295, 0.129801, 0.179055, 0.268042, 0.21291, 0.21291, 0.144935, 0.092881, 0.098513, 0.102787, 0.116183, 0.088832, 0.086953, 0.118441, 0.10481, 0.173081, 0.229226, 0.15008, 0.17593, 0.257454, 0.284882, 0.324872, 0.264545, 0.25031, 0.257454, 0.339168, 0.339168, 0.352862, 0.450668, 0.356642, 0.335645, 0.321458, 0.36309, 0.278302, 0.308712, 0.30533, 0.21291, 0.118441, 0.132295, 0.132295, 0.137348, 0.147574, 0.120615, 0.182256, 0.173081, 0.137348, 0.116183, 0.182256, 0.164327, 0.15008, 0.232838, 0.158265, 0.144935, 0.118441, 0.10481, 0.055536, 0.055536, 0.055536, 0.092881, 0.129801, 0.088832, 0.066181, 0.069024, 0.048328, 0.049374, 0.045352, 0.055536, 0.071867, 0.067594, 0.066181, 0.034068, 0.032017, 0.056825, 0.0704, 0.081712, 0.088832, 0.170161, 0.21291, 0.298791, 0.318242, 0.339168, 0.31487, 0.284882, 0.264545, 0.352862, 0.342579, 0.243554, 0.239899, 0.203355, 0.185198, 0.25031, 0.352862, 0.328603, 0.295083, 0.21291, 0.18812, 0.291804, 0.229226], '')</t>
  </si>
  <si>
    <t>[136]</t>
  </si>
  <si>
    <t>UPI00003C532F status=activ</t>
  </si>
  <si>
    <t>([0.236433, 0.281712, 0.18812, 0.118441, 0.074921, 0.096677, 0.116183, 0.137348, 0.17593, 0.170161, 0.129801, 0.155435, 0.15008, 0.094817, 0.088832, 0.090864, 0.144935, 0.079919, 0.086953, 0.094817, 0.085092, 0.147574, 0.090864, 0.147574, 0.191378, 0.232838, 0.161087, 0.161087, 0.191378, 0.17593, 0.206376, 0.225814, 0.229226, 0.225814, 0.311707, 0.30533, 0.301917, 0.222385, 0.332115, 0.318242, 0.229226, 0.247041, 0.236433, 0.288399, 0.298791, 0.339168, 0.301917, 0.30533, 0.335645, 0.321458, 0.257454, 0.26085, 0.232838, 0.236433, 0.239899, 0.239899, 0.17593, 0.182256, 0.179055, 0.173081, 0.182256, 0.257454, 0.25406, 0.167087, 0.132295, 0.120615, 0.134866, 0.194234, 0.278302, 0.26085, 0.185198, 0.185198, 0.196879, 0.203355, 0.203355, 0.203355, 0.219301, 0.196879, 0.271506, 0.318242, 0.257454, 0.15008, 0.161087, 0.158265, 0.268042, 0.36309, 0.398279, 0.26085, 0.295083, 0.18812, 0.17593, 0.155435, 0.142424, 0.144935, 0.225814, 0.164327, 0.10481, 0.056825, 0.096677, 0.059222, 0.071867, 0.064632, 0.120615, 0.11371, 0.118441, 0.096677, 0.096677, 0.078022, 0.142424, 0.081712, 0.094817, 0.100716, 0.170161, 0.185198, 0.122885, 0.125101, 0.18812, 0.275179, 0.275179, 0.271506, 0.321458, 0.295083, 0.374039, 0.31487, 0.216401, 0.209395, 0.222385, 0.15284, 0.15284, 0.164327, 0.222385, 0.222385, 0.219301, 0.206376, 0.271506, 0.30533, 0.209395, 0.194234, 0.129801, 0.196879, 0.203355, 0.232838, 0.271506, 0.284882, 0.356642, 0.461924, 0.380708, 0.311707, 0.295083, 0.268042, 0.257454, 0.200174, 0.200174, 0.170161, 0.122885, 0.132295, 0.182256, 0.271506, 0.191378, 0.191378, 0.127496, 0.079919, 0.085092, 0.086953, 0.098513, 0.096677, 0.096677, 0.120615, 0.106997, 0.179055, 0.232838, 0.173081, 0.229226, 0.31487, 0.346032, 0.40511, 0.30533, 0.291804, 0.275179, 0.324872, 0.324872, 0.321458, 0.418646, 0.324872, 0.311707, 0.298791, 0.295083, 0.209395, 0.239899, 0.288399, 0.196879, 0.106997, 0.111485, 0.11371, 0.11371, 0.122885, 0.10481, 0.167087, 0.161087, 0.142424, 0.170161, 0.243554, 0.239899, 0.225814, 0.31487, 0.311707, 0.298791, 0.271506, 0.25406, 0.155435, 0.120615, 0.196879, 0.281712, 0.346032, 0.264545, 0.182256, 0.185198, 0.139895, 0.15008, 0.15008, 0.179055, 0.173081, 0.170161, 0.170161, 0.096677, 0.076542, 0.085092, 0.100716, 0.129801, 0.21291, 0.324872, 0.42561, 0.418646, 0.436924, 0.444081, 0.436924, 0.433034, 0.414856, 0.509769, 0.494003, 0.380708, 0.377384, 0.36309, 0.349426, 0.42561, 0.541878, 0.570702, 0.534167, 0.461924, 0.408655, 0.387226, 0.335645], '')</t>
  </si>
  <si>
    <t>[238, 245, 246, 247]</t>
  </si>
  <si>
    <t>UPI00003C5330 status=activ</t>
  </si>
  <si>
    <t>([0.139895, 0.206376, 0.132295, 0.182256, 0.236433, 0.281712, 0.185198, 0.127496, 0.167087, 0.158265, 0.185198, 0.191378, 0.239899, 0.17593, 0.173081, 0.167087, 0.243554, 0.167087, 0.161087, 0.147574, 0.222385, 0.236433, 0.225814, 0.278302, 0.185198, 0.109221, 0.102787, 0.18812, 0.284882, 0.268042, 0.216401, 0.147574, 0.15008, 0.185198, 0.264545, 0.196879, 0.127496, 0.158265, 0.232838, 0.229226, 0.155435, 0.164327, 0.15008, 0.158265, 0.196879, 0.243554, 0.342579, 0.349426, 0.342579, 0.25406, 0.271506, 0.352862, 0.433034, 0.465241, 0.349426, 0.346032, 0.370445, 0.370445, 0.328603, 0.232838, 0.236433, 0.332115, 0.346032, 0.366687, 0.356642, 0.349426, 0.394753, 0.30533, 0.30533, 0.26085, 0.26085, 0.170161, 0.17593, 0.127496, 0.098513, 0.173081, 0.139895, 0.17593, 0.25406, 0.291804, 0.295083, 0.301917, 0.291804, 0.222385, 0.257454, 0.26085, 0.264545, 0.225814, 0.236433, 0.236433, 0.21291, 0.264545, 0.339168, 0.335645, 0.401658, 0.359901, 0.36309, 0.324872, 0.318242, 0.311707, 0.311707, 0.394753, 0.380708, 0.295083, 0.36309, 0.408655, 0.311707, 0.321458, 0.346032, 0.4292, 0.342579, 0.408655, 0.447574, 0.408655, 0.408655, 0.408655, 0.414856, 0.349426, 0.408655, 0.408655, 0.370445, 0.298791, 0.301917, 0.311707, 0.332115, 0.225814, 0.158265, 0.206376, 0.129801, 0.090864, 0.079919, 0.132295, 0.139895, 0.144935, 0.173081, 0.182256, 0.15008, 0.219301, 0.284882, 0.209395, 0.18812, 0.239899, 0.26085, 0.26085, 0.25406, 0.318242, 0.335645, 0.408655, 0.447574, 0.444081, 0.40511, 0.422041, 0.422041, 0.328603, 0.229226, 0.247041, 0.206376, 0.239899, 0.164327, 0.155435, 0.239899, 0.225814, 0.222385, 0.284882, 0.288399, 0.30533, 0.321458, 0.387226, 0.311707, 0.225814, 0.30533, 0.401658, 0.390993, 0.398279, 0.401658, 0.408655, 0.408655, 0.380708, 0.346032, 0.433034, 0.359901, 0.271506, 0.328603, 0.321458, 0.225814, 0.209395, 0.191378, 0.120615, 0.081712, 0.118441, 0.191378, 0.127496, 0.092881, 0.100716, 0.051831, 0.051831, 0.059222, 0.034068, 0.030611, 0.030611, 0.030611, 0.048328, 0.074921, 0.03976, 0.03976, 0.074921, 0.045352, 0.046336, 0.074921, 0.116183, 0.111485, 0.111485, 0.18812, 0.164327, 0.083462, 0.125101, 0.164327, 0.194234, 0.25031, 0.318242, 0.332115, 0.301917, 0.275179, 0.25031, 0.366687], '')</t>
  </si>
  <si>
    <t>UPI00003C5332 status=activ</t>
  </si>
  <si>
    <t>([0.387226, 0.390993, 0.398279, 0.433034, 0.374039, 0.332115, 0.36309, 0.390993, 0.42561, 0.454136, 0.476583, 0.422041, 0.447574, 0.384043, 0.342579, 0.339168, 0.356642, 0.41194, 0.450668, 0.444081, 0.509769, 0.553315, 0.59014, 0.622677, 0.59917, 0.694846, 0.675549, 0.653063, 0.622677, 0.626927, 0.59917, 0.613573, 0.661982, 0.58069, 0.657645, 0.712013, 0.703578, 0.724957, 0.707965, 0.73685, 0.716283, 0.720929, 0.741537, 0.716283, 0.703578, 0.728858, 0.653063, 0.653063, 0.690604, 0.690604, 0.59917, 0.632174, 0.632174, 0.661982, 0.741537, 0.750527, 0.779859, 0.694846, 0.671169, 0.712013, 0.745909, 0.699094, 0.699094, 0.741537, 0.73685, 0.750527, 0.724957, 0.801317, 0.849326, 0.84206, 0.868118, 0.910643, 0.908098, 0.908098, 0.865454, 0.865454, 0.834292, 0.754692, 0.771762, 0.775545, 0.775545, 0.653063, 0.707965, 0.694846, 0.657645, 0.661982, 0.661982, 0.657645, 0.642678, 0.666105, 0.642678, 0.604312, 0.529623, 0.529623, 0.529623, 0.534167, 0.534167, 0.541878, 0.626927, 0.59917, 0.575842, 0.575842, 0.666105, 0.657645, 0.63748, 0.608892, 0.59917, 0.59917, 0.642678, 0.613573, 0.622677, 0.657645, 0.666105, 0.666105, 0.648219, 0.63748, 0.63748, 0.63748, 0.653063, 0.622677, 0.73685, 0.76285, 0.680603, 0.671169, 0.712013, 0.653063, 0.666105, 0.703578, 0.703578, 0.703578, 0.653063, 0.632174, 0.618285, 0.613573, 0.694846, 0.699094, 0.613573, 0.703578, 0.671169, 0.685117, 0.618285, 0.58069, 0.585406, 0.58069, 0.59014, 0.557691, 0.632174, 0.63748, 0.632174, 0.622677, 0.529623, 0.529623, 0.553315, 0.56648, 0.59508, 0.517562, 0.494003, 0.490133, 0.490133, 0.486429, 0.490133, 0.490133, 0.494003, 0.486429, 0.476583, 0.450668, 0.447574, 0.458154, 0.461924, 0.366687, 0.359901, 0.433034, 0.476583, 0.447574, 0.447574, 0.444081, 0.41194, 0.4292, 0.5017, 0.472492, 0.398279, 0.398279, 0.398279, 0.447574, 0.444081, 0.529623, 0.454136, 0.454136, 0.450668, 0.450668, 0.517562, 0.517562, 0.51388, 0.529623, 0.472492, 0.468512, 0.476583, 0.509769, 0.509769, 0.517562, 0.517562, 0.59917, 0.575842, 0.680603, 0.604312, 0.59917, 0.585406, 0.703578, 0.632174, 0.622677, 0.59508, 0.509769, 0.436924, 0.41194, 0.394753, 0.465241, 0.356642, 0.356642, 0.414856, 0.356642, 0.339168, 0.366687, 0.387226, 0.335645, 0.332115, 0.359901, 0.370445, 0.346032, 0.352862, 0.332115, 0.31487, 0.339168, 0.370445, 0.433034, 0.377384, 0.384043, 0.318242, 0.444081, 0.440853, 0.359901, 0.390993, 0.398279, 0.384043, 0.374039, 0.328603, 0.328603, 0.321458, 0.321458, 0.25031, 0.161087, 0.164327, 0.185198, 0.155435, 0.236433, 0.216401, 0.264545, 0.268042, 0.25031, 0.15284, 0.155435, 0.155435, 0.167087, 0.147574, 0.127496, 0.142424, 0.232838, 0.232838, 0.173081, 0.164327, 0.182256, 0.25031, 0.335645, 0.232838, 0.264545, 0.229226, 0.268042, 0.301917, 0.243554, 0.308712, 0.321458, 0.332115, 0.380708, 0.380708, 0.321458, 0.339168, 0.247041, 0.170161, 0.158265, 0.203355, 0.170161, 0.239899, 0.219301, 0.232838, 0.352862, 0.239899, 0.26085, 0.219301, 0.125101, 0.173081, 0.194234, 0.257454, 0.236433, 0.275179, 0.196879, 0.291804, 0.232838, 0.324872, 0.42561, 0.433034, 0.447574, 0.398279, 0.398279, 0.321458, 0.31487, 0.200174, 0.332115, 0.328603, 0.349426, 0.450668, 0.387226, 0.366687, 0.335645, 0.346032, 0.25406, 0.275179, 0.164327, 0.15008, 0.086953, 0.094817, 0.086953, 0.083462, 0.094817, 0.058088, 0.116183, 0.11371, 0.15284, 0.109221, 0.059222, 0.059222, 0.035586, 0.032677, 0.035586, 0.042364, 0.043307, 0.042364, 0.050641, 0.054297, 0.100716, 0.164327, 0.086953, 0.100716, 0.083462, 0.118441, 0.191378, 0.116183, 0.069024, 0.085092, 0.100716, 0.161087, 0.170161, 0.26085, 0.335645, 0.335645, 0.25406, 0.164327, 0.18812, 0.229226, 0.324872, 0.225814, 0.229226, 0.281712, 0.271506, 0.268042, 0.194234, 0.200174, 0.222385, 0.31487, 0.308712, 0.25031, 0.26085, 0.25406, 0.25406, 0.17593, 0.173081, 0.173081, 0.25406, 0.328603, 0.318242, 0.321458, 0.321458, 0.239899, 0.278302, 0.271506, 0.222385, 0.216401, 0.216401, 0.288399, 0.206376, 0.222385, 0.284882, 0.278302, 0.216401, 0.209395, 0.200174, 0.191378, 0.243554, 0.25031, 0.206376, 0.222385, 0.222385, 0.225814, 0.301917, 0.229226, 0.229226, 0.236433, 0.26085, 0.26085, 0.25031, 0.321458, 0.247041, 0.25031, 0.173081, 0.232838, 0.15008, 0.232838, 0.25406, 0.291804, 0.295083, 0.25031, 0.229226, 0.21291, 0.232838, 0.25031, 0.284882, 0.284882, 0.359901, 0.359901, 0.359901, 0.359901, 0.36309, 0.366687, 0.359901, 0.380708, 0.349426, 0.359901, 0.401658, 0.394753, 0.384043, 0.291804, 0.36309, 0.298791, 0.318242, 0.377384, 0.370445, 0.370445, 0.36309, 0.370445, 0.4292, 0.346032, 0.346032, 0.335645, 0.311707, 0.332115, 0.390993, 0.418646, 0.422041, 0.387226, 0.390993, 0.324872, 0.418646, 0.36309, 0.380708, 0.366687, 0.387226, 0.370445, 0.390993, 0.41194, 0.41194, 0.414856, 0.505461, 0.51388, 0.490133, 0.497853, 0.494003, 0.398279, 0.398279, 0.476583, 0.414856, 0.40511, 0.480142, 0.465241, 0.541878, 0.517562, 0.486429, 0.476583, 0.42561, 0.436924, 0.352862, 0.349426, 0.349426, 0.342579, 0.342579, 0.36309, 0.433034, 0.352862, 0.380708, 0.31487, 0.308712, 0.374039, 0.380708, 0.380708, 0.377384, 0.346032, 0.41194, 0.422041, 0.394753, 0.444081, 0.414856, 0.494003, 0.472492, 0.440853, 0.401658], '')</t>
  </si>
  <si>
    <t>[20,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178, 185, 190, 191, 192, 193, 197, 198, 199, 200, 201, 202, 203, 204, 205, 206, 207, 208, 209, 210, 211, 479, 480, 491, 492]</t>
  </si>
  <si>
    <t>(135</t>
  </si>
  <si>
    <t>135)</t>
  </si>
  <si>
    <t>UPI00003C5334 status=activ</t>
  </si>
  <si>
    <t>([0.295083, 0.342579, 0.26085, 0.291804, 0.31487, 0.346032, 0.377384, 0.41194, 0.342579, 0.291804, 0.324872, 0.284882, 0.236433, 0.239899, 0.243554, 0.236433, 0.15008, 0.15284, 0.090864, 0.129801, 0.18812, 0.17593, 0.173081, 0.229226, 0.247041, 0.167087, 0.106997, 0.10481, 0.059222, 0.056825, 0.10481, 0.050641, 0.083462, 0.142424, 0.15284, 0.15284, 0.236433, 0.332115, 0.328603, 0.308712, 0.31487, 0.25406, 0.229226, 0.239899, 0.264545, 0.247041, 0.339168, 0.335645, 0.229226, 0.318242, 0.321458, 0.191378, 0.291804, 0.200174, 0.191378, 0.170161, 0.170161, 0.167087, 0.15284, 0.106997, 0.10481, 0.109221, 0.088832, 0.06312, 0.059222, 0.059222, 0.035586, 0.038042, 0.066181, 0.074921, 0.0704, 0.060549, 0.134866, 0.144935, 0.191378, 0.132295, 0.090864, 0.086953, 0.055536, 0.042364, 0.073402, 0.071867, 0.074921, 0.142424, 0.139895, 0.161087, 0.092881, 0.161087, 0.158265, 0.161087, 0.15008, 0.15284, 0.25406, 0.219301, 0.21291, 0.164327, 0.203355, 0.203355, 0.21291, 0.298791, 0.356642, 0.356642, 0.461924, 0.414856, 0.418646, 0.509769, 0.472492, 0.472492, 0.374039, 0.332115, 0.298791, 0.401658, 0.418646, 0.408655, 0.384043, 0.349426, 0.447574, 0.390993, 0.370445, 0.366687, 0.356642, 0.298791, 0.203355, 0.139895, 0.164327, 0.164327, 0.158265, 0.142424, 0.216401, 0.308712, 0.366687, 0.370445, 0.291804, 0.291804, 0.209395, 0.167087, 0.196879, 0.182256, 0.257454, 0.349426, 0.268042, 0.264545, 0.216401, 0.308712, 0.308712, 0.225814, 0.232838, 0.25406, 0.17593, 0.182256, 0.11371, 0.096677, 0.060549, 0.083462, 0.094817, 0.164327, 0.25031, 0.236433, 0.239899, 0.15008, 0.094817, 0.155435, 0.167087, 0.17593, 0.094817, 0.144935, 0.229226, 0.229226, 0.21291, 0.232838, 0.219301, 0.31487, 0.324872, 0.346032, 0.288399, 0.268042, 0.25031, 0.232838, 0.239899, 0.167087, 0.170161, 0.179055, 0.17593, 0.173081, 0.247041, 0.359901, 0.366687, 0.349426, 0.301917, 0.301917, 0.394753, 0.398279, 0.281712, 0.185198, 0.271506, 0.352862, 0.275179, 0.247041, 0.155435, 0.182256, 0.182256, 0.278302, 0.359901, 0.349426, 0.352862, 0.342579, 0.339168, 0.342579, 0.26085, 0.295083, 0.194234, 0.185198, 0.185198, 0.281712, 0.264545, 0.179055, 0.155435, 0.25031, 0.295083, 0.394753, 0.359901, 0.450668, 0.465241, 0.447574, 0.461924, 0.458154, 0.494003, 0.480142, 0.387226, 0.394753, 0.40511, 0.51388, 0.557691, 0.570702, 0.58069, 0.73685, 0.73685, 0.632174, 0.604312, 0.575842, 0.575842, 0.58069, 0.490133, 0.394753, 0.295083, 0.298791, 0.21291, 0.18812, 0.191378, 0.243554, 0.318242, 0.30533, 0.318242, 0.203355, 0.18812, 0.179055, 0.179055, 0.257454, 0.374039, 0.278302, 0.206376, 0.144935, 0.076542, 0.122885, 0.18812, 0.18812, 0.15008, 0.232838, 0.161087, 0.106997, 0.106997, 0.092881, 0.048328, 0.048328, 0.067594, 0.0704, 0.043307, 0.038042, 0.038858, 0.036378, 0.038042, 0.05306, 0.083462, 0.127496, 0.120615, 0.120615, 0.200174, 0.161087, 0.155435, 0.18812, 0.275179, 0.308712, 0.25031, 0.36309, 0.359901, 0.356642, 0.366687, 0.444081, 0.370445, 0.370445, 0.36309, 0.454136, 0.401658, 0.339168, 0.271506, 0.206376, 0.134866, 0.144935, 0.209395, 0.216401, 0.257454, 0.222385, 0.216401, 0.196879, 0.200174, 0.173081, 0.203355, 0.206376, 0.206376, 0.284882, 0.194234, 0.21291, 0.137348, 0.134866, 0.182256, 0.284882, 0.359901, 0.440853, 0.422041, 0.342579, 0.30533, 0.209395, 0.232838, 0.170161, 0.206376, 0.137348, 0.109221, 0.129801, 0.127496, 0.127496, 0.079919, 0.139895, 0.155435, 0.236433, 0.328603, 0.26085, 0.182256, 0.167087, 0.164327, 0.11371, 0.17593, 0.209395, 0.268042, 0.271506, 0.243554, 0.311707, 0.390993, 0.387226, 0.288399, 0.25406, 0.268042, 0.349426, 0.335645, 0.311707, 0.308712, 0.232838, 0.216401, 0.298791, 0.21291, 0.21291, 0.288399, 0.281712, 0.203355, 0.164327, 0.158265, 0.247041, 0.247041, 0.229226, 0.318242, 0.311707, 0.346032, 0.352862, 0.359901, 0.359901, 0.359901, 0.349426, 0.332115, 0.4292, 0.359901, 0.380708, 0.394753, 0.398279, 0.328603, 0.328603, 0.332115, 0.346032, 0.275179, 0.271506, 0.271506, 0.194234, 0.200174, 0.18812, 0.203355, 0.129801, 0.139895, 0.132295, 0.142424, 0.191378, 0.129801, 0.122885, 0.17593, 0.173081, 0.111485, 0.161087, 0.232838, 0.30533, 0.194234, 0.268042, 0.185198, 0.194234, 0.247041, 0.321458, 0.328603, 0.209395, 0.291804, 0.278302, 0.278302, 0.191378, 0.206376, 0.281712, 0.278302, 0.271506, 0.264545, 0.346032, 0.366687, 0.359901, 0.356642, 0.480142, 0.468512, 0.56648, 0.575842, 0.626927, 0.618285, 0.622677, 0.733139, 0.733139, 0.750527, 0.759478, 0.849326, 0.779859, 0.775545, 0.849326, 0.859585, 0.874069, 0.874069, 0.83125, 0.819762, 0.808535, 0.779859, 0.784345, 0.81615, 0.712013, 0.675549, 0.675549, 0.56648, 0.585406, 0.570702, 0.534167, 0.534167, 0.534167, 0.517562, 0.4292, 0.356642, 0.288399, 0.271506, 0.239899, 0.167087, 0.170161, 0.18812, 0.137348, 0.144935, 0.079919, 0.122885, 0.129801, 0.078022, 0.074921, 0.067594, 0.076542, 0.085092, 0.085092, 0.044297, 0.074921, 0.064632, 0.06184, 0.100716, 0.116183, 0.116183, 0.137348, 0.127496, 0.125101, 0.125101, 0.083462, 0.0704, 0.045352, 0.022667, 0.03976, 0.058088, 0.038858, 0.023534, 0.024393, 0.023087, 0.046336, 0.030003, 0.060549, 0.055536, 0.058088, 0.032017, 0.032677, 0.05306, 0.032677, 0.0198, 0.032017, 0.026338, 0.030003, 0.048328, 0.096677, 0.092881, 0.118441, 0.11371, 0.158265, 0.155435, 0.100716, 0.06184, 0.06184, 0.06184, 0.067594, 0.064632, 0.067594, 0.046336, 0.055536, 0.064632, 0.086953, 0.086953, 0.158265, 0.229226, 0.225814, 0.25031, 0.236433, 0.229226, 0.21291, 0.219301, 0.236433, 0.225814, 0.209395, 0.288399, 0.203355, 0.196879, 0.185198, 0.247041, 0.324872, 0.291804, 0.271506, 0.264545, 0.268042, 0.271506, 0.17593, 0.185198, 0.092881, 0.088832, 0.079919, 0.137348, 0.111485, 0.106997, 0.173081, 0.264545, 0.222385, 0.288399, 0.374039, 0.384043, 0.390993, 0.41194, 0.401658, 0.497853, 0.436924, 0.440853, 0.332115, 0.447574, 0.346032, 0.450668, 0.359901, 0.387226, 0.288399, 0.229226, 0.243554, 0.158265, 0.155435, 0.173081, 0.182256, 0.120615, 0.109221, 0.109221, 0.081712, 0.081712, 0.06312, 0.092881, 0.066181, 0.100716, 0.069024, 0.109221, 0.076542, 0.139895, 0.086953, 0.170161], '')</t>
  </si>
  <si>
    <t>[105, 231, 232, 233, 234, 235, 236, 237, 238, 239, 240, 241, 439, 440, 441, 442, 443, 444, 445, 446, 447, 448, 449, 450, 451, 452, 453, 454, 455, 456, 457, 458, 459, 460, 461, 462, 463, 464, 465, 466, 467, 468, 469, 470]</t>
  </si>
  <si>
    <t>UPI00003C5339 status=activ</t>
  </si>
  <si>
    <t>([0.014075, 0.023087, 0.036378, 0.015344, 0.009294, 0.014783, 0.010372, 0.00777, 0.009865, 0.009977, 0.008276, 0.008723, 0.008804, 0.013613, 0.008156, 0.005503, 0.005683, 0.004976, 0.005623, 0.003924, 0.002727, 0.003924, 0.002727, 0.001855, 0.003109, 0.004414, 0.00283, 0.003461, 0.004921, 0.003757, 0.003366, 0.003864, 0.004483, 0.003177, 0.003177, 0.003212, 0.004431, 0.006374, 0.007177, 0.006567, 0.009977, 0.017447, 0.013437, 0.013265, 0.023534, 0.023534, 0.023087, 0.049374, 0.035586, 0.035586, 0.025762, 0.049374, 0.073402, 0.032677, 0.028695, 0.027463, 0.026892, 0.014586, 0.008723, 0.005992, 0.005623, 0.005378, 0.005223, 0.004358, 0.004646, 0.003405, 0.002276, 0.002396, 0.001687, 0.001687, 0.001602, 0.002581, 0.001649, 0.001069, 0.001048, 0.001692, 0.001271, 0.001267, 0.001748, 0.002705, 0.003924, 0.004208, 0.003701, 0.002662, 0.002688, 0.003512, 0.003757, 0.004646, 0.004513, 0.004247, 0.005683, 0.005872, 0.005932, 0.007495, 0.007091, 0.009294, 0.009015, 0.008156, 0.014315, 0.015078, 0.008525, 0.009187, 0.009187, 0.011106, 0.011342, 0.011903, 0.013016, 0.021381, 0.030611, 0.028695, 0.06184, 0.058088, 0.06184, 0.028107, 0.021381, 0.048328, 0.067594, 0.030003, 0.069024, 0.0704, 0.073402, 0.116183, 0.10481, 0.21291, 0.118441, 0.203355, 0.200174, 0.155435, 0.079919, 0.071867, 0.056825, 0.044297, 0.020876, 0.020876, 0.043307, 0.038858, 0.018787, 0.018106, 0.038858, 0.021381, 0.016257, 0.009401, 0.007645, 0.005378, 0.003757, 0.00515, 0.00359, 0.003671, 0.002761, 0.003461, 0.003079, 0.003478, 0.0028, 0.003997, 0.004247, 0.003079, 0.003109, 0.004513, 0.003366, 0.002581, 0.002606, 0.002194, 0.00246, 0.003366, 0.004577, 0.006988, 0.00515, 0.00558, 0.005223, 0.005683, 0.005011, 0.005683, 0.003997, 0.004135, 0.003341, 0.002623, 0.003727, 0.004513, 0.004414, 0.006194, 0.008276, 0.01204, 0.010926, 0.016021, 0.017138, 0.017138, 0.014783, 0.027463, 0.028107, 0.033407, 0.06312, 0.11371, 0.06312, 0.120615, 0.203355, 0.167087, 0.134866, 0.134866, 0.182256, 0.194234, 0.109221, 0.10481, 0.10481, 0.209395, 0.196879, 0.11371, 0.066181, 0.06184, 0.046336, 0.040537, 0.079919, 0.081712, 0.086953, 0.170161, 0.142424, 0.137348, 0.25406, 0.342579, 0.342579, 0.203355, 0.216401, 0.216401, 0.129801, 0.129801, 0.100716, 0.111485, 0.109221, 0.098513, 0.11371, 0.137348, 0.25031, 0.25031, 0.247041, 0.191378, 0.179055, 0.116183, 0.118441, 0.111485, 0.10481, 0.054297, 0.118441, 0.11371, 0.225814, 0.324872, 0.30533, 0.346032, 0.21291, 0.239899, 0.352862, 0.332115, 0.247041, 0.21291, 0.137348, 0.079919, 0.096677, 0.05306, 0.11371, 0.067594, 0.043307, 0.045352, 0.088832, 0.048328, 0.025316, 0.017797, 0.011669, 0.011518, 0.011106, 0.020876, 0.032017, 0.028107, 0.017138, 0.029376, 0.023087, 0.03976, 0.045352, 0.028107, 0.048328, 0.046336, 0.042364, 0.0704, 0.040537, 0.023963, 0.040537, 0.0704, 0.090864, 0.079919, 0.081712, 0.079919, 0.098513, 0.050641, 0.030003, 0.059222, 0.033407, 0.050641, 0.050641, 0.045352, 0.078022, 0.081712, 0.088832, 0.100716, 0.10481, 0.170161, 0.216401, 0.127496, 0.127496, 0.122885, 0.139895, 0.158265, 0.167087, 0.118441, 0.120615, 0.200174, 0.120615, 0.120615, 0.132295, 0.137348, 0.247041, 0.26085, 0.278302, 0.26085, 0.380708, 0.380708, 0.291804, 0.356642, 0.476583, 0.447574, 0.359901, 0.41194, 0.308712, 0.321458, 0.387226, 0.494003, 0.494003, 0.486429, 0.58069, 0.570702, 0.549308, 0.436924, 0.41194, 0.281712, 0.295083, 0.26085, 0.18812, 0.268042, 0.134866, 0.125101, 0.090864, 0.155435, 0.21291, 0.291804, 0.284882, 0.25406, 0.179055, 0.10481, 0.185198, 0.200174, 0.111485, 0.125101, 0.096677, 0.100716, 0.158265, 0.092881, 0.11371, 0.167087, 0.182256, 0.291804, 0.216401, 0.275179, 0.18812, 0.111485, 0.118441, 0.102787, 0.10481, 0.167087, 0.219301, 0.203355, 0.185198, 0.291804, 0.281712, 0.311707, 0.247041, 0.291804, 0.298791, 0.191378, 0.161087, 0.15008, 0.081712, 0.081712, 0.102787, 0.164327, 0.222385, 0.21291, 0.225814, 0.225814, 0.15008, 0.179055, 0.127496, 0.139895, 0.15008, 0.15008, 0.229226, 0.209395, 0.196879, 0.271506, 0.268042, 0.31487, 0.31487, 0.4292, 0.517562, 0.42561, 0.422041, 0.408655, 0.418646, 0.31487, 0.31487, 0.36309, 0.301917, 0.288399, 0.295083, 0.291804, 0.291804, 0.185198, 0.18812, 0.111485, 0.116183, 0.179055, 0.167087, 0.109221, 0.102787, 0.11371, 0.185198, 0.120615, 0.129801, 0.067594, 0.125101, 0.132295, 0.185198, 0.26085, 0.308712, 0.291804, 0.291804, 0.257454, 0.377384, 0.370445, 0.490133, 0.490133, 0.458154, 0.374039, 0.450668, 0.418646, 0.398279, 0.298791, 0.342579, 0.25406, 0.380708, 0.275179, 0.200174, 0.18812, 0.173081, 0.132295, 0.164327, 0.17593, 0.196879, 0.118441, 0.191378, 0.182256, 0.170161, 0.127496, 0.194234, 0.196879, 0.236433, 0.236433, 0.243554, 0.275179, 0.278302, 0.257454, 0.366687, 0.433034, 0.422041, 0.418646, 0.517562, 0.390993, 0.291804, 0.298791, 0.295083, 0.26085, 0.257454, 0.264545, 0.31487, 0.232838, 0.232838, 0.236433, 0.275179, 0.394753, 0.36309, 0.366687, 0.288399, 0.200174, 0.209395, 0.216401, 0.18812, 0.182256, 0.26085, 0.342579, 0.271506, 0.366687, 0.398279, 0.31487, 0.31487, 0.370445, 0.447574, 0.444081, 0.339168, 0.311707, 0.284882, 0.291804, 0.268042, 0.268042, 0.318242, 0.275179, 0.219301, 0.268042, 0.264545, 0.26085, 0.264545, 0.332115, 0.222385, 0.161087, 0.161087, 0.134866, 0.127496, 0.132295, 0.085092, 0.142424, 0.137348, 0.078022, 0.090864, 0.173081, 0.216401, 0.25406, 0.301917, 0.25031, 0.158265, 0.109221, 0.088832, 0.092881, 0.096677, 0.167087, 0.196879, 0.194234, 0.158265, 0.170161, 0.137348, 0.203355, 0.206376, 0.21291, 0.308712, 0.332115, 0.239899, 0.191378, 0.191378, 0.179055, 0.275179, 0.352862, 0.332115, 0.281712, 0.278302, 0.278302, 0.196879, 0.147574, 0.229226, 0.268042, 0.25406, 0.191378, 0.194234, 0.164327, 0.164327, 0.129801, 0.096677, 0.132295, 0.182256, 0.142424, 0.116183, 0.079919, 0.056825, 0.098513, 0.179055], '')</t>
  </si>
  <si>
    <t>[334, 335, 336, 408, 480]</t>
  </si>
  <si>
    <t>UPI00003C5342 status=activ</t>
  </si>
  <si>
    <t>([0.301917, 0.200174, 0.120615, 0.0704, 0.10481, 0.142424, 0.100716, 0.129801, 0.155435, 0.179055, 0.203355, 0.173081, 0.284882, 0.21291, 0.209395, 0.209395, 0.194234, 0.18812, 0.118441, 0.158265, 0.229226, 0.243554, 0.321458, 0.346032, 0.433034, 0.390993, 0.384043, 0.465241, 0.42561, 0.433034, 0.339168, 0.342579, 0.422041, 0.394753, 0.433034, 0.4292, 0.401658, 0.318242, 0.324872, 0.414856, 0.465241, 0.465241, 0.36309, 0.278302, 0.257454, 0.26085, 0.298791, 0.30533, 0.30533, 0.335645, 0.328603, 0.422041, 0.422041, 0.31487, 0.339168, 0.370445, 0.342579, 0.288399, 0.374039, 0.275179, 0.271506, 0.179055, 0.118441, 0.129801, 0.206376, 0.298791, 0.216401, 0.139895, 0.132295, 0.158265, 0.132295, 0.132295, 0.090864, 0.073402, 0.139895, 0.122885, 0.129801, 0.096677, 0.098513, 0.059222, 0.056825, 0.056825, 0.098513, 0.155435, 0.142424, 0.134866, 0.129801, 0.21291, 0.191378, 0.196879, 0.185198, 0.134866, 0.144935, 0.219301, 0.164327, 0.090864, 0.083462, 0.083462, 0.134866, 0.173081, 0.268042, 0.268042, 0.18812, 0.179055, 0.194234, 0.196879, 0.203355, 0.203355, 0.120615, 0.216401, 0.216401, 0.11371, 0.185198, 0.109221, 0.098513, 0.191378, 0.298791, 0.209395, 0.196879, 0.206376, 0.239899, 0.222385, 0.225814, 0.31487, 0.31487, 0.185198, 0.264545, 0.170161, 0.116183, 0.21291, 0.132295, 0.137348, 0.25031, 0.247041, 0.339168, 0.247041, 0.134866, 0.102787, 0.102787, 0.069024, 0.040537, 0.042364, 0.045352, 0.060549, 0.059222, 0.064632, 0.083462, 0.092881, 0.155435, 0.225814, 0.137348, 0.118441, 0.11371, 0.060549, 0.074921, 0.079919, 0.081712, 0.109221, 0.132295, 0.206376, 0.284882, 0.377384, 0.284882, 0.295083, 0.332115, 0.288399, 0.203355, 0.284882, 0.182256, 0.125101, 0.129801, 0.196879, 0.311707, 0.219301, 0.236433, 0.206376, 0.200174, 0.318242, 0.278302, 0.232838, 0.239899, 0.164327, 0.088832, 0.144935, 0.127496, 0.078022, 0.102787, 0.155435, 0.167087, 0.167087, 0.264545, 0.206376, 0.125101, 0.076542, 0.127496, 0.179055, 0.111485, 0.05306, 0.045352, 0.081712, 0.109221, 0.120615, 0.173081, 0.216401, 0.216401, 0.232838, 0.236433, 0.139895, 0.144935, 0.132295, 0.147574, 0.074921, 0.098513, 0.158265, 0.170161, 0.092881, 0.106997, 0.185198, 0.288399, 0.209395, 0.127496, 0.079919, 0.0704, 0.0704, 0.098513, 0.071867, 0.073402, 0.071867, 0.083462, 0.083462, 0.043307, 0.078022, 0.15284, 0.155435, 0.164327, 0.239899, 0.268042, 0.257454, 0.257454, 0.15284, 0.209395, 0.30533, 0.324872, 0.209395, 0.21291, 0.111485, 0.111485, 0.100716, 0.173081, 0.25406, 0.25406, 0.346032, 0.243554, 0.21291, 0.225814, 0.167087, 0.094817, 0.155435, 0.173081, 0.125101, 0.236433, 0.239899, 0.25406, 0.21291, 0.324872, 0.229226, 0.342579, 0.298791, 0.301917, 0.25406, 0.278302, 0.182256, 0.182256, 0.278302, 0.284882, 0.191378, 0.161087, 0.264545, 0.275179, 0.18812, 0.236433, 0.17593, 0.106997, 0.109221, 0.147574, 0.15008, 0.147574, 0.170161, 0.170161, 0.182256, 0.21291, 0.18812, 0.268042, 0.275179, 0.257454, 0.247041, 0.239899, 0.291804, 0.196879, 0.120615, 0.161087, 0.191378, 0.243554, 0.335645, 0.268042, 0.339168, 0.243554, 0.339168, 0.31487, 0.356642, 0.229226, 0.229226, 0.158265, 0.111485, 0.118441, 0.079919, 0.044297, 0.079919, 0.100716, 0.179055, 0.17593, 0.15008, 0.102787, 0.098513, 0.059222, 0.066181, 0.056825, 0.056825, 0.031287, 0.031287, 0.043307, 0.055536, 0.060549, 0.059222, 0.088832, 0.088832, 0.132295, 0.185198, 0.15284, 0.122885, 0.081712, 0.120615, 0.122885, 0.125101, 0.096677, 0.155435, 0.164327], '')</t>
  </si>
  <si>
    <t>UPI00003C5344 status=activ</t>
  </si>
  <si>
    <t>([0.147574, 0.200174, 0.127496, 0.170161, 0.129801, 0.164327, 0.167087, 0.229226, 0.257454, 0.278302, 0.30533, 0.268042, 0.342579, 0.36309, 0.476583, 0.440853, 0.521092, 0.622677, 0.494003, 0.41194, 0.422041, 0.444081, 0.41194, 0.408655, 0.394753, 0.458154, 0.414856, 0.461924, 0.450668, 0.444081, 0.447574, 0.332115, 0.41194, 0.349426, 0.268042, 0.25406, 0.257454, 0.25031, 0.257454, 0.26085, 0.243554, 0.225814, 0.239899, 0.278302, 0.352862, 0.380708, 0.377384, 0.414856, 0.398279, 0.41194, 0.390993, 0.384043, 0.486429, 0.468512, 0.509769, 0.59917, 0.622677, 0.490133, 0.51388, 0.51388, 0.570702, 0.661982, 0.666105, 0.666105, 0.680603, 0.703578, 0.562014, 0.585406, 0.545602, 0.458154, 0.318242, 0.380708, 0.390993, 0.295083, 0.30533, 0.335645, 0.346032, 0.25031, 0.278302, 0.191378, 0.200174, 0.161087, 0.127496, 0.132295, 0.067594, 0.041405, 0.041405, 0.036378, 0.037156, 0.03976, 0.03976, 0.079919, 0.079919, 0.074921, 0.078022, 0.046336, 0.030611, 0.028107, 0.026338, 0.041405, 0.073402, 0.038858, 0.06312, 0.10481, 0.060549, 0.0704, 0.06312, 0.050641, 0.066181, 0.06312, 0.043307, 0.069024, 0.066181, 0.055536, 0.034884, 0.056825, 0.092881, 0.11371, 0.109221, 0.179055, 0.182256, 0.185198, 0.185198, 0.127496, 0.129801, 0.129801, 0.18812, 0.264545, 0.301917, 0.268042, 0.185198, 0.271506, 0.291804, 0.291804, 0.288399, 0.342579, 0.332115, 0.232838, 0.275179, 0.271506, 0.209395, 0.139895, 0.127496, 0.191378, 0.26085, 0.268042, 0.349426, 0.366687, 0.359901, 0.26085, 0.271506, 0.359901, 0.359901, 0.339168, 0.332115, 0.349426, 0.366687, 0.30533, 0.41194, 0.387226, 0.324872, 0.281712, 0.394753, 0.390993, 0.40511, 0.40511, 0.384043, 0.377384, 0.356642, 0.352862, 0.374039, 0.346032, 0.328603, 0.232838, 0.239899, 0.26085, 0.275179, 0.284882, 0.390993, 0.278302, 0.291804, 0.352862, 0.394753, 0.356642, 0.36309, 0.352862, 0.332115, 0.278302, 0.278302, 0.243554, 0.243554, 0.308712, 0.414856, 0.335645, 0.339168, 0.339168, 0.321458, 0.216401, 0.142424, 0.139895, 0.232838, 0.147574, 0.15008, 0.200174, 0.134866, 0.081712, 0.078022, 0.094817, 0.158265, 0.100716, 0.125101, 0.137348, 0.096677, 0.10481, 0.161087, 0.142424, 0.139895, 0.134866, 0.191378, 0.18812, 0.191378, 0.196879, 0.284882, 0.281712, 0.31487, 0.31487, 0.318242, 0.219301, 0.125101, 0.064632, 0.120615, 0.127496, 0.079919, 0.125101, 0.071867, 0.071867, 0.132295, 0.094817, 0.10481, 0.064632, 0.109221, 0.100716, 0.092881, 0.055536, 0.038858, 0.033407, 0.045352, 0.071867, 0.079919, 0.127496, 0.191378, 0.102787, 0.047319, 0.078022, 0.071867, 0.116183, 0.116183, 0.118441, 0.102787, 0.076542, 0.06184, 0.06312, 0.06312, 0.06312, 0.086953, 0.102787, 0.106997, 0.139895, 0.086953, 0.085092, 0.106997, 0.060549, 0.111485, 0.161087, 0.15008, 0.155435, 0.111485, 0.064632, 0.0704, 0.125101, 0.094817, 0.173081, 0.170161, 0.185198, 0.118441, 0.137348, 0.096677, 0.106997, 0.056825, 0.056825, 0.055536, 0.055536, 0.054297, 0.059222, 0.046336, 0.047319, 0.042364, 0.041405, 0.090864, 0.100716, 0.100716, 0.098513, 0.102787, 0.06184, 0.030611, 0.059222, 0.060549, 0.086953, 0.03976, 0.058088, 0.109221, 0.122885, 0.096677, 0.111485, 0.116183, 0.185198, 0.182256, 0.182256, 0.21291, 0.18812, 0.109221, 0.059222, 0.109221, 0.111485, 0.088832, 0.085092, 0.064632, 0.050641, 0.048328, 0.073402, 0.074921, 0.047319, 0.064632, 0.064632, 0.094817, 0.05306], '')</t>
  </si>
  <si>
    <t>[16, 17, 54, 55, 56, 58, 59, 60, 61, 62, 63, 64, 65, 66, 67, 68]</t>
  </si>
  <si>
    <t>UPI00003C5348 status=activ</t>
  </si>
  <si>
    <t>([0.081712, 0.111485, 0.15008, 0.15008, 0.15284, 0.127496, 0.144935, 0.173081, 0.129801, 0.100716, 0.116183, 0.142424, 0.15284, 0.225814, 0.298791, 0.318242, 0.414856, 0.359901, 0.440853, 0.377384, 0.288399, 0.339168, 0.346032, 0.352862, 0.390993, 0.4292, 0.401658, 0.41194, 0.31487, 0.318242, 0.387226, 0.318242, 0.30533, 0.222385, 0.170161, 0.102787, 0.074921, 0.046336, 0.064632, 0.06184, 0.06184, 0.073402, 0.06184, 0.064632, 0.071867, 0.055536, 0.050641, 0.051831, 0.028107, 0.031287, 0.048328, 0.05306, 0.102787, 0.116183, 0.196879, 0.15008, 0.21291, 0.291804, 0.271506, 0.268042, 0.239899, 0.301917, 0.298791, 0.295083, 0.247041, 0.236433, 0.275179, 0.291804, 0.301917, 0.40511, 0.5017, 0.436924, 0.436924, 0.414856, 0.414856, 0.40511, 0.480142, 0.486429, 0.422041, 0.509769, 0.480142, 0.505461, 0.51388, 0.490133, 0.494003, 0.541878, 0.51388, 0.529623, 0.521092, 0.626927, 0.626927, 0.529623, 0.608892, 0.494003, 0.5017, 0.472492, 0.380708, 0.324872, 0.288399, 0.356642, 0.356642, 0.387226, 0.394753, 0.301917, 0.414856, 0.335645, 0.243554, 0.281712, 0.295083, 0.206376, 0.18812, 0.182256, 0.164327, 0.17593, 0.222385, 0.200174, 0.219301, 0.232838, 0.219301, 0.179055, 0.125101, 0.11371, 0.122885, 0.076542, 0.134866, 0.118441, 0.158265, 0.247041, 0.236433, 0.134866, 0.137348, 0.116183, 0.120615, 0.161087, 0.142424, 0.185198, 0.170161, 0.15008, 0.203355, 0.216401, 0.232838, 0.219301, 0.17593, 0.167087, 0.236433, 0.225814, 0.15284, 0.116183, 0.109221, 0.058088, 0.109221, 0.116183, 0.098513, 0.106997, 0.109221, 0.064632, 0.038858, 0.05306, 0.058088, 0.058088, 0.078022, 0.118441, 0.129801, 0.182256, 0.125101, 0.078022, 0.083462, 0.129801, 0.132295, 0.142424, 0.209395, 0.127496, 0.125101, 0.182256, 0.155435, 0.118441, 0.129801, 0.18812, 0.161087, 0.191378, 0.116183, 0.125101, 0.129801, 0.116183, 0.071867, 0.125101, 0.179055, 0.18812, 0.125101, 0.191378, 0.194234, 0.194234, 0.271506, 0.281712, 0.275179, 0.206376, 0.25406, 0.25031, 0.236433, 0.268042, 0.247041, 0.278302, 0.278302, 0.284882, 0.271506, 0.257454, 0.243554, 0.264545, 0.264545, 0.36309, 0.352862, 0.332115, 0.268042, 0.26085, 0.335645, 0.268042, 0.318242, 0.352862, 0.472492, 0.480142, 0.468512, 0.461924, 0.4292, 0.436924, 0.422041, 0.541878, 0.604312, 0.517562, 0.414856, 0.31487, 0.232838, 0.179055, 0.182256, 0.15284, 0.161087, 0.185198, 0.25406, 0.288399, 0.275179, 0.170161, 0.10481, 0.111485, 0.106997, 0.173081, 0.116183, 0.120615, 0.116183, 0.090864, 0.158265, 0.247041, 0.324872, 0.359901, 0.342579, 0.335645, 0.377384, 0.387226, 0.374039, 0.288399, 0.247041, 0.268042, 0.346032, 0.433034, 0.422041, 0.461924, 0.483068, 0.465241, 0.356642, 0.324872, 0.374039, 0.339168, 0.335645, 0.335645, 0.339168, 0.366687, 0.321458, 0.390993, 0.301917, 0.291804, 0.401658, 0.436924, 0.42561, 0.42561, 0.436924, 0.436924, 0.321458, 0.236433, 0.346032, 0.370445, 0.370445, 0.401658, 0.414856, 0.377384, 0.318242, 0.352862, 0.414856, 0.472492, 0.387226, 0.398279, 0.328603, 0.295083, 0.308712, 0.321458, 0.247041, 0.243554, 0.243554, 0.324872, 0.394753, 0.318242, 0.36309, 0.308712, 0.311707, 0.298791, 0.328603, 0.394753, 0.390993, 0.384043, 0.384043, 0.454136, 0.450668, 0.418646, 0.349426, 0.232838, 0.219301, 0.194234, 0.194234, 0.118441, 0.116183, 0.120615, 0.15284, 0.173081, 0.191378, 0.191378, 0.18812, 0.206376, 0.194234, 0.170161, 0.170161, 0.116183, 0.125101, 0.194234, 0.203355, 0.298791, 0.339168, 0.349426, 0.418646, 0.418646, 0.440853, 0.339168, 0.36309, 0.374039, 0.387226, 0.359901, 0.359901, 0.398279, 0.398279, 0.295083, 0.281712, 0.308712, 0.387226, 0.380708, 0.387226, 0.461924, 0.374039, 0.390993, 0.332115, 0.387226, 0.30533, 0.30533, 0.321458, 0.321458, 0.301917, 0.288399, 0.380708, 0.390993, 0.36309, 0.257454, 0.298791, 0.342579, 0.281712, 0.284882, 0.182256, 0.125101, 0.127496, 0.173081, 0.134866, 0.182256, 0.100716, 0.158265, 0.219301, 0.30533, 0.25031, 0.271506, 0.278302, 0.225814, 0.209395, 0.139895, 0.185198, 0.185198, 0.194234, 0.232838, 0.216401, 0.275179, 0.321458, 0.264545, 0.291804, 0.394753, 0.30533, 0.36309, 0.281712, 0.268042, 0.281712, 0.209395, 0.116183, 0.059222, 0.081712, 0.100716, 0.155435, 0.098513, 0.15008, 0.142424, 0.158265, 0.094817, 0.134866, 0.076542, 0.0704, 0.067594, 0.038858, 0.03976, 0.040537, 0.0704, 0.060549, 0.046336, 0.055536, 0.10481, 0.206376, 0.127496, 0.120615, 0.125101, 0.191378, 0.18812, 0.164327, 0.11371, 0.173081, 0.132295, 0.200174, 0.271506, 0.21291, 0.291804, 0.384043, 0.40511], '')</t>
  </si>
  <si>
    <t>[70, 79, 81, 82, 85, 86, 87, 88, 89, 90, 91, 92, 94, 225, 226, 227]</t>
  </si>
  <si>
    <t>UPI00003C5351 status=activ</t>
  </si>
  <si>
    <t>([0.004976, 0.003461, 0.002881, 0.003804, 0.002881, 0.004161, 0.003298, 0.002662, 0.002276, 0.001855, 0.002035, 0.001623, 0.001675, 0.001335, 0.000859, 0.001391, 0.001335, 0.000799, 0.000708, 0.000477, 0.00076, 0.000468, 0.000485, 0.000442, 0.000442, 0.000773, 0.000704, 0.001335, 0.001602, 0.001722, 0.002581, 0.002327, 0.003431, 0.003366, 0.004775, 0.00558, 0.005932, 0.006245, 0.006988, 0.011518, 0.024393, 0.015078, 0.015344, 0.015078, 0.016257, 0.016528, 0.00962, 0.010672, 0.006482, 0.007495, 0.007031, 0.004899, 0.006533, 0.005734, 0.008723, 0.005872, 0.004775, 0.003276, 0.002366, 0.002194, 0.001335, 0.001335, 0.001391, 0.001906, 0.00292, 0.002976, 0.002117, 0.002606, 0.002512, 0.00389, 0.002761, 0.004161, 0.004161, 0.002705, 0.003366, 0.002349, 0.003405, 0.004646, 0.006567, 0.009015, 0.008804, 0.012727, 0.007495, 0.007555, 0.006894, 0.006567, 0.006482, 0.006421, 0.006421, 0.006078, 0.004835, 0.004775, 0.004736, 0.004689, 0.005011, 0.003276, 0.003014, 0.00316, 0.003177, 0.00225, 0.002155, 0.002014, 0.00155, 0.002327, 0.00231, 0.00146, 0.00152, 0.001408, 0.001391, 0.001687, 0.001155, 0.001155, 0.001434, 0.001533, 0.00231, 0.002435, 0.002581, 0.002761, 0.002366, 0.00246, 0.003079, 0.00225, 0.003461, 0.004835, 0.003405, 0.004775, 0.007495, 0.004689, 0.005992, 0.009294, 0.008525, 0.016021, 0.016021, 0.011342, 0.010131, 0.011669, 0.019401, 0.042364, 0.094817, 0.125101, 0.111485, 0.058088, 0.055536, 0.064632, 0.06184, 0.064632, 0.058088, 0.023963, 0.071867, 0.11371, 0.040537, 0.021816, 0.010372, 0.013821, 0.028107, 0.019401, 0.009865, 0.006421, 0.006619, 0.006482, 0.004577, 0.003405, 0.005249, 0.008075, 0.008156, 0.008723, 0.008276, 0.005992, 0.006194, 0.006078, 0.005799, 0.006374, 0.006142, 0.008895, 0.005932, 0.003997, 0.004835, 0.004431, 0.004483, 0.003053, 0.002138, 0.002138, 0.001872, 0.001305, 0.001267, 0.001142, 0.001103, 0.001906, 0.002623, 0.002606, 0.001687, 0.001709, 0.002529, 0.003757, 0.00407, 0.004414, 0.004414, 0.003212, 0.00407, 0.004135, 0.004135, 0.004899, 0.004646, 0.00515, 0.007177, 0.004689, 0.004689, 0.004689, 0.002881, 0.001967, 0.002014, 0.003079, 0.003079, 0.002155, 0.002155, 0.002078, 0.002761, 0.003821, 0.003864, 0.003405, 0.003177, 0.003212, 0.003757, 0.004358, 0.004315, 0.004388, 0.004689, 0.004611, 0.004736, 0.00515, 0.005503, 0.007645, 0.006245, 0.004775, 0.004835, 0.003276, 0.00243, 0.002366, 0.00246, 0.00243, 0.002336, 0.00246, 0.00225, 0.001481, 0.001249, 0.001743, 0.001743, 0.002529, 0.002581, 0.002512, 0.003701, 0.003555, 0.00389, 0.004513, 0.004208, 0.005992, 0.009294, 0.013265, 0.008156, 0.007877, 0.012491, 0.025762, 0.056825, 0.139895, 0.137348, 0.15008, 0.129801, 0.111485, 0.092881, 0.071867, 0.056825, 0.036378, 0.085092, 0.047319, 0.030003, 0.076542], '')</t>
  </si>
  <si>
    <t>UPI00003C5352 status=activ</t>
  </si>
  <si>
    <t>([0.048328, 0.048328, 0.023963, 0.025316, 0.014586, 0.016021, 0.011342, 0.009294, 0.008624, 0.008002, 0.006567, 0.005503, 0.004431, 0.004483, 0.003671, 0.002606, 0.002727, 0.003177, 0.002512, 0.003366, 0.004483, 0.005011, 0.004358, 0.006245, 0.006894, 0.007877, 0.009096, 0.014315, 0.023963, 0.023963, 0.030611, 0.069024, 0.102787, 0.167087, 0.170161, 0.239899, 0.236433, 0.346032, 0.25031, 0.25406, 0.26085, 0.26085, 0.26085, 0.284882, 0.271506, 0.194234, 0.185198, 0.179055, 0.182256, 0.182256, 0.185198, 0.232838, 0.21291, 0.170161, 0.098513, 0.06312, 0.060549, 0.106997, 0.10481, 0.18812, 0.17593, 0.109221, 0.067594, 0.067594, 0.056825, 0.060549, 0.098513, 0.155435, 0.106997, 0.083462, 0.083462, 0.0704, 0.066181, 0.083462, 0.083462, 0.073402, 0.11371, 0.094817, 0.06312, 0.046336, 0.043307, 0.043307, 0.071867, 0.132295, 0.125101, 0.144935, 0.132295, 0.147574, 0.092881, 0.147574, 0.18812, 0.182256, 0.271506, 0.26085, 0.239899, 0.225814, 0.301917, 0.298791, 0.328603, 0.328603, 0.359901, 0.349426, 0.342579, 0.342579, 0.318242, 0.324872, 0.398279, 0.370445, 0.346032, 0.40511, 0.394753, 0.318242, 0.295083, 0.298791, 0.298791, 0.225814, 0.318242, 0.352862, 0.349426, 0.328603, 0.380708, 0.374039, 0.288399, 0.291804, 0.288399, 0.308712, 0.298791, 0.288399, 0.332115, 0.339168, 0.384043, 0.384043, 0.444081, 0.468512, 0.468512, 0.468512, 0.521092, 0.509769, 0.497853, 0.480142, 0.497853, 0.509769, 0.5017, 0.671169, 0.84206, 0.856457], '')</t>
  </si>
  <si>
    <t>[136, 137, 141, 142, 143, 144, 145]</t>
  </si>
  <si>
    <t>UPI00003C5359 status=activ</t>
  </si>
  <si>
    <t>([0.139895, 0.06184, 0.06312, 0.102787, 0.167087, 0.161087, 0.191378, 0.229226, 0.257454, 0.194234, 0.219301, 0.295083, 0.308712, 0.268042, 0.281712, 0.281712, 0.278302, 0.247041, 0.219301, 0.275179, 0.239899, 0.339168, 0.461924, 0.401658, 0.401658, 0.332115, 0.298791, 0.203355, 0.127496, 0.106997, 0.092881, 0.100716, 0.051831, 0.096677, 0.15008, 0.111485, 0.111485, 0.064632, 0.078022, 0.155435, 0.116183, 0.092881, 0.098513, 0.090864, 0.090864, 0.086953, 0.111485, 0.088832, 0.167087, 0.200174, 0.155435, 0.25406, 0.17593, 0.25406, 0.164327, 0.137348, 0.137348, 0.15284, 0.243554, 0.239899, 0.236433, 0.236433, 0.239899, 0.139895, 0.167087, 0.170161, 0.10481, 0.109221, 0.209395, 0.137348, 0.170161, 0.257454, 0.278302, 0.31487, 0.308712, 0.311707, 0.225814, 0.264545, 0.200174, 0.132295, 0.144935, 0.142424, 0.10481, 0.106997, 0.182256, 0.170161, 0.25406, 0.328603, 0.324872, 0.225814, 0.206376, 0.206376, 0.125101, 0.122885, 0.15008, 0.15284, 0.219301, 0.275179, 0.275179, 0.200174, 0.229226, 0.222385, 0.219301, 0.243554, 0.318242, 0.321458, 0.271506, 0.271506, 0.18812, 0.179055, 0.173081, 0.25406, 0.25406, 0.342579, 0.324872, 0.284882, 0.278302, 0.200174, 0.155435, 0.155435, 0.219301, 0.25406, 0.239899, 0.209395, 0.239899, 0.229226, 0.182256, 0.15008, 0.155435, 0.17593, 0.182256, 0.236433, 0.206376, 0.139895, 0.15008, 0.147574, 0.15284, 0.161087, 0.25031, 0.247041, 0.18812, 0.161087, 0.102787, 0.102787, 0.129801, 0.167087, 0.179055, 0.216401, 0.288399, 0.182256, 0.21291, 0.21291, 0.182256, 0.206376, 0.301917, 0.298791, 0.196879, 0.243554, 0.232838, 0.147574, 0.222385, 0.196879, 0.268042, 0.356642, 0.356642, 0.281712, 0.264545, 0.170161, 0.161087, 0.109221, 0.194234, 0.236433, 0.134866, 0.161087, 0.170161, 0.158265, 0.161087, 0.268042, 0.173081, 0.173081, 0.25031, 0.257454, 0.26085, 0.257454, 0.268042, 0.268042, 0.268042, 0.18812, 0.194234, 0.137348, 0.206376, 0.170161, 0.164327, 0.275179, 0.216401, 0.206376, 0.170161, 0.158265, 0.15008, 0.222385, 0.139895, 0.15008, 0.15008, 0.225814, 0.257454, 0.167087, 0.10481, 0.158265, 0.15008, 0.222385, 0.25406, 0.203355, 0.243554, 0.257454, 0.264545, 0.268042, 0.236433, 0.209395, 0.122885, 0.129801, 0.079919, 0.081712, 0.042364, 0.032677, 0.040537, 0.033407, 0.06312, 0.106997, 0.106997, 0.111485, 0.067594, 0.083462, 0.11371, 0.088832, 0.079919, 0.071867, 0.078022, 0.094817, 0.116183, 0.203355, 0.194234, 0.185198, 0.284882, 0.370445, 0.318242, 0.284882, 0.243554, 0.15284, 0.092881, 0.049374, 0.088832, 0.142424, 0.120615, 0.064632, 0.066181, 0.032017, 0.035586, 0.032677, 0.018106, 0.022306, 0.022306, 0.024393, 0.043307, 0.030611, 0.038042, 0.034884, 0.036378, 0.030003, 0.028107, 0.054297, 0.098513, 0.054297, 0.026892, 0.034068, 0.047319, 0.046336, 0.081712, 0.056825, 0.083462, 0.15008, 0.116183, 0.085092, 0.049374, 0.032017], '')</t>
  </si>
  <si>
    <t>UPI00003C535A status=activ</t>
  </si>
  <si>
    <t>([0.30533, 0.335645, 0.268042, 0.209395, 0.264545, 0.311707, 0.339168, 0.332115, 0.370445, 0.398279, 0.42561, 0.454136, 0.387226, 0.308712, 0.311707, 0.387226, 0.387226, 0.390993, 0.41194, 0.321458, 0.328603, 0.243554, 0.25406, 0.321458, 0.384043, 0.374039, 0.264545, 0.18812, 0.216401, 0.15008, 0.094817, 0.088832, 0.086953, 0.134866, 0.194234, 0.239899, 0.239899, 0.232838, 0.311707, 0.301917, 0.30533, 0.21291, 0.30533, 0.301917, 0.216401, 0.196879, 0.196879, 0.291804, 0.298791, 0.30533, 0.295083, 0.366687, 0.374039, 0.374039, 0.36309, 0.281712, 0.30533, 0.21291, 0.216401, 0.219301, 0.222385, 0.222385, 0.232838, 0.222385, 0.219301, 0.301917, 0.324872, 0.339168, 0.346032, 0.418646, 0.41194, 0.458154, 0.458154, 0.356642, 0.284882, 0.284882, 0.366687, 0.30533, 0.30533, 0.311707, 0.311707, 0.346032, 0.414856, 0.476583, 0.468512, 0.476583, 0.444081, 0.483068, 0.472492, 0.433034, 0.440853, 0.377384, 0.380708, 0.390993, 0.5017, 0.5017, 0.4292, 0.352862, 0.387226, 0.494003, 0.483068, 0.483068, 0.440853, 0.450668, 0.476583, 0.476583, 0.468512, 0.394753, 0.356642, 0.281712, 0.30533, 0.31487, 0.298791, 0.321458, 0.324872, 0.318242, 0.390993, 0.480142, 0.56648, 0.483068, 0.377384, 0.380708, 0.30533, 0.232838, 0.232838, 0.247041, 0.185198, 0.185198, 0.295083, 0.291804, 0.295083, 0.301917, 0.295083, 0.387226, 0.31487, 0.30533, 0.301917, 0.339168, 0.301917, 0.298791, 0.408655, 0.42561, 0.422041, 0.5017, 0.59508, 0.59014, 0.575842, 0.671169, 0.63748, 0.521092, 0.525368, 0.521092, 0.433034, 0.401658, 0.36309, 0.440853, 0.349426, 0.349426, 0.288399, 0.352862, 0.36309, 0.278302, 0.281712, 0.209395, 0.147574, 0.15284, 0.155435, 0.164327, 0.164327, 0.161087, 0.206376, 0.142424, 0.209395, 0.318242, 0.342579, 0.374039, 0.342579, 0.4292, 0.401658, 0.352862, 0.288399, 0.278302, 0.278302, 0.352862, 0.440853, 0.525368, 0.521092, 0.414856, 0.418646, 0.42561, 0.458154, 0.480142, 0.480142, 0.480142, 0.36309, 0.284882, 0.257454, 0.196879, 0.200174, 0.236433, 0.308712, 0.308712, 0.318242, 0.398279, 0.370445, 0.278302, 0.268042, 0.185198, 0.271506, 0.271506, 0.257454, 0.182256, 0.116183, 0.125101, 0.078022, 0.125101, 0.182256, 0.203355, 0.284882, 0.194234, 0.129801, 0.134866, 0.161087, 0.090864, 0.088832, 0.116183, 0.173081, 0.194234, 0.275179, 0.281712, 0.275179, 0.200174, 0.278302, 0.332115, 0.394753, 0.483068, 0.398279, 0.321458, 0.328603, 0.232838, 0.219301, 0.301917, 0.311707, 0.232838, 0.25406, 0.26085, 0.21291, 0.191378, 0.142424, 0.118441, 0.088832, 0.060549, 0.090864, 0.06184, 0.058088, 0.037156], '')</t>
  </si>
  <si>
    <t>[94, 95, 118, 143, 144, 145, 146, 147, 148, 149, 150, 151, 185, 186]</t>
  </si>
  <si>
    <t>UPI00003C535B status=activ</t>
  </si>
  <si>
    <t>([0.005932, 0.004577, 0.004835, 0.003757, 0.00316, 0.003924, 0.003341, 0.00407, 0.003431, 0.002705, 0.0028, 0.003555, 0.00359, 0.004736, 0.003431, 0.00283, 0.004315, 0.00283, 0.003079, 0.003276, 0.003276, 0.004611, 0.006482, 0.008409, 0.013437, 0.023963, 0.011903, 0.025316, 0.014075, 0.026338, 0.044297, 0.047319, 0.024826, 0.036378, 0.0198, 0.043307, 0.06184, 0.025316, 0.064632, 0.049374, 0.044297, 0.036378, 0.024826, 0.028695, 0.01227, 0.008804, 0.007315, 0.013265, 0.007315, 0.007259, 0.007259, 0.006374, 0.007315, 0.008525, 0.010221, 0.011669, 0.007259, 0.007315, 0.011518, 0.007315, 0.005799, 0.006039, 0.008002, 0.006567, 0.004358, 0.004431, 0.005992, 0.006988, 0.006619, 0.009977, 0.009977, 0.011669, 0.01204, 0.007877, 0.006482, 0.005683, 0.006795, 0.006894, 0.005734, 0.004483, 0.005223, 0.006701, 0.006482, 0.004646, 0.006795, 0.009728, 0.01078, 0.006988, 0.004976, 0.003478, 0.002662, 0.003246, 0.002976, 0.00389, 0.006078, 0.009096, 0.007422, 0.007422, 0.007645, 0.007645, 0.010926, 0.014586, 0.017797, 0.010221, 0.010509, 0.010372, 0.010926, 0.016826, 0.015694, 0.028695, 0.069024, 0.051831, 0.073402, 0.034884, 0.041405, 0.035586, 0.017797, 0.016021, 0.017447, 0.034068, 0.03976, 0.019109, 0.011106, 0.009483, 0.009096, 0.008723, 0.008276, 0.005623, 0.005503, 0.005683, 0.004135, 0.0028, 0.003607, 0.002761, 0.002705, 0.001692, 0.001048, 0.000923, 0.000906, 0.000906, 0.000906, 0.001374, 0.001335, 0.001786, 0.001872, 0.002761, 0.00292, 0.001967, 0.002435, 0.002512, 0.00359, 0.005086, 0.007645, 0.009977, 0.016021, 0.021381, 0.030611, 0.073402, 0.15284, 0.164327, 0.147574, 0.064632, 0.059222, 0.129801, 0.142424, 0.142424, 0.10481, 0.18812, 0.185198, 0.127496, 0.118441, 0.058088, 0.056825, 0.023963, 0.020165, 0.020522, 0.028107, 0.021816, 0.011106, 0.009401, 0.009483, 0.009483, 0.016826, 0.013265, 0.008002, 0.005249, 0.004431, 0.00543, 0.005683, 0.008895, 0.014586, 0.009401, 0.013016, 0.013016, 0.015078, 0.016528, 0.015078, 0.015078, 0.013016, 0.024393, 0.019401, 0.019109, 0.01204, 0.00777, 0.009015, 0.009015, 0.011669, 0.014783, 0.008624, 0.00558, 0.003727, 0.003727, 0.00543, 0.004736, 0.003246, 0.0028, 0.002705, 0.003053, 0.002138, 0.003177, 0.00225, 0.002503, 0.003864, 0.00515, 0.005223, 0.003701, 0.004483, 0.003671, 0.002761, 0.003109, 0.004315, 0.006078, 0.004388, 0.0028, 0.002727, 0.003997, 0.004358, 0.003109, 0.002014, 0.002078, 0.001499, 0.001675, 0.001374, 0.001267, 0.000747, 0.001211, 0.001172, 0.001434, 0.002276, 0.003079, 0.003014, 0.002155, 0.002194, 0.002211, 0.002138, 0.002881, 0.002435, 0.002366, 0.002327, 0.002276, 0.002623, 0.002366, 0.002581, 0.002555, 0.00225, 0.002138, 0.00243, 0.003555, 0.002336, 0.002276, 0.002155, 0.002482, 0.002435, 0.002512, 0.00246, 0.00359, 0.003727, 0.004208, 0.003963, 0.006194, 0.009096, 0.012491, 0.018106, 0.019401, 0.032017, 0.036378, 0.074921, 0.043307, 0.031287, 0.073402, 0.055536, 0.038858, 0.048328], '')</t>
  </si>
  <si>
    <t>UPI00003C535C status=activ</t>
  </si>
  <si>
    <t>([0.074921, 0.043307, 0.027463, 0.020876, 0.017797, 0.014315, 0.01204, 0.013437, 0.017447, 0.019109, 0.014783, 0.011518, 0.008895, 0.008409, 0.008525, 0.007422, 0.00962, 0.013821, 0.014783, 0.020876, 0.034884, 0.05306, 0.090864, 0.144935, 0.21291, 0.291804, 0.374039, 0.458154, 0.483068, 0.480142, 0.517562, 0.648219, 0.671169, 0.685117, 0.685117, 0.59917, 0.541878, 0.545602, 0.461924, 0.374039, 0.380708, 0.374039, 0.41194, 0.377384, 0.298791, 0.311707, 0.31487, 0.225814, 0.15284, 0.164327, 0.167087, 0.102787, 0.096677, 0.155435, 0.21291, 0.147574, 0.200174, 0.295083, 0.308712, 0.387226, 0.377384, 0.374039, 0.380708, 0.342579, 0.390993, 0.486429, 0.390993, 0.390993, 0.387226, 0.461924, 0.352862, 0.359901, 0.461924, 0.465241, 0.450668, 0.422041, 0.521092, 0.534167, 0.509769, 0.483068, 0.40511, 0.454136, 0.461924, 0.408655, 0.408655, 0.398279, 0.387226, 0.390993, 0.308712, 0.40511, 0.408655, 0.534167, 0.570702, 0.575842, 0.541878, 0.454136, 0.398279, 0.380708, 0.291804, 0.26085, 0.271506, 0.380708, 0.384043, 0.352862, 0.390993, 0.390993, 0.318242, 0.288399, 0.374039, 0.444081, 0.444081, 0.444081, 0.42561, 0.31487, 0.332115, 0.30533, 0.321458, 0.342579, 0.346032, 0.408655, 0.377384, 0.377384, 0.36309, 0.42561, 0.390993, 0.384043, 0.359901, 0.4292, 0.380708, 0.30533, 0.275179, 0.271506, 0.196879, 0.216401, 0.288399, 0.284882, 0.342579, 0.398279, 0.480142, 0.41194, 0.444081, 0.509769, 0.436924, 0.418646, 0.40511, 0.472492, 0.509769, 0.585406, 0.509769, 0.604312, 0.694846, 0.73685, 0.622677, 0.716283, 0.59508, 0.56648, 0.525368, 0.553315, 0.472492, 0.384043, 0.486429, 0.497853, 0.465241, 0.529623, 0.521092, 0.4292, 0.422041, 0.30533, 0.200174, 0.185198, 0.155435, 0.155435, 0.15284, 0.247041, 0.278302, 0.359901, 0.387226, 0.380708, 0.278302, 0.352862, 0.359901, 0.295083, 0.284882, 0.281712, 0.308712, 0.335645, 0.374039, 0.342579, 0.422041, 0.490133, 0.618285, 0.657645, 0.557691, 0.585406, 0.553315, 0.458154, 0.436924, 0.356642, 0.332115, 0.356642, 0.384043, 0.450668, 0.486429, 0.497853, 0.557691, 0.440853, 0.390993, 0.42561, 0.461924, 0.40511, 0.418646, 0.332115, 0.301917, 0.374039, 0.356642, 0.36309, 0.36309, 0.390993, 0.377384, 0.324872, 0.308712, 0.216401, 0.25031, 0.17593, 0.182256, 0.17593, 0.257454, 0.206376, 0.17593, 0.185198, 0.216401, 0.18812, 0.25031, 0.288399, 0.225814, 0.167087, 0.158265, 0.232838, 0.191378, 0.291804, 0.36309, 0.414856, 0.494003, 0.380708, 0.490133, 0.408655, 0.318242, 0.349426, 0.433034, 0.398279, 0.40511, 0.433034, 0.433034, 0.366687, 0.380708, 0.447574, 0.509769, 0.521092, 0.42561, 0.42561, 0.414856, 0.349426, 0.374039, 0.284882, 0.374039, 0.342579, 0.328603, 0.41194, 0.308712, 0.308712, 0.30533, 0.291804, 0.288399, 0.318242, 0.370445, 0.321458, 0.295083, 0.271506, 0.288399, 0.288399, 0.291804, 0.291804, 0.366687, 0.356642, 0.454136, 0.4292, 0.461924, 0.56648, 0.562014, 0.657645, 0.703578, 0.712013, 0.604312, 0.604312, 0.494003, 0.529623, 0.56648, 0.59917, 0.661982, 0.63748, 0.653063, 0.585406, 0.59917, 0.604312, 0.622677, 0.59917, 0.575842, 0.557691, 0.541878, 0.461924, 0.461924, 0.349426, 0.339168, 0.356642, 0.390993, 0.486429, 0.468512, 0.433034, 0.42561, 0.42561, 0.414856, 0.450668, 0.521092, 0.433034, 0.359901, 0.359901, 0.374039, 0.414856, 0.401658, 0.401658, 0.483068, 0.5017, 0.59508, 0.694846, 0.754692, 0.733139, 0.750527, 0.771762, 0.795062, 0.801317, 0.771762, 0.779859, 0.805026, 0.81615, 0.901269, 0.957673, 0.96342, 0.956248, 0.947281], '')</t>
  </si>
  <si>
    <t>[30, 31, 32, 33, 34, 35, 36, 37, 76, 77, 78, 91, 92, 93, 94, 141, 146, 147, 148, 149, 150, 151, 152, 153, 154, 155, 156, 157, 163, 164, 190, 191, 192, 193, 194, 204, 256, 257, 287, 288, 289, 290, 291, 292, 293, 295, 296, 297, 298, 299, 300, 301, 302, 303, 304, 305, 306, 307, 308, 322, 331, 332, 333, 334, 335, 336, 337, 338, 339, 340, 341, 342, 343, 344, 345, 346, 347, 348]</t>
  </si>
  <si>
    <t>UPI00003C535F status=activ</t>
  </si>
  <si>
    <t>([0.015694, 0.023534, 0.010131, 0.007495, 0.005799, 0.004611, 0.003757, 0.004646, 0.003864, 0.003607, 0.00359, 0.003212, 0.002078, 0.002194, 0.001572, 0.001434, 0.000923, 0.000713, 0.000708, 0.00103, 0.000983, 0.00152, 0.000893, 0.00152, 0.00225, 0.003246, 0.004577, 0.006894, 0.004921, 0.005683, 0.007091, 0.008895, 0.013437, 0.013821, 0.013016, 0.011342, 0.011342, 0.022667, 0.038858, 0.081712, 0.044297, 0.047319, 0.023963, 0.069024, 0.074921, 0.031287, 0.022306, 0.021381, 0.018415, 0.017797, 0.0198, 0.020522, 0.009977, 0.008723, 0.014586, 0.008525, 0.013265, 0.011342, 0.006245, 0.006039, 0.003864, 0.003864, 0.003821, 0.005683, 0.005086, 0.003276, 0.003607, 0.003053, 0.00292, 0.002529, 0.002727, 0.003177, 0.003276, 0.00359, 0.004161, 0.004247, 0.004513, 0.003341, 0.004835, 0.007315, 0.007315, 0.009728, 0.010926, 0.009015, 0.005799, 0.005086, 0.005503, 0.007031, 0.010672, 0.007315, 0.009096, 0.007555, 0.00777, 0.007495, 0.011106, 0.011518, 0.006619, 0.006194, 0.005799, 0.004483, 0.003478, 0.002727, 0.002336, 0.002435, 0.00283, 0.003405, 0.003212, 0.003298, 0.00359, 0.003079, 0.004388, 0.003276, 0.003607, 0.002529, 0.001778, 0.001967, 0.002035, 0.002078, 0.002155, 0.00243, 0.002276, 0.00316, 0.003821, 0.00389, 0.005318, 0.003701, 0.003461, 0.004208, 0.005992, 0.00389, 0.003512, 0.003607, 0.003366, 0.003366, 0.003366, 0.004835, 0.004388, 0.002761, 0.002727, 0.003804, 0.005318, 0.006567, 0.004161, 0.002662, 0.002727, 0.001748, 0.002688, 0.002529, 0.002078, 0.002117, 0.001855, 0.002035, 0.001374, 0.001936, 0.001855, 0.00292, 0.002688, 0.003079, 0.003246, 0.004976, 0.005378, 0.005011, 0.005011, 0.005503, 0.005992, 0.008895, 0.014783, 0.010509, 0.017797, 0.025316, 0.012727, 0.027463, 0.023534, 0.018106, 0.0198, 0.03976, 0.017447, 0.010131, 0.005799, 0.009294, 0.006078, 0.003924, 0.003997, 0.004976, 0.006988, 0.006894, 0.004689, 0.004775, 0.005992, 0.004358, 0.003109, 0.003177, 0.003341, 0.002761, 0.003053, 0.002035, 0.002035, 0.001936, 0.002881, 0.004611, 0.0028, 0.003341, 0.004646, 0.004976, 0.003366, 0.002435, 0.00243, 0.002366, 0.002435, 0.002366, 0.003607, 0.00515, 0.007091, 0.004775, 0.007645, 0.008525, 0.013613, 0.008624, 0.011342, 0.007177, 0.006795, 0.007495, 0.005992, 0.00515, 0.004921, 0.006078, 0.008804, 0.013821, 0.025316, 0.023963, 0.024826, 0.011669, 0.009294, 0.009187, 0.011342, 0.006701, 0.00777, 0.006482, 0.009187, 0.011342, 0.010926, 0.010672, 0.010672, 0.01204, 0.017797, 0.01078, 0.008002, 0.005683, 0.004315, 0.002976, 0.002078, 0.001318, 0.001249, 0.00152, 0.001533, 0.001335, 0.00146, 0.001335, 0.001687, 0.001709, 0.001211, 0.001687, 0.001743, 0.002503, 0.003512, 0.002336, 0.003014, 0.004414, 0.005086, 0.005992, 0.008075, 0.010372, 0.018415, 0.040537, 0.025316, 0.018787, 0.038858, 0.094817], '')</t>
  </si>
  <si>
    <t>UPI00003C5369 status=activ</t>
  </si>
  <si>
    <t>([0.137348, 0.058088, 0.078022, 0.102787, 0.15284, 0.179055, 0.203355, 0.25406, 0.134866, 0.15284, 0.094817, 0.125101, 0.219301, 0.222385, 0.122885, 0.11371, 0.076542, 0.088832, 0.035586, 0.046336, 0.045352, 0.022306, 0.041405, 0.046336, 0.029376, 0.01204, 0.008002, 0.005623, 0.00515, 0.00558, 0.004358, 0.006194, 0.006194, 0.003963, 0.00283, 0.003298, 0.002366, 0.002366, 0.001936, 0.003079, 0.003276, 0.00243, 0.00243, 0.002396, 0.001687, 0.002155, 0.003246, 0.003864, 0.00389, 0.00316, 0.004315, 0.005734, 0.003963, 0.002705, 0.003109, 0.00316, 0.003701, 0.005249, 0.005378, 0.005503, 0.00558, 0.004611, 0.00407, 0.004899, 0.00515, 0.005249, 0.004513, 0.003671, 0.004161, 0.005932, 0.005503, 0.004483, 0.004513, 0.004835, 0.007091, 0.011342, 0.011342, 0.011903, 0.013016, 0.023963, 0.045352, 0.045352, 0.026338, 0.032017, 0.051831, 0.024826, 0.021816, 0.032677, 0.055536, 0.038858, 0.036378, 0.036378, 0.0704, 0.028107, 0.030611, 0.017138, 0.010131, 0.018106, 0.011342, 0.007177, 0.005086, 0.003555, 0.002482, 0.00389, 0.00359, 0.002529, 0.003607, 0.004736, 0.003341, 0.003555, 0.003478, 0.003555, 0.003757, 0.003461, 0.003671, 0.00389, 0.003864, 0.00359, 0.002366, 0.002349, 0.00316, 0.003079, 0.003341, 0.003555, 0.002366, 0.003512, 0.003298, 0.002138, 0.001533, 0.002276, 0.002117, 0.001778, 0.001808, 0.001722, 0.001906, 0.001906, 0.002276, 0.002705, 0.003276, 0.004247, 0.004689, 0.004247, 0.004358, 0.005872, 0.007315, 0.011669, 0.013437, 0.025762, 0.064632, 0.129801, 0.139895, 0.129801, 0.125101, 0.111485, 0.203355, 0.085092, 0.164327, 0.164327, 0.116183, 0.15284, 0.185198, 0.182256, 0.132295, 0.222385, 0.222385, 0.222385, 0.219301, 0.200174, 0.185198, 0.083462, 0.034068, 0.017447, 0.020876, 0.021816, 0.013016, 0.00962, 0.010672, 0.010509, 0.010672, 0.0198, 0.020522, 0.020522, 0.025762, 0.054297, 0.058088, 0.034884, 0.021381, 0.0198, 0.018415, 0.020522, 0.045352, 0.043307, 0.035586, 0.016528, 0.016021, 0.028107, 0.020165, 0.038042, 0.023963, 0.018787, 0.013613, 0.008624, 0.007422, 0.005011, 0.003864, 0.003341, 0.003177, 0.003431, 0.002503, 0.002581, 0.002014, 0.002035, 0.00225, 0.003431, 0.004736, 0.007177, 0.007645, 0.008525, 0.009015, 0.008624, 0.007555, 0.009015, 0.015694, 0.023087, 0.05306, 0.05306, 0.067594, 0.096677, 0.129801, 0.229226, 0.132295, 0.125101, 0.125101, 0.21291, 0.120615, 0.059222, 0.037156, 0.038042, 0.0704, 0.047319, 0.03976, 0.033407, 0.017447, 0.009728, 0.006795, 0.004775, 0.004775, 0.004976, 0.00407, 0.002688, 0.001786, 0.001936, 0.001692, 0.001743, 0.001786, 0.001743, 0.001709, 0.001692, 0.001597, 0.00155, 0.001906, 0.002276, 0.003212, 0.00316, 0.003079, 0.002503, 0.003671, 0.004736, 0.003366, 0.003079, 0.004513, 0.006701, 0.009096, 0.015694, 0.011342, 0.008723, 0.013613, 0.016021, 0.016257, 0.009865, 0.006567, 0.004135, 0.005086, 0.003607, 0.004921, 0.007177, 0.008804, 0.006245, 0.004689, 0.004736, 0.006374, 0.007031, 0.004414, 0.003757, 0.003804, 0.004414, 0.003821, 0.003963, 0.00515, 0.004315, 0.003864, 0.005223, 0.008276, 0.008075, 0.014075, 0.011518, 0.01078, 0.010926, 0.009096, 0.010509, 0.010672, 0.008804, 0.006701, 0.010926, 0.013613, 0.009728, 0.007877, 0.008002, 0.00558, 0.003963, 0.004611, 0.00515, 0.003555, 0.002512, 0.002503, 0.00155, 0.001872, 0.002057, 0.002327, 0.00246, 0.002155, 0.002117, 0.002057, 0.001602, 0.001142, 0.000708, 0.000477, 0.000365, 0.000468, 0.000833, 0.000799, 0.000983, 0.001434, 0.002276, 0.00225, 0.001383, 0.002194, 0.001434, 0.001103, 0.000923, 0.000906, 0.001112, 0.000958, 0.000945, 0.001533, 0.002349, 0.002512, 0.002727, 0.004135, 0.003461, 0.003366, 0.004736, 0.003555, 0.003607, 0.003804, 0.00515, 0.005799, 0.005683, 0.008804, 0.011903, 0.018106, 0.037156, 0.029376, 0.035586, 0.071867, 0.03976, 0.040537, 0.067594, 0.056825, 0.038858, 0.083462, 0.085092, 0.047319, 0.092881, 0.094817, 0.067594, 0.042364, 0.06184, 0.056825, 0.035586, 0.020522, 0.020522, 0.019109, 0.014586, 0.019401, 0.011518, 0.013821, 0.008525, 0.005992, 0.009294, 0.007495, 0.007422, 0.007315, 0.00962, 0.010221, 0.010372, 0.012491, 0.018106, 0.017797, 0.010372, 0.013437, 0.020165, 0.013437, 0.008804, 0.010509, 0.014315, 0.030003, 0.042364, 0.03976, 0.041405, 0.045352, 0.06312, 0.044297, 0.050641, 0.026892, 0.014315, 0.016021, 0.013265, 0.008002, 0.007422, 0.007645, 0.005086, 0.004135, 0.00515, 0.006245, 0.005932, 0.004358, 0.003053, 0.00225, 0.002482, 0.003405, 0.00246, 0.003276, 0.002705, 0.002705, 0.003821, 0.00515, 0.004689, 0.00558, 0.006533, 0.005734, 0.005872, 0.008723, 0.013265, 0.014783, 0.011518, 0.019401, 0.034884, 0.034884, 0.071867, 0.127496, 0.137348, 0.203355, 0.15008, 0.229226, 0.191378, 0.155435, 0.132295, 0.106997, 0.074921, 0.120615, 0.271506], '')</t>
  </si>
  <si>
    <t>UPI00003C536B status=activ</t>
  </si>
  <si>
    <t>([0.164327, 0.222385, 0.132295, 0.182256, 0.216401, 0.291804, 0.332115, 0.356642, 0.394753, 0.377384, 0.311707, 0.31487, 0.30533, 0.21291, 0.120615, 0.191378, 0.31487, 0.324872, 0.232838, 0.335645, 0.374039, 0.268042, 0.17593, 0.295083, 0.284882, 0.298791, 0.264545, 0.257454, 0.268042, 0.25031, 0.206376, 0.203355, 0.15008, 0.164327, 0.170161, 0.26085, 0.257454, 0.236433, 0.219301, 0.311707, 0.216401, 0.147574, 0.225814, 0.225814, 0.225814, 0.147574, 0.116183, 0.129801, 0.127496, 0.06184, 0.06184, 0.111485, 0.116183, 0.116183, 0.060549, 0.086953, 0.094817, 0.078022, 0.078022, 0.085092, 0.088832, 0.122885, 0.11371, 0.109221, 0.147574, 0.10481, 0.18812, 0.236433, 0.21291, 0.134866, 0.243554, 0.216401, 0.173081, 0.26085, 0.268042, 0.359901, 0.40511, 0.321458, 0.356642, 0.359901, 0.25031, 0.25031, 0.257454, 0.349426, 0.324872, 0.356642, 0.318242, 0.31487, 0.18812, 0.219301, 0.284882, 0.203355, 0.243554, 0.239899, 0.247041, 0.247041, 0.167087, 0.096677, 0.088832, 0.086953, 0.049374, 0.056825, 0.032017, 0.023087, 0.023534, 0.016528, 0.020165, 0.032017, 0.029376, 0.067594, 0.060549, 0.03976, 0.035586, 0.034884, 0.041405, 0.022667, 0.022306, 0.043307, 0.03976, 0.040537, 0.033407, 0.0704, 0.106997, 0.167087, 0.257454, 0.167087, 0.170161, 0.081712, 0.048328, 0.050641, 0.021816, 0.021381, 0.037156, 0.0704, 0.076542, 0.083462, 0.076542, 0.127496, 0.120615, 0.229226, 0.308712, 0.268042, 0.243554, 0.257454, 0.26085, 0.144935, 0.216401, 0.321458, 0.433034, 0.534167, 0.42561, 0.575842, 0.58069, 0.59014, 0.468512, 0.468512, 0.458154, 0.570702, 0.575842, 0.440853, 0.335645, 0.335645, 0.377384, 0.374039, 0.356642, 0.366687, 0.490133, 0.377384, 0.377384, 0.36309, 0.342579, 0.450668, 0.436924, 0.332115, 0.216401, 0.275179, 0.271506, 0.271506, 0.281712, 0.247041, 0.356642, 0.339168, 0.229226, 0.179055, 0.170161, 0.100716, 0.092881, 0.094817, 0.17593, 0.139895, 0.116183, 0.094817, 0.066181, 0.049374, 0.073402, 0.139895, 0.139895, 0.092881, 0.064632, 0.034068], '')</t>
  </si>
  <si>
    <t>[149, 151, 152, 153, 157, 158]</t>
  </si>
  <si>
    <t>UPI00003C536C status=activ</t>
  </si>
  <si>
    <t>([0.010926, 0.019109, 0.028695, 0.041405, 0.056825, 0.079919, 0.050641, 0.074921, 0.050641, 0.035586, 0.045352, 0.036378, 0.036378, 0.034884, 0.066181, 0.0704, 0.147574, 0.164327, 0.26085, 0.275179, 0.30533, 0.377384, 0.288399, 0.216401, 0.139895, 0.111485, 0.111485, 0.179055, 0.164327, 0.161087, 0.25031, 0.26085, 0.335645, 0.377384, 0.374039, 0.268042, 0.36309, 0.275179, 0.18812, 0.17593, 0.161087, 0.167087, 0.083462, 0.127496, 0.116183, 0.179055, 0.222385, 0.229226, 0.196879, 0.155435, 0.271506, 0.173081, 0.086953, 0.094817, 0.098513, 0.102787, 0.179055, 0.125101, 0.096677, 0.15284, 0.102787, 0.060549, 0.06312, 0.106997, 0.083462, 0.155435, 0.155435, 0.15008, 0.164327, 0.118441, 0.098513, 0.05306, 0.055536, 0.067594, 0.064632, 0.064632, 0.049374, 0.049374, 0.037156, 0.044297, 0.041405, 0.06312, 0.106997, 0.100716, 0.067594, 0.051831, 0.038042, 0.019401, 0.020522, 0.017797, 0.018787, 0.0198, 0.031287, 0.060549, 0.06184, 0.06184, 0.032017, 0.047319, 0.028695, 0.045352, 0.066181, 0.032677, 0.033407, 0.020522, 0.020165, 0.032677, 0.060549, 0.036378, 0.076542, 0.079919, 0.086953, 0.086953, 0.067594, 0.0704, 0.06312, 0.106997, 0.098513, 0.094817, 0.046336, 0.041405, 0.032017, 0.022306, 0.034884, 0.038042, 0.06312, 0.038042, 0.038858, 0.040537, 0.06184, 0.059222, 0.056825, 0.029376, 0.028695, 0.030003, 0.014315, 0.009977, 0.009865, 0.009865, 0.014586, 0.019109, 0.018787, 0.023087, 0.044297, 0.031287, 0.028695, 0.017447, 0.017447, 0.016826, 0.015078, 0.020522, 0.024393, 0.016021, 0.015078, 0.026892, 0.050641, 0.109221, 0.182256, 0.127496, 0.139895, 0.086953, 0.10481, 0.164327, 0.216401, 0.222385, 0.278302, 0.18812, 0.18812, 0.291804, 0.209395, 0.132295, 0.122885, 0.102787, 0.15008, 0.15008, 0.0704, 0.0704, 0.076542, 0.0704, 0.078022, 0.041405, 0.074921, 0.085092, 0.085092, 0.088832, 0.064632, 0.066181, 0.100716, 0.158265, 0.111485, 0.15284, 0.25031, 0.216401, 0.18812, 0.155435], '')</t>
  </si>
  <si>
    <t>UPI00003C536D status=activ</t>
  </si>
  <si>
    <t>([0.380708, 0.298791, 0.359901, 0.41194, 0.339168, 0.370445, 0.41194, 0.352862, 0.30533, 0.332115, 0.36309, 0.418646, 0.497853, 0.42561, 0.346032, 0.414856, 0.422041, 0.450668, 0.509769, 0.480142, 0.366687, 0.359901, 0.436924, 0.349426, 0.335645, 0.387226, 0.40511, 0.408655, 0.450668, 0.534167, 0.538167, 0.509769, 0.490133, 0.480142, 0.476583, 0.585406, 0.505461, 0.41194, 0.390993, 0.394753, 0.335645, 0.414856, 0.458154, 0.387226, 0.398279, 0.40511, 0.418646, 0.321458, 0.311707, 0.349426, 0.346032, 0.356642, 0.387226, 0.295083, 0.216401, 0.278302, 0.278302, 0.324872, 0.324872, 0.356642, 0.384043, 0.480142, 0.458154, 0.408655, 0.490133, 0.476583, 0.440853, 0.42561, 0.529623, 0.545602, 0.447574, 0.444081, 0.444081, 0.349426, 0.408655, 0.472492, 0.490133, 0.458154, 0.494003, 0.505461, 0.418646, 0.422041, 0.422041, 0.447574, 0.394753, 0.36309, 0.359901, 0.318242, 0.268042, 0.182256, 0.194234, 0.25406, 0.264545, 0.278302, 0.36309, 0.387226, 0.414856, 0.384043, 0.408655, 0.31487, 0.301917, 0.339168, 0.339168, 0.247041, 0.25031, 0.328603, 0.318242, 0.370445, 0.440853, 0.51388, 0.613573, 0.59014, 0.575842, 0.534167, 0.422041, 0.318242, 0.284882, 0.271506, 0.295083, 0.21291, 0.196879, 0.281712, 0.284882, 0.196879, 0.281712, 0.275179, 0.203355, 0.203355, 0.243554, 0.219301, 0.225814, 0.21291, 0.127496, 0.134866, 0.158265, 0.236433, 0.268042, 0.257454, 0.275179, 0.239899, 0.318242, 0.352862, 0.346032, 0.374039, 0.366687, 0.359901, 0.370445, 0.36309, 0.377384, 0.380708, 0.346032, 0.26085, 0.232838, 0.288399, 0.222385, 0.222385, 0.206376, 0.275179, 0.321458, 0.247041, 0.191378, 0.185198, 0.236433, 0.161087, 0.158265, 0.155435, 0.170161, 0.173081, 0.247041, 0.229226, 0.219301, 0.278302, 0.295083, 0.335645, 0.366687, 0.384043, 0.41194, 0.414856, 0.408655, 0.41194, 0.476583, 0.58069, 0.575842, 0.585406, 0.58069, 0.608892, 0.724957, 0.712013, 0.712013, 0.680603, 0.720929, 0.632174, 0.557691, 0.562014, 0.51388, 0.549308, 0.653063, 0.570702, 0.585406, 0.59917, 0.505461, 0.521092, 0.433034, 0.447574, 0.370445, 0.465241, 0.461924, 0.450668, 0.461924, 0.380708, 0.408655, 0.408655, 0.476583, 0.458154, 0.436924, 0.486429, 0.42561, 0.414856, 0.440853, 0.401658, 0.384043, 0.444081, 0.436924, 0.529623, 0.454136, 0.549308, 0.529623, 0.521092, 0.497853, 0.490133, 0.549308, 0.480142, 0.480142, 0.390993, 0.472492, 0.575842, 0.472492, 0.538167, 0.538167, 0.538167, 0.480142, 0.422041, 0.36309, 0.332115, 0.288399, 0.352862, 0.346032, 0.366687, 0.36309, 0.390993, 0.398279, 0.346032, 0.401658, 0.41194, 0.490133, 0.5017, 0.483068, 0.545602, 0.476583, 0.468512, 0.398279, 0.401658, 0.465241, 0.5017, 0.534167, 0.505461, 0.422041, 0.422041, 0.408655, 0.328603, 0.335645, 0.335645, 0.42561, 0.40511, 0.401658, 0.401658, 0.401658, 0.332115, 0.36309, 0.366687, 0.384043, 0.458154, 0.529623, 0.529623, 0.529623, 0.461924, 0.525368, 0.618285, 0.604312, 0.622677, 0.724957, 0.716283, 0.724957, 0.707965, 0.63748, 0.626927, 0.626927, 0.517562, 0.626927, 0.5017, 0.570702, 0.56648, 0.58069, 0.59508, 0.51388, 0.545602, 0.632174, 0.657645, 0.657645, 0.553315, 0.538167, 0.454136, 0.454136, 0.359901, 0.366687, 0.444081, 0.370445, 0.374039, 0.454136, 0.366687, 0.387226, 0.324872, 0.31487, 0.301917, 0.225814, 0.291804, 0.298791, 0.216401, 0.147574, 0.15008, 0.196879, 0.137348, 0.137348, 0.118441, 0.122885, 0.122885, 0.127496, 0.18812, 0.185198, 0.17593, 0.173081, 0.247041, 0.243554, 0.219301, 0.225814, 0.31487, 0.308712, 0.275179, 0.332115, 0.380708, 0.346032, 0.352862, 0.4292, 0.521092, 0.545602, 0.685117, 0.648219], '')</t>
  </si>
  <si>
    <t>[18, 29, 30, 31, 35, 36, 68, 69, 79, 109, 110, 111, 112, 113, 181, 182, 183, 184, 185, 186, 187, 188, 189, 190, 191, 192, 193, 194, 195, 196, 197, 198, 199, 200, 201, 223, 225, 226, 227, 230, 235, 237, 238, 239, 255, 257, 263, 264, 265, 282, 283, 284, 286, 287, 288, 289, 290, 291, 292, 293, 294, 295, 296, 297, 298, 299, 300, 301, 302, 303, 304, 305, 306, 307, 308, 309, 310, 353, 354, 355, 356]</t>
  </si>
  <si>
    <t>76)</t>
  </si>
  <si>
    <t>UPI00003C5371 status=activ</t>
  </si>
  <si>
    <t>([0.032677, 0.055536, 0.038858, 0.029376, 0.0198, 0.026892, 0.028695, 0.037156, 0.060549, 0.074921, 0.090864, 0.064632, 0.06312, 0.078022, 0.066181, 0.033407, 0.067594, 0.067594, 0.086953, 0.085092, 0.11371, 0.10481, 0.10481, 0.15008, 0.147574, 0.196879, 0.129801, 0.094817, 0.109221, 0.094817, 0.109221, 0.06312, 0.066181, 0.102787, 0.122885, 0.098513, 0.109221, 0.06312, 0.083462, 0.066181, 0.059222, 0.048328, 0.028107, 0.032677, 0.033407, 0.049374, 0.049374, 0.050641, 0.050641, 0.036378, 0.028695, 0.025316, 0.046336, 0.083462, 0.046336, 0.049374, 0.088832, 0.132295, 0.134866, 0.134866, 0.191378, 0.209395, 0.239899, 0.219301, 0.191378, 0.134866, 0.144935, 0.170161, 0.271506, 0.366687, 0.328603, 0.356642, 0.268042, 0.275179, 0.167087, 0.219301, 0.206376, 0.196879, 0.206376, 0.311707, 0.219301, 0.216401, 0.216401, 0.268042, 0.370445, 0.301917, 0.298791, 0.298791, 0.308712, 0.200174, 0.196879, 0.264545, 0.268042, 0.284882, 0.271506, 0.271506, 0.219301, 0.147574, 0.137348, 0.125101, 0.116183, 0.173081, 0.122885, 0.122885, 0.120615, 0.073402, 0.125101, 0.182256, 0.194234, 0.158265, 0.144935, 0.074921, 0.048328, 0.05306, 0.088832, 0.094817, 0.179055, 0.179055, 0.264545, 0.203355, 0.134866, 0.134866, 0.164327, 0.239899, 0.216401, 0.179055, 0.275179, 0.26085, 0.179055, 0.161087, 0.106997, 0.196879, 0.31487, 0.352862, 0.25406, 0.164327, 0.134866, 0.134866, 0.206376, 0.203355, 0.271506, 0.390993, 0.298791, 0.288399, 0.194234, 0.225814, 0.257454, 0.15008, 0.139895, 0.127496, 0.127496, 0.219301, 0.209395, 0.144935, 0.111485, 0.18812, 0.271506, 0.30533, 0.298791, 0.298791, 0.222385, 0.191378, 0.10481, 0.161087, 0.161087, 0.182256, 0.182256, 0.17593, 0.271506, 0.179055, 0.219301, 0.147574, 0.092881, 0.092881, 0.132295, 0.196879, 0.137348, 0.085092, 0.083462, 0.0704, 0.078022, 0.079919, 0.094817, 0.147574, 0.134866, 0.074921, 0.092881, 0.081712, 0.051831, 0.055536, 0.086953, 0.137348, 0.15008, 0.229226, 0.155435, 0.102787, 0.116183, 0.158265, 0.236433, 0.271506, 0.308712, 0.209395, 0.209395, 0.243554, 0.25031, 0.200174, 0.301917, 0.321458, 0.321458, 0.321458, 0.26085, 0.281712, 0.18812, 0.191378, 0.203355, 0.298791, 0.387226, 0.271506, 0.264545, 0.25406, 0.21291, 0.200174, 0.219301, 0.301917, 0.206376, 0.144935, 0.222385, 0.21291, 0.191378, 0.15008, 0.18812, 0.243554, 0.271506, 0.31487, 0.311707, 0.308712, 0.308712, 0.291804, 0.40511, 0.414856, 0.356642, 0.374039, 0.308712, 0.36309, 0.275179, 0.30533, 0.30533, 0.311707, 0.295083, 0.321458, 0.377384, 0.4292, 0.440853, 0.352862, 0.394753, 0.42561, 0.42561, 0.328603, 0.271506, 0.219301, 0.158265, 0.222385, 0.161087, 0.216401, 0.225814, 0.31487, 0.377384, 0.458154, 0.450668, 0.468512, 0.494003, 0.4292, 0.40511, 0.324872, 0.41194, 0.418646, 0.418646, 0.401658, 0.42561, 0.51388, 0.490133, 0.557691, 0.58069, 0.675549, 0.675549, 0.570702, 0.476583, 0.447574, 0.370445, 0.377384, 0.352862, 0.349426, 0.387226, 0.398279, 0.480142, 0.472492, 0.398279, 0.461924, 0.480142, 0.458154, 0.352862, 0.384043, 0.301917, 0.278302, 0.284882, 0.206376, 0.216401, 0.328603, 0.318242, 0.349426, 0.30533, 0.239899, 0.200174, 0.21291, 0.200174, 0.170161, 0.161087, 0.139895, 0.129801, 0.100716, 0.15284, 0.15008, 0.147574, 0.191378, 0.21291, 0.17593, 0.17593, 0.232838, 0.196879, 0.194234, 0.216401, 0.185198, 0.225814, 0.194234, 0.196879, 0.132295, 0.15008, 0.127496, 0.161087, 0.173081, 0.173081, 0.129801, 0.173081, 0.120615, 0.15008, 0.144935, 0.200174, 0.30533, 0.225814, 0.200174, 0.209395, 0.158265, 0.209395, 0.200174, 0.275179, 0.173081, 0.25031, 0.281712, 0.278302, 0.311707, 0.298791, 0.295083, 0.356642, 0.298791, 0.42561, 0.380708, 0.359901, 0.295083, 0.179055, 0.25031, 0.179055, 0.206376, 0.173081, 0.17593, 0.21291, 0.216401, 0.30533, 0.311707, 0.25406, 0.200174, 0.206376, 0.122885, 0.144935, 0.142424, 0.229226, 0.229226, 0.26085, 0.167087, 0.120615, 0.200174, 0.132295, 0.161087, 0.139895, 0.239899, 0.15284, 0.17593, 0.182256, 0.194234, 0.132295, 0.096677, 0.092881, 0.088832, 0.120615, 0.134866, 0.078022, 0.071867, 0.060549, 0.03976, 0.076542, 0.106997, 0.102787, 0.179055, 0.203355, 0.137348, 0.129801, 0.236433, 0.137348, 0.102787, 0.055536, 0.0704, 0.067594, 0.139895, 0.142424, 0.170161, 0.122885, 0.21291, 0.182256, 0.206376, 0.291804, 0.200174, 0.203355, 0.129801, 0.125101, 0.092881, 0.142424, 0.170161, 0.15284, 0.268042, 0.30533, 0.301917, 0.335645, 0.461924, 0.339168, 0.271506, 0.232838, 0.291804, 0.243554, 0.281712, 0.284882, 0.182256, 0.239899, 0.18812, 0.271506, 0.17593, 0.30533, 0.200174, 0.179055, 0.102787, 0.066181, 0.051831, 0.074921, 0.058088, 0.033407, 0.054297, 0.073402, 0.076542, 0.043307, 0.042364], '')</t>
  </si>
  <si>
    <t>[279, 281, 282, 283, 284, 285]</t>
  </si>
  <si>
    <t>UPI00003C5373 status=activ</t>
  </si>
  <si>
    <t>([0.318242, 0.308712, 0.219301, 0.147574, 0.203355, 0.264545, 0.206376, 0.257454, 0.25406, 0.295083, 0.200174, 0.275179, 0.232838, 0.139895, 0.15284, 0.137348, 0.102787, 0.088832, 0.158265, 0.158265, 0.268042, 0.271506, 0.232838, 0.243554, 0.339168, 0.318242, 0.31487, 0.30533, 0.222385, 0.288399, 0.288399, 0.324872, 0.288399, 0.374039, 0.486429, 0.494003, 0.436924, 0.450668, 0.458154, 0.359901, 0.30533, 0.308712, 0.298791, 0.321458, 0.318242, 0.206376, 0.206376, 0.191378, 0.196879, 0.182256, 0.167087, 0.161087, 0.232838, 0.232838, 0.222385, 0.179055, 0.10481, 0.17593, 0.239899, 0.232838, 0.31487, 0.356642, 0.268042, 0.26085, 0.194234, 0.161087, 0.222385, 0.26085, 0.264545, 0.308712, 0.390993, 0.384043, 0.390993, 0.36309, 0.36309, 0.366687, 0.31487, 0.366687, 0.346032, 0.318242, 0.219301, 0.191378, 0.10481, 0.179055, 0.17593, 0.301917, 0.42561, 0.384043, 0.268042, 0.182256, 0.239899, 0.239899, 0.147574, 0.137348, 0.173081, 0.120615, 0.134866, 0.21291, 0.164327, 0.11371, 0.132295, 0.209395, 0.239899, 0.271506, 0.284882, 0.206376, 0.18812, 0.185198, 0.219301, 0.194234, 0.200174, 0.100716, 0.100716, 0.167087, 0.164327, 0.158265, 0.191378, 0.139895, 0.129801, 0.21291, 0.281712, 0.196879, 0.222385, 0.243554, 0.342579, 0.225814, 0.30533, 0.275179, 0.185198, 0.247041, 0.390993, 0.483068, 0.486429, 0.398279, 0.301917, 0.301917, 0.257454, 0.301917, 0.236433, 0.17593, 0.170161, 0.144935, 0.194234, 0.164327, 0.102787, 0.074921, 0.074921, 0.074921, 0.055536, 0.090864, 0.073402, 0.06184, 0.06312, 0.109221, 0.173081, 0.275179, 0.206376, 0.17593, 0.092881, 0.161087, 0.142424, 0.137348, 0.161087, 0.203355, 0.203355, 0.268042, 0.298791, 0.377384, 0.390993, 0.472492, 0.494003, 0.387226, 0.291804, 0.298791, 0.268042, 0.185198, 0.185198, 0.155435, 0.185198, 0.288399, 0.25031, 0.257454, 0.257454, 0.229226, 0.229226, 0.203355, 0.15284, 0.086953, 0.051831, 0.028107, 0.031287, 0.030611, 0.066181, 0.11371, 0.059222, 0.060549, 0.06312, 0.056825, 0.109221, 0.15284, 0.158265, 0.200174, 0.281712, 0.288399, 0.318242, 0.278302, 0.278302, 0.332115, 0.440853, 0.447574, 0.505461, 0.505461, 0.483068, 0.436924, 0.380708, 0.440853, 0.440853, 0.529623, 0.447574, 0.476583, 0.444081, 0.356642, 0.349426, 0.295083, 0.295083, 0.288399, 0.278302, 0.318242, 0.352862, 0.275179, 0.324872, 0.295083, 0.203355, 0.209395, 0.179055, 0.232838, 0.25031, 0.239899, 0.21291, 0.295083, 0.281712, 0.200174, 0.25031, 0.170161, 0.222385, 0.21291, 0.225814, 0.268042, 0.284882, 0.200174, 0.203355, 0.164327, 0.229226, 0.31487, 0.236433, 0.298791, 0.219301, 0.225814, 0.18812, 0.21291, 0.239899, 0.229226, 0.318242, 0.271506, 0.346032, 0.346032, 0.359901, 0.356642, 0.387226, 0.359901, 0.414856, 0.401658, 0.480142, 0.465241, 0.454136, 0.553315, 0.553315, 0.685117, 0.699094, 0.808535, 0.707965, 0.685117, 0.661982, 0.648219, 0.759478, 0.795062, 0.707965, 0.59508, 0.575842, 0.444081, 0.440853, 0.433034, 0.436924, 0.366687, 0.366687, 0.387226, 0.366687, 0.366687, 0.291804, 0.200174, 0.18812, 0.284882, 0.288399, 0.288399, 0.311707, 0.311707, 0.295083, 0.311707, 0.308712, 0.321458, 0.390993, 0.394753, 0.394753, 0.486429, 0.585406, 0.497853, 0.472492, 0.458154, 0.433034, 0.4292, 0.494003, 0.505461, 0.468512, 0.465241, 0.461924, 0.390993, 0.408655, 0.384043, 0.450668, 0.517562, 0.444081, 0.468512, 0.472492, 0.394753, 0.31487, 0.291804, 0.374039, 0.359901, 0.295083, 0.324872, 0.342579, 0.359901, 0.377384, 0.408655, 0.398279, 0.342579, 0.387226, 0.370445, 0.390993, 0.31487, 0.311707, 0.30533, 0.239899, 0.239899, 0.30533, 0.359901, 0.380708, 0.366687, 0.377384, 0.450668, 0.422041, 0.468512, 0.450668, 0.394753, 0.352862, 0.324872, 0.398279, 0.387226, 0.332115], '')</t>
  </si>
  <si>
    <t>[210, 211, 217, 275, 276, 277, 278, 279, 280, 281, 282, 283, 284, 285, 286, 287, 288, 314, 321, 329]</t>
  </si>
  <si>
    <t>UPI00003C5374 status=activ</t>
  </si>
  <si>
    <t>([0.043307, 0.067594, 0.06184, 0.085092, 0.11371, 0.111485, 0.137348, 0.158265, 0.194234, 0.15284, 0.15008, 0.118441, 0.122885, 0.116183, 0.056825, 0.11371, 0.111485, 0.144935, 0.203355, 0.194234, 0.179055, 0.132295, 0.078022, 0.106997, 0.116183, 0.090864, 0.132295, 0.158265, 0.161087, 0.094817, 0.085092, 0.125101, 0.191378, 0.100716, 0.054297, 0.118441, 0.06184, 0.034068, 0.042364, 0.049374, 0.088832, 0.161087, 0.203355, 0.219301, 0.216401, 0.200174, 0.206376, 0.15008, 0.074921, 0.076542, 0.088832, 0.15008, 0.076542, 0.078022, 0.144935, 0.232838, 0.21291, 0.196879, 0.185198, 0.206376, 0.203355, 0.132295, 0.139895, 0.15284, 0.182256, 0.11371, 0.0704, 0.098513, 0.069024, 0.127496, 0.134866, 0.196879, 0.200174, 0.179055, 0.116183, 0.120615, 0.127496, 0.125101, 0.137348, 0.147574, 0.071867, 0.035586, 0.064632, 0.048328, 0.045352, 0.060549, 0.11371, 0.194234, 0.111485, 0.122885, 0.090864, 0.083462, 0.045352, 0.040537, 0.090864, 0.15008, 0.142424, 0.137348, 0.116183, 0.182256, 0.295083, 0.366687, 0.42561, 0.380708, 0.422041, 0.42561, 0.332115, 0.229226, 0.216401, 0.321458, 0.394753, 0.342579, 0.342579, 0.42561, 0.450668, 0.4292, 0.394753, 0.311707, 0.225814, 0.268042, 0.275179, 0.164327, 0.18812, 0.18812, 0.239899, 0.200174, 0.196879, 0.209395, 0.209395, 0.129801, 0.122885, 0.125101, 0.200174, 0.209395, 0.142424, 0.132295, 0.158265, 0.182256, 0.275179, 0.278302, 0.268042, 0.278302, 0.356642, 0.278302, 0.321458, 0.324872, 0.356642, 0.247041, 0.308712, 0.394753, 0.476583, 0.468512, 0.472492, 0.480142, 0.476583, 0.450668, 0.444081, 0.321458, 0.342579, 0.222385, 0.239899, 0.239899, 0.129801, 0.134866, 0.120615, 0.106997, 0.056825, 0.058088, 0.069024, 0.086953, 0.051831, 0.056825, 0.055536, 0.055536, 0.030003, 0.020522, 0.032017, 0.034068, 0.03976, 0.034884, 0.035586, 0.034068, 0.041405, 0.090864, 0.109221, 0.200174, 0.142424, 0.144935, 0.167087, 0.257454, 0.158265, 0.239899, 0.264545, 0.191378, 0.18812, 0.271506, 0.328603, 0.370445, 0.377384, 0.472492, 0.408655, 0.433034, 0.521092, 0.40511, 0.328603, 0.264545, 0.257454, 0.232838, 0.318242, 0.298791, 0.288399, 0.377384, 0.370445, 0.236433, 0.236433, 0.236433, 0.229226, 0.139895, 0.088832, 0.085092, 0.043307, 0.03976, 0.071867, 0.0704, 0.078022, 0.071867, 0.102787, 0.10481, 0.122885, 0.074921, 0.067594, 0.071867, 0.067594, 0.066181, 0.120615, 0.179055, 0.118441, 0.125101, 0.155435, 0.196879, 0.129801, 0.191378, 0.196879, 0.191378, 0.18812, 0.247041, 0.335645, 0.30533, 0.308712, 0.384043, 0.398279, 0.374039, 0.284882, 0.288399, 0.30533, 0.311707, 0.232838, 0.281712, 0.291804, 0.321458, 0.275179, 0.352862, 0.349426, 0.433034, 0.349426, 0.346032, 0.284882, 0.288399, 0.229226, 0.229226, 0.232838, 0.298791, 0.335645, 0.41194, 0.414856, 0.401658, 0.398279, 0.476583, 0.521092, 0.509769, 0.480142, 0.585406, 0.59508, 0.59917, 0.56648, 0.671169, 0.666105, 0.754692, 0.724957, 0.812494, 0.808535, 0.801317, 0.795062, 0.779859], '')</t>
  </si>
  <si>
    <t>[202, 278, 279, 281, 282, 283, 284, 285, 286, 287, 288, 289, 290, 291, 292, 293]</t>
  </si>
  <si>
    <t>UPI00003C537D status=activ</t>
  </si>
  <si>
    <t>([0.308712, 0.225814, 0.268042, 0.335645, 0.36309, 0.394753, 0.461924, 0.494003, 0.494003, 0.418646, 0.408655, 0.450668, 0.534167, 0.418646, 0.422041, 0.433034, 0.490133, 0.517562, 0.42561, 0.444081, 0.390993, 0.31487, 0.30533, 0.291804, 0.278302, 0.288399, 0.321458, 0.291804, 0.247041, 0.25406, 0.268042, 0.268042, 0.200174, 0.21291, 0.301917, 0.301917, 0.222385, 0.25406, 0.339168, 0.422041, 0.324872, 0.284882, 0.281712, 0.295083, 0.209395, 0.203355, 0.21291, 0.11371, 0.111485, 0.137348, 0.144935, 0.179055, 0.134866, 0.125101, 0.118441, 0.069024, 0.073402, 0.102787, 0.066181, 0.041405, 0.03976, 0.076542, 0.118441, 0.11371, 0.15284, 0.268042, 0.185198, 0.167087, 0.170161, 0.17593, 0.164327, 0.137348, 0.15008, 0.134866, 0.191378, 0.102787, 0.17593, 0.167087, 0.191378, 0.26085, 0.298791, 0.278302, 0.196879, 0.129801, 0.147574, 0.137348, 0.073402, 0.132295, 0.147574, 0.225814, 0.222385, 0.264545, 0.30533, 0.236433, 0.31487, 0.321458, 0.433034, 0.356642, 0.366687, 0.377384, 0.342579, 0.291804, 0.339168, 0.321458, 0.390993, 0.468512, 0.521092, 0.648219, 0.608892, 0.56648, 0.570702, 0.494003, 0.374039, 0.374039, 0.476583, 0.414856, 0.408655, 0.377384, 0.444081, 0.444081, 0.4292, 0.458154, 0.458154, 0.41194, 0.394753, 0.401658, 0.288399, 0.239899, 0.170161, 0.191378, 0.219301, 0.209395, 0.311707, 0.408655, 0.31487, 0.264545, 0.384043, 0.301917, 0.366687, 0.281712, 0.239899, 0.161087, 0.161087, 0.236433, 0.25406, 0.275179, 0.21291, 0.308712, 0.328603, 0.31487, 0.278302, 0.271506, 0.191378, 0.15284, 0.129801, 0.200174, 0.243554, 0.225814, 0.229226, 0.200174, 0.209395, 0.164327, 0.232838, 0.268042, 0.278302, 0.257454, 0.321458, 0.387226, 0.408655, 0.349426, 0.433034, 0.398279, 0.40511, 0.408655, 0.4292, 0.454136, 0.465241, 0.454136, 0.447574, 0.58069, 0.59917, 0.694846, 0.712013, 0.733139, 0.694846, 0.570702, 0.534167, 0.461924, 0.461924, 0.450668, 0.534167, 0.538167, 0.632174, 0.622677, 0.690604, 0.585406, 0.585406, 0.585406, 0.604312, 0.59508, 0.454136, 0.433034, 0.444081, 0.521092, 0.440853, 0.352862, 0.447574, 0.5017, 0.517562, 0.444081, 0.433034, 0.440853, 0.366687, 0.268042, 0.291804, 0.284882, 0.36309, 0.271506, 0.182256, 0.179055, 0.185198, 0.275179, 0.284882, 0.271506, 0.185198, 0.173081, 0.173081, 0.170161, 0.203355, 0.271506, 0.332115, 0.342579, 0.222385, 0.225814, 0.225814, 0.194234, 0.222385, 0.236433, 0.328603, 0.408655, 0.40511, 0.36309, 0.352862, 0.268042, 0.278302, 0.352862, 0.4292, 0.509769, 0.40511, 0.291804, 0.222385, 0.236433, 0.239899, 0.264545, 0.324872, 0.408655, 0.335645, 0.30533, 0.275179, 0.271506, 0.271506, 0.257454, 0.288399, 0.257454, 0.239899, 0.236433, 0.236433, 0.229226, 0.25031, 0.301917, 0.390993, 0.447574, 0.366687, 0.374039, 0.450668, 0.454136, 0.42561, 0.505461, 0.450668, 0.422041, 0.380708, 0.384043, 0.30533, 0.219301, 0.219301, 0.311707, 0.321458, 0.239899, 0.18812, 0.15008, 0.15008, 0.144935, 0.094817, 0.116183, 0.106997, 0.102787, 0.083462, 0.111485, 0.073402, 0.127496, 0.092881, 0.092881, 0.054297, 0.073402, 0.071867, 0.085092, 0.059222, 0.043307, 0.079919, 0.139895, 0.11371, 0.134866, 0.081712, 0.132295, 0.096677, 0.102787, 0.109221, 0.0704, 0.06184, 0.096677, 0.086953, 0.144935, 0.120615, 0.21291, 0.264545, 0.370445, 0.390993, 0.374039, 0.321458, 0.278302, 0.216401, 0.21291, 0.219301, 0.324872, 0.339168, 0.324872, 0.321458, 0.232838, 0.342579, 0.377384, 0.339168, 0.339168, 0.247041, 0.222385, 0.209395, 0.155435, 0.086953, 0.083462, 0.079919, 0.134866, 0.161087, 0.219301, 0.200174, 0.125101, 0.109221, 0.111485, 0.194234, 0.158265, 0.203355, 0.127496, 0.10481, 0.134866, 0.071867, 0.120615, 0.194234, 0.182256, 0.232838, 0.25031, 0.25406, 0.25031, 0.281712, 0.185198, 0.173081, 0.264545, 0.359901, 0.377384, 0.359901, 0.281712, 0.324872, 0.321458, 0.321458, 0.318242, 0.275179, 0.380708, 0.298791, 0.264545, 0.25406, 0.219301, 0.264545, 0.225814, 0.301917, 0.232838, 0.332115, 0.275179, 0.222385, 0.173081, 0.11371], '')</t>
  </si>
  <si>
    <t>[12, 17, 106, 107, 108, 109, 110, 179, 180, 181, 182, 183, 184, 185, 186, 190, 191, 192, 193, 194, 195, 196, 197, 198, 199, 203, 207, 208, 247, 277]</t>
  </si>
  <si>
    <t>UPI00003C5381 status=activ</t>
  </si>
  <si>
    <t>([0.008804, 0.009977, 0.008624, 0.00962, 0.008525, 0.007422, 0.007315, 0.008075, 0.007422, 0.007315, 0.006142, 0.006421, 0.006533, 0.009015, 0.008804, 0.007031, 0.005378, 0.007177, 0.006619, 0.00777, 0.006533, 0.006567, 0.008002, 0.010372, 0.013437, 0.019401, 0.032677, 0.023963, 0.018415, 0.030003, 0.049374, 0.106997, 0.129801, 0.15008, 0.139895, 0.225814, 0.339168, 0.454136, 0.444081, 0.545602, 0.575842, 0.685117, 0.759478, 0.728858, 0.694846, 0.661982, 0.657645, 0.517562, 0.521092, 0.618285, 0.604312, 0.56648, 0.585406, 0.59917, 0.562014, 0.557691, 0.56648, 0.454136, 0.440853, 0.349426, 0.356642, 0.359901, 0.335645, 0.342579, 0.332115, 0.284882, 0.284882, 0.209395, 0.30533, 0.384043, 0.301917, 0.21291, 0.147574, 0.155435, 0.122885, 0.137348, 0.142424, 0.132295, 0.21291, 0.229226, 0.311707, 0.31487, 0.288399, 0.216401, 0.155435, 0.132295, 0.196879, 0.200174, 0.18812, 0.15008, 0.173081, 0.264545, 0.324872, 0.42561, 0.401658, 0.384043, 0.366687, 0.377384, 0.291804, 0.268042, 0.239899, 0.196879, 0.111485, 0.129801, 0.203355, 0.21291, 0.243554, 0.161087, 0.17593, 0.209395, 0.18812, 0.144935, 0.158265, 0.194234, 0.15284, 0.15284, 0.194234, 0.191378, 0.179055, 0.257454, 0.284882, 0.31487, 0.36309, 0.483068, 0.390993, 0.30533, 0.352862, 0.247041, 0.339168, 0.232838, 0.318242, 0.408655, 0.468512, 0.433034, 0.433034, 0.370445, 0.311707, 0.324872, 0.232838, 0.161087, 0.179055, 0.17593, 0.11371, 0.071867, 0.074921, 0.137348, 0.21291, 0.21291, 0.311707, 0.308712, 0.414856, 0.408655, 0.301917, 0.239899, 0.17593, 0.098513, 0.161087, 0.155435, 0.144935, 0.179055, 0.25406, 0.209395, 0.185198, 0.243554, 0.257454, 0.194234, 0.142424, 0.134866, 0.137348, 0.137348, 0.155435, 0.139895, 0.079919, 0.15008, 0.21291, 0.301917, 0.335645, 0.332115, 0.366687, 0.284882, 0.25406, 0.275179, 0.318242, 0.284882, 0.281712, 0.25031, 0.301917, 0.349426, 0.284882, 0.288399, 0.301917, 0.301917, 0.229226, 0.278302, 0.167087, 0.167087, 0.102787, 0.155435, 0.170161, 0.155435, 0.134866, 0.203355, 0.125101, 0.134866, 0.164327, 0.088832, 0.173081, 0.11371, 0.086953, 0.132295, 0.088832, 0.085092, 0.074921, 0.074921, 0.059222, 0.106997, 0.096677, 0.10481, 0.096677, 0.073402, 0.098513, 0.111485, 0.058088, 0.046336, 0.038858, 0.051831, 0.085092, 0.078022, 0.106997, 0.092881, 0.098513, 0.147574, 0.092881, 0.088832, 0.132295, 0.196879, 0.200174, 0.206376, 0.301917, 0.257454, 0.21291, 0.122885, 0.125101, 0.219301, 0.328603, 0.342579, 0.346032, 0.390993, 0.380708, 0.295083, 0.295083, 0.308712, 0.185198, 0.278302, 0.236433, 0.173081, 0.173081, 0.161087, 0.111485, 0.05306, 0.071867, 0.094817, 0.17593, 0.25031, 0.243554, 0.275179, 0.25406, 0.25406, 0.232838, 0.15008, 0.191378, 0.191378, 0.161087, 0.271506, 0.222385, 0.284882, 0.36309, 0.318242, 0.339168, 0.377384, 0.380708, 0.370445, 0.40511, 0.41194, 0.450668, 0.468512, 0.433034, 0.349426, 0.339168, 0.356642, 0.374039, 0.370445, 0.450668, 0.465241, 0.349426, 0.30533, 0.288399, 0.295083, 0.232838, 0.155435, 0.185198, 0.247041, 0.229226, 0.196879, 0.155435, 0.102787, 0.066181, 0.049374, 0.085092, 0.05306, 0.029376], '')</t>
  </si>
  <si>
    <t>[39, 40, 41, 42, 43, 44, 45, 46, 47, 48, 49, 50, 51, 52, 53, 54, 55, 56]</t>
  </si>
  <si>
    <t>UPI00003C5385 status=activ</t>
  </si>
  <si>
    <t>([0.321458, 0.335645, 0.346032, 0.264545, 0.301917, 0.352862, 0.335645, 0.370445, 0.4292, 0.458154, 0.476583, 0.517562, 0.41194, 0.390993, 0.483068, 0.5017, 0.51388, 0.433034, 0.541878, 0.541878, 0.521092, 0.613573, 0.613573, 0.618285, 0.724957, 0.720929, 0.58069, 0.648219, 0.618285, 0.450668, 0.450668, 0.465241, 0.433034, 0.56648, 0.553315, 0.58069, 0.570702, 0.51388, 0.494003, 0.472492, 0.440853, 0.335645, 0.232838, 0.239899, 0.25031, 0.164327, 0.164327, 0.25031, 0.142424, 0.155435, 0.26085, 0.167087, 0.092881, 0.067594, 0.031287, 0.021816, 0.016826, 0.014586, 0.011903, 0.01204, 0.012727, 0.008804, 0.009483, 0.016021, 0.014075, 0.009096, 0.011106, 0.011669, 0.01204, 0.022306, 0.021816, 0.022667, 0.023534, 0.021381, 0.03976, 0.069024, 0.06312, 0.045352, 0.032017, 0.029376, 0.042364, 0.025316, 0.032017, 0.034068, 0.020165, 0.025316, 0.048328, 0.037156, 0.022306, 0.017138, 0.010672, 0.008409, 0.008075, 0.011903, 0.020522, 0.019401, 0.016528, 0.030003, 0.046336, 0.066181, 0.066181, 0.088832, 0.142424, 0.129801, 0.18812, 0.281712, 0.239899, 0.25031, 0.308712, 0.398279, 0.433034, 0.486429, 0.575842, 0.486429, 0.374039, 0.370445, 0.370445, 0.398279, 0.366687, 0.30533, 0.339168, 0.433034, 0.335645, 0.36309, 0.447574, 0.465241, 0.458154, 0.398279, 0.31487, 0.25406, 0.247041, 0.25406, 0.194234, 0.118441, 0.118441, 0.116183, 0.134866, 0.125101, 0.125101, 0.139895, 0.173081, 0.096677, 0.092881, 0.118441, 0.111485, 0.090864, 0.078022, 0.041405, 0.038858, 0.071867, 0.090864, 0.090864, 0.085092, 0.085092, 0.142424, 0.137348, 0.239899, 0.239899, 0.239899, 0.209395, 0.125101, 0.158265, 0.243554, 0.268042, 0.30533, 0.31487, 0.31487, 0.243554, 0.359901, 0.450668, 0.444081, 0.447574, 0.41194, 0.301917, 0.295083, 0.26085, 0.36309, 0.36309, 0.356642, 0.380708, 0.414856, 0.418646, 0.408655, 0.42561, 0.40511, 0.318242, 0.308712, 0.308712, 0.311707, 0.18812, 0.185198, 0.170161, 0.15008, 0.18812, 0.219301, 0.284882, 0.288399, 0.26085, 0.236433, 0.216401, 0.191378, 0.161087, 0.155435, 0.10481, 0.098513, 0.079919, 0.073402, 0.067594, 0.067594, 0.083462, 0.158265, 0.185198, 0.155435, 0.203355, 0.191378, 0.167087, 0.167087, 0.209395, 0.137348, 0.081712, 0.088832, 0.106997, 0.137348, 0.225814, 0.26085, 0.257454, 0.288399, 0.390993, 0.433034, 0.377384, 0.418646, 0.335645, 0.31487, 0.268042, 0.281712, 0.291804, 0.30533, 0.335645, 0.31487, 0.408655, 0.401658, 0.390993, 0.332115, 0.229226, 0.191378, 0.15284, 0.127496, 0.109221, 0.086953, 0.056825, 0.059222, 0.037156, 0.031287, 0.021381, 0.020876, 0.019401, 0.021381, 0.021816, 0.022667, 0.022667, 0.025316, 0.058088, 0.034068, 0.024826, 0.050641, 0.048328, 0.042364, 0.040537, 0.051831, 0.06312, 0.042364, 0.0704, 0.06312, 0.096677, 0.094817, 0.132295, 0.11371, 0.066181, 0.132295, 0.144935, 0.15008, 0.081712, 0.069024, 0.074921, 0.071867, 0.040537, 0.054297, 0.06184, 0.081712, 0.045352, 0.037156, 0.037156, 0.036378, 0.040537, 0.051831, 0.076542, 0.073402, 0.073402, 0.111485, 0.086953, 0.081712, 0.064632, 0.06184, 0.033407, 0.051831, 0.092881, 0.085092, 0.100716, 0.137348, 0.092881, 0.164327, 0.196879, 0.209395, 0.21291, 0.288399, 0.25406, 0.271506, 0.243554, 0.191378, 0.137348, 0.142424, 0.144935, 0.167087, 0.26085, 0.349426, 0.356642, 0.275179, 0.36309, 0.332115, 0.377384, 0.461924, 0.40511, 0.394753, 0.408655, 0.41194, 0.401658, 0.366687, 0.264545, 0.328603, 0.41194, 0.497853, 0.509769, 0.521092, 0.454136, 0.454136, 0.465241, 0.370445, 0.472492, 0.476583, 0.472492, 0.422041, 0.408655, 0.461924, 0.461924, 0.505461, 0.468512, 0.490133, 0.472492, 0.490133, 0.480142, 0.454136, 0.401658, 0.36309, 0.268042, 0.275179, 0.275179, 0.271506, 0.295083, 0.281712, 0.209395, 0.225814, 0.268042, 0.278302, 0.275179, 0.281712, 0.318242, 0.278302, 0.200174, 0.206376, 0.268042, 0.278302, 0.321458, 0.380708, 0.414856, 0.509769, 0.51388, 0.480142, 0.390993, 0.398279, 0.387226, 0.42561, 0.352862, 0.36309, 0.359901, 0.36309, 0.275179, 0.275179, 0.352862, 0.40511, 0.458154, 0.486429, 0.408655, 0.41194, 0.401658, 0.387226, 0.291804, 0.384043, 0.401658, 0.422041, 0.494003, 0.517562, 0.465241, 0.56648, 0.444081, 0.440853, 0.4292, 0.534167, 0.521092, 0.5017, 0.483068, 0.480142, 0.468512, 0.562014, 0.476583, 0.465241, 0.483068, 0.538167, 0.5017, 0.525368, 0.59014, 0.480142, 0.384043, 0.458154, 0.349426, 0.450668, 0.4292, 0.4292, 0.387226, 0.295083, 0.31487, 0.284882, 0.236433, 0.203355, 0.229226, 0.284882, 0.185198, 0.179055, 0.209395, 0.206376, 0.203355, 0.155435, 0.247041, 0.335645, 0.30533, 0.352862, 0.268042, 0.216401, 0.225814, 0.264545, 0.359901, 0.25031, 0.308712, 0.374039, 0.398279, 0.342579, 0.271506, 0.36309, 0.301917, 0.222385, 0.200174, 0.139895, 0.191378, 0.116183, 0.090864, 0.11371, 0.081712, 0.137348, 0.203355, 0.206376, 0.222385, 0.236433, 0.346032, 0.264545, 0.275179, 0.281712, 0.321458, 0.366687, 0.291804, 0.366687, 0.440853, 0.480142, 0.465241, 0.461924, 0.465241, 0.408655, 0.40511, 0.408655, 0.318242, 0.301917, 0.257454, 0.15284, 0.15008, 0.167087, 0.275179, 0.275179, 0.30533, 0.30533, 0.335645, 0.408655, 0.394753, 0.370445, 0.275179, 0.346032, 0.349426, 0.394753, 0.472492, 0.468512, 0.517562, 0.618285, 0.509769, 0.541878, 0.657645, 0.557691, 0.483068, 0.36309, 0.370445, 0.335645, 0.332115, 0.342579, 0.284882, 0.219301, 0.25406, 0.30533, 0.311707, 0.281712, 0.225814, 0.203355, 0.200174, 0.25031, 0.17593, 0.25406, 0.179055, 0.116183, 0.170161, 0.209395, 0.328603, 0.321458, 0.342579, 0.301917, 0.21291, 0.278302, 0.339168, 0.332115, 0.380708, 0.301917, 0.339168, 0.436924, 0.384043, 0.390993, 0.384043, 0.483068, 0.5017, 0.505461, 0.618285, 0.557691, 0.545602, 0.436924, 0.4292, 0.380708, 0.328603, 0.408655, 0.342579, 0.257454, 0.225814, 0.209395, 0.222385, 0.216401, 0.239899, 0.335645, 0.346032, 0.332115, 0.222385, 0.206376, 0.200174, 0.132295, 0.15284, 0.15284, 0.137348, 0.15008, 0.17593, 0.257454, 0.25406, 0.281712, 0.295083, 0.257454, 0.219301, 0.247041, 0.247041, 0.209395, 0.203355, 0.18812, 0.134866, 0.222385, 0.232838, 0.288399, 0.387226, 0.356642, 0.264545, 0.346032, 0.298791, 0.291804, 0.298791, 0.229226, 0.264545, 0.268042, 0.30533, 0.298791, 0.335645, 0.232838, 0.243554, 0.229226, 0.239899, 0.324872, 0.243554, 0.196879, 0.243554, 0.209395, 0.209395, 0.268042, 0.284882, 0.281712, 0.191378, 0.11371, 0.173081, 0.18812, 0.268042, 0.311707, 0.243554, 0.21291, 0.31487, 0.21291, 0.15008, 0.155435, 0.118441, 0.116183, 0.137348, 0.137348, 0.134866, 0.164327, 0.191378, 0.118441, 0.083462, 0.15008, 0.239899, 0.142424, 0.132295, 0.120615, 0.088832, 0.094817, 0.122885, 0.058088, 0.056825, 0.048328, 0.043307, 0.034884, 0.060549, 0.032017, 0.030003, 0.034884, 0.019109, 0.01078, 0.009977, 0.010926, 0.007495, 0.005378, 0.006533, 0.005623, 0.004247, 0.003555, 0.004646, 0.003512, 0.004775, 0.005683, 0.008624, 0.005872, 0.007259, 0.006142, 0.006533, 0.006795, 0.004689, 0.004689, 0.004577, 0.004775, 0.006194, 0.006482, 0.006795, 0.006701, 0.008409, 0.01204, 0.011669, 0.013821, 0.021816, 0.011669, 0.011669, 0.007091, 0.01078, 0.01078, 0.014783, 0.026892, 0.020165, 0.042364, 0.081712, 0.158265, 0.134866, 0.092881, 0.158265, 0.236433, 0.311707, 0.328603, 0.219301, 0.356642, 0.321458, 0.342579, 0.494003, 0.538167, 0.525368, 0.390993, 0.339168, 0.318242, 0.284882, 0.219301, 0.109221, 0.11371, 0.116183, 0.111485, 0.118441, 0.051831, 0.055536, 0.033407, 0.026892, 0.030611, 0.01204, 0.013016, 0.007645, 0.005378, 0.005623, 0.005623, 0.00543, 0.006194, 0.004388, 0.003212, 0.00316, 0.004247, 0.00407, 0.00292, 0.003177, 0.003727, 0.005378, 0.003607, 0.003997, 0.004414, 0.004161, 0.004689, 0.004736, 0.005932, 0.007645, 0.007555, 0.011518, 0.014586, 0.014586, 0.028695, 0.06312, 0.074921, 0.059222, 0.026338, 0.027463, 0.024393, 0.012727, 0.010221, 0.01078, 0.010926, 0.00962, 0.00962, 0.009187, 0.008723, 0.007495, 0.005086, 0.005249, 0.00407, 0.005318, 0.005249, 0.005086, 0.005011, 0.006533, 0.005249, 0.005318, 0.007315, 0.008075, 0.013265, 0.009728, 0.013265, 0.014315, 0.016021, 0.030003, 0.045352, 0.023534, 0.023963, 0.064632, 0.041405, 0.056825, 0.028107, 0.015694, 0.013265, 0.008156, 0.007177, 0.007091, 0.011903, 0.012727, 0.016021, 0.00962, 0.012727, 0.009401, 0.006245, 0.006482, 0.004315, 0.004899, 0.006795, 0.009865, 0.006245, 0.004775, 0.005378, 0.005249, 0.00558, 0.006245, 0.006078, 0.006701, 0.006619, 0.006795, 0.006533, 0.005249, 0.004513, 0.003727, 0.003924, 0.005503, 0.00359, 0.00389, 0.003727, 0.002581, 0.001778, 0.00283, 0.003079, 0.002688, 0.002976, 0.003997, 0.004388, 0.004483, 0.003298, 0.004577, 0.00292, 0.002976, 0.004135, 0.004431, 0.006795, 0.009977, 0.008624, 0.016021, 0.034068, 0.040537, 0.100716, 0.139895, 0.098513, 0.173081, 0.18812, 0.268042, 0.21291, 0.15284, 0.278302, 0.447574, 0.418646], '')</t>
  </si>
  <si>
    <t>[11, 15, 16, 18, 19, 20, 21, 22, 23, 24, 25, 26, 27, 28, 33, 34, 35, 36, 37, 112, 341, 342, 354, 384, 385, 410, 412, 416, 417, 418, 422, 426, 427, 428, 429, 517, 518, 519, 520, 521, 522, 561, 562, 563, 564, 565, 724, 725]</t>
  </si>
  <si>
    <t>UPI00003C5386 status=activ</t>
  </si>
  <si>
    <t>([0.116183, 0.155435, 0.125101, 0.155435, 0.191378, 0.142424, 0.167087, 0.173081, 0.179055, 0.132295, 0.158265, 0.122885, 0.122885, 0.127496, 0.173081, 0.167087, 0.179055, 0.25406, 0.271506, 0.275179, 0.219301, 0.170161, 0.182256, 0.247041, 0.257454, 0.18812, 0.179055, 0.179055, 0.203355, 0.229226, 0.236433, 0.268042, 0.352862, 0.356642, 0.342579, 0.298791, 0.30533, 0.346032, 0.332115, 0.380708, 0.390993, 0.374039, 0.359901, 0.342579, 0.30533, 0.239899, 0.324872, 0.380708, 0.377384, 0.390993, 0.380708, 0.390993, 0.349426, 0.346032, 0.278302, 0.275179, 0.342579, 0.324872, 0.295083, 0.200174, 0.219301, 0.295083, 0.281712, 0.384043, 0.390993, 0.384043, 0.458154, 0.349426, 0.394753, 0.414856, 0.321458, 0.332115, 0.384043, 0.288399, 0.271506, 0.342579, 0.349426, 0.243554, 0.257454, 0.268042, 0.401658, 0.324872, 0.339168, 0.440853, 0.408655, 0.401658, 0.422041, 0.40511, 0.509769, 0.40511, 0.359901, 0.458154, 0.418646, 0.444081, 0.465241, 0.486429, 0.494003, 0.40511, 0.51388, 0.505461, 0.5017, 0.440853, 0.509769, 0.370445, 0.275179, 0.291804, 0.30533, 0.308712, 0.31487, 0.219301, 0.31487, 0.281712, 0.278302, 0.321458, 0.321458, 0.346032, 0.229226, 0.229226, 0.284882, 0.298791, 0.21291, 0.139895, 0.11371, 0.071867, 0.11371, 0.179055, 0.170161, 0.167087, 0.170161, 0.196879, 0.288399, 0.191378, 0.179055, 0.194234, 0.127496, 0.127496, 0.182256, 0.275179, 0.284882, 0.229226, 0.144935, 0.21291, 0.301917, 0.36309, 0.41194, 0.450668, 0.339168, 0.257454, 0.247041, 0.170161, 0.170161, 0.116183, 0.118441, 0.206376, 0.170161, 0.25406, 0.161087, 0.100716, 0.055536, 0.029376, 0.050641, 0.086953, 0.092881, 0.050641, 0.030003, 0.030611, 0.015694, 0.031287, 0.030611, 0.025762, 0.045352, 0.022306, 0.027463, 0.049374, 0.033407, 0.029376, 0.026338, 0.044297, 0.0704, 0.086953, 0.144935, 0.086953, 0.055536, 0.056825, 0.100716, 0.170161, 0.200174, 0.30533, 0.318242, 0.311707, 0.332115, 0.346032, 0.321458, 0.370445, 0.324872, 0.352862, 0.298791, 0.225814, 0.247041, 0.278302, 0.31487, 0.232838, 0.324872, 0.401658, 0.359901, 0.374039, 0.328603, 0.318242, 0.318242, 0.196879, 0.291804, 0.194234, 0.15008, 0.15008, 0.134866, 0.109221, 0.122885, 0.196879, 0.275179, 0.247041, 0.15008, 0.111485, 0.161087, 0.173081, 0.167087, 0.203355, 0.18812, 0.142424, 0.147574, 0.090864, 0.102787, 0.098513, 0.170161, 0.216401, 0.332115, 0.349426, 0.335645, 0.247041, 0.206376, 0.21291, 0.185198, 0.18812, 0.170161, 0.118441, 0.086953, 0.090864, 0.086953, 0.086953, 0.15008, 0.170161, 0.264545, 0.339168, 0.359901, 0.366687, 0.26085, 0.225814, 0.137348, 0.225814, 0.30533, 0.308712, 0.308712, 0.26085, 0.284882, 0.284882, 0.366687, 0.394753, 0.394753, 0.398279, 0.311707, 0.275179, 0.18812, 0.18812, 0.194234, 0.11371, 0.071867, 0.125101, 0.15008, 0.222385, 0.216401, 0.236433, 0.26085, 0.173081, 0.155435, 0.18812, 0.219301, 0.206376, 0.225814, 0.147574, 0.102787, 0.158265, 0.182256, 0.232838, 0.225814, 0.243554, 0.318242, 0.31487, 0.308712, 0.335645, 0.271506, 0.229226, 0.206376, 0.125101, 0.206376, 0.308712, 0.349426, 0.335645, 0.268042, 0.222385, 0.298791, 0.36309, 0.281712, 0.284882, 0.30533, 0.271506, 0.243554, 0.25031, 0.349426, 0.377384, 0.26085, 0.318242, 0.264545, 0.291804, 0.311707, 0.209395, 0.239899, 0.229226, 0.225814, 0.225814, 0.179055, 0.158265, 0.155435, 0.26085, 0.25031, 0.161087, 0.161087, 0.17593, 0.125101, 0.111485, 0.06184, 0.106997, 0.106997, 0.164327, 0.142424, 0.185198, 0.26085, 0.229226, 0.222385, 0.324872, 0.398279, 0.414856, 0.384043, 0.40511, 0.335645, 0.356642, 0.352862, 0.387226, 0.366687, 0.335645, 0.225814, 0.295083, 0.209395, 0.216401, 0.222385, 0.161087, 0.203355, 0.222385, 0.25406, 0.194234, 0.15284, 0.139895, 0.164327, 0.243554, 0.15008, 0.18812, 0.096677, 0.164327, 0.170161, 0.182256, 0.288399, 0.311707, 0.229226, 0.225814, 0.222385, 0.191378, 0.222385, 0.15284, 0.081712, 0.067594, 0.11371, 0.144935, 0.127496, 0.161087, 0.164327, 0.164327, 0.098513, 0.194234, 0.194234, 0.120615, 0.116183, 0.064632, 0.073402, 0.069024, 0.127496, 0.134866, 0.15284, 0.11371, 0.161087, 0.236433, 0.229226, 0.232838, 0.147574, 0.18812, 0.17593, 0.098513, 0.092881, 0.120615, 0.111485, 0.060549, 0.120615, 0.120615, 0.118441, 0.139895, 0.21291, 0.21291, 0.134866, 0.139895, 0.139895, 0.086953, 0.054297, 0.054297, 0.036378, 0.050641, 0.034068, 0.025316, 0.035586, 0.056825, 0.060549, 0.040537, 0.0704, 0.032017], '')</t>
  </si>
  <si>
    <t>[88, 98, 99, 100, 102]</t>
  </si>
  <si>
    <t>UPI00003C5387 status=activ</t>
  </si>
  <si>
    <t>([0.056825, 0.083462, 0.109221, 0.17593, 0.085092, 0.040537, 0.069024, 0.060549, 0.055536, 0.027463, 0.037156, 0.055536, 0.023534, 0.021381, 0.023087, 0.05306, 0.024393, 0.011903, 0.022667, 0.012491, 0.007177, 0.004899, 0.004315, 0.003757, 0.002435, 0.002396, 0.003014, 0.001748, 0.002366, 0.001808, 0.002503, 0.001597, 0.001069, 0.001391, 0.001211, 0.001872, 0.001936, 0.002761, 0.004135, 0.003512, 0.004315, 0.006482, 0.007031, 0.005683, 0.004577, 0.006567, 0.006533, 0.007877, 0.013016, 0.00777, 0.00777, 0.009401, 0.018415, 0.016826, 0.026338, 0.034884, 0.016257, 0.012491, 0.00777, 0.005318, 0.006194, 0.004976, 0.003298, 0.003014, 0.004646, 0.004431, 0.003366, 0.004775, 0.003212, 0.003212, 0.004388, 0.004646, 0.005011, 0.004208, 0.004388, 0.002688, 0.002366, 0.002396, 0.002057, 0.002014, 0.002057, 0.001722, 0.001722, 0.001709, 0.00292, 0.001709, 0.001692, 0.00243, 0.002512, 0.003821, 0.002705, 0.001709, 0.002396, 0.001417, 0.001417, 0.002327, 0.00231, 0.002705, 0.004315, 0.005623, 0.00558, 0.008723, 0.011518, 0.016257, 0.023963, 0.011903, 0.017797, 0.017447, 0.016528, 0.011342, 0.010509, 0.019401, 0.029376, 0.030611, 0.0704, 0.043307, 0.017447, 0.038042, 0.019401, 0.018787, 0.010221, 0.023534, 0.010509, 0.008002, 0.006374, 0.008276, 0.008525, 0.006567, 0.006894, 0.006894, 0.008276, 0.005623, 0.005623, 0.006894, 0.005872, 0.004135, 0.004513, 0.004646, 0.003276, 0.002976, 0.002662, 0.00407, 0.003212, 0.004775, 0.003924, 0.004835, 0.003821, 0.003607, 0.003607, 0.00515, 0.004513, 0.004513, 0.006533, 0.004577, 0.004388, 0.005223, 0.004921, 0.004577, 0.004611, 0.004775, 0.006988, 0.004899, 0.004921, 0.005872, 0.005932, 0.009015, 0.01227, 0.010372, 0.010672, 0.020876, 0.01204, 0.009294, 0.009294, 0.008075, 0.008075, 0.008075, 0.007645, 0.010372, 0.01078, 0.010926, 0.015694, 0.009483, 0.009865, 0.006245, 0.006142, 0.005932, 0.004208, 0.002727, 0.003671, 0.003757, 0.002623, 0.003804, 0.005318, 0.005318, 0.006039, 0.009865, 0.009977, 0.007177, 0.008276, 0.008276, 0.008276, 0.009977, 0.010221, 0.014075, 0.021381, 0.014075, 0.009865, 0.01204, 0.012727, 0.007877, 0.011342, 0.019109, 0.01227, 0.01204, 0.008409, 0.006194, 0.005734, 0.005683, 0.006795, 0.005086, 0.004921, 0.006701, 0.006795, 0.010672, 0.013437, 0.009977, 0.015078, 0.013437, 0.014783, 0.025316, 0.051831, 0.028107, 0.028107, 0.036378, 0.043307, 0.100716, 0.191378, 0.109221, 0.06312, 0.042364, 0.083462, 0.129801, 0.076542, 0.069024, 0.067594, 0.036378, 0.038042, 0.041405, 0.086953, 0.120615, 0.125101, 0.125101, 0.209395, 0.232838, 0.200174, 0.196879, 0.100716, 0.083462, 0.179055, 0.281712, 0.268042, 0.257454, 0.298791, 0.398279, 0.401658, 0.26085, 0.264545, 0.247041, 0.239899, 0.194234, 0.111485, 0.116183, 0.125101, 0.120615, 0.111485, 0.100716, 0.094817, 0.092881, 0.055536, 0.055536, 0.056825, 0.056825, 0.059222, 0.060549, 0.060549, 0.038858, 0.047319, 0.092881, 0.17593, 0.102787, 0.083462, 0.137348, 0.086953, 0.100716, 0.11371, 0.088832, 0.122885, 0.109221, 0.179055, 0.229226, 0.21291, 0.127496, 0.229226, 0.216401, 0.239899, 0.229226, 0.30533, 0.30533, 0.301917, 0.324872, 0.377384, 0.472492, 0.5017, 0.490133, 0.377384, 0.370445, 0.394753, 0.447574, 0.349426, 0.366687, 0.36309, 0.352862, 0.359901, 0.278302, 0.275179, 0.288399, 0.257454, 0.225814, 0.229226, 0.229226, 0.222385, 0.26085, 0.167087, 0.127496, 0.129801, 0.167087, 0.109221, 0.106997, 0.100716, 0.179055, 0.092881, 0.096677, 0.10481, 0.17593, 0.25406, 0.275179, 0.170161, 0.194234, 0.21291, 0.209395, 0.196879, 0.196879, 0.129801, 0.170161, 0.170161, 0.164327, 0.18812, 0.264545, 0.288399, 0.203355, 0.196879, 0.271506, 0.298791, 0.179055, 0.164327, 0.10481, 0.109221, 0.092881, 0.059222, 0.069024, 0.11371, 0.116183, 0.116183, 0.173081, 0.132295, 0.147574, 0.222385, 0.147574, 0.147574, 0.15284, 0.203355, 0.142424, 0.167087, 0.11371, 0.21291, 0.125101, 0.18812, 0.173081, 0.209395, 0.30533, 0.291804, 0.25031, 0.268042, 0.288399, 0.288399, 0.295083, 0.30533, 0.225814, 0.324872, 0.284882, 0.185198, 0.225814, 0.324872, 0.321458, 0.41194, 0.328603, 0.450668, 0.366687, 0.30533, 0.380708, 0.339168, 0.26085, 0.298791, 0.284882, 0.264545, 0.264545, 0.349426, 0.271506, 0.346032, 0.349426, 0.298791, 0.390993, 0.301917, 0.219301, 0.225814, 0.147574, 0.216401, 0.21291, 0.308712, 0.374039, 0.359901, 0.31487, 0.291804, 0.324872, 0.295083, 0.206376, 0.216401, 0.206376, 0.25406, 0.295083, 0.203355, 0.25031, 0.229226, 0.298791, 0.374039, 0.271506, 0.318242, 0.295083, 0.301917, 0.295083, 0.328603, 0.346032, 0.339168, 0.380708, 0.335645, 0.339168, 0.342579, 0.346032, 0.335645, 0.288399, 0.257454, 0.332115, 0.356642, 0.284882, 0.295083, 0.298791, 0.41194, 0.450668, 0.42561, 0.328603, 0.335645, 0.268042, 0.264545, 0.271506, 0.342579, 0.291804, 0.332115, 0.342579, 0.346032, 0.349426, 0.414856, 0.408655, 0.444081, 0.458154, 0.56648, 0.490133, 0.447574, 0.433034, 0.346032, 0.288399, 0.298791, 0.275179, 0.324872, 0.324872, 0.401658, 0.318242, 0.321458, 0.298791, 0.377384, 0.377384, 0.394753, 0.414856, 0.40511, 0.349426, 0.321458, 0.281712, 0.328603, 0.335645, 0.30533, 0.398279, 0.534167, 0.675549], '')</t>
  </si>
  <si>
    <t>[312, 484, 510, 511]</t>
  </si>
  <si>
    <t>UPI00003C5388 status=activ</t>
  </si>
  <si>
    <t>([0.023087, 0.035586, 0.051831, 0.096677, 0.122885, 0.15008, 0.185198, 0.225814, 0.15284, 0.182256, 0.200174, 0.173081, 0.086953, 0.06312, 0.06312, 0.060549, 0.116183, 0.191378, 0.185198, 0.191378, 0.200174, 0.222385, 0.15008, 0.155435, 0.102787, 0.06312, 0.066181, 0.032677, 0.034068, 0.064632, 0.048328, 0.055536, 0.094817, 0.092881, 0.086953, 0.051831, 0.028695, 0.013821, 0.014586, 0.015078, 0.024826, 0.040537, 0.026338, 0.05306, 0.028107, 0.030003, 0.037156, 0.035586, 0.073402, 0.034068, 0.017797, 0.013613, 0.008002, 0.005932, 0.007422, 0.010372, 0.020522, 0.036378, 0.086953, 0.078022, 0.059222, 0.036378, 0.020165, 0.014783, 0.013265, 0.021381, 0.025762, 0.038042, 0.042364, 0.022306, 0.022667, 0.056825, 0.054297, 0.06184, 0.106997, 0.085092, 0.086953, 0.085092, 0.041405, 0.040537, 0.046336, 0.058088, 0.058088, 0.066181, 0.066181, 0.049374, 0.038858, 0.029376, 0.0198, 0.013613, 0.018787, 0.030003, 0.016257, 0.025316, 0.049374], '')</t>
  </si>
  <si>
    <t>UPI00003C538E status=activ</t>
  </si>
  <si>
    <t>([0.016257, 0.031287, 0.060549, 0.076542, 0.106997, 0.076542, 0.125101, 0.085092, 0.049374, 0.029376, 0.040537, 0.06184, 0.043307, 0.078022, 0.074921, 0.067594, 0.096677, 0.147574, 0.10481, 0.144935, 0.275179, 0.15284, 0.15008, 0.079919, 0.050641, 0.024393, 0.022667, 0.020165, 0.034884, 0.071867, 0.137348, 0.125101, 0.118441, 0.170161, 0.155435, 0.102787, 0.158265, 0.142424, 0.086953, 0.098513, 0.094817, 0.049374, 0.083462, 0.073402, 0.10481, 0.098513, 0.21291, 0.206376, 0.139895, 0.132295, 0.069024, 0.046336, 0.047319, 0.022667, 0.022306, 0.021381, 0.038858, 0.023087, 0.028107, 0.045352, 0.055536, 0.047319, 0.066181, 0.048328, 0.027463, 0.027463, 0.049374, 0.023963, 0.045352, 0.056825, 0.055536, 0.11371, 0.164327, 0.173081, 0.196879, 0.139895, 0.144935, 0.090864, 0.137348, 0.142424, 0.100716, 0.094817, 0.067594, 0.088832, 0.147574, 0.25406, 0.31487, 0.332115, 0.328603, 0.232838, 0.298791, 0.31487, 0.271506, 0.191378, 0.194234, 0.275179, 0.26085, 0.26085, 0.335645, 0.370445, 0.370445, 0.356642, 0.352862, 0.380708, 0.301917, 0.295083, 0.271506, 0.236433, 0.216401, 0.295083, 0.384043, 0.349426, 0.349426, 0.390993, 0.494003, 0.51388, 0.480142, 0.480142, 0.468512, 0.458154, 0.346032, 0.222385, 0.271506, 0.257454, 0.308712, 0.264545, 0.17593, 0.182256, 0.118441, 0.073402, 0.081712, 0.074921, 0.043307, 0.038042, 0.03976, 0.036378, 0.034068, 0.031287, 0.033407, 0.036378, 0.037156, 0.060549, 0.122885, 0.15284, 0.079919, 0.081712, 0.092881, 0.120615, 0.116183, 0.179055, 0.271506, 0.216401, 0.161087, 0.25031, 0.219301, 0.15284, 0.085092, 0.086953, 0.064632, 0.10481, 0.111485, 0.060549, 0.081712, 0.081712, 0.034884, 0.074921, 0.073402, 0.127496, 0.094817, 0.042364, 0.042364, 0.020876, 0.017447, 0.025762, 0.012727, 0.014586, 0.021816, 0.043307, 0.020522, 0.020522, 0.019109, 0.010372, 0.018787, 0.018787, 0.018787, 0.043307, 0.044297, 0.028107, 0.022306, 0.03976, 0.094817, 0.100716, 0.173081, 0.147574, 0.142424, 0.144935, 0.083462, 0.076542, 0.035586, 0.032017, 0.06312, 0.034068, 0.06312, 0.030611, 0.030003, 0.030611, 0.016257, 0.011106, 0.017447, 0.011518, 0.011342, 0.01078, 0.009187, 0.010221, 0.010221, 0.01078, 0.011903, 0.016528, 0.016528, 0.014315, 0.016021, 0.015078, 0.020876, 0.012727, 0.0198, 0.013821, 0.00962, 0.014586, 0.021381, 0.0198, 0.023087, 0.019109, 0.011342, 0.009015, 0.005623, 0.005734, 0.004247, 0.004208, 0.004646, 0.004247, 0.004513, 0.004431, 0.00316, 0.003478, 0.004775, 0.005249, 0.006533, 0.008276, 0.008276, 0.005992, 0.006482, 0.008624, 0.008276, 0.008723, 0.01227, 0.013613, 0.011903, 0.011518, 0.010509, 0.007495, 0.008624, 0.013265, 0.013265, 0.026892, 0.015078, 0.009096, 0.006619, 0.004646, 0.004775, 0.00359, 0.003701, 0.003431, 0.003461, 0.00292, 0.002727, 0.0028, 0.003757, 0.003997, 0.003804, 0.003924, 0.00558, 0.005734, 0.005683, 0.008002, 0.00777, 0.013265, 0.014586, 0.011669, 0.01204, 0.008156, 0.01204, 0.022667, 0.023534, 0.026892, 0.051831, 0.055536, 0.054297, 0.066181, 0.129801, 0.257454, 0.25031, 0.229226, 0.25031, 0.247041, 0.247041, 0.222385, 0.173081, 0.239899, 0.349426, 0.465241, 0.622677, 0.608892, 0.553315, 0.525368, 0.465241], '')</t>
  </si>
  <si>
    <t>[115, 310, 311, 312, 313]</t>
  </si>
  <si>
    <t>UPI00003C538F status=activ</t>
  </si>
  <si>
    <t>([0.054297, 0.034884, 0.06184, 0.067594, 0.102787, 0.144935, 0.173081, 0.206376, 0.15284, 0.185198, 0.185198, 0.155435, 0.161087, 0.144935, 0.147574, 0.167087, 0.090864, 0.142424, 0.147574, 0.229226, 0.31487, 0.401658, 0.450668, 0.450668, 0.486429, 0.476583, 0.380708, 0.30533, 0.308712, 0.390993, 0.390993, 0.42561, 0.509769, 0.521092, 0.525368, 0.529623, 0.51388, 0.505461, 0.40511, 0.36309, 0.366687, 0.349426, 0.352862, 0.377384, 0.377384, 0.271506, 0.281712, 0.291804, 0.398279, 0.308712, 0.30533, 0.21291, 0.200174, 0.191378, 0.182256, 0.284882, 0.298791, 0.18812, 0.281712, 0.384043, 0.42561, 0.356642, 0.264545, 0.26085, 0.236433, 0.15008, 0.236433, 0.232838, 0.216401, 0.216401, 0.21291, 0.216401, 0.31487, 0.232838, 0.232838, 0.239899, 0.155435, 0.132295, 0.229226, 0.161087, 0.134866, 0.085092, 0.106997, 0.125101, 0.137348, 0.158265, 0.264545, 0.26085, 0.225814, 0.243554, 0.21291, 0.271506, 0.18812, 0.17593, 0.264545, 0.232838, 0.239899, 0.324872, 0.332115, 0.332115, 0.4292, 0.377384, 0.480142, 0.422041, 0.4292, 0.332115, 0.366687, 0.271506, 0.284882, 0.31487, 0.318242, 0.236433, 0.264545, 0.352862, 0.366687, 0.359901, 0.387226, 0.295083, 0.30533, 0.298791, 0.209395, 0.155435, 0.225814, 0.209395, 0.264545, 0.239899, 0.332115, 0.301917, 0.298791, 0.301917, 0.21291, 0.275179, 0.356642, 0.36309, 0.275179, 0.185198, 0.122885, 0.074921, 0.127496, 0.120615, 0.073402, 0.071867, 0.090864, 0.098513, 0.073402, 0.0704, 0.100716, 0.071867, 0.05306, 0.0704, 0.044297, 0.073402, 0.051831, 0.032017], '')</t>
  </si>
  <si>
    <t>[32, 33, 34, 35, 36, 37]</t>
  </si>
  <si>
    <t>UPI00003C5396 status=activ</t>
  </si>
  <si>
    <t>([0.346032, 0.268042, 0.179055, 0.203355, 0.264545, 0.308712, 0.232838, 0.264545, 0.308712, 0.247041, 0.194234, 0.216401, 0.219301, 0.308712, 0.206376, 0.222385, 0.342579, 0.346032, 0.278302, 0.271506, 0.275179, 0.243554, 0.308712, 0.359901, 0.390993, 0.394753, 0.321458, 0.422041, 0.444081, 0.394753, 0.440853, 0.541878, 0.59508, 0.728858, 0.707965, 0.733139, 0.657645, 0.541878, 0.490133, 0.553315, 0.476583, 0.476583, 0.486429, 0.497853, 0.549308, 0.440853, 0.352862, 0.418646, 0.295083, 0.191378, 0.222385, 0.229226, 0.144935, 0.142424, 0.132295, 0.088832, 0.142424, 0.102787, 0.15008, 0.173081, 0.111485, 0.173081, 0.10481, 0.098513, 0.109221, 0.058088, 0.064632, 0.066181, 0.073402, 0.134866, 0.206376, 0.196879, 0.216401, 0.291804, 0.275179, 0.275179, 0.275179, 0.275179, 0.36309, 0.349426, 0.268042, 0.311707, 0.30533, 0.30533, 0.225814, 0.216401, 0.291804, 0.374039, 0.374039, 0.328603, 0.328603, 0.321458, 0.332115, 0.342579, 0.271506, 0.264545, 0.17593, 0.179055, 0.118441, 0.116183, 0.125101, 0.200174, 0.278302, 0.18812, 0.284882, 0.359901, 0.342579, 0.359901, 0.346032, 0.328603, 0.352862, 0.366687, 0.380708, 0.394753, 0.31487, 0.31487, 0.328603, 0.408655, 0.497853, 0.476583, 0.490133, 0.472492, 0.394753, 0.352862, 0.433034, 0.332115, 0.346032, 0.356642, 0.268042, 0.257454, 0.356642, 0.356642, 0.374039, 0.284882, 0.284882, 0.26085, 0.257454, 0.257454, 0.25031, 0.167087, 0.26085, 0.170161, 0.170161, 0.15284, 0.125101, 0.125101, 0.142424, 0.083462, 0.090864, 0.155435, 0.134866, 0.132295, 0.132295, 0.058088, 0.10481, 0.090864, 0.185198, 0.275179, 0.179055, 0.106997, 0.137348, 0.118441, 0.179055, 0.18812, 0.191378, 0.17593, 0.200174, 0.26085, 0.370445, 0.356642, 0.342579, 0.380708, 0.346032, 0.324872, 0.42561, 0.394753, 0.377384, 0.31487, 0.271506, 0.36309, 0.517562, 0.575842], '')</t>
  </si>
  <si>
    <t>[31, 32, 33, 34, 35, 36, 37, 39, 44, 180, 181]</t>
  </si>
  <si>
    <t>UPI00003C5397 status=activ</t>
  </si>
  <si>
    <t>([0.038042, 0.031287, 0.022306, 0.032017, 0.024826, 0.023087, 0.0198, 0.021816, 0.028695, 0.023087, 0.018415, 0.021816, 0.023087, 0.023963, 0.024826, 0.038858, 0.038858, 0.074921, 0.073402, 0.111485, 0.147574, 0.147574, 0.18812, 0.257454, 0.257454, 0.324872, 0.346032, 0.4292, 0.458154, 0.458154, 0.541878, 0.575842, 0.458154, 0.468512, 0.398279, 0.346032, 0.324872, 0.349426, 0.366687, 0.394753, 0.356642, 0.390993, 0.42561, 0.401658, 0.422041, 0.352862, 0.352862, 0.328603, 0.284882, 0.288399, 0.30533, 0.311707, 0.288399, 0.390993, 0.278302, 0.352862, 0.377384, 0.36309, 0.342579, 0.342579, 0.268042, 0.225814, 0.216401, 0.21291, 0.170161, 0.100716, 0.15008, 0.102787, 0.15008, 0.194234, 0.203355, 0.18812, 0.17593, 0.278302, 0.291804, 0.422041, 0.387226, 0.414856, 0.454136, 0.440853, 0.450668, 0.4292, 0.480142, 0.480142, 0.418646, 0.497853, 0.626927, 0.648219, 0.741537, 0.618285, 0.59508, 0.480142, 0.472492, 0.398279, 0.356642, 0.271506, 0.243554, 0.298791, 0.318242, 0.318242, 0.311707, 0.203355, 0.275179, 0.321458, 0.298791, 0.377384, 0.41194, 0.335645, 0.321458, 0.295083, 0.342579, 0.356642, 0.36309, 0.318242, 0.321458, 0.335645, 0.321458, 0.335645, 0.311707, 0.295083, 0.271506, 0.301917, 0.418646, 0.394753, 0.384043, 0.356642, 0.335645, 0.328603, 0.308712, 0.278302, 0.232838, 0.194234, 0.118441, 0.155435, 0.232838, 0.257454, 0.278302, 0.380708, 0.339168, 0.36309, 0.377384, 0.359901, 0.342579, 0.284882, 0.311707, 0.295083, 0.308712, 0.324872, 0.288399, 0.36309, 0.408655, 0.414856, 0.486429, 0.490133, 0.5017, 0.444081, 0.444081, 0.422041, 0.422041, 0.370445, 0.366687, 0.284882, 0.377384, 0.301917, 0.31487, 0.247041, 0.26085, 0.26085, 0.26085, 0.275179, 0.308712, 0.216401, 0.18812, 0.196879, 0.194234, 0.147574, 0.116183, 0.137348, 0.074921, 0.083462, 0.129801, 0.06312, 0.051831, 0.055536, 0.094817, 0.096677, 0.15008, 0.147574, 0.118441, 0.078022, 0.086953, 0.079919, 0.137348, 0.222385, 0.225814, 0.278302, 0.271506, 0.31487, 0.335645, 0.41194, 0.377384, 0.394753, 0.486429, 0.575842, 0.476583, 0.387226, 0.414856, 0.40511, 0.440853, 0.390993, 0.447574, 0.359901, 0.356642, 0.356642, 0.25406, 0.25406, 0.281712, 0.384043, 0.41194, 0.414856, 0.458154, 0.461924, 0.465241, 0.384043, 0.41194, 0.394753, 0.458154, 0.4292, 0.447574, 0.4292, 0.545602, 0.465241, 0.447574, 0.444081, 0.418646, 0.541878, 0.529623, 0.465241, 0.422041, 0.349426, 0.342579, 0.346032, 0.268042, 0.239899, 0.275179, 0.271506, 0.284882, 0.239899, 0.243554, 0.247041, 0.229226, 0.219301, 0.295083, 0.356642, 0.271506, 0.298791, 0.216401, 0.132295, 0.170161, 0.191378, 0.26085, 0.275179, 0.232838, 0.321458, 0.342579, 0.346032, 0.278302, 0.268042, 0.321458, 0.332115, 0.328603, 0.264545, 0.243554, 0.25406, 0.291804, 0.374039, 0.335645, 0.418646, 0.538167, 0.59014, 0.545602, 0.465241, 0.454136, 0.480142, 0.414856, 0.390993, 0.461924, 0.51388, 0.59508, 0.59917, 0.59508, 0.490133, 0.486429, 0.534167, 0.414856, 0.414856, 0.414856, 0.436924, 0.440853, 0.418646, 0.401658, 0.418646, 0.529623, 0.422041, 0.440853, 0.509769, 0.465241, 0.461924, 0.418646, 0.418646, 0.40511, 0.384043, 0.384043, 0.454136, 0.366687, 0.468512, 0.380708, 0.377384, 0.377384, 0.377384, 0.36309, 0.284882, 0.236433, 0.196879, 0.301917, 0.236433, 0.161087, 0.209395, 0.206376, 0.275179, 0.278302, 0.232838, 0.203355, 0.271506, 0.275179, 0.346032, 0.281712, 0.278302, 0.301917, 0.298791, 0.298791, 0.291804, 0.301917, 0.346032, 0.352862, 0.377384, 0.433034, 0.505461, 0.521092, 0.529623, 0.541878, 0.436924, 0.468512, 0.517562, 0.538167, 0.505461, 0.505461, 0.575842, 0.585406, 0.480142, 0.480142, 0.394753, 0.433034, 0.483068, 0.505461, 0.497853, 0.436924, 0.42561, 0.440853, 0.352862, 0.25031, 0.25406, 0.342579, 0.342579, 0.342579, 0.318242, 0.359901, 0.288399, 0.301917, 0.31487, 0.377384, 0.377384, 0.384043, 0.384043, 0.295083, 0.295083, 0.236433, 0.229226, 0.216401, 0.196879, 0.278302, 0.377384, 0.374039, 0.377384, 0.398279, 0.398279, 0.398279, 0.332115, 0.328603, 0.342579, 0.318242, 0.25406, 0.275179, 0.352862, 0.335645, 0.359901, 0.36309, 0.447574, 0.490133, 0.440853, 0.454136, 0.447574, 0.377384, 0.366687, 0.31487, 0.308712, 0.352862, 0.36309, 0.450668, 0.468512, 0.486429, 0.461924, 0.517562, 0.444081, 0.4292, 0.359901, 0.447574, 0.4292, 0.408655, 0.398279, 0.472492, 0.461924, 0.472492, 0.42561, 0.436924, 0.468512, 0.42561, 0.318242, 0.318242, 0.288399, 0.257454, 0.200174, 0.278302, 0.291804, 0.264545, 0.243554, 0.324872, 0.346032, 0.346032, 0.342579, 0.239899, 0.243554, 0.25031, 0.173081, 0.173081, 0.122885, 0.139895, 0.185198, 0.264545, 0.257454, 0.179055, 0.271506, 0.284882, 0.311707, 0.295083, 0.291804, 0.311707, 0.311707, 0.257454, 0.278302, 0.196879, 0.311707, 0.328603, 0.291804, 0.308712, 0.398279, 0.4292, 0.401658, 0.398279, 0.384043, 0.387226, 0.486429, 0.447574, 0.458154, 0.468512, 0.494003, 0.613573, 0.585406, 0.562014, 0.494003, 0.490133, 0.608892, 0.472492, 0.468512, 0.483068, 0.521092, 0.450668, 0.465241, 0.41194, 0.342579, 0.342579, 0.352862, 0.352862, 0.339168, 0.339168, 0.271506, 0.200174, 0.216401, 0.191378, 0.122885, 0.203355, 0.182256, 0.15008, 0.26085, 0.25031, 0.257454, 0.206376, 0.225814, 0.247041, 0.342579, 0.408655, 0.332115, 0.311707, 0.301917, 0.268042, 0.21291, 0.264545, 0.311707, 0.257454, 0.284882, 0.374039, 0.332115, 0.335645, 0.281712, 0.278302, 0.185198, 0.179055, 0.173081, 0.222385, 0.137348, 0.090864, 0.106997, 0.17593, 0.158265, 0.134866, 0.173081, 0.200174, 0.173081, 0.147574, 0.142424, 0.137348, 0.100716, 0.094817], '')</t>
  </si>
  <si>
    <t>[30, 31, 86, 87, 88, 89, 90, 154, 203, 230, 235, 236, 278, 279, 280, 287, 288, 289, 290, 293, 302, 305, 347, 348, 349, 350, 353, 354, 355, 356, 357, 358, 364, 422, 486, 487, 488, 491, 495]</t>
  </si>
  <si>
    <t>UPI00003C539B status=activ</t>
  </si>
  <si>
    <t>([0.010131, 0.008624, 0.009728, 0.013437, 0.018787, 0.016528, 0.020876, 0.027463, 0.030003, 0.038858, 0.028107, 0.023087, 0.026338, 0.016528, 0.030611, 0.055536, 0.096677, 0.0704, 0.034068, 0.035586, 0.079919, 0.083462, 0.134866, 0.15008, 0.173081, 0.11371, 0.182256, 0.21291, 0.216401, 0.268042, 0.206376, 0.308712, 0.308712, 0.209395, 0.301917, 0.311707, 0.301917, 0.30533, 0.374039, 0.384043, 0.308712, 0.25406, 0.380708, 0.377384, 0.311707, 0.225814, 0.318242, 0.295083, 0.268042, 0.194234, 0.173081, 0.232838, 0.142424, 0.173081, 0.257454, 0.243554, 0.239899, 0.185198, 0.147574, 0.164327, 0.268042, 0.356642, 0.356642, 0.349426, 0.349426, 0.346032, 0.398279, 0.324872, 0.281712, 0.281712, 0.380708, 0.384043, 0.30533, 0.318242, 0.359901, 0.284882, 0.288399, 0.21291, 0.281712, 0.324872, 0.21291, 0.137348, 0.15008, 0.179055, 0.164327, 0.106997, 0.170161, 0.179055, 0.232838, 0.264545, 0.291804, 0.268042, 0.191378, 0.257454, 0.346032, 0.288399, 0.324872, 0.342579, 0.414856, 0.328603, 0.332115, 0.42561, 0.472492, 0.356642, 0.359901, 0.377384, 0.4292, 0.458154, 0.461924, 0.436924, 0.433034, 0.332115, 0.324872, 0.40511, 0.339168, 0.239899, 0.206376, 0.25031, 0.232838, 0.257454, 0.243554, 0.15284, 0.170161, 0.216401, 0.321458, 0.318242, 0.288399, 0.31487, 0.26085, 0.271506, 0.308712, 0.349426, 0.4292, 0.349426, 0.247041, 0.321458, 0.418646, 0.562014, 0.549308, 0.461924, 0.444081, 0.557691, 0.549308, 0.549308, 0.549308, 0.42561, 0.436924, 0.465241, 0.436924, 0.461924, 0.450668, 0.440853, 0.332115, 0.257454, 0.339168, 0.436924, 0.356642, 0.318242, 0.216401, 0.182256, 0.284882, 0.295083, 0.288399, 0.401658, 0.394753, 0.308712, 0.422041, 0.4292, 0.30533, 0.271506, 0.264545, 0.278302, 0.21291, 0.295083, 0.394753, 0.422041, 0.4292, 0.447574, 0.41194, 0.42561, 0.450668, 0.342579, 0.321458, 0.328603, 0.318242, 0.328603, 0.366687, 0.352862, 0.257454, 0.380708, 0.465241, 0.444081, 0.444081, 0.505461, 0.468512, 0.384043, 0.384043, 0.356642, 0.418646, 0.450668, 0.517562, 0.450668, 0.422041, 0.356642, 0.356642, 0.332115, 0.216401, 0.25406, 0.243554, 0.281712, 0.26085, 0.239899, 0.191378, 0.18812, 0.196879, 0.222385, 0.308712, 0.31487, 0.342579, 0.308712, 0.271506, 0.275179, 0.311707, 0.339168, 0.324872, 0.318242, 0.268042, 0.394753, 0.390993, 0.324872, 0.257454, 0.257454, 0.281712, 0.278302, 0.182256, 0.118441, 0.129801, 0.11371, 0.096677, 0.100716, 0.083462, 0.127496, 0.15008, 0.179055, 0.219301, 0.268042, 0.264545, 0.25406, 0.161087, 0.127496, 0.196879, 0.298791, 0.268042, 0.239899, 0.328603, 0.433034, 0.525368, 0.440853, 0.408655, 0.324872, 0.232838, 0.30533, 0.311707, 0.196879, 0.155435, 0.147574, 0.147574, 0.147574, 0.219301, 0.257454, 0.324872, 0.318242, 0.31487, 0.359901, 0.26085, 0.264545, 0.170161, 0.161087, 0.243554, 0.167087, 0.271506, 0.295083, 0.222385, 0.15284, 0.225814, 0.291804, 0.324872, 0.36309, 0.332115, 0.339168, 0.295083, 0.284882, 0.275179, 0.275179, 0.271506, 0.288399, 0.247041, 0.324872, 0.328603, 0.216401, 0.243554, 0.209395, 0.191378, 0.25031, 0.335645, 0.308712, 0.194234, 0.196879, 0.196879, 0.170161, 0.120615, 0.196879, 0.106997, 0.10481, 0.064632, 0.049374, 0.086953, 0.127496, 0.147574, 0.158265, 0.209395, 0.225814, 0.191378, 0.229226, 0.200174, 0.179055, 0.137348, 0.139895, 0.167087, 0.134866, 0.118441, 0.167087, 0.094817, 0.155435, 0.096677, 0.161087, 0.200174, 0.200174, 0.111485, 0.094817, 0.085092, 0.060549, 0.074921, 0.10481, 0.127496, 0.15284, 0.164327, 0.203355, 0.301917, 0.173081, 0.132295, 0.15284, 0.096677, 0.164327, 0.194234, 0.291804, 0.236433, 0.229226, 0.147574, 0.243554, 0.21291, 0.219301, 0.209395, 0.167087, 0.167087, 0.170161, 0.118441, 0.125101, 0.15284, 0.076542, 0.142424, 0.185198, 0.216401, 0.278302, 0.243554, 0.179055, 0.137348, 0.15284, 0.116183, 0.182256, 0.11371, 0.118441], '')</t>
  </si>
  <si>
    <t>[137, 138, 141, 142, 143, 144, 193, 200, 256]</t>
  </si>
  <si>
    <t>UPI00003C53A6 status=activ</t>
  </si>
  <si>
    <t>([0.219301, 0.25406, 0.301917, 0.200174, 0.26085, 0.209395, 0.25031, 0.298791, 0.31487, 0.25031, 0.288399, 0.298791, 0.222385, 0.209395, 0.25031, 0.346032, 0.384043, 0.384043, 0.281712, 0.298791, 0.275179, 0.311707, 0.324872, 0.318242, 0.42561, 0.444081, 0.529623, 0.436924, 0.356642, 0.275179, 0.356642, 0.278302, 0.30533, 0.384043, 0.476583, 0.454136, 0.450668, 0.394753, 0.311707, 0.398279, 0.36309, 0.257454, 0.25031, 0.243554, 0.167087, 0.15284, 0.127496, 0.078022, 0.078022, 0.122885, 0.200174, 0.147574, 0.196879, 0.11371, 0.0704, 0.067594, 0.045352, 0.044297, 0.076542, 0.125101, 0.127496, 0.092881, 0.173081, 0.094817, 0.058088, 0.098513, 0.10481, 0.05306, 0.079919, 0.134866, 0.076542, 0.081712, 0.073402, 0.083462, 0.170161, 0.167087, 0.118441, 0.173081, 0.170161, 0.106997, 0.10481, 0.106997, 0.17593, 0.17593, 0.298791, 0.384043, 0.377384, 0.30533, 0.41194, 0.332115, 0.352862, 0.352862, 0.25031, 0.339168, 0.257454, 0.236433, 0.229226, 0.291804, 0.203355, 0.134866, 0.209395, 0.229226, 0.229226, 0.247041, 0.257454, 0.25031, 0.239899, 0.142424, 0.127496, 0.111485, 0.109221, 0.096677, 0.170161, 0.247041, 0.243554, 0.219301, 0.216401, 0.298791, 0.271506, 0.36309, 0.444081, 0.440853, 0.384043, 0.311707, 0.25031, 0.25031, 0.17593, 0.11371, 0.125101, 0.18812, 0.225814, 0.328603, 0.229226, 0.118441, 0.132295, 0.125101, 0.106997, 0.109221, 0.111485, 0.137348, 0.127496, 0.076542, 0.076542, 0.055536, 0.081712, 0.102787, 0.11371, 0.167087, 0.243554, 0.332115, 0.342579, 0.298791, 0.196879, 0.295083, 0.40511, 0.384043, 0.318242, 0.440853, 0.444081, 0.414856, 0.342579, 0.25406, 0.339168, 0.36309, 0.450668, 0.366687, 0.374039, 0.31487, 0.200174, 0.209395, 0.137348, 0.11371, 0.147574, 0.144935, 0.11371, 0.116183, 0.069024, 0.111485, 0.120615, 0.118441, 0.096677, 0.071867, 0.122885, 0.127496, 0.06312, 0.064632, 0.106997, 0.116183, 0.079919, 0.106997, 0.056825, 0.079919, 0.096677, 0.092881, 0.164327, 0.106997, 0.06184, 0.118441, 0.06312, 0.056825, 0.032017, 0.054297, 0.118441, 0.125101, 0.129801, 0.209395, 0.134866, 0.081712, 0.044297, 0.081712, 0.079919, 0.139895, 0.17593, 0.106997, 0.111485, 0.064632, 0.106997, 0.170161, 0.129801, 0.216401, 0.142424, 0.216401, 0.196879, 0.11371, 0.064632, 0.032677, 0.031287, 0.031287, 0.045352, 0.076542, 0.083462, 0.125101, 0.069024, 0.064632, 0.056825, 0.042364, 0.064632, 0.044297, 0.045352, 0.056825, 0.038042, 0.0704, 0.034068, 0.018787, 0.032017, 0.056825, 0.06312, 0.064632, 0.116183, 0.116183, 0.050641, 0.024826, 0.024393, 0.047319, 0.048328, 0.079919, 0.078022, 0.06312, 0.094817, 0.073402, 0.054297, 0.058088, 0.038858, 0.086953, 0.191378], '')</t>
  </si>
  <si>
    <t>[26]</t>
  </si>
  <si>
    <t>UPI00003C53A8 status=activ</t>
  </si>
  <si>
    <t>([0.008276, 0.011518, 0.019401, 0.013821, 0.010509, 0.008075, 0.010926, 0.011669, 0.017138, 0.022667, 0.030003, 0.023087, 0.023087, 0.021816, 0.0198, 0.020522, 0.037156, 0.081712, 0.137348, 0.074921, 0.06184, 0.109221, 0.132295, 0.120615, 0.182256, 0.288399, 0.387226, 0.335645, 0.377384, 0.25406, 0.247041, 0.147574, 0.147574, 0.25406, 0.170161, 0.196879, 0.291804, 0.191378, 0.182256, 0.170161, 0.179055, 0.179055, 0.185198, 0.10481, 0.086953, 0.092881, 0.086953, 0.086953, 0.109221, 0.064632, 0.122885, 0.127496, 0.225814, 0.321458, 0.206376, 0.308712, 0.401658, 0.387226, 0.486429, 0.483068, 0.390993, 0.366687, 0.36309, 0.311707, 0.390993, 0.335645, 0.328603, 0.288399, 0.264545, 0.182256, 0.275179, 0.194234, 0.182256, 0.144935, 0.11371, 0.182256, 0.090864, 0.083462, 0.083462, 0.073402, 0.0704, 0.109221, 0.191378, 0.191378, 0.225814, 0.129801, 0.137348, 0.086953, 0.100716, 0.073402, 0.125101, 0.127496, 0.170161, 0.122885, 0.144935, 0.10481, 0.109221, 0.206376, 0.137348, 0.164327, 0.109221, 0.111485, 0.120615, 0.132295, 0.085092, 0.073402, 0.147574, 0.216401, 0.222385, 0.139895, 0.225814, 0.232838, 0.15008, 0.17593, 0.243554, 0.25031, 0.264545, 0.264545, 0.222385, 0.200174, 0.167087, 0.26085, 0.271506, 0.268042, 0.26085, 0.335645, 0.366687, 0.247041, 0.191378, 0.257454, 0.377384, 0.301917, 0.18812, 0.167087, 0.161087, 0.167087, 0.167087, 0.232838, 0.15284, 0.158265, 0.257454, 0.275179, 0.229226, 0.222385, 0.15284, 0.147574, 0.147574, 0.144935, 0.271506, 0.328603, 0.308712, 0.232838, 0.236433, 0.257454, 0.370445, 0.291804, 0.26085, 0.164327, 0.173081, 0.243554, 0.278302, 0.170161, 0.158265, 0.134866, 0.086953, 0.096677, 0.102787, 0.071867, 0.069024, 0.056825, 0.058088, 0.066181, 0.094817, 0.083462, 0.076542, 0.071867, 0.074921, 0.088832, 0.161087, 0.100716, 0.059222, 0.054297, 0.109221, 0.111485, 0.161087, 0.239899, 0.298791, 0.203355, 0.275179, 0.222385, 0.132295, 0.139895, 0.144935, 0.161087, 0.225814, 0.247041, 0.247041, 0.324872, 0.335645, 0.328603, 0.40511, 0.5017, 0.398279, 0.390993, 0.384043, 0.374039, 0.36309, 0.36309, 0.444081, 0.356642, 0.414856, 0.447574, 0.359901, 0.352862, 0.349426, 0.332115, 0.398279, 0.380708, 0.352862, 0.31487, 0.275179, 0.25031, 0.196879, 0.339168, 0.30533], '')</t>
  </si>
  <si>
    <t>UPI00003C53AF status=activ</t>
  </si>
  <si>
    <t>([0.15284, 0.25031, 0.196879, 0.132295, 0.179055, 0.236433, 0.291804, 0.281712, 0.311707, 0.247041, 0.275179, 0.324872, 0.239899, 0.158265, 0.127496, 0.122885, 0.071867, 0.109221, 0.127496, 0.194234, 0.191378, 0.298791, 0.284882, 0.31487, 0.408655, 0.31487, 0.219301, 0.147574, 0.116183, 0.120615, 0.194234, 0.203355, 0.200174, 0.268042, 0.359901, 0.387226, 0.377384, 0.398279, 0.4292, 0.356642, 0.30533, 0.321458, 0.301917, 0.281712, 0.308712, 0.264545, 0.268042, 0.281712, 0.332115, 0.401658, 0.408655, 0.42561, 0.41194, 0.42561, 0.414856, 0.394753, 0.394753, 0.40511, 0.418646, 0.318242, 0.394753, 0.440853, 0.454136, 0.335645, 0.232838, 0.247041, 0.194234, 0.281712, 0.308712, 0.324872, 0.25406, 0.158265, 0.085092, 0.064632, 0.038858, 0.042364, 0.044297, 0.047319, 0.045352, 0.0704, 0.069024, 0.083462, 0.06312, 0.092881, 0.139895, 0.167087, 0.158265, 0.232838, 0.15008, 0.11371, 0.118441, 0.17593, 0.17593, 0.25031, 0.295083, 0.359901, 0.366687, 0.335645, 0.335645, 0.284882, 0.219301, 0.225814, 0.196879, 0.236433, 0.219301, 0.17593, 0.236433, 0.25406, 0.25406, 0.339168, 0.339168, 0.21291, 0.229226, 0.324872, 0.339168, 0.335645, 0.335645, 0.349426, 0.271506, 0.264545, 0.311707, 0.264545, 0.339168, 0.352862, 0.359901, 0.275179, 0.284882, 0.288399, 0.288399, 0.291804, 0.200174, 0.288399, 0.398279, 0.339168, 0.225814, 0.206376, 0.216401, 0.209395, 0.11371, 0.125101, 0.127496, 0.078022, 0.111485, 0.116183, 0.10481, 0.051831, 0.088832, 0.132295, 0.06184, 0.06184, 0.06184, 0.059222, 0.025762, 0.017138, 0.021816, 0.038042, 0.018415, 0.020876, 0.013265, 0.015694, 0.025316, 0.023963, 0.038042, 0.023963, 0.025316, 0.015078, 0.029376, 0.030003, 0.034068, 0.03976, 0.038042, 0.020876, 0.034068, 0.058088, 0.050641, 0.054297, 0.05306, 0.11371, 0.042364, 0.076542, 0.048328, 0.030003, 0.034884, 0.019109, 0.049374, 0.023963, 0.043307, 0.020522, 0.020165, 0.018787, 0.033407, 0.038858, 0.081712, 0.085092, 0.10481, 0.196879, 0.18812, 0.18812, 0.111485, 0.229226, 0.236433, 0.232838, 0.308712, 0.291804, 0.390993, 0.229226, 0.324872, 0.247041, 0.25406, 0.194234, 0.144935, 0.079919, 0.035586, 0.031287, 0.022667, 0.011669, 0.010509, 0.010926, 0.007495, 0.01078, 0.011342, 0.007555, 0.008525, 0.005683, 0.003821, 0.003821, 0.004161, 0.00283, 0.003671, 0.003607, 0.00283, 0.002327, 0.002035, 0.002014, 0.001305, 0.001533, 0.001649, 0.001288, 0.001305, 0.001778, 0.001318, 0.001318, 0.001391, 0.001383, 0.002194, 0.003431, 0.002482, 0.00283, 0.003079, 0.003079, 0.00407, 0.003963, 0.004358, 0.006482, 0.009294, 0.010221, 0.011518, 0.019109, 0.023963, 0.013437, 0.008804, 0.013265, 0.011903, 0.018106, 0.017797, 0.013016, 0.01204, 0.01204, 0.013016, 0.013016, 0.008276, 0.008276, 0.009187, 0.009977, 0.009977, 0.009728, 0.009728, 0.006374, 0.004646, 0.005378, 0.007495, 0.008075, 0.006245, 0.006245, 0.006567, 0.008002, 0.00962, 0.009401, 0.016826, 0.011903, 0.023087, 0.022667, 0.025316, 0.024393, 0.020522, 0.019109, 0.01204, 0.011518, 0.018106, 0.03976, 0.018787, 0.016826, 0.025316, 0.044297, 0.041405, 0.029376, 0.030611, 0.023963, 0.018415, 0.011903, 0.019109, 0.011669, 0.0198, 0.011669, 0.022306], '')</t>
  </si>
  <si>
    <t>UPI00003C53B0 status=activ</t>
  </si>
  <si>
    <t>([0.059222, 0.086953, 0.118441, 0.0704, 0.0704, 0.054297, 0.071867, 0.048328, 0.06184, 0.043307, 0.055536, 0.041405, 0.043307, 0.037156, 0.033407, 0.023087, 0.017797, 0.028695, 0.030611, 0.031287, 0.034068, 0.021816, 0.022306, 0.021816, 0.034884, 0.040537, 0.040537, 0.024393, 0.040537, 0.032677, 0.060549, 0.06312, 0.071867, 0.071867, 0.081712, 0.088832, 0.078022, 0.090864, 0.090864, 0.085092, 0.074921, 0.081712, 0.127496, 0.137348, 0.139895, 0.122885, 0.076542, 0.125101, 0.191378, 0.194234, 0.137348, 0.078022, 0.073402, 0.054297, 0.102787, 0.088832, 0.092881, 0.17593, 0.116183, 0.116183, 0.11371, 0.111485, 0.15008, 0.106997, 0.094817, 0.092881, 0.111485, 0.15008, 0.083462, 0.081712, 0.083462, 0.147574, 0.147574, 0.147574, 0.247041, 0.15008, 0.170161, 0.161087, 0.137348, 0.225814, 0.236433, 0.182256, 0.203355, 0.155435, 0.229226, 0.134866, 0.085092, 0.071867, 0.090864, 0.125101, 0.127496, 0.132295, 0.132295, 0.209395, 0.155435, 0.098513, 0.170161, 0.096677, 0.088832, 0.088832, 0.078022, 0.071867, 0.106997, 0.144935, 0.225814, 0.219301, 0.308712, 0.380708, 0.398279, 0.370445, 0.394753, 0.370445, 0.332115, 0.30533, 0.257454, 0.342579], '')</t>
  </si>
  <si>
    <t>UPI00003C53B8 status=activ</t>
  </si>
  <si>
    <t>([0.106997, 0.15284, 0.109221, 0.067594, 0.043307, 0.045352, 0.059222, 0.073402, 0.048328, 0.048328, 0.047319, 0.069024, 0.066181, 0.071867, 0.059222, 0.059222, 0.078022, 0.042364, 0.0704, 0.074921, 0.134866, 0.134866, 0.134866, 0.15284, 0.222385, 0.30533, 0.239899, 0.206376, 0.134866, 0.179055, 0.21291, 0.247041, 0.243554, 0.139895, 0.129801, 0.094817, 0.054297, 0.069024, 0.066181, 0.041405, 0.069024, 0.06312, 0.06312, 0.059222, 0.042364, 0.020876, 0.012491, 0.020165, 0.014783, 0.025316, 0.032017, 0.033407, 0.033407, 0.032677, 0.035586, 0.035586, 0.045352, 0.081712, 0.085092, 0.079919, 0.129801, 0.132295, 0.129801, 0.120615, 0.064632, 0.122885, 0.134866, 0.243554, 0.243554, 0.26085, 0.173081, 0.170161, 0.10481, 0.11371, 0.116183, 0.116183, 0.111485, 0.147574, 0.129801, 0.069024, 0.081712, 0.059222, 0.05306, 0.060549, 0.032017, 0.066181, 0.031287, 0.069024, 0.067594, 0.035586, 0.031287, 0.033407, 0.03976, 0.033407, 0.032017, 0.023087, 0.022306, 0.024393, 0.024826, 0.026892, 0.051831, 0.083462, 0.049374, 0.022667, 0.023963, 0.026892, 0.014075, 0.014075, 0.013265, 0.007877, 0.008624, 0.012491, 0.014075, 0.010372, 0.011518, 0.007555, 0.008804, 0.013613, 0.013437, 0.008624, 0.006988, 0.005378, 0.003997, 0.003997, 0.005799, 0.005223, 0.006619, 0.008075, 0.012491, 0.013016, 0.013016, 0.023534, 0.015078, 0.0198, 0.014315, 0.014075, 0.014075, 0.013821, 0.013821, 0.008624, 0.013016, 0.009977, 0.011518, 0.015078, 0.017138, 0.010221, 0.007177, 0.007091, 0.005992, 0.005799, 0.003804, 0.003512, 0.003276, 0.003014, 0.002881, 0.002623, 0.00246, 0.003405, 0.003607, 0.002435, 0.002435, 0.002435, 0.003298, 0.002623, 0.002211, 0.002138, 0.00292, 0.0028, 0.00246, 0.002976, 0.002117, 0.002276, 0.003298, 0.00246, 0.003478, 0.002327, 0.003405, 0.003341, 0.003341, 0.003053, 0.004646, 0.006619, 0.007031, 0.004976, 0.004921, 0.004899, 0.004775, 0.004835, 0.005623, 0.004835, 0.004611, 0.007177, 0.007031, 0.005318, 0.00777, 0.007495, 0.008895, 0.009294, 0.009187, 0.00962, 0.010372, 0.008156, 0.00543, 0.005318, 0.008075, 0.007877, 0.00777, 0.00962, 0.009483, 0.012491, 0.011106, 0.009865, 0.008804, 0.014075, 0.014075, 0.011669, 0.012727, 0.0198, 0.0198, 0.049374, 0.032677, 0.020165, 0.018787, 0.041405, 0.028107, 0.026892, 0.038042, 0.037156, 0.051831, 0.021816, 0.016528, 0.016257, 0.0198, 0.009977, 0.006701, 0.005799, 0.006078, 0.004161, 0.002727, 0.001786, 0.001318, 0.001202, 0.001142, 0.001048, 0.00061, 0.000477, 0.000232, 0.000176, 0.000215, 7.7e-05], '')</t>
  </si>
  <si>
    <t>UPI00003C53B9 status=activ</t>
  </si>
  <si>
    <t>([0.003804, 0.002606, 0.002194, 0.00243, 0.003405, 0.00359, 0.003804, 0.003014, 0.003212, 0.003014, 0.002581, 0.003276, 0.003405, 0.002503, 0.003821, 0.005872, 0.008624, 0.008156, 0.008895, 0.006245, 0.007645, 0.006245, 0.00962, 0.009401, 0.010926, 0.010372, 0.010372, 0.007555, 0.012491, 0.009865, 0.010926, 0.010926, 0.007031, 0.004976, 0.004689, 0.003461, 0.002555, 0.002581, 0.001808, 0.002606, 0.003671, 0.004414, 0.004689, 0.004208, 0.003963, 0.003963, 0.003963, 0.003366, 0.003671, 0.003671, 0.004775, 0.004161, 0.005683, 0.006194, 0.007315, 0.006894, 0.006374, 0.008276, 0.008156, 0.008276, 0.00558, 0.005503, 0.005734, 0.006701, 0.00558, 0.008723, 0.007177, 0.008075, 0.008804, 0.014315, 0.009187, 0.006039, 0.009015, 0.006374, 0.009187, 0.01078, 0.015694, 0.017447, 0.020876, 0.011342, 0.012727, 0.030611, 0.030611, 0.028695, 0.014783, 0.020876, 0.011106, 0.015694, 0.01078, 0.010926, 0.010926, 0.020165, 0.023087, 0.013613, 0.025762, 0.024393, 0.024393, 0.017447, 0.030003, 0.028695, 0.043307, 0.055536, 0.047319, 0.023963, 0.019109, 0.022306, 0.031287, 0.049374, 0.023963, 0.023534, 0.020876, 0.015694, 0.014315, 0.020522, 0.018787, 0.014075, 0.008525, 0.008525, 0.008804, 0.006482, 0.004483, 0.005011, 0.006142, 0.004736, 0.004513, 0.005378, 0.006988, 0.007031, 0.005799, 0.008409, 0.010672, 0.00962, 0.011903, 0.008804, 0.010509, 0.019109, 0.025762, 0.038858, 0.020876, 0.030003, 0.036378, 0.074921, 0.081712, 0.076542, 0.132295, 0.26085, 0.155435, 0.073402, 0.0704, 0.118441, 0.090864, 0.066181, 0.134866, 0.10481, 0.158265, 0.122885, 0.081712, 0.051831, 0.056825], '')</t>
  </si>
  <si>
    <t>UPI00003C53BE status=activ</t>
  </si>
  <si>
    <t>([0.044297, 0.023534, 0.038858, 0.019401, 0.019401, 0.015694, 0.023534, 0.029376, 0.023534, 0.029376, 0.018415, 0.023087, 0.038042, 0.066181, 0.0704, 0.073402, 0.035586, 0.017138, 0.011106, 0.008156, 0.008156, 0.009015, 0.009096, 0.008075, 0.013613, 0.016021, 0.026338, 0.020876, 0.013821, 0.013016, 0.013016, 0.026338, 0.018787, 0.019109, 0.011342, 0.008409, 0.011518, 0.021816, 0.036378, 0.069024, 0.058088, 0.044297, 0.086953, 0.137348, 0.161087, 0.090864, 0.100716, 0.05306, 0.06184, 0.111485, 0.111485, 0.11371, 0.069024, 0.116183, 0.122885, 0.232838, 0.332115, 0.278302, 0.264545, 0.203355, 0.10481, 0.125101, 0.15284, 0.147574, 0.15008, 0.161087, 0.139895, 0.139895, 0.225814, 0.236433, 0.236433, 0.332115, 0.25406, 0.209395, 0.191378, 0.203355, 0.120615, 0.094817, 0.0704, 0.081712, 0.0704, 0.134866, 0.200174, 0.219301, 0.144935, 0.094817, 0.056825, 0.125101, 0.085092, 0.047319, 0.022667, 0.023534, 0.023963, 0.035586, 0.036378, 0.038858, 0.037156, 0.060549, 0.071867, 0.071867, 0.038858, 0.074921, 0.047319, 0.029376, 0.026338, 0.047319, 0.088832, 0.155435, 0.076542, 0.106997, 0.164327, 0.167087, 0.167087, 0.15008, 0.167087, 0.203355, 0.191378, 0.200174, 0.225814, 0.222385, 0.311707, 0.41194, 0.339168, 0.342579, 0.444081, 0.418646, 0.332115, 0.216401, 0.194234, 0.31487, 0.311707, 0.328603, 0.450668, 0.454136, 0.436924, 0.4292, 0.418646, 0.41194, 0.374039, 0.284882, 0.200174, 0.17593, 0.170161, 0.173081, 0.25406, 0.247041, 0.236433, 0.236433, 0.352862, 0.356642, 0.346032, 0.366687, 0.339168, 0.335645, 0.301917, 0.225814, 0.170161, 0.229226, 0.170161, 0.18812, 0.268042, 0.356642, 0.31487, 0.321458, 0.380708, 0.356642, 0.281712, 0.229226, 0.232838, 0.225814, 0.222385, 0.222385, 0.203355, 0.203355, 0.191378, 0.222385, 0.30533, 0.318242, 0.328603, 0.414856, 0.418646, 0.422041, 0.422041, 0.472492, 0.440853, 0.444081, 0.440853, 0.521092, 0.626927, 0.759478, 0.73685, 0.720929, 0.694846], '')</t>
  </si>
  <si>
    <t>[187, 188, 189, 190, 191, 192]</t>
  </si>
  <si>
    <t>UPI00003C53BF status=activ</t>
  </si>
  <si>
    <t>([0.486429, 0.346032, 0.377384, 0.440853, 0.5017, 0.553315, 0.440853, 0.458154, 0.483068, 0.458154, 0.483068, 0.418646, 0.298791, 0.200174, 0.21291, 0.200174, 0.147574, 0.096677, 0.111485, 0.203355, 0.21291, 0.284882, 0.339168, 0.366687, 0.247041, 0.142424, 0.10481, 0.196879, 0.125101, 0.118441, 0.164327, 0.182256, 0.18812, 0.203355, 0.257454, 0.139895, 0.15008, 0.094817, 0.094817, 0.055536, 0.054297, 0.037156, 0.026892, 0.035586, 0.017447, 0.015694, 0.029376, 0.038042, 0.018787, 0.018106, 0.019401, 0.017447, 0.009977, 0.018787, 0.037156, 0.050641, 0.111485, 0.109221, 0.122885, 0.209395, 0.206376, 0.216401, 0.164327, 0.144935, 0.158265, 0.158265, 0.232838, 0.122885, 0.134866, 0.236433, 0.349426, 0.359901, 0.25031, 0.36309, 0.232838, 0.17593, 0.086953, 0.088832, 0.051831, 0.05306, 0.058088, 0.102787, 0.049374, 0.102787, 0.118441, 0.106997, 0.182256, 0.236433, 0.25031, 0.147574, 0.158265, 0.15284, 0.132295, 0.139895, 0.071867, 0.10481, 0.0704, 0.11371, 0.111485, 0.106997, 0.111485, 0.100716, 0.066181, 0.058088, 0.050641, 0.028107, 0.034068, 0.040537, 0.020876, 0.035586, 0.071867, 0.045352, 0.03976, 0.023087, 0.036378, 0.076542, 0.074921, 0.111485, 0.134866, 0.069024, 0.067594, 0.139895, 0.15008, 0.243554, 0.380708, 0.288399, 0.291804, 0.26085, 0.134866, 0.17593, 0.109221, 0.076542, 0.109221, 0.067594, 0.0704, 0.036378, 0.031287, 0.023534, 0.033407, 0.032017, 0.027463, 0.046336, 0.043307, 0.030003, 0.021381, 0.011903, 0.013016, 0.014075, 0.015344, 0.031287, 0.022667, 0.023534, 0.023534, 0.020522, 0.036378, 0.032677, 0.074921, 0.088832, 0.079919, 0.069024, 0.073402, 0.081712, 0.086953, 0.059222, 0.074921, 0.106997, 0.15284, 0.144935, 0.216401, 0.196879, 0.18812, 0.185198, 0.268042, 0.26085, 0.264545, 0.264545, 0.384043, 0.257454, 0.25406, 0.321458, 0.291804, 0.200174, 0.219301, 0.25406, 0.209395, 0.225814, 0.225814, 0.203355, 0.206376, 0.196879, 0.21291, 0.236433, 0.311707, 0.324872, 0.387226, 0.40511, 0.394753, 0.291804, 0.298791, 0.281712, 0.225814, 0.229226, 0.21291, 0.298791, 0.281712, 0.284882, 0.264545, 0.167087, 0.185198, 0.291804, 0.31487, 0.298791, 0.281712, 0.26085, 0.164327, 0.158265, 0.090864, 0.058088, 0.109221, 0.21291, 0.137348, 0.196879, 0.247041, 0.281712, 0.284882, 0.30533, 0.394753, 0.31487, 0.401658, 0.414856, 0.311707, 0.222385, 0.15008, 0.096677, 0.0704, 0.125101, 0.116183, 0.15284, 0.155435, 0.142424, 0.142424, 0.236433, 0.271506, 0.216401, 0.200174, 0.206376, 0.194234, 0.164327, 0.236433, 0.243554, 0.179055, 0.179055, 0.271506, 0.370445, 0.447574, 0.436924, 0.42561, 0.444081, 0.490133, 0.632174, 0.529623, 0.51388, 0.418646, 0.418646, 0.377384, 0.394753, 0.380708, 0.281712, 0.284882, 0.278302, 0.291804, 0.377384, 0.4292, 0.295083, 0.26085, 0.182256, 0.271506, 0.301917, 0.264545, 0.25406, 0.203355, 0.25031, 0.268042, 0.352862, 0.25406, 0.25406, 0.25031, 0.232838, 0.284882, 0.229226, 0.25031, 0.164327, 0.15008, 0.18812, 0.284882, 0.30533, 0.401658, 0.418646, 0.408655, 0.346032, 0.264545, 0.288399, 0.232838, 0.21291, 0.209395, 0.209395, 0.21291, 0.209395, 0.239899, 0.288399, 0.387226, 0.352862, 0.349426, 0.370445, 0.370445, 0.31487, 0.219301, 0.209395, 0.134866, 0.074921, 0.132295, 0.200174, 0.155435, 0.25031, 0.275179, 0.268042, 0.318242, 0.408655, 0.525368, 0.42561, 0.377384, 0.380708, 0.268042, 0.359901, 0.26085, 0.216401, 0.284882, 0.349426, 0.271506, 0.352862, 0.468512, 0.374039, 0.390993, 0.450668, 0.311707, 0.298791, 0.222385, 0.225814, 0.18812, 0.109221, 0.164327, 0.127496, 0.127496, 0.243554, 0.200174, 0.203355, 0.225814, 0.247041, 0.196879, 0.268042, 0.25031, 0.247041, 0.359901, 0.349426, 0.219301, 0.25406, 0.232838, 0.321458, 0.271506, 0.271506, 0.229226, 0.132295, 0.129801, 0.10481, 0.116183, 0.15008, 0.216401, 0.225814, 0.137348, 0.191378, 0.17593, 0.15284, 0.139895, 0.134866, 0.076542, 0.096677, 0.155435, 0.109221, 0.059222, 0.058088, 0.071867, 0.086953, 0.185198, 0.291804, 0.308712, 0.301917, 0.232838, 0.257454, 0.216401, 0.21291, 0.229226, 0.173081, 0.132295, 0.139895, 0.134866, 0.132295, 0.206376, 0.222385, 0.284882, 0.339168, 0.40511, 0.377384, 0.454136, 0.401658, 0.328603, 0.298791, 0.236433, 0.275179, 0.185198], '')</t>
  </si>
  <si>
    <t>[4, 5, 259, 260, 261, 328]</t>
  </si>
  <si>
    <t>UPI00003C53C4 status=activ</t>
  </si>
  <si>
    <t>([0.017138, 0.00777, 0.00543, 0.007091, 0.009294, 0.013613, 0.009096, 0.006374, 0.008002, 0.006039, 0.006194, 0.005223, 0.003478, 0.005249, 0.003671, 0.003671, 0.003607, 0.004513, 0.003461, 0.003298, 0.002327, 0.002078, 0.002512, 0.003924, 0.002705, 0.001687, 0.001692, 0.002555, 0.002705, 0.00283, 0.003053, 0.003727, 0.003821, 0.003671, 0.003212, 0.004431, 0.003431, 0.00225, 0.002512, 0.00359, 0.003701, 0.003701, 0.003512, 0.004358, 0.002555, 0.003864, 0.006482, 0.003924, 0.002555, 0.003804, 0.002435, 0.002581, 0.002503, 0.003997, 0.004247, 0.003109, 0.002155, 0.002581, 0.002435, 0.002435, 0.001481, 0.001743, 0.002503, 0.002078, 0.00155, 0.001967, 0.001967, 0.001722, 0.001808, 0.002035, 0.001335, 0.001318, 0.001061, 0.000721, 0.000648, 0.001159, 0.002035, 0.002014, 0.00231, 0.003212, 0.002211, 0.002194, 0.002688, 0.002705, 0.00292, 0.003924, 0.003246, 0.001906, 0.001335, 0.001374, 0.001335, 0.001541, 0.00146, 0.002396, 0.003014, 0.002078, 0.001541, 0.001499, 0.002396, 0.002327, 0.002327, 0.003276, 0.003053, 0.002606, 0.001649, 0.002662, 0.00283, 0.003821, 0.006245, 0.006567, 0.006421, 0.009483, 0.012727, 0.028695, 0.022306, 0.020876, 0.046336, 0.0704, 0.032017, 0.01204, 0.011518, 0.008624, 0.005318, 0.008624, 0.008525, 0.009294, 0.005378, 0.003478, 0.002727, 0.002581, 0.002211, 0.003109, 0.001906, 0.001967, 0.001855, 0.002366, 0.002581, 0.002194, 0.001434, 0.00231, 0.003727, 0.002529, 0.002705, 0.004414, 0.004315, 0.003177, 0.003177, 0.003405, 0.003109, 0.003109, 0.002327, 0.002503, 0.002623, 0.002623, 0.001906, 0.001202, 0.001103, 0.000532, 0.000386, 0.000743, 0.000743, 0.000704, 0.000773, 0.001249, 0.000799, 0.000451, 0.000906, 0.001434, 0.001541, 0.002529, 0.003701, 0.003461, 0.003478, 0.003405, 0.005249, 0.004899, 0.005932, 0.00407, 0.005932, 0.009401, 0.006533, 0.004388, 0.004414, 0.004135, 0.004388, 0.005992, 0.009187, 0.009483, 0.010221, 0.016257, 0.009401, 0.009294, 0.009187, 0.015694, 0.016257, 0.017138, 0.017138, 0.015078, 0.029376, 0.032017, 0.014315, 0.014586, 0.012727, 0.008723, 0.008002, 0.004921, 0.003212, 0.002336, 0.001434, 0.001112, 0.000631, 0.000614, 0.000335, 0.000631, 0.000326, 0.000326, 0.000322, 0.000322, 0.00061, 0.000318, 0.000146, 0.000176, 0.000176, 0.000249, 0.000249, 0.000335, 0.000412, 0.000631, 0.000704, 0.000936, 0.000859, 0.001288], '')</t>
  </si>
  <si>
    <t>UPI00003C53C5 status=activ</t>
  </si>
  <si>
    <t>([0.332115, 0.374039, 0.275179, 0.311707, 0.335645, 0.271506, 0.295083, 0.339168, 0.281712, 0.278302, 0.298791, 0.318242, 0.318242, 0.311707, 0.384043, 0.384043, 0.454136, 0.450668, 0.534167, 0.534167, 0.534167, 0.444081, 0.359901, 0.440853, 0.440853, 0.36309, 0.332115, 0.30533, 0.291804, 0.370445, 0.311707, 0.209395, 0.206376, 0.203355, 0.179055, 0.179055, 0.127496, 0.073402, 0.073402, 0.073402, 0.073402, 0.043307, 0.074921, 0.132295, 0.137348, 0.0704, 0.118441, 0.129801, 0.155435, 0.161087, 0.158265, 0.26085, 0.298791, 0.216401, 0.219301, 0.25406, 0.225814, 0.301917, 0.384043, 0.390993, 0.390993, 0.384043, 0.461924, 0.377384, 0.298791, 0.225814, 0.359901, 0.352862, 0.440853, 0.349426, 0.374039, 0.366687, 0.339168, 0.408655, 0.461924, 0.4292, 0.321458, 0.271506, 0.271506, 0.236433, 0.239899, 0.239899, 0.25031, 0.25031, 0.264545, 0.25031, 0.247041, 0.219301, 0.219301, 0.21291, 0.194234, 0.170161, 0.120615, 0.073402, 0.073402, 0.106997, 0.127496, 0.21291, 0.301917, 0.291804, 0.243554, 0.161087, 0.098513, 0.11371, 0.118441, 0.142424, 0.139895, 0.209395, 0.137348, 0.088832, 0.054297, 0.067594, 0.079919, 0.122885, 0.120615, 0.071867, 0.034884, 0.037156, 0.037156, 0.029376, 0.030611, 0.029376, 0.048328, 0.046336, 0.03976, 0.019401, 0.023963, 0.03976, 0.037156, 0.037156, 0.035586, 0.064632, 0.098513, 0.049374, 0.028107, 0.05306, 0.096677, 0.083462, 0.076542, 0.074921, 0.086953, 0.090864, 0.10481, 0.10481, 0.106997, 0.067594, 0.0704, 0.0704, 0.074921, 0.076542, 0.074921, 0.134866, 0.132295, 0.137348, 0.116183, 0.185198, 0.196879, 0.194234, 0.298791, 0.185198, 0.206376, 0.216401, 0.203355, 0.17593, 0.182256, 0.271506, 0.257454, 0.25406, 0.167087, 0.170161, 0.142424, 0.196879, 0.155435, 0.120615, 0.090864, 0.173081, 0.132295, 0.078022, 0.046336, 0.030003], '')</t>
  </si>
  <si>
    <t>[18, 19, 20]</t>
  </si>
  <si>
    <t>UPI00003C53C8 status=activ</t>
  </si>
  <si>
    <t>([0.031287, 0.049374, 0.0704, 0.071867, 0.094817, 0.118441, 0.069024, 0.100716, 0.067594, 0.090864, 0.118441, 0.125101, 0.079919, 0.079919, 0.139895, 0.158265, 0.109221, 0.191378, 0.194234, 0.191378, 0.284882, 0.288399, 0.284882, 0.281712, 0.216401, 0.232838, 0.170161, 0.308712, 0.200174, 0.25406, 0.25406, 0.239899, 0.271506, 0.356642, 0.458154, 0.447574, 0.414856, 0.541878, 0.483068, 0.377384, 0.291804, 0.21291, 0.185198, 0.118441, 0.120615, 0.194234, 0.18812, 0.167087, 0.134866, 0.216401, 0.164327, 0.164327, 0.164327, 0.137348, 0.132295, 0.074921, 0.043307, 0.028107, 0.024393, 0.032017, 0.056825, 0.092881, 0.090864, 0.109221, 0.111485, 0.069024, 0.040537, 0.040537, 0.074921, 0.041405, 0.042364, 0.076542, 0.067594, 0.073402, 0.096677, 0.071867, 0.079919, 0.074921, 0.15008, 0.15008, 0.120615, 0.127496, 0.109221, 0.11371, 0.11371, 0.111485, 0.185198, 0.185198, 0.116183, 0.120615, 0.194234, 0.219301, 0.225814, 0.243554, 0.239899, 0.239899, 0.185198, 0.25031, 0.26085, 0.21291, 0.21291, 0.243554, 0.161087, 0.164327, 0.167087, 0.167087, 0.264545, 0.173081, 0.170161, 0.243554, 0.243554, 0.216401, 0.118441, 0.0704, 0.069024, 0.073402, 0.046336, 0.090864, 0.096677, 0.092881, 0.064632, 0.042364, 0.043307, 0.041405, 0.050641, 0.083462, 0.083462, 0.074921, 0.085092, 0.139895, 0.15284, 0.144935, 0.167087, 0.164327, 0.239899, 0.155435, 0.085092, 0.132295, 0.118441, 0.066181, 0.111485, 0.15284, 0.209395, 0.132295, 0.222385, 0.222385, 0.147574, 0.15008, 0.167087, 0.222385, 0.236433, 0.268042, 0.182256, 0.11371, 0.179055, 0.182256, 0.26085, 0.342579, 0.243554, 0.25406, 0.236433, 0.25031, 0.284882, 0.288399, 0.387226, 0.298791, 0.21291, 0.236433, 0.229226, 0.206376, 0.147574, 0.132295, 0.060549, 0.059222, 0.056825, 0.047319, 0.037156, 0.042364, 0.027463, 0.049374, 0.051831, 0.127496, 0.0704, 0.071867, 0.0704, 0.069024, 0.111485, 0.17593, 0.209395, 0.182256, 0.122885, 0.185198, 0.111485, 0.17593, 0.268042, 0.366687, 0.394753, 0.42561, 0.408655, 0.387226, 0.398279, 0.387226, 0.349426, 0.346032, 0.308712, 0.209395, 0.129801, 0.132295, 0.129801, 0.158265, 0.158265, 0.229226, 0.216401, 0.229226, 0.200174, 0.203355, 0.206376, 0.134866, 0.132295, 0.144935, 0.137348, 0.081712, 0.088832, 0.055536, 0.10481, 0.074921, 0.144935, 0.236433, 0.142424, 0.17593, 0.170161, 0.196879, 0.200174, 0.173081, 0.225814, 0.257454, 0.25031, 0.158265, 0.239899, 0.243554, 0.200174, 0.216401, 0.194234, 0.111485, 0.102787, 0.094817, 0.132295, 0.120615, 0.090864, 0.10481, 0.081712, 0.083462, 0.043307, 0.047319, 0.033407, 0.026338, 0.026338, 0.027463, 0.027463, 0.028695, 0.028695, 0.020165, 0.038042, 0.0704, 0.116183, 0.109221, 0.122885, 0.15008, 0.129801, 0.164327, 0.164327, 0.100716, 0.056825, 0.111485, 0.102787, 0.185198, 0.25031, 0.25406, 0.161087, 0.26085, 0.264545, 0.275179, 0.370445, 0.264545, 0.275179, 0.278302, 0.366687, 0.275179, 0.30533, 0.243554, 0.232838, 0.232838, 0.288399, 0.308712, 0.21291, 0.185198, 0.161087, 0.158265, 0.092881, 0.15284, 0.139895, 0.161087, 0.090864, 0.048328, 0.0704, 0.037156, 0.025316, 0.026338, 0.042364, 0.033407, 0.067594, 0.0704, 0.122885, 0.085092, 0.142424, 0.222385, 0.167087, 0.173081, 0.18812, 0.17593, 0.106997, 0.134866, 0.06184, 0.0704, 0.071867, 0.088832, 0.088832, 0.132295, 0.074921, 0.074921, 0.092881, 0.046336, 0.044297, 0.022306, 0.044297, 0.043307, 0.034884, 0.050641, 0.056825, 0.054297, 0.106997, 0.182256, 0.155435, 0.155435, 0.239899, 0.324872, 0.332115, 0.422041, 0.321458, 0.328603, 0.328603, 0.301917, 0.40511, 0.31487, 0.408655, 0.394753, 0.281712, 0.219301, 0.26085, 0.161087, 0.096677, 0.116183, 0.109221, 0.085092, 0.127496, 0.092881, 0.073402, 0.051831, 0.038858, 0.06312, 0.106997, 0.076542, 0.047319], '')</t>
  </si>
  <si>
    <t>[37]</t>
  </si>
  <si>
    <t>UPI00003C53DB status=activ</t>
  </si>
  <si>
    <t>([0.058088, 0.102787, 0.134866, 0.161087, 0.092881, 0.05306, 0.026338, 0.018415, 0.030003, 0.038042, 0.025762, 0.034068, 0.030003, 0.017447, 0.016528, 0.01078, 0.009187, 0.013437, 0.022667, 0.037156, 0.048328, 0.027463, 0.015078, 0.016528, 0.016528, 0.031287, 0.026338, 0.032677, 0.060549, 0.047319, 0.038858, 0.074921, 0.083462, 0.094817, 0.098513, 0.078022, 0.134866, 0.15284, 0.170161, 0.106997, 0.06312, 0.038858, 0.032677, 0.034068, 0.032017, 0.019109, 0.017797, 0.018415, 0.032677, 0.024826, 0.028107, 0.026338, 0.022306, 0.020522, 0.019109, 0.021381, 0.025316, 0.027463, 0.023963, 0.022306, 0.042364, 0.060549, 0.090864, 0.111485, 0.122885, 0.071867, 0.064632, 0.030611, 0.031287, 0.034068, 0.045352, 0.020522, 0.025316, 0.025316, 0.027463, 0.027463, 0.046336, 0.038042, 0.024393, 0.031287, 0.029376, 0.028695, 0.029376, 0.032017, 0.058088, 0.094817, 0.17593, 0.257454, 0.281712, 0.40511, 0.401658, 0.31487, 0.346032, 0.352862, 0.268042, 0.26085, 0.155435, 0.090864, 0.118441, 0.127496, 0.191378, 0.206376, 0.127496, 0.15284, 0.086953, 0.081712, 0.074921, 0.069024, 0.081712, 0.132295, 0.066181, 0.034068, 0.058088, 0.096677, 0.096677, 0.144935, 0.15284, 0.155435, 0.225814, 0.209395, 0.236433, 0.25406, 0.271506, 0.349426, 0.349426, 0.444081, 0.366687, 0.26085, 0.142424, 0.147574, 0.127496, 0.229226, 0.332115, 0.352862, 0.359901, 0.356642, 0.394753, 0.394753, 0.505461, 0.480142, 0.497853, 0.497853, 0.390993, 0.356642, 0.377384, 0.387226, 0.268042, 0.271506, 0.374039, 0.490133, 0.494003, 0.458154, 0.458154, 0.447574, 0.447574, 0.359901, 0.25031, 0.179055, 0.106997, 0.127496, 0.147574, 0.132295, 0.137348, 0.229226, 0.25031, 0.25031, 0.26085, 0.377384, 0.370445, 0.301917, 0.30533, 0.216401, 0.298791, 0.308712, 0.222385, 0.139895, 0.206376, 0.308712, 0.394753, 0.480142, 0.465241, 0.461924, 0.461924, 0.461924, 0.36309, 0.271506, 0.275179, 0.173081, 0.111485, 0.173081, 0.26085, 0.257454, 0.352862, 0.349426, 0.335645, 0.352862, 0.436924, 0.370445, 0.374039, 0.374039, 0.264545, 0.26085, 0.26085, 0.229226, 0.161087, 0.137348, 0.21291, 0.191378, 0.257454, 0.257454, 0.203355, 0.191378, 0.196879, 0.200174, 0.200174, 0.173081, 0.161087, 0.137348, 0.200174, 0.139895, 0.137348, 0.139895, 0.083462, 0.083462, 0.122885, 0.194234, 0.311707, 0.222385, 0.139895, 0.098513, 0.098513, 0.134866, 0.142424, 0.132295, 0.127496, 0.074921, 0.092881, 0.155435, 0.116183, 0.134866, 0.209395, 0.120615, 0.139895, 0.196879, 0.209395, 0.206376, 0.106997, 0.090864, 0.164327, 0.185198, 0.179055, 0.247041, 0.268042, 0.179055, 0.120615, 0.125101, 0.102787, 0.06184, 0.059222, 0.083462, 0.078022, 0.078022, 0.069024, 0.094817, 0.088832, 0.081712, 0.032677, 0.03976, 0.043307, 0.040537, 0.071867, 0.11371, 0.120615, 0.064632, 0.064632, 0.116183, 0.111485, 0.132295, 0.209395, 0.132295, 0.161087, 0.090864, 0.079919, 0.164327, 0.129801, 0.15284, 0.17593, 0.275179, 0.339168, 0.311707, 0.268042, 0.229226, 0.203355, 0.164327, 0.243554, 0.332115, 0.271506, 0.209395], '')</t>
  </si>
  <si>
    <t>[138]</t>
  </si>
  <si>
    <t>UPI00003C53E0 status=activ</t>
  </si>
  <si>
    <t>([0.36309, 0.41194, 0.461924, 0.390993, 0.4292, 0.468512, 0.387226, 0.321458, 0.356642, 0.387226, 0.30533, 0.332115, 0.26085, 0.268042, 0.200174, 0.125101, 0.125101, 0.209395, 0.219301, 0.196879, 0.236433, 0.196879, 0.167087, 0.155435, 0.147574, 0.144935, 0.144935, 0.225814, 0.236433, 0.229226, 0.232838, 0.264545, 0.25031, 0.308712, 0.318242, 0.332115, 0.447574, 0.454136, 0.4292, 0.418646, 0.444081, 0.450668, 0.476583, 0.5017, 0.494003, 0.56648, 0.534167, 0.517562, 0.517562, 0.63748, 0.553315, 0.557691, 0.653063, 0.59917, 0.570702, 0.56648, 0.671169, 0.557691, 0.549308, 0.549308, 0.575842, 0.497853, 0.384043, 0.332115, 0.335645, 0.31487, 0.25031, 0.243554, 0.219301, 0.222385, 0.194234, 0.185198, 0.185198, 0.125101, 0.182256, 0.142424, 0.137348, 0.137348, 0.147574, 0.081712, 0.085092, 0.116183, 0.17593, 0.236433, 0.308712, 0.295083, 0.222385, 0.311707, 0.349426, 0.370445, 0.366687, 0.374039, 0.458154, 0.440853, 0.41194, 0.418646, 0.483068, 0.468512, 0.468512, 0.549308, 0.675549, 0.642678, 0.642678, 0.604312, 0.648219, 0.608892, 0.604312, 0.795062, 0.76285, 0.733139], '')</t>
  </si>
  <si>
    <t>[43, 45, 46, 47, 48, 49, 50, 51, 52, 53, 54, 55, 56, 57, 58, 59, 60, 99, 100, 101, 102, 103, 104, 105, 106, 107, 108, 109]</t>
  </si>
  <si>
    <t>UPI00003C53E9 status=activ</t>
  </si>
  <si>
    <t>([0.332115, 0.216401, 0.301917, 0.349426, 0.377384, 0.311707, 0.257454, 0.206376, 0.203355, 0.26085, 0.247041, 0.25406, 0.232838, 0.15284, 0.15008, 0.236433, 0.239899, 0.298791, 0.196879, 0.185198, 0.185198, 0.17593, 0.191378, 0.161087, 0.170161, 0.094817, 0.137348, 0.167087, 0.225814, 0.173081, 0.10481, 0.086953, 0.069024, 0.078022, 0.102787, 0.056825, 0.05306, 0.058088, 0.071867, 0.132295, 0.079919, 0.122885, 0.06312, 0.096677, 0.10481, 0.090864, 0.161087, 0.170161, 0.125101, 0.137348, 0.173081, 0.158265, 0.222385, 0.200174, 0.200174, 0.257454, 0.352862, 0.374039, 0.366687, 0.387226, 0.301917, 0.387226, 0.295083, 0.408655, 0.321458, 0.206376, 0.209395, 0.21291, 0.216401, 0.298791, 0.295083, 0.335645, 0.335645, 0.264545, 0.374039, 0.321458, 0.275179, 0.275179, 0.161087, 0.106997, 0.100716, 0.182256, 0.191378, 0.284882, 0.247041, 0.30533, 0.42561, 0.339168, 0.25406, 0.25406, 0.173081, 0.170161, 0.137348, 0.209395, 0.216401, 0.225814, 0.191378, 0.229226, 0.216401, 0.25406, 0.232838, 0.21291, 0.170161, 0.17593, 0.144935, 0.167087, 0.167087, 0.155435, 0.161087, 0.164327, 0.098513, 0.167087, 0.182256, 0.239899, 0.236433, 0.232838, 0.122885, 0.194234, 0.147574, 0.10481, 0.158265, 0.209395, 0.15284, 0.17593, 0.161087, 0.161087, 0.11371, 0.142424, 0.086953, 0.161087, 0.173081, 0.257454, 0.167087, 0.142424, 0.098513, 0.102787, 0.090864, 0.158265, 0.086953, 0.120615, 0.18812, 0.196879, 0.225814, 0.232838, 0.142424, 0.125101, 0.102787, 0.164327, 0.167087, 0.222385, 0.129801, 0.161087, 0.134866, 0.219301, 0.219301, 0.239899, 0.239899, 0.298791, 0.298791, 0.359901, 0.26085, 0.21291, 0.158265, 0.161087, 0.216401, 0.31487, 0.349426, 0.41194, 0.324872, 0.324872, 0.311707, 0.295083, 0.339168, 0.36309, 0.349426, 0.318242, 0.359901, 0.275179, 0.318242, 0.257454, 0.206376, 0.291804, 0.335645, 0.31487, 0.308712, 0.30533, 0.311707, 0.222385, 0.229226, 0.206376, 0.222385, 0.164327, 0.21291, 0.196879, 0.209395, 0.209395, 0.247041, 0.17593, 0.25406, 0.243554, 0.332115, 0.4292, 0.440853, 0.394753, 0.461924, 0.374039, 0.335645, 0.25031, 0.346032, 0.243554, 0.268042, 0.239899, 0.318242, 0.370445, 0.370445, 0.295083, 0.257454, 0.167087, 0.225814, 0.225814, 0.196879, 0.15008, 0.088832, 0.081712, 0.10481, 0.127496, 0.125101, 0.127496, 0.122885, 0.122885, 0.196879, 0.264545, 0.275179, 0.311707, 0.206376, 0.142424, 0.209395, 0.25406, 0.335645, 0.352862, 0.275179, 0.216401, 0.275179, 0.366687, 0.398279, 0.390993, 0.390993, 0.454136, 0.509769, 0.618285, 0.497853, 0.472492, 0.472492, 0.433034, 0.422041, 0.440853, 0.538167, 0.436924, 0.440853, 0.444081, 0.349426, 0.401658, 0.497853, 0.387226, 0.370445, 0.335645, 0.346032, 0.311707, 0.278302, 0.236433, 0.182256, 0.264545, 0.301917, 0.196879, 0.222385, 0.229226, 0.311707, 0.278302, 0.328603, 0.229226, 0.15008, 0.15008, 0.170161, 0.161087, 0.155435, 0.182256, 0.185198, 0.15008, 0.132295, 0.182256, 0.147574, 0.196879, 0.144935, 0.118441, 0.129801, 0.139895, 0.144935, 0.142424, 0.173081, 0.194234, 0.291804, 0.387226, 0.480142, 0.387226, 0.40511, 0.505461, 0.390993, 0.308712, 0.346032, 0.377384, 0.281712, 0.281712, 0.298791, 0.359901, 0.356642, 0.454136, 0.440853, 0.366687, 0.288399, 0.203355, 0.203355, 0.200174, 0.196879, 0.125101, 0.173081, 0.134866, 0.10481, 0.142424, 0.196879, 0.155435, 0.116183, 0.203355, 0.268042, 0.196879], '')</t>
  </si>
  <si>
    <t>[248, 249, 256, 305]</t>
  </si>
  <si>
    <t>UPI00003C53EC status=activ</t>
  </si>
  <si>
    <t>([0.086953, 0.05306, 0.036378, 0.025762, 0.03976, 0.06312, 0.092881, 0.132295, 0.15008, 0.18812, 0.139895, 0.098513, 0.06184, 0.06312, 0.100716, 0.164327, 0.191378, 0.200174, 0.278302, 0.275179, 0.271506, 0.191378, 0.264545, 0.332115, 0.408655, 0.418646, 0.401658, 0.40511, 0.387226, 0.387226, 0.291804, 0.377384, 0.494003, 0.534167, 0.450668, 0.472492, 0.458154, 0.352862, 0.342579, 0.25406, 0.366687, 0.377384, 0.476583, 0.468512, 0.476583, 0.494003, 0.490133, 0.490133, 0.390993, 0.390993, 0.401658, 0.497853, 0.414856, 0.433034, 0.454136, 0.525368, 0.509769, 0.422041, 0.534167, 0.534167, 0.538167, 0.490133, 0.374039, 0.36309, 0.288399, 0.222385, 0.209395, 0.173081, 0.173081, 0.247041, 0.236433, 0.239899, 0.15284, 0.225814, 0.170161, 0.098513, 0.069024, 0.0704, 0.0704, 0.0704, 0.041405, 0.085092, 0.10481, 0.173081, 0.179055, 0.164327, 0.164327, 0.116183, 0.137348, 0.085092, 0.088832, 0.100716, 0.058088, 0.116183, 0.118441, 0.116183, 0.200174, 0.275179, 0.191378, 0.179055, 0.206376, 0.278302, 0.243554, 0.236433, 0.25031, 0.243554, 0.271506, 0.295083, 0.278302, 0.278302, 0.281712, 0.275179, 0.200174, 0.288399, 0.229226, 0.222385, 0.268042, 0.26085, 0.170161, 0.15008, 0.239899, 0.206376, 0.144935, 0.129801, 0.134866, 0.139895, 0.134866, 0.129801, 0.088832, 0.137348, 0.137348, 0.134866, 0.134866, 0.182256, 0.11371, 0.132295, 0.139895, 0.142424, 0.155435, 0.194234, 0.288399, 0.301917, 0.298791, 0.384043, 0.346032, 0.257454, 0.243554, 0.25031, 0.30533, 0.321458, 0.324872, 0.243554, 0.318242, 0.236433, 0.243554, 0.324872, 0.328603, 0.236433, 0.164327, 0.096677, 0.120615, 0.134866, 0.129801, 0.071867, 0.040537, 0.036378, 0.06184, 0.032017, 0.019109, 0.022667, 0.047319, 0.047319, 0.088832, 0.090864, 0.090864, 0.096677, 0.10481, 0.122885, 0.194234, 0.182256, 0.26085, 0.271506, 0.268042, 0.179055, 0.275179, 0.359901, 0.440853, 0.377384, 0.398279, 0.486429, 0.418646, 0.384043, 0.418646, 0.408655, 0.408655, 0.433034, 0.339168, 0.339168, 0.225814, 0.225814, 0.225814, 0.219301, 0.239899, 0.229226, 0.284882, 0.209395, 0.222385, 0.194234, 0.17593, 0.25406, 0.257454, 0.324872, 0.295083, 0.275179, 0.236433, 0.164327, 0.15008, 0.222385, 0.139895, 0.142424, 0.15284, 0.225814, 0.229226, 0.173081, 0.17593, 0.21291, 0.30533, 0.206376, 0.25031, 0.236433, 0.239899, 0.243554, 0.232838, 0.264545, 0.26085, 0.324872, 0.422041, 0.517562, 0.42561, 0.476583, 0.557691, 0.509769, 0.398279, 0.398279, 0.339168, 0.332115, 0.318242, 0.308712, 0.36309, 0.247041, 0.342579, 0.339168, 0.301917, 0.225814, 0.225814, 0.232838, 0.134866, 0.078022, 0.0704, 0.125101, 0.15008, 0.100716, 0.073402, 0.137348, 0.147574, 0.236433, 0.25031, 0.257454, 0.196879, 0.229226, 0.328603, 0.26085, 0.200174, 0.222385, 0.301917, 0.301917, 0.301917, 0.36309, 0.4292, 0.418646, 0.384043, 0.359901, 0.444081, 0.553315, 0.525368, 0.480142, 0.4292], '')</t>
  </si>
  <si>
    <t>[33, 55, 56, 58, 59, 60, 237, 240, 241, 283, 284]</t>
  </si>
  <si>
    <t>UPI00003DA0A6 status=activ</t>
  </si>
  <si>
    <t>([0.059222, 0.038858, 0.064632, 0.109221, 0.15008, 0.185198, 0.225814, 0.25031, 0.271506, 0.318242, 0.31487, 0.356642, 0.377384, 0.468512, 0.575842, 0.509769, 0.541878, 0.553315, 0.570702, 0.648219, 0.622677, 0.585406, 0.680603, 0.553315, 0.553315, 0.553315, 0.458154, 0.444081, 0.444081, 0.374039, 0.275179, 0.203355, 0.196879, 0.196879, 0.185198, 0.127496, 0.173081, 0.164327, 0.173081, 0.161087, 0.139895, 0.142424, 0.185198, 0.18812, 0.194234, 0.173081, 0.098513, 0.137348, 0.078022, 0.081712, 0.078022, 0.125101, 0.179055, 0.109221, 0.120615, 0.116183, 0.116183, 0.098513, 0.055536, 0.031287, 0.020522, 0.030611, 0.056825, 0.046336, 0.046336, 0.03976, 0.043307, 0.086953, 0.059222, 0.11371, 0.11371, 0.182256, 0.118441, 0.096677, 0.161087, 0.15008, 0.15284, 0.247041, 0.196879, 0.243554, 0.216401, 0.318242, 0.324872, 0.21291, 0.219301, 0.236433, 0.335645, 0.239899, 0.222385, 0.308712, 0.257454, 0.264545, 0.264545, 0.342579, 0.408655, 0.40511, 0.328603, 0.321458, 0.31487, 0.366687, 0.335645, 0.359901, 0.339168, 0.324872, 0.418646, 0.384043, 0.374039, 0.295083, 0.390993, 0.390993, 0.311707, 0.380708, 0.264545, 0.179055, 0.118441, 0.116183, 0.078022, 0.098513, 0.10481, 0.111485, 0.137348, 0.10481, 0.100716, 0.078022, 0.078022, 0.078022, 0.073402, 0.071867, 0.120615, 0.066181, 0.042364, 0.071867, 0.069024, 0.125101, 0.120615, 0.191378, 0.191378, 0.173081, 0.125101, 0.132295, 0.11371, 0.090864, 0.167087, 0.239899, 0.301917, 0.298791, 0.21291, 0.288399, 0.216401, 0.147574, 0.147574, 0.122885, 0.125101, 0.092881, 0.096677, 0.158265, 0.155435, 0.129801, 0.200174, 0.268042, 0.257454, 0.275179, 0.308712, 0.219301, 0.134866, 0.120615, 0.071867, 0.100716, 0.085092, 0.106997, 0.132295, 0.200174, 0.216401, 0.21291, 0.21291, 0.18812, 0.127496, 0.122885, 0.147574, 0.15008, 0.185198, 0.185198, 0.185198, 0.185198, 0.185198, 0.185198, 0.111485, 0.109221, 0.139895, 0.086953, 0.06312, 0.079919, 0.088832, 0.17593, 0.182256, 0.216401, 0.247041, 0.321458, 0.25406, 0.257454, 0.219301, 0.219301, 0.120615, 0.088832, 0.069024, 0.129801, 0.219301, 0.324872, 0.324872, 0.229226, 0.21291, 0.271506, 0.284882, 0.308712, 0.281712, 0.275179, 0.185198, 0.116183, 0.116183, 0.096677, 0.076542, 0.094817, 0.096677, 0.173081, 0.142424, 0.109221, 0.106997, 0.111485, 0.106997, 0.106997, 0.170161, 0.264545, 0.311707, 0.203355, 0.206376, 0.21291, 0.222385, 0.200174, 0.295083, 0.288399, 0.366687, 0.414856, 0.30533, 0.219301, 0.142424, 0.200174, 0.291804, 0.278302, 0.164327, 0.106997, 0.185198, 0.196879, 0.120615, 0.0704, 0.147574, 0.122885, 0.088832, 0.092881, 0.10481, 0.098513, 0.10481, 0.122885, 0.06184, 0.122885, 0.194234, 0.196879, 0.125101, 0.134866, 0.079919, 0.155435, 0.225814, 0.222385, 0.209395, 0.298791, 0.271506, 0.15284, 0.161087, 0.194234, 0.182256, 0.243554, 0.219301, 0.185198, 0.161087, 0.239899, 0.200174, 0.158265, 0.243554, 0.352862, 0.284882], '')</t>
  </si>
  <si>
    <t>[14, 15, 16, 17, 18, 19, 20, 21, 22, 23, 24, 25]</t>
  </si>
  <si>
    <t>UPI00003DA0DB status=activ</t>
  </si>
  <si>
    <t>([0.004247, 0.006533, 0.00389, 0.00283, 0.001936, 0.001374, 0.001103, 0.000859, 0.001, 0.000833, 0.000923, 0.00076, 0.000708, 0.001374, 0.000747, 0.000485, 0.000399, 0.000721, 0.000326, 0.000348, 0.000249, 0.000116, 0.000116, 0.000262, 0.000485, 0.000558, 0.001271, 0.001374, 0.001344, 0.001602, 0.00243, 0.00243, 0.002606, 0.003701, 0.002366, 0.00225, 0.001808, 0.001872, 0.001211, 0.001335, 0.001967, 0.001748, 0.002705, 0.002529, 0.002662, 0.001722, 0.001692, 0.001623, 0.002366, 0.003512, 0.002976, 0.002555, 0.002078, 0.001872, 0.001808, 0.001786, 0.00225, 0.00243, 0.002336, 0.003757, 0.005086, 0.003727, 0.004135, 0.00316, 0.002057, 0.001906, 0.002014, 0.001872, 0.001374, 0.000816, 0.000833, 0.001061, 0.001318, 0.001967, 0.003079, 0.003177, 0.004689, 0.006374, 0.006142, 0.005932, 0.003757, 0.003212, 0.003924, 0.004358, 0.00407, 0.004315, 0.003757, 0.003821, 0.004208, 0.005992, 0.006078, 0.00389, 0.002623, 0.002688, 0.002688, 0.001855, 0.001808, 0.001936, 0.001172, 0.001103, 0.001906, 0.002881, 0.003366, 0.003804, 0.004315, 0.005932, 0.005799, 0.004611, 0.006533, 0.005992, 0.00389, 0.00558, 0.006039, 0.008723, 0.005872, 0.004135, 0.005623, 0.00359, 0.003366, 0.005086, 0.006078, 0.005872, 0.004976, 0.003607, 0.002976, 0.003607, 0.002581, 0.003804, 0.005623, 0.00558, 0.006988, 0.007031, 0.007031, 0.010926, 0.007315, 0.010926, 0.023087, 0.010372, 0.022306, 0.011903, 0.008002, 0.011518, 0.006619, 0.005734, 0.005683, 0.004483, 0.002727, 0.004247, 0.004247, 0.002881, 0.00283, 0.003478, 0.004835, 0.005223, 0.003671, 0.005378, 0.005503, 0.003607, 0.005683, 0.005734, 0.005249, 0.008002, 0.00777, 0.015078, 0.031287, 0.032017, 0.074921, 0.196879, 0.194234, 0.118441, 0.219301, 0.236433, 0.247041, 0.142424, 0.073402, 0.15008, 0.071867, 0.032677, 0.0704, 0.067594, 0.064632, 0.090864, 0.086953, 0.096677, 0.044297, 0.017447, 0.0198, 0.021381, 0.009401, 0.006039, 0.005503, 0.00543, 0.003431, 0.00246, 0.002512, 0.003341, 0.00225, 0.002194, 0.001906, 0.001906, 0.002035, 0.001499, 0.001408, 0.000859, 0.000876, 0.000936, 0.001232, 0.001597, 0.001649, 0.001855, 0.002336, 0.002366, 0.00246, 0.003607, 0.004899, 0.006701, 0.004835, 0.006894, 0.006533, 0.009096, 0.006194, 0.004513, 0.005872, 0.005623, 0.006245, 0.003997, 0.003997, 0.003607, 0.003555, 0.002662, 0.002529, 0.002057, 0.001743, 0.000945, 0.001103, 0.00052, 0.000412, 0.000713, 0.000391, 0.000743, 0.000498, 0.000421, 0.000498, 0.000318, 0.00061, 0.000893, 0.001391, 0.001249, 0.001417, 0.001103, 0.001434, 0.001434, 0.002276, 0.00359, 0.006039, 0.004208, 0.007031, 0.00515, 0.00543, 0.008276, 0.009187, 0.008276, 0.009483, 0.011106, 0.009401, 0.009977, 0.006619, 0.006988, 0.011903, 0.008895, 0.007315, 0.007877, 0.013613, 0.007495, 0.006988, 0.005011, 0.007259, 0.004736, 0.007315, 0.004358, 0.00283, 0.001597, 0.002623, 0.003804, 0.002555, 0.002976, 0.001778, 0.002035, 0.002035, 0.001267, 0.00155, 0.001434, 0.000721, 0.000464, 0.000575, 0.000661, 0.000945, 0.000936, 0.000833, 0.000399, 0.000859, 0.001391, 0.00243, 0.001597, 0.001202, 0.001417, 0.001786, 0.002976, 0.002688, 0.002606, 0.002512, 0.002014, 0.0028, 0.003212, 0.002512, 0.00231, 0.001481, 0.001103, 0.001061, 0.001288, 0.001344, 0.001249, 0.001288, 0.000747, 0.001249, 0.000983, 0.000799, 0.000442, 0.000232, 0.000262, 0.000137, 0.000262, 0.000313, 0.000202, 0.000322, 0.000567, 0.000721, 0.000747, 0.000674, 0.000468, 0.000451, 0.000893, 0.000958, 0.000833, 0.000773, 0.000451, 0.000893, 0.000816, 0.001408, 0.002078, 0.002705, 0.003821, 0.00389, 0.005872, 0.009483, 0.006701, 0.008525, 0.010509, 0.020522, 0.040537, 0.023534, 0.050641, 0.042364, 0.041405, 0.025316, 0.043307, 0.049374, 0.017797, 0.021816, 0.021381, 0.009294, 0.00962, 0.008804, 0.006374, 0.004689, 0.002727, 0.003864, 0.00225, 0.001533, 0.000936, 0.000442, 0.000876, 0.000854, 0.000447, 0.000245, 0.000447, 0.000558, 0.000477, 0.000477, 0.000412, 0.000386, 0.00055, 0.000318, 0.000262, 0.000253, 0.000245, 0.000399, 0.000215, 0.000399, 0.000507, 0.000704], '')</t>
  </si>
  <si>
    <t>UPI00003DA170 status=activ</t>
  </si>
  <si>
    <t>([0.000142, 0.000412, 0.000386, 0.000301, 0.000485, 0.000468, 0.000386, 0.000614, 0.000421, 0.000412, 0.000301, 0.000215, 0.000202, 0.000421, 0.000893, 0.001232, 0.000936, 0.001649, 0.00243, 0.00359, 0.004513, 0.006795, 0.006078, 0.00543, 0.005378, 0.003821, 0.00515, 0.005011, 0.003512, 0.005223, 0.007091, 0.006701, 0.010131, 0.006795, 0.004358, 0.003212, 0.002078, 0.00246, 0.002512, 0.001649, 0.00103, 0.000833, 0.000575, 0.000631, 0.000661, 0.000721, 0.000958, 0.000451, 0.000447, 0.000447, 0.000485, 0.000477, 0.001103, 0.001172, 0.001061, 0.001061, 0.00155, 0.001709, 0.001623, 0.001623, 0.002688, 0.002435, 0.002194, 0.002503, 0.001649, 0.002155, 0.001692, 0.002078, 0.002336, 0.003671, 0.003555, 0.002396, 0.002014, 0.001288, 0.001288, 0.001855, 0.002976, 0.003079, 0.004208, 0.004431, 0.00292, 0.002705, 0.004483, 0.007495, 0.005223, 0.005223, 0.004247, 0.004611, 0.003177, 0.00316, 0.001692, 0.001692, 0.002078, 0.001434, 0.00146, 0.000842, 0.000945, 0.001061, 0.000958, 0.000532, 0.000245, 0.000477, 0.000249, 0.000133, 0.00012, 0.00012, 0.000236, 0.000309, 0.000305, 0.000575, 0.000498, 0.001061, 0.000945, 0.000773, 0.001434, 0.001434, 0.001481, 0.000833, 0.000447, 0.00021, 0.00021, 0.000206, 9e-05, 0.000185, 0.000146, 7.3e-05, 8.2e-05, 4.7e-05, 4.7e-05, 3.4e-05, 2.6e-05, 2.6e-05, 1.7e-05, 3e-05, 5.2e-05, 3e-05, 3.4e-05, 3.9e-05, 4.7e-05, 4.7e-05, 4.7e-05, 6e-05, 0.000107, 0.000146, 6e-05], '')</t>
  </si>
  <si>
    <t>UPI00003DA29E status=activ</t>
  </si>
  <si>
    <t>([0.570702, 0.480142, 0.534167, 0.538167, 0.436924, 0.387226, 0.408655, 0.366687, 0.328603, 0.366687, 0.377384, 0.328603, 0.328603, 0.30533, 0.377384, 0.308712, 0.291804, 0.301917, 0.232838, 0.229226, 0.243554, 0.229226, 0.284882, 0.271506, 0.298791, 0.401658, 0.461924, 0.454136, 0.497853, 0.575842, 0.575842, 0.505461, 0.575842, 0.557691, 0.458154, 0.394753, 0.40511, 0.41194, 0.398279, 0.454136, 0.436924, 0.352862, 0.433034, 0.436924, 0.352862, 0.324872, 0.288399, 0.229226, 0.179055, 0.200174, 0.194234, 0.164327, 0.222385, 0.225814, 0.173081, 0.271506, 0.321458, 0.308712, 0.30533, 0.318242, 0.321458, 0.342579, 0.352862, 0.342579, 0.332115, 0.418646, 0.328603, 0.328603, 0.387226, 0.370445, 0.374039, 0.374039, 0.328603, 0.268042, 0.21291, 0.25406, 0.222385, 0.203355, 0.25031, 0.219301, 0.179055, 0.15284, 0.11371, 0.158265, 0.11371], '')</t>
  </si>
  <si>
    <t>[0, 2, 3, 29, 30, 31, 32, 33]</t>
  </si>
  <si>
    <t>UPI00003DA337 status=activ</t>
  </si>
  <si>
    <t>([0.000773, 0.001374, 0.001288, 0.001808, 0.002623, 0.00246, 0.002336, 0.002276, 0.001675, 0.002194, 0.002138, 0.002276, 0.001391, 0.000859, 0.001572, 0.001808, 0.001155, 0.001649, 0.001675, 0.002512, 0.003276, 0.003366, 0.002276, 0.001872, 0.001872, 0.001906, 0.002581, 0.003512, 0.003478, 0.003607, 0.003053, 0.003366, 0.003079, 0.003727, 0.004247, 0.003963, 0.004513, 0.005318, 0.004976, 0.006142, 0.004736, 0.003512, 0.003997, 0.004513, 0.005011, 0.003461, 0.002705, 0.001808, 0.001786, 0.001936, 0.002014, 0.002606, 0.003177, 0.004388, 0.005378, 0.004736, 0.005011, 0.004483, 0.004646, 0.004208, 0.003512, 0.003924, 0.004689, 0.005799, 0.005799, 0.005799, 0.006795, 0.005503, 0.006894, 0.006701, 0.008409, 0.009187, 0.00558, 0.004388, 0.003431, 0.003461, 0.004689, 0.004646, 0.006078, 0.007645, 0.008409, 0.013437, 0.017447, 0.022667, 0.017797, 0.016528, 0.020165, 0.033407, 0.060549, 0.050641, 0.026338, 0.031287, 0.059222, 0.132295, 0.18812, 0.164327, 0.125101, 0.066181, 0.031287, 0.023534, 0.022667, 0.038858, 0.037156, 0.027463, 0.027463, 0.019401, 0.040537, 0.067594, 0.076542, 0.11371, 0.10481, 0.191378, 0.173081, 0.100716, 0.079919, 0.092881, 0.18812, 0.137348, 0.142424, 0.247041, 0.25031, 0.264545, 0.281712, 0.291804, 0.352862, 0.243554, 0.356642, 0.356642, 0.288399, 0.264545, 0.247041, 0.275179, 0.173081, 0.173081, 0.291804, 0.278302, 0.275179, 0.229226, 0.318242, 0.414856, 0.380708, 0.408655, 0.370445, 0.31487, 0.25406, 0.185198, 0.324872], '')</t>
  </si>
  <si>
    <t>UPI00003DA4FD status=activ</t>
  </si>
  <si>
    <t>([0.483068, 0.509769, 0.534167, 0.505461, 0.401658, 0.440853, 0.370445, 0.394753, 0.414856, 0.447574, 0.476583, 0.5017, 0.509769, 0.505461, 0.517562, 0.5017, 0.486429, 0.401658, 0.346032, 0.339168, 0.308712, 0.264545, 0.229226, 0.239899, 0.264545, 0.31487, 0.239899, 0.239899, 0.232838, 0.170161, 0.155435, 0.111485, 0.11371, 0.137348, 0.086953, 0.066181, 0.067594, 0.047319, 0.096677, 0.096677, 0.102787, 0.155435, 0.182256, 0.209395, 0.209395, 0.209395, 0.170161, 0.229226, 0.247041, 0.200174, 0.278302, 0.278302, 0.324872, 0.271506, 0.318242, 0.414856, 0.444081, 0.440853, 0.5017, 0.472492, 0.562014, 0.465241, 0.490133, 0.414856, 0.414856, 0.408655, 0.408655, 0.380708, 0.380708, 0.436924, 0.461924, 0.465241, 0.468512, 0.468512, 0.538167, 0.461924, 0.374039, 0.401658, 0.377384, 0.298791, 0.301917, 0.271506, 0.264545, 0.281712, 0.349426, 0.298791, 0.295083, 0.216401, 0.346032, 0.377384, 0.366687, 0.318242, 0.321458, 0.324872, 0.25031, 0.155435, 0.158265, 0.15284, 0.155435, 0.191378, 0.25406, 0.257454, 0.191378, 0.179055, 0.167087, 0.167087, 0.232838, 0.236433, 0.31487, 0.284882, 0.25406, 0.203355, 0.308712, 0.222385, 0.216401, 0.216401, 0.21291, 0.281712, 0.36309, 0.298791, 0.284882, 0.295083, 0.328603, 0.398279, 0.490133, 0.490133, 0.5017, 0.494003, 0.418646, 0.41194, 0.42561, 0.349426, 0.401658, 0.380708, 0.377384, 0.308712, 0.398279, 0.505461, 0.480142, 0.398279, 0.433034, 0.444081, 0.356642, 0.318242, 0.328603, 0.339168, 0.339168, 0.324872, 0.291804, 0.374039, 0.328603, 0.31487, 0.318242, 0.268042, 0.185198, 0.278302, 0.342579, 0.339168, 0.257454, 0.281712, 0.366687, 0.268042, 0.281712, 0.359901, 0.359901, 0.346032, 0.268042, 0.275179, 0.222385, 0.185198, 0.15008, 0.196879, 0.196879, 0.264545, 0.264545, 0.335645, 0.239899, 0.247041, 0.243554, 0.25406, 0.206376, 0.209395, 0.318242, 0.229226, 0.216401, 0.232838, 0.216401, 0.301917, 0.295083, 0.346032, 0.42561, 0.454136, 0.465241, 0.433034, 0.436924, 0.483068, 0.433034, 0.436924, 0.440853, 0.444081, 0.534167, 0.59917, 0.59014, 0.494003, 0.517562, 0.538167, 0.521092, 0.549308, 0.557691, 0.553315, 0.553315, 0.538167, 0.538167, 0.529623, 0.480142, 0.483068, 0.422041, 0.476583, 0.480142, 0.384043, 0.380708, 0.40511, 0.332115, 0.291804, 0.295083, 0.332115, 0.321458, 0.291804, 0.291804, 0.25031, 0.25031, 0.222385, 0.179055, 0.120615, 0.127496, 0.144935, 0.147574, 0.182256, 0.18812, 0.264545, 0.352862, 0.318242, 0.21291, 0.275179, 0.301917, 0.359901, 0.380708, 0.31487, 0.356642, 0.291804, 0.324872, 0.324872, 0.352862, 0.42561, 0.5017, 0.418646, 0.447574, 0.476583, 0.497853, 0.497853, 0.418646, 0.370445, 0.414856, 0.414856, 0.374039, 0.374039, 0.377384, 0.366687, 0.444081, 0.433034, 0.505461, 0.497853, 0.497853, 0.51388, 0.483068, 0.509769, 0.622677, 0.557691, 0.509769, 0.486429, 0.490133, 0.570702, 0.642678, 0.549308, 0.657645, 0.728858, 0.728858, 0.73685, 0.779859, 0.767246, 0.791621, 0.703578, 0.741537, 0.680603, 0.59508, 0.521092, 0.5017, 0.40511, 0.40511, 0.422041, 0.450668, 0.4292, 0.4292, 0.4292, 0.494003, 0.4292, 0.40511, 0.42561, 0.42561, 0.394753, 0.370445, 0.301917, 0.321458, 0.216401, 0.21291, 0.278302, 0.321458, 0.318242, 0.366687, 0.414856, 0.40511, 0.40511, 0.414856, 0.36309, 0.291804, 0.281712, 0.339168, 0.271506, 0.182256, 0.18812, 0.18812, 0.216401, 0.271506, 0.335645, 0.401658, 0.476583, 0.387226, 0.422041, 0.401658, 0.444081, 0.472492, 0.480142, 0.447574, 0.447574, 0.5017, 0.525368, 0.538167, 0.529623, 0.553315, 0.694846, 0.694846, 0.604312, 0.59014, 0.505461, 0.525368, 0.509769, 0.505461, 0.480142, 0.468512, 0.505461, 0.486429, 0.4292, 0.454136, 0.5017, 0.42561, 0.436924, 0.422041, 0.408655, 0.414856, 0.414856, 0.40511, 0.401658, 0.483068, 0.486429, 0.553315, 0.458154, 0.486429, 0.468512, 0.483068, 0.483068, 0.483068, 0.384043, 0.408655, 0.387226, 0.352862, 0.440853, 0.4292, 0.422041, 0.440853, 0.433034, 0.5017, 0.480142, 0.472492, 0.356642, 0.352862, 0.380708, 0.359901, 0.281712, 0.301917, 0.321458, 0.25406, 0.247041, 0.339168, 0.387226, 0.30533, 0.298791, 0.298791, 0.308712, 0.380708, 0.359901, 0.370445, 0.377384, 0.380708, 0.380708, 0.505461, 0.422041, 0.40511, 0.380708, 0.458154, 0.36309, 0.359901, 0.359901, 0.278302, 0.308712, 0.301917, 0.390993, 0.422041, 0.408655, 0.321458, 0.339168, 0.349426, 0.346032, 0.36309, 0.295083, 0.219301, 0.15284, 0.232838, 0.26085, 0.377384, 0.387226, 0.461924, 0.440853, 0.538167, 0.632174, 0.613573, 0.613573, 0.509769, 0.433034, 0.444081, 0.517562, 0.480142, 0.480142, 0.486429, 0.472492, 0.472492, 0.557691, 0.626927, 0.661982, 0.541878, 0.562014, 0.465241, 0.465241, 0.56648, 0.486429, 0.490133, 0.414856, 0.40511, 0.398279, 0.490133, 0.494003, 0.436924, 0.486429, 0.41194, 0.408655, 0.422041, 0.497853, 0.418646, 0.352862, 0.324872, 0.380708, 0.356642, 0.433034, 0.440853, 0.440853, 0.401658, 0.408655, 0.387226, 0.366687, 0.370445, 0.356642, 0.275179, 0.346032, 0.328603, 0.4292, 0.349426, 0.339168, 0.268042, 0.346032, 0.42561, 0.352862, 0.374039, 0.346032, 0.346032, 0.346032, 0.271506, 0.301917, 0.311707, 0.335645, 0.291804, 0.394753, 0.328603, 0.414856, 0.390993, 0.384043, 0.284882, 0.36309, 0.366687, 0.433034, 0.436924, 0.433034, 0.494003, 0.480142, 0.509769, 0.51388, 0.521092, 0.604312, 0.608892, 0.59014, 0.680603, 0.754692, 0.703578, 0.791621, 0.779859, 0.775545, 0.750527, 0.849326, 0.823549, 0.759478, 0.767246, 0.795062, 0.791621, 0.801317, 0.795062, 0.724957, 0.707965, 0.703578, 0.707965, 0.784345, 0.784345, 0.703578, 0.724957, 0.657645, 0.626927, 0.622677, 0.549308, 0.570702, 0.549308, 0.557691, 0.541878, 0.541878, 0.517562, 0.517562, 0.525368, 0.525368, 0.59508, 0.517562, 0.51388, 0.521092, 0.529623, 0.509769, 0.59917, 0.51388, 0.557691, 0.622677, 0.63748, 0.657645, 0.657645, 0.661982, 0.585406, 0.694846, 0.712013, 0.712013, 0.622677, 0.525368, 0.545602, 0.585406, 0.671169, 0.58069, 0.562014, 0.557691, 0.59508, 0.575842, 0.671169, 0.690604, 0.657645, 0.538167, 0.538167, 0.525368, 0.51388, 0.59917, 0.585406, 0.575842, 0.58069, 0.680603, 0.750527, 0.750527, 0.707965, 0.733139, 0.819762, 0.837511, 0.819762, 0.819762, 0.819762, 0.801317, 0.798249, 0.779859, 0.862302, 0.859585, 0.871313, 0.876521, 0.808535, 0.823549, 0.812494, 0.801317, 0.805026, 0.823549, 0.827927, 0.767246, 0.76285, 0.788093, 0.788093, 0.733139, 0.767246, 0.690604, 0.73685, 0.745909, 0.795062, 0.801317, 0.862302, 0.88723, 0.874069, 0.934618, 0.93079, 0.934618, 0.938133, 0.891961, 0.908098, 0.899122, 0.932927, 0.919029, 0.852992, 0.846163, 0.899122, 0.798249, 0.849326, 0.808535, 0.81615, 0.767246, 0.745909, 0.754692, 0.716283, 0.626927, 0.525368, 0.440853, 0.418646, 0.422041, 0.480142, 0.458154, 0.476583, 0.390993, 0.422041, 0.468512, 0.480142, 0.483068, 0.483068, 0.418646, 0.401658, 0.374039, 0.36309, 0.352862, 0.31487, 0.278302, 0.359901, 0.401658, 0.5017, 0.494003], '')</t>
  </si>
  <si>
    <t>[1, 2, 3, 11, 12, 13, 14, 15, 58, 60, 74, 126, 137, 200, 201, 202, 204, 205, 206, 207, 208, 209, 210, 211, 212, 213, 254, 270, 273, 275, 276, 277, 278, 281, 282, 283, 284, 285, 286, 287, 288, 289, 290, 291, 292, 293, 294, 295, 296, 344, 345, 346, 347, 348, 349, 350, 351, 352, 353, 354, 355, 356, 359, 363, 374, 390, 414, 442, 443, 444, 445, 446, 449, 455, 456, 457, 458, 459, 462,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684]</t>
  </si>
  <si>
    <t>(140</t>
  </si>
  <si>
    <t>219)</t>
  </si>
  <si>
    <t>UPI00003DA517 status=activ</t>
  </si>
  <si>
    <t>([0.332115, 0.31487, 0.332115, 0.352862, 0.339168, 0.25406, 0.291804, 0.308712, 0.232838, 0.268042, 0.21291, 0.257454, 0.170161, 0.125101, 0.142424, 0.127496, 0.194234, 0.268042, 0.257454, 0.167087, 0.239899, 0.243554, 0.185198, 0.137348, 0.086953, 0.069024, 0.116183, 0.064632, 0.064632, 0.118441, 0.109221, 0.170161, 0.094817, 0.100716, 0.098513, 0.074921, 0.079919, 0.071867, 0.038858, 0.032017, 0.06184, 0.056825, 0.030611, 0.05306, 0.086953, 0.086953, 0.139895, 0.147574, 0.147574, 0.161087, 0.092881, 0.116183, 0.076542, 0.129801, 0.203355, 0.206376, 0.243554, 0.161087, 0.173081, 0.17593, 0.139895, 0.125101, 0.134866, 0.219301, 0.219301, 0.203355, 0.301917, 0.301917, 0.324872, 0.4292, 0.433034, 0.570702, 0.549308, 0.529623, 0.538167, 0.525368, 0.648219, 0.648219, 0.648219, 0.680603, 0.703578, 0.798249, 0.703578, 0.707965, 0.694846, 0.694846, 0.720929, 0.608892, 0.490133, 0.370445, 0.271506, 0.268042, 0.247041, 0.170161, 0.170161, 0.109221, 0.111485, 0.109221, 0.098513, 0.167087, 0.085092, 0.120615, 0.100716, 0.137348, 0.106997, 0.11371, 0.100716, 0.059222, 0.074921, 0.132295, 0.118441, 0.185198, 0.167087, 0.18812, 0.243554, 0.318242, 0.308712, 0.30533, 0.216401, 0.200174, 0.137348, 0.139895, 0.098513, 0.125101, 0.139895, 0.164327, 0.158265, 0.17593, 0.25406, 0.206376, 0.225814, 0.239899, 0.225814, 0.209395, 0.191378, 0.139895, 0.100716, 0.167087, 0.15284, 0.243554, 0.191378, 0.288399, 0.380708, 0.458154, 0.433034, 0.414856, 0.433034, 0.447574, 0.370445, 0.281712, 0.301917, 0.284882, 0.339168, 0.366687, 0.41194, 0.318242, 0.40511, 0.472492, 0.483068, 0.509769, 0.486429, 0.490133, 0.4292, 0.342579, 0.264545, 0.268042, 0.311707, 0.311707, 0.308712, 0.370445, 0.433034, 0.490133, 0.450668, 0.472492, 0.4292, 0.380708, 0.480142, 0.433034, 0.398279], '')</t>
  </si>
  <si>
    <t>[71, 72, 73, 74, 75, 76, 77, 78, 79, 80, 81, 82, 83, 84, 85, 86, 87, 159]</t>
  </si>
  <si>
    <t>UPI00003DA691 status=activ</t>
  </si>
  <si>
    <t>([0.239899, 0.275179, 0.321458, 0.346032, 0.257454, 0.257454, 0.18812, 0.137348, 0.170161, 0.203355, 0.243554, 0.275179, 0.356642, 0.281712, 0.194234, 0.219301, 0.144935, 0.139895, 0.147574, 0.147574, 0.147574, 0.142424, 0.167087, 0.17593, 0.194234, 0.179055, 0.196879, 0.291804, 0.384043, 0.377384, 0.377384, 0.275179, 0.243554, 0.21291, 0.288399, 0.36309, 0.36309, 0.454136, 0.509769, 0.408655, 0.490133, 0.384043, 0.387226, 0.271506, 0.25031, 0.26085, 0.25406, 0.25031, 0.203355, 0.200174, 0.196879, 0.118441, 0.185198, 0.118441, 0.15284, 0.164327, 0.116183, 0.125101, 0.139895, 0.086953, 0.085092, 0.085092, 0.139895, 0.118441, 0.185198, 0.118441, 0.059222, 0.111485, 0.127496, 0.090864, 0.083462, 0.048328, 0.094817, 0.100716, 0.11371, 0.054297, 0.051831, 0.085092, 0.049374, 0.050641, 0.076542, 0.129801, 0.134866, 0.144935, 0.167087, 0.164327, 0.182256, 0.158265, 0.179055, 0.161087, 0.25406, 0.170161, 0.225814, 0.122885, 0.094817, 0.132295, 0.139895, 0.15008, 0.15284, 0.209395, 0.209395, 0.185198, 0.127496, 0.073402, 0.069024, 0.071867, 0.0704, 0.109221, 0.134866, 0.134866, 0.129801, 0.137348, 0.137348, 0.096677, 0.18812, 0.139895, 0.100716, 0.173081, 0.137348, 0.071867, 0.088832, 0.081712, 0.122885, 0.109221, 0.111485, 0.066181, 0.064632, 0.034884, 0.020522, 0.030611, 0.026892, 0.016528, 0.016021, 0.016021, 0.026892, 0.025762, 0.049374, 0.048328, 0.025762, 0.033407, 0.032677, 0.027463, 0.017447, 0.010926, 0.009977, 0.014586, 0.014315, 0.014075, 0.014783, 0.025316, 0.015694, 0.015694, 0.024826, 0.024826, 0.05306, 0.040537, 0.024826, 0.013437, 0.022667, 0.022667, 0.017797, 0.028695, 0.023963, 0.023087, 0.048328, 0.054297, 0.059222, 0.106997, 0.060549, 0.06184, 0.031287, 0.06312, 0.067594, 0.074921, 0.069024, 0.032017, 0.03976, 0.051831, 0.079919, 0.085092, 0.078022, 0.078022, 0.044297, 0.054297, 0.085092, 0.038858, 0.033407, 0.030003, 0.034068, 0.059222, 0.111485, 0.11371, 0.066181, 0.06184, 0.032017, 0.019109, 0.035586, 0.03976, 0.050641, 0.034884, 0.030003, 0.06184, 0.040537, 0.059222, 0.067594, 0.036378, 0.064632, 0.147574, 0.086953, 0.076542, 0.048328, 0.049374, 0.100716, 0.098513, 0.096677, 0.15284, 0.25031, 0.239899, 0.142424, 0.144935, 0.239899, 0.158265, 0.170161, 0.25406, 0.173081, 0.092881, 0.15284, 0.092881, 0.081712, 0.137348, 0.118441, 0.155435, 0.116183, 0.081712, 0.11371, 0.094817, 0.074921, 0.046336, 0.028695, 0.054297], '')</t>
  </si>
  <si>
    <t>UPI00003DA6F0 status=activ</t>
  </si>
  <si>
    <t>([0.236433, 0.308712, 0.206376, 0.129801, 0.167087, 0.109221, 0.134866, 0.164327, 0.129801, 0.164327, 0.185198, 0.232838, 0.25406, 0.247041, 0.25031, 0.173081, 0.147574, 0.191378, 0.142424, 0.142424, 0.219301, 0.203355, 0.125101, 0.127496, 0.170161, 0.164327, 0.257454, 0.268042, 0.182256, 0.25406, 0.236433, 0.257454, 0.164327, 0.106997, 0.111485, 0.059222, 0.088832, 0.116183, 0.134866, 0.209395, 0.301917, 0.301917, 0.225814, 0.219301, 0.271506, 0.30533, 0.219301, 0.219301, 0.206376, 0.288399, 0.291804, 0.298791, 0.278302, 0.359901, 0.356642, 0.278302, 0.359901, 0.278302, 0.268042, 0.268042, 0.271506, 0.216401, 0.216401, 0.232838, 0.25406, 0.25406, 0.219301, 0.298791, 0.298791, 0.324872, 0.332115, 0.321458, 0.225814, 0.236433, 0.164327, 0.191378, 0.301917, 0.206376, 0.25406, 0.219301, 0.247041, 0.158265, 0.203355, 0.191378, 0.264545, 0.332115, 0.288399, 0.236433, 0.236433, 0.229226, 0.206376, 0.17593, 0.179055, 0.284882, 0.232838, 0.31487, 0.346032, 0.311707, 0.332115, 0.332115, 0.335645, 0.271506, 0.298791, 0.206376, 0.185198, 0.137348, 0.083462, 0.147574, 0.155435, 0.155435, 0.173081, 0.17593, 0.200174, 0.191378, 0.209395, 0.158265, 0.173081, 0.170161, 0.17593, 0.194234, 0.219301, 0.179055, 0.155435, 0.179055, 0.264545, 0.236433, 0.275179, 0.380708, 0.384043, 0.401658, 0.401658, 0.398279, 0.321458, 0.321458, 0.321458, 0.31487, 0.433034, 0.346032, 0.356642, 0.349426, 0.380708, 0.380708, 0.366687, 0.380708, 0.42561, 0.433034, 0.418646, 0.436924, 0.384043, 0.288399, 0.264545, 0.18812, 0.167087, 0.26085, 0.295083, 0.30533, 0.295083, 0.194234, 0.268042, 0.191378, 0.155435, 0.11371, 0.120615, 0.196879, 0.21291, 0.196879, 0.18812, 0.179055, 0.17593, 0.132295, 0.196879, 0.21291, 0.301917, 0.30533, 0.291804, 0.257454, 0.247041, 0.26085, 0.318242, 0.324872, 0.401658, 0.447574, 0.494003, 0.521092, 0.525368, 0.59508, 0.59508, 0.494003, 0.613573, 0.557691, 0.557691, 0.56648, 0.661982, 0.553315, 0.56648, 0.59014, 0.476583, 0.387226, 0.370445, 0.398279, 0.359901, 0.370445, 0.339168, 0.40511, 0.335645, 0.335645, 0.328603, 0.26085, 0.31487, 0.324872, 0.36309, 0.359901, 0.374039, 0.377384, 0.486429, 0.408655, 0.308712, 0.408655, 0.494003, 0.490133, 0.408655, 0.444081, 0.444081, 0.41194, 0.394753, 0.359901, 0.264545, 0.257454, 0.328603, 0.356642, 0.346032, 0.356642, 0.377384, 0.366687, 0.352862, 0.236433, 0.328603, 0.401658, 0.41194, 0.384043, 0.390993, 0.398279, 0.40511, 0.394753, 0.472492, 0.377384, 0.461924, 0.549308, 0.454136, 0.483068, 0.51388, 0.408655, 0.42561, 0.509769, 0.51388, 0.509769, 0.509769, 0.387226, 0.36309, 0.278302, 0.232838, 0.229226, 0.308712, 0.209395, 0.15284, 0.15284, 0.25406, 0.170161, 0.182256, 0.275179, 0.271506, 0.25406, 0.352862, 0.239899, 0.232838, 0.144935, 0.164327, 0.167087, 0.203355, 0.15008, 0.236433, 0.229226, 0.229226, 0.222385, 0.216401, 0.311707, 0.225814, 0.200174, 0.25031, 0.25406, 0.268042, 0.264545, 0.257454, 0.268042, 0.268042, 0.173081, 0.257454, 0.167087, 0.161087, 0.206376, 0.308712, 0.301917, 0.278302, 0.264545, 0.278302, 0.401658, 0.281712, 0.384043, 0.301917, 0.26085, 0.243554, 0.185198, 0.144935, 0.120615, 0.106997, 0.173081, 0.278302, 0.239899, 0.278302, 0.394753, 0.271506, 0.264545, 0.247041, 0.321458, 0.335645, 0.328603, 0.298791, 0.278302, 0.271506, 0.247041, 0.247041, 0.179055, 0.116183, 0.137348, 0.18812, 0.182256, 0.120615, 0.067594, 0.086953, 0.060549, 0.06184, 0.122885, 0.125101, 0.081712, 0.11371, 0.120615, 0.0704, 0.043307, 0.100716, 0.047319, 0.106997, 0.173081, 0.155435, 0.173081, 0.191378, 0.129801, 0.0704, 0.129801, 0.182256, 0.109221, 0.18812, 0.161087, 0.096677, 0.050641, 0.046336, 0.040537, 0.020522, 0.020522, 0.025762, 0.017447, 0.023963, 0.016021, 0.010926, 0.014075, 0.019401, 0.011903, 0.011669, 0.018415, 0.00962], '')</t>
  </si>
  <si>
    <t>[183, 184, 185, 186, 188, 189, 190, 191, 192, 193, 194, 195, 247, 250, 253, 254, 255, 256]</t>
  </si>
  <si>
    <t>UPI00003DA935 status=activ</t>
  </si>
  <si>
    <t>([0.009294, 0.015344, 0.020876, 0.028107, 0.014075, 0.018106, 0.015344, 0.009015, 0.006701, 0.005683, 0.004646, 0.003963, 0.004135, 0.002881, 0.002276, 0.001434, 0.002276, 0.001305, 0.001374, 0.001374, 0.002138, 0.003079, 0.001748, 0.001103, 0.000661, 0.000721, 0.000348, 0.000271, 0.000532, 0.00076, 0.001211, 0.001249, 0.001249, 0.001159, 0.001155, 0.001623, 0.00243, 0.001541, 0.00152, 0.002194, 0.002349, 0.001481, 0.000958, 0.001623, 0.001623, 0.001675, 0.002366, 0.002529, 0.00316, 0.003405, 0.002727, 0.002688, 0.002581, 0.003727, 0.003701, 0.005223, 0.003461, 0.00243, 0.00246, 0.003804, 0.002529, 0.001675, 0.002512, 0.003864, 0.002688, 0.00359, 0.005223, 0.005378, 0.008075, 0.010672, 0.00962, 0.017138, 0.010672, 0.020165, 0.015344, 0.009015, 0.007091, 0.01204, 0.011903, 0.011903, 0.012491, 0.023963, 0.051831, 0.024393, 0.024393, 0.0198, 0.013613, 0.012491, 0.007495, 0.004513, 0.002881, 0.002881, 0.001906, 0.001906, 0.001855, 0.001602, 0.001597, 0.001374, 0.00076, 0.001391, 0.001335, 0.000799, 0.000876, 0.000451, 0.000378, 0.000163, 0.000391, 0.000816, 0.000799, 0.001383, 0.00243, 0.002435, 0.002623, 0.003821, 0.004247, 0.003177, 0.004388, 0.004611, 0.004921, 0.00558, 0.003701, 0.003461, 0.00359, 0.002349, 0.003607, 0.005683, 0.006374, 0.004483, 0.004208, 0.003246, 0.002035, 0.001232, 0.001855, 0.001249, 0.001288, 0.001623, 0.002327, 0.00152, 0.001786, 0.001743, 0.002057, 0.003053, 0.004775, 0.006795, 0.010926, 0.007177, 0.005223, 0.005223, 0.006374, 0.004577, 0.006533, 0.011106, 0.011342, 0.009096, 0.007877, 0.005623, 0.00359, 0.002396, 0.002727, 0.003431, 0.003431, 0.003053, 0.003053, 0.00231, 0.001533, 0.001267, 0.001211, 0.001271, 0.00103, 0.000833, 0.001305, 0.001305, 0.000674, 0.001271, 0.000945, 0.000958, 0.000958, 0.001112, 0.001344, 0.001687, 0.001069, 0.001112, 0.000876, 0.000876, 0.000773, 0.000704, 0.000842, 0.001383, 0.001335, 0.00225, 0.002155, 0.002155, 0.002117, 0.003341, 0.002503, 0.003607, 0.00543, 0.008002, 0.008525, 0.011518, 0.007877, 0.008075, 0.012491, 0.030003, 0.028695, 0.06312, 0.090864, 0.056825, 0.047319, 0.049374, 0.046336, 0.094817, 0.102787, 0.098513, 0.096677, 0.161087, 0.167087, 0.102787, 0.096677, 0.167087, 0.18812, 0.196879, 0.194234, 0.191378, 0.18812, 0.139895, 0.129801, 0.18812, 0.271506, 0.173081, 0.275179, 0.264545, 0.182256, 0.096677, 0.055536, 0.038858, 0.036378, 0.033407, 0.06312, 0.069024, 0.034068, 0.016826, 0.014783, 0.025762, 0.027463, 0.011669, 0.010221, 0.011518, 0.00777, 0.008002, 0.009865, 0.007495, 0.007495, 0.006894, 0.007031, 0.009096, 0.01204, 0.008409, 0.008075, 0.005623, 0.00389, 0.004247, 0.005872, 0.008075, 0.006374, 0.006374, 0.010926, 0.010131, 0.007645, 0.011669, 0.011903, 0.009401, 0.013821, 0.015344, 0.026892, 0.026338, 0.028695, 0.020522, 0.036378, 0.023087, 0.044297, 0.096677, 0.071867, 0.054297, 0.034068, 0.056825, 0.060549, 0.055536, 0.106997, 0.15008, 0.155435, 0.147574, 0.127496, 0.137348, 0.067594, 0.030003, 0.059222, 0.058088, 0.074921, 0.033407, 0.024826, 0.014075, 0.013821, 0.028107, 0.035586, 0.030003, 0.016826, 0.008723, 0.005683, 0.00558, 0.005378, 0.003821, 0.002761, 0.003053, 0.002014, 0.002761, 0.002976, 0.00246, 0.002529, 0.002761, 0.002688, 0.0028, 0.003821, 0.002581, 0.001748, 0.001374, 0.001906, 0.002349, 0.003478, 0.003701, 0.003177, 0.00225, 0.003366, 0.003804, 0.005011, 0.007259, 0.007259, 0.007259, 0.006039, 0.00407, 0.00283, 0.003053, 0.004414, 0.003246, 0.004358, 0.004577, 0.006078, 0.004611, 0.003804, 0.003821, 0.00558, 0.006795, 0.009977, 0.005623, 0.005086, 0.003461, 0.002366, 0.00246, 0.003405, 0.003079, 0.004315, 0.003924, 0.003997, 0.002662, 0.003701, 0.003864, 0.00515, 0.005011, 0.006701, 0.011106, 0.007177, 0.004736, 0.004921, 0.004414, 0.006894, 0.006701, 0.01227, 0.011903, 0.006988, 0.004835, 0.007422, 0.005011, 0.004921, 0.004736, 0.004646, 0.003431, 0.002482, 0.00146, 0.001499, 0.001211, 0.001061, 0.001048, 0.001675, 0.001541, 0.001318, 0.00076, 0.000687, 0.000614, 0.001142, 0.001112, 0.001687, 0.001687, 0.002503, 0.002482, 0.00359, 0.003276, 0.003461, 0.003177, 0.003405, 0.002336, 0.003079, 0.002555, 0.002366, 0.00146, 0.000906, 0.000859, 0.001434, 0.00231, 0.001602, 0.000876, 0.001541, 0.001541, 0.001597, 0.000936, 0.000958, 0.000923, 0.000945, 0.00076, 0.00076, 0.001374, 0.001211, 0.00061, 0.000799, 0.001408, 0.001288, 0.001288, 0.002014, 0.001305, 0.000743, 0.000648, 0.001232, 0.000893, 0.000485, 0.000301, 0.000399, 0.000335, 0.000185, 0.000202, 0.000477, 0.000945, 0.000532, 0.00061, 0.000859, 0.000906, 0.000923, 0.001623, 0.00243, 0.002349, 0.002194, 0.002138, 0.003177, 0.002014, 0.001541, 0.00243, 0.003276, 0.004483, 0.004736, 0.004736, 0.007315, 0.004646, 0.003276, 0.004646, 0.007259, 0.008525, 0.005249, 0.003555, 0.002482, 0.001602, 0.000936, 0.00103, 0.001112, 0.000498, 0.001061, 0.001649, 0.001709, 0.001808, 0.00103, 0.001687, 0.001541, 0.000936, 0.00152, 0.002194, 0.001383, 0.000773, 0.000386, 0.000721, 0.000773, 0.000773, 0.000799, 0.001344, 0.002117, 0.00246, 0.003405, 0.002662, 0.002078, 0.001383, 0.000816, 0.001305, 0.000721, 0.001249, 0.001623], '')</t>
  </si>
  <si>
    <t>UPI00003DAC09 status=activ</t>
  </si>
  <si>
    <t>([0.015344, 0.016826, 0.024826, 0.034068, 0.048328, 0.064632, 0.042364, 0.060549, 0.090864, 0.079919, 0.073402, 0.079919, 0.094817, 0.142424, 0.122885, 0.191378, 0.278302, 0.328603, 0.295083, 0.173081, 0.179055, 0.200174, 0.236433, 0.15008, 0.167087, 0.179055, 0.194234, 0.30533, 0.225814, 0.127496, 0.196879, 0.164327, 0.102787, 0.050641, 0.040537, 0.096677, 0.106997, 0.122885, 0.122885, 0.088832, 0.147574, 0.127496, 0.067594, 0.038858, 0.081712, 0.041405, 0.022667, 0.011342, 0.007495, 0.010221, 0.015078, 0.012491, 0.010672, 0.016528, 0.026892, 0.019109, 0.016826, 0.015344, 0.011669, 0.009096, 0.013016, 0.016021, 0.033407, 0.06312, 0.118441, 0.071867, 0.074921, 0.134866, 0.232838, 0.318242, 0.21291, 0.144935, 0.164327, 0.295083, 0.324872, 0.243554, 0.257454, 0.155435, 0.142424, 0.109221, 0.155435, 0.134866, 0.134866, 0.076542, 0.0704, 0.060549, 0.076542, 0.129801, 0.134866, 0.144935, 0.161087, 0.179055, 0.25406, 0.173081, 0.102787, 0.11371, 0.191378, 0.194234, 0.229226, 0.25031, 0.349426, 0.291804, 0.281712, 0.284882, 0.387226, 0.30533, 0.342579, 0.295083, 0.26085, 0.21291, 0.203355, 0.179055, 0.232838, 0.236433, 0.332115, 0.4292, 0.335645, 0.236433, 0.247041, 0.321458, 0.219301, 0.194234, 0.173081, 0.21291, 0.109221, 0.106997, 0.170161, 0.116183, 0.11371, 0.144935, 0.164327, 0.100716, 0.118441, 0.118441, 0.116183, 0.096677, 0.085092, 0.137348, 0.139895, 0.206376, 0.219301, 0.225814, 0.236433, 0.194234, 0.203355, 0.342579, 0.332115, 0.247041, 0.219301, 0.311707, 0.219301, 0.158265, 0.232838, 0.232838, 0.170161, 0.191378, 0.182256, 0.182256, 0.122885, 0.194234, 0.194234, 0.094817, 0.100716, 0.109221, 0.206376, 0.134866, 0.111485, 0.120615, 0.182256, 0.278302, 0.26085, 0.25406, 0.339168, 0.264545, 0.26085, 0.335645, 0.332115, 0.332115, 0.268042, 0.359901, 0.247041, 0.179055, 0.311707, 0.394753, 0.40511, 0.401658, 0.454136, 0.450668, 0.450668, 0.461924, 0.370445, 0.30533, 0.377384, 0.324872, 0.328603, 0.328603, 0.342579, 0.321458, 0.26085, 0.308712, 0.30533, 0.324872, 0.377384, 0.377384, 0.374039, 0.339168, 0.268042, 0.271506, 0.206376, 0.170161, 0.134866, 0.161087, 0.21291, 0.194234, 0.21291, 0.291804, 0.236433, 0.17593, 0.144935], '')</t>
  </si>
  <si>
    <t>UPI00003DADA3 status=activ</t>
  </si>
  <si>
    <t>([0.42561, 0.31487, 0.30533, 0.335645, 0.36309, 0.387226, 0.408655, 0.4292, 0.447574, 0.472492, 0.40511, 0.436924, 0.450668, 0.454136, 0.422041, 0.505461, 0.458154, 0.384043, 0.468512, 0.436924, 0.436924, 0.418646, 0.422041, 0.454136, 0.450668, 0.450668, 0.472492, 0.440853, 0.436924, 0.436924, 0.440853, 0.521092, 0.414856, 0.414856, 0.384043, 0.332115, 0.291804, 0.324872, 0.380708, 0.318242, 0.359901, 0.377384, 0.301917, 0.31487, 0.31487, 0.328603, 0.25406, 0.236433, 0.236433, 0.239899, 0.25031, 0.170161, 0.182256, 0.284882, 0.196879, 0.222385, 0.30533, 0.352862, 0.366687, 0.401658, 0.476583, 0.461924, 0.450668, 0.450668, 0.534167, 0.440853, 0.444081, 0.521092, 0.480142, 0.433034, 0.352862, 0.342579, 0.42561, 0.444081, 0.374039, 0.450668, 0.480142, 0.480142, 0.458154, 0.36309, 0.25031, 0.185198, 0.122885, 0.118441, 0.15284, 0.15008, 0.219301, 0.203355, 0.139895, 0.122885, 0.179055, 0.25031, 0.173081, 0.179055, 0.15008, 0.203355, 0.139895, 0.090864, 0.088832, 0.094817, 0.15284, 0.18812, 0.243554, 0.247041, 0.173081, 0.219301, 0.229226, 0.243554, 0.25031, 0.335645, 0.394753, 0.4292, 0.444081, 0.549308, 0.444081, 0.384043, 0.346032, 0.346032, 0.394753, 0.318242, 0.308712, 0.301917, 0.346032, 0.346032, 0.394753, 0.490133, 0.36309, 0.239899, 0.219301, 0.185198, 0.179055, 0.179055, 0.094817, 0.094817, 0.051831, 0.0704, 0.06312, 0.090864, 0.090864, 0.106997, 0.17593, 0.11371, 0.11371, 0.120615, 0.127496, 0.17593, 0.164327, 0.161087, 0.275179, 0.30533, 0.275179, 0.275179, 0.268042, 0.271506, 0.196879, 0.291804, 0.278302, 0.328603, 0.311707, 0.398279, 0.356642, 0.26085, 0.352862, 0.366687, 0.377384, 0.298791, 0.167087, 0.182256, 0.30533, 0.209395, 0.122885, 0.122885, 0.083462, 0.051831, 0.092881, 0.137348, 0.129801, 0.102787, 0.129801, 0.127496, 0.074921, 0.102787, 0.161087, 0.161087, 0.083462, 0.0704, 0.0704, 0.15284, 0.134866, 0.092881, 0.092881, 0.17593, 0.158265, 0.216401, 0.31487, 0.222385, 0.236433, 0.264545, 0.374039, 0.387226, 0.356642, 0.447574, 0.447574, 0.342579, 0.356642, 0.476583, 0.5017, 0.483068, 0.374039, 0.278302, 0.346032, 0.458154, 0.422041, 0.5017, 0.534167, 0.541878, 0.541878, 0.433034, 0.401658, 0.384043, 0.281712, 0.232838, 0.257454, 0.26085, 0.281712, 0.225814, 0.236433, 0.209395, 0.216401, 0.216401, 0.239899, 0.21291, 0.158265, 0.102787, 0.073402, 0.069024, 0.048328, 0.078022, 0.129801, 0.111485, 0.120615, 0.185198, 0.232838, 0.17593, 0.167087, 0.206376, 0.243554, 0.191378, 0.155435, 0.216401, 0.301917, 0.352862, 0.359901, 0.408655, 0.505461, 0.545602, 0.490133, 0.541878, 0.461924, 0.370445, 0.418646, 0.418646, 0.335645, 0.374039, 0.335645, 0.332115, 0.288399, 0.295083, 0.321458, 0.328603, 0.339168, 0.342579, 0.374039, 0.339168, 0.243554, 0.236433, 0.278302, 0.335645, 0.243554, 0.328603, 0.440853, 0.342579, 0.25406, 0.30533, 0.298791, 0.335645, 0.339168, 0.394753, 0.30533, 0.339168, 0.352862, 0.332115, 0.298791, 0.275179, 0.281712, 0.36309, 0.321458, 0.275179, 0.18812, 0.291804], '')</t>
  </si>
  <si>
    <t>[15, 31, 64, 67, 113, 206, 213, 214, 215, 216, 254, 255, 257]</t>
  </si>
  <si>
    <t>UPI00003DF8FD status=activ</t>
  </si>
  <si>
    <t>([0.06184, 0.038858, 0.025762, 0.037156, 0.029376, 0.021381, 0.023087, 0.033407, 0.025316, 0.020165, 0.014783, 0.016826, 0.01227, 0.011903, 0.011903, 0.008075, 0.010509, 0.006988, 0.007031, 0.00962, 0.014586, 0.017797, 0.025762, 0.03976, 0.043307, 0.06312, 0.06184, 0.073402, 0.040537, 0.073402, 0.127496, 0.185198, 0.179055, 0.236433, 0.324872, 0.232838, 0.352862, 0.359901, 0.472492, 0.380708, 0.36309, 0.384043, 0.374039, 0.384043, 0.387226, 0.390993, 0.398279, 0.483068, 0.480142, 0.480142, 0.476583, 0.476583, 0.422041, 0.433034, 0.436924, 0.346032, 0.401658, 0.401658, 0.394753, 0.324872, 0.408655, 0.384043, 0.374039, 0.377384, 0.342579, 0.264545, 0.15284, 0.15284, 0.085092, 0.051831, 0.086953, 0.078022, 0.071867, 0.118441, 0.122885, 0.076542, 0.078022, 0.094817, 0.086953, 0.096677, 0.147574, 0.094817, 0.11371, 0.066181, 0.0704, 0.090864, 0.155435, 0.173081, 0.173081, 0.271506, 0.268042, 0.281712, 0.281712, 0.203355, 0.118441, 0.106997, 0.170161, 0.170161, 0.179055, 0.17593, 0.10481, 0.092881, 0.098513, 0.059222, 0.06312, 0.038858, 0.038042, 0.038042, 0.0704, 0.0704, 0.073402, 0.120615, 0.06184, 0.038858, 0.0704, 0.071867, 0.078022, 0.074921, 0.081712, 0.046336, 0.048328, 0.085092, 0.055536, 0.055536, 0.092881, 0.155435, 0.203355, 0.206376, 0.209395, 0.206376, 0.142424, 0.122885, 0.120615, 0.209395, 0.298791, 0.21291, 0.288399, 0.271506, 0.179055, 0.167087, 0.243554, 0.232838, 0.155435, 0.167087, 0.232838, 0.239899, 0.127496, 0.127496, 0.116183, 0.064632, 0.035586, 0.056825, 0.071867, 0.081712, 0.06184, 0.059222, 0.092881, 0.06184, 0.06184, 0.071867, 0.098513, 0.076542, 0.06312, 0.092881, 0.118441, 0.094817, 0.06184, 0.137348, 0.11371, 0.085092], '')</t>
  </si>
  <si>
    <t>UPI00005401E0 status=activ</t>
  </si>
  <si>
    <t>([0.069024, 0.125101, 0.064632, 0.098513, 0.044297, 0.022306, 0.036378, 0.048328, 0.032677, 0.047319, 0.032017, 0.024826, 0.024826, 0.024393, 0.032017, 0.030003, 0.051831, 0.030003, 0.025762, 0.029376, 0.028107, 0.016021, 0.009483, 0.015078, 0.014075, 0.028695, 0.069024, 0.032677, 0.021816, 0.038042, 0.027463, 0.049374, 0.094817, 0.092881, 0.164327, 0.129801, 0.147574, 0.090864, 0.090864, 0.155435, 0.137348, 0.129801, 0.137348, 0.137348, 0.109221, 0.11371, 0.122885, 0.116183, 0.200174, 0.179055, 0.15008, 0.179055, 0.139895, 0.142424, 0.158265, 0.090864, 0.111485, 0.094817, 0.155435, 0.15284, 0.102787, 0.050641, 0.048328, 0.081712, 0.139895, 0.116183, 0.109221, 0.06312, 0.066181, 0.060549, 0.059222, 0.078022, 0.045352, 0.066181, 0.048328, 0.033407, 0.047319, 0.050641, 0.043307, 0.041405, 0.055536, 0.088832, 0.118441, 0.090864, 0.090864, 0.056825, 0.106997, 0.106997, 0.094817, 0.086953, 0.10481, 0.185198, 0.147574, 0.144935, 0.11371, 0.15284, 0.11371, 0.139895, 0.079919, 0.161087, 0.085092, 0.092881, 0.069024, 0.081712, 0.059222, 0.032677, 0.05306, 0.047319, 0.049374, 0.071867, 0.040537, 0.034884, 0.033407, 0.023963, 0.043307, 0.056825, 0.049374, 0.044297, 0.043307, 0.083462, 0.038858, 0.085092, 0.069024, 0.092881, 0.134866, 0.219301, 0.268042, 0.164327, 0.15284, 0.15284, 0.200174, 0.200174, 0.200174, 0.206376, 0.229226, 0.232838, 0.164327, 0.161087, 0.182256, 0.116183, 0.106997, 0.200174, 0.191378, 0.264545, 0.173081, 0.15284, 0.088832, 0.116183, 0.222385, 0.191378, 0.127496, 0.067594, 0.059222, 0.056825, 0.051831, 0.045352, 0.042364, 0.054297, 0.054297, 0.06184, 0.060549, 0.060549, 0.032017, 0.034068, 0.019401, 0.034068, 0.037156, 0.069024, 0.074921, 0.054297, 0.055536, 0.083462, 0.137348, 0.170161, 0.106997, 0.111485, 0.098513, 0.102787, 0.122885, 0.073402, 0.125101, 0.219301, 0.142424, 0.144935, 0.118441, 0.18812, 0.182256, 0.179055, 0.106997, 0.06184, 0.074921, 0.051831, 0.054297, 0.035586, 0.069024, 0.120615, 0.066181, 0.15284, 0.15008, 0.167087, 0.264545, 0.25406, 0.247041, 0.298791, 0.298791, 0.346032, 0.366687, 0.370445, 0.257454, 0.264545, 0.301917, 0.31487, 0.370445, 0.359901, 0.42561, 0.398279, 0.390993, 0.398279, 0.284882, 0.203355, 0.196879, 0.191378, 0.158265, 0.15008, 0.185198, 0.284882, 0.191378, 0.182256, 0.191378, 0.30533, 0.408655, 0.41194, 0.31487, 0.271506, 0.278302, 0.25406, 0.173081, 0.173081, 0.25031, 0.342579, 0.436924, 0.339168, 0.30533, 0.335645, 0.232838, 0.203355, 0.194234, 0.288399, 0.21291, 0.120615, 0.094817, 0.092881, 0.122885, 0.194234, 0.291804, 0.222385, 0.161087, 0.147574, 0.15008, 0.15008, 0.076542, 0.071867, 0.139895, 0.092881, 0.102787, 0.18812, 0.142424, 0.161087, 0.158265, 0.25031, 0.328603, 0.275179, 0.271506, 0.268042, 0.185198, 0.120615, 0.185198, 0.25406, 0.271506, 0.301917, 0.301917, 0.342579, 0.268042, 0.17593, 0.275179, 0.288399, 0.288399, 0.308712, 0.281712, 0.268042, 0.25406, 0.288399, 0.380708, 0.387226, 0.349426, 0.352862, 0.418646, 0.414856, 0.414856, 0.418646, 0.384043, 0.394753, 0.458154, 0.433034, 0.521092, 0.529623, 0.387226, 0.384043, 0.465241, 0.380708, 0.301917, 0.301917, 0.301917, 0.295083, 0.271506, 0.30533, 0.377384, 0.390993, 0.394753, 0.359901, 0.436924, 0.359901, 0.384043, 0.380708, 0.461924, 0.440853, 0.436924, 0.461924, 0.461924, 0.42561, 0.5017, 0.59917, 0.557691, 0.534167, 0.509769, 0.497853, 0.458154, 0.444081, 0.387226], '')</t>
  </si>
  <si>
    <t>[304, 305, 330, 331, 332, 333, 334]</t>
  </si>
  <si>
    <t>UPI00005401E4 status=activ</t>
  </si>
  <si>
    <t>([0.024826, 0.03976, 0.022306, 0.032677, 0.046336, 0.071867, 0.05306, 0.056825, 0.083462, 0.102787, 0.074921, 0.078022, 0.081712, 0.079919, 0.074921, 0.079919, 0.137348, 0.225814, 0.324872, 0.295083, 0.203355, 0.206376, 0.142424, 0.225814, 0.225814, 0.203355, 0.18812, 0.18812, 0.225814, 0.209395, 0.21291, 0.295083, 0.243554, 0.25406, 0.291804, 0.374039, 0.42561, 0.349426, 0.318242, 0.243554, 0.243554, 0.31487, 0.311707, 0.398279, 0.398279, 0.321458, 0.356642, 0.281712, 0.352862, 0.335645, 0.346032, 0.346032, 0.346032, 0.433034, 0.342579, 0.239899, 0.247041, 0.278302, 0.359901, 0.281712, 0.26085, 0.291804, 0.332115, 0.291804, 0.291804, 0.216401, 0.219301, 0.147574, 0.216401, 0.147574, 0.092881, 0.086953, 0.088832, 0.074921, 0.0704, 0.118441, 0.170161, 0.102787, 0.120615, 0.098513, 0.111485, 0.21291, 0.219301, 0.216401, 0.247041, 0.25406, 0.332115, 0.328603, 0.408655, 0.31487, 0.401658, 0.408655, 0.40511, 0.40511, 0.465241, 0.440853, 0.444081, 0.422041, 0.454136, 0.422041, 0.450668, 0.534167, 0.51388, 0.517562, 0.4292, 0.349426, 0.339168, 0.352862, 0.335645, 0.328603, 0.414856, 0.349426, 0.42561, 0.447574, 0.444081, 0.335645, 0.356642, 0.339168, 0.359901, 0.356642, 0.278302, 0.288399, 0.196879, 0.194234, 0.194234, 0.264545, 0.342579, 0.339168, 0.25406, 0.295083, 0.275179, 0.25406, 0.298791, 0.271506, 0.222385, 0.18812, 0.26085, 0.232838, 0.196879, 0.164327], '')</t>
  </si>
  <si>
    <t>UPI00005401EC status=activ</t>
  </si>
  <si>
    <t>([0.132295, 0.090864, 0.056825, 0.092881, 0.127496, 0.170161, 0.219301, 0.229226, 0.243554, 0.191378, 0.225814, 0.158265, 0.11371, 0.122885, 0.120615, 0.216401, 0.278302, 0.239899, 0.21291, 0.222385, 0.25406, 0.257454, 0.239899, 0.335645, 0.328603, 0.291804, 0.196879, 0.196879, 0.225814, 0.139895, 0.222385, 0.137348, 0.257454, 0.342579, 0.41194, 0.40511, 0.284882, 0.219301, 0.247041, 0.264545, 0.25031, 0.164327, 0.17593, 0.271506, 0.268042, 0.194234, 0.219301, 0.295083, 0.239899, 0.239899, 0.342579, 0.247041, 0.257454, 0.247041, 0.243554, 0.222385, 0.229226, 0.356642, 0.418646, 0.447574, 0.332115, 0.318242, 0.318242, 0.229226, 0.161087, 0.094817, 0.15008, 0.096677, 0.106997, 0.137348, 0.125101, 0.137348, 0.216401, 0.284882, 0.18812, 0.196879, 0.196879, 0.26085, 0.173081, 0.179055, 0.179055, 0.203355, 0.203355, 0.179055, 0.182256, 0.167087, 0.239899, 0.232838, 0.324872, 0.243554, 0.164327, 0.106997, 0.106997, 0.069024, 0.043307, 0.078022, 0.066181, 0.066181, 0.071867, 0.127496, 0.066181, 0.036378, 0.064632, 0.059222, 0.0704, 0.06312, 0.10481, 0.098513, 0.094817, 0.086953, 0.147574, 0.21291, 0.21291, 0.222385, 0.281712, 0.26085, 0.268042, 0.271506, 0.203355, 0.134866, 0.127496, 0.15008, 0.209395, 0.137348, 0.090864, 0.147574, 0.142424, 0.092881, 0.100716, 0.100716, 0.064632, 0.038858, 0.037156, 0.067594, 0.036378, 0.034884, 0.073402, 0.05306, 0.054297, 0.085092, 0.132295, 0.076542, 0.120615, 0.100716, 0.100716, 0.158265, 0.15008, 0.196879, 0.239899, 0.229226, 0.225814, 0.301917, 0.366687, 0.390993, 0.390993, 0.490133, 0.51388, 0.408655, 0.359901, 0.36309, 0.380708, 0.356642, 0.447574, 0.352862, 0.394753, 0.476583, 0.476583, 0.390993, 0.352862, 0.301917, 0.219301, 0.225814, 0.222385, 0.225814, 0.137348, 0.125101, 0.116183, 0.11371, 0.179055, 0.275179, 0.281712, 0.225814, 0.26085, 0.268042, 0.268042, 0.144935, 0.158265, 0.15284, 0.25031, 0.31487, 0.281712, 0.275179, 0.268042, 0.264545, 0.173081, 0.26085, 0.268042, 0.281712, 0.281712, 0.194234, 0.109221, 0.06184, 0.085092, 0.05306, 0.049374, 0.048328, 0.102787, 0.100716, 0.100716, 0.096677, 0.096677, 0.200174, 0.288399, 0.243554, 0.158265, 0.26085, 0.164327, 0.098513, 0.086953, 0.085092, 0.085092, 0.085092, 0.155435, 0.15284, 0.132295, 0.129801, 0.21291, 0.137348, 0.064632, 0.071867, 0.066181, 0.048328, 0.032017, 0.034884, 0.051831, 0.10481, 0.05306, 0.10481, 0.170161, 0.102787, 0.073402, 0.122885, 0.122885, 0.06312, 0.067594, 0.120615, 0.098513, 0.078022, 0.076542, 0.086953, 0.043307, 0.043307, 0.036378, 0.060549, 0.045352, 0.023534, 0.011518, 0.015078, 0.013821, 0.009096, 0.008276, 0.00962, 0.008075, 0.011903, 0.019401, 0.018415, 0.018106, 0.013016, 0.018106, 0.029376, 0.05306, 0.096677, 0.096677, 0.118441, 0.05306, 0.066181, 0.054297, 0.06184, 0.042364, 0.026892, 0.032017, 0.030611, 0.030611, 0.042364, 0.020876, 0.011903, 0.010131, 0.008895, 0.009483, 0.006567, 0.004899, 0.004835, 0.003671, 0.003607, 0.003014, 0.002976, 0.003014, 0.004315, 0.005932, 0.005683, 0.007259, 0.009865, 0.014075, 0.011342, 0.009187, 0.011518, 0.016826, 0.016257, 0.015694, 0.020522, 0.028695, 0.06184], '')</t>
  </si>
  <si>
    <t>UPI00005401F1 status=activ</t>
  </si>
  <si>
    <t>([0.222385, 0.291804, 0.25031, 0.144935, 0.179055, 0.15284, 0.196879, 0.243554, 0.264545, 0.298791, 0.298791, 0.328603, 0.328603, 0.359901, 0.346032, 0.36309, 0.281712, 0.30533, 0.352862, 0.346032, 0.342579, 0.339168, 0.339168, 0.335645, 0.454136, 0.454136, 0.509769, 0.490133, 0.468512, 0.401658, 0.384043, 0.422041, 0.422041, 0.359901, 0.36309, 0.370445, 0.418646, 0.40511, 0.494003, 0.41194, 0.324872, 0.236433, 0.219301, 0.225814, 0.291804, 0.298791, 0.291804, 0.232838, 0.239899, 0.268042, 0.332115, 0.342579, 0.222385, 0.15008, 0.206376, 0.191378, 0.196879, 0.116183, 0.200174, 0.173081, 0.191378, 0.268042, 0.247041, 0.26085, 0.25406, 0.173081, 0.155435, 0.118441, 0.179055, 0.170161, 0.147574, 0.100716, 0.109221, 0.127496, 0.17593, 0.191378, 0.122885, 0.125101, 0.206376, 0.137348, 0.15284, 0.147574, 0.098513, 0.18812, 0.185198, 0.139895, 0.129801, 0.144935, 0.111485, 0.109221, 0.11371, 0.116183, 0.125101, 0.058088, 0.090864, 0.10481, 0.111485, 0.203355, 0.109221, 0.118441, 0.179055, 0.17593, 0.284882, 0.377384, 0.356642, 0.370445, 0.380708, 0.490133, 0.468512, 0.497853, 0.359901, 0.349426, 0.324872, 0.352862, 0.454136, 0.468512, 0.483068, 0.483068, 0.390993, 0.505461, 0.494003, 0.394753, 0.31487, 0.298791, 0.284882, 0.179055, 0.158265, 0.116183, 0.11371, 0.122885, 0.18812, 0.21291, 0.21291, 0.247041, 0.268042, 0.291804, 0.200174, 0.185198, 0.10481, 0.144935, 0.071867, 0.06184, 0.111485, 0.122885, 0.132295, 0.137348, 0.21291, 0.179055, 0.155435, 0.090864, 0.041405, 0.023963, 0.044297, 0.047319, 0.045352, 0.023534, 0.013613, 0.021381, 0.013613, 0.017797, 0.020522, 0.044297, 0.051831, 0.024826, 0.03976, 0.042364, 0.037156, 0.051831, 0.032017, 0.071867, 0.069024, 0.132295, 0.236433, 0.144935, 0.086953, 0.098513, 0.200174, 0.30533, 0.31487, 0.321458, 0.268042, 0.219301, 0.147574, 0.167087, 0.206376, 0.125101, 0.100716, 0.098513, 0.085092, 0.170161, 0.134866, 0.185198, 0.098513, 0.047319, 0.092881, 0.161087, 0.15284, 0.15008, 0.0704, 0.031287, 0.050641, 0.042364, 0.024826, 0.03976, 0.020876, 0.016528, 0.025762, 0.030003, 0.020522, 0.011669, 0.008276, 0.007091, 0.007091, 0.010131, 0.015078, 0.014586, 0.014586, 0.013437, 0.008723, 0.015344, 0.030611, 0.018787, 0.019109, 0.021816, 0.020165, 0.041405, 0.081712, 0.047319, 0.047319, 0.079919, 0.147574, 0.167087, 0.239899, 0.284882, 0.295083, 0.284882, 0.182256, 0.185198, 0.127496, 0.21291, 0.120615, 0.111485, 0.096677, 0.18812, 0.284882, 0.219301, 0.164327, 0.164327, 0.264545, 0.247041, 0.247041, 0.173081, 0.243554, 0.167087, 0.134866, 0.081712, 0.049374, 0.096677, 0.102787, 0.167087, 0.161087, 0.239899, 0.257454, 0.291804, 0.191378, 0.191378, 0.275179, 0.31487, 0.239899, 0.25406, 0.173081, 0.158265, 0.25406, 0.247041, 0.281712, 0.31487, 0.31487, 0.398279, 0.301917, 0.281712, 0.271506, 0.167087, 0.185198, 0.185198, 0.196879, 0.25406, 0.161087, 0.083462, 0.076542, 0.127496, 0.054297, 0.102787, 0.125101, 0.125101, 0.069024, 0.050641, 0.047319, 0.045352, 0.050641, 0.049374, 0.051831, 0.05306, 0.060549, 0.060549, 0.059222, 0.098513, 0.11371, 0.179055, 0.21291, 0.219301, 0.232838, 0.257454, 0.173081, 0.158265, 0.090864, 0.15008, 0.139895, 0.142424, 0.134866, 0.125101, 0.194234, 0.120615, 0.127496, 0.129801, 0.122885, 0.122885, 0.111485, 0.0704, 0.044297, 0.038858, 0.020876, 0.020876, 0.034884, 0.056825, 0.05306, 0.0704, 0.041405, 0.047319, 0.051831, 0.098513, 0.067594, 0.074921, 0.122885, 0.116183, 0.18812, 0.116183, 0.111485, 0.132295, 0.194234, 0.264545, 0.349426, 0.450668, 0.408655, 0.324872, 0.332115, 0.25406, 0.311707, 0.401658, 0.440853, 0.440853, 0.436924, 0.517562, 0.41194, 0.387226, 0.30533, 0.21291, 0.308712, 0.31487, 0.264545, 0.26085, 0.18812, 0.200174, 0.200174, 0.170161, 0.243554, 0.243554, 0.321458, 0.308712, 0.209395, 0.278302, 0.278302, 0.295083, 0.203355, 0.291804, 0.216401, 0.206376, 0.196879, 0.134866, 0.085092, 0.106997, 0.118441, 0.158265, 0.15008, 0.096677, 0.137348, 0.098513, 0.074921, 0.064632, 0.0704, 0.125101, 0.116183, 0.066181, 0.066181, 0.106997, 0.102787, 0.179055, 0.26085, 0.25031, 0.342579, 0.40511, 0.349426, 0.335645, 0.332115, 0.229226, 0.321458, 0.346032, 0.40511, 0.356642, 0.394753, 0.318242, 0.339168, 0.324872, 0.380708, 0.30533, 0.332115, 0.346032, 0.243554, 0.264545, 0.335645, 0.295083, 0.243554, 0.216401, 0.229226, 0.257454, 0.335645, 0.31487, 0.298791, 0.311707, 0.301917, 0.308712, 0.370445, 0.275179, 0.271506, 0.308712, 0.36309, 0.366687, 0.349426, 0.377384, 0.288399, 0.21291, 0.144935, 0.191378, 0.18812, 0.17593, 0.185198, 0.229226, 0.229226, 0.142424, 0.116183, 0.21291, 0.21291, 0.219301, 0.21291, 0.216401, 0.219301, 0.17593, 0.167087, 0.182256, 0.167087, 0.142424, 0.225814, 0.321458, 0.264545, 0.356642, 0.380708, 0.387226, 0.36309, 0.288399, 0.321458, 0.342579, 0.232838, 0.232838, 0.222385, 0.311707, 0.209395, 0.219301, 0.281712, 0.298791, 0.25406, 0.243554, 0.366687, 0.390993, 0.398279, 0.380708, 0.36309, 0.356642, 0.281712, 0.275179, 0.349426, 0.335645, 0.298791, 0.30533, 0.257454, 0.284882, 0.298791, 0.4292, 0.422041, 0.339168, 0.239899, 0.281712, 0.298791, 0.200174, 0.206376, 0.219301, 0.284882, 0.257454, 0.26085, 0.311707, 0.346032, 0.243554, 0.239899, 0.216401, 0.229226, 0.278302, 0.170161, 0.11371, 0.094817, 0.092881, 0.10481, 0.155435, 0.15284, 0.232838, 0.232838, 0.21291, 0.200174, 0.164327, 0.203355, 0.185198, 0.125101, 0.079919, 0.15008, 0.147574, 0.147574, 0.225814, 0.203355, 0.200174, 0.271506, 0.222385, 0.137348, 0.196879, 0.194234, 0.185198, 0.120615, 0.122885, 0.06312, 0.0704, 0.049374, 0.042364, 0.047319, 0.088832, 0.100716, 0.06312, 0.111485, 0.120615, 0.11371, 0.125101, 0.219301, 0.137348, 0.182256, 0.264545, 0.243554, 0.268042, 0.209395, 0.236433, 0.301917, 0.328603, 0.308712, 0.41194, 0.444081, 0.321458, 0.321458, 0.370445, 0.4292, 0.436924, 0.497853, 0.51388, 0.40511, 0.401658, 0.370445, 0.366687, 0.366687, 0.377384, 0.349426, 0.335645, 0.335645, 0.232838, 0.288399, 0.30533, 0.301917, 0.301917, 0.433034, 0.401658, 0.408655, 0.390993, 0.308712, 0.324872, 0.332115, 0.356642, 0.328603, 0.349426, 0.264545, 0.182256, 0.194234, 0.18812, 0.173081, 0.222385, 0.31487, 0.328603, 0.288399, 0.268042, 0.219301, 0.158265, 0.142424, 0.088832, 0.086953, 0.11371, 0.064632], '')</t>
  </si>
  <si>
    <t>[26, 119, 361, 585]</t>
  </si>
  <si>
    <t>UPI0000540291 status=activ</t>
  </si>
  <si>
    <t>([0.724957, 0.750527, 0.575842, 0.59917, 0.490133, 0.408655, 0.335645, 0.370445, 0.30533, 0.222385, 0.209395, 0.216401, 0.155435, 0.125101, 0.069024, 0.071867, 0.059222, 0.05306, 0.042364, 0.028107, 0.018415, 0.010672, 0.010672, 0.010509, 0.011903, 0.010509, 0.010221, 0.012491, 0.013016, 0.016528, 0.018415, 0.022667, 0.029376, 0.026892, 0.020876, 0.042364, 0.071867, 0.088832, 0.090864, 0.06184, 0.081712, 0.137348, 0.15008, 0.15284, 0.225814, 0.206376, 0.229226, 0.324872, 0.36309, 0.36309, 0.390993, 0.490133, 0.509769, 0.486429, 0.604312, 0.73685, 0.728858, 0.733139, 0.622677, 0.58069, 0.613573, 0.608892, 0.608892, 0.724957, 0.707965, 0.733139, 0.733139, 0.827927, 0.716283, 0.671169, 0.666105, 0.675549, 0.653063, 0.541878, 0.454136, 0.480142, 0.461924, 0.414856, 0.40511, 0.494003, 0.450668, 0.517562, 0.521092, 0.541878, 0.42561, 0.447574, 0.440853, 0.401658, 0.328603, 0.408655, 0.450668, 0.370445, 0.374039, 0.387226, 0.490133, 0.59014, 0.538167, 0.562014, 0.5017, 0.41194, 0.422041, 0.497853, 0.509769, 0.454136, 0.324872, 0.436924, 0.387226, 0.291804, 0.239899, 0.222385, 0.25406, 0.229226, 0.21291, 0.219301, 0.147574, 0.125101, 0.078022, 0.098513, 0.055536, 0.049374, 0.092881, 0.090864, 0.088832, 0.094817, 0.129801, 0.142424, 0.094817, 0.071867, 0.127496, 0.196879, 0.281712, 0.222385, 0.236433, 0.26085, 0.179055, 0.247041, 0.247041, 0.328603, 0.301917, 0.278302, 0.408655, 0.401658, 0.387226, 0.384043, 0.384043, 0.374039, 0.454136, 0.541878, 0.63748, 0.545602, 0.454136, 0.458154, 0.458154, 0.458154, 0.525368, 0.618285, 0.5017, 0.468512, 0.480142, 0.472492, 0.58069, 0.454136, 0.339168, 0.342579, 0.349426, 0.25031, 0.268042, 0.281712, 0.229226, 0.247041, 0.308712, 0.398279, 0.40511, 0.4292, 0.308712, 0.222385, 0.147574, 0.236433, 0.196879, 0.118441, 0.120615, 0.122885, 0.15284, 0.170161, 0.139895, 0.081712, 0.142424, 0.086953, 0.050641, 0.071867, 0.06184, 0.033407, 0.021381, 0.014315, 0.009728, 0.019109, 0.032017, 0.054297, 0.049374, 0.085092, 0.139895, 0.085092, 0.0704, 0.049374, 0.085092, 0.111485, 0.167087, 0.161087, 0.222385, 0.206376, 0.139895, 0.144935, 0.15284, 0.132295, 0.191378, 0.203355, 0.182256, 0.206376, 0.139895, 0.139895, 0.086953, 0.094817, 0.155435, 0.182256, 0.275179, 0.191378, 0.116183, 0.079919, 0.079919, 0.078022, 0.129801, 0.185198, 0.127496, 0.222385, 0.200174, 0.200174, 0.278302, 0.284882, 0.18812, 0.264545, 0.257454, 0.318242, 0.209395, 0.216401, 0.216401, 0.219301, 0.298791, 0.380708, 0.36309, 0.359901, 0.275179, 0.194234, 0.191378, 0.17593, 0.094817, 0.106997, 0.06184, 0.034068, 0.019401, 0.028107, 0.016826, 0.011106, 0.008276, 0.009015, 0.006567, 0.006619, 0.005086, 0.003671, 0.003671, 0.003701, 0.002512, 0.002606, 0.002606, 0.002606, 0.003431, 0.003079, 0.003963, 0.005086, 0.006482, 0.008624, 0.008624, 0.012727, 0.0198, 0.032677, 0.055536, 0.10481, 0.10481, 0.142424, 0.229226, 0.206376, 0.271506, 0.408655, 0.494003, 0.626927, 0.608892, 0.59508, 0.865454], '')</t>
  </si>
  <si>
    <t>[0, 1, 2, 3, 52, 54, 55, 56, 57, 58, 59, 60, 61, 62, 63, 64, 65, 66, 67, 68, 69, 70, 71, 72, 73, 81, 82, 83, 95, 96, 97, 98, 102, 147, 148, 149, 154, 155, 156, 160, 293, 294, 295, 296]</t>
  </si>
  <si>
    <t>UPI0000540293 status=activ</t>
  </si>
  <si>
    <t>([0.002366, 0.003405, 0.002761, 0.002349, 0.003177, 0.002688, 0.00243, 0.002194, 0.002117, 0.002035, 0.002512, 0.002211, 0.002327, 0.003431, 0.003431, 0.004736, 0.004577, 0.004611, 0.004611, 0.006701, 0.006142, 0.009728, 0.011106, 0.010131, 0.018106, 0.010672, 0.011903, 0.011903, 0.021381, 0.018787, 0.019109, 0.011342, 0.019109, 0.034884, 0.018787, 0.011106, 0.01204, 0.013437, 0.017447, 0.018787, 0.010372, 0.019109, 0.019109, 0.017447, 0.022667, 0.021816, 0.024826, 0.041405, 0.079919, 0.044297, 0.046336, 0.035586, 0.054297, 0.028107, 0.023087, 0.024393, 0.023963, 0.017797, 0.010926, 0.009294, 0.006421, 0.006482, 0.006245, 0.004431, 0.004483, 0.005683, 0.004161, 0.004208, 0.004315, 0.004315, 0.005683, 0.008156, 0.013437, 0.01078, 0.0198, 0.024393, 0.023534, 0.027463, 0.034068, 0.056825, 0.083462, 0.182256, 0.275179, 0.196879, 0.209395, 0.111485, 0.109221, 0.203355, 0.278302, 0.196879, 0.116183, 0.116183, 0.079919, 0.085092, 0.147574, 0.078022, 0.083462, 0.164327, 0.25031, 0.25406, 0.161087, 0.161087, 0.106997, 0.118441, 0.179055, 0.185198, 0.281712, 0.25031, 0.15284, 0.094817, 0.144935, 0.239899, 0.229226, 0.291804, 0.225814, 0.120615, 0.111485, 0.06184, 0.06312, 0.06312, 0.050641, 0.092881, 0.085092, 0.071867, 0.035586, 0.020522, 0.038858, 0.044297, 0.044297, 0.079919, 0.137348, 0.11371, 0.111485, 0.0704, 0.036378, 0.050641, 0.098513, 0.179055, 0.275179, 0.271506, 0.271506, 0.298791, 0.278302, 0.18812, 0.257454, 0.257454, 0.26085, 0.164327, 0.100716, 0.129801, 0.139895, 0.137348, 0.170161, 0.102787, 0.155435, 0.239899, 0.239899, 0.179055, 0.116183, 0.109221, 0.102787, 0.102787, 0.106997, 0.076542, 0.134866, 0.142424, 0.200174, 0.194234, 0.203355, 0.243554, 0.243554, 0.243554, 0.167087, 0.161087, 0.243554, 0.257454, 0.25031, 0.179055, 0.216401, 0.31487, 0.243554, 0.236433, 0.225814, 0.15008, 0.147574, 0.088832, 0.054297, 0.071867, 0.069024, 0.111485, 0.144935, 0.147574, 0.132295, 0.203355, 0.137348, 0.088832, 0.047319, 0.028107, 0.051831, 0.059222, 0.060549, 0.100716, 0.067594, 0.05306, 0.092881, 0.164327, 0.239899, 0.219301, 0.196879, 0.209395, 0.219301, 0.203355, 0.164327, 0.144935, 0.120615, 0.170161, 0.232838, 0.318242, 0.41194, 0.36309, 0.339168, 0.275179], '')</t>
  </si>
  <si>
    <t>UPI0000540354 status=activ</t>
  </si>
  <si>
    <t>([0.033407, 0.0704, 0.032017, 0.017797, 0.009483, 0.013016, 0.017447, 0.023963, 0.018415, 0.016021, 0.011518, 0.011669, 0.008525, 0.005623, 0.003997, 0.004208, 0.004775, 0.003461, 0.003757, 0.003079, 0.002727, 0.001743, 0.001112, 0.001391, 0.001374, 0.001344, 0.000747, 0.00076, 0.000747, 0.001155, 0.000923, 0.001408, 0.001142, 0.001499, 0.002366, 0.003366, 0.003298, 0.003924, 0.005623, 0.008409, 0.00962, 0.010672, 0.024393, 0.023534, 0.018106, 0.018415, 0.043307, 0.041405, 0.037156, 0.038042, 0.034068, 0.034068, 0.020522, 0.043307, 0.045352, 0.041405, 0.020165, 0.023534, 0.023963, 0.022667, 0.023534, 0.016257, 0.028695, 0.028107, 0.023963, 0.038042, 0.038042, 0.019109, 0.034884, 0.016257, 0.016528, 0.009728, 0.008723, 0.008075, 0.004976, 0.003864, 0.002396, 0.002555, 0.002057, 0.002155, 0.00231, 0.001417, 0.002078, 0.001434, 0.000983, 0.001692, 0.001743, 0.001709, 0.001855, 0.001499, 0.002581, 0.002662, 0.003963, 0.006245, 0.009187, 0.010221, 0.009096, 0.017447, 0.026892, 0.042364, 0.040537, 0.026892, 0.059222, 0.0704, 0.055536, 0.05306, 0.054297, 0.024826, 0.056825, 0.045352, 0.0704, 0.022667, 0.01078, 0.008002, 0.005318, 0.003701, 0.003607, 0.005318, 0.005086, 0.003727, 0.002211, 0.002138, 0.001778, 0.001748, 0.001623, 0.001808, 0.002503, 0.00152, 0.00231, 0.00225, 0.002276, 0.001597, 0.002014, 0.003109, 0.003671, 0.003431, 0.003461, 0.004775, 0.005086, 0.003727, 0.005086, 0.00515, 0.004358, 0.003607, 0.00389, 0.003276, 0.004483, 0.003246, 0.003461, 0.003701, 0.003963, 0.00359, 0.005623, 0.007877, 0.005223, 0.003757, 0.005992, 0.005932, 0.005086, 0.003366, 0.004775, 0.003461, 0.003727, 0.004431, 0.007422, 0.004611, 0.003864, 0.003366, 0.004646, 0.007315, 0.005011, 0.003366, 0.003701, 0.003701, 0.00246, 0.00243, 0.002976, 0.00283, 0.003366, 0.002976, 0.00292, 0.0028, 0.00283, 0.004161, 0.00283, 0.001675, 0.002482, 0.002512, 0.003212, 0.002276, 0.001722, 0.001597, 0.002555, 0.002555, 0.002662, 0.00316, 0.003405, 0.002581, 0.001722, 0.001786, 0.001481, 0.002211, 0.00146, 0.001305, 0.00076, 0.001271, 0.002035, 0.001335, 0.002057, 0.001541, 0.001344, 0.001142, 0.000945, 0.000532, 0.000983, 0.000485, 0.000704, 0.00076, 0.000893, 0.000876, 0.000833, 0.001434, 0.001417, 0.002155, 0.002366, 0.003757, 0.0028, 0.003177, 0.004976, 0.004135, 0.003963, 0.005623, 0.006533, 0.010372, 0.014586, 0.009977, 0.018106, 0.013437, 0.017447], '')</t>
  </si>
  <si>
    <t>UPI000054038B status=activ</t>
  </si>
  <si>
    <t>([0.18812, 0.232838, 0.155435, 0.191378, 0.161087, 0.094817, 0.142424, 0.116183, 0.139895, 0.10481, 0.125101, 0.147574, 0.118441, 0.17593, 0.147574, 0.142424, 0.142424, 0.081712, 0.10481, 0.086953, 0.086953, 0.129801, 0.109221, 0.109221, 0.11371, 0.155435, 0.25031, 0.222385, 0.284882, 0.291804, 0.352862, 0.335645, 0.311707, 0.328603, 0.30533, 0.321458, 0.301917, 0.387226, 0.497853, 0.454136], '')</t>
  </si>
  <si>
    <t>UPI0000540393 status=activ</t>
  </si>
  <si>
    <t>([0.004483, 0.003963, 0.003212, 0.004161, 0.004414, 0.003671, 0.003864, 0.004689, 0.004899, 0.004161, 0.00515, 0.006039, 0.006142, 0.007495, 0.011669, 0.016257, 0.011342, 0.020165, 0.028107, 0.027463, 0.030003, 0.042364, 0.035586, 0.036378, 0.027463, 0.036378, 0.034884, 0.027463, 0.027463, 0.035586, 0.0704, 0.032017, 0.032017, 0.033407, 0.025316, 0.013437, 0.008409, 0.010131, 0.011342, 0.010372, 0.015344, 0.016826, 0.016528, 0.023087, 0.033407, 0.044297, 0.031287, 0.048328, 0.040537, 0.021381, 0.026338, 0.025762, 0.026892, 0.014586, 0.013821, 0.013821, 0.015694, 0.017138, 0.010221, 0.006988, 0.007555, 0.005992, 0.004247, 0.004161, 0.003366, 0.002688, 0.001808, 0.00225, 0.002555, 0.003701, 0.004921, 0.003804, 0.003212, 0.003701, 0.004414, 0.00359, 0.003366, 0.003607, 0.004431, 0.005872, 0.006894], '')</t>
  </si>
  <si>
    <t>UPI000054039F status=activ</t>
  </si>
  <si>
    <t>([0.006245, 0.008276, 0.01078, 0.008723, 0.007091, 0.006619, 0.005932, 0.005011, 0.006078, 0.005378, 0.006619, 0.008723, 0.012727, 0.012491, 0.01227, 0.013437, 0.012491, 0.023963, 0.023534, 0.0198, 0.019401, 0.025316, 0.017447, 0.018415, 0.029376, 0.030003, 0.022667, 0.022306, 0.042364, 0.040537, 0.041405, 0.036378, 0.017447, 0.011106, 0.007422, 0.004976, 0.004208, 0.005683, 0.005503, 0.007259, 0.010221, 0.01078, 0.015344, 0.025316, 0.019109, 0.020165, 0.038858, 0.083462, 0.15008, 0.158265, 0.142424, 0.203355, 0.18812, 0.278302, 0.374039, 0.525368, 0.741537, 0.837511, 0.84206, 0.862302], '')</t>
  </si>
  <si>
    <t>[55, 56, 57, 58, 59]</t>
  </si>
  <si>
    <t>UPI00005404C9 status=activ</t>
  </si>
  <si>
    <t>([0.139895, 0.179055, 0.127496, 0.155435, 0.179055, 0.173081, 0.196879, 0.18812, 0.120615, 0.085092, 0.106997, 0.102787, 0.17593, 0.18812, 0.170161, 0.264545, 0.158265, 0.170161, 0.155435, 0.155435, 0.222385, 0.139895, 0.076542, 0.094817, 0.102787, 0.125101, 0.088832, 0.096677, 0.122885, 0.203355, 0.301917, 0.206376, 0.236433, 0.219301, 0.139895, 0.142424, 0.111485, 0.167087, 0.164327, 0.164327, 0.167087, 0.155435, 0.167087, 0.275179, 0.31487, 0.216401, 0.120615, 0.191378, 0.191378, 0.179055, 0.179055, 0.167087, 0.167087, 0.109221, 0.120615, 0.185198, 0.185198, 0.21291, 0.161087, 0.164327, 0.083462, 0.090864, 0.098513, 0.086953, 0.086953, 0.046336, 0.079919, 0.137348, 0.118441, 0.066181, 0.043307, 0.025316, 0.014783, 0.023534, 0.042364, 0.023087, 0.028107, 0.048328, 0.027463, 0.027463, 0.025762, 0.049374, 0.055536, 0.029376, 0.030611, 0.017797, 0.031287, 0.034884, 0.032677, 0.038858, 0.038858, 0.034884, 0.034884, 0.069024, 0.035586, 0.035586, 0.064632, 0.058088, 0.06312, 0.06312, 0.10481, 0.10481, 0.056825, 0.029376, 0.06184, 0.102787, 0.179055, 0.100716, 0.090864, 0.064632, 0.03976, 0.056825, 0.094817, 0.164327, 0.096677, 0.106997, 0.06184, 0.032017, 0.032017, 0.032017, 0.06184, 0.0704, 0.038858, 0.042364, 0.073402, 0.060549, 0.049374, 0.034068, 0.05306, 0.041405, 0.049374, 0.0704, 0.0704, 0.05306, 0.030611, 0.058088], '')</t>
  </si>
  <si>
    <t>UPI0000540561 status=activ</t>
  </si>
  <si>
    <t>([0.023963, 0.016826, 0.010509, 0.011669, 0.013016, 0.011669, 0.009728, 0.01227, 0.013437, 0.010926, 0.013613, 0.014315, 0.01078, 0.013265, 0.013265, 0.021816, 0.024826, 0.046336, 0.037156, 0.038042, 0.038042, 0.055536, 0.100716, 0.096677, 0.067594, 0.081712, 0.118441, 0.155435, 0.167087, 0.122885, 0.18812, 0.120615, 0.090864, 0.129801, 0.139895, 0.111485, 0.120615, 0.167087, 0.15008, 0.179055, 0.15284, 0.17593, 0.109221, 0.056825, 0.125101, 0.206376, 0.216401, 0.139895, 0.161087, 0.15284, 0.243554, 0.216401, 0.222385, 0.324872, 0.236433, 0.155435, 0.18812, 0.185198, 0.200174, 0.203355, 0.147574, 0.18812, 0.120615, 0.139895, 0.216401, 0.132295, 0.125101, 0.073402, 0.0704, 0.076542, 0.083462, 0.096677, 0.066181, 0.120615, 0.106997, 0.185198, 0.26085, 0.284882, 0.271506, 0.167087, 0.170161, 0.200174, 0.185198, 0.278302, 0.352862, 0.366687, 0.366687, 0.387226, 0.472492, 0.59917, 0.476583, 0.476583, 0.356642, 0.418646, 0.398279, 0.398279, 0.352862, 0.349426, 0.342579, 0.264545, 0.352862, 0.275179, 0.301917, 0.243554, 0.167087, 0.10481, 0.10481, 0.092881, 0.083462, 0.047319, 0.045352, 0.086953, 0.042364, 0.038858, 0.032677, 0.036378, 0.046336, 0.058088, 0.058088, 0.058088, 0.10481, 0.066181, 0.132295, 0.132295, 0.155435, 0.139895, 0.216401, 0.206376, 0.229226, 0.229226, 0.209395, 0.229226, 0.236433, 0.298791, 0.408655, 0.472492, 0.433034, 0.318242, 0.229226, 0.247041, 0.15284, 0.144935, 0.203355, 0.185198, 0.142424, 0.10481, 0.17593, 0.179055, 0.137348, 0.196879, 0.206376, 0.232838, 0.222385, 0.15284, 0.120615, 0.132295, 0.137348, 0.122885, 0.134866, 0.222385, 0.142424, 0.219301, 0.229226, 0.257454, 0.170161, 0.236433, 0.31487, 0.318242, 0.25406, 0.225814, 0.144935, 0.158265, 0.15008, 0.142424, 0.18812, 0.275179, 0.15008, 0.142424, 0.203355, 0.26085, 0.247041, 0.332115, 0.352862, 0.232838, 0.222385, 0.301917, 0.209395, 0.18812, 0.164327, 0.120615, 0.118441, 0.191378, 0.161087, 0.247041, 0.170161, 0.18812, 0.164327, 0.200174, 0.196879, 0.191378, 0.196879, 0.206376, 0.236433, 0.206376, 0.318242, 0.311707, 0.342579, 0.366687, 0.342579, 0.298791, 0.401658, 0.40511, 0.384043, 0.40511, 0.40511, 0.490133, 0.494003, 0.534167, 0.608892, 0.575842, 0.444081, 0.444081, 0.335645, 0.216401, 0.137348, 0.147574, 0.164327, 0.086953, 0.127496, 0.164327, 0.225814, 0.232838, 0.247041, 0.275179, 0.161087, 0.173081, 0.11371, 0.06312, 0.06184, 0.042364, 0.049374, 0.051831, 0.026892, 0.059222, 0.058088, 0.06184, 0.054297, 0.047319, 0.076542, 0.05306, 0.058088, 0.069024, 0.040537, 0.064632, 0.067594, 0.134866, 0.090864, 0.15008, 0.194234, 0.129801, 0.173081, 0.18812, 0.278302, 0.278302, 0.247041, 0.335645, 0.450668, 0.398279, 0.318242, 0.264545, 0.26085, 0.275179, 0.25406, 0.30533, 0.196879, 0.194234, 0.179055, 0.232838, 0.229226, 0.225814, 0.318242, 0.291804, 0.295083, 0.301917, 0.346032, 0.377384, 0.394753, 0.339168, 0.295083, 0.370445, 0.454136, 0.483068, 0.483068, 0.447574, 0.447574, 0.521092, 0.521092, 0.529623, 0.418646, 0.440853, 0.5017, 0.494003, 0.562014, 0.549308, 0.545602, 0.63748, 0.557691, 0.570702, 0.490133, 0.525368, 0.440853, 0.433034, 0.384043, 0.332115, 0.377384, 0.40511, 0.356642, 0.370445, 0.339168, 0.377384, 0.384043, 0.36309, 0.370445, 0.339168, 0.335645, 0.308712, 0.295083, 0.225814, 0.125101, 0.129801, 0.122885, 0.206376, 0.219301, 0.222385, 0.170161, 0.090864, 0.098513, 0.15284, 0.15284, 0.129801, 0.170161, 0.090864, 0.071867, 0.067594, 0.073402, 0.06184, 0.073402, 0.054297, 0.106997, 0.109221, 0.122885, 0.185198, 0.120615, 0.109221, 0.158265, 0.239899, 0.284882, 0.275179, 0.284882, 0.298791, 0.275179, 0.295083, 0.394753, 0.433034, 0.401658, 0.339168, 0.268042, 0.281712, 0.229226, 0.191378, 0.284882, 0.366687, 0.346032, 0.328603, 0.349426, 0.349426, 0.271506, 0.321458, 0.291804, 0.185198, 0.155435, 0.243554, 0.200174, 0.191378, 0.155435, 0.18812, 0.164327, 0.268042, 0.17593, 0.216401, 0.232838, 0.243554, 0.203355, 0.222385, 0.196879, 0.18812, 0.18812, 0.275179, 0.271506, 0.328603, 0.4292, 0.440853, 0.418646, 0.480142, 0.472492, 0.517562, 0.414856, 0.505461, 0.494003, 0.486429, 0.444081, 0.461924, 0.458154, 0.486429, 0.494003, 0.575842, 0.541878, 0.545602, 0.529623, 0.447574, 0.408655, 0.408655, 0.42561, 0.40511, 0.370445, 0.377384, 0.264545, 0.247041, 0.236433, 0.25031, 0.236433, 0.328603, 0.239899, 0.229226, 0.142424, 0.092881, 0.11371, 0.127496, 0.132295, 0.11371, 0.102787, 0.120615, 0.100716, 0.085092, 0.086953, 0.049374, 0.051831, 0.102787, 0.132295, 0.127496, 0.118441, 0.132295, 0.132295, 0.191378, 0.191378, 0.288399, 0.275179, 0.264545, 0.179055, 0.167087, 0.167087, 0.170161, 0.111485, 0.102787, 0.100716, 0.118441, 0.191378, 0.200174, 0.11371, 0.164327, 0.170161, 0.182256, 0.257454, 0.191378, 0.127496, 0.083462, 0.078022, 0.142424, 0.085092, 0.134866, 0.139895, 0.139895, 0.232838, 0.216401, 0.268042, 0.275179, 0.247041, 0.194234, 0.132295, 0.206376, 0.194234, 0.18812, 0.194234, 0.127496, 0.18812, 0.26085, 0.26085, 0.268042, 0.185198, 0.26085, 0.271506, 0.196879, 0.25406, 0.164327, 0.232838, 0.219301, 0.219301, 0.191378, 0.182256, 0.25406, 0.18812, 0.18812, 0.144935, 0.078022, 0.118441, 0.111485, 0.096677, 0.139895, 0.139895, 0.209395, 0.18812, 0.116183, 0.173081, 0.155435, 0.167087, 0.179055, 0.100716, 0.0704, 0.098513, 0.088832, 0.054297, 0.083462, 0.086953, 0.102787, 0.142424, 0.125101, 0.109221, 0.11371, 0.092881, 0.071867, 0.045352, 0.044297, 0.078022], '')</t>
  </si>
  <si>
    <t>[89, 217, 218, 219, 295, 296, 297, 300, 302, 303, 304, 305, 306, 307, 309, 405, 407, 415, 416, 417, 418]</t>
  </si>
  <si>
    <t>UPI0000540584 status=activ</t>
  </si>
  <si>
    <t>([0.225814, 0.271506, 0.209395, 0.203355, 0.196879, 0.191378, 0.18812, 0.216401, 0.182256, 0.179055, 0.200174, 0.203355, 0.155435, 0.11371, 0.079919, 0.081712, 0.079919, 0.116183, 0.081712, 0.106997, 0.118441, 0.17593, 0.111485, 0.164327, 0.196879, 0.191378, 0.219301, 0.247041, 0.257454, 0.31487, 0.346032, 0.288399, 0.31487, 0.374039, 0.318242, 0.321458, 0.225814, 0.232838, 0.232838, 0.185198, 0.219301, 0.200174, 0.216401, 0.31487, 0.30533, 0.219301, 0.185198, 0.200174, 0.132295, 0.086953, 0.086953, 0.086953, 0.078022, 0.079919, 0.079919, 0.15284, 0.200174, 0.216401, 0.216401, 0.216401, 0.25406, 0.216401, 0.216401, 0.170161, 0.102787, 0.086953, 0.132295, 0.127496, 0.116183, 0.182256, 0.232838, 0.229226, 0.232838, 0.30533, 0.219301, 0.222385, 0.167087, 0.100716, 0.15284, 0.15284, 0.15284, 0.144935, 0.17593, 0.179055, 0.21291, 0.284882, 0.328603, 0.332115, 0.356642, 0.356642, 0.356642, 0.374039, 0.298791, 0.264545, 0.278302, 0.25031, 0.191378, 0.264545, 0.352862, 0.318242, 0.284882, 0.26085, 0.328603, 0.30533, 0.281712, 0.25031, 0.219301, 0.170161, 0.134866, 0.179055, 0.137348], '')</t>
  </si>
  <si>
    <t>UPI0000540585 status=activ</t>
  </si>
  <si>
    <t>([0.17593, 0.281712, 0.30533, 0.324872, 0.271506, 0.21291, 0.21291, 0.236433, 0.275179, 0.311707, 0.324872, 0.321458, 0.349426, 0.352862, 0.480142, 0.604312, 0.575842, 0.585406, 0.608892, 0.585406, 0.5017, 0.497853, 0.461924, 0.480142, 0.414856, 0.472492, 0.557691, 0.509769, 0.509769, 0.505461, 0.5017, 0.433034, 0.461924, 0.534167, 0.529623, 0.497853, 0.494003, 0.517562, 0.538167, 0.517562, 0.450668, 0.505461, 0.490133, 0.418646, 0.335645, 0.418646, 0.42561, 0.359901, 0.42561, 0.36309, 0.349426, 0.25031, 0.324872, 0.332115, 0.268042, 0.196879, 0.142424, 0.147574, 0.158265, 0.15008, 0.137348, 0.134866, 0.158265, 0.109221, 0.109221, 0.173081, 0.161087, 0.155435, 0.147574, 0.155435, 0.232838, 0.229226, 0.328603, 0.324872, 0.243554, 0.308712, 0.390993, 0.450668, 0.356642, 0.342579, 0.328603, 0.288399, 0.328603, 0.321458, 0.332115, 0.324872, 0.328603, 0.342579, 0.332115, 0.408655, 0.374039, 0.36309, 0.346032, 0.31487, 0.321458, 0.374039, 0.374039, 0.377384, 0.387226, 0.472492, 0.476583, 0.408655, 0.486429, 0.440853, 0.370445, 0.408655, 0.486429, 0.461924, 0.422041, 0.444081, 0.447574, 0.440853, 0.436924, 0.468512, 0.418646, 0.387226, 0.40511, 0.41194, 0.342579, 0.328603, 0.247041, 0.243554, 0.311707, 0.318242, 0.384043, 0.440853, 0.454136, 0.440853, 0.4292, 0.447574, 0.41194, 0.370445, 0.394753, 0.352862, 0.30533], '')</t>
  </si>
  <si>
    <t>[15, 16, 17, 18, 19, 20, 26, 27, 28, 29, 30, 33, 34, 37, 38, 39, 41]</t>
  </si>
  <si>
    <t>UPI0000540594 status=activ</t>
  </si>
  <si>
    <t>([0.045352, 0.067594, 0.092881, 0.116183, 0.073402, 0.090864, 0.060549, 0.041405, 0.05306, 0.038042, 0.028107, 0.037156, 0.026892, 0.044297, 0.038858, 0.094817, 0.116183, 0.173081, 0.191378, 0.18812, 0.10481, 0.098513, 0.109221, 0.071867, 0.076542, 0.134866, 0.147574, 0.147574, 0.216401, 0.144935, 0.21291, 0.298791, 0.164327, 0.125101, 0.078022, 0.079919, 0.071867, 0.122885, 0.071867, 0.067594, 0.0704, 0.073402, 0.076542, 0.0704, 0.111485, 0.06184, 0.059222, 0.055536, 0.042364, 0.045352, 0.044297, 0.048328, 0.048328, 0.118441, 0.116183, 0.18812, 0.132295, 0.134866, 0.086953, 0.144935, 0.15008, 0.090864, 0.15008, 0.088832, 0.054297, 0.030611, 0.056825, 0.029376, 0.033407, 0.073402, 0.071867, 0.078022, 0.071867, 0.069024, 0.06184, 0.086953, 0.048328, 0.044297, 0.042364, 0.069024, 0.041405, 0.022667, 0.038858, 0.038858, 0.069024, 0.06312, 0.10481, 0.079919, 0.139895, 0.102787, 0.069024, 0.03976, 0.051831, 0.024393, 0.013016, 0.013437, 0.016528, 0.026338, 0.027463, 0.017138, 0.016257, 0.017447, 0.030611, 0.033407, 0.016257, 0.014075, 0.022306, 0.023534, 0.030003, 0.031287, 0.024826, 0.037156, 0.038042, 0.045352, 0.06312, 0.111485, 0.066181, 0.06312, 0.03976, 0.037156, 0.069024, 0.073402, 0.066181, 0.06312, 0.058088, 0.137348, 0.100716, 0.100716, 0.100716, 0.055536, 0.055536, 0.047319, 0.022667, 0.018106, 0.019109, 0.028695, 0.036378, 0.06312, 0.034884, 0.055536, 0.100716, 0.06312, 0.047319, 0.069024, 0.054297, 0.038858, 0.024826, 0.038858, 0.026338, 0.018106, 0.028107, 0.017797], '')</t>
  </si>
  <si>
    <t>UPI00005405BA status=activ</t>
  </si>
  <si>
    <t>([0.170161, 0.232838, 0.15284, 0.200174, 0.243554, 0.236433, 0.164327, 0.120615, 0.147574, 0.17593, 0.21291, 0.170161, 0.185198, 0.125101, 0.111485, 0.173081, 0.25406, 0.170161, 0.194234, 0.288399, 0.41194, 0.390993, 0.394753, 0.394753, 0.387226, 0.384043, 0.418646, 0.422041, 0.5017, 0.422041, 0.418646, 0.40511, 0.394753, 0.36309, 0.433034, 0.41194, 0.414856, 0.377384, 0.374039, 0.342579, 0.359901, 0.26085, 0.281712, 0.271506, 0.268042, 0.268042, 0.185198, 0.111485, 0.109221, 0.11371, 0.111485, 0.111485, 0.111485, 0.17593, 0.173081, 0.173081, 0.094817, 0.060549, 0.0704, 0.11371, 0.090864, 0.081712, 0.158265, 0.158265, 0.155435, 0.147574, 0.090864, 0.120615, 0.194234, 0.308712, 0.311707, 0.380708, 0.384043, 0.384043, 0.387226, 0.291804, 0.209395, 0.21291, 0.200174, 0.132295, 0.161087, 0.122885, 0.079919, 0.051831, 0.049374, 0.026892, 0.049374, 0.05306, 0.066181, 0.071867, 0.027463, 0.026338, 0.026338, 0.025762, 0.015694, 0.017138, 0.035586, 0.038042, 0.06184, 0.109221, 0.182256, 0.147574, 0.232838, 0.209395, 0.257454, 0.17593, 0.222385, 0.191378, 0.268042, 0.271506, 0.17593, 0.301917, 0.18812, 0.125101, 0.129801, 0.222385, 0.203355, 0.17593, 0.21291, 0.247041, 0.257454, 0.164327, 0.098513, 0.102787, 0.191378, 0.092881, 0.147574, 0.17593, 0.134866, 0.074921, 0.041405, 0.040537, 0.030611, 0.036378, 0.069024, 0.067594, 0.069024, 0.074921, 0.071867, 0.050641, 0.055536, 0.028107, 0.028107, 0.024393, 0.024826, 0.013821, 0.026338, 0.015078, 0.014586, 0.026338, 0.022667, 0.047319, 0.051831, 0.040537, 0.038042, 0.020876, 0.022306, 0.018787, 0.017138, 0.010672, 0.010672, 0.011106, 0.010926, 0.020522, 0.020165, 0.021816, 0.038858, 0.024826, 0.024826, 0.025316, 0.023963, 0.059222, 0.021816, 0.035586, 0.055536, 0.100716, 0.134866, 0.073402, 0.060549, 0.050641, 0.092881, 0.092881, 0.045352, 0.043307, 0.040537, 0.096677, 0.076542, 0.073402, 0.11371, 0.17593, 0.10481, 0.079919, 0.040537, 0.050641, 0.022667, 0.022667, 0.023534, 0.030611, 0.056825, 0.0704, 0.109221, 0.118441, 0.185198, 0.196879, 0.291804, 0.278302, 0.264545, 0.182256, 0.11371, 0.116183, 0.0704, 0.073402, 0.10481, 0.139895, 0.137348, 0.26085, 0.25406, 0.21291, 0.203355, 0.125101, 0.129801, 0.049374, 0.046336, 0.048328, 0.076542, 0.043307, 0.044297, 0.049374, 0.081712, 0.137348, 0.11371, 0.185198, 0.185198, 0.17593, 0.229226, 0.236433, 0.144935, 0.15008, 0.11371, 0.06312, 0.11371, 0.106997, 0.129801, 0.147574, 0.096677, 0.100716, 0.139895, 0.066181, 0.038858, 0.026338, 0.031287, 0.043307, 0.045352, 0.051831, 0.031287, 0.022667, 0.022667, 0.041405, 0.043307, 0.059222, 0.116183, 0.069024, 0.041405, 0.074921, 0.0704, 0.109221, 0.106997, 0.076542, 0.15284, 0.137348, 0.229226, 0.225814, 0.222385, 0.120615, 0.173081, 0.155435, 0.11371, 0.182256, 0.092881, 0.098513, 0.132295, 0.071867, 0.125101, 0.167087, 0.142424, 0.116183, 0.0704, 0.046336, 0.085092, 0.102787, 0.196879, 0.10481, 0.092881, 0.086953, 0.102787, 0.088832, 0.155435, 0.247041, 0.144935, 0.268042, 0.264545, 0.17593, 0.26085, 0.239899, 0.18812, 0.18812, 0.21291, 0.30533, 0.342579, 0.25031, 0.155435, 0.132295, 0.125101, 0.074921, 0.085092, 0.139895, 0.15284, 0.155435, 0.144935, 0.281712, 0.257454, 0.257454, 0.335645, 0.324872, 0.222385, 0.342579, 0.30533, 0.301917, 0.18812, 0.139895, 0.200174, 0.26085, 0.271506, 0.359901, 0.447574, 0.418646, 0.440853, 0.440853, 0.41194, 0.398279, 0.335645, 0.318242, 0.278302, 0.25031, 0.232838, 0.374039, 0.278302, 0.36309], '')</t>
  </si>
  <si>
    <t>[28]</t>
  </si>
  <si>
    <t>UPI00005407D3 status=activ</t>
  </si>
  <si>
    <t>([0.324872, 0.194234, 0.232838, 0.196879, 0.229226, 0.257454, 0.284882, 0.332115, 0.366687, 0.301917, 0.243554, 0.301917, 0.225814, 0.25031, 0.328603, 0.318242, 0.440853, 0.332115, 0.229226, 0.216401, 0.147574, 0.15008, 0.239899, 0.167087, 0.21291, 0.225814, 0.25031, 0.268042, 0.257454, 0.257454, 0.346032, 0.318242, 0.308712, 0.374039, 0.352862, 0.288399, 0.26085, 0.200174, 0.219301, 0.232838, 0.206376, 0.219301, 0.216401, 0.137348, 0.179055, 0.116183, 0.109221, 0.074921, 0.067594, 0.073402, 0.067594, 0.060549, 0.125101, 0.069024, 0.042364, 0.025316, 0.044297, 0.058088, 0.047319, 0.083462, 0.11371, 0.076542, 0.120615, 0.081712, 0.081712, 0.109221, 0.111485, 0.118441, 0.147574, 0.155435, 0.074921, 0.078022, 0.048328, 0.047319, 0.098513, 0.147574, 0.139895, 0.078022, 0.074921, 0.137348, 0.147574, 0.129801, 0.173081, 0.164327, 0.219301, 0.321458, 0.30533, 0.281712, 0.268042, 0.182256, 0.182256, 0.206376, 0.17593, 0.17593, 0.170161, 0.167087, 0.191378, 0.288399, 0.264545, 0.196879, 0.191378, 0.182256, 0.216401, 0.17593, 0.158265, 0.170161, 0.170161, 0.144935, 0.164327, 0.173081, 0.257454, 0.243554, 0.321458, 0.349426, 0.349426, 0.374039, 0.374039, 0.36309, 0.275179, 0.374039, 0.450668, 0.454136, 0.380708, 0.342579, 0.318242, 0.339168, 0.324872, 0.275179, 0.311707, 0.40511, 0.394753, 0.318242, 0.25406, 0.225814, 0.236433, 0.236433, 0.147574, 0.142424, 0.090864, 0.142424, 0.164327, 0.094817, 0.076542, 0.120615, 0.179055, 0.298791, 0.278302, 0.291804, 0.229226, 0.229226, 0.21291, 0.147574, 0.225814, 0.268042, 0.196879, 0.129801, 0.17593, 0.239899, 0.25031, 0.318242, 0.229226, 0.219301, 0.308712, 0.308712, 0.298791, 0.278302, 0.268042, 0.301917, 0.291804, 0.401658, 0.31487, 0.239899, 0.239899, 0.229226, 0.268042, 0.390993, 0.468512, 0.486429, 0.494003, 0.454136, 0.480142, 0.59917, 0.570702, 0.541878, 0.562014, 0.570702, 0.490133, 0.401658, 0.390993, 0.332115, 0.311707, 0.311707, 0.40511, 0.476583, 0.480142, 0.450668, 0.408655, 0.390993, 0.377384, 0.349426, 0.356642, 0.291804, 0.236433, 0.206376, 0.203355], '')</t>
  </si>
  <si>
    <t>[181, 182, 183, 184, 185]</t>
  </si>
  <si>
    <t>UPI00005407D5 status=activ</t>
  </si>
  <si>
    <t>([0.059222, 0.094817, 0.054297, 0.078022, 0.109221, 0.139895, 0.167087, 0.196879, 0.239899, 0.271506, 0.295083, 0.335645, 0.229226, 0.236433, 0.200174, 0.200174, 0.206376, 0.21291, 0.291804, 0.301917, 0.324872, 0.332115, 0.332115, 0.390993, 0.30533, 0.298791, 0.30533, 0.200174, 0.229226, 0.225814, 0.142424, 0.142424, 0.085092, 0.161087, 0.209395, 0.25406, 0.25031, 0.342579, 0.377384, 0.332115, 0.328603, 0.31487, 0.222385, 0.139895, 0.179055, 0.26085, 0.232838, 0.232838, 0.342579, 0.321458, 0.222385, 0.243554, 0.161087, 0.278302, 0.264545, 0.209395, 0.173081, 0.167087, 0.098513, 0.049374, 0.06184, 0.032677, 0.060549, 0.111485, 0.100716, 0.092881, 0.111485, 0.132295, 0.074921, 0.076542, 0.046336, 0.086953, 0.132295, 0.21291, 0.127496, 0.137348, 0.15008, 0.111485, 0.111485, 0.18812, 0.257454, 0.191378, 0.288399, 0.288399, 0.18812, 0.25031, 0.247041, 0.229226, 0.15008, 0.147574, 0.147574, 0.209395, 0.196879, 0.209395, 0.206376, 0.17593, 0.164327, 0.147574, 0.147574, 0.125101, 0.118441, 0.142424, 0.203355, 0.203355, 0.200174, 0.298791, 0.232838, 0.25031, 0.155435, 0.243554, 0.332115, 0.342579, 0.359901, 0.275179, 0.275179, 0.281712, 0.390993, 0.308712, 0.398279, 0.5017, 0.5017, 0.433034, 0.318242, 0.332115, 0.232838, 0.132295, 0.147574, 0.25406, 0.155435, 0.247041, 0.173081, 0.182256, 0.137348, 0.129801, 0.209395, 0.225814, 0.225814, 0.142424, 0.247041, 0.164327, 0.155435, 0.122885, 0.191378, 0.206376, 0.200174, 0.291804, 0.41194, 0.380708, 0.342579, 0.342579, 0.243554, 0.31487, 0.209395, 0.268042, 0.268042, 0.17593, 0.147574, 0.139895, 0.18812, 0.161087, 0.243554, 0.161087, 0.257454, 0.17593, 0.26085, 0.264545, 0.26085, 0.247041, 0.239899, 0.275179, 0.324872, 0.328603, 0.291804, 0.298791, 0.281712, 0.278302, 0.36309, 0.281712, 0.291804, 0.321458, 0.352862, 0.281712, 0.335645, 0.30533, 0.284882, 0.185198, 0.15284, 0.125101, 0.120615, 0.125101, 0.125101, 0.10481, 0.179055, 0.139895, 0.229226, 0.196879, 0.139895, 0.144935, 0.132295, 0.10481, 0.10481, 0.106997, 0.182256, 0.134866, 0.139895, 0.219301, 0.339168, 0.377384, 0.387226, 0.308712, 0.311707, 0.308712, 0.349426, 0.328603, 0.433034, 0.328603, 0.370445, 0.40511, 0.394753, 0.41194, 0.408655, 0.440853, 0.31487, 0.21291, 0.301917, 0.301917, 0.21291, 0.203355, 0.116183, 0.081712, 0.147574, 0.092881, 0.11371, 0.073402, 0.078022, 0.079919, 0.078022, 0.078022, 0.109221, 0.122885, 0.122885, 0.139895, 0.116183, 0.18812, 0.18812, 0.21291, 0.216401, 0.30533, 0.206376, 0.21291, 0.264545, 0.25406, 0.239899, 0.216401, 0.321458, 0.318242, 0.264545, 0.318242, 0.229226, 0.21291, 0.127496, 0.206376, 0.225814, 0.25406, 0.173081, 0.236433, 0.209395, 0.132295, 0.132295, 0.21291, 0.308712, 0.257454, 0.185198, 0.185198, 0.116183, 0.122885, 0.120615, 0.161087, 0.191378, 0.191378, 0.18812, 0.278302, 0.200174, 0.164327, 0.147574, 0.229226, 0.236433, 0.164327, 0.247041, 0.247041, 0.216401, 0.15284, 0.206376, 0.194234, 0.288399, 0.390993, 0.308712, 0.31487, 0.308712, 0.31487, 0.4292, 0.346032, 0.257454, 0.324872, 0.384043, 0.31487, 0.281712, 0.281712, 0.328603, 0.339168, 0.332115, 0.278302, 0.36309, 0.308712, 0.308712, 0.311707, 0.225814, 0.268042, 0.278302, 0.271506, 0.185198, 0.173081, 0.257454, 0.239899, 0.25406, 0.15008, 0.209395, 0.161087, 0.158265, 0.21291, 0.122885, 0.139895, 0.222385, 0.161087, 0.185198, 0.275179, 0.179055, 0.161087, 0.164327, 0.173081, 0.196879, 0.281712, 0.295083, 0.281712, 0.387226, 0.370445, 0.486429, 0.494003, 0.490133, 0.505461, 0.468512, 0.497853, 0.483068, 0.472492, 0.444081, 0.517562, 0.529623, 0.626927, 0.648219, 0.648219, 0.505461, 0.490133, 0.505461, 0.450668, 0.374039, 0.366687, 0.366687, 0.311707, 0.229226, 0.288399, 0.275179, 0.200174, 0.257454, 0.225814, 0.243554, 0.346032, 0.25031, 0.236433, 0.216401, 0.31487, 0.339168, 0.418646, 0.414856, 0.418646, 0.4292, 0.525368, 0.545602, 0.575842, 0.497853, 0.59508, 0.657645, 0.549308, 0.557691, 0.562014, 0.58069, 0.538167, 0.490133, 0.59508, 0.570702, 0.59917, 0.541878, 0.517562, 0.486429], '')</t>
  </si>
  <si>
    <t>[119, 120, 349, 355, 356, 357, 358, 359, 360, 362, 385, 386, 387, 389, 390, 391, 392, 393, 394, 395, 397, 398, 399, 400, 401]</t>
  </si>
  <si>
    <t>UPI00005407EA status=activ</t>
  </si>
  <si>
    <t>([0.036378, 0.020522, 0.032017, 0.016826, 0.022667, 0.035586, 0.022306, 0.028695, 0.043307, 0.043307, 0.056825, 0.081712, 0.046336, 0.055536, 0.027463, 0.015344, 0.025762, 0.035586, 0.034068, 0.021816, 0.013437, 0.014315, 0.014075, 0.009865, 0.010509, 0.010672, 0.007259, 0.007422, 0.006567, 0.005623, 0.004689, 0.00515, 0.003757, 0.004689, 0.00316, 0.004431, 0.004736, 0.003512, 0.003963, 0.004247, 0.00407, 0.005623, 0.008002, 0.008002, 0.010672, 0.01078, 0.011669, 0.019109, 0.034884, 0.043307, 0.030003, 0.045352, 0.037156, 0.0704, 0.03976, 0.098513, 0.100716, 0.081712, 0.158265, 0.088832, 0.142424, 0.239899, 0.225814, 0.216401, 0.216401, 0.216401, 0.311707, 0.318242, 0.339168, 0.328603, 0.352862, 0.447574, 0.36309, 0.26085, 0.167087, 0.264545, 0.232838, 0.236433, 0.342579, 0.236433, 0.232838, 0.125101, 0.118441, 0.055536, 0.056825, 0.122885, 0.132295, 0.127496, 0.11371, 0.102787, 0.109221, 0.109221, 0.111485, 0.21291, 0.203355, 0.291804, 0.291804, 0.295083, 0.182256, 0.147574, 0.236433, 0.352862, 0.349426, 0.26085, 0.377384, 0.284882, 0.25031, 0.18812, 0.109221, 0.109221, 0.118441, 0.111485, 0.051831, 0.025316, 0.013613, 0.019109, 0.011669, 0.013265, 0.013613, 0.023963, 0.031287, 0.032017, 0.030003, 0.064632, 0.081712, 0.044297, 0.038858, 0.042364, 0.06312, 0.127496, 0.134866, 0.067594, 0.078022, 0.079919, 0.17593, 0.185198, 0.225814, 0.346032, 0.335645, 0.31487, 0.206376, 0.203355, 0.21291, 0.120615, 0.127496, 0.158265, 0.247041, 0.359901, 0.239899, 0.229226, 0.206376, 0.102787, 0.100716, 0.083462, 0.170161, 0.111485, 0.179055, 0.096677, 0.106997, 0.047319, 0.024826, 0.024393, 0.024393, 0.014586, 0.014315, 0.014315, 0.008409, 0.006078, 0.003963, 0.005249, 0.003804, 0.002761, 0.004431, 0.005932, 0.00407, 0.002727, 0.003341, 0.002435, 0.00243, 0.001499, 0.002211, 0.002211, 0.002211, 0.001417, 0.001872, 0.002727, 0.001906, 0.002512, 0.003079, 0.003014, 0.00225, 0.002211, 0.002606, 0.00246, 0.001572, 0.002503, 0.00246, 0.002396, 0.003366, 0.003924, 0.00558, 0.003607, 0.003555, 0.004899, 0.006039, 0.004208, 0.003963, 0.005683, 0.004577, 0.003757, 0.003963, 0.005318, 0.00515, 0.005734, 0.003963, 0.006533, 0.006533, 0.006482, 0.004513, 0.00389, 0.004577, 0.003246, 0.003461, 0.00407, 0.003053, 0.002396, 0.002366, 0.002529, 0.002435, 0.002211, 0.003212, 0.004483, 0.004431, 0.00543, 0.003671, 0.003607, 0.0028, 0.001692, 0.002138, 0.003014, 0.002396, 0.001408, 0.001391, 0.001232, 0.001249, 0.001687, 0.002327, 0.00243, 0.002211, 0.00231, 0.00243, 0.001906, 0.001855, 0.001288, 0.001434, 0.00152, 0.002366, 0.00225, 0.002881, 0.002705, 0.002194, 0.002623, 0.003804, 0.004899, 0.008002, 0.008276, 0.005734], '')</t>
  </si>
  <si>
    <t>UPI00005408C9 status=activ</t>
  </si>
  <si>
    <t>([0.066181, 0.106997, 0.170161, 0.200174, 0.185198, 0.132295, 0.196879, 0.236433, 0.167087, 0.109221, 0.074921, 0.102787, 0.096677, 0.048328, 0.036378, 0.036378, 0.034884, 0.067594, 0.073402, 0.048328, 0.041405, 0.048328, 0.044297, 0.041405, 0.044297, 0.06184, 0.094817, 0.074921, 0.040537, 0.0704, 0.137348, 0.139895, 0.078022, 0.086953, 0.155435, 0.15284, 0.155435, 0.164327, 0.17593, 0.268042, 0.387226, 0.401658, 0.401658, 0.339168, 0.26085, 0.17593, 0.173081, 0.17593, 0.18812, 0.271506, 0.275179, 0.275179, 0.295083, 0.281712, 0.281712, 0.281712, 0.284882, 0.257454, 0.170161, 0.158265, 0.15008, 0.083462, 0.083462, 0.0704, 0.10481, 0.161087, 0.229226, 0.18812, 0.185198, 0.120615, 0.129801, 0.088832, 0.054297, 0.047319, 0.096677, 0.088832, 0.05306, 0.074921, 0.074921, 0.122885, 0.102787, 0.078022, 0.129801, 0.132295, 0.085092, 0.071867, 0.054297, 0.046336, 0.056825, 0.064632, 0.10481, 0.058088, 0.085092, 0.076542, 0.079919, 0.079919, 0.086953, 0.120615, 0.15008, 0.116183, 0.098513, 0.073402, 0.094817, 0.094817, 0.127496, 0.191378, 0.225814, 0.182256, 0.206376, 0.229226, 0.21291, 0.219301, 0.239899, 0.257454, 0.352862, 0.339168, 0.324872, 0.318242, 0.271506, 0.229226, 0.321458, 0.36309, 0.366687, 0.377384, 0.377384, 0.324872, 0.339168, 0.324872, 0.408655, 0.346032, 0.318242, 0.291804, 0.281712, 0.268042, 0.25031, 0.243554, 0.339168, 0.243554, 0.25031, 0.328603, 0.36309, 0.36309, 0.370445, 0.418646, 0.321458, 0.332115, 0.436924, 0.346032, 0.278302, 0.298791, 0.352862, 0.384043, 0.41194, 0.31487, 0.36309, 0.380708, 0.346032, 0.36309, 0.465241, 0.422041, 0.349426, 0.342579, 0.257454, 0.232838, 0.194234, 0.209395, 0.209395, 0.209395, 0.206376, 0.206376, 0.196879, 0.17593, 0.179055, 0.18812, 0.281712, 0.311707, 0.298791, 0.332115, 0.335645, 0.30533, 0.321458, 0.384043, 0.408655, 0.5017, 0.5017, 0.521092, 0.622677, 0.63748, 0.521092, 0.534167, 0.657645, 0.653063, 0.613573, 0.570702, 0.58069, 0.56648, 0.562014, 0.538167, 0.553315, 0.517562, 0.472492, 0.461924, 0.450668, 0.339168, 0.332115, 0.308712, 0.346032, 0.26085, 0.25406, 0.308712, 0.377384, 0.275179, 0.264545, 0.332115, 0.346032, 0.335645, 0.291804, 0.278302, 0.281712, 0.236433, 0.222385, 0.278302, 0.275179, 0.275179, 0.370445, 0.339168, 0.342579, 0.346032], '')</t>
  </si>
  <si>
    <t>[183, 184, 185, 186, 187, 188, 189, 190, 191, 192, 193, 194, 195, 196, 197, 198, 199]</t>
  </si>
  <si>
    <t>UPI00005408F0 status=activ</t>
  </si>
  <si>
    <t>([0.122885, 0.048328, 0.016528, 0.022306, 0.031287, 0.014075, 0.009865, 0.007645, 0.009483, 0.011903, 0.009187, 0.007495, 0.005011, 0.004835, 0.006482, 0.004835, 0.003607, 0.00246, 0.001481, 0.000945, 0.001061, 0.000575, 0.000558, 0.000674, 0.000648, 0.000339, 0.000743, 0.001267, 0.001232, 0.001267, 0.001211, 0.001687, 0.002662, 0.00246, 0.001743, 0.001434, 0.002035, 0.003079, 0.002688, 0.003431, 0.003963, 0.004611, 0.005683, 0.007259, 0.009728, 0.008276, 0.012727, 0.009096, 0.006039], '')</t>
  </si>
  <si>
    <t>UPI000054099C status=activ</t>
  </si>
  <si>
    <t>([0.038042, 0.024826, 0.019401, 0.028695, 0.041405, 0.073402, 0.076542, 0.081712, 0.111485, 0.134866, 0.106997, 0.083462, 0.079919, 0.079919, 0.122885, 0.118441, 0.170161, 0.155435, 0.229226, 0.30533, 0.30533, 0.308712, 0.359901, 0.447574, 0.352862, 0.264545, 0.182256, 0.216401, 0.239899, 0.203355, 0.179055, 0.25406, 0.324872, 0.328603, 0.25031, 0.264545, 0.281712, 0.30533, 0.374039, 0.36309, 0.387226, 0.384043, 0.394753, 0.422041, 0.41194, 0.5017, 0.608892, 0.585406, 0.490133, 0.5017, 0.545602, 0.59508, 0.58069, 0.509769, 0.51388, 0.570702, 0.557691, 0.653063, 0.59917, 0.534167, 0.5017, 0.468512, 0.486429, 0.380708, 0.380708, 0.40511, 0.408655, 0.422041, 0.398279, 0.490133, 0.483068, 0.370445, 0.359901, 0.271506, 0.25406, 0.179055, 0.21291, 0.17593, 0.173081, 0.216401, 0.288399, 0.321458, 0.268042, 0.268042, 0.359901, 0.278302, 0.247041, 0.243554, 0.232838, 0.30533, 0.31487, 0.308712, 0.40511, 0.370445, 0.483068, 0.570702, 0.666105, 0.562014, 0.613573, 0.517562, 0.408655, 0.321458, 0.311707, 0.366687, 0.281712, 0.295083, 0.377384, 0.377384, 0.394753, 0.394753, 0.436924, 0.422041, 0.370445, 0.401658, 0.433034, 0.447574, 0.36309, 0.284882, 0.36309, 0.374039, 0.458154, 0.454136, 0.545602, 0.56648, 0.570702, 0.557691, 0.525368, 0.450668, 0.387226, 0.374039, 0.394753, 0.384043, 0.298791, 0.366687, 0.339168, 0.239899, 0.134866, 0.216401, 0.229226, 0.142424, 0.088832, 0.085092, 0.155435, 0.158265, 0.142424, 0.092881, 0.15008, 0.161087, 0.229226, 0.222385, 0.196879, 0.155435, 0.127496, 0.164327, 0.122885, 0.094817, 0.155435, 0.25406, 0.191378, 0.268042], '')</t>
  </si>
  <si>
    <t>[45, 46, 47, 49, 50, 51, 52, 53, 54, 55, 56, 57, 58, 59, 60, 95, 96, 97, 98, 99, 122, 123, 124, 125, 126]</t>
  </si>
  <si>
    <t>UPI00005409A9 status=activ</t>
  </si>
  <si>
    <t>([0.144935, 0.209395, 0.271506, 0.30533, 0.342579, 0.387226, 0.398279, 0.436924, 0.447574, 0.370445, 0.384043, 0.414856, 0.356642, 0.298791, 0.308712, 0.216401, 0.134866, 0.164327, 0.257454, 0.26085, 0.26085, 0.278302, 0.278302, 0.271506, 0.247041, 0.164327, 0.106997, 0.132295, 0.127496, 0.139895, 0.139895, 0.15008, 0.079919, 0.125101, 0.125101, 0.073402, 0.073402, 0.129801, 0.125101, 0.069024, 0.078022, 0.137348, 0.173081, 0.100716, 0.092881, 0.100716, 0.161087, 0.225814, 0.18812, 0.17593, 0.17593, 0.264545, 0.17593, 0.308712, 0.232838, 0.25031, 0.335645, 0.414856, 0.41194, 0.321458, 0.308712, 0.288399, 0.291804, 0.247041, 0.332115, 0.332115, 0.356642, 0.332115, 0.239899, 0.257454, 0.182256, 0.170161, 0.173081, 0.264545, 0.155435, 0.158265, 0.209395, 0.200174, 0.134866, 0.129801, 0.209395, 0.222385, 0.236433, 0.229226, 0.308712, 0.318242, 0.239899, 0.158265, 0.127496, 0.129801, 0.125101, 0.125101, 0.129801, 0.069024, 0.069024, 0.120615, 0.15008, 0.15008, 0.158265, 0.25031, 0.222385, 0.185198, 0.247041, 0.209395, 0.170161, 0.129801, 0.088832, 0.142424, 0.209395, 0.284882], '')</t>
  </si>
  <si>
    <t>UPI00005409C3 status=activ</t>
  </si>
  <si>
    <t>([0.346032, 0.40511, 0.31487, 0.239899, 0.291804, 0.328603, 0.356642, 0.374039, 0.30533, 0.26085, 0.278302, 0.291804, 0.36309, 0.370445, 0.288399, 0.21291, 0.229226, 0.170161, 0.111485, 0.127496, 0.170161, 0.236433, 0.239899, 0.311707, 0.387226, 0.288399, 0.281712, 0.278302, 0.295083, 0.298791, 0.36309, 0.384043, 0.30533, 0.318242, 0.321458, 0.394753, 0.458154, 0.346032, 0.339168, 0.4292, 0.414856, 0.366687, 0.380708, 0.366687, 0.36309, 0.328603, 0.41194, 0.408655, 0.4292, 0.418646, 0.418646, 0.335645, 0.335645, 0.311707, 0.31487, 0.301917, 0.31487, 0.291804, 0.387226, 0.483068, 0.461924, 0.461924, 0.450668, 0.433034, 0.447574, 0.377384, 0.418646, 0.444081, 0.444081, 0.433034, 0.436924, 0.42561, 0.480142, 0.461924, 0.58069, 0.529623, 0.494003, 0.497853, 0.534167, 0.440853, 0.440853, 0.454136, 0.472492, 0.575842, 0.5017, 0.398279, 0.387226, 0.295083, 0.291804, 0.268042, 0.264545, 0.257454, 0.349426, 0.384043, 0.308712, 0.321458, 0.321458, 0.26085, 0.281712, 0.17593, 0.185198, 0.179055, 0.170161, 0.15284, 0.147574, 0.134866, 0.209395, 0.222385, 0.232838, 0.225814, 0.264545, 0.264545, 0.200174, 0.200174, 0.206376, 0.257454, 0.21291, 0.25406, 0.264545, 0.167087, 0.275179, 0.275179, 0.288399, 0.209395, 0.18812, 0.18812, 0.18812, 0.120615, 0.111485, 0.161087, 0.155435, 0.15008, 0.092881, 0.132295, 0.079919, 0.06184, 0.076542, 0.098513, 0.076542, 0.081712, 0.074921, 0.0704, 0.111485, 0.106997, 0.142424, 0.102787, 0.111485, 0.182256, 0.185198, 0.25406, 0.264545, 0.167087, 0.173081, 0.158265, 0.17593, 0.243554, 0.243554, 0.147574, 0.116183, 0.134866, 0.161087, 0.247041, 0.247041, 0.219301, 0.21291, 0.164327, 0.264545, 0.25406, 0.243554, 0.219301, 0.232838, 0.222385, 0.359901, 0.356642, 0.497853, 0.509769, 0.541878, 0.538167, 0.632174, 0.575842, 0.56648, 0.608892, 0.490133, 0.458154, 0.450668, 0.433034, 0.538167, 0.509769, 0.525368, 0.549308, 0.699094, 0.549308, 0.468512, 0.349426, 0.25406, 0.229226, 0.216401, 0.200174, 0.222385, 0.155435, 0.229226, 0.247041, 0.167087, 0.243554, 0.173081, 0.21291, 0.216401, 0.144935, 0.125101, 0.132295, 0.071867, 0.078022, 0.122885, 0.15008, 0.229226, 0.229226, 0.144935, 0.142424, 0.15284, 0.161087, 0.194234, 0.21291, 0.137348, 0.222385, 0.139895, 0.170161, 0.17593, 0.196879, 0.167087, 0.196879, 0.18812, 0.26085, 0.247041, 0.284882, 0.229226, 0.219301, 0.324872, 0.387226, 0.301917, 0.291804, 0.268042, 0.31487, 0.25406, 0.324872, 0.271506, 0.380708, 0.458154, 0.41194, 0.349426, 0.51388], '')</t>
  </si>
  <si>
    <t>[74, 75, 78, 83, 84, 175, 176, 177, 178, 179, 180, 181, 186, 187, 188, 189, 190, 191, 249]</t>
  </si>
  <si>
    <t>UPI0000540AA3 status=activ</t>
  </si>
  <si>
    <t>([0.058088, 0.092881, 0.15008, 0.182256, 0.200174, 0.125101, 0.081712, 0.10481, 0.06184, 0.043307, 0.05306, 0.051831, 0.051831, 0.092881, 0.10481, 0.11371, 0.194234, 0.219301, 0.229226, 0.21291, 0.291804, 0.291804, 0.298791, 0.281712, 0.21291, 0.21291, 0.298791, 0.384043, 0.384043, 0.525368, 0.63748, 0.653063, 0.58069, 0.716283, 0.741537, 0.642678, 0.622677, 0.642678, 0.613573, 0.497853, 0.422041, 0.42561, 0.41194, 0.401658, 0.418646, 0.5017, 0.5017, 0.5017, 0.41194, 0.308712, 0.200174, 0.129801, 0.074921, 0.122885, 0.069024, 0.034068, 0.046336, 0.035586, 0.020522, 0.013821, 0.021816, 0.0198, 0.016528, 0.010131, 0.007422, 0.007555, 0.006039, 0.004976, 0.003757, 0.004736, 0.005734, 0.005992, 0.006894, 0.007259, 0.005734, 0.006421, 0.008409, 0.006142, 0.005503, 0.004976, 0.006245, 0.006795, 0.009015, 0.01078, 0.020876, 0.035586, 0.022306, 0.032017, 0.050641, 0.059222, 0.034884, 0.033407, 0.030611, 0.030611, 0.046336, 0.050641, 0.054297, 0.055536, 0.081712, 0.078022, 0.074921, 0.069024, 0.036378, 0.022306, 0.012727, 0.011106, 0.009096, 0.01078, 0.009096, 0.009015, 0.008525, 0.009483, 0.009401, 0.010926, 0.010372, 0.008525, 0.009294, 0.008723, 0.006701, 0.006142, 0.007495], '')</t>
  </si>
  <si>
    <t>[29, 30, 31, 32, 33, 34, 35, 36, 37, 38, 45, 46, 47]</t>
  </si>
  <si>
    <t>UPI0000540B46 status=activ</t>
  </si>
  <si>
    <t>([0.007645, 0.011106, 0.008895, 0.007495, 0.007031, 0.009096, 0.011669, 0.009865, 0.010221, 0.012727, 0.016257, 0.011518, 0.015078, 0.015694, 0.011518, 0.011669, 0.008804, 0.015694, 0.014586, 0.022306, 0.024826, 0.025762, 0.016021, 0.026338, 0.045352, 0.078022, 0.085092, 0.042364, 0.036378, 0.048328, 0.050641, 0.051831, 0.111485, 0.134866, 0.129801, 0.18812, 0.21291, 0.216401, 0.203355, 0.137348, 0.15284, 0.216401, 0.295083, 0.271506, 0.191378, 0.18812, 0.179055, 0.179055, 0.301917, 0.318242, 0.335645, 0.339168, 0.25031, 0.164327, 0.129801, 0.144935, 0.073402, 0.069024, 0.125101, 0.081712, 0.129801, 0.111485, 0.118441, 0.120615, 0.225814, 0.219301, 0.21291, 0.137348, 0.098513, 0.083462, 0.132295, 0.122885, 0.078022, 0.139895, 0.225814, 0.26085, 0.342579, 0.476583, 0.387226, 0.380708, 0.458154, 0.454136, 0.342579, 0.339168, 0.222385, 0.196879, 0.200174, 0.209395, 0.321458, 0.352862, 0.275179, 0.30533, 0.25406, 0.324872, 0.222385, 0.137348, 0.086953, 0.081712, 0.073402, 0.118441, 0.071867, 0.066181, 0.066181, 0.127496, 0.111485, 0.222385, 0.222385, 0.232838, 0.25031, 0.15008, 0.15284, 0.247041, 0.232838, 0.275179, 0.155435, 0.232838, 0.239899, 0.328603, 0.318242, 0.225814, 0.239899, 0.332115, 0.335645, 0.25406, 0.247041, 0.170161, 0.147574, 0.161087, 0.122885, 0.118441, 0.185198, 0.209395, 0.100716, 0.044297, 0.026338, 0.042364, 0.044297, 0.069024, 0.076542, 0.074921, 0.142424, 0.102787, 0.050641, 0.060549, 0.102787, 0.048328, 0.046336, 0.047319, 0.023963, 0.023534, 0.021381, 0.022306, 0.0198, 0.018787, 0.042364, 0.078022, 0.081712, 0.034884, 0.032677, 0.030003, 0.032677, 0.016826, 0.016528, 0.027463, 0.026892, 0.015344, 0.014586, 0.026892, 0.029376, 0.023087, 0.058088, 0.06184, 0.055536, 0.028695, 0.064632, 0.030611, 0.027463, 0.020522, 0.023534, 0.023534, 0.024826, 0.024393, 0.046336, 0.034068, 0.018106, 0.018106, 0.017797, 0.03976, 0.020522, 0.011669, 0.013265, 0.01227, 0.007495, 0.007645, 0.007259, 0.005378, 0.00515, 0.003804, 0.003246, 0.003177, 0.00231, 0.001434, 0.001383, 0.001318, 0.00103, 0.000854, 0.000447, 0.000412, 0.000283, 0.000477, 0.00076, 0.001344, 0.000816, 0.001249, 0.000743, 0.000708, 0.000648, 0.001155, 0.001722, 0.00283, 0.002512, 0.003478, 0.003405, 0.003341, 0.003478, 0.003963, 0.004358, 0.003997, 0.004689, 0.003963, 0.002581, 0.002581, 0.00243, 0.003461, 0.003478, 0.003512, 0.003555, 0.00359, 0.003512, 0.002078, 0.001344, 0.001499, 0.001318, 0.001936, 0.001383, 0.000833, 0.001232, 0.001748, 0.001692, 0.001434, 0.001318, 0.00155, 0.001112, 0.000708, 0.000708, 0.000816, 0.001344, 0.001211, 0.001211, 0.000721, 0.000842, 0.000721, 0.001267, 0.001172, 0.000747, 0.000842, 0.000743, 0.000412, 0.000189, 0.000412, 0.000721, 0.000833, 0.000687, 0.001069, 0.000983, 0.000945, 0.000477, 0.000253, 0.000507, 0.00052, 0.000485, 0.000485, 0.000687, 0.000747, 0.000983, 0.000906, 0.001142, 0.001786, 0.001778, 0.003053, 0.003366, 0.00292, 0.002662, 0.00389, 0.002881, 0.00292, 0.003079, 0.003246, 0.003341, 0.00243, 0.002276, 0.003298, 0.003109, 0.003997, 0.002623, 0.001808, 0.001743, 0.002117, 0.001481, 0.001541, 0.00103, 0.000936, 0.000816, 0.001249, 0.001249, 0.001318, 0.002117, 0.001408, 0.001692, 0.002555, 0.002529, 0.003053, 0.001855, 0.00292, 0.002881, 0.003963, 0.005683, 0.006194, 0.005503, 0.005932, 0.008276, 0.013016, 0.013821, 0.026338, 0.043307, 0.038042, 0.079919, 0.033407, 0.051831, 0.0704, 0.076542, 0.161087, 0.158265, 0.288399, 0.209395, 0.111485, 0.066181, 0.074921, 0.088832, 0.125101, 0.11371, 0.116183, 0.11371, 0.111485, 0.094817, 0.046336, 0.05306, 0.020522, 0.021381, 0.017138, 0.017138, 0.016528, 0.015694, 0.013437, 0.011342, 0.017138, 0.028695, 0.040537, 0.036378, 0.067594, 0.073402, 0.079919, 0.047319, 0.055536, 0.05306, 0.028695, 0.055536, 0.048328, 0.122885, 0.206376, 0.291804, 0.200174, 0.11371, 0.071867, 0.164327, 0.134866, 0.134866, 0.179055, 0.139895, 0.076542, 0.079919, 0.079919, 0.155435, 0.25031, 0.25031, 0.25031, 0.229226, 0.21291, 0.219301, 0.203355, 0.125101, 0.125101, 0.125101, 0.216401, 0.200174, 0.200174, 0.196879, 0.129801, 0.116183, 0.17593, 0.161087, 0.167087, 0.092881, 0.046336, 0.045352, 0.025316, 0.023963, 0.051831, 0.051831, 0.030003, 0.017797, 0.033407, 0.020165, 0.038042, 0.038042, 0.067594, 0.067594, 0.118441, 0.18812, 0.21291, 0.158265, 0.179055, 0.100716, 0.098513, 0.182256, 0.185198, 0.25406, 0.179055, 0.17593, 0.17593, 0.268042, 0.370445, 0.268042, 0.352862, 0.359901, 0.356642, 0.275179, 0.225814, 0.225814, 0.144935, 0.134866, 0.206376, 0.216401, 0.219301, 0.318242, 0.311707, 0.203355, 0.203355, 0.298791, 0.295083, 0.311707, 0.328603, 0.308712, 0.288399, 0.206376, 0.109221, 0.055536, 0.092881, 0.120615, 0.125101, 0.203355, 0.219301, 0.125101, 0.120615, 0.191378, 0.094817, 0.045352, 0.094817, 0.094817, 0.044297, 0.054297, 0.021816, 0.011106, 0.012491, 0.021816, 0.021381, 0.048328, 0.051831, 0.032017, 0.032017, 0.016528, 0.009865, 0.009294, 0.009096, 0.012491, 0.013016, 0.023534, 0.032017, 0.016528, 0.010131, 0.018106, 0.016021, 0.036378, 0.036378, 0.018106, 0.017797, 0.029376, 0.028107, 0.024826, 0.023534, 0.024393, 0.051831, 0.050641, 0.045352, 0.046336, 0.046336, 0.022306, 0.023087, 0.029376, 0.026892, 0.049374, 0.042364, 0.048328, 0.043307, 0.043307, 0.034884, 0.040537, 0.021381, 0.011342, 0.020522, 0.040537, 0.033407, 0.030611, 0.030003, 0.031287, 0.064632, 0.073402, 0.069024, 0.073402, 0.037156, 0.069024, 0.028695, 0.034068, 0.016528, 0.017138, 0.032017, 0.079919, 0.079919, 0.167087, 0.161087, 0.11371, 0.055536, 0.056825, 0.028695, 0.026892, 0.025316, 0.023534, 0.020165, 0.016528, 0.014586, 0.014783, 0.009187, 0.010131, 0.00962, 0.009294, 0.005623, 0.00389, 0.002662, 0.002581, 0.00152, 0.001344, 0.00152, 0.001288, 0.000708, 0.000631, 0.000631, 0.000631, 0.000378, 0.000249, 0.000386, 0.000228, 0.000275, 0.000275, 0.000283, 0.000137, 0.000142, 0.000172, 0.000335, 0.000447, 0.000412, 0.000833, 0.000936, 0.000816, 0.000906, 0.000906, 0.001434, 0.002057, 0.002057, 0.00283, 0.002688, 0.003177, 0.003177, 0.002435, 0.003607, 0.005011, 0.005623, 0.007315, 0.011342, 0.006245, 0.004835, 0.004135, 0.003512, 0.005086, 0.004161, 0.004135, 0.006374, 0.004135, 0.004247, 0.004431, 0.004513, 0.006078, 0.004646, 0.004689, 0.004611, 0.003079, 0.001778, 0.001722, 0.001232, 0.001288, 0.002138, 0.00359, 0.004577, 0.005378, 0.003607, 0.00359, 0.00316, 0.003341, 0.003512, 0.002194, 0.001249, 0.000567, 0.000558, 0.000412, 0.000412, 0.000859, 0.000721, 0.000842, 0.000816, 0.001249, 0.000713, 0.000421, 0.000146, 6.9e-05, 3.4e-05, 6e-05, 0.000137, 0.000313, 0.000292, 0.000498, 0.001, 0.001786, 0.002035, 0.001344, 0.00146, 0.001692, 0.001743, 0.002976, 0.004161, 0.005223, 0.004513, 0.005318, 0.006374, 0.01078, 0.018415, 0.042364, 0.034884, 0.022667, 0.01227], '')</t>
  </si>
  <si>
    <t>UPI0000540BB2 status=activ</t>
  </si>
  <si>
    <t>([0.541878, 0.436924, 0.321458, 0.335645, 0.25406, 0.200174, 0.232838, 0.278302, 0.206376, 0.196879, 0.222385, 0.295083, 0.311707, 0.324872, 0.236433, 0.18812, 0.173081, 0.18812, 0.200174, 0.194234, 0.144935, 0.102787, 0.167087, 0.161087, 0.15008, 0.225814, 0.26085, 0.229226, 0.225814, 0.321458, 0.356642, 0.366687, 0.225814, 0.203355, 0.194234, 0.257454, 0.281712, 0.401658, 0.5017, 0.384043, 0.30533, 0.243554, 0.311707, 0.321458, 0.321458, 0.359901, 0.291804, 0.291804, 0.318242, 0.229226, 0.15008, 0.132295, 0.129801, 0.15284, 0.15008, 0.129801, 0.132295, 0.158265, 0.15008, 0.129801, 0.15008, 0.200174, 0.295083, 0.284882, 0.155435, 0.164327, 0.161087, 0.229226, 0.194234, 0.137348, 0.229226, 0.311707, 0.346032, 0.352862, 0.342579, 0.352862, 0.30533, 0.31487, 0.288399, 0.200174, 0.194234, 0.278302, 0.318242, 0.206376, 0.206376, 0.318242, 0.40511, 0.328603, 0.295083, 0.321458, 0.308712, 0.225814, 0.225814, 0.219301, 0.144935, 0.229226, 0.222385, 0.222385, 0.206376, 0.200174, 0.191378, 0.191378, 0.109221, 0.098513, 0.179055, 0.18812, 0.194234, 0.196879, 0.275179, 0.219301, 0.232838, 0.324872, 0.408655, 0.408655, 0.40511, 0.472492, 0.42561, 0.346032, 0.352862, 0.328603, 0.295083, 0.359901, 0.370445, 0.468512, 0.384043, 0.377384, 0.30533, 0.203355, 0.161087, 0.10481, 0.158265, 0.116183, 0.092881, 0.086953, 0.081712, 0.049374, 0.051831, 0.073402, 0.090864, 0.139895, 0.167087, 0.127496, 0.144935, 0.142424, 0.085092, 0.134866, 0.147574, 0.206376, 0.291804, 0.335645, 0.401658, 0.401658, 0.401658, 0.401658, 0.40511, 0.418646, 0.51388, 0.418646, 0.41194, 0.366687, 0.288399, 0.25031, 0.366687, 0.284882, 0.247041, 0.335645, 0.332115, 0.236433, 0.229226, 0.15284, 0.147574, 0.144935, 0.086953, 0.142424, 0.081712, 0.081712, 0.043307, 0.044297, 0.078022, 0.074921, 0.106997, 0.10481, 0.122885, 0.060549, 0.060549, 0.079919, 0.090864, 0.092881, 0.158265, 0.096677, 0.098513, 0.098513, 0.058088, 0.067594, 0.071867, 0.088832, 0.06312, 0.116183, 0.111485, 0.111485, 0.109221, 0.137348, 0.219301, 0.222385, 0.321458, 0.408655, 0.30533, 0.209395, 0.209395, 0.196879, 0.288399, 0.308712, 0.318242, 0.41194, 0.387226, 0.380708, 0.374039, 0.387226, 0.380708, 0.384043, 0.394753, 0.30533, 0.295083, 0.200174, 0.11371, 0.088832, 0.092881, 0.094817, 0.083462, 0.081712, 0.085092, 0.096677, 0.139895, 0.137348, 0.079919, 0.081712, 0.079919, 0.083462, 0.059222, 0.056825, 0.05306, 0.037156, 0.064632, 0.067594, 0.120615, 0.203355, 0.229226, 0.229226, 0.21291, 0.31487, 0.328603, 0.243554, 0.139895, 0.147574, 0.090864, 0.090864, 0.129801, 0.078022, 0.129801, 0.144935, 0.090864, 0.060549, 0.085092, 0.085092, 0.047319, 0.044297, 0.047319, 0.034068, 0.019109, 0.029376, 0.018787, 0.011669, 0.017797, 0.024826, 0.015078, 0.023963, 0.041405, 0.048328, 0.042364, 0.040537, 0.073402, 0.090864, 0.15284, 0.144935, 0.144935, 0.127496, 0.127496, 0.127496, 0.10481, 0.109221, 0.109221, 0.120615, 0.209395, 0.203355, 0.203355, 0.295083, 0.25031, 0.164327, 0.179055, 0.281712, 0.206376, 0.185198, 0.236433, 0.216401, 0.158265, 0.102787, 0.182256, 0.209395, 0.173081, 0.257454, 0.352862, 0.40511, 0.384043, 0.377384, 0.301917, 0.342579, 0.25031, 0.291804, 0.384043, 0.384043, 0.40511, 0.436924, 0.436924, 0.450668, 0.36309, 0.401658, 0.5017, 0.390993, 0.366687, 0.335645, 0.308712, 0.264545, 0.243554, 0.21291, 0.170161, 0.164327, 0.147574, 0.236433, 0.232838, 0.225814, 0.222385, 0.225814, 0.264545, 0.203355, 0.203355, 0.308712, 0.346032, 0.332115, 0.390993, 0.394753, 0.450668, 0.497853, 0.444081, 0.440853, 0.447574, 0.374039, 0.468512, 0.494003, 0.394753, 0.318242, 0.342579, 0.25406, 0.25031, 0.268042, 0.346032, 0.328603, 0.209395, 0.209395, 0.185198, 0.225814, 0.239899, 0.155435, 0.116183, 0.18812, 0.191378, 0.219301, 0.318242, 0.318242, 0.311707, 0.31487, 0.298791, 0.278302, 0.36309, 0.346032, 0.278302, 0.17593, 0.132295, 0.129801, 0.125101, 0.167087, 0.164327, 0.15008, 0.25031, 0.232838, 0.219301, 0.232838, 0.216401, 0.25031, 0.239899, 0.232838, 0.301917, 0.401658, 0.433034, 0.346032, 0.359901, 0.321458, 0.387226, 0.359901, 0.458154, 0.377384, 0.352862, 0.36309, 0.366687, 0.284882, 0.346032, 0.356642, 0.332115, 0.41194, 0.384043, 0.390993, 0.366687, 0.359901, 0.298791, 0.281712, 0.356642, 0.339168, 0.401658, 0.366687, 0.465241, 0.390993, 0.472492, 0.384043, 0.370445, 0.291804, 0.356642, 0.366687, 0.356642, 0.370445, 0.295083, 0.219301, 0.232838, 0.185198, 0.161087, 0.216401, 0.200174, 0.229226, 0.25406, 0.284882, 0.243554, 0.232838, 0.335645, 0.328603, 0.408655, 0.42561, 0.408655, 0.349426, 0.328603, 0.257454, 0.196879, 0.247041, 0.321458, 0.308712, 0.374039, 0.384043, 0.384043, 0.398279, 0.359901, 0.278302, 0.271506, 0.370445, 0.284882, 0.170161, 0.167087, 0.147574, 0.15008, 0.236433, 0.311707, 0.328603, 0.41194, 0.483068, 0.450668, 0.380708, 0.374039, 0.384043, 0.418646, 0.4292, 0.414856, 0.370445, 0.387226, 0.390993, 0.324872, 0.342579, 0.436924, 0.450668, 0.40511, 0.394753, 0.298791, 0.295083, 0.31487, 0.301917, 0.295083, 0.278302, 0.281712, 0.291804, 0.284882, 0.284882, 0.268042, 0.200174, 0.26085, 0.321458, 0.30533, 0.301917, 0.380708, 0.380708, 0.288399, 0.366687, 0.291804, 0.387226, 0.390993, 0.366687, 0.377384, 0.374039, 0.377384, 0.370445, 0.346032, 0.328603, 0.26085, 0.268042, 0.268042, 0.257454, 0.257454, 0.222385, 0.291804, 0.31487, 0.243554, 0.332115, 0.301917, 0.356642, 0.359901, 0.352862, 0.281712, 0.278302, 0.281712, 0.342579, 0.42561, 0.447574, 0.465241, 0.534167, 0.541878, 0.626927, 0.541878, 0.541878, 0.622677, 0.632174, 0.585406, 0.690604, 0.694846, 0.690604, 0.728858, 0.724957, 0.63748, 0.703578, 0.712013, 0.712013, 0.754692, 0.733139, 0.728858, 0.745909, 0.775545, 0.775545, 0.775545, 0.819762, 0.805026, 0.733139, 0.716283, 0.733139, 0.73685, 0.728858, 0.754692, 0.675549, 0.59014, 0.58069, 0.618285, 0.59917, 0.521092, 0.5017, 0.521092, 0.461924, 0.387226, 0.291804, 0.278302, 0.216401, 0.239899, 0.247041, 0.232838, 0.17593, 0.179055, 0.196879, 0.139895, 0.164327, 0.21291, 0.275179, 0.356642, 0.278302, 0.225814, 0.281712, 0.206376, 0.137348, 0.194234, 0.25031, 0.31487, 0.31487, 0.387226, 0.311707, 0.31487, 0.311707, 0.390993, 0.377384, 0.346032, 0.42561, 0.321458, 0.352862, 0.356642, 0.288399, 0.366687, 0.447574, 0.458154, 0.525368, 0.661982, 0.666105, 0.604312, 0.575842, 0.59014, 0.59014, 0.604312, 0.51388, 0.613573, 0.534167, 0.541878, 0.447574, 0.444081, 0.534167, 0.505461, 0.494003, 0.575842, 0.570702, 0.538167, 0.521092, 0.538167, 0.4292, 0.4292, 0.461924, 0.490133, 0.41194, 0.418646, 0.408655, 0.408655, 0.401658, 0.384043, 0.387226, 0.480142, 0.472492, 0.461924, 0.384043, 0.311707, 0.311707, 0.31487, 0.26085, 0.194234, 0.194234, 0.264545, 0.196879, 0.229226, 0.196879, 0.191378, 0.18812, 0.25406, 0.332115, 0.257454, 0.335645, 0.324872, 0.268042, 0.275179, 0.25031, 0.318242, 0.390993, 0.390993, 0.380708, 0.444081, 0.521092, 0.483068, 0.450668, 0.517562, 0.42561, 0.458154, 0.461924, 0.461924, 0.408655, 0.394753, 0.394753, 0.394753, 0.408655, 0.390993, 0.384043, 0.418646, 0.349426, 0.342579, 0.332115, 0.264545, 0.206376, 0.216401, 0.239899, 0.18812, 0.185198, 0.232838, 0.182256, 0.278302, 0.278302, 0.281712, 0.219301, 0.295083, 0.232838, 0.219301, 0.291804, 0.295083, 0.298791, 0.366687, 0.349426, 0.328603, 0.390993, 0.4292, 0.401658, 0.377384, 0.472492, 0.450668, 0.465241, 0.545602], '')</t>
  </si>
  <si>
    <t>[0, 38, 156, 326, 547, 548, 549, 550, 551, 552, 553, 554, 555, 556, 557, 558, 559, 560, 561, 562, 563, 564, 565, 566, 567, 568, 569, 570, 571, 572, 573, 574, 575, 576, 577, 578, 579, 580, 581, 582, 583, 584, 585, 586, 627, 628, 629, 630, 631, 632, 633, 634, 635, 636, 637, 638, 641, 642, 644, 645, 646, 647, 648, 689, 692, 736]</t>
  </si>
  <si>
    <t>UPI0000540C2D status=activ</t>
  </si>
  <si>
    <t>([0.102787, 0.100716, 0.058088, 0.092881, 0.129801, 0.0704, 0.088832, 0.139895, 0.161087, 0.206376, 0.243554, 0.25406, 0.182256, 0.216401, 0.229226, 0.225814, 0.147574, 0.15008, 0.155435, 0.247041, 0.284882, 0.278302, 0.308712, 0.328603, 0.311707, 0.308712, 0.414856, 0.450668, 0.328603, 0.328603, 0.324872, 0.229226, 0.225814, 0.30533, 0.349426, 0.257454, 0.342579, 0.339168, 0.390993, 0.380708, 0.36309, 0.328603, 0.222385, 0.132295, 0.196879, 0.111485, 0.109221, 0.109221, 0.086953, 0.086953, 0.088832, 0.046336, 0.086953, 0.10481, 0.054297, 0.047319, 0.085092, 0.042364, 0.0704, 0.069024, 0.05306, 0.042364, 0.025316, 0.030003, 0.064632, 0.069024, 0.144935, 0.15008, 0.096677, 0.096677, 0.132295, 0.081712, 0.132295, 0.073402, 0.076542, 0.158265, 0.173081, 0.10481, 0.200174, 0.200174, 0.236433, 0.278302, 0.311707, 0.414856, 0.414856, 0.401658, 0.346032, 0.298791, 0.301917, 0.380708, 0.318242, 0.243554, 0.342579, 0.342579, 0.42561, 0.339168, 0.31487, 0.301917, 0.30533, 0.308712, 0.318242, 0.318242, 0.30533, 0.301917, 0.203355, 0.206376, 0.216401, 0.26085, 0.288399, 0.284882, 0.209395, 0.271506, 0.374039, 0.324872, 0.298791, 0.301917, 0.298791, 0.219301, 0.232838, 0.332115, 0.31487, 0.301917, 0.308712, 0.25031, 0.17593, 0.155435, 0.134866, 0.127496, 0.081712, 0.083462, 0.079919, 0.125101, 0.142424, 0.090864, 0.073402, 0.073402, 0.073402, 0.125101, 0.164327, 0.096677, 0.090864, 0.088832, 0.046336, 0.026338, 0.040537, 0.067594, 0.15284, 0.167087, 0.142424, 0.196879, 0.194234, 0.200174, 0.200174, 0.185198, 0.271506, 0.25031, 0.288399, 0.203355, 0.206376, 0.158265, 0.203355, 0.21291, 0.18812, 0.291804, 0.291804, 0.203355, 0.209395, 0.194234, 0.278302, 0.31487, 0.25406, 0.225814, 0.164327, 0.106997, 0.064632, 0.060549, 0.109221, 0.10481, 0.167087, 0.164327, 0.239899, 0.268042, 0.264545, 0.298791, 0.216401, 0.308712, 0.30533, 0.275179, 0.271506, 0.278302, 0.203355, 0.268042, 0.291804, 0.356642, 0.440853, 0.490133, 0.490133, 0.483068, 0.394753, 0.328603, 0.239899, 0.247041, 0.247041, 0.236433, 0.203355, 0.301917, 0.288399, 0.366687, 0.311707, 0.264545, 0.26085, 0.239899, 0.232838, 0.247041, 0.179055, 0.127496, 0.081712, 0.048328, 0.046336, 0.046336, 0.069024, 0.125101, 0.134866, 0.139895, 0.15008, 0.096677, 0.090864, 0.090864, 0.102787, 0.139895, 0.10481, 0.088832, 0.144935, 0.147574, 0.086953, 0.127496, 0.185198, 0.206376, 0.288399, 0.206376, 0.209395, 0.219301, 0.200174, 0.118441, 0.073402, 0.043307, 0.05306, 0.030611, 0.026892, 0.013821, 0.010926, 0.018106, 0.023534, 0.023534, 0.025316, 0.042364, 0.043307, 0.041405, 0.0704, 0.041405, 0.059222, 0.094817, 0.060549, 0.06184, 0.109221, 0.170161, 0.155435, 0.222385, 0.321458, 0.26085, 0.359901, 0.454136, 0.42561, 0.390993, 0.374039, 0.332115, 0.311707, 0.281712, 0.247041, 0.216401, 0.321458, 0.342579], '')</t>
  </si>
  <si>
    <t>UPI0000540C2E status=activ</t>
  </si>
  <si>
    <t>([0.003997, 0.00543, 0.004247, 0.003431, 0.004483, 0.005992, 0.005223, 0.004689, 0.005932, 0.005378, 0.004976, 0.005872, 0.005683, 0.00777, 0.008156, 0.008409, 0.008525, 0.008895, 0.013437, 0.022306, 0.032017, 0.038858, 0.024393, 0.030003, 0.035586, 0.024393, 0.014586, 0.013613, 0.022306, 0.020522, 0.032017, 0.058088, 0.032017, 0.054297, 0.030611, 0.054297, 0.05306, 0.030611, 0.016528, 0.01078, 0.007877, 0.007877, 0.007315, 0.007315, 0.009728, 0.00962, 0.010509, 0.013613, 0.0198, 0.018787, 0.010672, 0.01078, 0.010372, 0.015078, 0.016826, 0.016826, 0.014075, 0.014075, 0.022667, 0.025762, 0.026338, 0.045352, 0.047319, 0.076542, 0.129801, 0.132295, 0.173081, 0.206376, 0.236433, 0.278302, 0.291804, 0.332115, 0.335645, 0.225814, 0.225814, 0.243554, 0.321458, 0.356642, 0.349426, 0.342579, 0.342579, 0.4292, 0.418646, 0.335645, 0.346032, 0.349426, 0.346032, 0.268042, 0.232838, 0.225814, 0.15008, 0.092881, 0.139895, 0.142424, 0.239899, 0.25406, 0.142424, 0.142424, 0.142424, 0.147574, 0.074921, 0.120615, 0.122885, 0.129801, 0.196879, 0.194234, 0.100716, 0.098513, 0.185198, 0.209395, 0.222385, 0.30533, 0.384043, 0.318242, 0.31487, 0.321458, 0.311707, 0.356642, 0.356642, 0.356642, 0.352862, 0.480142, 0.408655, 0.281712, 0.164327, 0.139895, 0.137348, 0.173081, 0.173081, 0.170161, 0.134866, 0.132295, 0.129801, 0.111485, 0.129801, 0.090864, 0.059222, 0.06184, 0.098513, 0.074921, 0.074921, 0.076542, 0.031287, 0.049374, 0.06184, 0.118441, 0.137348, 0.139895, 0.209395, 0.173081, 0.170161, 0.209395, 0.206376, 0.236433, 0.264545, 0.25031, 0.31487, 0.31487, 0.291804, 0.206376, 0.25031, 0.173081, 0.155435, 0.284882, 0.288399, 0.366687, 0.377384, 0.374039, 0.377384, 0.398279, 0.444081, 0.447574, 0.384043, 0.374039, 0.295083, 0.236433, 0.278302, 0.25406, 0.298791, 0.295083, 0.374039, 0.352862, 0.444081, 0.454136, 0.4292, 0.40511, 0.384043], '')</t>
  </si>
  <si>
    <t>UPI0000540C2F status=activ</t>
  </si>
  <si>
    <t>([0.023534, 0.014586, 0.014586, 0.025316, 0.041405, 0.056825, 0.074921, 0.049374, 0.038858, 0.049374, 0.06184, 0.069024, 0.076542, 0.086953, 0.122885, 0.067594, 0.076542, 0.142424, 0.142424, 0.161087, 0.17593, 0.102787, 0.144935, 0.127496, 0.127496, 0.096677, 0.109221, 0.10481, 0.106997, 0.158265, 0.111485, 0.120615, 0.144935, 0.116183, 0.054297, 0.034068, 0.06312, 0.071867, 0.066181, 0.067594, 0.060549, 0.043307, 0.094817, 0.122885, 0.111485, 0.100716, 0.120615, 0.127496, 0.0704, 0.142424, 0.086953, 0.081712, 0.06312, 0.051831, 0.037156, 0.074921, 0.122885, 0.118441, 0.182256, 0.182256, 0.17593, 0.196879, 0.247041, 0.144935, 0.139895, 0.222385, 0.222385, 0.15284, 0.079919, 0.161087, 0.109221, 0.170161, 0.158265, 0.200174, 0.239899, 0.352862, 0.257454, 0.196879, 0.170161, 0.142424, 0.155435, 0.173081, 0.222385, 0.209395, 0.209395, 0.21291, 0.219301, 0.147574, 0.144935, 0.222385, 0.219301, 0.264545, 0.264545, 0.288399, 0.281712, 0.18812, 0.167087, 0.18812, 0.281712, 0.31487, 0.346032, 0.324872, 0.346032, 0.394753, 0.401658, 0.422041, 0.332115, 0.332115, 0.418646, 0.401658, 0.387226, 0.288399, 0.191378, 0.196879, 0.179055, 0.185198, 0.179055, 0.17593, 0.257454, 0.275179, 0.295083, 0.21291, 0.209395, 0.196879, 0.127496, 0.127496, 0.17593, 0.271506, 0.25031, 0.25406, 0.278302, 0.301917, 0.291804, 0.311707, 0.324872, 0.335645, 0.243554, 0.349426, 0.356642, 0.332115, 0.342579, 0.232838, 0.328603, 0.352862, 0.366687, 0.444081, 0.468512, 0.480142, 0.494003, 0.461924, 0.356642, 0.468512, 0.461924, 0.575842, 0.685117, 0.671169, 0.759478, 0.76285, 0.73685, 0.632174, 0.661982, 0.666105, 0.685117, 0.661982, 0.661982, 0.622677, 0.51388, 0.476583, 0.476583, 0.440853, 0.401658, 0.390993, 0.25406, 0.25031, 0.225814, 0.232838, 0.225814, 0.243554, 0.321458, 0.335645, 0.390993, 0.30533, 0.179055, 0.232838, 0.21291, 0.206376, 0.203355, 0.284882, 0.257454, 0.26085, 0.196879, 0.278302, 0.384043, 0.490133, 0.490133, 0.440853, 0.374039, 0.390993, 0.298791, 0.30533, 0.295083, 0.318242, 0.40511, 0.545602, 0.465241, 0.486429, 0.401658, 0.41194, 0.414856, 0.42561, 0.42561, 0.509769, 0.422041, 0.418646, 0.398279, 0.311707, 0.377384, 0.454136, 0.418646, 0.398279, 0.377384, 0.387226, 0.36309, 0.352862, 0.324872, 0.436924, 0.339168, 0.433034, 0.454136, 0.436924, 0.468512, 0.377384, 0.301917, 0.384043, 0.384043, 0.401658, 0.40511, 0.42561, 0.440853, 0.380708, 0.490133, 0.505461, 0.51388, 0.454136, 0.468512, 0.461924, 0.440853, 0.458154, 0.342579, 0.31487, 0.332115, 0.339168, 0.418646, 0.483068, 0.509769, 0.525368, 0.538167, 0.657645, 0.613573, 0.494003, 0.59508, 0.483068, 0.398279, 0.359901, 0.349426, 0.335645, 0.332115, 0.349426, 0.461924, 0.570702, 0.476583, 0.366687, 0.356642, 0.346032, 0.352862, 0.225814, 0.196879, 0.191378, 0.196879, 0.247041, 0.321458, 0.328603, 0.339168, 0.339168, 0.352862, 0.461924, 0.380708, 0.36309, 0.366687, 0.346032, 0.359901, 0.418646, 0.436924, 0.42561, 0.450668, 0.418646, 0.538167, 0.570702, 0.494003, 0.398279, 0.30533, 0.298791, 0.206376, 0.31487, 0.408655, 0.418646, 0.318242, 0.401658, 0.359901, 0.359901, 0.264545, 0.26085, 0.247041, 0.328603, 0.26085, 0.170161, 0.209395, 0.200174, 0.129801, 0.129801, 0.182256, 0.257454, 0.173081, 0.225814, 0.225814, 0.232838, 0.155435, 0.229226, 0.139895, 0.18812, 0.147574, 0.200174, 0.158265, 0.161087, 0.129801, 0.182256, 0.25031, 0.185198, 0.137348, 0.219301], '')</t>
  </si>
  <si>
    <t>[153, 154, 155, 156, 157, 158, 159, 160, 161, 162, 163, 164, 165, 166, 203, 211, 241, 242, 254, 255, 256, 257, 258, 260, 269, 296, 297]</t>
  </si>
  <si>
    <t>UPI0000540CBD status=activ</t>
  </si>
  <si>
    <t>([0.264545, 0.328603, 0.377384, 0.366687, 0.394753, 0.328603, 0.335645, 0.346032, 0.30533, 0.26085, 0.288399, 0.328603, 0.324872, 0.339168, 0.387226, 0.461924, 0.534167, 0.534167, 0.525368, 0.517562, 0.538167, 0.525368, 0.440853, 0.436924, 0.40511, 0.408655, 0.494003, 0.494003, 0.490133, 0.553315, 0.642678, 0.618285, 0.585406, 0.557691, 0.51388, 0.51388, 0.461924], '')</t>
  </si>
  <si>
    <t>[16, 17, 18, 19, 20, 21, 29, 30, 31, 32, 33, 34, 35]</t>
  </si>
  <si>
    <t>UPI0000540CCB status=activ</t>
  </si>
  <si>
    <t>([0.545602, 0.42561, 0.454136, 0.318242, 0.25406, 0.179055, 0.21291, 0.15284, 0.185198, 0.21291, 0.239899, 0.179055, 0.15284, 0.147574, 0.222385, 0.222385, 0.222385, 0.26085, 0.229226, 0.18812, 0.182256, 0.127496, 0.102787, 0.106997, 0.185198, 0.257454, 0.342579, 0.225814, 0.346032, 0.25406, 0.167087, 0.173081, 0.257454, 0.298791, 0.222385, 0.139895, 0.118441, 0.120615, 0.129801, 0.155435, 0.127496, 0.139895, 0.229226, 0.339168, 0.335645, 0.25031, 0.21291, 0.142424, 0.247041, 0.21291, 0.206376, 0.229226, 0.219301, 0.158265, 0.079919, 0.122885, 0.203355, 0.25031, 0.179055, 0.10481, 0.106997, 0.18812, 0.182256, 0.155435, 0.161087, 0.098513, 0.170161, 0.200174, 0.284882, 0.278302, 0.200174, 0.291804, 0.332115, 0.243554, 0.247041, 0.247041, 0.284882, 0.278302, 0.26085, 0.346032, 0.4292, 0.42561, 0.398279, 0.384043, 0.301917, 0.30533, 0.398279, 0.30533, 0.219301, 0.229226, 0.268042, 0.247041, 0.161087, 0.18812, 0.271506, 0.311707, 0.328603, 0.291804, 0.301917, 0.308712, 0.203355, 0.179055, 0.17593, 0.10481, 0.106997, 0.164327, 0.170161, 0.170161, 0.281712, 0.278302, 0.196879, 0.102787, 0.122885, 0.203355, 0.127496, 0.155435, 0.11371, 0.118441, 0.071867, 0.071867, 0.0704, 0.127496, 0.092881, 0.100716, 0.170161, 0.109221, 0.090864, 0.088832, 0.0704, 0.035586, 0.051831, 0.051831, 0.058088, 0.05306, 0.051831, 0.094817, 0.094817, 0.161087, 0.243554, 0.335645, 0.236433, 0.243554, 0.236433, 0.232838, 0.191378, 0.182256, 0.26085, 0.308712, 0.301917, 0.243554, 0.318242, 0.26085, 0.342579, 0.422041, 0.480142, 0.480142, 0.480142, 0.444081, 0.339168, 0.332115, 0.328603, 0.422041, 0.332115, 0.366687, 0.359901, 0.401658, 0.414856, 0.414856, 0.398279, 0.398279, 0.486429, 0.450668, 0.562014, 0.447574, 0.359901, 0.281712, 0.288399, 0.298791, 0.31487, 0.41194, 0.414856, 0.41194, 0.418646, 0.509769, 0.380708, 0.401658, 0.390993, 0.387226, 0.295083, 0.308712, 0.318242, 0.206376, 0.161087, 0.085092, 0.122885, 0.200174, 0.30533, 0.191378, 0.11371, 0.083462, 0.064632, 0.047319, 0.034884, 0.022667, 0.016528, 0.022667, 0.029376, 0.019109, 0.011518], '')</t>
  </si>
  <si>
    <t>[0, 172, 183]</t>
  </si>
  <si>
    <t>UPI0000540D90 status=activ</t>
  </si>
  <si>
    <t>([0.098513, 0.038042, 0.033407, 0.055536, 0.032677, 0.018106, 0.023534, 0.034884, 0.023963, 0.022667, 0.030611, 0.048328, 0.022306, 0.024826, 0.028107, 0.015078, 0.022667, 0.012727, 0.014075, 0.013821, 0.009096, 0.006142, 0.009015, 0.011518, 0.009015, 0.007645, 0.009728, 0.008409, 0.005683, 0.005318, 0.006701, 0.005011, 0.003555, 0.00359, 0.003555, 0.003366, 0.00407, 0.002623, 0.003701, 0.005318, 0.004646, 0.004161, 0.005872, 0.005011, 0.004135, 0.003701, 0.003727, 0.004431, 0.005011, 0.007555, 0.012491, 0.010672, 0.009865, 0.013265, 0.025316, 0.013016, 0.013016, 0.009015, 0.009865, 0.010221, 0.006194, 0.006142, 0.010221, 0.011518, 0.009015, 0.011106, 0.020165, 0.022306, 0.016257, 0.016021, 0.011106, 0.007031, 0.007031, 0.007177, 0.006421, 0.006421, 0.006567, 0.006619, 0.006701, 0.006894, 0.006988, 0.007495, 0.007645, 0.006245, 0.004577, 0.004315, 0.003212, 0.002078, 0.00292, 0.002396, 0.002555, 0.002194, 0.002623, 0.002662, 0.002662, 0.003671, 0.003512, 0.003727, 0.003864, 0.005683, 0.005992, 0.003864, 0.005932, 0.008075, 0.006421, 0.005872, 0.007555, 0.008075, 0.009728, 0.00962, 0.009865, 0.006421, 0.008895, 0.007555, 0.008075, 0.013821, 0.013437, 0.009187, 0.008624, 0.008895, 0.006245, 0.006245, 0.010372, 0.010221, 0.010926, 0.020165, 0.043307, 0.032677, 0.028107, 0.023087, 0.027463, 0.059222, 0.069024, 0.036378, 0.047319, 0.042364, 0.036378, 0.018787, 0.033407, 0.074921, 0.067594, 0.129801, 0.200174, 0.102787, 0.037156, 0.017797, 0.016826, 0.01204, 0.01078, 0.01204, 0.018415, 0.009401, 0.006194, 0.008156, 0.00777, 0.009865, 0.006795, 0.004899, 0.005683, 0.003924, 0.002705, 0.002662, 0.002662, 0.002705, 0.003804, 0.005683, 0.005683, 0.005734, 0.004899, 0.006988, 0.007645, 0.008624, 0.015078, 0.030003, 0.018415, 0.045352, 0.041405, 0.092881, 0.102787, 0.139895, 0.200174, 0.30533, 0.17593, 0.17593, 0.137348, 0.074921, 0.033407, 0.081712, 0.085092, 0.085092, 0.043307, 0.067594, 0.032677, 0.029376, 0.027463, 0.024393, 0.016528, 0.012727, 0.009865, 0.014783, 0.008723, 0.006988, 0.004976, 0.007422, 0.008156, 0.006619, 0.009865, 0.017797, 0.011518, 0.007495, 0.007645, 0.007555, 0.007645, 0.007091, 0.005086, 0.003757, 0.00543, 0.004736, 0.004247, 0.004835, 0.004921, 0.008075, 0.008276, 0.014315, 0.014075, 0.008895, 0.009483, 0.009401, 0.009401, 0.008002, 0.013821, 0.023963, 0.023534, 0.012491, 0.013016, 0.013437, 0.017447, 0.009187, 0.008409, 0.00962, 0.009728, 0.007091, 0.004431, 0.004388, 0.003212, 0.002327, 0.00292, 0.002623, 0.002581, 0.002581, 0.003727, 0.003512, 0.003014, 0.003212, 0.004358, 0.006374, 0.006078, 0.007422, 0.013613, 0.028695, 0.020165, 0.011342, 0.010372, 0.015694, 0.022306, 0.019109, 0.028107, 0.017447, 0.036378, 0.03976, 0.049374, 0.033407, 0.015344, 0.024393, 0.031287, 0.030611, 0.025762, 0.066181, 0.034884, 0.034884, 0.032017, 0.030003, 0.027463, 0.059222, 0.050641, 0.079919, 0.071867, 0.050641, 0.098513, 0.060549, 0.026338, 0.015694, 0.0198, 0.028107, 0.023534, 0.030611, 0.031287, 0.030611, 0.015694, 0.028107, 0.012727, 0.011669, 0.01227, 0.013016, 0.00777, 0.008409, 0.005799, 0.006078, 0.005932, 0.004247, 0.005086, 0.007315, 0.009401, 0.010509, 0.016021, 0.011669, 0.011903, 0.01227, 0.007877, 0.011518, 0.010926, 0.011106, 0.011342, 0.010926, 0.014783, 0.032677, 0.043307, 0.036378, 0.032677, 0.071867, 0.060549, 0.067594, 0.079919, 0.088832, 0.041405, 0.018787, 0.013437, 0.013265, 0.00962, 0.019401, 0.010221, 0.008276, 0.008276, 0.008723, 0.016021, 0.011518, 0.007091, 0.006245, 0.006421, 0.01078, 0.006701, 0.006894, 0.004736, 0.004577, 0.004577, 0.004388, 0.004388, 0.006567, 0.006567, 0.008525, 0.005378, 0.007555, 0.006374, 0.006078, 0.005086, 0.004899, 0.006039, 0.005992, 0.006701, 0.006482, 0.005223, 0.006533, 0.009483, 0.01227, 0.008276, 0.005799, 0.006567, 0.007177, 0.007422, 0.00558, 0.005734, 0.006619, 0.007259, 0.012491, 0.013016, 0.010672, 0.010509, 0.010509, 0.010131, 0.006988, 0.009096, 0.011342, 0.011106, 0.010926, 0.014783, 0.012491, 0.019109, 0.020876, 0.020522, 0.009977, 0.017138, 0.015694, 0.012491, 0.007877, 0.006078, 0.006078, 0.005623, 0.004161, 0.004689, 0.004736, 0.004835, 0.003997, 0.002727, 0.002327, 0.002482, 0.001541, 0.001692, 0.001709, 0.001499, 0.001692, 0.002606, 0.002581, 0.001808, 0.002976, 0.003997, 0.005011, 0.007091, 0.006988, 0.007877, 0.006567, 0.008276, 0.010509, 0.016021, 0.027463, 0.055536, 0.030611, 0.085092, 0.164327], '')</t>
  </si>
  <si>
    <t>UPI0000540DD6 status=activ</t>
  </si>
  <si>
    <t>([0.111485, 0.116183, 0.15008, 0.203355, 0.132295, 0.090864, 0.064632, 0.036378, 0.038858, 0.06184, 0.076542, 0.098513, 0.142424, 0.142424, 0.129801, 0.127496, 0.079919, 0.118441, 0.122885, 0.185198, 0.129801, 0.076542, 0.060549, 0.064632, 0.060549, 0.111485, 0.179055, 0.25406, 0.281712, 0.321458, 0.206376, 0.182256, 0.17593, 0.122885, 0.076542, 0.074921, 0.132295, 0.196879, 0.191378, 0.194234, 0.125101, 0.185198, 0.288399, 0.370445, 0.366687, 0.281712, 0.298791, 0.298791, 0.268042, 0.26085, 0.25031, 0.370445, 0.31487, 0.229226, 0.30533, 0.366687, 0.418646, 0.387226, 0.401658, 0.374039, 0.374039, 0.377384, 0.380708, 0.346032, 0.339168, 0.324872, 0.40511, 0.387226, 0.374039, 0.398279, 0.5017, 0.465241, 0.346032, 0.440853, 0.494003, 0.398279, 0.398279, 0.342579, 0.311707, 0.298791, 0.342579, 0.328603, 0.346032, 0.346032, 0.268042, 0.26085, 0.278302, 0.200174, 0.196879, 0.173081, 0.173081, 0.139895, 0.116183, 0.179055, 0.144935, 0.179055, 0.17593, 0.182256, 0.164327, 0.200174, 0.203355, 0.200174, 0.196879, 0.18812, 0.11371, 0.100716, 0.096677, 0.046336, 0.081712, 0.06312, 0.081712, 0.083462, 0.102787, 0.092881, 0.100716, 0.06312, 0.059222, 0.109221, 0.066181, 0.088832, 0.081712, 0.085092, 0.048328, 0.042364, 0.059222, 0.067594, 0.0704, 0.071867, 0.134866, 0.132295, 0.096677, 0.098513, 0.06184, 0.06184, 0.109221, 0.06184, 0.118441, 0.079919, 0.074921, 0.122885, 0.182256, 0.161087, 0.15008, 0.144935, 0.106997, 0.125101, 0.173081, 0.18812, 0.185198, 0.206376, 0.132295, 0.200174, 0.191378, 0.295083, 0.216401, 0.139895, 0.139895, 0.139895, 0.191378, 0.111485, 0.066181, 0.060549, 0.076542, 0.040537, 0.046336, 0.092881, 0.06312, 0.06312, 0.06184, 0.060549, 0.040537, 0.059222, 0.056825, 0.060549, 0.051831, 0.083462, 0.081712, 0.132295, 0.081712, 0.086953, 0.182256, 0.26085, 0.257454, 0.173081, 0.268042, 0.328603, 0.216401, 0.194234, 0.194234, 0.275179, 0.200174, 0.200174, 0.15284, 0.096677, 0.055536, 0.055536, 0.032677, 0.059222, 0.059222, 0.10481, 0.106997, 0.051831, 0.054297, 0.058088, 0.079919, 0.078022, 0.074921, 0.132295, 0.139895, 0.164327, 0.173081, 0.155435, 0.182256, 0.257454, 0.281712, 0.281712, 0.243554, 0.339168, 0.352862, 0.366687, 0.352862, 0.332115, 0.418646, 0.401658, 0.328603, 0.298791, 0.30533, 0.232838, 0.225814, 0.229226, 0.137348, 0.129801, 0.21291, 0.147574, 0.109221, 0.15284, 0.155435, 0.179055, 0.11371, 0.100716, 0.092881, 0.094817, 0.106997, 0.111485, 0.134866, 0.137348, 0.200174, 0.132295, 0.206376, 0.132295, 0.203355, 0.295083, 0.219301, 0.216401, 0.308712, 0.268042, 0.191378, 0.278302, 0.216401, 0.291804, 0.298791, 0.275179, 0.284882, 0.268042, 0.239899, 0.18812, 0.222385, 0.179055, 0.257454, 0.206376, 0.298791, 0.247041, 0.185198, 0.278302], '')</t>
  </si>
  <si>
    <t>[70]</t>
  </si>
  <si>
    <t>UPI0000540E96 status=activ</t>
  </si>
  <si>
    <t>([0.125101, 0.164327, 0.102787, 0.134866, 0.167087, 0.118441, 0.120615, 0.074921, 0.094817, 0.11371, 0.083462, 0.098513, 0.106997, 0.109221, 0.116183, 0.170161, 0.179055, 0.173081, 0.182256, 0.132295, 0.161087, 0.139895, 0.086953, 0.147574, 0.155435, 0.100716, 0.158265, 0.182256, 0.308712, 0.311707, 0.278302, 0.284882, 0.264545, 0.25406, 0.243554, 0.173081, 0.173081, 0.092881, 0.158265, 0.142424, 0.196879, 0.26085, 0.288399, 0.374039, 0.281712, 0.301917, 0.380708, 0.377384, 0.318242, 0.291804, 0.257454, 0.295083, 0.394753, 0.433034, 0.418646, 0.414856, 0.433034, 0.359901, 0.476583, 0.461924, 0.483068, 0.444081, 0.444081, 0.447574, 0.380708, 0.377384, 0.31487, 0.339168, 0.366687, 0.436924, 0.401658, 0.4292, 0.414856, 0.31487, 0.335645, 0.257454, 0.30533, 0.352862, 0.440853, 0.440853, 0.440853, 0.356642, 0.401658, 0.31487, 0.257454, 0.239899, 0.349426, 0.30533, 0.288399, 0.25406, 0.15284, 0.116183, 0.120615, 0.125101, 0.21291, 0.203355, 0.278302, 0.278302, 0.278302, 0.225814, 0.219301, 0.155435, 0.219301, 0.182256, 0.257454, 0.26085, 0.328603, 0.308712, 0.328603, 0.271506, 0.194234, 0.291804, 0.346032, 0.374039, 0.342579, 0.318242, 0.268042, 0.236433, 0.26085, 0.271506, 0.222385, 0.170161, 0.161087, 0.161087, 0.139895, 0.147574, 0.209395, 0.229226, 0.229226, 0.21291, 0.281712, 0.384043, 0.394753, 0.440853, 0.401658, 0.349426, 0.275179, 0.30533, 0.311707, 0.318242, 0.31487, 0.318242, 0.377384, 0.468512, 0.468512, 0.447574, 0.36309, 0.321458, 0.342579, 0.30533, 0.349426, 0.257454, 0.15008, 0.092881, 0.090864, 0.102787, 0.173081, 0.158265, 0.155435, 0.118441, 0.132295, 0.096677, 0.147574, 0.144935, 0.118441, 0.111485, 0.170161, 0.185198, 0.219301, 0.164327, 0.127496, 0.147574, 0.219301, 0.31487, 0.401658, 0.352862, 0.271506, 0.182256, 0.288399, 0.288399, 0.401658, 0.321458, 0.374039, 0.374039, 0.366687, 0.414856, 0.339168, 0.342579, 0.374039, 0.335645, 0.374039, 0.458154, 0.42561, 0.401658, 0.408655, 0.41194, 0.450668, 0.444081, 0.562014, 0.557691, 0.562014, 0.525368, 0.59917, 0.56648, 0.538167, 0.534167, 0.486429, 0.480142, 0.472492, 0.422041, 0.394753, 0.308712, 0.342579, 0.390993, 0.346032, 0.342579, 0.328603, 0.318242, 0.321458, 0.295083, 0.284882, 0.288399, 0.257454, 0.268042, 0.298791, 0.268042, 0.308712, 0.278302, 0.298791, 0.308712, 0.380708, 0.436924, 0.436924, 0.40511, 0.401658, 0.398279, 0.328603, 0.328603, 0.278302, 0.275179, 0.26085, 0.268042, 0.257454, 0.222385, 0.216401, 0.18812, 0.25406, 0.225814, 0.222385, 0.298791, 0.30533, 0.278302, 0.200174, 0.268042, 0.26085, 0.247041, 0.324872, 0.324872, 0.339168, 0.41194, 0.529623, 0.538167, 0.4292, 0.436924, 0.414856, 0.422041, 0.468512, 0.461924, 0.461924, 0.440853, 0.366687, 0.346032, 0.374039, 0.468512, 0.41194, 0.335645, 0.332115, 0.332115, 0.398279, 0.394753, 0.380708, 0.342579, 0.264545, 0.264545, 0.275179, 0.390993, 0.384043, 0.377384, 0.374039, 0.384043, 0.40511, 0.468512, 0.472492, 0.444081, 0.433034, 0.509769, 0.490133, 0.494003, 0.41194, 0.346032, 0.328603, 0.328603, 0.268042, 0.318242, 0.332115, 0.243554, 0.219301, 0.232838, 0.243554, 0.167087, 0.15284, 0.125101, 0.125101, 0.085092, 0.100716, 0.083462, 0.046336, 0.088832, 0.054297, 0.054297, 0.090864, 0.088832, 0.046336, 0.059222, 0.076542, 0.078022, 0.102787, 0.076542, 0.054297, 0.034884, 0.048328, 0.034068, 0.06184, 0.041405, 0.054297, 0.033407], '')</t>
  </si>
  <si>
    <t>[198, 199, 200, 201, 202, 203, 204, 205, 260, 261, 295]</t>
  </si>
  <si>
    <t>UPI0000540EA9 status=activ</t>
  </si>
  <si>
    <t>([0.034068, 0.027463, 0.018415, 0.010221, 0.010372, 0.008804, 0.007031, 0.007177, 0.007091, 0.007259, 0.009096, 0.009294, 0.01227, 0.007495, 0.007422, 0.010672, 0.018106, 0.010672, 0.010131, 0.00962, 0.008409, 0.008525, 0.010221, 0.010131, 0.018106, 0.017138, 0.029376, 0.054297, 0.088832, 0.096677, 0.096677, 0.069024, 0.0704, 0.034068, 0.073402, 0.155435, 0.155435, 0.167087, 0.30533, 0.342579, 0.342579, 0.257454, 0.25406, 0.268042, 0.30533, 0.200174, 0.15008, 0.076542, 0.085092, 0.034884, 0.023534, 0.038858, 0.049374, 0.071867, 0.139895, 0.129801, 0.064632, 0.030611, 0.027463, 0.011518, 0.007315, 0.005223, 0.006619, 0.004611, 0.003341, 0.002688, 0.002529, 0.002512, 0.003671, 0.002529, 0.003478, 0.004921, 0.004689, 0.003997, 0.003864, 0.00283, 0.002276, 0.003246, 0.004431, 0.003298, 0.004921, 0.004414, 0.004483, 0.005011, 0.006421, 0.009096, 0.009096, 0.0198, 0.0198, 0.014315, 0.013016, 0.013821, 0.012727, 0.007645, 0.006245, 0.006245, 0.008276, 0.007555, 0.006245, 0.006567, 0.009401, 0.008895, 0.010131, 0.013437, 0.01078, 0.01078, 0.01078, 0.010672, 0.00962, 0.009728, 0.007877, 0.010672, 0.010131, 0.010221, 0.021381, 0.056825, 0.060549, 0.045352, 0.100716, 0.132295, 0.122885, 0.06312, 0.030003, 0.023963, 0.024393, 0.024393, 0.023534, 0.014315, 0.032677, 0.032677, 0.031287, 0.046336, 0.029376, 0.015694, 0.015344, 0.007555, 0.00515, 0.00359, 0.00407, 0.002581, 0.001743, 0.001232, 0.001305, 0.001271, 0.002035, 0.001967, 0.001748, 0.001649, 0.001743, 0.001159, 0.000704, 0.000833, 0.000648, 0.000816, 0.000983, 0.000477], '')</t>
  </si>
  <si>
    <t>UPI0000540EAD status=activ</t>
  </si>
  <si>
    <t>([0.056825, 0.085092, 0.049374, 0.079919, 0.109221, 0.139895, 0.092881, 0.127496, 0.164327, 0.203355, 0.134866, 0.106997, 0.161087, 0.25031, 0.25031, 0.158265, 0.173081, 0.25406, 0.225814, 0.232838, 0.25406, 0.21291, 0.139895, 0.209395, 0.196879, 0.170161, 0.106997, 0.182256, 0.170161, 0.158265, 0.125101, 0.216401, 0.31487, 0.298791, 0.301917, 0.339168, 0.440853, 0.440853, 0.352862, 0.394753, 0.408655, 0.278302, 0.377384, 0.374039, 0.349426, 0.281712, 0.311707, 0.311707, 0.21291, 0.21291, 0.222385, 0.257454, 0.161087, 0.094817, 0.055536, 0.055536, 0.074921, 0.073402, 0.076542, 0.106997, 0.098513, 0.092881, 0.191378, 0.179055, 0.179055, 0.243554, 0.239899, 0.239899, 0.257454, 0.356642, 0.324872, 0.229226, 0.164327, 0.278302, 0.370445, 0.41194, 0.398279, 0.394753, 0.352862, 0.25031, 0.196879, 0.170161, 0.185198, 0.167087, 0.139895, 0.194234, 0.132295, 0.170161, 0.142424, 0.18812, 0.139895, 0.139895, 0.222385, 0.301917], '')</t>
  </si>
  <si>
    <t>UPI0000540F12 status=activ</t>
  </si>
  <si>
    <t>([0.023534, 0.035586, 0.054297, 0.071867, 0.092881, 0.139895, 0.096677, 0.055536, 0.081712, 0.098513, 0.073402, 0.059222, 0.060549, 0.034884, 0.033407, 0.06184, 0.120615, 0.137348, 0.134866, 0.132295, 0.132295, 0.118441, 0.081712, 0.047319, 0.029376, 0.030003, 0.028695, 0.027463, 0.06184, 0.059222, 0.059222, 0.096677, 0.173081, 0.170161, 0.26085, 0.342579, 0.349426, 0.257454, 0.15284, 0.158265, 0.100716, 0.092881, 0.144935, 0.21291, 0.209395, 0.225814, 0.243554, 0.247041, 0.335645, 0.321458, 0.278302, 0.196879, 0.122885, 0.06184, 0.06184, 0.059222, 0.067594, 0.055536, 0.094817, 0.194234, 0.18812, 0.161087, 0.100716, 0.11371, 0.051831, 0.05306, 0.086953, 0.076542, 0.079919, 0.085092, 0.088832, 0.050641, 0.050641, 0.074921, 0.147574, 0.090864, 0.069024, 0.06184, 0.0704, 0.064632, 0.059222, 0.102787, 0.203355, 0.291804, 0.173081, 0.298791, 0.380708, 0.284882, 0.203355, 0.17593, 0.18812, 0.182256, 0.271506, 0.356642, 0.401658, 0.394753, 0.390993, 0.436924, 0.468512, 0.458154, 0.472492, 0.384043, 0.387226, 0.324872, 0.275179, 0.30533, 0.301917, 0.298791, 0.380708, 0.370445, 0.374039, 0.366687, 0.281712, 0.225814, 0.222385, 0.120615, 0.066181, 0.079919, 0.086953, 0.0704, 0.083462, 0.043307, 0.041405, 0.023963, 0.035586, 0.023963, 0.045352, 0.045352, 0.026338, 0.017138, 0.016528, 0.01204, 0.01078, 0.014315, 0.022667, 0.016257, 0.032017, 0.030611, 0.048328, 0.043307, 0.042364, 0.038042, 0.032677, 0.056825, 0.096677, 0.088832, 0.161087, 0.090864, 0.083462, 0.147574, 0.127496, 0.144935, 0.109221, 0.0704, 0.079919, 0.090864, 0.15008, 0.076542, 0.122885, 0.132295, 0.139895, 0.139895, 0.139895, 0.25031, 0.257454, 0.271506, 0.257454, 0.264545, 0.271506, 0.216401, 0.120615, 0.209395, 0.284882, 0.401658, 0.401658, 0.408655, 0.418646, 0.346032, 0.374039, 0.374039, 0.359901, 0.36309, 0.321458, 0.324872, 0.318242, 0.318242, 0.321458, 0.243554, 0.144935, 0.144935, 0.206376, 0.318242, 0.308712, 0.308712, 0.222385, 0.30533, 0.25031, 0.229226, 0.278302, 0.36309, 0.342579, 0.275179, 0.161087, 0.203355, 0.194234, 0.18812, 0.116183, 0.10481, 0.167087, 0.203355, 0.219301, 0.118441, 0.118441, 0.120615, 0.137348, 0.206376, 0.137348, 0.11371, 0.118441, 0.120615, 0.071867, 0.094817, 0.076542, 0.155435, 0.164327, 0.170161, 0.18812, 0.278302, 0.31487, 0.225814, 0.288399, 0.356642, 0.390993, 0.366687, 0.349426, 0.308712, 0.278302, 0.352862, 0.447574, 0.401658, 0.366687, 0.483068, 0.422041], '')</t>
  </si>
  <si>
    <t>UPI0000540F1B status=activ</t>
  </si>
  <si>
    <t>([0.005223, 0.005249, 0.006619, 0.009294, 0.006795, 0.004775, 0.003864, 0.004611, 0.00389, 0.003555, 0.003109, 0.003804, 0.005011, 0.003607, 0.005872, 0.005318, 0.003804, 0.002555, 0.001748, 0.002482, 0.00283, 0.001872, 0.00155, 0.001541, 0.001499, 0.001855, 0.002014, 0.002976, 0.00231, 0.002035, 0.001778, 0.002662, 0.002623, 0.003341, 0.004689, 0.003366, 0.005011, 0.006701, 0.007031, 0.007031, 0.007422, 0.010372, 0.020165, 0.041405, 0.022306, 0.010372, 0.012491, 0.013265, 0.007315, 0.01078, 0.023087, 0.048328, 0.022667, 0.010926, 0.010131, 0.006245, 0.005623, 0.003727, 0.003924, 0.005223, 0.006142, 0.006078, 0.004611, 0.004483, 0.003341, 0.003607, 0.005932, 0.004483, 0.004899, 0.007422, 0.007315, 0.004899, 0.003924, 0.005503, 0.008002, 0.008002, 0.00962, 0.021381, 0.029376, 0.024826, 0.027463, 0.034884, 0.014783, 0.018106, 0.009483, 0.01204, 0.01078, 0.010221, 0.013821, 0.025316, 0.015078, 0.009294, 0.018415, 0.035586, 0.019401, 0.012727, 0.008409, 0.007177, 0.006533, 0.009015, 0.005992, 0.004315, 0.004315, 0.004315, 0.004736, 0.007422, 0.008624, 0.008723, 0.008723, 0.008276, 0.006701, 0.009294, 0.009294, 0.009015, 0.006374, 0.006374, 0.008409, 0.01204, 0.012491, 0.008002, 0.005992, 0.008075, 0.008002, 0.006894, 0.007555, 0.007555, 0.005623, 0.004208, 0.004161, 0.003671, 0.003053, 0.002336, 0.002435, 0.003366, 0.003405, 0.003804, 0.003997, 0.00292, 0.002976, 0.004577, 0.006567, 0.006142, 0.007031, 0.009865, 0.014075, 0.015344, 0.01227, 0.021816, 0.045352, 0.086953, 0.106997, 0.18812, 0.308712, 0.216401, 0.209395, 0.225814, 0.288399, 0.394753, 0.517562, 0.509769, 0.51388, 0.51388, 0.666105, 0.690604, 0.73685, 0.73685, 0.852992, 0.894241, 0.767246, 0.608892, 0.608892, 0.632174, 0.648219, 0.653063, 0.76285, 0.657645, 0.486429, 0.468512, 0.440853, 0.42561, 0.321458, 0.308712, 0.332115, 0.185198, 0.076542, 0.067594, 0.0704, 0.06312, 0.06184, 0.058088, 0.056825, 0.028107, 0.014586, 0.013821, 0.013821, 0.008804, 0.008075, 0.010131, 0.008525, 0.007315, 0.006194, 0.009187, 0.009187, 0.005799, 0.006194, 0.010926, 0.01078, 0.010672, 0.007177, 0.005992, 0.006039, 0.008895, 0.008804, 0.013613, 0.013437, 0.014075, 0.025762, 0.025316, 0.017447, 0.017447, 0.01227, 0.009865, 0.006533, 0.005503, 0.005623, 0.005734, 0.003821, 0.003366, 0.002211, 0.003177, 0.003212, 0.004388, 0.003177, 0.003671, 0.003671, 0.003963, 0.003461, 0.003512, 0.004358, 0.00407, 0.003405, 0.004611, 0.006421, 0.009096, 0.007555, 0.007495, 0.01078, 0.01078, 0.00777, 0.013265, 0.013265, 0.013613, 0.016528, 0.017797, 0.019401, 0.015344, 0.007877, 0.006374, 0.004689, 0.003555, 0.005086, 0.008002, 0.006533, 0.004921, 0.005086, 0.004835, 0.006619, 0.007031, 0.006619, 0.006894, 0.005683, 0.004577, 0.005223, 0.004775, 0.004358, 0.003212, 0.003727, 0.005378, 0.00777, 0.006374, 0.006567, 0.004577, 0.004135, 0.003405, 0.003053, 0.002881, 0.002881, 0.001872, 0.001499, 0.001434, 0.002155, 0.001855, 0.001499, 0.001481, 0.000799, 0.001344, 0.001434, 0.000799, 0.000442, 0.000253, 0.000335, 0.000421, 0.000498, 0.000301, 0.000386, 0.000485, 0.000262, 0.000322, 0.000468], '')</t>
  </si>
  <si>
    <t>[158, 159, 160, 161, 162, 163, 164, 165, 166, 167, 168, 169, 170, 171, 172, 173, 174, 175]</t>
  </si>
  <si>
    <t>UPI0000540F94 status=activ</t>
  </si>
  <si>
    <t>([0.059222, 0.041405, 0.056825, 0.092881, 0.086953, 0.055536, 0.083462, 0.11371, 0.142424, 0.167087, 0.196879, 0.161087, 0.10481, 0.106997, 0.106997, 0.102787, 0.088832, 0.155435, 0.161087, 0.18812, 0.173081, 0.25406, 0.321458, 0.342579, 0.239899, 0.278302, 0.278302, 0.185198, 0.11371, 0.10481, 0.118441, 0.122885, 0.203355, 0.203355, 0.216401, 0.324872, 0.219301, 0.243554, 0.243554, 0.25031, 0.275179, 0.26085, 0.196879, 0.127496, 0.116183, 0.182256, 0.11371, 0.179055, 0.219301, 0.216401, 0.129801, 0.122885, 0.092881, 0.083462, 0.134866, 0.078022, 0.055536, 0.109221, 0.11371, 0.060549, 0.025762, 0.015078, 0.011106, 0.016021, 0.025762, 0.025316, 0.026338, 0.043307, 0.024826, 0.016528, 0.025316, 0.054297, 0.033407, 0.033407, 0.032677, 0.038042, 0.076542, 0.074921, 0.083462, 0.137348, 0.142424, 0.239899, 0.236433, 0.232838, 0.219301, 0.161087, 0.142424, 0.155435, 0.170161, 0.26085, 0.366687, 0.377384, 0.284882, 0.374039, 0.321458, 0.243554, 0.134866, 0.118441, 0.086953, 0.086953, 0.086953, 0.158265, 0.100716, 0.100716, 0.167087, 0.179055, 0.236433, 0.284882, 0.185198, 0.196879, 0.194234, 0.194234, 0.106997, 0.139895, 0.122885, 0.182256, 0.179055, 0.25406, 0.243554, 0.243554, 0.247041, 0.17593, 0.170161, 0.271506, 0.36309, 0.349426, 0.332115, 0.25031, 0.173081, 0.216401, 0.18812, 0.127496, 0.127496, 0.18812, 0.219301, 0.219301, 0.15008, 0.15008, 0.15008, 0.125101, 0.191378, 0.094817, 0.144935, 0.132295, 0.129801, 0.073402, 0.074921, 0.088832, 0.139895, 0.191378, 0.132295, 0.132295, 0.194234, 0.203355, 0.158265, 0.094817, 0.102787, 0.132295, 0.132295, 0.158265, 0.21291, 0.147574, 0.173081, 0.120615, 0.086953, 0.038858, 0.079919, 0.083462, 0.073402, 0.045352, 0.045352, 0.054297, 0.032017, 0.03976, 0.021816, 0.028695, 0.035586, 0.03976, 0.051831, 0.092881, 0.094817, 0.094817, 0.090864, 0.142424, 0.21291, 0.247041, 0.359901, 0.308712, 0.308712, 0.301917, 0.346032, 0.339168, 0.447574, 0.545602, 0.505461, 0.521092, 0.494003, 0.480142, 0.352862, 0.377384, 0.380708, 0.366687, 0.346032, 0.349426, 0.247041, 0.229226, 0.25406, 0.25031, 0.271506, 0.26085, 0.222385, 0.275179, 0.30533, 0.219301, 0.125101, 0.129801, 0.129801, 0.11371, 0.191378, 0.291804, 0.236433, 0.25031, 0.247041, 0.219301, 0.275179, 0.394753, 0.324872, 0.225814, 0.229226, 0.144935, 0.094817, 0.116183, 0.092881, 0.085092, 0.122885, 0.236433, 0.161087, 0.161087, 0.243554, 0.229226, 0.15008, 0.179055, 0.170161, 0.194234, 0.229226, 0.182256, 0.10481, 0.147574, 0.161087, 0.134866, 0.236433, 0.271506, 0.182256, 0.206376, 0.144935, 0.147574, 0.147574, 0.209395, 0.26085, 0.25406, 0.158265, 0.158265, 0.173081, 0.182256, 0.116183, 0.109221, 0.17593, 0.243554, 0.216401, 0.301917, 0.268042, 0.229226, 0.232838, 0.321458, 0.298791, 0.356642, 0.321458, 0.25406, 0.236433, 0.243554, 0.196879], '')</t>
  </si>
  <si>
    <t>[193, 194, 195]</t>
  </si>
  <si>
    <t>UPI0000540FAB status=activ</t>
  </si>
  <si>
    <t>([0.111485, 0.206376, 0.094817, 0.088832, 0.116183, 0.142424, 0.170161, 0.10481, 0.137348, 0.167087, 0.200174, 0.144935, 0.144935, 0.15008, 0.134866, 0.239899, 0.247041, 0.229226, 0.229226, 0.142424, 0.071867, 0.067594, 0.027463, 0.056825, 0.055536, 0.029376, 0.030611, 0.030611, 0.030003, 0.028107, 0.021381, 0.01204, 0.021816, 0.012727, 0.013016, 0.028695, 0.025316, 0.012491, 0.019109, 0.011518, 0.022306, 0.045352, 0.023534, 0.043307, 0.023963, 0.035586, 0.036378, 0.019401, 0.019109, 0.035586, 0.038042, 0.026338, 0.030003, 0.027463, 0.027463, 0.028107, 0.023534, 0.018787, 0.038858, 0.050641, 0.051831, 0.047319, 0.048328, 0.048328, 0.048328, 0.047319, 0.03976, 0.040537, 0.041405, 0.046336, 0.046336, 0.042364, 0.092881, 0.120615, 0.066181, 0.100716, 0.058088, 0.036378, 0.047319, 0.049374, 0.024393, 0.023534, 0.021381, 0.022667, 0.041405, 0.045352, 0.094817, 0.049374, 0.11371, 0.109221, 0.054297, 0.030003, 0.032677, 0.034884, 0.027463, 0.028695, 0.029376, 0.023534, 0.036378, 0.041405, 0.03976, 0.096677, 0.139895, 0.092881, 0.047319, 0.05306, 0.05306, 0.026338, 0.028107, 0.013613, 0.022667, 0.044297, 0.044297, 0.022306, 0.020876, 0.038042, 0.037156, 0.022667, 0.056825, 0.032017, 0.018106, 0.018106, 0.013016, 0.009728, 0.014075, 0.029376, 0.029376, 0.016528, 0.022306, 0.045352, 0.069024, 0.055536, 0.028695, 0.028695, 0.054297, 0.045352, 0.040537, 0.059222, 0.0704, 0.069024, 0.120615, 0.179055, 0.10481, 0.134866, 0.243554, 0.200174, 0.098513, 0.094817, 0.096677, 0.098513, 0.083462, 0.120615, 0.086953, 0.15008, 0.200174, 0.200174, 0.200174, 0.196879, 0.232838, 0.339168, 0.21291, 0.155435, 0.092881, 0.155435, 0.15008, 0.129801, 0.164327, 0.26085, 0.216401, 0.275179, 0.308712, 0.321458, 0.318242, 0.377384, 0.301917, 0.349426, 0.268042, 0.18812, 0.111485, 0.11371, 0.059222, 0.11371, 0.170161, 0.170161, 0.191378, 0.139895, 0.074921, 0.071867, 0.071867, 0.088832, 0.10481, 0.060549, 0.060549, 0.054297, 0.0704, 0.111485, 0.069024, 0.125101, 0.191378, 0.247041, 0.247041, 0.268042, 0.222385, 0.125101, 0.200174, 0.17593, 0.206376, 0.225814, 0.232838, 0.196879, 0.209395, 0.144935, 0.170161, 0.102787, 0.098513, 0.078022, 0.079919, 0.06184, 0.059222, 0.059222, 0.060549, 0.042364, 0.055536, 0.078022, 0.144935, 0.144935, 0.144935, 0.098513, 0.118441, 0.096677, 0.122885, 0.073402, 0.071867, 0.102787, 0.167087, 0.167087, 0.147574, 0.090864, 0.137348, 0.139895, 0.147574, 0.179055, 0.232838, 0.26085, 0.236433, 0.185198, 0.125101, 0.125101, 0.206376, 0.257454, 0.21291, 0.21291, 0.288399, 0.366687, 0.366687, 0.318242, 0.328603, 0.394753, 0.494003, 0.545602, 0.521092, 0.5017, 0.476583, 0.458154, 0.447574, 0.433034, 0.5017, 0.632174, 0.622677, 0.618285], '')</t>
  </si>
  <si>
    <t>[259, 260, 261, 266, 267, 268, 269]</t>
  </si>
  <si>
    <t>UPI0000540FB4 status=activ</t>
  </si>
  <si>
    <t>([0.00146, 0.00231, 0.00155, 0.001155, 0.000958, 0.000721, 0.000507, 0.000842, 0.000631, 0.000958, 0.00076, 0.000614, 0.000507, 0.000271, 0.000137, 0.000129, 0.000253, 9e-05, 6e-05, 0.000137, 0.000271, 0.000275, 0.000142, 0.000137, 0.000253, 0.000206, 0.000412, 0.00061, 0.000464, 0.000464, 0.000447, 0.000876, 0.000923, 0.001743, 0.003014, 0.003014, 0.002662, 0.001748, 0.002014, 0.001602, 0.001623, 0.000906, 0.001602, 0.001649, 0.002727, 0.003079, 0.003053, 0.003177, 0.002512, 0.003014, 0.004513, 0.004431, 0.002881, 0.004135, 0.002606, 0.001649, 0.002529, 0.004135, 0.006078, 0.005623, 0.005378, 0.005503, 0.009096, 0.008895, 0.008525, 0.00558, 0.003276, 0.004611, 0.003079, 0.002761, 0.001786, 0.001722, 0.001722, 0.002761, 0.00231, 0.002276, 0.002155, 0.002117, 0.001383, 0.001383, 0.001499, 0.001541, 0.000936, 0.000906, 0.000537, 0.001061, 0.001069, 0.001808, 0.001906, 0.001967, 0.00225, 0.002138, 0.001434, 0.001249, 0.000708, 0.000923, 0.000876, 0.000906, 0.00052, 0.000507, 0.000236, 0.000335, 0.000326, 0.000339, 0.000275, 0.000249, 0.000107, 0.000146, 0.000146, 8.6e-05, 0.000185, 0.000189, 0.000399, 0.000507, 0.000386, 0.000386, 0.000386, 0.00076, 0.001383, 0.001434, 0.00231, 0.00246, 0.002727, 0.003109, 0.004835, 0.006078, 0.006142, 0.006701, 0.007877, 0.005249, 0.007315, 0.004577, 0.004513, 0.004513, 0.004247, 0.003821, 0.005318, 0.005011, 0.003405, 0.003079, 0.004161, 0.002606, 0.002623, 0.002688, 0.002503, 0.001541, 0.000906, 0.001434, 0.002117, 0.002138, 0.002138, 0.001434, 0.00155, 0.002349, 0.001722, 0.002435, 0.002555, 0.002662, 0.001675, 0.002662, 0.002727, 0.001906, 0.002117, 0.002117, 0.001267, 0.001786, 0.002014, 0.001967, 0.001967, 0.001374, 0.000842, 0.001391, 0.00152, 0.001481, 0.00155, 0.002194, 0.002155, 0.002623, 0.002662, 0.004388, 0.004208, 0.00292, 0.004247, 0.006567, 0.010926, 0.012727, 0.013613, 0.021816, 0.049374, 0.022306, 0.058088, 0.116183, 0.05306, 0.11371, 0.200174, 0.164327, 0.144935, 0.116183, 0.15008, 0.118441, 0.086953, 0.074921, 0.191378, 0.15284], '')</t>
  </si>
  <si>
    <t>UPI0000540FB5 status=activ</t>
  </si>
  <si>
    <t>([0.007177, 0.005872, 0.009015, 0.008804, 0.006194, 0.00543, 0.004736, 0.005872, 0.006142, 0.005932, 0.005318, 0.005086, 0.003963, 0.003997, 0.0028, 0.002727, 0.002606, 0.002606, 0.002606, 0.002057, 0.002727, 0.004161, 0.005503, 0.003924, 0.004835, 0.006988, 0.006894, 0.010131, 0.009977, 0.011518, 0.01078, 0.010926, 0.015694, 0.027463, 0.026338, 0.056825, 0.066181, 0.067594, 0.086953, 0.15008, 0.236433, 0.164327, 0.147574, 0.147574, 0.243554, 0.161087, 0.179055, 0.161087, 0.142424, 0.088832, 0.092881, 0.15284, 0.15008, 0.161087, 0.094817, 0.096677, 0.048328, 0.042364, 0.074921, 0.074921, 0.071867, 0.067594, 0.10481, 0.10481, 0.11371, 0.049374, 0.073402, 0.0704, 0.083462, 0.040537, 0.069024, 0.066181, 0.076542, 0.076542, 0.071867, 0.071867, 0.074921, 0.155435, 0.098513, 0.094817, 0.155435, 0.098513, 0.098513, 0.106997, 0.064632, 0.059222, 0.118441, 0.132295, 0.074921, 0.137348, 0.142424, 0.088832, 0.100716, 0.088832, 0.090864, 0.058088, 0.074921, 0.078022, 0.078022, 0.142424, 0.158265, 0.098513, 0.167087, 0.109221, 0.066181, 0.111485, 0.067594, 0.058088, 0.051831, 0.086953, 0.041405, 0.085092, 0.098513, 0.055536, 0.059222, 0.102787, 0.147574, 0.125101, 0.118441, 0.116183, 0.067594, 0.06184, 0.11371, 0.118441, 0.196879, 0.200174, 0.219301, 0.291804, 0.25031, 0.257454, 0.271506, 0.366687, 0.295083, 0.278302, 0.370445, 0.370445, 0.36309, 0.380708, 0.476583, 0.401658, 0.295083, 0.275179, 0.278302, 0.25406, 0.225814, 0.225814, 0.278302, 0.26085, 0.191378, 0.278302, 0.232838, 0.173081, 0.118441, 0.170161, 0.170161, 0.182256, 0.137348, 0.079919, 0.081712, 0.071867, 0.122885, 0.196879, 0.216401, 0.185198, 0.127496, 0.134866, 0.074921, 0.066181, 0.067594, 0.064632, 0.064632, 0.079919, 0.116183, 0.182256, 0.11371, 0.18812, 0.167087, 0.144935, 0.173081, 0.155435, 0.17593, 0.158265, 0.161087, 0.247041, 0.284882, 0.275179, 0.191378, 0.275179, 0.206376, 0.219301, 0.321458, 0.321458, 0.257454, 0.25406, 0.264545, 0.268042, 0.15284, 0.155435, 0.219301, 0.291804, 0.301917, 0.21291, 0.21291, 0.229226, 0.209395, 0.21291, 0.308712, 0.4292, 0.436924, 0.461924, 0.356642, 0.349426, 0.342579, 0.342579, 0.356642, 0.257454, 0.352862, 0.380708, 0.390993, 0.387226, 0.295083, 0.284882, 0.288399, 0.203355, 0.191378, 0.206376, 0.191378, 0.196879, 0.167087, 0.170161, 0.158265, 0.155435, 0.100716, 0.055536, 0.083462, 0.078022, 0.137348, 0.079919, 0.137348, 0.137348, 0.074921, 0.0704, 0.043307, 0.069024, 0.067594, 0.074921, 0.042364, 0.046336, 0.042364, 0.043307, 0.033407, 0.030611, 0.055536, 0.0704, 0.098513, 0.056825, 0.056825, 0.058088, 0.055536, 0.050641, 0.024826, 0.047319, 0.049374, 0.051831, 0.042364, 0.048328, 0.043307, 0.03976, 0.038858, 0.023087, 0.016021, 0.019109, 0.020165, 0.01227, 0.014315, 0.010926, 0.011342, 0.011342, 0.008075, 0.008075, 0.005734, 0.007555, 0.008002, 0.01078, 0.009294, 0.009187, 0.01204, 0.014586, 0.014075, 0.013613, 0.021816, 0.018787, 0.019109, 0.034068, 0.06184, 0.034068, 0.066181, 0.066181, 0.066181, 0.102787, 0.164327, 0.271506, 0.161087, 0.15008, 0.15284, 0.257454, 0.301917, 0.21291, 0.191378, 0.191378, 0.132295, 0.106997, 0.185198, 0.179055, 0.111485, 0.111485, 0.179055, 0.094817, 0.088832, 0.088832, 0.098513, 0.098513, 0.109221, 0.170161, 0.10481, 0.10481, 0.085092, 0.079919, 0.079919, 0.046336, 0.088832, 0.142424, 0.167087, 0.194234, 0.203355, 0.18812, 0.203355, 0.216401, 0.225814, 0.21291, 0.15008, 0.083462, 0.083462, 0.042364, 0.025762, 0.046336, 0.050641, 0.064632, 0.038858, 0.076542, 0.120615, 0.11371, 0.120615, 0.0704, 0.059222, 0.059222, 0.102787, 0.05306, 0.051831, 0.092881, 0.092881, 0.137348, 0.144935, 0.144935, 0.219301, 0.339168, 0.356642, 0.349426, 0.284882, 0.281712, 0.18812, 0.196879, 0.170161, 0.098513, 0.11371, 0.111485, 0.06312, 0.067594, 0.071867, 0.041405, 0.043307, 0.096677, 0.096677, 0.161087, 0.161087, 0.161087, 0.167087, 0.155435, 0.155435, 0.147574, 0.15008, 0.147574, 0.090864, 0.090864, 0.088832, 0.142424, 0.147574, 0.196879, 0.118441, 0.18812, 0.281712, 0.185198, 0.122885, 0.144935, 0.137348, 0.147574, 0.161087, 0.15008, 0.122885, 0.0704, 0.132295, 0.127496, 0.134866, 0.134866, 0.170161, 0.268042, 0.264545, 0.216401, 0.25406, 0.311707, 0.311707, 0.209395, 0.222385, 0.288399, 0.222385, 0.236433, 0.219301, 0.219301, 0.232838, 0.236433, 0.332115, 0.275179, 0.36309, 0.42561, 0.505461, 0.418646, 0.370445, 0.370445, 0.328603, 0.257454, 0.284882, 0.194234, 0.196879, 0.278302, 0.278302, 0.308712, 0.229226, 0.229226, 0.232838, 0.155435, 0.118441, 0.118441, 0.086953, 0.090864, 0.054297, 0.056825, 0.049374, 0.060549, 0.032017, 0.051831, 0.086953, 0.088832, 0.074921, 0.134866, 0.137348, 0.085092, 0.094817, 0.15008, 0.15284, 0.139895, 0.206376, 0.288399, 0.203355, 0.298791, 0.288399, 0.346032, 0.342579, 0.447574, 0.418646, 0.42561, 0.349426, 0.257454, 0.26085, 0.295083, 0.298791, 0.298791, 0.380708, 0.394753, 0.380708, 0.380708, 0.291804, 0.200174, 0.116183, 0.11371, 0.109221, 0.118441, 0.083462, 0.054297, 0.060549, 0.060549, 0.083462, 0.137348, 0.21291, 0.21291, 0.291804, 0.196879, 0.116183, 0.118441, 0.06184, 0.073402, 0.040537, 0.079919, 0.142424, 0.236433, 0.328603, 0.321458, 0.229226, 0.21291, 0.291804, 0.232838, 0.17593, 0.203355, 0.194234, 0.182256, 0.196879, 0.191378, 0.284882, 0.30533, 0.301917, 0.394753, 0.284882, 0.30533, 0.298791, 0.298791, 0.209395, 0.122885, 0.132295, 0.173081, 0.191378, 0.100716, 0.100716, 0.167087, 0.182256, 0.179055, 0.194234, 0.206376, 0.129801, 0.120615, 0.17593, 0.191378, 0.122885, 0.132295, 0.18812, 0.127496, 0.118441, 0.118441, 0.118441, 0.120615, 0.15284, 0.155435, 0.191378, 0.225814, 0.15008, 0.137348, 0.144935, 0.083462, 0.041405, 0.071867, 0.046336, 0.050641, 0.045352, 0.069024, 0.118441, 0.059222, 0.098513, 0.111485, 0.142424, 0.219301, 0.209395, 0.122885, 0.122885, 0.122885, 0.116183, 0.155435, 0.098513, 0.102787, 0.17593, 0.179055, 0.185198, 0.281712, 0.268042, 0.281712, 0.200174, 0.196879, 0.30533, 0.21291, 0.139895, 0.109221, 0.120615, 0.120615, 0.129801, 0.137348, 0.129801, 0.15284, 0.106997, 0.17593, 0.170161, 0.109221, 0.164327, 0.164327, 0.120615, 0.071867, 0.069024, 0.120615, 0.118441, 0.125101, 0.106997, 0.15284, 0.239899, 0.155435, 0.15008, 0.229226, 0.311707, 0.30533, 0.239899, 0.342579, 0.243554, 0.170161, 0.161087, 0.167087, 0.170161, 0.129801, 0.21291, 0.206376, 0.203355, 0.129801, 0.120615, 0.142424, 0.15008, 0.094817, 0.090864, 0.076542, 0.076542, 0.069024, 0.073402, 0.092881, 0.055536, 0.106997, 0.179055, 0.268042, 0.18812, 0.116183, 0.17593, 0.185198, 0.129801, 0.064632, 0.10481, 0.102787, 0.170161, 0.167087, 0.225814, 0.321458, 0.346032, 0.229226, 0.229226, 0.31487, 0.200174, 0.216401, 0.206376, 0.196879, 0.185198, 0.26085, 0.264545, 0.275179, 0.194234, 0.232838, 0.339168, 0.339168, 0.225814, 0.147574, 0.142424, 0.15008, 0.144935, 0.161087, 0.18812, 0.18812, 0.129801, 0.219301, 0.291804, 0.200174, 0.161087, 0.167087, 0.164327, 0.164327, 0.164327, 0.15284, 0.173081, 0.191378, 0.216401, 0.339168, 0.436924, 0.332115, 0.243554, 0.239899, 0.134866, 0.118441, 0.116183, 0.161087, 0.161087, 0.161087, 0.232838, 0.182256, 0.17593, 0.200174, 0.278302, 0.275179, 0.275179, 0.278302, 0.257454, 0.229226, 0.155435, 0.092881, 0.142424, 0.18812, 0.164327, 0.25031, 0.352862, 0.335645, 0.311707, 0.284882, 0.232838, 0.194234], '')</t>
  </si>
  <si>
    <t>[434]</t>
  </si>
  <si>
    <t>UPI0000540FB6 status=activ</t>
  </si>
  <si>
    <t>([0.200174, 0.243554, 0.17593, 0.120615, 0.066181, 0.047319, 0.033407, 0.025762, 0.044297, 0.034884, 0.028107, 0.037156, 0.041405, 0.037156, 0.018787, 0.019109, 0.016528, 0.026892, 0.023963, 0.024826, 0.017797, 0.023534, 0.025762, 0.044297, 0.073402, 0.11371, 0.144935, 0.225814, 0.239899, 0.137348, 0.139895, 0.216401, 0.209395, 0.191378, 0.185198, 0.257454, 0.26085, 0.301917, 0.232838, 0.271506, 0.346032, 0.483068, 0.436924, 0.335645, 0.328603, 0.342579, 0.374039, 0.401658, 0.387226, 0.472492, 0.517562, 0.604312, 0.613573, 0.490133, 0.509769, 0.529623, 0.468512, 0.480142, 0.465241, 0.461924, 0.394753, 0.398279, 0.278302, 0.346032, 0.328603, 0.318242, 0.239899, 0.161087, 0.17593, 0.127496, 0.116183, 0.15284, 0.170161, 0.086953, 0.098513, 0.076542, 0.076542, 0.134866, 0.137348, 0.134866, 0.194234, 0.194234, 0.182256, 0.203355, 0.216401, 0.288399, 0.26085, 0.318242, 0.414856, 0.370445, 0.374039, 0.380708, 0.370445, 0.278302, 0.384043, 0.505461, 0.538167, 0.525368, 0.557691, 0.472492, 0.447574, 0.447574, 0.476583, 0.480142, 0.553315, 0.553315, 0.557691, 0.613573, 0.622677, 0.626927, 0.59014, 0.675549, 0.570702, 0.570702, 0.58069, 0.622677, 0.562014, 0.553315, 0.562014, 0.541878, 0.618285, 0.648219, 0.671169, 0.632174, 0.557691, 0.468512, 0.454136, 0.40511, 0.380708, 0.401658, 0.408655, 0.5017, 0.490133, 0.585406, 0.585406, 0.604312, 0.557691, 0.538167, 0.521092, 0.483068, 0.480142, 0.444081, 0.401658, 0.318242, 0.318242, 0.284882, 0.394753, 0.339168, 0.339168, 0.370445, 0.311707, 0.222385, 0.182256, 0.200174, 0.164327, 0.173081, 0.222385, 0.222385, 0.17593, 0.18812, 0.147574, 0.134866, 0.164327, 0.229226, 0.31487, 0.275179, 0.377384, 0.342579, 0.321458, 0.408655, 0.321458, 0.284882, 0.390993, 0.390993, 0.394753, 0.422041, 0.356642, 0.356642, 0.374039, 0.461924, 0.472492, 0.557691, 0.483068, 0.472492, 0.398279, 0.377384, 0.436924, 0.349426, 0.349426, 0.42561, 0.387226, 0.480142, 0.58069, 0.562014, 0.545602, 0.458154, 0.468512, 0.525368, 0.497853, 0.505461, 0.401658, 0.332115, 0.26085, 0.324872, 0.324872, 0.398279, 0.414856, 0.42561, 0.5017, 0.538167, 0.538167, 0.5017, 0.468512, 0.444081, 0.349426, 0.30533, 0.380708, 0.370445, 0.31487, 0.342579, 0.332115, 0.422041, 0.4292, 0.42561, 0.4292, 0.359901, 0.339168, 0.321458, 0.335645, 0.342579, 0.31487, 0.30533, 0.335645, 0.335645, 0.352862, 0.335645, 0.332115, 0.321458, 0.321458, 0.384043, 0.384043, 0.295083, 0.308712, 0.298791, 0.370445, 0.380708, 0.476583, 0.486429, 0.398279, 0.36309, 0.374039, 0.346032, 0.356642, 0.31487, 0.346032, 0.324872, 0.414856, 0.497853, 0.4292, 0.359901, 0.301917, 0.311707, 0.398279, 0.318242, 0.41194, 0.356642, 0.346032, 0.321458, 0.236433, 0.335645, 0.288399, 0.291804, 0.332115, 0.281712, 0.335645, 0.295083, 0.335645, 0.349426, 0.352862, 0.390993, 0.483068, 0.505461, 0.414856, 0.4292, 0.486429, 0.476583, 0.538167, 0.458154, 0.468512, 0.59508, 0.472492, 0.570702, 0.468512, 0.380708, 0.408655, 0.433034, 0.458154, 0.433034, 0.422041, 0.444081, 0.41194, 0.414856, 0.433034, 0.509769, 0.414856, 0.414856, 0.414856, 0.4292, 0.5017, 0.5017, 0.454136, 0.490133, 0.480142, 0.549308, 0.63748, 0.675549, 0.699094, 0.716283, 0.608892, 0.626927, 0.585406, 0.642678, 0.632174, 0.570702, 0.541878, 0.538167, 0.553315, 0.56648, 0.538167, 0.458154, 0.472492, 0.408655, 0.490133, 0.401658, 0.41194, 0.356642, 0.370445, 0.264545, 0.284882, 0.284882, 0.271506, 0.196879, 0.185198, 0.18812, 0.229226, 0.278302, 0.349426, 0.349426, 0.342579, 0.366687, 0.4292, 0.349426, 0.422041, 0.401658, 0.387226, 0.377384, 0.374039, 0.288399, 0.374039, 0.346032, 0.418646, 0.433034, 0.486429, 0.490133, 0.41194, 0.422041, 0.311707, 0.324872, 0.339168, 0.339168, 0.324872, 0.335645, 0.408655, 0.40511, 0.335645, 0.40511, 0.349426, 0.390993, 0.401658, 0.318242, 0.328603, 0.321458, 0.321458, 0.332115, 0.377384, 0.366687, 0.380708, 0.505461, 0.440853, 0.440853, 0.359901, 0.356642, 0.308712, 0.30533, 0.324872, 0.40511, 0.42561, 0.509769, 0.534167, 0.497853, 0.58069, 0.505461, 0.5017, 0.436924, 0.458154, 0.472492, 0.56648, 0.476583, 0.370445, 0.454136, 0.440853, 0.444081, 0.440853, 0.529623, 0.534167, 0.509769, 0.494003, 0.42561, 0.401658, 0.30533, 0.346032, 0.278302, 0.257454, 0.222385, 0.278302, 0.200174, 0.182256, 0.18812, 0.243554, 0.288399, 0.264545, 0.298791, 0.36309, 0.352862, 0.318242, 0.219301, 0.216401, 0.229226, 0.308712, 0.295083, 0.401658, 0.401658, 0.486429, 0.585406, 0.632174, 0.632174, 0.720929, 0.720929, 0.707965, 0.73685, 0.767246, 0.791621, 0.791621, 0.788093, 0.73685, 0.754692, 0.808535, 0.754692, 0.73685, 0.720929, 0.754692, 0.720929, 0.784345, 0.642678, 0.557691, 0.541878, 0.480142, 0.497853, 0.480142, 0.483068, 0.414856, 0.418646, 0.384043, 0.36309, 0.377384, 0.433034, 0.356642, 0.384043, 0.436924, 0.41194, 0.433034, 0.339168, 0.301917, 0.25031, 0.352862, 0.418646, 0.444081, 0.509769, 0.494003, 0.509769, 0.494003, 0.525368, 0.51388, 0.436924, 0.359901, 0.346032, 0.271506, 0.346032, 0.401658, 0.398279, 0.422041, 0.394753, 0.461924, 0.454136, 0.505461, 0.40511, 0.332115, 0.318242, 0.278302, 0.271506, 0.278302, 0.275179, 0.271506, 0.284882, 0.298791, 0.26085, 0.264545, 0.339168, 0.328603, 0.298791, 0.31487, 0.311707, 0.25031, 0.203355, 0.268042, 0.21291, 0.301917, 0.359901, 0.291804, 0.31487, 0.247041, 0.229226, 0.232838, 0.18812, 0.127496, 0.116183, 0.21291, 0.229226, 0.229226, 0.219301, 0.194234, 0.209395, 0.225814, 0.288399, 0.291804, 0.219301, 0.308712, 0.232838, 0.232838, 0.318242, 0.332115, 0.342579, 0.311707, 0.206376, 0.281712, 0.271506, 0.352862, 0.352862, 0.342579, 0.339168, 0.268042, 0.232838, 0.203355, 0.158265, 0.164327, 0.239899, 0.222385, 0.127496, 0.185198, 0.209395, 0.216401, 0.203355, 0.182256, 0.236433, 0.356642, 0.346032, 0.436924, 0.418646, 0.398279, 0.394753, 0.31487, 0.422041, 0.483068, 0.483068, 0.517562, 0.517562, 0.5017, 0.59508, 0.585406, 0.494003, 0.394753, 0.295083, 0.21291, 0.295083, 0.229226, 0.216401, 0.167087, 0.118441, 0.078022, 0.048328, 0.028695, 0.028107, 0.019401, 0.019401, 0.012727, 0.009187, 0.006533, 0.005992, 0.006194, 0.008409, 0.01078, 0.015078, 0.023087, 0.040537, 0.023534, 0.022667, 0.017447, 0.019401, 0.021816, 0.028107, 0.038858, 0.056825, 0.096677, 0.098513, 0.0704], '')</t>
  </si>
  <si>
    <t>[50, 51, 52, 54, 55, 95, 96, 97, 98, 104, 105, 106, 107, 108, 109, 110, 111, 112, 113, 114, 115, 116, 117, 118, 119, 120, 121, 122, 123, 124, 131, 133, 134, 135, 136, 137, 138, 181, 192, 193, 194, 197, 199, 208, 209, 210, 211, 281, 286, 289, 291, 303, 308, 309, 313, 314, 315, 316, 317, 318, 319, 320, 321, 322, 323, 324, 325, 326, 327, 328, 387, 397, 398, 400, 401, 402, 406, 413, 414, 415, 443, 444, 445, 446, 447, 448, 449, 450, 451, 452, 453, 454, 455, 456, 457, 458, 459, 460, 461, 462, 463, 464, 465, 487, 489, 491, 492, 504, 584, 585, 586, 587, 588]</t>
  </si>
  <si>
    <t>UPI0000540FF9 status=activ</t>
  </si>
  <si>
    <t>([0.067594, 0.098513, 0.134866, 0.11371, 0.100716, 0.054297, 0.029376, 0.015078, 0.010672, 0.014075, 0.020522, 0.026338, 0.011342, 0.007555, 0.009401, 0.006374, 0.004513, 0.004431, 0.004208, 0.00407, 0.00316, 0.002035, 0.002211, 0.001499, 0.001211, 0.001391, 0.002035, 0.001748, 0.00246, 0.002435, 0.002336, 0.001318, 0.001391, 0.002327, 0.002276, 0.003053, 0.003053, 0.002727, 0.002503, 0.003924, 0.003757, 0.004921, 0.007259, 0.004388, 0.004646, 0.006374, 0.004161, 0.004388, 0.007031, 0.005223, 0.007495, 0.007877, 0.009015, 0.005623, 0.005318, 0.00777, 0.008075, 0.013016, 0.021381, 0.029376, 0.030611, 0.031287, 0.016257, 0.009294, 0.016826, 0.025762, 0.015078, 0.017797, 0.008624, 0.008409, 0.010221, 0.006795, 0.007259, 0.010926, 0.026338, 0.029376, 0.030003, 0.014075, 0.008804, 0.007555, 0.010372, 0.006701, 0.004976, 0.006078, 0.007422, 0.005992, 0.005378, 0.005378, 0.007422, 0.012491, 0.013016, 0.021381, 0.043307, 0.016826, 0.017797, 0.015694, 0.008525, 0.006533, 0.00962, 0.015078, 0.025316, 0.01227, 0.01227, 0.01227, 0.017797, 0.014315, 0.012727, 0.011106, 0.018787, 0.011106, 0.011669, 0.010672, 0.007031, 0.006078, 0.006567, 0.004577, 0.003109, 0.004483, 0.004689, 0.003431, 0.002512, 0.002529, 0.004161, 0.005992, 0.006482, 0.005992, 0.006701, 0.006894, 0.00962, 0.006894, 0.007031, 0.004646, 0.004689, 0.006619, 0.005992, 0.008525, 0.008525, 0.017447, 0.010926, 0.016528, 0.031287, 0.028107, 0.013437, 0.01204, 0.01227, 0.022306, 0.023087, 0.016826, 0.023963, 0.015344, 0.032677, 0.067594, 0.088832, 0.071867, 0.035586, 0.044297, 0.046336, 0.05306, 0.022667, 0.041405, 0.037156, 0.017138, 0.034068, 0.045352, 0.045352, 0.028695, 0.025316, 0.013821, 0.013821, 0.010372, 0.013613, 0.009728, 0.006701, 0.009096, 0.010509, 0.010221, 0.012727, 0.013821, 0.020876, 0.021381, 0.01227, 0.013265, 0.025316, 0.0198, 0.033407, 0.023087, 0.035586, 0.034068, 0.050641, 0.098513, 0.18812, 0.18812, 0.239899, 0.349426, 0.219301, 0.118441, 0.216401, 0.134866, 0.120615, 0.067594, 0.144935, 0.25031, 0.137348, 0.086953, 0.134866, 0.125101, 0.096677, 0.086953, 0.03976, 0.034884, 0.018787, 0.010672, 0.010509, 0.01078, 0.007422, 0.008075, 0.013265, 0.01227, 0.015344, 0.015344, 0.017797, 0.009096, 0.009483, 0.015694, 0.016021, 0.008895, 0.006894, 0.008409, 0.008624, 0.011669, 0.016257, 0.028107, 0.064632, 0.06312, 0.026892, 0.049374, 0.096677, 0.11371, 0.118441, 0.129801, 0.078022, 0.129801, 0.139895, 0.071867, 0.035586, 0.059222, 0.120615, 0.179055, 0.118441, 0.118441, 0.118441, 0.139895, 0.076542, 0.073402, 0.038042, 0.079919, 0.043307, 0.032017, 0.026892, 0.020522, 0.015344, 0.022667, 0.021381, 0.024826, 0.024826, 0.023534, 0.014315, 0.009096, 0.007031, 0.009187, 0.009187, 0.007645, 0.006142, 0.006421, 0.005872, 0.008156, 0.008723, 0.009294, 0.00777, 0.006619, 0.007495, 0.010926, 0.010926, 0.012491, 0.018415, 0.032677, 0.048328, 0.085092, 0.127496, 0.170161, 0.185198, 0.15284, 0.232838, 0.257454, 0.36309, 0.342579, 0.301917, 0.236433], '')</t>
  </si>
  <si>
    <t>UPI000054100A status=activ</t>
  </si>
  <si>
    <t>([0.116183, 0.155435, 0.200174, 0.239899, 0.301917, 0.346032, 0.335645, 0.349426, 0.394753, 0.301917, 0.342579, 0.387226, 0.318242, 0.298791, 0.281712, 0.328603, 0.398279, 0.384043, 0.468512, 0.454136, 0.352862, 0.25031, 0.264545, 0.281712, 0.21291, 0.139895, 0.090864, 0.064632, 0.0704, 0.066181, 0.118441, 0.100716, 0.078022, 0.125101, 0.155435, 0.200174, 0.219301, 0.236433, 0.21291, 0.203355, 0.203355, 0.288399, 0.36309, 0.321458, 0.308712, 0.394753, 0.465241, 0.444081, 0.545602, 0.534167, 0.450668, 0.352862, 0.291804, 0.284882, 0.284882, 0.271506, 0.311707, 0.318242, 0.31487, 0.349426, 0.352862, 0.374039, 0.352862, 0.295083, 0.321458, 0.31487, 0.209395, 0.182256, 0.284882, 0.288399, 0.308712, 0.380708, 0.490133, 0.608892, 0.680603, 0.538167, 0.538167, 0.41194, 0.308712, 0.332115, 0.321458, 0.308712, 0.295083, 0.229226, 0.324872, 0.339168, 0.26085, 0.31487, 0.346032, 0.298791, 0.206376, 0.18812, 0.116183, 0.137348, 0.0704, 0.074921, 0.164327, 0.182256, 0.30533, 0.380708, 0.264545, 0.356642, 0.36309, 0.25406, 0.318242, 0.222385, 0.229226, 0.308712, 0.271506, 0.264545, 0.324872, 0.321458, 0.332115, 0.328603, 0.298791, 0.370445, 0.264545, 0.247041, 0.236433, 0.225814, 0.17593, 0.15284, 0.120615, 0.122885, 0.15008, 0.106997, 0.144935, 0.079919, 0.079919, 0.118441, 0.074921, 0.074921, 0.137348, 0.129801, 0.129801, 0.139895, 0.15284, 0.170161, 0.170161, 0.137348, 0.144935, 0.209395, 0.30533, 0.346032, 0.321458, 0.281712, 0.342579, 0.36309, 0.366687, 0.335645, 0.25406, 0.229226, 0.167087, 0.147574, 0.15008, 0.147574, 0.129801, 0.129801, 0.120615, 0.094817, 0.111485, 0.100716, 0.11371, 0.118441, 0.0704, 0.074921, 0.074921, 0.076542, 0.054297, 0.102787, 0.085092, 0.144935, 0.243554, 0.264545, 0.257454, 0.278302, 0.387226, 0.308712, 0.318242, 0.398279, 0.42561, 0.433034, 0.346032, 0.257454, 0.17593, 0.25031, 0.17593, 0.281712, 0.291804, 0.352862, 0.264545, 0.328603, 0.31487, 0.206376, 0.239899, 0.25406, 0.158265, 0.090864, 0.179055, 0.173081, 0.147574, 0.139895, 0.094817, 0.155435, 0.236433, 0.321458, 0.311707, 0.31487, 0.311707, 0.222385, 0.167087, 0.158265, 0.102787, 0.096677, 0.185198, 0.167087, 0.161087, 0.164327, 0.155435, 0.137348, 0.129801, 0.098513, 0.098513, 0.144935, 0.086953, 0.100716, 0.106997, 0.073402, 0.074921, 0.069024, 0.111485, 0.111485, 0.17593, 0.271506, 0.278302, 0.268042, 0.257454, 0.275179, 0.275179, 0.335645, 0.25031, 0.17593, 0.25406, 0.18812, 0.203355, 0.288399, 0.182256, 0.125101, 0.132295, 0.191378, 0.137348, 0.118441, 0.173081, 0.182256, 0.182256, 0.203355, 0.139895, 0.15008, 0.142424, 0.219301, 0.18812, 0.271506, 0.346032, 0.352862, 0.450668, 0.4292, 0.436924, 0.5017, 0.486429, 0.613573, 0.538167, 0.642678, 0.553315, 0.525368, 0.440853, 0.342579, 0.359901, 0.433034, 0.4292, 0.349426, 0.342579, 0.342579, 0.257454, 0.185198, 0.15008, 0.11371, 0.092881, 0.066181, 0.054297, 0.074921, 0.038042, 0.048328, 0.030611, 0.058088], '')</t>
  </si>
  <si>
    <t>[48, 49, 73, 74, 75, 76, 267, 269, 270, 271, 272, 273]</t>
  </si>
  <si>
    <t>UPI000054128F status=activ</t>
  </si>
  <si>
    <t>([0.01204, 0.00962, 0.006482, 0.009294, 0.013265, 0.017797, 0.027463, 0.021381, 0.029376, 0.03976, 0.040537, 0.042364, 0.043307, 0.086953, 0.086953, 0.038858, 0.036378, 0.034884, 0.06312, 0.15284, 0.129801, 0.078022, 0.125101, 0.232838, 0.18812, 0.10481, 0.10481, 0.094817, 0.086953, 0.094817, 0.102787, 0.139895, 0.102787, 0.106997, 0.059222, 0.122885, 0.147574, 0.137348, 0.081712, 0.079919, 0.067594, 0.083462, 0.144935, 0.161087, 0.092881, 0.127496, 0.216401, 0.229226, 0.161087, 0.161087, 0.120615, 0.122885, 0.122885, 0.10481, 0.059222, 0.109221, 0.051831, 0.074921, 0.096677, 0.158265, 0.161087, 0.100716, 0.109221, 0.111485, 0.058088, 0.118441, 0.118441, 0.11371, 0.060549, 0.094817, 0.098513, 0.071867, 0.064632, 0.056825, 0.074921, 0.142424, 0.137348, 0.216401, 0.161087, 0.161087, 0.170161, 0.161087, 0.17593, 0.098513, 0.055536, 0.054297, 0.028107, 0.028107, 0.018415, 0.026338, 0.026892, 0.029376, 0.049374, 0.026892, 0.032017, 0.058088, 0.030003, 0.017797, 0.018415, 0.018787, 0.015078, 0.01204, 0.013437, 0.019109, 0.034068, 0.069024, 0.129801, 0.125101, 0.120615, 0.11371, 0.139895, 0.081712, 0.100716, 0.106997, 0.182256, 0.164327, 0.094817, 0.173081, 0.25406, 0.264545, 0.26085, 0.377384, 0.4292, 0.436924, 0.370445, 0.278302, 0.170161, 0.092881, 0.164327, 0.15284, 0.247041, 0.200174, 0.288399, 0.349426, 0.342579, 0.295083, 0.295083, 0.398279, 0.278302, 0.291804, 0.191378, 0.243554, 0.232838, 0.243554, 0.243554, 0.243554, 0.239899, 0.26085, 0.321458, 0.222385, 0.25031, 0.225814, 0.264545, 0.268042, 0.268042, 0.185198, 0.194234, 0.18812, 0.170161, 0.278302, 0.25031, 0.257454, 0.308712, 0.225814, 0.225814, 0.209395, 0.18812, 0.288399, 0.359901, 0.398279, 0.525368, 0.401658, 0.318242, 0.284882, 0.200174, 0.17593, 0.25406, 0.284882, 0.30533, 0.278302, 0.15008, 0.15284, 0.229226, 0.222385, 0.222385, 0.21291, 0.179055, 0.239899, 0.15008, 0.161087, 0.134866, 0.116183, 0.18812, 0.182256, 0.236433, 0.239899, 0.243554, 0.164327, 0.164327, 0.15008, 0.179055, 0.295083, 0.301917, 0.308712, 0.328603, 0.387226, 0.380708, 0.324872, 0.359901, 0.444081, 0.339168, 0.30533, 0.30533, 0.318242, 0.414856, 0.31487, 0.370445, 0.301917, 0.390993, 0.281712, 0.17593, 0.196879, 0.191378, 0.129801, 0.122885, 0.050641, 0.06184, 0.032677, 0.059222, 0.056825, 0.06312, 0.111485, 0.179055, 0.100716, 0.060549, 0.034884, 0.06184, 0.081712, 0.069024, 0.069024, 0.137348, 0.158265, 0.158265, 0.100716, 0.147574, 0.15284, 0.257454, 0.17593, 0.179055, 0.111485, 0.111485, 0.098513, 0.094817, 0.038042, 0.078022, 0.125101, 0.194234, 0.191378, 0.203355, 0.209395, 0.137348, 0.129801, 0.167087, 0.086953, 0.120615, 0.116183, 0.11371, 0.090864, 0.15284, 0.25031, 0.216401, 0.139895, 0.086953, 0.088832, 0.164327, 0.139895, 0.106997, 0.081712, 0.06312, 0.035586, 0.05306, 0.085092, 0.06312, 0.06312, 0.116183], '')</t>
  </si>
  <si>
    <t>[170]</t>
  </si>
  <si>
    <t>UPI00005412C3 status=activ</t>
  </si>
  <si>
    <t>([0.019401, 0.027463, 0.013265, 0.018106, 0.010509, 0.015078, 0.011106, 0.015694, 0.013613, 0.011669, 0.009728, 0.01204, 0.013437, 0.013016, 0.019401, 0.032017, 0.026338, 0.024393, 0.013437, 0.015078, 0.025762, 0.014783, 0.011342, 0.013265, 0.009187, 0.009294, 0.008804, 0.01227, 0.010672, 0.015694, 0.023963, 0.045352, 0.025762, 0.028107, 0.030003, 0.016257, 0.00962, 0.016021, 0.015344, 0.026892, 0.017797, 0.016826, 0.019109, 0.029376, 0.034884, 0.055536, 0.078022, 0.048328, 0.054297, 0.064632, 0.034884, 0.032017, 0.031287, 0.058088, 0.047319, 0.088832, 0.109221, 0.132295, 0.139895, 0.139895, 0.079919, 0.127496, 0.147574, 0.134866, 0.074921, 0.058088, 0.032017, 0.047319, 0.047319, 0.025762, 0.026338, 0.050641, 0.055536, 0.048328, 0.044297, 0.044297, 0.044297, 0.078022, 0.134866, 0.11371, 0.071867, 0.059222, 0.037156, 0.019401, 0.032677, 0.054297, 0.109221, 0.142424, 0.090864, 0.074921, 0.134866, 0.122885, 0.109221, 0.06184, 0.071867, 0.042364, 0.041405, 0.037156, 0.020876, 0.022667, 0.023087, 0.036378, 0.079919, 0.134866, 0.15008, 0.076542, 0.046336, 0.026892, 0.038858, 0.069024, 0.092881, 0.056825, 0.058088, 0.034884, 0.034884, 0.031287, 0.031287, 0.034884, 0.020876, 0.022306, 0.018415, 0.018787, 0.012491, 0.013265, 0.013437, 0.018415, 0.038858, 0.071867, 0.071867, 0.043307, 0.038858, 0.064632, 0.071867, 0.06184, 0.111485, 0.116183, 0.083462, 0.15008, 0.102787, 0.170161, 0.191378, 0.209395, 0.21291, 0.209395, 0.206376, 0.200174, 0.132295, 0.129801, 0.125101, 0.196879, 0.275179, 0.281712, 0.271506, 0.288399, 0.328603, 0.21291, 0.232838, 0.216401, 0.216401, 0.268042, 0.288399, 0.342579, 0.298791, 0.311707, 0.311707, 0.200174, 0.191378, 0.264545, 0.196879, 0.129801, 0.074921, 0.081712, 0.078022, 0.085092, 0.100716, 0.055536, 0.06312, 0.090864, 0.085092, 0.046336, 0.048328, 0.040537, 0.044297, 0.05306, 0.049374, 0.090864, 0.100716, 0.109221, 0.069024, 0.054297, 0.090864, 0.120615, 0.125101, 0.100716, 0.051831, 0.042364, 0.076542, 0.078022, 0.043307, 0.081712, 0.10481, 0.081712, 0.048328, 0.023087, 0.025316, 0.016021, 0.014586, 0.025762, 0.024393, 0.027463, 0.048328, 0.051831, 0.069024, 0.037156, 0.051831, 0.047319, 0.036378, 0.018415, 0.024393, 0.045352, 0.043307, 0.067594, 0.051831, 0.096677, 0.17593, 0.120615, 0.182256, 0.200174, 0.127496, 0.129801, 0.116183, 0.071867, 0.066181, 0.066181, 0.092881, 0.088832, 0.116183, 0.17593, 0.281712, 0.324872, 0.324872, 0.328603, 0.311707, 0.311707, 0.194234, 0.111485, 0.155435, 0.155435, 0.147574, 0.125101, 0.086953, 0.142424, 0.206376, 0.209395, 0.216401, 0.142424, 0.144935, 0.206376, 0.206376, 0.132295, 0.120615, 0.058088, 0.035586, 0.038042, 0.06312, 0.116183, 0.200174, 0.142424, 0.139895, 0.081712, 0.120615, 0.100716, 0.067594, 0.069024, 0.055536, 0.027463, 0.056825, 0.045352, 0.028695, 0.0198, 0.032677, 0.025762, 0.044297, 0.054297, 0.036378, 0.027463, 0.020522, 0.015078, 0.018787, 0.013265, 0.020522], '')</t>
  </si>
  <si>
    <t>UPI000054134B status=activ</t>
  </si>
  <si>
    <t>([0.078022, 0.122885, 0.055536, 0.083462, 0.032677, 0.021816, 0.028107, 0.046336, 0.064632, 0.076542, 0.090864, 0.06184, 0.081712, 0.040537, 0.06312, 0.067594, 0.046336, 0.102787, 0.10481, 0.048328, 0.024393, 0.017797, 0.017447, 0.031287, 0.016257, 0.016257, 0.025762, 0.025762, 0.021816, 0.015694, 0.016528, 0.017797, 0.036378, 0.016528, 0.016528, 0.022306, 0.022306, 0.046336, 0.018787, 0.010509, 0.010926, 0.009728, 0.007645, 0.007555, 0.005086, 0.005086, 0.00515, 0.003757, 0.003924, 0.0028, 0.002512, 0.00246, 0.00246, 0.002366, 0.003607, 0.005011, 0.003607, 0.002581, 0.002482, 0.003671, 0.003607, 0.003298, 0.004736, 0.004899, 0.00359, 0.00389, 0.00543, 0.005378, 0.007422, 0.005086, 0.004835, 0.004247, 0.004315, 0.004247, 0.004208, 0.003607, 0.002662, 0.003607, 0.004921, 0.004414, 0.003461, 0.004835, 0.007177, 0.007259, 0.011106, 0.011903, 0.016257, 0.016826, 0.0198, 0.0198, 0.020522, 0.023087, 0.03976, 0.020876, 0.016257, 0.012727, 0.013016, 0.016826, 0.013265, 0.009728, 0.009728, 0.013016, 0.009015, 0.006795], '')</t>
  </si>
  <si>
    <t>UPI0000541376 status=activ</t>
  </si>
  <si>
    <t>([0.15284, 0.18812, 0.236433, 0.284882, 0.30533, 0.335645, 0.394753, 0.4292, 0.465241, 0.359901, 0.356642, 0.390993, 0.324872, 0.268042, 0.26085, 0.194234, 0.109221, 0.134866, 0.122885, 0.21291, 0.18812, 0.288399, 0.185198, 0.203355, 0.129801, 0.144935, 0.139895, 0.139895, 0.081712, 0.073402, 0.086953, 0.102787, 0.100716, 0.158265, 0.229226, 0.236433, 0.349426, 0.450668, 0.394753, 0.41194, 0.408655, 0.444081, 0.433034, 0.465241, 0.436924, 0.408655, 0.394753, 0.30533, 0.291804, 0.36309, 0.377384, 0.454136, 0.342579, 0.352862, 0.356642, 0.339168, 0.339168, 0.225814, 0.229226, 0.318242, 0.308712, 0.229226, 0.216401, 0.147574, 0.161087, 0.185198, 0.179055, 0.18812, 0.291804, 0.203355, 0.203355, 0.120615, 0.086953, 0.173081, 0.094817, 0.086953, 0.086953, 0.086953, 0.158265, 0.096677, 0.048328, 0.028695, 0.047319, 0.051831, 0.05306, 0.074921, 0.032017, 0.06312, 0.036378, 0.038858, 0.06312, 0.071867, 0.120615, 0.109221, 0.06184, 0.127496, 0.137348, 0.134866, 0.132295, 0.147574, 0.243554, 0.257454, 0.352862, 0.239899, 0.225814, 0.194234, 0.147574, 0.239899, 0.203355, 0.298791, 0.268042, 0.271506, 0.25031, 0.271506, 0.366687, 0.36309, 0.284882, 0.216401, 0.225814, 0.158265, 0.116183, 0.06312, 0.111485, 0.06184, 0.096677, 0.066181, 0.134866, 0.200174, 0.209395, 0.142424, 0.083462, 0.049374, 0.056825, 0.06184, 0.06184, 0.06184, 0.10481, 0.161087, 0.216401, 0.116183, 0.179055, 0.142424, 0.232838, 0.219301, 0.291804, 0.346032, 0.41194, 0.278302, 0.196879, 0.206376, 0.349426, 0.440853, 0.458154, 0.332115, 0.209395, 0.216401, 0.216401, 0.222385, 0.203355, 0.203355, 0.318242, 0.191378, 0.268042, 0.164327, 0.109221, 0.116183, 0.10481, 0.06312, 0.137348, 0.200174, 0.203355, 0.203355, 0.200174, 0.264545, 0.377384, 0.517562, 0.408655, 0.40511, 0.271506, 0.173081, 0.125101, 0.098513, 0.196879, 0.196879, 0.219301, 0.308712, 0.298791, 0.222385, 0.318242, 0.321458, 0.332115, 0.206376, 0.125101, 0.073402, 0.086953, 0.042364, 0.040537, 0.071867, 0.0704, 0.083462, 0.139895, 0.18812, 0.25406, 0.25406, 0.275179, 0.335645, 0.352862, 0.278302, 0.366687, 0.374039, 0.284882, 0.281712, 0.394753, 0.465241, 0.58069, 0.458154, 0.472492, 0.359901, 0.25031, 0.257454, 0.366687, 0.284882, 0.30533, 0.295083, 0.257454, 0.21291, 0.191378, 0.139895, 0.194234, 0.15008, 0.096677, 0.147574, 0.094817, 0.059222], '')</t>
  </si>
  <si>
    <t>[175, 214]</t>
  </si>
  <si>
    <t>UPI0000541397 status=activ</t>
  </si>
  <si>
    <t>([0.034884, 0.034068, 0.0198, 0.027463, 0.037156, 0.025762, 0.038042, 0.023963, 0.034884, 0.023534, 0.014783, 0.017797, 0.011106, 0.007877, 0.008409, 0.01204, 0.022306, 0.042364, 0.079919, 0.078022, 0.079919, 0.036378, 0.046336, 0.046336, 0.022306, 0.022667, 0.021381, 0.01227, 0.012727, 0.012727, 0.023534, 0.051831, 0.049374, 0.100716, 0.094817, 0.085092, 0.050641, 0.050641, 0.051831, 0.032017, 0.018787, 0.019401, 0.037156, 0.021381, 0.038042, 0.050641, 0.05306, 0.096677, 0.134866, 0.225814, 0.132295, 0.122885, 0.129801, 0.139895, 0.074921, 0.071867, 0.043307, 0.041405, 0.038042, 0.026892, 0.049374, 0.049374, 0.050641, 0.058088, 0.054297, 0.054297, 0.090864, 0.046336, 0.051831, 0.032677, 0.0198, 0.018787, 0.019109, 0.019109, 0.018106, 0.033407, 0.036378, 0.033407, 0.032677, 0.017797, 0.021381, 0.019401, 0.032677, 0.033407, 0.016826, 0.024826, 0.020522, 0.013613, 0.023534, 0.014586, 0.016528, 0.016257, 0.029376, 0.019109, 0.011669, 0.008409, 0.00777, 0.008409, 0.011669, 0.019401, 0.034884, 0.021381, 0.021816, 0.013265, 0.008624, 0.008895, 0.007555, 0.006421, 0.006078, 0.006194, 0.008409, 0.011342, 0.016528, 0.009401, 0.013437, 0.020165, 0.036378, 0.036378, 0.033407, 0.021816, 0.016528, 0.018106, 0.017138, 0.018106, 0.018415, 0.030003, 0.051831, 0.069024, 0.125101, 0.127496, 0.11371, 0.102787, 0.102787, 0.069024, 0.139895, 0.142424, 0.085092, 0.092881, 0.098513, 0.161087, 0.147574, 0.196879, 0.196879, 0.173081, 0.158265, 0.164327, 0.164327, 0.098513, 0.118441, 0.111485, 0.17593, 0.182256, 0.109221, 0.11371, 0.164327, 0.191378, 0.191378, 0.275179, 0.264545, 0.167087, 0.111485, 0.111485, 0.046336, 0.024393, 0.023963, 0.025316, 0.025316, 0.013437, 0.011518, 0.007259, 0.007422, 0.007422, 0.008156, 0.008156, 0.005992, 0.006194, 0.006039, 0.005734, 0.005799, 0.005992, 0.005992, 0.007422, 0.010372, 0.011903, 0.017797, 0.037156, 0.03976, 0.071867, 0.0704, 0.086953, 0.182256, 0.111485, 0.06312, 0.055536, 0.096677, 0.179055, 0.081712, 0.0704, 0.032017, 0.033407, 0.017797, 0.031287, 0.035586, 0.038042, 0.0704, 0.074921, 0.042364, 0.037156, 0.017797, 0.040537, 0.041405, 0.019401, 0.020165, 0.033407, 0.019109, 0.015694, 0.014075, 0.026892, 0.028107, 0.047319, 0.045352, 0.051831, 0.051831, 0.045352, 0.03976, 0.037156, 0.035586, 0.076542, 0.079919, 0.096677, 0.085092, 0.15284, 0.179055, 0.288399, 0.222385, 0.311707, 0.264545, 0.15008, 0.164327, 0.167087, 0.21291, 0.219301, 0.170161, 0.098513, 0.058088, 0.06184, 0.035586, 0.034884, 0.030003, 0.014075, 0.013821, 0.014783, 0.013613, 0.013265, 0.007177, 0.006078, 0.006194, 0.006039, 0.008075, 0.005223, 0.005623, 0.003804, 0.00389, 0.005872, 0.008409, 0.013016, 0.012727, 0.013016, 0.009865, 0.006421, 0.007177, 0.007315, 0.004976, 0.004414, 0.004513, 0.006482, 0.010672, 0.006701, 0.00962, 0.00777, 0.013613, 0.01204, 0.022667, 0.022667, 0.020522, 0.018106, 0.011342, 0.011342, 0.0198, 0.015078, 0.017797, 0.018415, 0.029376, 0.0704, 0.090864, 0.086953, 0.086953, 0.081712, 0.173081, 0.11371, 0.125101, 0.098513, 0.100716, 0.058088, 0.058088, 0.060549, 0.064632, 0.046336, 0.043307, 0.040537, 0.086953, 0.085092, 0.155435, 0.173081, 0.092881, 0.043307, 0.078022, 0.036378, 0.0198, 0.013016, 0.010131, 0.017138, 0.022306, 0.023534, 0.023534, 0.020522, 0.021816, 0.020522, 0.024393, 0.020165, 0.011669, 0.012491, 0.013265, 0.009865, 0.009483, 0.016021, 0.031287, 0.025762, 0.055536, 0.043307, 0.058088, 0.071867, 0.025316, 0.022667, 0.020522, 0.017797, 0.014075, 0.015078, 0.009865, 0.008804, 0.009977, 0.016528, 0.017447, 0.028107, 0.021381, 0.0198, 0.018415, 0.018787, 0.013437, 0.014315, 0.033407, 0.024826, 0.050641, 0.122885, 0.120615, 0.122885, 0.122885, 0.092881, 0.050641, 0.050641, 0.079919, 0.088832, 0.083462, 0.041405, 0.025762, 0.046336, 0.050641, 0.051831, 0.024826, 0.037156, 0.020876, 0.012727, 0.020522, 0.010372, 0.010131, 0.011106, 0.008276, 0.014586, 0.026892, 0.049374, 0.102787, 0.118441, 0.10481, 0.049374, 0.096677, 0.086953, 0.041405, 0.032677, 0.030003, 0.037156, 0.036378, 0.064632, 0.058088, 0.028695, 0.060549, 0.060549, 0.030003, 0.027463, 0.024393, 0.022667, 0.012727, 0.012491, 0.009728, 0.009728, 0.01078, 0.010372, 0.010221, 0.015694, 0.01204, 0.013265, 0.012727, 0.017797, 0.011903, 0.020876, 0.036378, 0.021381, 0.016257, 0.022306, 0.042364, 0.024393, 0.016021, 0.025762, 0.025762, 0.025762, 0.015694, 0.026892, 0.029376, 0.055536, 0.038042, 0.036378, 0.037156, 0.0704, 0.031287, 0.051831, 0.027463, 0.030003, 0.030611, 0.024826, 0.034068, 0.0198, 0.038858, 0.060549, 0.069024, 0.059222, 0.106997, 0.118441, 0.122885, 0.06184, 0.033407, 0.033407, 0.064632, 0.056825, 0.055536, 0.055536, 0.055536, 0.102787, 0.058088, 0.120615, 0.17593, 0.164327, 0.229226, 0.21291, 0.18812, 0.164327, 0.116183, 0.055536, 0.056825, 0.024393, 0.046336, 0.083462, 0.155435, 0.161087, 0.106997, 0.116183, 0.127496, 0.142424, 0.06312, 0.125101, 0.064632, 0.037156, 0.040537, 0.044297, 0.021381, 0.016021, 0.016021, 0.026338, 0.037156, 0.036378, 0.044297, 0.047319, 0.046336, 0.023534, 0.023963, 0.022667, 0.020165, 0.023963, 0.024826, 0.050641, 0.043307, 0.056825, 0.083462, 0.058088, 0.043307, 0.088832, 0.144935, 0.120615, 0.078022, 0.111485, 0.182256], '')</t>
  </si>
  <si>
    <t>UPI0000541416 status=activ</t>
  </si>
  <si>
    <t>([0.048328, 0.064632, 0.11371, 0.158265, 0.185198, 0.11371, 0.085092, 0.11371, 0.147574, 0.106997, 0.073402, 0.085092, 0.144935, 0.083462, 0.0704, 0.109221, 0.127496, 0.216401, 0.122885, 0.122885, 0.182256, 0.257454, 0.194234, 0.185198, 0.170161, 0.111485, 0.179055, 0.232838, 0.216401, 0.209395, 0.301917, 0.387226, 0.311707, 0.229226, 0.308712, 0.335645, 0.25031, 0.25031, 0.247041, 0.346032, 0.349426, 0.25031, 0.247041, 0.222385, 0.236433, 0.236433, 0.335645, 0.264545, 0.301917, 0.232838, 0.225814, 0.216401, 0.21291, 0.200174, 0.298791, 0.219301, 0.216401, 0.298791, 0.311707, 0.229226, 0.236433, 0.142424, 0.222385, 0.225814, 0.328603, 0.209395, 0.134866, 0.127496, 0.194234, 0.116183, 0.182256, 0.11371, 0.069024, 0.043307, 0.043307, 0.03976, 0.067594, 0.073402, 0.0704, 0.0704, 0.127496, 0.074921, 0.073402, 0.078022, 0.076542, 0.076542, 0.118441, 0.206376, 0.196879, 0.173081, 0.247041, 0.173081, 0.268042, 0.25031, 0.26085, 0.352862, 0.328603, 0.264545, 0.268042, 0.182256, 0.185198, 0.11371, 0.120615, 0.203355, 0.200174, 0.185198, 0.179055, 0.209395, 0.132295, 0.137348, 0.090864, 0.05306, 0.048328, 0.045352, 0.050641, 0.078022, 0.081712, 0.059222, 0.079919, 0.078022, 0.078022, 0.0704, 0.069024, 0.106997, 0.106997, 0.106997, 0.111485, 0.109221, 0.081712, 0.125101, 0.137348, 0.194234, 0.264545, 0.278302, 0.291804, 0.342579, 0.321458, 0.339168, 0.394753, 0.342579, 0.257454, 0.359901, 0.36309, 0.339168, 0.247041, 0.264545, 0.25031, 0.222385, 0.229226, 0.21291, 0.15284, 0.15008, 0.147574, 0.086953, 0.132295, 0.132295, 0.17593, 0.194234, 0.185198, 0.21291, 0.284882, 0.374039, 0.374039, 0.374039, 0.472492, 0.517562, 0.414856, 0.374039, 0.41194, 0.332115, 0.311707, 0.335645, 0.335645, 0.278302, 0.40511, 0.324872, 0.236433, 0.134866, 0.076542, 0.059222, 0.048328, 0.055536, 0.058088, 0.05306, 0.05306, 0.056825, 0.083462, 0.127496, 0.096677, 0.086953, 0.134866, 0.170161, 0.185198, 0.185198, 0.232838, 0.200174, 0.203355, 0.295083, 0.394753, 0.468512, 0.468512, 0.483068, 0.370445, 0.275179, 0.219301, 0.222385, 0.229226, 0.225814, 0.229226, 0.318242, 0.321458, 0.236433, 0.264545, 0.295083, 0.179055, 0.132295, 0.106997, 0.173081, 0.116183, 0.106997, 0.132295, 0.155435, 0.142424, 0.25031, 0.321458, 0.288399, 0.288399, 0.264545, 0.257454, 0.25031, 0.268042, 0.264545, 0.264545, 0.268042, 0.278302, 0.394753, 0.480142, 0.440853, 0.318242, 0.349426, 0.349426, 0.339168, 0.349426, 0.324872, 0.194234, 0.194234, 0.206376, 0.134866, 0.137348, 0.071867, 0.06312, 0.035586, 0.035586, 0.036378, 0.037156, 0.020522, 0.013265, 0.013016, 0.022667, 0.046336, 0.054297, 0.032017, 0.017797, 0.017797, 0.013821, 0.023963, 0.023087, 0.023534, 0.024826, 0.021381, 0.043307, 0.030611, 0.025762, 0.020165, 0.036378, 0.036378, 0.038042, 0.073402, 0.083462, 0.079919, 0.074921, 0.047319, 0.048328, 0.056825, 0.026892, 0.046336, 0.028695, 0.019401, 0.016021, 0.025316, 0.032017, 0.028695, 0.047319, 0.090864, 0.132295, 0.137348, 0.132295, 0.206376, 0.185198, 0.164327, 0.15284, 0.11371, 0.127496, 0.132295, 0.155435, 0.196879, 0.125101, 0.185198, 0.182256, 0.209395, 0.216401, 0.139895, 0.090864, 0.102787, 0.100716, 0.088832, 0.048328, 0.030611, 0.030611, 0.028695, 0.030003, 0.034884, 0.046336, 0.0704, 0.069024, 0.05306, 0.079919, 0.125101, 0.10481, 0.118441, 0.096677, 0.083462, 0.081712, 0.096677, 0.083462, 0.090864, 0.05306, 0.083462, 0.147574, 0.134866, 0.083462, 0.066181, 0.060549, 0.064632, 0.067594, 0.122885, 0.209395, 0.209395, 0.21291, 0.142424, 0.125101, 0.222385, 0.236433, 0.31487, 0.308712, 0.225814, 0.229226, 0.308712, 0.342579, 0.31487, 0.328603, 0.433034, 0.465241, 0.401658, 0.408655, 0.394753, 0.40511, 0.311707, 0.222385, 0.132295, 0.229226, 0.321458, 0.229226, 0.147574, 0.096677, 0.085092, 0.155435, 0.127496, 0.085092, 0.051831, 0.050641, 0.035586, 0.033407, 0.032677, 0.050641, 0.024393, 0.023963, 0.020165, 0.0198, 0.017797, 0.025762, 0.020522, 0.014783, 0.019401, 0.026892, 0.038858, 0.058088, 0.033407, 0.030003, 0.047319], '')</t>
  </si>
  <si>
    <t>UPI0000541463 status=activ</t>
  </si>
  <si>
    <t>([0.017797, 0.017447, 0.025316, 0.013821, 0.007555, 0.009294, 0.007031, 0.004976, 0.004161, 0.005086, 0.004388, 0.003757, 0.003701, 0.002482, 0.00225, 0.001602, 0.002529, 0.001778, 0.002881, 0.00246, 0.002435, 0.002194, 0.002482, 0.002662, 0.002662, 0.003053, 0.002366, 0.002155, 0.003478, 0.003431, 0.003405, 0.004483, 0.004431, 0.004689, 0.004611, 0.003727, 0.004921, 0.003478, 0.004646, 0.004431, 0.004431, 0.004358, 0.007031, 0.007495, 0.007031, 0.006894, 0.006619, 0.009015, 0.019401, 0.009015, 0.016021, 0.014586, 0.009096, 0.010926, 0.011106, 0.011106, 0.010926, 0.011342, 0.023534, 0.026338, 0.011903, 0.022306, 0.022306, 0.011342, 0.006894, 0.006533, 0.006567, 0.011106, 0.011669, 0.006374, 0.012491, 0.008409, 0.008723, 0.011518, 0.015694, 0.014586, 0.021816, 0.040537, 0.032677, 0.012491, 0.007091, 0.014586, 0.009483, 0.009187, 0.009096, 0.009015, 0.005623, 0.00558, 0.003821, 0.003821, 0.004208, 0.003405, 0.003341, 0.002057, 0.001383, 0.000859, 0.000893, 0.000614, 0.000365, 0.000464, 0.000893, 0.000893, 0.000447, 0.000313, 0.000163, 0.000309, 0.000309, 0.000386, 0.000743, 0.001112, 0.001159, 0.001748, 0.002138, 0.001967, 0.002194, 0.00359, 0.003671, 0.002482, 0.003607, 0.005683, 0.003276, 0.003512, 0.003555, 0.005086, 0.006795, 0.006795, 0.004736, 0.007495, 0.008276, 0.005872, 0.003701, 0.003512, 0.002138, 0.001271, 0.00152, 0.001906, 0.001318, 0.001936, 0.001692, 0.001722, 0.001572, 0.001597, 0.000842, 0.000854, 0.000468, 0.000292, 0.000477, 0.000936, 0.000876, 0.000661, 0.000468, 0.001069, 0.001155, 0.002014, 0.003341, 0.002606, 0.002211, 0.001872, 0.001906, 0.003431, 0.002435, 0.002503, 0.00407, 0.007031, 0.006988, 0.006894, 0.013821, 0.009483, 0.005799, 0.006078, 0.011518, 0.031287, 0.011342, 0.006039, 0.004775, 0.004431, 0.006482, 0.005683, 0.006245, 0.004208, 0.002366, 0.001906, 0.001335, 0.000747, 0.000322, 0.000704, 0.000661, 0.000262, 0.000189, 0.000292, 0.000146, 5.2e-05, 2.6e-05, 2.6e-05, 3e-05, 4.7e-05, 4.7e-05, 5.6e-05, 0.000137, 0.000137, 0.000262, 0.000614, 0.001335, 0.001808, 0.002761, 0.004208, 0.004208, 0.004315, 0.00515, 0.007177, 0.007091, 0.008804, 0.016528, 0.031287, 0.096677, 0.21291, 0.17593, 0.144935, 0.088832], '')</t>
  </si>
  <si>
    <t>UPI0000541464 status=activ</t>
  </si>
  <si>
    <t>([0.401658, 0.42561, 0.465241, 0.387226, 0.422041, 0.346032, 0.275179, 0.31487, 0.352862, 0.288399, 0.308712, 0.264545, 0.268042, 0.281712, 0.257454, 0.239899, 0.324872, 0.328603, 0.239899, 0.275179, 0.264545, 0.236433, 0.25406, 0.243554, 0.339168, 0.349426, 0.42561, 0.42561, 0.387226, 0.384043, 0.377384, 0.301917, 0.380708, 0.370445, 0.346032, 0.36309, 0.335645, 0.25031, 0.268042, 0.359901, 0.275179, 0.284882, 0.295083, 0.295083, 0.216401, 0.179055, 0.170161, 0.161087, 0.247041, 0.271506, 0.271506, 0.247041, 0.222385, 0.15284, 0.102787, 0.118441, 0.118441, 0.139895, 0.216401, 0.216401, 0.257454, 0.311707, 0.311707, 0.209395, 0.127496, 0.185198, 0.125101, 0.129801, 0.137348, 0.125101, 0.125101, 0.118441, 0.21291, 0.31487, 0.408655, 0.490133, 0.447574, 0.505461, 0.505461, 0.490133, 0.359901, 0.243554, 0.291804, 0.206376, 0.311707, 0.390993, 0.318242, 0.31487, 0.232838, 0.232838, 0.219301, 0.209395, 0.120615, 0.10481, 0.106997, 0.100716, 0.092881, 0.071867, 0.086953, 0.083462, 0.040537, 0.048328, 0.047319, 0.044297, 0.076542, 0.056825, 0.033407, 0.06312, 0.100716, 0.125101, 0.118441, 0.139895, 0.139895, 0.25406, 0.25406, 0.257454, 0.216401, 0.142424, 0.127496, 0.076542, 0.076542, 0.100716, 0.085092, 0.15284, 0.144935, 0.158265, 0.18812, 0.200174, 0.155435, 0.102787, 0.102787, 0.054297, 0.026892, 0.028107, 0.024393, 0.024393, 0.024826, 0.015344, 0.015344, 0.026338, 0.024826, 0.023963, 0.03976, 0.079919, 0.045352, 0.022667, 0.013016, 0.010372, 0.014586, 0.017797, 0.029376, 0.042364, 0.094817, 0.155435, 0.164327, 0.10481, 0.066181, 0.032017, 0.038858, 0.06312, 0.071867, 0.073402, 0.035586, 0.025316, 0.0198, 0.023534, 0.03976, 0.06184, 0.066181, 0.047319, 0.030611, 0.019401, 0.009865], '')</t>
  </si>
  <si>
    <t>[77, 78]</t>
  </si>
  <si>
    <t>UPI000054146F status=activ</t>
  </si>
  <si>
    <t>([0.222385, 0.137348, 0.182256, 0.118441, 0.170161, 0.21291, 0.243554, 0.284882, 0.298791, 0.311707, 0.222385, 0.179055, 0.142424, 0.144935, 0.15008, 0.094817, 0.144935, 0.17593, 0.167087, 0.100716, 0.179055, 0.116183, 0.158265, 0.096677, 0.132295, 0.132295, 0.076542, 0.074921, 0.079919, 0.085092, 0.085092, 0.164327, 0.239899, 0.225814, 0.196879, 0.21291, 0.21291, 0.134866, 0.137348, 0.076542, 0.078022, 0.066181, 0.142424, 0.100716, 0.109221, 0.129801, 0.067594, 0.120615, 0.079919, 0.0704, 0.066181, 0.038858, 0.036378, 0.021816, 0.028695, 0.038858, 0.021381, 0.038042, 0.0704, 0.069024, 0.132295, 0.127496, 0.127496, 0.127496, 0.216401, 0.298791, 0.225814, 0.346032, 0.25406, 0.219301, 0.161087, 0.092881, 0.167087, 0.17593, 0.275179, 0.31487, 0.288399, 0.387226, 0.384043, 0.366687, 0.377384, 0.394753, 0.398279, 0.408655, 0.408655, 0.390993, 0.288399, 0.271506, 0.147574, 0.239899, 0.36309, 0.465241, 0.59508, 0.575842, 0.521092, 0.490133, 0.480142, 0.418646, 0.321458, 0.31487, 0.328603, 0.222385, 0.222385, 0.236433, 0.25406, 0.239899, 0.170161, 0.284882, 0.264545, 0.26085, 0.216401, 0.173081, 0.120615, 0.094817, 0.069024, 0.069024, 0.054297, 0.037156, 0.05306, 0.092881], '')</t>
  </si>
  <si>
    <t>[92, 93, 94]</t>
  </si>
  <si>
    <t>UPI000054149C status=activ</t>
  </si>
  <si>
    <t>([0.020876, 0.01227, 0.010509, 0.009401, 0.008723, 0.006988, 0.008624, 0.013016, 0.014586, 0.011106, 0.014315, 0.018106, 0.013613, 0.01227, 0.018415, 0.020522, 0.037156, 0.0704, 0.071867, 0.102787, 0.127496, 0.137348, 0.232838, 0.222385, 0.295083, 0.291804, 0.40511, 0.401658, 0.298791, 0.25406, 0.25031, 0.284882, 0.288399, 0.349426, 0.384043, 0.308712, 0.321458, 0.311707, 0.30533, 0.308712, 0.321458, 0.374039, 0.444081, 0.433034, 0.534167, 0.549308, 0.63748, 0.59508, 0.51388, 0.509769, 0.608892, 0.750527, 0.585406, 0.570702, 0.570702, 0.472492, 0.58069, 0.538167, 0.476583, 0.465241, 0.352862, 0.324872, 0.25031, 0.164327, 0.170161, 0.118441, 0.106997, 0.118441, 0.134866, 0.11371, 0.106997, 0.109221, 0.069024, 0.120615, 0.132295, 0.129801, 0.18812, 0.170161, 0.17593, 0.17593, 0.18812, 0.308712, 0.275179, 0.346032, 0.40511, 0.414856, 0.398279, 0.370445, 0.356642, 0.374039, 0.480142, 0.549308, 0.538167, 0.626927, 0.626927, 0.562014, 0.454136, 0.461924, 0.440853, 0.454136, 0.494003, 0.480142, 0.468512, 0.5017, 0.494003, 0.454136, 0.454136, 0.562014, 0.618285, 0.642678, 0.626927, 0.525368, 0.529623, 0.534167, 0.433034, 0.4292, 0.394753, 0.472492, 0.444081, 0.461924, 0.458154, 0.494003, 0.509769, 0.494003, 0.490133, 0.497853, 0.56648, 0.521092, 0.42561, 0.342579, 0.236433, 0.167087, 0.25406, 0.275179, 0.264545, 0.301917, 0.332115, 0.414856, 0.384043, 0.349426, 0.349426, 0.356642, 0.332115, 0.291804, 0.318242, 0.332115, 0.288399, 0.236433, 0.203355, 0.219301, 0.216401, 0.339168, 0.356642, 0.342579, 0.346032, 0.366687, 0.440853, 0.422041, 0.414856, 0.461924, 0.444081, 0.454136, 0.436924, 0.370445, 0.401658, 0.311707, 0.222385, 0.284882, 0.332115, 0.40511, 0.483068, 0.585406, 0.562014, 0.657645, 0.545602, 0.58069, 0.58069, 0.59917, 0.622677, 0.483068, 0.517562, 0.59508, 0.525368, 0.444081, 0.549308, 0.562014, 0.699094, 0.795062, 0.779859, 0.801317, 0.657645, 0.63748, 0.517562, 0.5017, 0.509769, 0.59508, 0.468512, 0.458154, 0.349426, 0.318242, 0.349426, 0.332115, 0.346032, 0.408655, 0.401658, 0.41194, 0.332115, 0.31487, 0.232838, 0.155435, 0.15284, 0.173081, 0.179055, 0.243554, 0.147574, 0.144935, 0.100716, 0.15284, 0.158265, 0.225814, 0.203355, 0.284882, 0.291804, 0.264545, 0.191378, 0.271506, 0.147574, 0.139895, 0.15008, 0.232838, 0.30533, 0.219301, 0.301917, 0.21291, 0.216401, 0.318242, 0.318242, 0.390993, 0.408655, 0.394753, 0.321458, 0.352862, 0.356642, 0.342579, 0.268042, 0.278302, 0.196879, 0.30533, 0.370445, 0.335645, 0.349426, 0.359901, 0.433034, 0.328603, 0.418646, 0.36309, 0.298791, 0.18812, 0.185198, 0.111485, 0.134866, 0.191378, 0.129801, 0.129801, 0.125101, 0.142424, 0.170161, 0.247041, 0.232838, 0.232838, 0.170161, 0.144935, 0.088832, 0.086953, 0.096677, 0.098513, 0.11371, 0.173081, 0.191378, 0.191378, 0.26085, 0.229226, 0.206376, 0.288399, 0.243554, 0.264545, 0.332115, 0.374039, 0.291804, 0.31487, 0.335645, 0.422041, 0.418646, 0.505461, 0.42561, 0.521092, 0.398279, 0.4292, 0.311707, 0.387226, 0.328603, 0.328603, 0.328603, 0.352862, 0.335645, 0.301917, 0.281712, 0.225814, 0.139895, 0.209395, 0.196879, 0.179055, 0.161087, 0.173081, 0.096677, 0.109221, 0.100716, 0.116183, 0.127496, 0.216401, 0.229226, 0.288399, 0.321458, 0.324872, 0.328603, 0.342579, 0.328603, 0.308712, 0.370445, 0.422041, 0.36309, 0.268042, 0.203355, 0.144935, 0.132295, 0.232838, 0.288399, 0.268042, 0.349426, 0.346032, 0.268042, 0.185198, 0.200174, 0.182256, 0.17593, 0.155435, 0.161087, 0.229226, 0.179055, 0.17593, 0.125101, 0.173081, 0.26085, 0.342579, 0.433034, 0.433034, 0.422041, 0.398279, 0.346032, 0.356642, 0.264545, 0.264545, 0.332115, 0.324872, 0.311707, 0.324872, 0.352862, 0.308712, 0.206376, 0.284882, 0.206376, 0.291804, 0.288399, 0.216401, 0.200174, 0.18812, 0.194234, 0.182256, 0.139895, 0.21291, 0.139895, 0.200174, 0.291804, 0.216401, 0.222385, 0.196879, 0.209395, 0.206376, 0.232838, 0.25406, 0.182256, 0.185198, 0.185198, 0.196879, 0.271506, 0.284882, 0.200174, 0.229226, 0.142424, 0.21291, 0.137348, 0.194234, 0.200174, 0.109221, 0.111485, 0.102787, 0.127496, 0.111485, 0.11371, 0.122885, 0.161087, 0.236433, 0.308712, 0.232838, 0.15284, 0.147574, 0.100716, 0.11371, 0.10481, 0.182256, 0.179055, 0.268042, 0.288399, 0.281712, 0.390993, 0.5017, 0.394753, 0.30533, 0.328603, 0.324872, 0.318242, 0.36309, 0.370445, 0.377384, 0.458154, 0.562014, 0.56648, 0.545602, 0.529623, 0.51388, 0.450668, 0.390993, 0.377384, 0.332115, 0.281712, 0.17593, 0.129801, 0.216401, 0.191378, 0.144935, 0.092881, 0.051831, 0.029376, 0.015344, 0.010221, 0.010221, 0.009483, 0.00962, 0.013821, 0.020522, 0.014586, 0.019401, 0.026338, 0.020522, 0.018787, 0.020522, 0.031287, 0.028695, 0.021381, 0.038042, 0.034068, 0.054297, 0.102787], '')</t>
  </si>
  <si>
    <t>[44, 45, 46, 47, 48, 49, 50, 51, 52, 53, 54, 56, 57, 91, 92, 93, 94, 95, 103, 107, 108, 109, 110, 111, 112, 113, 122, 126, 127, 171, 172, 173, 174, 175, 176, 177, 178, 180, 181, 182, 184, 185, 186, 187, 188, 189, 190, 191, 192, 193, 194, 195, 293, 295, 425, 435, 436, 437, 438, 439]</t>
  </si>
  <si>
    <t>UPI0000541595 status=activ</t>
  </si>
  <si>
    <t>([0.040537, 0.06184, 0.088832, 0.109221, 0.142424, 0.118441, 0.098513, 0.11371, 0.132295, 0.161087, 0.125101, 0.179055, 0.18812, 0.281712, 0.352862, 0.359901, 0.418646, 0.308712, 0.418646, 0.359901, 0.25031, 0.318242, 0.324872, 0.298791, 0.25406, 0.222385, 0.284882, 0.257454, 0.281712, 0.298791, 0.30533, 0.394753, 0.291804, 0.196879, 0.127496, 0.090864, 0.054297, 0.058088, 0.11371, 0.109221, 0.129801, 0.142424, 0.109221, 0.106997, 0.100716, 0.144935, 0.161087, 0.15008, 0.134866, 0.085092, 0.054297, 0.048328, 0.027463, 0.045352, 0.086953, 0.139895, 0.21291, 0.225814, 0.225814, 0.225814, 0.25406, 0.284882, 0.377384, 0.42561, 0.394753, 0.4292, 0.418646, 0.418646, 0.418646, 0.534167, 0.642678, 0.618285, 0.570702, 0.675549, 0.59014, 0.51388, 0.509769, 0.497853, 0.480142, 0.465241, 0.472492, 0.40511, 0.398279, 0.281712, 0.268042, 0.275179, 0.25406, 0.225814, 0.203355, 0.185198, 0.144935, 0.098513, 0.147574, 0.161087], '')</t>
  </si>
  <si>
    <t>[69, 70, 71, 72, 73, 74, 75, 76]</t>
  </si>
  <si>
    <t>UPI00005416A5 status=activ</t>
  </si>
  <si>
    <t>([0.045352, 0.06312, 0.102787, 0.127496, 0.076542, 0.10481, 0.129801, 0.147574, 0.164327, 0.200174, 0.236433, 0.291804, 0.288399, 0.194234, 0.295083, 0.196879, 0.25406, 0.247041, 0.142424, 0.170161, 0.196879, 0.11371, 0.078022, 0.078022, 0.047319, 0.088832, 0.088832, 0.071867, 0.041405, 0.023963, 0.022667, 0.013437, 0.014586, 0.022667, 0.038858, 0.034068, 0.060549, 0.048328, 0.05306, 0.118441, 0.100716, 0.050641, 0.085092, 0.134866, 0.085092, 0.158265, 0.161087, 0.15284, 0.092881, 0.155435, 0.139895, 0.094817, 0.106997, 0.088832, 0.059222, 0.033407, 0.037156, 0.038042, 0.034068, 0.030003, 0.027463, 0.06184, 0.10481, 0.116183, 0.051831, 0.074921, 0.076542, 0.038042, 0.021816, 0.049374, 0.051831, 0.118441, 0.182256, 0.264545, 0.219301, 0.206376, 0.271506, 0.25031, 0.142424, 0.142424, 0.155435, 0.10481, 0.071867, 0.069024, 0.074921, 0.11371, 0.078022, 0.0704, 0.102787, 0.17593, 0.164327, 0.122885, 0.054297, 0.031287, 0.014783, 0.012491, 0.013821, 0.017447, 0.010221, 0.020876, 0.033407, 0.030611, 0.023534, 0.030611, 0.021381, 0.019401, 0.024826, 0.041405, 0.043307, 0.034884, 0.036378, 0.021381, 0.017138, 0.032677, 0.049374, 0.059222, 0.096677, 0.134866, 0.06312, 0.064632, 0.060549, 0.06312, 0.036378, 0.088832, 0.060549, 0.088832, 0.051831, 0.056825, 0.030611, 0.027463, 0.044297, 0.023087, 0.040537, 0.035586, 0.021816, 0.021816, 0.038858, 0.043307, 0.022667, 0.026892, 0.06184, 0.055536, 0.056825, 0.098513, 0.092881, 0.069024, 0.055536, 0.088832, 0.081712, 0.11371, 0.098513, 0.045352, 0.079919, 0.048328, 0.079919, 0.086953, 0.054297, 0.054297, 0.055536, 0.127496, 0.206376, 0.129801, 0.083462, 0.086953, 0.092881, 0.088832, 0.10481, 0.155435, 0.085092, 0.090864, 0.127496, 0.076542, 0.102787, 0.109221, 0.185198, 0.236433, 0.332115, 0.298791, 0.26085, 0.173081, 0.079919, 0.073402, 0.060549, 0.098513, 0.090864, 0.086953, 0.090864, 0.127496, 0.11371, 0.206376, 0.116183, 0.102787, 0.164327, 0.236433, 0.239899, 0.222385, 0.206376, 0.11371, 0.203355, 0.225814, 0.301917, 0.408655, 0.414856, 0.450668, 0.36309, 0.356642, 0.275179, 0.257454, 0.298791, 0.284882, 0.295083, 0.318242, 0.321458, 0.359901, 0.268042, 0.232838, 0.232838, 0.236433, 0.275179, 0.275179, 0.216401, 0.164327, 0.17593, 0.167087, 0.236433, 0.328603, 0.328603, 0.433034, 0.370445, 0.36309, 0.30533, 0.21291, 0.194234, 0.196879, 0.200174, 0.295083, 0.318242, 0.321458, 0.311707, 0.384043, 0.366687, 0.40511, 0.483068, 0.490133, 0.468512, 0.390993, 0.359901, 0.288399, 0.284882, 0.346032, 0.26085, 0.247041, 0.339168, 0.36309, 0.342579, 0.359901, 0.352862, 0.359901, 0.284882, 0.298791, 0.321458, 0.352862, 0.390993, 0.346032, 0.335645, 0.288399, 0.271506, 0.275179, 0.332115, 0.295083, 0.271506, 0.349426, 0.4292, 0.384043, 0.494003, 0.476583, 0.387226], '')</t>
  </si>
  <si>
    <t>UPI00005416E9 status=activ</t>
  </si>
  <si>
    <t>([0.004689, 0.003366, 0.002435, 0.003212, 0.002117, 0.001808, 0.002688, 0.002276, 0.002057, 0.002482, 0.001808, 0.002035, 0.002078, 0.001374, 0.000833, 0.001202, 0.001159, 0.001172, 0.000631, 0.001069, 0.000906, 0.001103, 0.001597, 0.00246, 0.00152, 0.001692, 0.00243, 0.001499, 0.001499, 0.001249, 0.000799, 0.001408, 0.001103, 0.000923, 0.001267, 0.001786, 0.001232, 0.001391, 0.000721, 0.001267, 0.001335, 0.001434, 0.002057, 0.002194, 0.001434, 0.001597, 0.002349, 0.00152, 0.001374, 0.001374, 0.001906, 0.003014, 0.002117, 0.002117, 0.003276, 0.003864, 0.00292, 0.004315, 0.005872, 0.006533, 0.004431, 0.002727, 0.002078, 0.001692, 0.001743, 0.001572, 0.002435, 0.002623, 0.002503, 0.003997, 0.004135, 0.003053, 0.002014, 0.002761, 0.004315, 0.003109, 0.003079, 0.004315, 0.004315, 0.004513, 0.004483, 0.004483, 0.004976, 0.004414, 0.00359, 0.00292, 0.004611, 0.003177, 0.002078, 0.00225, 0.001572, 0.002503, 0.00407, 0.003963, 0.002881, 0.002662, 0.003804, 0.002555, 0.001481, 0.001232, 0.00076, 0.001048, 0.001, 0.00152, 0.00152, 0.002336, 0.002688, 0.002349, 0.003461, 0.004646, 0.007177, 0.008409, 0.006482, 0.005223, 0.006619, 0.009096, 0.007259, 0.006039, 0.008624, 0.019401, 0.022306], '')</t>
  </si>
  <si>
    <t>UPI00005416F0 status=activ</t>
  </si>
  <si>
    <t>([0.155435, 0.203355, 0.26085, 0.167087, 0.203355, 0.144935, 0.122885, 0.147574, 0.203355, 0.225814, 0.173081, 0.134866, 0.15008, 0.158265, 0.098513, 0.118441, 0.127496, 0.102787, 0.098513, 0.15008, 0.134866, 0.219301, 0.219301, 0.194234, 0.225814, 0.232838, 0.318242, 0.298791, 0.30533, 0.278302, 0.288399, 0.377384, 0.450668, 0.461924, 0.461924, 0.56648, 0.534167, 0.529623, 0.648219, 0.648219, 0.557691, 0.661982, 0.648219, 0.657645, 0.675549, 0.712013, 0.694846, 0.724957, 0.81615, 0.801317, 0.712013, 0.661982, 0.671169, 0.585406, 0.5017, 0.529623, 0.517562, 0.509769, 0.517562, 0.545602, 0.549308, 0.541878, 0.529623, 0.538167, 0.517562, 0.444081, 0.486429, 0.505461, 0.398279, 0.401658, 0.41194, 0.4292, 0.380708, 0.370445, 0.4292, 0.486429, 0.398279, 0.342579, 0.377384, 0.36309, 0.335645, 0.308712, 0.328603, 0.264545, 0.18812, 0.191378, 0.264545, 0.26085, 0.278302, 0.352862, 0.268042, 0.264545, 0.31487, 0.387226, 0.390993, 0.318242, 0.25031, 0.236433, 0.301917, 0.21291, 0.21291, 0.219301, 0.25031, 0.232838, 0.275179, 0.321458, 0.243554, 0.243554, 0.232838, 0.196879, 0.147574, 0.15008, 0.098513, 0.0704, 0.071867, 0.069024, 0.118441, 0.18812, 0.257454, 0.225814, 0.301917, 0.308712, 0.222385, 0.209395, 0.209395, 0.239899, 0.239899, 0.335645, 0.339168, 0.26085, 0.268042, 0.332115, 0.321458, 0.408655, 0.480142, 0.497853, 0.394753, 0.298791, 0.203355, 0.132295, 0.132295, 0.132295, 0.132295, 0.209395, 0.185198, 0.275179, 0.288399, 0.225814, 0.209395, 0.209395, 0.257454, 0.173081, 0.18812, 0.278302, 0.182256, 0.17593, 0.18812, 0.295083, 0.288399, 0.298791, 0.295083, 0.236433, 0.232838, 0.222385, 0.137348, 0.170161, 0.167087, 0.125101, 0.206376, 0.21291, 0.239899, 0.284882, 0.284882, 0.275179, 0.264545, 0.281712, 0.25031, 0.219301, 0.209395, 0.222385, 0.291804, 0.387226, 0.40511, 0.394753, 0.414856, 0.517562, 0.521092, 0.476583, 0.541878, 0.436924, 0.339168, 0.301917, 0.200174, 0.26085, 0.243554, 0.25406, 0.335645, 0.370445, 0.281712, 0.25031, 0.236433, 0.147574, 0.085092, 0.085092, 0.085092, 0.076542, 0.046336, 0.046336, 0.055536, 0.055536, 0.096677, 0.155435, 0.100716, 0.139895, 0.167087, 0.200174, 0.191378, 0.15008, 0.092881, 0.167087, 0.200174, 0.247041, 0.281712, 0.377384, 0.461924, 0.390993, 0.298791, 0.281712, 0.173081, 0.196879, 0.179055, 0.196879, 0.206376, 0.295083, 0.328603, 0.328603, 0.191378, 0.194234, 0.147574, 0.147574, 0.132295, 0.106997, 0.088832, 0.127496, 0.129801, 0.125101, 0.100716, 0.158265, 0.239899, 0.352862, 0.342579, 0.36309, 0.25031, 0.239899, 0.155435, 0.081712, 0.092881, 0.137348, 0.144935, 0.239899, 0.335645, 0.332115, 0.278302, 0.366687, 0.390993, 0.308712, 0.275179, 0.394753, 0.4292, 0.4292, 0.4292, 0.321458, 0.196879, 0.200174, 0.219301, 0.328603, 0.440853, 0.332115, 0.380708, 0.370445, 0.318242, 0.318242, 0.318242, 0.40511, 0.349426, 0.239899, 0.239899, 0.203355, 0.161087, 0.109221, 0.122885, 0.116183, 0.196879, 0.301917, 0.422041, 0.311707, 0.206376, 0.142424, 0.236433, 0.147574, 0.15284, 0.15284, 0.092881, 0.060549, 0.064632, 0.096677, 0.164327, 0.200174, 0.173081, 0.200174, 0.25031, 0.203355, 0.200174, 0.194234, 0.200174, 0.179055, 0.275179, 0.356642, 0.342579, 0.335645, 0.318242, 0.321458, 0.352862, 0.370445, 0.436924, 0.342579, 0.225814, 0.185198, 0.18812, 0.222385, 0.15008, 0.15284, 0.17593, 0.179055, 0.15284, 0.144935, 0.083462, 0.046336, 0.027463, 0.049374, 0.049374, 0.098513, 0.098513, 0.081712, 0.073402, 0.043307, 0.071867, 0.100716, 0.100716, 0.118441, 0.170161, 0.179055, 0.161087, 0.102787, 0.109221, 0.142424, 0.170161, 0.219301, 0.209395, 0.30533, 0.216401, 0.17593, 0.10481, 0.081712, 0.06312, 0.106997, 0.102787, 0.086953, 0.10481, 0.122885, 0.073402, 0.071867, 0.122885, 0.122885, 0.18812, 0.185198, 0.173081, 0.173081, 0.206376, 0.311707, 0.239899, 0.222385, 0.164327, 0.247041, 0.291804, 0.268042, 0.268042, 0.275179, 0.311707, 0.311707, 0.324872, 0.321458, 0.324872, 0.311707, 0.243554, 0.243554, 0.247041, 0.158265, 0.142424, 0.139895, 0.132295, 0.125101, 0.206376, 0.311707, 0.25031, 0.239899, 0.332115, 0.25031, 0.332115, 0.222385, 0.232838, 0.216401, 0.239899, 0.161087, 0.098513, 0.17593, 0.173081, 0.17593, 0.278302, 0.179055, 0.173081, 0.182256, 0.164327, 0.179055, 0.139895, 0.222385, 0.21291, 0.216401, 0.206376, 0.219301, 0.232838, 0.164327, 0.164327, 0.164327, 0.209395, 0.301917, 0.18812, 0.164327, 0.164327, 0.158265, 0.161087, 0.158265, 0.147574, 0.167087, 0.088832, 0.111485, 0.074921, 0.060549, 0.046336, 0.071867, 0.048328, 0.078022, 0.10481, 0.078022, 0.11371, 0.11371], '')</t>
  </si>
  <si>
    <t>[35, 36, 37, 38, 39, 40, 41, 42, 43, 44, 45, 46, 47, 48, 49, 50, 51, 52, 53, 54, 55, 56, 57, 58, 59, 60, 61, 62, 63, 64, 67, 185, 186, 188]</t>
  </si>
  <si>
    <t>UPI00005416F2 status=activ</t>
  </si>
  <si>
    <t>([0.056825, 0.090864, 0.132295, 0.096677, 0.0704, 0.049374, 0.021816, 0.014075, 0.012491, 0.010221, 0.008156, 0.010131, 0.007315, 0.007031, 0.005872, 0.003924, 0.003997, 0.002623, 0.001872, 0.001936, 0.002705, 0.004315, 0.004358, 0.003014, 0.003512, 0.003053, 0.003727, 0.005623, 0.005623, 0.004835, 0.004414, 0.006078, 0.004414, 0.004135, 0.004483, 0.005086, 0.004976, 0.003727, 0.003963, 0.004775, 0.004431, 0.003298, 0.002327, 0.002336, 0.002503, 0.001623, 0.001602, 0.001112, 0.001103, 0.001211, 0.001211, 0.001533, 0.001572, 0.002349, 0.002155, 0.001675, 0.001048, 0.001692, 0.001572, 0.002366, 0.002057, 0.003276, 0.004899, 0.007422, 0.007031, 0.009728, 0.011669, 0.022667, 0.032017, 0.016826, 0.014783, 0.029376, 0.019109, 0.018415, 0.012727, 0.013265, 0.01227, 0.016021, 0.009401, 0.015344, 0.010131, 0.010131, 0.009977, 0.007091, 0.005503, 0.005503, 0.00389, 0.003431, 0.003341, 0.003053, 0.003053, 0.003512, 0.003701, 0.005318, 0.005249, 0.004483, 0.006795, 0.008804, 0.013016, 0.012491, 0.007315, 0.009015, 0.010509, 0.006533, 0.006701, 0.008723, 0.007315, 0.007259, 0.012491, 0.009728, 0.016021, 0.018106, 0.013265, 0.00962, 0.008075, 0.005683, 0.009294, 0.005734, 0.005623, 0.003924, 0.00389, 0.004208, 0.003246, 0.003671, 0.005734, 0.004775, 0.004611, 0.005503, 0.00777, 0.005683, 0.004775, 0.004646, 0.005318, 0.005318, 0.006194, 0.007091, 0.011518, 0.011106, 0.016257, 0.01227, 0.018415, 0.032017, 0.064632, 0.109221, 0.086953, 0.047319, 0.118441, 0.088832], '')</t>
  </si>
  <si>
    <t>UPI00005416F3 status=activ</t>
  </si>
  <si>
    <t>([0.001408, 0.001159, 0.001481, 0.002276, 0.003079, 0.002555, 0.00243, 0.002117, 0.001786, 0.001722, 0.002327, 0.002503, 0.003512, 0.002606, 0.003671, 0.004646, 0.004689, 0.006421, 0.008723, 0.011342, 0.010372, 0.014075, 0.027463, 0.0198, 0.019401, 0.021381, 0.040537, 0.073402, 0.15284, 0.167087, 0.25406, 0.25031, 0.25031, 0.15284, 0.239899, 0.173081, 0.191378, 0.173081, 0.164327, 0.179055, 0.179055, 0.288399, 0.229226, 0.191378, 0.288399, 0.200174, 0.127496, 0.134866, 0.11371, 0.059222, 0.11371, 0.118441, 0.059222, 0.038042, 0.071867, 0.079919, 0.137348, 0.137348, 0.239899, 0.239899, 0.225814, 0.232838, 0.191378, 0.167087, 0.200174, 0.206376, 0.26085, 0.346032, 0.356642, 0.401658, 0.398279, 0.374039, 0.275179, 0.387226, 0.370445, 0.288399, 0.275179, 0.173081, 0.158265, 0.155435, 0.170161, 0.102787, 0.096677, 0.120615, 0.25031, 0.161087, 0.155435, 0.161087, 0.086953, 0.086953, 0.079919, 0.083462, 0.054297, 0.098513, 0.056825, 0.058088, 0.100716, 0.102787, 0.111485, 0.125101, 0.129801, 0.129801, 0.219301, 0.219301, 0.209395, 0.194234, 0.278302, 0.194234, 0.147574, 0.239899, 0.147574, 0.088832, 0.142424, 0.209395, 0.206376, 0.225814, 0.291804, 0.268042, 0.185198, 0.179055, 0.164327, 0.129801, 0.129801, 0.127496, 0.134866, 0.073402, 0.03976, 0.044297, 0.043307, 0.06312, 0.059222, 0.058088, 0.109221, 0.118441, 0.111485, 0.116183, 0.161087, 0.200174, 0.17593, 0.268042, 0.264545, 0.271506, 0.308712, 0.219301, 0.206376, 0.116183, 0.200174, 0.271506, 0.278302, 0.291804, 0.335645, 0.356642, 0.380708, 0.26085, 0.161087, 0.164327, 0.088832, 0.056825, 0.058088, 0.073402, 0.033407, 0.058088, 0.06184, 0.056825, 0.106997, 0.06184, 0.132295, 0.088832, 0.078022, 0.034884, 0.044297, 0.044297, 0.041405, 0.06312, 0.069024, 0.137348, 0.142424, 0.239899, 0.25406, 0.161087, 0.134866, 0.236433, 0.275179, 0.179055, 0.155435, 0.088832, 0.090864, 0.083462, 0.081712, 0.059222, 0.118441, 0.15008, 0.083462, 0.047319, 0.049374, 0.094817, 0.050641, 0.029376, 0.028107, 0.025762, 0.035586, 0.045352, 0.042364, 0.036378, 0.049374, 0.060549, 0.064632, 0.111485, 0.054297, 0.083462, 0.132295, 0.139895, 0.134866, 0.203355, 0.182256, 0.109221, 0.100716, 0.098513, 0.161087, 0.109221, 0.144935, 0.182256, 0.206376, 0.134866, 0.125101, 0.17593, 0.182256, 0.219301, 0.219301, 0.339168, 0.339168, 0.275179, 0.275179, 0.264545, 0.200174, 0.200174, 0.295083, 0.291804, 0.264545, 0.179055, 0.25406, 0.298791, 0.298791, 0.271506, 0.356642, 0.36309, 0.335645, 0.349426, 0.387226, 0.398279, 0.387226, 0.387226, 0.458154, 0.352862, 0.356642, 0.342579, 0.370445, 0.281712, 0.278302, 0.387226, 0.472492, 0.380708, 0.298791, 0.298791, 0.291804, 0.26085, 0.26085, 0.25031, 0.25031, 0.209395, 0.200174, 0.17593, 0.185198, 0.120615, 0.196879, 0.196879, 0.278302, 0.271506, 0.247041, 0.247041, 0.167087, 0.170161, 0.179055, 0.239899, 0.15284, 0.158265, 0.191378, 0.137348, 0.116183, 0.086953, 0.088832, 0.066181, 0.06312, 0.043307, 0.067594, 0.043307, 0.028695, 0.018415], '')</t>
  </si>
  <si>
    <t>UPI00005417BD status=activ</t>
  </si>
  <si>
    <t>([0.200174, 0.247041, 0.291804, 0.321458, 0.268042, 0.291804, 0.284882, 0.346032, 0.271506, 0.236433, 0.26085, 0.25031, 0.225814, 0.284882, 0.268042, 0.321458, 0.311707, 0.308712, 0.398279, 0.384043, 0.461924, 0.465241, 0.408655, 0.324872, 0.25031, 0.308712, 0.219301, 0.257454, 0.173081, 0.25406, 0.203355, 0.200174, 0.268042, 0.321458, 0.324872, 0.321458, 0.346032, 0.342579, 0.30533, 0.339168, 0.301917, 0.332115, 0.321458, 0.301917, 0.380708, 0.458154, 0.387226, 0.497853, 0.490133, 0.472492, 0.480142, 0.58069, 0.608892, 0.5017, 0.390993, 0.374039, 0.387226, 0.370445, 0.346032, 0.394753, 0.295083, 0.257454, 0.17593, 0.185198, 0.161087, 0.158265, 0.185198, 0.219301, 0.203355, 0.142424, 0.219301, 0.219301, 0.243554, 0.137348, 0.125101, 0.129801, 0.134866, 0.090864, 0.058088, 0.071867, 0.069024, 0.129801, 0.194234, 0.164327, 0.170161, 0.275179, 0.200174, 0.118441, 0.15284, 0.111485, 0.109221, 0.111485, 0.092881, 0.094817, 0.139895, 0.209395, 0.291804, 0.229226, 0.21291, 0.30533, 0.268042, 0.271506, 0.271506, 0.216401, 0.332115, 0.291804, 0.281712, 0.370445, 0.465241, 0.461924, 0.538167, 0.541878, 0.521092, 0.440853, 0.414856, 0.4292, 0.433034, 0.422041, 0.486429, 0.483068, 0.483068, 0.51388, 0.480142, 0.472492, 0.509769, 0.40511, 0.40511, 0.398279, 0.408655, 0.288399, 0.21291, 0.182256, 0.239899, 0.225814, 0.339168, 0.387226, 0.308712, 0.308712, 0.335645, 0.271506, 0.374039, 0.324872, 0.30533, 0.308712, 0.271506, 0.271506, 0.332115, 0.335645, 0.321458, 0.25031, 0.387226, 0.490133], '')</t>
  </si>
  <si>
    <t>[51, 52, 53, 110, 111, 112, 121, 124]</t>
  </si>
  <si>
    <t>UPI00005418B3 status=activ</t>
  </si>
  <si>
    <t>([0.020876, 0.024826, 0.035586, 0.023087, 0.016528, 0.011106, 0.008624, 0.010509, 0.008525, 0.010672, 0.014586, 0.021381, 0.014783, 0.015078, 0.013437, 0.023087, 0.041405, 0.0704, 0.066181, 0.06184, 0.111485, 0.182256, 0.129801, 0.137348, 0.122885, 0.118441, 0.21291, 0.229226, 0.229226, 0.36309, 0.284882, 0.298791, 0.268042, 0.366687, 0.352862, 0.384043, 0.366687, 0.291804, 0.308712, 0.318242, 0.298791, 0.288399, 0.278302, 0.377384, 0.380708, 0.497853, 0.626927, 0.497853, 0.653063, 0.538167, 0.40511, 0.476583, 0.461924, 0.461924, 0.444081, 0.458154, 0.450668, 0.461924, 0.461924, 0.335645, 0.359901, 0.40511, 0.414856, 0.433034, 0.444081, 0.450668, 0.440853, 0.339168, 0.4292, 0.291804, 0.295083, 0.295083, 0.21291, 0.125101, 0.076542, 0.073402, 0.038858, 0.044297, 0.024393, 0.020522, 0.023534, 0.012727, 0.010372, 0.007091, 0.005249, 0.00389, 0.002881, 0.002155, 0.002761, 0.002761, 0.003804, 0.00515, 0.006701, 0.009483, 0.014783, 0.026338, 0.024826, 0.028695, 0.022667, 0.03976, 0.074921, 0.10481, 0.147574, 0.144935, 0.229226, 0.311707, 0.40511, 0.51388, 0.712013, 0.707965, 0.707965], '')</t>
  </si>
  <si>
    <t>[46, 48, 49, 107, 108, 109, 110]</t>
  </si>
  <si>
    <t>UPI00005418C5 status=activ</t>
  </si>
  <si>
    <t>([0.271506, 0.182256, 0.225814, 0.278302, 0.30533, 0.332115, 0.377384, 0.40511, 0.433034, 0.450668, 0.384043, 0.328603, 0.356642, 0.398279, 0.335645, 0.339168, 0.366687, 0.281712, 0.284882, 0.36309, 0.298791, 0.377384, 0.377384, 0.370445, 0.370445, 0.298791, 0.232838, 0.222385, 0.232838, 0.21291, 0.219301, 0.311707, 0.401658, 0.401658, 0.318242, 0.318242, 0.321458, 0.318242, 0.324872, 0.232838, 0.25406, 0.324872, 0.321458, 0.40511, 0.332115, 0.247041, 0.328603, 0.394753, 0.398279, 0.36309, 0.366687, 0.288399, 0.275179, 0.239899, 0.167087, 0.268042, 0.342579, 0.324872, 0.25406, 0.318242, 0.422041, 0.30533, 0.301917, 0.308712, 0.284882, 0.284882, 0.366687, 0.26085, 0.191378, 0.18812, 0.209395, 0.222385, 0.301917, 0.311707, 0.328603, 0.394753, 0.394753, 0.374039, 0.370445, 0.370445, 0.384043, 0.298791, 0.366687, 0.349426, 0.346032, 0.377384, 0.380708, 0.374039, 0.394753, 0.476583, 0.483068, 0.398279, 0.401658, 0.377384, 0.380708, 0.30533, 0.31487, 0.318242, 0.339168, 0.36309, 0.335645, 0.301917, 0.394753, 0.394753, 0.324872, 0.332115, 0.332115, 0.342579, 0.264545, 0.349426, 0.268042, 0.247041, 0.335645, 0.31487, 0.232838, 0.232838, 0.31487, 0.239899, 0.232838, 0.232838, 0.209395, 0.301917, 0.342579, 0.318242, 0.25406, 0.346032, 0.346032, 0.346032, 0.42561, 0.521092, 0.401658, 0.41194, 0.349426, 0.339168, 0.247041, 0.359901, 0.349426, 0.271506, 0.359901, 0.281712, 0.247041, 0.288399, 0.295083, 0.257454, 0.194234, 0.243554, 0.229226, 0.209395, 0.200174, 0.191378, 0.120615, 0.122885, 0.18812, 0.225814, 0.222385, 0.328603, 0.26085, 0.25406, 0.301917, 0.268042, 0.359901, 0.281712, 0.26085, 0.26085, 0.191378, 0.25031, 0.284882, 0.301917, 0.236433, 0.232838, 0.216401, 0.222385, 0.332115, 0.332115, 0.301917, 0.225814, 0.196879, 0.271506, 0.284882, 0.229226, 0.264545, 0.17593, 0.275179, 0.291804, 0.278302, 0.380708, 0.324872, 0.229226, 0.147574, 0.209395, 0.142424, 0.10481, 0.137348, 0.081712, 0.069024, 0.092881, 0.137348, 0.11371, 0.090864, 0.071867, 0.0704, 0.0704, 0.122885, 0.073402, 0.05306, 0.059222, 0.054297, 0.048328, 0.081712, 0.0704, 0.078022, 0.118441, 0.179055, 0.203355, 0.200174, 0.239899, 0.179055, 0.196879, 0.26085, 0.298791, 0.349426, 0.418646, 0.422041, 0.394753, 0.398279, 0.422041, 0.440853, 0.458154, 0.534167, 0.529623, 0.666105, 0.545602, 0.557691, 0.454136, 0.384043, 0.472492, 0.458154, 0.553315, 0.538167, 0.517562, 0.490133, 0.377384, 0.398279, 0.384043, 0.374039, 0.374039, 0.377384, 0.359901, 0.291804, 0.30533, 0.30533, 0.225814, 0.225814, 0.229226, 0.321458, 0.284882, 0.298791, 0.182256, 0.129801, 0.139895, 0.164327, 0.125101, 0.194234, 0.129801, 0.109221, 0.086953, 0.116183, 0.127496, 0.122885, 0.185198, 0.17593, 0.120615, 0.170161, 0.264545, 0.257454, 0.144935, 0.161087, 0.144935, 0.206376, 0.278302, 0.179055, 0.106997, 0.094817, 0.059222, 0.056825, 0.067594, 0.098513, 0.060549, 0.033407, 0.038858, 0.028695, 0.034884, 0.060549, 0.06184, 0.055536, 0.06312, 0.071867, 0.092881, 0.092881, 0.071867, 0.040537, 0.076542, 0.134866, 0.21291, 0.209395, 0.288399, 0.301917, 0.318242, 0.444081, 0.422041, 0.31487, 0.275179, 0.25406, 0.132295, 0.155435, 0.161087, 0.170161, 0.26085, 0.301917, 0.318242, 0.40511, 0.390993, 0.380708, 0.36309, 0.377384, 0.370445, 0.398279, 0.387226, 0.36309, 0.25031, 0.332115, 0.436924, 0.505461, 0.538167, 0.562014, 0.433034, 0.444081, 0.444081, 0.301917, 0.321458, 0.206376, 0.11371, 0.196879, 0.21291, 0.167087, 0.083462, 0.129801, 0.06184, 0.069024, 0.067594, 0.064632, 0.076542, 0.081712, 0.049374, 0.046336, 0.098513, 0.179055, 0.185198, 0.083462, 0.129801, 0.122885, 0.225814, 0.196879, 0.106997, 0.049374, 0.038858, 0.032677, 0.015694, 0.026892, 0.017447, 0.013821, 0.015078, 0.011106, 0.01078, 0.010509, 0.009977, 0.006421, 0.006245, 0.004315, 0.004431, 0.004414, 0.003212, 0.002117, 0.003177, 0.004388, 0.004388, 0.004161, 0.005378, 0.008409, 0.008156, 0.006988, 0.00558, 0.00558, 0.004577, 0.004689, 0.006078, 0.006078, 0.007091, 0.006894, 0.00962, 0.008723, 0.007645, 0.01078, 0.009728, 0.006194, 0.006482, 0.006245, 0.006078, 0.006701, 0.004921, 0.005503, 0.007315, 0.007645, 0.006894, 0.006619, 0.006078, 0.004414, 0.00316, 0.002581, 0.002606, 0.002581, 0.002529, 0.002211, 0.00225, 0.003431, 0.004388, 0.0028, 0.004315, 0.005932, 0.006482, 0.005932, 0.003555, 0.003555, 0.003461, 0.004775, 0.004689, 0.005011, 0.004577, 0.007031, 0.006795, 0.004775, 0.004736, 0.007495, 0.013821, 0.014783, 0.015344, 0.01204, 0.024393, 0.022306, 0.011903, 0.006894, 0.006988, 0.007495, 0.007422, 0.008156, 0.005503, 0.00515, 0.004689, 0.004976, 0.003212, 0.004646, 0.004577, 0.003276, 0.002349, 0.00225, 0.001391, 0.000743, 0.000743, 0.000507, 0.000386, 0.000713, 0.001305, 0.002035, 0.002014, 0.002078, 0.00283, 0.004161, 0.006567, 0.004689, 0.004736, 0.006894, 0.005734, 0.006245, 0.009294, 0.015344, 0.015344, 0.014075, 0.023087, 0.021381, 0.031287, 0.042364, 0.020522, 0.010131, 0.006421, 0.00962, 0.006245, 0.004611, 0.003276, 0.002606, 0.002555, 0.002529, 0.002529, 0.002276, 0.00246, 0.001675, 0.00103, 0.001061, 0.001748, 0.002276, 0.002606, 0.001597, 0.001202, 0.001211, 0.001172, 0.001687, 0.001434, 0.002138, 0.001906, 0.002761, 0.00231, 0.00231, 0.002761, 0.002435, 0.00231, 0.002327, 0.00231, 0.002327, 0.001499, 0.001, 0.001112, 0.000816, 0.000859, 0.001335, 0.001906, 0.00316, 0.003177, 0.003701, 0.0028, 0.004135, 0.00407, 0.004976, 0.006245, 0.007422, 0.008723, 0.011106, 0.009187, 0.017447, 0.017447, 0.018415, 0.030611, 0.013437, 0.028107, 0.060549, 0.027463, 0.014586, 0.01204, 0.013016, 0.008276, 0.008525, 0.008409, 0.005992, 0.007259, 0.009096, 0.006245, 0.005318, 0.005378, 0.005503, 0.005086, 0.005223, 0.007315, 0.007315, 0.010926, 0.010372, 0.007091, 0.010221, 0.014075, 0.011518, 0.006795, 0.010509, 0.011669, 0.00777, 0.008624, 0.006988, 0.004513, 0.00515, 0.006795, 0.008804, 0.01078, 0.009294, 0.016826, 0.009187, 0.009294, 0.007031, 0.006988, 0.006988, 0.00515, 0.004388, 0.003607, 0.003821, 0.003246, 0.002761, 0.003924, 0.004414, 0.003727, 0.005799, 0.005872, 0.003701, 0.002482, 0.003014, 0.002512, 0.001687, 0.002581, 0.002327, 0.002155, 0.001675, 0.002482, 0.003405, 0.003924, 0.005872, 0.005992, 0.007259, 0.007177, 0.005623, 0.006988, 0.006482, 0.004247, 0.004976, 0.007495, 0.007031, 0.004976, 0.007031, 0.009865, 0.009728, 0.011518, 0.022306, 0.027463, 0.013265, 0.014315, 0.021816, 0.011903, 0.020876, 0.020165, 0.028695, 0.056825, 0.050641, 0.058088, 0.078022, 0.090864, 0.043307, 0.10481, 0.185198, 0.182256, 0.191378, 0.203355, 0.225814, 0.225814, 0.278302, 0.394753, 0.370445, 0.318242, 0.422041, 0.398279, 0.366687, 0.414856, 0.356642, 0.318242, 0.497853], '')</t>
  </si>
  <si>
    <t>[129, 228, 229, 230, 231, 232, 237, 238, 239, 332, 333, 334]</t>
  </si>
  <si>
    <t>UPI0000541923 status=activ</t>
  </si>
  <si>
    <t>([0.324872, 0.25406, 0.291804, 0.318242, 0.366687, 0.26085, 0.170161, 0.125101, 0.147574, 0.170161, 0.194234, 0.232838, 0.170161, 0.170161, 0.106997, 0.085092, 0.118441, 0.073402, 0.078022, 0.083462, 0.102787, 0.100716, 0.090864, 0.098513, 0.098513, 0.055536, 0.106997, 0.182256, 0.179055, 0.182256, 0.185198, 0.209395, 0.219301, 0.278302, 0.278302, 0.356642, 0.352862, 0.387226, 0.387226, 0.30533, 0.219301, 0.216401, 0.219301, 0.222385, 0.209395, 0.206376, 0.301917, 0.291804, 0.291804, 0.374039, 0.288399, 0.288399, 0.185198, 0.147574, 0.147574, 0.144935, 0.088832, 0.10481, 0.111485, 0.122885, 0.182256, 0.257454, 0.161087, 0.239899, 0.328603, 0.239899, 0.167087, 0.098513, 0.106997, 0.109221, 0.109221, 0.167087, 0.106997, 0.167087, 0.122885, 0.134866, 0.137348, 0.222385, 0.132295, 0.127496, 0.179055, 0.191378, 0.167087, 0.243554, 0.209395, 0.173081, 0.25406, 0.332115, 0.42561, 0.380708, 0.349426, 0.311707], '')</t>
  </si>
  <si>
    <t>UPI00005419CA status=activ</t>
  </si>
  <si>
    <t>([0.004736, 0.003671, 0.004835, 0.003864, 0.003109, 0.003963, 0.005086, 0.004247, 0.00515, 0.004315, 0.004921, 0.003963, 0.002529, 0.00155, 0.001572, 0.00146, 0.000945, 0.001249, 0.000876, 0.000507, 0.000631, 0.000958, 0.001499, 0.00103, 0.00103, 0.001597, 0.001211, 0.001159, 0.001434, 0.001597, 0.00246, 0.001743, 0.002057, 0.003177, 0.005011, 0.006142, 0.006194, 0.009187, 0.00962, 0.009015, 0.011342, 0.022306, 0.016528, 0.010509, 0.017797, 0.033407, 0.016528, 0.019401, 0.020165, 0.025762, 0.013437, 0.013437, 0.024826, 0.049374, 0.048328, 0.043307, 0.023963, 0.032017, 0.029376, 0.016021, 0.016021, 0.010926, 0.010131, 0.009728, 0.009015, 0.006245, 0.004208, 0.004315, 0.00389, 0.002727, 0.002435, 0.003212, 0.002662, 0.00231, 0.002396, 0.00152, 0.000983, 0.001155, 0.00152, 0.00103, 0.000906, 0.000833, 0.001383, 0.001408, 0.001499, 0.001602, 0.002349, 0.003555, 0.004689, 0.006245, 0.00962, 0.011903, 0.00962, 0.011903, 0.009096, 0.008525, 0.009401, 0.008804, 0.015078, 0.015694, 0.016021, 0.034068, 0.085092, 0.03976, 0.03976, 0.034884, 0.064632, 0.028695, 0.013821, 0.015078, 0.014315, 0.013265, 0.013265, 0.018787, 0.018106, 0.03976, 0.020876, 0.022306, 0.051831, 0.047319, 0.022306, 0.046336, 0.040537, 0.044297, 0.046336, 0.048328, 0.109221, 0.055536, 0.127496, 0.26085, 0.247041, 0.155435, 0.170161, 0.170161, 0.132295, 0.073402, 0.034884, 0.071867, 0.083462, 0.043307, 0.044297, 0.106997, 0.081712, 0.049374, 0.024393, 0.024826, 0.014783, 0.013613, 0.013821, 0.009015, 0.006078, 0.005318, 0.006374, 0.004208, 0.004208, 0.004736, 0.006701, 0.007091, 0.007422, 0.006894, 0.008624, 0.005872, 0.004921, 0.005734, 0.005249, 0.006374, 0.008804, 0.012491, 0.015078, 0.016826, 0.023534, 0.026338, 0.0198, 0.014586, 0.023534, 0.014783, 0.009401, 0.006421, 0.006078, 0.005799, 0.008002, 0.008075, 0.012491, 0.015344, 0.009483, 0.010509, 0.013437, 0.009015, 0.008895, 0.008002, 0.011342, 0.014783, 0.014586, 0.024826, 0.046336, 0.030611, 0.058088, 0.10481, 0.109221, 0.15008, 0.161087, 0.182256, 0.21291, 0.125101, 0.125101, 0.203355, 0.284882, 0.275179, 0.295083, 0.18812, 0.10481, 0.102787, 0.100716, 0.158265, 0.088832, 0.092881, 0.182256, 0.185198, 0.194234, 0.182256, 0.247041, 0.229226, 0.11371, 0.06184, 0.132295, 0.137348, 0.15008, 0.15008, 0.147574, 0.147574, 0.243554, 0.370445, 0.321458, 0.31487, 0.200174, 0.298791, 0.295083, 0.278302, 0.219301, 0.129801, 0.222385, 0.200174, 0.122885, 0.139895, 0.127496, 0.137348, 0.102787, 0.0704, 0.071867, 0.071867, 0.088832, 0.086953, 0.042364, 0.033407, 0.034884, 0.078022, 0.064632, 0.034884, 0.021816, 0.016021, 0.014586, 0.009015, 0.009015, 0.013437, 0.013265, 0.015078, 0.01078, 0.009294, 0.011903, 0.011518, 0.012491, 0.010221, 0.011106, 0.017797, 0.026892, 0.016528, 0.013437, 0.010509, 0.016826, 0.016257, 0.018787, 0.023963, 0.050641, 0.025762, 0.017797, 0.032677, 0.032677, 0.040537, 0.074921, 0.071867, 0.041405, 0.021816, 0.03976, 0.043307, 0.025316, 0.0198, 0.032017, 0.022306, 0.037156, 0.037156, 0.06312, 0.055536, 0.086953, 0.06312, 0.069024, 0.111485, 0.06184, 0.086953, 0.047319, 0.047319, 0.044297, 0.06312, 0.109221, 0.106997, 0.049374, 0.092881, 0.134866, 0.073402, 0.06312, 0.069024, 0.078022, 0.078022, 0.142424, 0.158265, 0.134866, 0.209395, 0.236433, 0.346032, 0.394753, 0.494003, 0.480142, 0.444081, 0.359901, 0.374039, 0.370445, 0.384043, 0.390993, 0.366687, 0.461924, 0.486429, 0.436924, 0.321458, 0.335645, 0.318242, 0.225814, 0.31487, 0.206376, 0.173081, 0.096677, 0.088832, 0.111485, 0.127496, 0.15008, 0.173081, 0.111485, 0.064632, 0.100716, 0.094817, 0.06184, 0.06312, 0.06184, 0.085092, 0.096677, 0.098513, 0.094817, 0.142424, 0.147574, 0.21291, 0.15284, 0.200174, 0.132295, 0.071867, 0.06312, 0.079919, 0.139895, 0.196879, 0.288399, 0.291804, 0.271506, 0.349426, 0.356642, 0.36309, 0.31487, 0.398279, 0.30533, 0.229226, 0.243554, 0.225814, 0.170161, 0.161087, 0.196879, 0.21291, 0.295083, 0.308712, 0.271506, 0.268042, 0.203355, 0.147574, 0.090864, 0.102787, 0.098513, 0.055536, 0.100716, 0.073402, 0.067594, 0.118441, 0.120615, 0.118441, 0.071867, 0.139895, 0.182256, 0.111485, 0.158265, 0.147574, 0.142424, 0.098513, 0.098513, 0.088832, 0.090864, 0.094817, 0.094817, 0.109221, 0.17593, 0.118441, 0.122885, 0.069024, 0.064632, 0.102787, 0.098513, 0.096677, 0.086953, 0.109221, 0.179055, 0.116183, 0.120615, 0.06184, 0.092881, 0.088832, 0.170161, 0.236433, 0.284882, 0.271506, 0.26085, 0.278302, 0.36309, 0.374039, 0.384043, 0.398279, 0.366687, 0.332115, 0.41194, 0.4292, 0.387226, 0.387226, 0.384043, 0.387226, 0.505461, 0.401658, 0.321458, 0.25406, 0.25406, 0.200174, 0.219301, 0.203355, 0.18812, 0.111485, 0.167087, 0.257454, 0.264545, 0.209395, 0.239899, 0.268042, 0.278302, 0.321458, 0.321458, 0.324872, 0.21291, 0.206376, 0.311707, 0.394753, 0.436924, 0.42561, 0.529623, 0.41194, 0.328603, 0.328603, 0.321458, 0.281712, 0.271506, 0.257454, 0.257454, 0.17593, 0.161087, 0.155435, 0.17593, 0.164327, 0.161087, 0.17593, 0.111485, 0.064632, 0.069024, 0.071867, 0.06312, 0.060549, 0.10481, 0.179055, 0.125101, 0.206376, 0.239899, 0.179055, 0.179055, 0.281712, 0.339168, 0.332115, 0.232838, 0.206376, 0.200174, 0.257454, 0.311707, 0.408655, 0.521092, 0.480142, 0.370445, 0.390993, 0.387226, 0.384043, 0.377384, 0.447574, 0.335645, 0.268042, 0.25406, 0.219301, 0.209395, 0.232838, 0.158265, 0.232838, 0.229226, 0.161087, 0.122885, 0.155435, 0.127496, 0.120615, 0.137348, 0.137348, 0.096677, 0.06312, 0.037156, 0.035586, 0.038042, 0.071867, 0.118441, 0.127496, 0.090864, 0.098513, 0.11371, 0.17593, 0.182256, 0.179055, 0.264545, 0.366687, 0.271506, 0.216401, 0.179055, 0.200174, 0.298791, 0.366687, 0.332115, 0.346032, 0.31487, 0.324872, 0.239899, 0.15008, 0.216401, 0.318242, 0.30533, 0.179055, 0.125101, 0.067594, 0.073402, 0.056825, 0.037156, 0.05306, 0.074921, 0.071867, 0.044297, 0.026892, 0.018415, 0.032677, 0.050641], '')</t>
  </si>
  <si>
    <t>[456, 482, 520]</t>
  </si>
  <si>
    <t>UPI0000541A2C status=activ</t>
  </si>
  <si>
    <t>([0.003177, 0.004414, 0.003701, 0.003276, 0.003177, 0.002727, 0.002688, 0.003461, 0.004577, 0.003864, 0.004611, 0.00543, 0.00389, 0.002688, 0.002581, 0.003177, 0.003053, 0.004358, 0.005799, 0.00777, 0.007259, 0.008002, 0.006421, 0.009015, 0.015078, 0.012491, 0.017138, 0.015344, 0.015344, 0.01078, 0.019401, 0.023534, 0.022667, 0.025316, 0.028695, 0.059222, 0.073402, 0.081712, 0.064632, 0.06184, 0.067594, 0.120615, 0.200174, 0.278302, 0.18812, 0.173081, 0.194234, 0.229226, 0.236433, 0.158265, 0.232838, 0.15284, 0.127496, 0.132295, 0.137348, 0.15284, 0.155435, 0.122885, 0.094817, 0.116183, 0.129801, 0.122885, 0.132295, 0.134866, 0.144935, 0.229226, 0.247041, 0.291804, 0.25406, 0.374039, 0.465241, 0.384043, 0.51388, 0.418646, 0.418646, 0.418646, 0.398279, 0.30533, 0.36309, 0.398279, 0.408655, 0.394753, 0.295083, 0.206376, 0.219301, 0.196879, 0.111485, 0.106997, 0.078022, 0.096677, 0.076542, 0.074921, 0.05306, 0.046336, 0.045352, 0.047319, 0.090864, 0.125101, 0.122885, 0.137348, 0.10481, 0.11371, 0.064632, 0.120615, 0.182256, 0.094817, 0.10481, 0.11371, 0.120615, 0.209395, 0.236433, 0.158265, 0.170161, 0.179055, 0.17593, 0.268042, 0.17593, 0.116183, 0.15008, 0.236433, 0.219301, 0.291804, 0.278302, 0.394753, 0.324872, 0.257454, 0.36309, 0.26085, 0.384043, 0.295083, 0.298791, 0.278302, 0.380708, 0.342579, 0.444081, 0.346032, 0.26085, 0.374039, 0.454136, 0.454136, 0.458154, 0.447574, 0.447574, 0.349426, 0.324872, 0.301917, 0.339168, 0.366687, 0.447574, 0.42561, 0.4292, 0.42561, 0.324872, 0.321458, 0.352862, 0.321458, 0.401658, 0.41194, 0.301917, 0.301917, 0.284882, 0.25031, 0.170161, 0.158265, 0.25031, 0.161087, 0.216401, 0.243554, 0.243554, 0.219301, 0.216401, 0.295083, 0.18812, 0.200174, 0.127496, 0.109221, 0.078022, 0.050641, 0.051831, 0.048328, 0.027463, 0.017797, 0.014315, 0.018787, 0.011342, 0.009483, 0.015344, 0.017797, 0.017797, 0.010926, 0.013613, 0.00962, 0.009483, 0.015344, 0.024826, 0.043307, 0.051831, 0.058088, 0.094817, 0.161087, 0.173081, 0.21291, 0.328603, 0.414856, 0.444081, 0.517562, 0.525368, 0.483068, 0.505461, 0.472492, 0.545602, 0.444081, 0.5017, 0.521092, 0.521092, 0.525368, 0.538167, 0.465241, 0.461924, 0.461924, 0.370445, 0.465241, 0.5017, 0.461924, 0.468512, 0.380708, 0.41194, 0.440853, 0.380708, 0.374039, 0.414856, 0.328603, 0.418646, 0.4292, 0.342579, 0.247041, 0.239899, 0.216401, 0.291804, 0.390993, 0.40511, 0.468512, 0.465241, 0.374039, 0.394753, 0.268042, 0.349426, 0.25406, 0.275179, 0.36309, 0.374039, 0.359901, 0.454136, 0.377384, 0.380708, 0.447574, 0.461924, 0.465241, 0.398279, 0.390993, 0.390993, 0.377384, 0.380708, 0.301917, 0.41194, 0.394753, 0.521092, 0.521092, 0.671169, 0.63748, 0.534167, 0.505461, 0.517562, 0.414856, 0.483068, 0.377384, 0.374039, 0.414856, 0.436924, 0.476583, 0.480142, 0.450668, 0.454136, 0.352862, 0.394753, 0.384043, 0.380708, 0.284882, 0.200174, 0.182256, 0.182256, 0.26085, 0.264545, 0.268042, 0.324872, 0.222385, 0.318242, 0.321458, 0.352862, 0.232838, 0.291804, 0.18812, 0.102787, 0.098513, 0.142424, 0.106997, 0.096677, 0.098513, 0.098513, 0.085092, 0.088832, 0.088832, 0.041405, 0.03976, 0.021816, 0.027463, 0.051831, 0.028695, 0.028695, 0.028695, 0.06184, 0.033407, 0.047319, 0.073402, 0.03976, 0.051831, 0.049374, 0.048328, 0.048328, 0.094817, 0.142424, 0.111485, 0.120615, 0.219301, 0.219301, 0.232838, 0.225814, 0.239899, 0.25406, 0.161087, 0.161087, 0.074921, 0.090864, 0.092881, 0.066181, 0.067594, 0.06312, 0.085092, 0.092881, 0.051831, 0.044297, 0.029376, 0.022667, 0.022667, 0.013016, 0.008804, 0.014315, 0.008895, 0.009728, 0.011106, 0.011342, 0.01204, 0.019401, 0.024393, 0.030003, 0.029376, 0.031287, 0.017797, 0.024393, 0.012727, 0.010926, 0.01227, 0.020522, 0.017447, 0.016826, 0.028107, 0.051831, 0.051831, 0.051831, 0.03976, 0.055536, 0.118441, 0.109221, 0.127496, 0.127496, 0.066181, 0.06312, 0.109221, 0.106997, 0.074921, 0.142424, 0.137348, 0.118441, 0.051831, 0.054297, 0.037156, 0.020165, 0.011669, 0.008276, 0.008804, 0.006245, 0.004646, 0.004431, 0.003212, 0.003109, 0.003246, 0.003177, 0.004414, 0.004358, 0.003997, 0.003177, 0.002155, 0.002581, 0.002057, 0.002529, 0.002881, 0.002688, 0.003212, 0.003757, 0.003555, 0.003963, 0.005011], '')</t>
  </si>
  <si>
    <t>[72, 205, 206, 208, 210, 212, 213, 214, 215, 216, 222, 266, 267, 268, 269, 270, 271, 272]</t>
  </si>
  <si>
    <t>UPI0000541A3A status=activ</t>
  </si>
  <si>
    <t>([0.387226, 0.26085, 0.281712, 0.342579, 0.374039, 0.324872, 0.359901, 0.384043, 0.398279, 0.42561, 0.349426, 0.31487, 0.311707, 0.311707, 0.414856, 0.321458, 0.318242, 0.4292, 0.36309, 0.356642, 0.356642, 0.377384, 0.480142, 0.490133, 0.377384, 0.308712, 0.380708, 0.374039, 0.408655, 0.41194, 0.418646, 0.494003, 0.570702, 0.575842, 0.549308, 0.461924, 0.450668, 0.458154, 0.458154, 0.468512, 0.490133, 0.480142, 0.398279, 0.401658, 0.41194, 0.433034, 0.521092, 0.40511, 0.418646, 0.384043, 0.394753, 0.380708, 0.349426, 0.271506, 0.257454, 0.229226, 0.30533, 0.390993, 0.401658, 0.31487, 0.328603, 0.31487, 0.324872, 0.324872, 0.311707, 0.30533, 0.370445, 0.36309, 0.433034, 0.414856, 0.335645, 0.25031, 0.257454, 0.298791, 0.387226, 0.30533, 0.36309, 0.346032, 0.275179, 0.206376, 0.271506, 0.25406, 0.271506, 0.271506, 0.346032, 0.335645, 0.370445, 0.298791, 0.284882, 0.324872, 0.301917, 0.288399, 0.321458, 0.346032, 0.26085, 0.25406, 0.328603, 0.239899, 0.26085, 0.291804, 0.321458, 0.335645, 0.418646, 0.380708, 0.308712, 0.291804, 0.301917, 0.281712, 0.352862, 0.284882, 0.271506, 0.324872, 0.433034, 0.483068, 0.468512, 0.490133, 0.494003, 0.497853, 0.494003, 0.384043, 0.42561, 0.458154, 0.342579, 0.328603, 0.346032, 0.422041, 0.433034, 0.447574, 0.450668, 0.447574, 0.472492, 0.370445, 0.346032, 0.30533, 0.216401, 0.200174, 0.243554, 0.257454, 0.206376, 0.281712, 0.346032, 0.31487, 0.308712, 0.408655, 0.418646, 0.422041, 0.339168, 0.257454, 0.243554, 0.225814, 0.158265, 0.236433, 0.339168, 0.301917, 0.239899, 0.318242, 0.321458, 0.346032, 0.332115, 0.301917, 0.216401, 0.243554, 0.281712, 0.18812, 0.200174, 0.191378, 0.142424, 0.179055, 0.179055, 0.109221, 0.109221, 0.10481, 0.090864, 0.049374, 0.035586, 0.045352, 0.051831, 0.055536, 0.055536, 0.05306, 0.085092, 0.144935, 0.15284, 0.15284, 0.191378, 0.18812, 0.182256, 0.158265, 0.191378, 0.275179, 0.311707, 0.31487, 0.418646, 0.42561, 0.454136, 0.450668, 0.509769, 0.40511, 0.394753, 0.414856, 0.433034, 0.349426, 0.342579, 0.352862, 0.356642, 0.318242, 0.318242, 0.288399, 0.295083, 0.257454, 0.268042, 0.268042, 0.264545, 0.264545, 0.194234, 0.222385, 0.271506, 0.268042, 0.25406, 0.247041, 0.144935, 0.139895, 0.134866, 0.134866, 0.120615, 0.132295, 0.17593, 0.142424, 0.182256, 0.222385, 0.25406, 0.257454, 0.275179, 0.209395, 0.206376, 0.155435, 0.118441, 0.083462, 0.041405, 0.074921, 0.041405, 0.044297, 0.033407, 0.047319, 0.026338, 0.026338, 0.022667, 0.030003, 0.041405, 0.037156, 0.038042, 0.031287, 0.020876, 0.025316, 0.022306, 0.020165, 0.03976, 0.038858, 0.0704, 0.111485, 0.058088, 0.06184, 0.11371, 0.081712, 0.056825, 0.056825, 0.06184, 0.06312, 0.06184, 0.032677, 0.035586, 0.048328, 0.059222, 0.054297, 0.031287, 0.058088, 0.067594, 0.064632, 0.127496, 0.10481, 0.137348, 0.25406, 0.257454, 0.164327, 0.26085, 0.356642, 0.36309, 0.281712, 0.232838, 0.219301, 0.219301, 0.206376, 0.155435, 0.109221, 0.15284, 0.137348, 0.111485, 0.096677, 0.100716, 0.106997, 0.144935, 0.076542, 0.071867, 0.125101, 0.127496, 0.060549, 0.058088, 0.096677, 0.073402, 0.116183, 0.069024, 0.06312, 0.051831, 0.069024, 0.060549, 0.060549, 0.069024, 0.069024, 0.067594, 0.049374, 0.040537, 0.021381, 0.040537, 0.037156, 0.034884, 0.059222, 0.067594, 0.043307, 0.046336, 0.090864, 0.079919, 0.142424, 0.132295, 0.158265, 0.094817, 0.094817, 0.096677, 0.164327, 0.122885, 0.127496, 0.170161, 0.139895, 0.21291, 0.232838, 0.232838, 0.264545, 0.288399, 0.41194, 0.494003, 0.398279, 0.408655, 0.328603, 0.232838, 0.26085, 0.257454, 0.366687, 0.454136, 0.366687, 0.394753, 0.505461, 0.5017, 0.377384, 0.414856, 0.422041, 0.298791, 0.271506, 0.236433, 0.216401, 0.118441, 0.092881, 0.092881, 0.100716, 0.144935, 0.216401, 0.301917, 0.216401, 0.209395, 0.118441, 0.203355, 0.185198, 0.179055, 0.18812, 0.308712, 0.222385, 0.216401, 0.332115, 0.374039, 0.268042, 0.268042, 0.349426, 0.390993, 0.494003, 0.390993, 0.36309, 0.278302, 0.25031, 0.264545, 0.185198, 0.229226, 0.206376, 0.194234, 0.18812, 0.127496, 0.079919, 0.132295, 0.127496, 0.122885, 0.085092, 0.167087, 0.092881, 0.047319, 0.043307, 0.032677, 0.054297, 0.05306, 0.098513, 0.071867, 0.090864, 0.134866, 0.191378, 0.127496, 0.079919, 0.043307, 0.054297, 0.047319, 0.051831, 0.05306, 0.047319, 0.042364, 0.042364, 0.096677, 0.125101, 0.129801, 0.15284, 0.127496, 0.161087, 0.106997, 0.167087, 0.222385, 0.25031, 0.161087, 0.236433, 0.346032, 0.349426, 0.387226, 0.472492, 0.483068, 0.398279, 0.31487, 0.390993, 0.271506, 0.271506, 0.356642, 0.288399, 0.284882, 0.31487, 0.31487, 0.268042, 0.225814, 0.206376, 0.15008, 0.18812, 0.196879, 0.102787, 0.100716, 0.079919, 0.092881, 0.046336, 0.044297, 0.049374, 0.048328, 0.100716, 0.050641, 0.047319, 0.041405, 0.025316, 0.025762, 0.014783, 0.020876, 0.026892, 0.026892, 0.034884, 0.026338, 0.023963, 0.024393, 0.048328, 0.048328, 0.033407, 0.064632, 0.067594, 0.081712, 0.044297, 0.032017, 0.059222, 0.054297, 0.096677, 0.096677, 0.10481, 0.173081, 0.216401, 0.127496, 0.098513, 0.10481, 0.170161, 0.111485, 0.155435, 0.137348, 0.102787, 0.125101, 0.118441, 0.158265, 0.161087, 0.25031, 0.298791, 0.21291, 0.216401, 0.179055, 0.182256, 0.164327, 0.102787, 0.085092, 0.15284, 0.132295, 0.125101, 0.106997, 0.109221, 0.132295, 0.144935, 0.239899, 0.236433, 0.232838, 0.18812, 0.18812, 0.134866, 0.142424, 0.122885, 0.139895, 0.120615, 0.194234, 0.194234, 0.288399, 0.21291, 0.247041, 0.301917, 0.222385, 0.247041, 0.342579, 0.349426, 0.346032, 0.332115, 0.346032, 0.31487, 0.408655, 0.458154, 0.444081, 0.374039, 0.480142, 0.359901, 0.342579, 0.26085, 0.284882, 0.196879, 0.206376, 0.144935, 0.147574, 0.236433, 0.167087, 0.15284, 0.15008, 0.147574, 0.137348, 0.134866, 0.102787, 0.100716, 0.094817, 0.142424, 0.185198, 0.216401, 0.311707, 0.390993, 0.465241, 0.370445, 0.380708, 0.483068, 0.440853, 0.447574, 0.4292, 0.525368, 0.468512, 0.408655, 0.324872, 0.328603, 0.321458, 0.414856, 0.41194, 0.394753, 0.408655, 0.414856, 0.414856, 0.422041, 0.418646, 0.42561, 0.521092, 0.570702, 0.562014, 0.671169, 0.707965, 0.618285, 0.562014, 0.680603, 0.745909, 0.798249, 0.81615, 0.852992, 0.837511, 0.750527, 0.767246, 0.716283, 0.733139, 0.712013, 0.699094, 0.703578, 0.59917, 0.497853, 0.5017, 0.5017, 0.436924, 0.418646, 0.486429, 0.521092, 0.461924, 0.461924, 0.450668, 0.454136, 0.346032, 0.349426, 0.352862, 0.31487, 0.281712, 0.275179, 0.26085, 0.18812, 0.18812, 0.268042, 0.335645, 0.377384, 0.380708, 0.370445, 0.374039, 0.40511, 0.401658, 0.42561, 0.36309, 0.398279, 0.384043, 0.476583, 0.494003, 0.585406, 0.622677, 0.724957, 0.608892, 0.632174, 0.750527, 0.671169, 0.666105, 0.680603, 0.59508, 0.51388, 0.622677, 0.59917, 0.480142, 0.387226, 0.390993, 0.458154, 0.458154, 0.433034, 0.342579, 0.339168, 0.268042, 0.278302, 0.216401, 0.30533, 0.239899, 0.144935, 0.200174, 0.203355, 0.200174, 0.18812, 0.185198, 0.185198, 0.196879, 0.239899, 0.298791, 0.311707, 0.324872, 0.36309, 0.352862, 0.42561, 0.339168, 0.440853, 0.440853, 0.42561, 0.414856, 0.384043, 0.486429, 0.42561, 0.41194, 0.398279, 0.384043, 0.422041, 0.359901, 0.349426, 0.275179, 0.311707, 0.30533, 0.219301, 0.191378, 0.229226, 0.247041, 0.335645, 0.31487, 0.229226, 0.301917, 0.243554, 0.257454, 0.21291, 0.271506, 0.275179, 0.278302, 0.356642, 0.390993, 0.450668, 0.41194, 0.5017, 0.480142, 0.454136, 0.529623, 0.505461, 0.480142, 0.433034, 0.387226, 0.328603, 0.4292], '')</t>
  </si>
  <si>
    <t>[32, 33, 34, 46, 196, 359, 360, 587, 602, 603, 604, 605, 606, 607, 608, 609, 610, 611, 612, 613, 614, 615, 616, 617, 618, 619, 620, 621, 622, 624, 625, 629, 657, 658, 659, 660, 661, 662, 663, 664, 665, 666, 667, 668, 669, 733, 736, 737]</t>
  </si>
  <si>
    <t>UPI0000541AD7 status=activ</t>
  </si>
  <si>
    <t>([0.011106, 0.007495, 0.010509, 0.017138, 0.023534, 0.032017, 0.019401, 0.013265, 0.009865, 0.012727, 0.009865, 0.008409, 0.00558, 0.003671, 0.00359, 0.003555, 0.003924, 0.003963, 0.003727, 0.003555, 0.002727, 0.003478, 0.004976, 0.004976, 0.003804, 0.003431, 0.003607, 0.00359, 0.004388, 0.006245, 0.006078, 0.007091, 0.010221, 0.010926, 0.021381, 0.022306, 0.012727, 0.011106, 0.019401, 0.032017, 0.048328, 0.078022, 0.102787, 0.096677, 0.088832, 0.144935, 0.129801, 0.122885, 0.120615, 0.081712, 0.037156, 0.026338, 0.019109, 0.011106, 0.015344, 0.014783, 0.009096, 0.009187, 0.014586, 0.00962, 0.009728, 0.014315, 0.010926, 0.007315, 0.00515, 0.003701, 0.003727, 0.003177, 0.002396, 0.003405, 0.003341, 0.004483, 0.004161, 0.004135, 0.005992, 0.006795, 0.006988, 0.009977, 0.017138, 0.020165, 0.034068, 0.022306, 0.020522, 0.028695, 0.060549, 0.127496, 0.116183, 0.054297, 0.054297, 0.071867, 0.051831, 0.049374, 0.027463, 0.049374, 0.111485, 0.10481, 0.048328, 0.051831, 0.058088, 0.026892, 0.017797, 0.017138, 0.011518, 0.010509, 0.010372, 0.007422, 0.005318, 0.008276, 0.010509, 0.017797, 0.01204, 0.015078, 0.022306, 0.036378, 0.015694, 0.008624, 0.008276, 0.013437, 0.012727, 0.01227, 0.024826, 0.032677, 0.033407, 0.056825, 0.032677, 0.016826, 0.021381, 0.03976, 0.022667, 0.028107, 0.030003, 0.035586, 0.026338, 0.017797, 0.009401, 0.013016, 0.013265, 0.013613, 0.013613, 0.008156, 0.007645, 0.005503, 0.003821, 0.003727, 0.002881, 0.002606, 0.003804, 0.002727, 0.001786, 0.002512, 0.001906, 0.001172, 0.000923, 0.000687, 0.001172, 0.001786, 0.00246, 0.003461, 0.002366, 0.001434, 0.002211, 0.002211, 0.001906, 0.001967, 0.001374, 0.001499, 0.001533, 0.000854, 0.001499, 0.00231, 0.002194, 0.001778, 0.002035, 0.002688, 0.004247, 0.003177, 0.00231, 0.001288, 0.000713, 0.00061, 0.000923, 0.000485, 0.000275, 0.000532, 0.000923, 0.00146, 0.002276, 0.002194, 0.002117, 0.001267, 0.001344, 0.000743, 0.000773, 0.001391, 0.001602, 0.001434, 0.001318, 0.001271, 0.002057, 0.00225, 0.002396, 0.001808, 0.002396, 0.003405, 0.002078, 0.002035, 0.002117, 0.001305, 0.002035, 0.003276, 0.004388, 0.002761, 0.003804, 0.004208, 0.002396, 0.001541, 0.000983, 0.000983, 0.00155, 0.001572, 0.00155, 0.001786, 0.002727, 0.002211, 0.002327, 0.002482, 0.002435, 0.001778, 0.001786, 0.001709, 0.001112, 0.000773, 0.001417, 0.001305, 0.000958, 0.001344, 0.001318, 0.001602, 0.002529, 0.001649, 0.00103, 0.001602, 0.001597, 0.000958, 0.001623, 0.001249, 0.001374, 0.001533, 0.001967, 0.003014, 0.00243, 0.003555, 0.005503, 0.00316, 0.004135, 0.004899, 0.004315, 0.004976, 0.003997, 0.002623, 0.00389, 0.004513, 0.004431, 0.005872, 0.005872, 0.005623, 0.005223, 0.007259, 0.006795, 0.007091, 0.005223, 0.005623, 0.004161, 0.003014, 0.003246, 0.002117, 0.001906, 0.001906, 0.001602, 0.002529, 0.002555, 0.001541, 0.001344, 0.000842, 0.000485, 0.000485, 0.000614, 0.000464, 0.000305, 0.000309, 0.000301, 0.000262, 0.000185, 0.00015, 0.000137, 0.000137, 0.000266, 0.000477, 0.000906, 0.001481, 0.000983, 0.001572, 0.001709, 0.002705, 0.004135, 0.003512, 0.003512, 0.003298, 0.00558, 0.004611, 0.004899, 0.005086, 0.005086, 0.004611, 0.004161, 0.006701, 0.011106, 0.007422, 0.006421, 0.006039, 0.00407, 0.00407, 0.002705, 0.003079, 0.0028, 0.002349, 0.002705, 0.002705, 0.001572, 0.001271, 0.001906, 0.001103, 0.000799, 0.000983, 0.001271, 0.001408, 0.000842, 0.000816, 0.001271, 0.000893, 0.000958, 0.001692, 0.00155, 0.002349, 0.002688, 0.001748, 0.002138, 0.00292, 0.002881, 0.00283, 0.003431, 0.002512, 0.002529, 0.002117, 0.0028, 0.002327, 0.003298, 0.00283, 0.00316, 0.001743, 0.001748, 0.001743, 0.001687, 0.002606, 0.001936, 0.00246, 0.00246, 0.001623, 0.001155, 0.001692, 0.001687, 0.001061, 0.000923, 0.000923, 0.00152, 0.000833, 0.001318, 0.001374, 0.001967, 0.001211, 0.002035, 0.002276, 0.002211, 0.001541, 0.00152, 0.002211, 0.001692, 0.00155, 0.00155, 0.00246, 0.002529, 0.0028, 0.00359, 0.00359, 0.003607, 0.003555, 0.003298, 0.003821, 0.002529, 0.002035, 0.003212, 0.003405, 0.003079, 0.00316, 0.004247, 0.004315, 0.00283, 0.003298, 0.003555, 0.005249, 0.003341, 0.002194, 0.002211, 0.001808, 0.001906, 0.002194, 0.001434, 0.001597, 0.001048, 0.001069, 0.001417, 0.000906, 0.000468, 0.000485, 0.000464, 0.000464, 0.000447, 0.000906, 0.000464, 0.000485, 0.000477, 0.000906, 0.00152, 0.001417, 0.001434, 0.001499, 0.002057, 0.002014, 0.003014, 0.003757, 0.003804, 0.00316, 0.002606, 0.003963, 0.004899, 0.004899, 0.003512, 0.00225, 0.002035, 0.002057, 0.002057, 0.001267, 0.000743, 0.000468, 0.00061, 0.000747, 0.000713, 0.000575, 0.001048, 0.000674, 0.000799, 0.001288, 0.001855, 0.003053, 0.001808, 0.00152, 0.001172, 0.001692, 0.002727, 0.001936, 0.003212, 0.004414, 0.007177, 0.010509, 0.008804, 0.008723, 0.007031, 0.006567, 0.008624, 0.008409, 0.013437, 0.014586, 0.010221, 0.006894, 0.004577, 0.006894, 0.010131, 0.009401, 0.006619, 0.006567, 0.006795, 0.006619, 0.004835, 0.004513, 0.003461, 0.003804, 0.004611, 0.004646, 0.00558, 0.004431, 0.003366, 0.00243, 0.002396, 0.00231, 0.002396, 0.00316, 0.003431, 0.003555, 0.004899, 0.006894, 0.006894, 0.006894, 0.006894, 0.009728, 0.01078, 0.010926, 0.020876, 0.026338, 0.055536, 0.094817, 0.05306, 0.109221, 0.191378, 0.109221, 0.111485, 0.21291, 0.264545, 0.15008, 0.139895, 0.132295, 0.132295, 0.106997, 0.194234, 0.191378, 0.191378, 0.179055, 0.185198, 0.167087, 0.098513, 0.090864, 0.088832, 0.111485, 0.102787, 0.056825, 0.047319, 0.049374, 0.023963, 0.024393, 0.05306, 0.059222, 0.066181, 0.067594, 0.094817, 0.096677, 0.064632, 0.042364, 0.019401, 0.034068, 0.0198, 0.038042, 0.022306, 0.021816, 0.038858, 0.044297, 0.078022, 0.106997, 0.090864, 0.109221, 0.059222, 0.051831, 0.051831, 0.060549, 0.035586, 0.033407, 0.034884, 0.069024, 0.102787, 0.155435, 0.120615, 0.194234, 0.155435, 0.209395, 0.219301, 0.236433, 0.225814, 0.132295, 0.15284, 0.257454, 0.332115, 0.387226, 0.401658, 0.311707, 0.194234, 0.264545, 0.182256, 0.173081, 0.092881, 0.079919, 0.051831, 0.041405, 0.040537, 0.028695, 0.035586, 0.038858, 0.034884, 0.020522, 0.028107, 0.025316, 0.020522, 0.013016, 0.015344, 0.015694, 0.015078, 0.023963, 0.013265, 0.020522, 0.011106, 0.017138, 0.0198, 0.025762, 0.043307, 0.050641, 0.0704, 0.0704, 0.036378, 0.024393, 0.044297, 0.038858, 0.048328, 0.066181, 0.118441, 0.127496, 0.0704, 0.116183, 0.118441, 0.139895, 0.137348, 0.243554, 0.247041, 0.173081, 0.25031, 0.170161, 0.161087, 0.18812, 0.122885, 0.15008, 0.206376, 0.209395, 0.291804, 0.232838, 0.232838, 0.120615, 0.116183, 0.098513, 0.056825, 0.060549, 0.10481, 0.06312, 0.073402, 0.078022, 0.142424, 0.078022, 0.134866, 0.134866, 0.111485, 0.120615, 0.167087, 0.18812, 0.120615, 0.120615, 0.196879, 0.191378, 0.196879, 0.125101, 0.222385, 0.311707, 0.268042, 0.26085, 0.366687, 0.332115, 0.222385, 0.111485, 0.173081, 0.11371, 0.109221, 0.132295, 0.098513, 0.096677, 0.083462, 0.122885, 0.071867, 0.041405, 0.024393, 0.047319, 0.079919, 0.074921, 0.046336, 0.058088, 0.031287, 0.018415, 0.018787, 0.030611, 0.073402, 0.076542, 0.116183, 0.074921, 0.047319, 0.102787, 0.043307, 0.025316, 0.026338, 0.038042, 0.064632, 0.132295, 0.100716, 0.106997, 0.102787, 0.15284, 0.158265, 0.21291, 0.284882, 0.196879, 0.21291, 0.127496, 0.073402, 0.074921, 0.076542, 0.069024, 0.083462, 0.164327, 0.264545, 0.25406, 0.30533, 0.311707, 0.196879, 0.21291, 0.219301, 0.144935, 0.090864, 0.050641, 0.050641, 0.056825, 0.058088, 0.024826, 0.024393, 0.026892, 0.016528, 0.026338, 0.045352, 0.026892, 0.027463, 0.015078, 0.015078, 0.015344, 0.011903, 0.020522, 0.015344, 0.014315, 0.014783, 0.019401, 0.038858, 0.027463, 0.020165, 0.037156, 0.050641, 0.088832, 0.144935, 0.232838, 0.225814, 0.125101, 0.161087, 0.081712, 0.066181, 0.071867, 0.071867, 0.086953, 0.048328, 0.06184, 0.06184, 0.058088, 0.045352, 0.021381, 0.040537, 0.028107, 0.025316, 0.044297, 0.020876, 0.010509, 0.007495, 0.007091, 0.007031, 0.007315, 0.011342, 0.017447, 0.010509, 0.010672, 0.010672, 0.014783, 0.01204, 0.011903, 0.01204, 0.01204, 0.020876, 0.019401, 0.017138, 0.019109, 0.017447, 0.035586, 0.042364, 0.034884, 0.028695, 0.034884, 0.033407, 0.032677, 0.040537, 0.071867, 0.0704, 0.031287, 0.032017, 0.024826, 0.020522, 0.037156, 0.041405, 0.040537, 0.023087, 0.026892, 0.023087, 0.014783, 0.009483, 0.014315, 0.026892, 0.038858, 0.069024, 0.066181, 0.076542, 0.047319, 0.059222, 0.049374, 0.06312, 0.049374, 0.125101, 0.170161, 0.109221, 0.088832, 0.086953, 0.161087, 0.164327, 0.144935, 0.203355, 0.284882, 0.264545, 0.243554, 0.185198, 0.161087, 0.132295, 0.083462, 0.139895], '')</t>
  </si>
  <si>
    <t>UPI0000541AD9 status=activ</t>
  </si>
  <si>
    <t>([0.056825, 0.090864, 0.05306, 0.034068, 0.023534, 0.032677, 0.043307, 0.060549, 0.096677, 0.116183, 0.144935, 0.18812, 0.122885, 0.118441, 0.155435, 0.144935, 0.134866, 0.116183, 0.17593, 0.25406, 0.21291, 0.209395, 0.21291, 0.209395, 0.30533, 0.394753, 0.394753, 0.401658, 0.295083, 0.26085, 0.26085, 0.173081, 0.096677, 0.164327, 0.182256, 0.209395, 0.142424, 0.15008, 0.26085, 0.26085, 0.17593, 0.116183, 0.109221, 0.102787, 0.111485, 0.100716, 0.096677, 0.059222, 0.069024, 0.083462, 0.049374, 0.024826, 0.023963, 0.042364, 0.03976, 0.036378, 0.029376, 0.026892, 0.029376, 0.028695, 0.018106, 0.030003, 0.032677, 0.064632, 0.037156, 0.066181, 0.073402, 0.071867, 0.132295, 0.059222, 0.10481, 0.164327, 0.17593, 0.278302, 0.268042, 0.179055, 0.111485, 0.139895, 0.132295, 0.116183, 0.109221, 0.170161, 0.191378, 0.25406, 0.167087, 0.264545, 0.25406, 0.17593, 0.106997, 0.094817, 0.161087, 0.142424, 0.144935, 0.225814, 0.134866, 0.134866, 0.229226, 0.281712, 0.182256, 0.288399, 0.301917, 0.200174, 0.200174, 0.179055, 0.179055, 0.196879, 0.120615, 0.071867, 0.132295, 0.209395, 0.206376, 0.209395, 0.139895, 0.167087, 0.106997, 0.109221, 0.067594, 0.032677, 0.040537, 0.06184, 0.055536, 0.051831, 0.092881, 0.094817, 0.086953, 0.111485, 0.085092, 0.083462, 0.111485, 0.100716, 0.096677, 0.056825, 0.033407, 0.066181, 0.031287, 0.044297, 0.047319, 0.092881, 0.173081, 0.167087, 0.139895, 0.085092, 0.086953, 0.092881, 0.090864, 0.078022, 0.090864, 0.090864, 0.085092, 0.111485, 0.060549, 0.069024, 0.078022, 0.109221, 0.102787, 0.102787, 0.081712, 0.122885, 0.118441, 0.125101, 0.144935, 0.134866, 0.139895, 0.134866, 0.127496, 0.109221, 0.079919, 0.032677, 0.067594, 0.069024, 0.066181, 0.109221, 0.100716, 0.125101, 0.076542, 0.074921, 0.125101, 0.15284, 0.15284, 0.15008, 0.139895, 0.125101, 0.200174, 0.281712, 0.203355, 0.134866, 0.17593, 0.247041, 0.321458, 0.328603, 0.418646, 0.41194, 0.346032, 0.26085, 0.182256, 0.209395, 0.21291, 0.229226, 0.194234, 0.194234, 0.18812, 0.10481, 0.100716, 0.109221, 0.120615, 0.18812, 0.281712, 0.284882, 0.284882, 0.232838, 0.122885, 0.127496, 0.06184, 0.076542, 0.132295, 0.239899, 0.321458, 0.332115, 0.196879, 0.264545, 0.295083, 0.25406, 0.342579, 0.356642, 0.349426, 0.324872, 0.232838, 0.219301, 0.194234, 0.194234, 0.243554, 0.374039, 0.295083, 0.414856, 0.366687, 0.288399, 0.173081, 0.147574, 0.137348, 0.247041, 0.271506, 0.25406, 0.203355, 0.129801, 0.129801, 0.122885, 0.06312, 0.064632, 0.078022, 0.085092, 0.042364, 0.030611, 0.029376, 0.046336, 0.026338, 0.056825, 0.056825, 0.066181, 0.05306, 0.056825, 0.031287, 0.034068, 0.032017, 0.027463, 0.051831, 0.05306, 0.051831, 0.127496, 0.196879, 0.092881, 0.098513, 0.185198, 0.18812, 0.185198, 0.118441, 0.120615, 0.10481, 0.167087, 0.147574, 0.122885, 0.074921, 0.122885, 0.109221, 0.106997, 0.191378, 0.11371, 0.064632, 0.05306, 0.042364, 0.046336, 0.054297, 0.048328, 0.030003, 0.049374, 0.05306, 0.073402, 0.073402, 0.03976, 0.037156, 0.037156, 0.042364, 0.05306, 0.059222, 0.054297, 0.058088, 0.028695, 0.05306, 0.090864, 0.118441, 0.078022, 0.071867, 0.132295, 0.079919, 0.122885, 0.137348, 0.078022, 0.054297, 0.088832, 0.090864, 0.073402, 0.098513, 0.155435, 0.200174, 0.158265, 0.100716, 0.054297, 0.111485, 0.106997, 0.102787, 0.092881, 0.144935, 0.147574, 0.139895, 0.137348, 0.144935, 0.085092, 0.134866, 0.134866, 0.083462, 0.142424, 0.134866, 0.21291, 0.134866, 0.132295, 0.096677, 0.15284, 0.158265, 0.15284, 0.076542, 0.076542, 0.085092, 0.085092, 0.046336, 0.049374, 0.086953, 0.100716, 0.15284, 0.15284, 0.225814, 0.311707, 0.271506, 0.321458, 0.291804, 0.295083, 0.203355, 0.206376, 0.239899, 0.339168, 0.356642, 0.480142, 0.483068, 0.476583, 0.394753, 0.490133, 0.380708, 0.401658, 0.370445, 0.390993, 0.41194, 0.422041, 0.339168, 0.257454, 0.179055, 0.182256, 0.164327, 0.139895, 0.219301, 0.194234, 0.118441, 0.064632, 0.06312, 0.06312, 0.030003, 0.047319, 0.050641, 0.056825, 0.029376, 0.032017, 0.032017, 0.032017, 0.030003, 0.056825, 0.066181, 0.098513, 0.056825, 0.058088, 0.0704, 0.0704, 0.073402, 0.092881, 0.100716, 0.100716, 0.096677, 0.120615, 0.125101, 0.118441, 0.118441, 0.15284, 0.15284, 0.142424, 0.079919, 0.047319, 0.022306, 0.038042, 0.043307, 0.079919, 0.094817, 0.161087, 0.144935, 0.147574, 0.18812, 0.25406, 0.167087, 0.109221, 0.137348, 0.078022, 0.043307, 0.076542, 0.059222, 0.054297, 0.029376, 0.048328, 0.085092, 0.155435, 0.092881, 0.090864, 0.03976, 0.050641, 0.044297, 0.051831, 0.046336, 0.026892, 0.027463, 0.023087, 0.041405, 0.05306, 0.098513, 0.161087, 0.161087, 0.229226, 0.164327, 0.179055, 0.15284, 0.088832, 0.073402, 0.137348, 0.078022, 0.094817, 0.073402, 0.046336, 0.03976, 0.044297, 0.081712, 0.085092, 0.111485, 0.056825, 0.024826, 0.026338, 0.029376, 0.025762, 0.015694, 0.023963, 0.043307, 0.051831, 0.088832, 0.111485, 0.096677, 0.167087, 0.25406, 0.247041, 0.335645, 0.36309, 0.225814, 0.11371, 0.088832, 0.15008, 0.164327, 0.194234, 0.194234, 0.182256, 0.21291, 0.222385, 0.122885, 0.064632, 0.05306, 0.05306, 0.048328, 0.027463, 0.015694, 0.014783, 0.014783, 0.009187, 0.008624, 0.015694, 0.020876, 0.015694, 0.015344, 0.023963, 0.051831, 0.027463, 0.016826, 0.016021, 0.028107, 0.06312, 0.058088, 0.034068, 0.017797, 0.010926, 0.018415, 0.018106, 0.011669, 0.010131, 0.010131, 0.010131, 0.006795, 0.009015, 0.009483, 0.009294, 0.00962, 0.006619, 0.008525, 0.01227, 0.010926, 0.007091, 0.006701, 0.009294, 0.009865, 0.01204, 0.012727, 0.010372, 0.016528, 0.026338, 0.033407, 0.059222, 0.06184, 0.088832, 0.079919, 0.125101, 0.090864, 0.064632, 0.11371, 0.071867, 0.054297, 0.06184, 0.118441, 0.090864, 0.051831, 0.109221, 0.158265, 0.257454, 0.222385, 0.122885, 0.129801, 0.167087, 0.10481, 0.106997, 0.10481, 0.127496, 0.076542, 0.109221, 0.073402, 0.067594, 0.06184, 0.088832, 0.078022, 0.040537, 0.06184, 0.086953, 0.076542, 0.043307, 0.021381, 0.034884, 0.034068, 0.019109, 0.022667, 0.042364, 0.022667, 0.030003, 0.024826, 0.047319, 0.043307, 0.079919, 0.043307, 0.041405, 0.020876, 0.013437, 0.015344, 0.014586, 0.014586, 0.014586, 0.023534, 0.024393, 0.025316, 0.056825, 0.056825, 0.056825, 0.050641, 0.050641, 0.026892, 0.017447, 0.017797, 0.018415, 0.011669, 0.020165, 0.035586, 0.078022, 0.078022, 0.0704, 0.035586, 0.024393, 0.026338, 0.028107, 0.026892, 0.026892, 0.026892, 0.060549, 0.034884, 0.020876, 0.021381, 0.042364, 0.042364, 0.038042, 0.038858, 0.074921, 0.042364, 0.025316, 0.023087, 0.044297, 0.076542, 0.134866, 0.137348, 0.132295, 0.144935, 0.144935, 0.132295, 0.10481, 0.096677, 0.090864, 0.167087, 0.257454, 0.236433, 0.219301, 0.225814, 0.127496, 0.120615, 0.170161, 0.26085, 0.161087, 0.088832, 0.050641, 0.06184, 0.109221, 0.102787, 0.088832, 0.147574, 0.147574, 0.173081, 0.129801, 0.129801, 0.064632, 0.064632, 0.041405, 0.049374, 0.028107, 0.059222, 0.059222, 0.032017, 0.030003, 0.054297, 0.076542, 0.137348, 0.118441, 0.066181, 0.0704, 0.081712, 0.045352, 0.026338, 0.028107, 0.034068, 0.040537, 0.041405, 0.038858, 0.066181, 0.079919, 0.081712, 0.079919, 0.092881, 0.096677, 0.06184, 0.033407, 0.023087, 0.026892, 0.016528, 0.031287, 0.018787, 0.016257, 0.027463, 0.026892, 0.015694, 0.017797, 0.028695, 0.050641, 0.058088, 0.025762, 0.035586, 0.060549, 0.073402, 0.031287, 0.058088, 0.051831, 0.056825, 0.111485, 0.056825, 0.051831, 0.038042, 0.034884, 0.022667, 0.022667, 0.041405, 0.083462, 0.078022, 0.086953, 0.086953, 0.042364, 0.094817, 0.086953, 0.046336, 0.045352, 0.054297, 0.028695, 0.051831, 0.048328, 0.048328, 0.079919, 0.083462, 0.058088, 0.11371, 0.170161, 0.18812, 0.15284, 0.081712, 0.074921, 0.069024, 0.034884, 0.040537, 0.037156, 0.022306, 0.022306, 0.020876, 0.033407, 0.069024, 0.038042, 0.071867, 0.036378, 0.041405, 0.045352, 0.086953, 0.086953, 0.048328, 0.045352, 0.05306, 0.109221, 0.06184, 0.031287, 0.031287, 0.055536, 0.026338, 0.044297, 0.044297, 0.038858, 0.038042, 0.019401, 0.021381, 0.023087, 0.045352, 0.022306, 0.037156, 0.0198, 0.011342, 0.0198, 0.022667, 0.025762, 0.022306, 0.023963, 0.023534, 0.047319, 0.021381, 0.025762, 0.027463, 0.047319, 0.038042, 0.022667, 0.038858, 0.073402, 0.034884, 0.032017, 0.055536, 0.028695, 0.028695, 0.058088, 0.025316, 0.023087, 0.011669, 0.01227, 0.0198, 0.038042, 0.03976, 0.045352, 0.035586, 0.019401, 0.012491, 0.010131, 0.009977, 0.010372, 0.007645, 0.01078, 0.008723, 0.007877, 0.008002, 0.012491, 0.011342, 0.012491, 0.008624, 0.013437, 0.012727, 0.013437, 0.01227, 0.008804, 0.013821, 0.028695, 0.055536, 0.11371, 0.18812, 0.18812, 0.206376, 0.291804, 0.206376, 0.239899, 0.278302, 0.339168, 0.328603, 0.339168, 0.454136, 0.436924, 0.408655, 0.433034, 0.401658, 0.30533, 0.387226, 0.370445, 0.318242, 0.196879, 0.094817, 0.098513, 0.098513, 0.098513, 0.083462, 0.15008, 0.111485, 0.11371, 0.078022, 0.081712, 0.043307, 0.046336, 0.092881, 0.06312, 0.066181, 0.038042, 0.066181, 0.037156, 0.021381, 0.025762, 0.059222, 0.069024, 0.037156, 0.073402, 0.064632, 0.054297, 0.036378, 0.05306, 0.037156, 0.06184, 0.038042, 0.069024, 0.034884, 0.020522, 0.038042], '')</t>
  </si>
  <si>
    <t>UPI0000541B58 status=activ</t>
  </si>
  <si>
    <t>([0.182256, 0.291804, 0.356642, 0.41194, 0.339168, 0.268042, 0.271506, 0.31487, 0.346032, 0.40511, 0.349426, 0.366687, 0.447574, 0.433034, 0.436924, 0.422041, 0.418646, 0.51388, 0.433034, 0.461924, 0.394753, 0.398279, 0.366687, 0.339168, 0.311707, 0.387226, 0.472492, 0.509769, 0.461924, 0.476583, 0.444081, 0.509769, 0.521092, 0.40511, 0.414856, 0.422041, 0.332115, 0.25031, 0.275179, 0.36309, 0.352862, 0.422041, 0.538167, 0.534167, 0.557691, 0.538167, 0.450668, 0.380708, 0.335645, 0.377384, 0.374039, 0.374039, 0.374039, 0.311707, 0.335645, 0.370445, 0.328603, 0.401658, 0.41194, 0.311707, 0.298791, 0.394753, 0.374039, 0.370445, 0.377384, 0.377384, 0.40511, 0.458154, 0.525368, 0.480142, 0.483068, 0.408655, 0.328603, 0.271506, 0.257454, 0.339168, 0.318242, 0.349426, 0.374039, 0.450668, 0.549308, 0.553315, 0.418646, 0.450668, 0.422041, 0.339168, 0.25031, 0.236433, 0.295083, 0.268042, 0.328603, 0.301917, 0.335645, 0.394753, 0.401658, 0.483068, 0.483068, 0.458154, 0.359901, 0.349426, 0.243554, 0.236433, 0.239899, 0.346032, 0.318242, 0.236433, 0.318242, 0.377384, 0.324872, 0.225814, 0.243554, 0.271506, 0.298791, 0.247041, 0.275179, 0.342579, 0.342579, 0.339168, 0.339168, 0.342579, 0.257454, 0.366687, 0.264545, 0.271506, 0.18812, 0.21291, 0.291804, 0.196879, 0.134866, 0.125101, 0.191378, 0.127496, 0.073402, 0.073402, 0.118441, 0.066181, 0.066181, 0.071867, 0.058088, 0.073402, 0.078022, 0.15008, 0.170161, 0.18812, 0.109221, 0.164327, 0.161087, 0.155435, 0.164327, 0.275179, 0.356642, 0.370445, 0.465241, 0.545602, 0.436924, 0.444081, 0.538167, 0.465241, 0.366687, 0.374039, 0.332115, 0.4292, 0.408655, 0.377384, 0.461924, 0.525368, 0.505461, 0.458154, 0.494003, 0.59508, 0.541878, 0.534167, 0.414856, 0.408655, 0.31487, 0.401658, 0.384043, 0.394753, 0.377384, 0.377384, 0.41194, 0.436924, 0.335645, 0.339168, 0.308712, 0.298791, 0.324872, 0.284882, 0.328603, 0.216401, 0.155435, 0.11371, 0.069024, 0.118441, 0.0704, 0.127496, 0.083462, 0.088832, 0.047319, 0.078022, 0.129801, 0.064632, 0.056825, 0.11371, 0.067594, 0.079919, 0.055536, 0.059222, 0.083462, 0.042364, 0.079919, 0.132295, 0.200174, 0.278302, 0.232838, 0.31487, 0.308712, 0.398279, 0.284882, 0.281712, 0.275179, 0.18812, 0.301917, 0.324872, 0.311707, 0.349426, 0.321458, 0.408655, 0.394753, 0.321458, 0.42561, 0.414856, 0.328603, 0.324872, 0.31487, 0.370445, 0.370445, 0.374039, 0.346032, 0.370445, 0.390993, 0.36309, 0.380708, 0.374039, 0.359901, 0.346032, 0.374039, 0.318242, 0.298791, 0.30533, 0.30533, 0.308712, 0.301917, 0.281712, 0.284882, 0.298791, 0.275179, 0.164327, 0.17593, 0.182256, 0.281712, 0.257454, 0.281712, 0.31487, 0.318242, 0.308712, 0.301917, 0.200174, 0.291804, 0.298791, 0.203355, 0.17593, 0.096677, 0.096677, 0.182256, 0.185198, 0.109221, 0.125101, 0.122885, 0.109221, 0.0704, 0.040537, 0.078022, 0.067594, 0.038858, 0.037156, 0.03976, 0.043307, 0.040537, 0.038858, 0.021816, 0.045352, 0.090864, 0.147574, 0.147574, 0.074921, 0.048328, 0.069024, 0.035586, 0.049374, 0.050641, 0.064632, 0.049374, 0.037156, 0.045352, 0.096677, 0.109221, 0.06184, 0.058088, 0.0704, 0.067594, 0.098513, 0.044297, 0.049374, 0.050641, 0.03976, 0.038858, 0.067594, 0.094817, 0.15284, 0.132295, 0.134866, 0.085092, 0.086953, 0.100716, 0.048328, 0.048328, 0.043307, 0.060549, 0.044297, 0.038042, 0.025316, 0.028695, 0.041405, 0.029376, 0.022667, 0.020876, 0.028695, 0.018106, 0.011342, 0.008409, 0.010672, 0.007555], '')</t>
  </si>
  <si>
    <t>[17, 27, 31, 32, 42, 43, 44, 45, 68, 80, 81, 153, 156, 165, 166, 169, 170, 171]</t>
  </si>
  <si>
    <t>UPI0000541B74 status=activ</t>
  </si>
  <si>
    <t>([0.033407, 0.056825, 0.085092, 0.055536, 0.030611, 0.043307, 0.066181, 0.043307, 0.030611, 0.023087, 0.028107, 0.043307, 0.047319, 0.044297, 0.085092, 0.03976, 0.034884, 0.036378, 0.0704, 0.0704, 0.102787, 0.116183, 0.056825, 0.031287, 0.025762, 0.030003, 0.018415, 0.017447, 0.017447, 0.028695, 0.038042, 0.032017, 0.030003, 0.029376, 0.032017, 0.032017, 0.064632, 0.069024, 0.059222, 0.0704, 0.078022, 0.038858, 0.034884, 0.055536, 0.05306, 0.086953, 0.106997, 0.185198, 0.144935, 0.222385, 0.139895, 0.170161, 0.203355, 0.209395, 0.30533, 0.196879, 0.109221, 0.102787, 0.055536, 0.064632, 0.056825, 0.051831, 0.051831, 0.030611, 0.041405, 0.083462, 0.100716, 0.064632, 0.031287, 0.03976, 0.021816, 0.043307, 0.047319, 0.048328, 0.023963, 0.015344, 0.028107, 0.058088, 0.054297, 0.092881, 0.129801, 0.127496, 0.127496, 0.129801, 0.206376, 0.127496, 0.0704, 0.086953, 0.100716, 0.109221, 0.122885, 0.129801, 0.0704, 0.067594, 0.0704, 0.078022, 0.074921, 0.064632, 0.067594, 0.071867, 0.079919, 0.096677, 0.085092, 0.05306, 0.096677, 0.094817, 0.15284, 0.232838, 0.203355, 0.308712, 0.384043, 0.384043, 0.384043, 0.476583, 0.476583, 0.387226, 0.390993, 0.480142, 0.401658, 0.295083, 0.301917, 0.291804, 0.308712, 0.209395, 0.295083, 0.275179, 0.298791, 0.222385, 0.216401, 0.216401, 0.134866, 0.147574, 0.076542, 0.129801, 0.122885, 0.074921, 0.118441, 0.179055, 0.098513, 0.100716, 0.185198, 0.182256, 0.194234, 0.191378, 0.219301, 0.216401, 0.257454, 0.229226, 0.229226, 0.158265, 0.15008, 0.15284, 0.129801, 0.144935, 0.137348, 0.15008, 0.200174, 0.142424, 0.090864, 0.182256, 0.25406, 0.225814, 0.155435, 0.144935, 0.079919, 0.134866, 0.092881, 0.048328, 0.051831, 0.079919, 0.081712, 0.055536, 0.056825, 0.066181, 0.05306, 0.059222, 0.051831, 0.056825, 0.096677, 0.098513, 0.081712, 0.086953, 0.094817, 0.137348, 0.134866, 0.155435, 0.147574, 0.21291, 0.291804, 0.275179, 0.275179, 0.335645, 0.394753, 0.458154, 0.454136, 0.58069, 0.486429, 0.4292, 0.433034, 0.401658, 0.483068, 0.4292, 0.42561, 0.4292, 0.433034, 0.418646, 0.483068, 0.476583, 0.472492, 0.461924, 0.384043, 0.4292, 0.440853, 0.380708, 0.390993, 0.31487, 0.311707, 0.398279, 0.356642, 0.288399, 0.301917, 0.301917, 0.349426, 0.321458, 0.301917, 0.278302, 0.268042, 0.243554, 0.21291, 0.167087, 0.125101, 0.200174], '')</t>
  </si>
  <si>
    <t>UPI0000541BE9 status=activ</t>
  </si>
  <si>
    <t>([0.019109, 0.030611, 0.050641, 0.076542, 0.100716, 0.125101, 0.064632, 0.035586, 0.044297, 0.024826, 0.019109, 0.015078, 0.014783, 0.014783, 0.017447, 0.020165, 0.020165, 0.011342, 0.007259, 0.005318, 0.004921, 0.003431, 0.00359, 0.002482, 0.001649, 0.001103, 0.000833, 0.000893, 0.000773, 0.000842, 0.001335, 0.001211, 0.001709, 0.002366, 0.001778, 0.002555, 0.003821, 0.002705, 0.002976, 0.004208, 0.003963, 0.005992, 0.009187, 0.008804, 0.007877, 0.006988, 0.011903, 0.019109, 0.032677, 0.03976, 0.021381, 0.011518, 0.024393, 0.026338, 0.01204, 0.009977, 0.00962, 0.009187, 0.009096, 0.010509, 0.008624, 0.007877, 0.007877, 0.004689, 0.003246, 0.004976, 0.005318, 0.004388, 0.004161, 0.004358, 0.006245, 0.005872, 0.005503, 0.003701, 0.003607, 0.003963, 0.003997, 0.003053, 0.00225, 0.002276, 0.002581, 0.003212, 0.003757, 0.002503, 0.003804, 0.005799, 0.00558, 0.00515, 0.004315, 0.003701, 0.002435, 0.002366, 0.002155, 0.00283, 0.00407, 0.002761, 0.003804, 0.003478, 0.004775, 0.006245, 0.009187, 0.009294, 0.005992, 0.006374, 0.005799, 0.005086, 0.003461, 0.002606, 0.00283, 0.00389, 0.004611, 0.005378, 0.004388, 0.004646, 0.005799, 0.005734, 0.005249, 0.003864, 0.006142, 0.004611, 0.003366, 0.003555, 0.003701, 0.003671, 0.003478, 0.003821, 0.00292, 0.004135, 0.005318, 0.00543, 0.00558, 0.003757, 0.00359, 0.004431, 0.006533, 0.004388, 0.003177, 0.00515, 0.004835, 0.003431, 0.003276, 0.004835, 0.004483, 0.00283, 0.002688, 0.003555, 0.00515, 0.006795, 0.004513, 0.004775, 0.004736, 0.003212, 0.003298, 0.003461, 0.003478, 0.003478, 0.003246, 0.00316, 0.002014, 0.002727, 0.002662, 0.003701, 0.00359, 0.003924, 0.004208, 0.004431, 0.004835, 0.003963, 0.003963, 0.006567, 0.004388, 0.006482, 0.010221, 0.013821, 0.022306, 0.020522, 0.010926, 0.012491, 0.013016, 0.013016, 0.013265, 0.023534, 0.011903, 0.008624, 0.00558, 0.008895, 0.009015, 0.008409, 0.009977, 0.014075, 0.010131, 0.010509, 0.006701, 0.006988, 0.005683, 0.004736, 0.003512, 0.005086, 0.007177, 0.006619, 0.010509, 0.009096, 0.008002, 0.00777, 0.010372, 0.0198, 0.009187, 0.009294, 0.009015, 0.009977, 0.006194, 0.005086, 0.005011, 0.005011, 0.005086, 0.007555, 0.009096, 0.017447, 0.016021, 0.00962, 0.019109, 0.010221, 0.013265, 0.009728, 0.017447, 0.009483, 0.009294, 0.011342, 0.010372, 0.01078, 0.010221, 0.018787, 0.026892, 0.060549, 0.125101, 0.127496, 0.055536, 0.058088, 0.023963, 0.013437, 0.017447, 0.013437, 0.024393, 0.018106, 0.037156, 0.0198, 0.023087, 0.01227, 0.010926, 0.026338, 0.025762, 0.013265, 0.008409, 0.006894, 0.004611, 0.003212, 0.002078, 0.002606, 0.002581, 0.003671, 0.003701, 0.00316, 0.002529, 0.002761, 0.003246, 0.002555, 0.003757, 0.003512, 0.004899, 0.006795, 0.006142, 0.005932, 0.008409, 0.012727, 0.017138, 0.028107, 0.05306, 0.106997, 0.118441, 0.085092, 0.06312, 0.129801, 0.278302, 0.447574], '')</t>
  </si>
  <si>
    <t>UPI0000541BFE status=activ</t>
  </si>
  <si>
    <t>([0.025762, 0.018106, 0.015694, 0.022306, 0.016826, 0.023534, 0.018787, 0.013613, 0.018106, 0.013437, 0.016528, 0.013437, 0.015694, 0.015694, 0.014586, 0.013016, 0.012491, 0.019401, 0.018106, 0.020165, 0.033407, 0.032017, 0.064632, 0.094817, 0.092881, 0.15008, 0.129801, 0.120615, 0.132295, 0.132295, 0.222385, 0.219301, 0.275179, 0.219301, 0.222385, 0.332115, 0.281712, 0.295083, 0.30533, 0.408655, 0.4292, 0.4292, 0.440853, 0.384043, 0.394753, 0.311707, 0.324872, 0.380708, 0.490133, 0.575842, 0.483068, 0.497853, 0.480142, 0.509769, 0.538167, 0.549308, 0.538167, 0.521092, 0.42561, 0.422041, 0.414856, 0.472492, 0.387226, 0.356642, 0.377384, 0.335645, 0.4292, 0.352862, 0.318242, 0.308712, 0.216401, 0.311707, 0.321458, 0.268042, 0.275179, 0.295083, 0.295083, 0.295083, 0.384043, 0.476583, 0.468512, 0.377384, 0.380708, 0.458154, 0.497853, 0.461924, 0.42561, 0.436924, 0.534167, 0.541878, 0.538167, 0.557691, 0.553315, 0.4292, 0.517562, 0.41194, 0.408655, 0.31487, 0.31487, 0.295083, 0.291804, 0.284882, 0.377384, 0.377384, 0.377384, 0.366687, 0.318242, 0.394753, 0.295083, 0.185198, 0.127496, 0.127496, 0.191378, 0.203355, 0.288399, 0.203355, 0.30533, 0.318242, 0.414856, 0.422041, 0.483068, 0.394753, 0.394753, 0.301917, 0.295083, 0.311707, 0.219301, 0.321458, 0.236433, 0.25406, 0.335645, 0.40511, 0.332115, 0.346032, 0.328603, 0.321458, 0.387226, 0.374039, 0.291804, 0.30533, 0.324872, 0.291804, 0.36309, 0.311707, 0.414856, 0.4292, 0.418646, 0.436924, 0.418646, 0.41194, 0.517562, 0.525368, 0.541878, 0.642678, 0.618285, 0.608892, 0.505461, 0.545602, 0.483068, 0.468512, 0.36309, 0.31487, 0.268042, 0.182256, 0.25031, 0.167087, 0.155435, 0.161087, 0.229226, 0.229226, 0.321458, 0.275179, 0.182256, 0.11371, 0.118441, 0.090864, 0.055536, 0.098513, 0.064632, 0.098513, 0.094817, 0.15008, 0.144935, 0.167087, 0.229226, 0.185198, 0.243554, 0.216401, 0.170161, 0.134866, 0.100716, 0.058088], '')</t>
  </si>
  <si>
    <t>[49, 53, 54, 55, 56, 57, 88, 89, 90, 91, 92, 94, 150, 151, 152, 153, 154, 155, 156, 157]</t>
  </si>
  <si>
    <t>UPI0000541C5A status=activ</t>
  </si>
  <si>
    <t>([0.196879, 0.11371, 0.182256, 0.21291, 0.161087, 0.100716, 0.069024, 0.06184, 0.081712, 0.102787, 0.132295, 0.17593, 0.25406, 0.25031, 0.179055, 0.106997, 0.086953, 0.055536, 0.05306, 0.094817, 0.066181, 0.094817, 0.164327, 0.088832, 0.092881, 0.15008, 0.243554, 0.257454, 0.308712, 0.301917, 0.209395, 0.10481, 0.102787, 0.11371, 0.122885, 0.17593, 0.271506, 0.359901, 0.42561, 0.433034, 0.4292, 0.394753, 0.30533, 0.301917, 0.332115, 0.232838, 0.21291, 0.203355, 0.179055, 0.182256, 0.18812, 0.161087, 0.278302, 0.161087, 0.10481, 0.06184, 0.038858, 0.038042, 0.038858, 0.042364, 0.024393, 0.024826, 0.031287, 0.032017, 0.018787, 0.016021, 0.029376, 0.020522, 0.021816, 0.023534, 0.014315, 0.014586, 0.029376, 0.016826, 0.035586, 0.064632, 0.047319, 0.040537, 0.044297, 0.045352, 0.044297, 0.056825, 0.06184, 0.042364, 0.033407, 0.056825, 0.106997, 0.055536, 0.094817, 0.049374, 0.05306, 0.094817, 0.050641, 0.050641, 0.100716, 0.098513, 0.081712, 0.083462, 0.094817, 0.049374, 0.047319, 0.047319, 0.064632, 0.069024, 0.120615, 0.18812, 0.191378, 0.179055, 0.182256, 0.164327, 0.278302, 0.229226, 0.232838, 0.236433, 0.15284, 0.139895, 0.137348, 0.109221, 0.229226, 0.298791, 0.291804, 0.203355, 0.203355, 0.125101, 0.081712, 0.086953, 0.11371, 0.111485, 0.06184, 0.111485, 0.085092, 0.085092, 0.081712, 0.045352, 0.078022, 0.142424, 0.081712, 0.079919, 0.060549, 0.028695, 0.023963, 0.024393, 0.042364, 0.025316, 0.047319, 0.035586, 0.03976, 0.03976, 0.022667, 0.041405, 0.043307, 0.042364, 0.035586, 0.038042, 0.071867, 0.074921, 0.069024, 0.118441, 0.118441, 0.200174, 0.200174, 0.239899, 0.328603, 0.239899, 0.203355, 0.203355, 0.291804, 0.268042, 0.278302, 0.36309, 0.356642, 0.264545, 0.229226, 0.229226, 0.26085, 0.170161, 0.164327, 0.164327, 0.170161, 0.179055, 0.173081, 0.257454, 0.15008, 0.090864, 0.088832, 0.173081, 0.106997, 0.118441, 0.058088, 0.055536, 0.055536, 0.045352, 0.076542, 0.102787, 0.06184, 0.109221, 0.164327, 0.17593, 0.111485, 0.116183, 0.069024, 0.041405, 0.042364, 0.049374, 0.043307, 0.043307, 0.042364, 0.073402, 0.037156, 0.078022, 0.078022, 0.079919, 0.094817, 0.096677, 0.06184, 0.06184, 0.060549, 0.06312, 0.071867, 0.120615, 0.069024, 0.116183, 0.092881, 0.088832, 0.122885, 0.243554, 0.25031, 0.222385, 0.194234, 0.291804, 0.295083, 0.284882, 0.281712, 0.281712, 0.271506, 0.390993, 0.390993, 0.311707, 0.236433, 0.147574, 0.096677, 0.15284, 0.15284, 0.179055, 0.158265, 0.194234, 0.167087, 0.21291, 0.164327, 0.191378, 0.179055, 0.173081, 0.179055, 0.122885, 0.125101, 0.15008, 0.15008, 0.129801, 0.129801, 0.125101, 0.185198, 0.257454, 0.25031, 0.257454, 0.30533, 0.342579, 0.25406, 0.25031, 0.200174, 0.278302, 0.275179, 0.281712, 0.200174, 0.191378, 0.257454, 0.268042, 0.247041, 0.161087, 0.271506, 0.377384, 0.387226, 0.384043, 0.301917, 0.229226, 0.147574, 0.173081, 0.10481, 0.161087, 0.155435, 0.222385, 0.155435, 0.167087, 0.158265, 0.243554, 0.25031, 0.158265, 0.158265, 0.092881, 0.158265, 0.098513, 0.050641, 0.086953, 0.079919, 0.127496, 0.196879, 0.25406, 0.264545, 0.339168, 0.346032, 0.281712, 0.30533, 0.366687, 0.332115, 0.31487, 0.278302, 0.243554, 0.356642, 0.311707, 0.418646, 0.370445, 0.486429], '')</t>
  </si>
  <si>
    <t>UPI0000541CB1 status=activ</t>
  </si>
  <si>
    <t>([0.031287, 0.049374, 0.083462, 0.11371, 0.116183, 0.167087, 0.21291, 0.239899, 0.298791, 0.257454, 0.182256, 0.229226, 0.179055, 0.111485, 0.096677, 0.096677, 0.155435, 0.118441, 0.098513, 0.15008, 0.271506, 0.359901, 0.284882, 0.271506, 0.170161, 0.196879, 0.200174, 0.200174, 0.118441, 0.059222, 0.102787, 0.179055, 0.194234, 0.194234, 0.298791, 0.346032, 0.25031, 0.25031, 0.328603, 0.387226, 0.387226, 0.36309, 0.281712, 0.36309, 0.394753, 0.521092, 0.408655, 0.308712, 0.264545, 0.374039, 0.458154, 0.444081, 0.440853, 0.370445, 0.339168, 0.332115, 0.298791, 0.301917, 0.31487, 0.311707, 0.25031, 0.232838, 0.25406, 0.332115, 0.243554, 0.209395, 0.170161, 0.268042, 0.342579, 0.284882, 0.30533, 0.209395, 0.194234, 0.196879, 0.219301, 0.308712, 0.281712, 0.236433, 0.219301, 0.206376, 0.196879, 0.206376, 0.219301, 0.17593, 0.196879, 0.288399, 0.206376, 0.18812, 0.216401, 0.18812, 0.196879, 0.111485, 0.164327, 0.092881, 0.098513, 0.064632, 0.054297, 0.040537, 0.047319, 0.047319, 0.050641, 0.055536, 0.081712, 0.081712, 0.067594, 0.049374, 0.029376, 0.056825, 0.078022, 0.064632, 0.058088, 0.081712, 0.137348, 0.158265, 0.264545, 0.21291, 0.332115, 0.332115, 0.401658, 0.422041, 0.534167, 0.534167, 0.517562, 0.398279, 0.36309, 0.422041, 0.370445, 0.342579, 0.332115, 0.291804, 0.298791, 0.356642, 0.384043, 0.278302, 0.278302, 0.264545, 0.219301, 0.179055, 0.17593, 0.170161, 0.225814, 0.219301, 0.134866, 0.106997, 0.194234, 0.144935, 0.161087, 0.229226, 0.25406, 0.155435, 0.116183, 0.094817, 0.085092, 0.058088, 0.06312, 0.060549, 0.060549, 0.059222, 0.083462, 0.059222, 0.046336, 0.030611, 0.030611, 0.06184, 0.048328, 0.026892, 0.055536, 0.055536, 0.054297, 0.060549, 0.10481, 0.17593, 0.158265, 0.161087, 0.236433, 0.229226, 0.25406, 0.173081, 0.17593, 0.161087, 0.158265, 0.182256, 0.179055, 0.200174, 0.200174, 0.17593, 0.17593, 0.170161, 0.120615, 0.127496, 0.196879, 0.200174, 0.118441, 0.155435, 0.173081, 0.170161, 0.278302, 0.219301, 0.318242, 0.422041, 0.349426, 0.42561, 0.401658, 0.444081, 0.418646, 0.398279, 0.483068, 0.58069, 0.553315, 0.59917, 0.608892, 0.476583, 0.483068, 0.604312, 0.490133, 0.472492, 0.444081, 0.332115, 0.288399, 0.206376, 0.216401, 0.288399, 0.301917, 0.318242, 0.346032, 0.25406, 0.25406, 0.173081, 0.142424, 0.134866, 0.120615, 0.066181, 0.122885, 0.067594, 0.047319, 0.081712, 0.051831, 0.054297, 0.055536, 0.102787, 0.15284, 0.102787, 0.064632, 0.050641, 0.029376, 0.034884, 0.040537, 0.042364, 0.085092, 0.116183, 0.069024, 0.079919, 0.106997, 0.106997, 0.106997, 0.161087, 0.139895, 0.127496, 0.142424, 0.209395, 0.203355, 0.127496, 0.15284, 0.232838, 0.179055, 0.239899, 0.209395, 0.288399, 0.271506, 0.173081, 0.18812, 0.191378, 0.127496, 0.158265, 0.102787, 0.116183, 0.090864, 0.0704, 0.079919, 0.0704, 0.078022, 0.078022, 0.144935, 0.167087, 0.15284, 0.239899, 0.200174, 0.21291, 0.206376, 0.15284, 0.243554, 0.209395, 0.209395, 0.225814, 0.236433, 0.216401, 0.284882, 0.332115, 0.40511, 0.380708, 0.377384, 0.380708, 0.390993, 0.370445, 0.257454, 0.170161, 0.085092, 0.073402, 0.037156, 0.037156, 0.036378, 0.036378, 0.030003, 0.042364, 0.034884, 0.032017, 0.055536, 0.030003, 0.021381, 0.021381, 0.037156, 0.021816, 0.011106, 0.007495, 0.007877, 0.01204, 0.016021, 0.030003, 0.06184, 0.051831, 0.032677, 0.06312, 0.031287, 0.031287, 0.038042, 0.03976, 0.032017, 0.036378, 0.032017, 0.0198, 0.022306, 0.024826, 0.045352, 0.096677, 0.109221, 0.047319, 0.042364, 0.055536, 0.037156, 0.020876, 0.045352, 0.038858, 0.035586, 0.06312, 0.090864, 0.058088, 0.056825, 0.079919, 0.0704, 0.069024, 0.139895, 0.100716, 0.049374, 0.047319, 0.05306, 0.066181, 0.144935, 0.139895, 0.088832, 0.134866, 0.118441, 0.120615, 0.222385, 0.21291, 0.209395, 0.147574, 0.209395, 0.209395, 0.132295, 0.15284, 0.17593, 0.144935, 0.144935, 0.229226, 0.229226, 0.129801, 0.106997, 0.055536, 0.054297, 0.088832, 0.081712, 0.155435, 0.106997, 0.090864, 0.098513, 0.056825, 0.043307, 0.043307, 0.041405, 0.030611, 0.020876, 0.043307, 0.028695, 0.023087, 0.01204, 0.013613, 0.021816, 0.032677, 0.038042, 0.038042, 0.030003, 0.036378, 0.034884, 0.036378, 0.020876, 0.019109, 0.026892, 0.025762, 0.016528, 0.017447, 0.041405, 0.051831, 0.043307, 0.079919, 0.100716, 0.194234, 0.147574, 0.155435, 0.132295, 0.161087, 0.137348, 0.116183, 0.051831, 0.050641, 0.056825, 0.098513, 0.100716, 0.083462, 0.088832, 0.170161, 0.173081, 0.164327, 0.118441, 0.122885, 0.125101, 0.088832, 0.088832, 0.118441, 0.067594, 0.049374, 0.06184, 0.06184, 0.092881, 0.10481, 0.11371, 0.116183, 0.096677, 0.102787, 0.15008, 0.132295, 0.116183, 0.200174, 0.10481, 0.096677, 0.100716, 0.100716, 0.106997, 0.111485, 0.051831, 0.088832, 0.098513, 0.096677, 0.118441, 0.118441, 0.18812, 0.106997, 0.142424, 0.118441, 0.06184, 0.071867, 0.083462, 0.088832, 0.078022, 0.170161, 0.25031, 0.139895, 0.15008, 0.179055, 0.125101, 0.232838, 0.137348, 0.139895, 0.073402, 0.071867, 0.081712, 0.086953, 0.142424, 0.088832, 0.132295, 0.219301, 0.125101, 0.209395, 0.170161, 0.109221, 0.100716, 0.106997, 0.127496, 0.127496, 0.179055, 0.232838, 0.179055, 0.17593, 0.243554, 0.356642, 0.359901, 0.339168, 0.236433, 0.194234, 0.264545, 0.257454, 0.257454, 0.278302, 0.17593, 0.203355, 0.30533, 0.291804, 0.173081, 0.173081, 0.164327, 0.147574, 0.15008, 0.191378, 0.298791, 0.18812, 0.191378, 0.203355, 0.222385, 0.318242, 0.271506, 0.264545, 0.271506, 0.264545, 0.356642, 0.366687, 0.366687, 0.243554, 0.185198, 0.30533, 0.384043, 0.339168, 0.342579, 0.264545, 0.264545, 0.25406, 0.374039, 0.387226, 0.268042, 0.243554, 0.232838, 0.335645, 0.349426, 0.335645, 0.26085, 0.232838, 0.232838, 0.164327, 0.264545, 0.298791, 0.257454, 0.18812, 0.18812, 0.18812, 0.295083, 0.206376, 0.144935, 0.144935, 0.137348, 0.236433, 0.243554, 0.179055, 0.094817, 0.094817, 0.05306, 0.050641, 0.050641, 0.078022, 0.118441, 0.076542, 0.076542, 0.085092, 0.111485, 0.11371, 0.122885, 0.098513, 0.15008, 0.15284, 0.15284, 0.158265, 0.102787, 0.066181, 0.11371, 0.167087, 0.134866, 0.203355, 0.278302, 0.243554, 0.222385, 0.200174, 0.278302, 0.284882, 0.26085], '')</t>
  </si>
  <si>
    <t>[45, 120, 121, 122, 207, 208, 209, 210, 213]</t>
  </si>
  <si>
    <t>UPI0000541CBC status=activ</t>
  </si>
  <si>
    <t>([0.17593, 0.219301, 0.15008, 0.15284, 0.203355, 0.182256, 0.185198, 0.18812, 0.18812, 0.167087, 0.122885, 0.111485, 0.0704, 0.081712, 0.090864, 0.092881, 0.106997, 0.092881, 0.118441, 0.173081, 0.182256, 0.222385, 0.158265, 0.225814, 0.167087, 0.096677, 0.127496, 0.096677, 0.116183, 0.137348, 0.182256, 0.26085, 0.332115, 0.418646, 0.401658, 0.380708, 0.356642, 0.390993, 0.494003, 0.505461, 0.509769, 0.444081, 0.366687, 0.447574, 0.465241, 0.472492, 0.468512, 0.480142, 0.553315, 0.562014, 0.557691, 0.59917, 0.505461, 0.525368, 0.525368, 0.541878, 0.538167, 0.570702, 0.436924, 0.359901, 0.328603, 0.324872, 0.380708, 0.436924, 0.4292, 0.370445, 0.380708, 0.486429, 0.384043, 0.387226, 0.380708, 0.284882, 0.194234, 0.275179, 0.182256, 0.137348, 0.127496, 0.083462, 0.051831, 0.086953, 0.132295, 0.098513, 0.120615, 0.118441, 0.085092, 0.086953, 0.122885, 0.206376, 0.196879, 0.243554, 0.247041, 0.219301, 0.324872, 0.401658, 0.401658, 0.483068, 0.529623, 0.534167, 0.5017, 0.608892, 0.570702, 0.56648, 0.661982, 0.608892, 0.618285, 0.553315, 0.557691, 0.529623, 0.465241, 0.458154, 0.42561, 0.380708, 0.422041, 0.408655, 0.394753, 0.380708, 0.380708, 0.311707, 0.232838, 0.342579, 0.335645, 0.366687, 0.366687, 0.295083, 0.30533, 0.196879, 0.311707, 0.318242, 0.318242, 0.352862, 0.352862, 0.356642, 0.321458, 0.229226, 0.232838, 0.222385, 0.161087, 0.10481, 0.134866, 0.155435, 0.17593, 0.179055, 0.173081, 0.194234, 0.281712, 0.295083, 0.390993, 0.301917, 0.291804, 0.311707, 0.229226, 0.236433, 0.232838, 0.321458, 0.41194, 0.321458, 0.225814, 0.295083, 0.377384, 0.40511, 0.483068, 0.447574, 0.342579, 0.239899, 0.239899, 0.229226, 0.229226, 0.144935, 0.122885, 0.066181, 0.047319, 0.038858, 0.041405, 0.0704, 0.066181, 0.032017, 0.047319, 0.048328, 0.048328, 0.048328, 0.044297, 0.036378, 0.037156, 0.060549, 0.120615, 0.120615, 0.073402, 0.066181, 0.116183, 0.132295, 0.185198, 0.216401, 0.332115, 0.281712, 0.200174, 0.129801, 0.229226, 0.158265, 0.25406, 0.271506, 0.191378, 0.216401, 0.21291, 0.144935, 0.118441, 0.11371, 0.069024, 0.120615, 0.120615, 0.127496, 0.18812, 0.144935, 0.155435, 0.155435, 0.120615, 0.194234, 0.275179, 0.182256, 0.239899, 0.164327, 0.179055, 0.17593, 0.10481, 0.120615, 0.118441, 0.106997, 0.098513, 0.155435, 0.15284, 0.161087, 0.116183, 0.111485, 0.118441, 0.071867, 0.040537, 0.076542, 0.06312, 0.060549, 0.067594, 0.088832, 0.147574, 0.067594, 0.122885, 0.10481, 0.085092, 0.15284, 0.225814, 0.268042, 0.203355, 0.203355, 0.206376, 0.281712, 0.216401, 0.295083, 0.30533, 0.387226, 0.377384, 0.30533, 0.30533, 0.288399, 0.288399, 0.291804, 0.401658, 0.301917, 0.41194, 0.433034, 0.433034, 0.450668, 0.440853, 0.398279, 0.328603, 0.268042, 0.191378, 0.278302, 0.295083, 0.36309, 0.366687, 0.335645, 0.359901, 0.298791, 0.278302, 0.278302, 0.278302, 0.275179, 0.352862, 0.271506, 0.268042, 0.257454, 0.236433, 0.194234, 0.281712, 0.26085, 0.321458, 0.390993, 0.301917, 0.301917, 0.295083, 0.321458, 0.324872, 0.324872, 0.418646, 0.541878, 0.497853, 0.494003, 0.408655, 0.414856, 0.472492, 0.444081, 0.4292, 0.42561, 0.377384, 0.275179, 0.342579, 0.332115, 0.295083, 0.374039, 0.374039, 0.366687, 0.236433, 0.185198, 0.25031, 0.164327, 0.155435, 0.194234, 0.21291, 0.298791, 0.288399, 0.216401, 0.155435, 0.139895, 0.15008, 0.21291, 0.321458, 0.308712, 0.31487, 0.359901, 0.268042, 0.191378, 0.191378, 0.194234, 0.275179, 0.191378, 0.268042, 0.268042, 0.247041, 0.229226, 0.222385, 0.167087, 0.185198, 0.206376, 0.243554, 0.25406, 0.182256, 0.17593, 0.196879, 0.134866, 0.125101, 0.206376, 0.275179, 0.298791, 0.42561, 0.42561, 0.517562, 0.486429, 0.40511, 0.4292, 0.414856, 0.311707, 0.308712, 0.377384, 0.458154, 0.447574, 0.458154, 0.454136, 0.454136, 0.486429, 0.483068, 0.483068, 0.490133, 0.476583, 0.465241, 0.377384, 0.387226, 0.335645, 0.359901, 0.356642, 0.284882, 0.229226, 0.332115, 0.41194, 0.4292, 0.450668, 0.447574, 0.318242, 0.401658, 0.394753, 0.384043, 0.458154, 0.483068, 0.486429, 0.505461, 0.5017, 0.497853, 0.40511, 0.335645, 0.342579, 0.335645, 0.291804, 0.275179, 0.18812, 0.209395, 0.200174, 0.179055, 0.179055, 0.281712, 0.291804, 0.194234, 0.132295, 0.142424, 0.120615, 0.120615, 0.066181, 0.038858, 0.055536, 0.071867, 0.142424, 0.142424, 0.21291, 0.332115, 0.370445, 0.377384, 0.366687, 0.380708, 0.301917, 0.219301, 0.219301, 0.216401, 0.236433, 0.298791, 0.284882, 0.225814, 0.222385, 0.332115, 0.414856, 0.444081, 0.414856, 0.414856, 0.332115, 0.339168, 0.339168, 0.377384, 0.472492, 0.461924, 0.458154, 0.461924, 0.436924, 0.447574, 0.433034, 0.450668, 0.370445, 0.387226, 0.468512, 0.377384, 0.377384, 0.308712, 0.194234, 0.219301, 0.229226, 0.222385, 0.194234, 0.179055, 0.155435, 0.094817, 0.047319, 0.047319, 0.085092, 0.155435, 0.125101, 0.125101, 0.173081, 0.26085, 0.25031, 0.257454, 0.335645, 0.247041, 0.232838, 0.346032, 0.380708, 0.359901, 0.450668, 0.486429, 0.5017, 0.447574, 0.497853, 0.497853, 0.490133, 0.476583, 0.483068, 0.401658, 0.339168, 0.352862, 0.352862, 0.374039, 0.257454, 0.271506, 0.295083, 0.295083, 0.173081, 0.179055, 0.18812, 0.203355, 0.196879, 0.158265, 0.170161, 0.200174, 0.301917, 0.295083, 0.308712, 0.216401, 0.291804, 0.328603, 0.21291, 0.206376, 0.109221, 0.155435, 0.147574, 0.118441, 0.203355, 0.268042, 0.26085, 0.25031, 0.164327, 0.116183, 0.134866, 0.194234, 0.21291, 0.219301, 0.139895, 0.137348, 0.203355, 0.243554, 0.194234, 0.318242, 0.31487, 0.339168, 0.335645, 0.339168, 0.390993, 0.332115, 0.370445, 0.366687, 0.321458, 0.288399, 0.370445, 0.352862, 0.321458, 0.271506, 0.232838, 0.321458, 0.278302, 0.243554, 0.18812, 0.275179, 0.18812], '')</t>
  </si>
  <si>
    <t>[39, 40, 48, 49, 50, 51, 52, 53, 54, 55, 56, 57, 96, 97, 98, 99, 100, 101, 102, 103, 104, 105, 106, 107, 301, 362, 400, 401, 491]</t>
  </si>
  <si>
    <t>UPI0000541CCC status=activ</t>
  </si>
  <si>
    <t>([0.030611, 0.049374, 0.055536, 0.060549, 0.078022, 0.098513, 0.102787, 0.06312, 0.086953, 0.109221, 0.144935, 0.18812, 0.111485, 0.161087, 0.161087, 0.222385, 0.191378, 0.219301, 0.209395, 0.328603, 0.414856, 0.497853, 0.380708, 0.324872, 0.366687, 0.366687, 0.271506, 0.200174, 0.291804, 0.288399, 0.30533, 0.278302, 0.170161, 0.206376, 0.127496, 0.120615, 0.134866, 0.139895, 0.069024, 0.069024, 0.073402, 0.055536, 0.037156, 0.06312, 0.10481, 0.10481, 0.051831, 0.069024, 0.137348, 0.15284, 0.081712, 0.078022, 0.088832, 0.173081, 0.170161, 0.278302, 0.200174, 0.144935, 0.137348, 0.216401, 0.144935, 0.120615, 0.085092, 0.127496, 0.144935, 0.079919, 0.071867, 0.144935, 0.185198, 0.106997, 0.106997, 0.102787, 0.079919, 0.0704, 0.032017, 0.023963, 0.023087, 0.043307, 0.032677, 0.038042, 0.043307, 0.046336, 0.030611, 0.036378, 0.038042, 0.044297, 0.090864, 0.049374, 0.041405, 0.046336, 0.071867, 0.03976, 0.074921, 0.098513, 0.074921, 0.092881, 0.179055, 0.173081, 0.100716, 0.111485, 0.109221, 0.085092, 0.137348, 0.15008, 0.216401, 0.229226, 0.164327, 0.098513, 0.118441, 0.083462, 0.085092, 0.085092, 0.076542, 0.086953, 0.05306, 0.083462, 0.11371, 0.05306, 0.031287, 0.031287, 0.059222, 0.051831, 0.032677, 0.032677, 0.048328, 0.022306, 0.019401, 0.025316, 0.040537, 0.06312, 0.071867, 0.044297, 0.050641, 0.046336, 0.023534, 0.028107, 0.024393, 0.016826, 0.026338, 0.049374, 0.051831, 0.037156, 0.018787, 0.036378, 0.033407, 0.018787, 0.036378, 0.03976, 0.03976, 0.026892, 0.026892, 0.043307, 0.030611, 0.014783, 0.028695, 0.024393, 0.031287, 0.036378, 0.074921, 0.054297, 0.032677, 0.06312, 0.083462, 0.167087, 0.15284, 0.096677, 0.098513, 0.058088, 0.058088, 0.047319, 0.047319, 0.047319, 0.021816, 0.050641, 0.098513, 0.106997, 0.209395, 0.209395, 0.200174, 0.17593, 0.247041, 0.203355, 0.142424, 0.098513, 0.047319, 0.05306, 0.050641, 0.086953, 0.137348, 0.086953, 0.06312, 0.078022, 0.083462, 0.129801, 0.111485, 0.098513, 0.059222, 0.060549, 0.032677, 0.018787, 0.019109, 0.019401, 0.037156, 0.058088, 0.044297, 0.090864, 0.083462, 0.142424, 0.094817, 0.100716, 0.094817, 0.098513, 0.073402, 0.078022, 0.106997, 0.120615, 0.10481, 0.106997, 0.055536, 0.078022, 0.132295, 0.132295, 0.147574, 0.144935, 0.147574, 0.243554, 0.25406, 0.268042, 0.264545, 0.318242, 0.288399, 0.275179, 0.301917, 0.291804, 0.288399, 0.194234, 0.100716, 0.083462, 0.129801, 0.203355, 0.17593, 0.098513, 0.050641, 0.048328, 0.056825, 0.034068, 0.022306, 0.020522, 0.019109, 0.01227, 0.009401, 0.010672, 0.018106, 0.026338, 0.023534, 0.014586, 0.023963, 0.028695, 0.031287, 0.031287, 0.031287, 0.050641, 0.098513, 0.120615, 0.066181, 0.029376, 0.046336, 0.076542, 0.064632, 0.067594, 0.127496, 0.216401, 0.144935, 0.144935, 0.137348, 0.164327, 0.25031, 0.225814, 0.298791, 0.377384, 0.301917, 0.318242, 0.196879, 0.132295, 0.196879, 0.206376, 0.324872, 0.328603, 0.222385, 0.173081, 0.185198, 0.164327, 0.15284, 0.164327, 0.147574, 0.120615, 0.200174, 0.185198, 0.125101, 0.139895, 0.067594, 0.106997, 0.109221, 0.21291, 0.298791, 0.321458, 0.291804, 0.268042, 0.275179, 0.380708, 0.465241, 0.349426, 0.271506, 0.291804, 0.295083, 0.191378, 0.236433, 0.144935, 0.164327, 0.243554, 0.219301, 0.328603, 0.26085, 0.25406, 0.247041, 0.236433, 0.21291, 0.321458, 0.206376, 0.206376, 0.122885, 0.073402, 0.139895, 0.209395, 0.127496, 0.134866, 0.15008, 0.147574, 0.15284, 0.116183, 0.086953, 0.054297, 0.034884, 0.048328, 0.049374, 0.049374, 0.028695, 0.028107, 0.031287, 0.041405, 0.042364, 0.034884, 0.038042, 0.020876, 0.022667, 0.040537, 0.06184, 0.106997, 0.073402, 0.118441, 0.134866, 0.18812, 0.18812, 0.281712, 0.30533, 0.301917, 0.209395, 0.247041, 0.264545, 0.268042, 0.339168, 0.31487, 0.352862, 0.374039, 0.465241, 0.468512, 0.465241, 0.36309, 0.356642, 0.324872, 0.339168, 0.239899, 0.15284, 0.229226, 0.225814, 0.203355, 0.127496, 0.18812, 0.158265, 0.098513, 0.056825, 0.056825, 0.046336, 0.079919, 0.122885, 0.125101, 0.118441, 0.092881, 0.161087, 0.118441, 0.194234, 0.179055, 0.196879, 0.225814, 0.155435, 0.073402, 0.06312, 0.05306, 0.056825, 0.102787, 0.106997, 0.116183, 0.118441, 0.155435, 0.11371, 0.111485, 0.085092, 0.044297, 0.050641, 0.049374, 0.073402, 0.037156, 0.037156, 0.038042, 0.035586, 0.055536, 0.0704, 0.092881, 0.10481, 0.109221, 0.109221, 0.173081, 0.222385, 0.222385, 0.194234, 0.247041, 0.161087, 0.179055, 0.271506, 0.275179, 0.236433, 0.239899, 0.219301, 0.15008, 0.232838, 0.298791, 0.229226, 0.236433, 0.229226, 0.30533, 0.284882, 0.291804, 0.194234, 0.209395, 0.144935, 0.173081, 0.17593, 0.271506, 0.203355, 0.144935, 0.137348, 0.137348, 0.116183, 0.18812, 0.25031, 0.206376, 0.170161, 0.239899, 0.324872, 0.271506, 0.25031], '')</t>
  </si>
  <si>
    <t>UPI0000541D41 status=activ</t>
  </si>
  <si>
    <t>([0.008156, 0.006482, 0.004577, 0.006039, 0.004513, 0.00359, 0.003276, 0.002976, 0.002705, 0.002529, 0.00243, 0.002688, 0.002482, 0.002336, 0.001541, 0.001541, 0.001408, 0.002117, 0.002435, 0.003246, 0.004161, 0.005734, 0.005683, 0.007555, 0.007877, 0.012727, 0.026338, 0.047319, 0.092881, 0.15284, 0.15008, 0.170161, 0.147574, 0.173081, 0.196879, 0.335645, 0.335645, 0.264545, 0.271506, 0.332115, 0.206376, 0.236433, 0.232838, 0.335645, 0.25406, 0.239899, 0.243554, 0.15008, 0.086953, 0.042364, 0.035586, 0.069024, 0.060549, 0.073402, 0.042364, 0.043307, 0.034068, 0.038858, 0.034884, 0.037156, 0.032677, 0.0704, 0.078022, 0.047319, 0.045352, 0.058088, 0.034884, 0.021816, 0.045352, 0.081712, 0.147574, 0.167087, 0.170161, 0.268042, 0.288399, 0.384043, 0.281712, 0.229226, 0.229226, 0.239899, 0.236433, 0.247041, 0.18812, 0.120615, 0.179055, 0.155435, 0.158265, 0.232838, 0.232838, 0.206376, 0.216401, 0.147574, 0.155435, 0.081712, 0.073402, 0.0704, 0.064632, 0.125101, 0.127496, 0.116183, 0.132295, 0.085092, 0.05306, 0.049374, 0.081712, 0.088832, 0.109221, 0.167087, 0.182256, 0.243554, 0.194234, 0.170161, 0.247041, 0.179055, 0.271506, 0.291804, 0.284882, 0.284882, 0.229226, 0.239899, 0.239899, 0.278302, 0.284882, 0.349426, 0.433034, 0.42561, 0.36309, 0.36309, 0.356642, 0.335645, 0.295083, 0.295083, 0.295083, 0.301917, 0.370445, 0.31487, 0.281712, 0.291804, 0.216401, 0.257454, 0.311707, 0.311707, 0.346032, 0.42561, 0.433034, 0.370445, 0.370445, 0.414856, 0.40511, 0.41194, 0.370445, 0.422041, 0.472492, 0.497853, 0.480142, 0.494003, 0.585406, 0.613573, 0.59508, 0.716283, 0.724957, 0.733139, 0.779859, 0.76285, 0.759478, 0.750527, 0.808535, 0.819762, 0.83125, 0.834292, 0.834292, 0.819762, 0.819762, 0.823549, 0.81615, 0.837511, 0.834292, 0.834292, 0.84206, 0.823549, 0.819762, 0.750527, 0.671169, 0.618285, 0.642678, 0.642678, 0.642678, 0.63748, 0.648219, 0.648219, 0.642678, 0.56648, 0.661982, 0.661982, 0.58069, 0.59014, 0.575842, 0.549308, 0.521092, 0.497853, 0.509769, 0.490133, 0.575842, 0.685117, 0.680603, 0.626927, 0.585406], '')</t>
  </si>
  <si>
    <t>[156, 157, 158, 159, 160, 161, 162, 163, 164, 165, 166, 167, 168, 169, 170, 171, 172, 173, 174, 175, 176, 177, 178, 179, 180, 181, 182, 183, 184, 185, 186, 187, 188, 189, 190, 191, 192, 193, 194, 195, 196, 197, 198, 200, 202, 203, 204, 205, 206]</t>
  </si>
  <si>
    <t>UPI0000541DE1 status=activ</t>
  </si>
  <si>
    <t>([0.170161, 0.109221, 0.15284, 0.155435, 0.216401, 0.268042, 0.301917, 0.332115, 0.349426, 0.390993, 0.332115, 0.356642, 0.461924, 0.5017, 0.666105, 0.694846, 0.59917, 0.461924, 0.447574, 0.557691, 0.56648, 0.468512, 0.570702, 0.562014, 0.494003, 0.483068, 0.490133, 0.490133, 0.418646, 0.394753, 0.387226, 0.384043, 0.398279, 0.387226, 0.295083, 0.167087, 0.155435, 0.232838, 0.301917, 0.288399, 0.278302, 0.275179, 0.346032, 0.335645, 0.356642, 0.444081, 0.465241, 0.36309, 0.359901, 0.359901, 0.308712, 0.200174, 0.281712, 0.275179, 0.247041, 0.328603, 0.436924, 0.4292, 0.42561, 0.366687, 0.311707, 0.30533, 0.31487, 0.349426, 0.271506, 0.173081, 0.203355, 0.100716, 0.102787, 0.10481, 0.144935, 0.222385, 0.321458, 0.332115, 0.332115, 0.374039, 0.380708, 0.275179, 0.196879, 0.111485, 0.185198, 0.243554, 0.161087, 0.15284, 0.147574, 0.216401, 0.308712, 0.194234, 0.225814, 0.278302, 0.275179, 0.311707, 0.295083, 0.311707, 0.21291, 0.144935, 0.085092, 0.098513, 0.182256, 0.278302, 0.384043, 0.377384, 0.298791, 0.30533, 0.243554, 0.243554, 0.147574, 0.120615, 0.18812, 0.247041, 0.278302, 0.288399, 0.25031, 0.291804, 0.291804, 0.374039, 0.366687, 0.418646, 0.352862, 0.278302, 0.25031, 0.209395, 0.182256, 0.271506, 0.356642, 0.335645, 0.268042, 0.384043, 0.408655, 0.31487, 0.232838, 0.236433, 0.144935, 0.100716, 0.047319, 0.042364, 0.026892, 0.036378, 0.055536, 0.071867, 0.106997, 0.067594, 0.049374, 0.048328, 0.046336, 0.045352, 0.06184, 0.11371, 0.109221, 0.109221, 0.170161, 0.275179, 0.281712, 0.284882, 0.281712, 0.288399, 0.200174, 0.236433, 0.301917, 0.284882, 0.264545, 0.229226, 0.324872, 0.422041, 0.422041, 0.414856, 0.301917, 0.30533, 0.236433, 0.236433, 0.239899, 0.239899, 0.127496, 0.118441, 0.125101, 0.147574, 0.225814, 0.219301, 0.26085, 0.194234, 0.118441, 0.073402, 0.051831, 0.023534, 0.023534, 0.030003, 0.024393, 0.047319, 0.06312, 0.083462, 0.085092, 0.085092, 0.098513, 0.179055, 0.11371, 0.116183, 0.144935, 0.147574, 0.15008, 0.144935, 0.17593, 0.17593, 0.25031, 0.359901, 0.494003, 0.41194, 0.311707, 0.352862, 0.36309, 0.366687, 0.359901, 0.370445, 0.281712, 0.268042, 0.26085, 0.26085, 0.243554, 0.206376, 0.196879, 0.291804, 0.185198, 0.185198, 0.271506, 0.185198, 0.102787, 0.05306, 0.047319, 0.083462, 0.078022, 0.074921, 0.066181, 0.038042, 0.034068, 0.060549, 0.033407, 0.034884, 0.06184, 0.120615, 0.120615, 0.127496, 0.0704, 0.132295, 0.085092, 0.048328, 0.096677, 0.098513, 0.164327, 0.209395, 0.209395, 0.206376, 0.127496, 0.10481, 0.173081, 0.116183, 0.056825, 0.10481, 0.10481, 0.102787, 0.051831, 0.064632, 0.029376, 0.05306, 0.054297, 0.085092, 0.170161, 0.147574, 0.222385, 0.125101, 0.102787, 0.111485, 0.127496, 0.21291, 0.25406, 0.167087, 0.173081, 0.179055, 0.10481, 0.050641, 0.033407, 0.056825, 0.06312, 0.134866, 0.132295, 0.081712, 0.085092, 0.0704, 0.0704, 0.043307, 0.094817, 0.094817, 0.094817, 0.067594, 0.037156, 0.040537, 0.079919, 0.069024, 0.127496, 0.209395, 0.332115, 0.401658, 0.311707, 0.26085, 0.25406, 0.257454, 0.268042, 0.194234, 0.18812, 0.120615, 0.182256, 0.17593, 0.232838, 0.219301, 0.25406, 0.25406, 0.134866, 0.120615, 0.194234, 0.209395, 0.196879, 0.098513, 0.111485, 0.116183, 0.094817, 0.071867, 0.078022, 0.118441, 0.109221, 0.067594, 0.142424, 0.15284, 0.144935, 0.094817, 0.056825, 0.047319, 0.047319, 0.079919, 0.088832, 0.049374, 0.035586, 0.023963, 0.038858, 0.036378, 0.064632, 0.055536, 0.056825, 0.030611, 0.019401, 0.021381, 0.034068, 0.018787, 0.016826, 0.011903, 0.018415, 0.032017, 0.03976, 0.083462, 0.111485, 0.106997, 0.203355, 0.239899, 0.339168, 0.374039, 0.36309, 0.36309, 0.387226, 0.433034, 0.525368, 0.538167, 0.534167, 0.525368, 0.613573, 0.534167, 0.626927, 0.509769, 0.40511, 0.436924, 0.318242, 0.328603, 0.31487, 0.26085, 0.239899, 0.179055, 0.15284, 0.127496, 0.094817, 0.132295, 0.088832, 0.060549, 0.090864], '')</t>
  </si>
  <si>
    <t>[13, 14, 15, 16, 19, 20, 22, 23, 366, 367, 368, 369, 370, 371, 372, 373]</t>
  </si>
  <si>
    <t>UPI0000541DFB status=activ</t>
  </si>
  <si>
    <t>([0.086953, 0.170161, 0.102787, 0.071867, 0.071867, 0.073402, 0.116183, 0.147574, 0.139895, 0.167087, 0.206376, 0.21291, 0.206376, 0.209395, 0.216401, 0.243554, 0.291804, 0.321458, 0.25031, 0.25406, 0.25406, 0.275179, 0.161087, 0.243554, 0.247041, 0.200174, 0.232838, 0.232838, 0.15008, 0.118441, 0.132295, 0.096677, 0.111485, 0.111485, 0.194234, 0.129801, 0.098513, 0.125101, 0.102787, 0.170161, 0.167087, 0.098513, 0.098513, 0.17593, 0.182256, 0.25031, 0.332115, 0.247041, 0.222385, 0.339168, 0.42561, 0.422041, 0.494003, 0.4292, 0.42561, 0.408655, 0.486429, 0.521092, 0.545602, 0.618285, 0.5017, 0.59014, 0.622677, 0.622677, 0.490133, 0.480142, 0.509769, 0.509769, 0.51388, 0.42561, 0.398279, 0.40511, 0.349426, 0.225814, 0.311707, 0.311707, 0.229226, 0.229226, 0.225814, 0.236433, 0.185198, 0.281712, 0.288399, 0.264545, 0.209395, 0.311707, 0.232838, 0.209395, 0.216401, 0.298791, 0.387226, 0.295083, 0.209395, 0.239899, 0.328603, 0.31487, 0.25406, 0.342579, 0.257454, 0.291804, 0.232838, 0.239899, 0.239899, 0.236433, 0.349426, 0.374039, 0.342579, 0.346032, 0.26085, 0.167087, 0.182256, 0.203355, 0.298791, 0.31487, 0.328603, 0.308712, 0.308712, 0.387226, 0.387226, 0.401658, 0.370445, 0.370445, 0.454136, 0.454136, 0.384043, 0.291804, 0.30533, 0.239899, 0.257454, 0.352862, 0.461924, 0.450668, 0.41194, 0.342579, 0.335645, 0.308712, 0.339168, 0.328603, 0.236433, 0.203355, 0.203355, 0.232838, 0.268042, 0.268042, 0.182256, 0.232838, 0.311707, 0.31487, 0.308712, 0.36309, 0.352862, 0.257454, 0.268042, 0.268042, 0.332115, 0.408655, 0.321458, 0.321458, 0.25031, 0.339168, 0.384043, 0.450668, 0.356642, 0.284882, 0.219301, 0.219301, 0.243554, 0.243554, 0.25406, 0.342579, 0.352862, 0.356642, 0.4292, 0.422041, 0.352862, 0.356642, 0.321458, 0.342579, 0.346032, 0.418646, 0.328603, 0.342579, 0.278302, 0.339168, 0.398279, 0.461924, 0.545602, 0.562014, 0.468512, 0.447574, 0.454136, 0.444081, 0.356642, 0.374039, 0.390993, 0.483068, 0.450668, 0.51388, 0.562014, 0.465241, 0.483068, 0.570702, 0.545602, 0.626927, 0.549308, 0.465241, 0.480142, 0.486429, 0.36309, 0.346032, 0.384043, 0.30533, 0.31487, 0.384043, 0.374039, 0.346032, 0.30533, 0.301917, 0.243554, 0.216401, 0.318242, 0.311707, 0.335645, 0.232838, 0.232838, 0.264545, 0.339168, 0.318242, 0.318242, 0.352862, 0.384043, 0.366687, 0.433034, 0.436924, 0.366687, 0.339168, 0.332115, 0.281712, 0.281712, 0.321458, 0.324872, 0.308712, 0.275179, 0.194234, 0.229226, 0.15008, 0.129801, 0.129801, 0.096677, 0.092881, 0.144935, 0.194234, 0.185198, 0.191378, 0.200174, 0.232838, 0.268042, 0.288399, 0.31487, 0.271506, 0.268042, 0.346032, 0.232838, 0.298791, 0.374039, 0.356642, 0.370445, 0.440853, 0.468512, 0.549308, 0.562014, 0.538167, 0.562014, 0.562014, 0.465241, 0.401658, 0.468512, 0.458154, 0.450668, 0.450668, 0.447574, 0.359901, 0.311707, 0.418646, 0.401658, 0.384043, 0.468512, 0.505461, 0.525368, 0.4292, 0.390993, 0.352862, 0.349426, 0.356642, 0.324872, 0.401658, 0.36309, 0.257454, 0.268042, 0.26085, 0.239899, 0.321458, 0.318242, 0.31487, 0.328603, 0.229226, 0.142424, 0.132295, 0.179055, 0.122885, 0.167087, 0.122885, 0.155435, 0.11371, 0.083462, 0.060549, 0.046336, 0.06312, 0.118441, 0.111485, 0.118441, 0.179055, 0.167087, 0.15284, 0.15284, 0.15284, 0.203355, 0.222385, 0.219301, 0.225814, 0.222385, 0.222385, 0.308712, 0.288399, 0.268042, 0.318242, 0.418646, 0.41194, 0.472492, 0.454136, 0.472492, 0.486429, 0.486429, 0.401658, 0.534167, 0.534167, 0.418646, 0.370445, 0.454136, 0.458154, 0.4292, 0.394753, 0.36309, 0.387226, 0.301917, 0.295083, 0.295083, 0.268042, 0.31487, 0.288399, 0.281712, 0.206376, 0.122885, 0.10481, 0.109221, 0.092881, 0.109221, 0.194234, 0.268042, 0.264545, 0.284882, 0.291804, 0.366687, 0.311707, 0.298791, 0.356642, 0.36309, 0.342579, 0.31487, 0.25406, 0.25031, 0.284882, 0.346032, 0.4292, 0.458154, 0.56648, 0.468512, 0.468512, 0.468512, 0.497853, 0.436924, 0.422041, 0.4292, 0.444081, 0.545602, 0.444081, 0.465241, 0.486429, 0.422041, 0.444081, 0.444081, 0.339168, 0.203355, 0.206376, 0.137348, 0.147574, 0.134866, 0.206376, 0.139895, 0.106997, 0.094817, 0.129801, 0.120615, 0.116183, 0.056825, 0.067594, 0.111485, 0.0704, 0.111485, 0.086953, 0.055536, 0.086953, 0.155435, 0.17593, 0.173081, 0.17593, 0.10481, 0.10481, 0.109221, 0.182256, 0.15008, 0.144935, 0.144935, 0.096677, 0.076542, 0.15008, 0.127496, 0.078022, 0.078022, 0.076542, 0.120615, 0.194234, 0.10481, 0.086953, 0.139895, 0.11371, 0.122885, 0.191378, 0.206376, 0.200174, 0.155435, 0.206376, 0.134866, 0.086953, 0.144935, 0.18812, 0.191378, 0.196879, 0.288399, 0.284882, 0.288399, 0.335645, 0.239899, 0.281712, 0.308712, 0.225814, 0.200174, 0.268042, 0.182256, 0.179055, 0.17593, 0.137348, 0.139895, 0.222385, 0.318242, 0.321458, 0.301917, 0.203355, 0.200174, 0.125101, 0.206376, 0.142424, 0.111485, 0.167087, 0.225814, 0.158265, 0.225814, 0.308712, 0.318242, 0.318242, 0.222385, 0.229226, 0.321458, 0.335645, 0.295083, 0.179055, 0.179055, 0.194234, 0.206376, 0.21291, 0.301917, 0.182256, 0.25031, 0.278302, 0.281712, 0.298791, 0.377384, 0.387226, 0.268042, 0.25031, 0.298791, 0.301917, 0.284882, 0.243554, 0.158265, 0.118441, 0.209395, 0.118441, 0.111485, 0.17593, 0.182256, 0.179055, 0.271506, 0.26085, 0.232838, 0.164327, 0.15008, 0.100716, 0.096677, 0.15008, 0.100716, 0.076542, 0.125101, 0.144935, 0.11371, 0.15008, 0.232838, 0.229226, 0.339168, 0.271506, 0.257454, 0.164327, 0.158265, 0.182256, 0.182256, 0.137348, 0.206376, 0.200174, 0.281712, 0.271506, 0.222385, 0.222385, 0.342579, 0.356642, 0.342579, 0.440853, 0.387226, 0.394753, 0.384043, 0.298791, 0.370445, 0.377384, 0.377384, 0.30533, 0.288399, 0.308712, 0.311707, 0.298791, 0.31487, 0.31487, 0.298791, 0.380708, 0.468512, 0.352862, 0.275179, 0.271506, 0.271506, 0.349426, 0.335645, 0.31487, 0.398279, 0.401658, 0.401658, 0.468512, 0.549308, 0.534167, 0.494003, 0.59917, 0.604312, 0.56648, 0.541878, 0.58069, 0.538167], '')</t>
  </si>
  <si>
    <t>[57, 58, 59, 60, 61, 62, 63, 66, 67, 68, 186, 187, 197, 198, 201, 202, 203, 204, 269, 270, 271, 272, 273, 287, 288, 344, 345, 385, 394, 584, 585, 587, 588, 589, 590, 591, 592]</t>
  </si>
  <si>
    <t>UPI0000541E08 status=activ</t>
  </si>
  <si>
    <t>([0.01204, 0.020876, 0.037156, 0.023963, 0.042364, 0.058088, 0.037156, 0.048328, 0.033407, 0.024393, 0.034884, 0.049374, 0.047319, 0.042364, 0.045352, 0.046336, 0.079919, 0.064632, 0.038042, 0.071867, 0.073402, 0.066181, 0.066181, 0.048328, 0.086953, 0.073402, 0.074921, 0.129801, 0.137348, 0.137348, 0.155435, 0.096677, 0.10481, 0.094817, 0.096677, 0.144935, 0.158265, 0.158265, 0.275179, 0.275179, 0.158265, 0.25406, 0.17593, 0.17593, 0.225814, 0.236433, 0.164327, 0.139895, 0.137348, 0.147574, 0.161087, 0.129801, 0.182256, 0.161087, 0.116183, 0.132295, 0.127496, 0.118441, 0.118441, 0.116183, 0.155435, 0.179055, 0.179055, 0.25406, 0.21291, 0.10481, 0.111485, 0.18812, 0.182256, 0.17593, 0.161087, 0.147574, 0.26085, 0.185198, 0.118441, 0.185198, 0.173081, 0.191378, 0.271506, 0.318242, 0.222385, 0.225814, 0.225814, 0.219301, 0.222385, 0.18812, 0.18812, 0.170161, 0.15284, 0.18812, 0.125101, 0.127496, 0.127496, 0.078022, 0.147574, 0.222385, 0.139895, 0.127496, 0.116183, 0.127496, 0.125101, 0.206376, 0.134866, 0.203355, 0.127496, 0.132295, 0.102787, 0.132295, 0.142424, 0.147574, 0.155435, 0.239899, 0.236433, 0.236433, 0.308712, 0.281712, 0.298791, 0.394753, 0.31487, 0.31487, 0.275179, 0.185198, 0.182256, 0.30533, 0.311707, 0.31487, 0.247041, 0.356642, 0.436924, 0.349426, 0.346032, 0.268042, 0.268042, 0.281712, 0.346032, 0.324872, 0.30533, 0.257454, 0.209395, 0.288399, 0.26085, 0.264545, 0.36309, 0.30533], '')</t>
  </si>
  <si>
    <t>UPI0000541E35 status=activ</t>
  </si>
  <si>
    <t>([0.284882, 0.194234, 0.194234, 0.25406, 0.281712, 0.31487, 0.21291, 0.247041, 0.264545, 0.30533, 0.342579, 0.291804, 0.308712, 0.209395, 0.147574, 0.132295, 0.225814, 0.122885, 0.122885, 0.132295, 0.137348, 0.137348, 0.191378, 0.222385, 0.139895, 0.137348, 0.129801, 0.21291, 0.21291, 0.15008, 0.164327, 0.15284, 0.225814, 0.137348, 0.142424, 0.222385, 0.301917, 0.288399, 0.408655, 0.332115, 0.291804, 0.209395, 0.21291, 0.132295, 0.139895, 0.200174, 0.21291, 0.216401, 0.225814, 0.219301, 0.301917, 0.26085, 0.257454, 0.225814, 0.21291, 0.295083, 0.281712, 0.25406, 0.236433, 0.15284, 0.229226, 0.179055, 0.25406, 0.30533, 0.408655, 0.42561, 0.454136, 0.356642, 0.281712, 0.278302, 0.25406, 0.26085, 0.275179, 0.194234, 0.232838, 0.25406, 0.25031, 0.239899, 0.26085, 0.30533, 0.380708, 0.380708, 0.480142, 0.486429, 0.521092, 0.490133, 0.447574, 0.36309, 0.374039, 0.454136, 0.450668, 0.447574, 0.328603, 0.332115, 0.418646, 0.321458, 0.422041, 0.318242, 0.321458, 0.328603, 0.209395, 0.209395, 0.216401, 0.191378, 0.15284, 0.10481, 0.137348, 0.158265, 0.147574, 0.191378, 0.206376, 0.125101, 0.15008, 0.243554, 0.17593, 0.206376, 0.225814, 0.134866, 0.236433, 0.239899, 0.167087, 0.268042, 0.278302, 0.288399, 0.21291, 0.25031, 0.349426, 0.335645, 0.324872, 0.366687, 0.31487, 0.268042, 0.380708, 0.281712, 0.203355, 0.271506, 0.164327, 0.229226, 0.339168, 0.335645, 0.232838, 0.311707, 0.311707, 0.239899, 0.239899, 0.324872, 0.243554, 0.216401, 0.155435, 0.125101, 0.092881, 0.106997, 0.125101, 0.127496, 0.209395, 0.281712, 0.284882, 0.377384, 0.324872, 0.278302, 0.278302, 0.380708, 0.301917, 0.219301, 0.219301, 0.206376, 0.203355, 0.25406, 0.173081, 0.161087, 0.185198, 0.243554, 0.311707, 0.271506, 0.25406, 0.17593, 0.132295, 0.106997, 0.120615, 0.142424, 0.182256, 0.11371, 0.120615, 0.209395, 0.30533, 0.390993, 0.40511, 0.321458, 0.284882, 0.356642, 0.394753, 0.366687, 0.414856, 0.40511, 0.339168, 0.318242, 0.422041, 0.476583, 0.505461, 0.468512, 0.450668, 0.436924, 0.436924, 0.387226, 0.275179, 0.26085, 0.25406, 0.243554, 0.264545, 0.339168, 0.342579, 0.384043, 0.349426, 0.339168, 0.339168, 0.414856, 0.454136, 0.370445, 0.301917, 0.21291, 0.21291, 0.25031, 0.182256, 0.170161, 0.147574, 0.219301, 0.17593, 0.164327, 0.170161, 0.247041, 0.247041, 0.247041, 0.15008, 0.222385, 0.232838, 0.229226, 0.179055, 0.164327, 0.15008, 0.15008, 0.222385, 0.25406, 0.161087, 0.225814, 0.236433, 0.31487, 0.271506, 0.332115, 0.291804, 0.209395, 0.206376, 0.194234, 0.206376, 0.31487, 0.308712, 0.295083, 0.30533, 0.387226, 0.31487, 0.311707, 0.288399, 0.216401, 0.18812, 0.222385, 0.142424, 0.243554, 0.206376, 0.15284, 0.142424, 0.185198, 0.25406, 0.247041, 0.257454, 0.18812, 0.116183, 0.109221, 0.116183, 0.116183, 0.092881, 0.139895, 0.229226, 0.328603, 0.30533, 0.301917, 0.278302, 0.36309, 0.349426, 0.332115, 0.458154, 0.387226, 0.380708, 0.380708, 0.387226, 0.31487, 0.275179, 0.36309, 0.359901, 0.335645, 0.232838, 0.243554, 0.25031, 0.239899, 0.144935, 0.243554, 0.25406, 0.30533, 0.318242, 0.311707, 0.352862, 0.295083, 0.359901, 0.352862, 0.26085, 0.236433, 0.275179, 0.298791, 0.26085, 0.232838, 0.209395, 0.30533, 0.25406, 0.257454, 0.26085, 0.291804, 0.185198, 0.118441, 0.158265, 0.144935, 0.094817, 0.078022, 0.081712, 0.06312, 0.048328, 0.0704, 0.054297, 0.049374, 0.076542, 0.081712, 0.076542], '')</t>
  </si>
  <si>
    <t>[84, 198]</t>
  </si>
  <si>
    <t>UPI0000541E4F status=activ</t>
  </si>
  <si>
    <t>([0.349426, 0.271506, 0.229226, 0.25406, 0.15284, 0.088832, 0.06312, 0.058088, 0.048328, 0.059222, 0.044297, 0.040537, 0.027463, 0.025762, 0.026338, 0.014586, 0.013437, 0.013437, 0.013437, 0.016021, 0.016826, 0.010372, 0.009865, 0.009483, 0.00962, 0.015078, 0.014315, 0.014315, 0.020876, 0.032017, 0.036378, 0.058088, 0.090864, 0.094817, 0.096677, 0.086953, 0.088832, 0.100716, 0.116183, 0.125101, 0.049374, 0.056825, 0.054297, 0.085092, 0.118441, 0.071867, 0.071867, 0.073402, 0.058088, 0.022667, 0.012491, 0.01227, 0.008276, 0.008624, 0.008276, 0.005932, 0.006142, 0.009015, 0.005992, 0.005378, 0.003804, 0.004247, 0.004161, 0.004161, 0.003701, 0.002662, 0.00359, 0.003177, 0.004414, 0.006374, 0.009483, 0.014586, 0.016021, 0.028107, 0.025762, 0.025316, 0.022306, 0.020876, 0.011342, 0.011106, 0.011669, 0.011518, 0.011342, 0.018106, 0.033407, 0.043307, 0.085092, 0.076542, 0.050641, 0.023534, 0.01227, 0.008156, 0.009187, 0.007177, 0.006039, 0.004388, 0.006039, 0.009096, 0.007645, 0.00962, 0.00962, 0.006421, 0.00777, 0.010926, 0.010509, 0.007645, 0.005503, 0.005734, 0.006245, 0.00777, 0.008276, 0.013437, 0.014783, 0.013265, 0.017447, 0.018787, 0.018415, 0.021816, 0.021816, 0.014783, 0.0198, 0.038042, 0.037156, 0.06312, 0.06184, 0.026892, 0.020522, 0.044297, 0.043307, 0.016021, 0.020165, 0.038042, 0.038858, 0.073402, 0.076542, 0.040537, 0.026338, 0.031287, 0.014315, 0.008895, 0.015344, 0.009015, 0.006701, 0.006795, 0.004388, 0.00283, 0.003298, 0.003478, 0.00225, 0.001722, 0.002078, 0.002194, 0.002117, 0.001288, 0.001211, 0.001202, 0.001623, 0.001623, 0.001623, 0.002366, 0.003405, 0.0028, 0.002623, 0.003461, 0.005223, 0.005223, 0.006533, 0.005734, 0.007031, 0.00777, 0.006194, 0.008624, 0.005503, 0.003864, 0.005734, 0.004431, 0.003607, 0.003478, 0.003478, 0.003757, 0.003924, 0.002623, 0.003053, 0.004611, 0.004899, 0.003341, 0.004689, 0.004388, 0.004577, 0.005318, 0.006374, 0.006619, 0.006795, 0.012491, 0.01227, 0.007877, 0.009294, 0.00777, 0.008075, 0.008002, 0.006701, 0.004358, 0.006374, 0.005623, 0.005734, 0.005734, 0.008002, 0.005378, 0.007031, 0.007031, 0.004646, 0.003821, 0.003821, 0.003671, 0.003478, 0.003512, 0.003366, 0.002662, 0.003341, 0.003341, 0.004736, 0.006619, 0.009015, 0.009865, 0.009728, 0.006245, 0.004247, 0.004161, 0.006078, 0.004358, 0.006039, 0.009187, 0.009865, 0.016826, 0.017138, 0.016257, 0.034068, 0.038042, 0.083462, 0.054297, 0.049374, 0.023534, 0.028107, 0.018787, 0.010672, 0.013437, 0.013437, 0.018106, 0.010672, 0.007422, 0.007555, 0.008075, 0.005683, 0.004921, 0.004899, 0.004976, 0.004315, 0.00359, 0.003701, 0.002555, 0.002581, 0.002727, 0.003014, 0.001808, 0.002761, 0.003821, 0.004135, 0.006194, 0.006482, 0.00962, 0.014783, 0.014783, 0.014075, 0.029376, 0.034884, 0.038858, 0.044297, 0.026338, 0.016528, 0.031287, 0.043307, 0.060549, 0.066181, 0.118441, 0.209395, 0.111485, 0.048328, 0.023534, 0.011342, 0.014075, 0.009294, 0.007645, 0.007177, 0.006194, 0.006078, 0.006533, 0.00543, 0.004388, 0.004976, 0.005249, 0.004483, 0.005249, 0.006482, 0.00515, 0.003701, 0.002606, 0.003821, 0.005318, 0.006795, 0.006245, 0.006533, 0.006039, 0.005249, 0.00777, 0.009977, 0.008156, 0.007422, 0.008804, 0.006894, 0.009294, 0.009401, 0.007422, 0.008276, 0.008276, 0.006533, 0.00962, 0.009483, 0.007422, 0.005223, 0.005734, 0.009015, 0.009187, 0.014783, 0.012491, 0.012491, 0.011342, 0.010372, 0.009977, 0.006533, 0.010509, 0.008723, 0.009096, 0.016257, 0.008624, 0.005683, 0.00558, 0.003924, 0.00389, 0.004135, 0.004899, 0.004431, 0.003246, 0.002336, 0.001709, 0.001872, 0.002014, 0.001249, 0.00155, 0.00246, 0.003512, 0.003246, 0.003671, 0.003997, 0.004161, 0.00515, 0.006533, 0.006619, 0.009728, 0.009865, 0.011903, 0.009294, 0.009865, 0.01078, 0.018415, 0.021381, 0.018787, 0.013016, 0.030003, 0.031287, 0.022306, 0.01227, 0.008002, 0.005683, 0.004513, 0.003053, 0.002435, 0.001906, 0.0028, 0.003014, 0.004208, 0.004161, 0.005799, 0.005734, 0.005318, 0.003701, 0.00389, 0.003963, 0.003461, 0.002512, 0.002512, 0.001855, 0.001722, 0.001623, 0.002396, 0.003212, 0.003246, 0.004736, 0.005249, 0.003963, 0.002512, 0.001602, 0.001142, 0.001142, 0.001103, 0.001232, 0.001335, 0.001533, 0.001391, 0.001305, 0.001709, 0.001675, 0.002606, 0.002606, 0.00316, 0.002705, 0.002435, 0.00246, 0.001602, 0.002194, 0.002035, 0.00231, 0.002503, 0.002529, 0.001967, 0.00152, 0.001623, 0.001408, 0.000906, 0.000983, 0.001743, 0.001748, 0.001748, 0.001872, 0.002117, 0.001872, 0.00225, 0.003053, 0.004135, 0.005623, 0.005799, 0.008723, 0.014315, 0.015694, 0.028107, 0.024393, 0.041405, 0.066181, 0.083462, 0.085092, 0.194234, 0.179055, 0.094817, 0.094817, 0.096677, 0.096677, 0.17593, 0.18812, 0.182256, 0.194234, 0.194234, 0.10481, 0.111485, 0.054297, 0.049374, 0.05306, 0.111485, 0.122885, 0.069024, 0.076542, 0.066181, 0.028695, 0.017138, 0.038858, 0.042364, 0.027463, 0.044297, 0.048328, 0.049374, 0.045352, 0.024826, 0.025316, 0.049374, 0.042364, 0.035586, 0.034884, 0.019401, 0.018415, 0.010372, 0.009728, 0.015344, 0.031287, 0.059222, 0.120615, 0.100716, 0.090864, 0.100716, 0.122885, 0.067594, 0.034884, 0.018787, 0.015694, 0.010509, 0.010672, 0.008002, 0.014315, 0.016257, 0.028695, 0.032017, 0.066181, 0.144935, 0.079919, 0.086953, 0.088832, 0.079919, 0.046336, 0.049374, 0.037156, 0.041405, 0.054297, 0.073402, 0.15008, 0.271506, 0.36309, 0.25406, 0.25031, 0.173081, 0.25406, 0.179055, 0.182256, 0.109221, 0.045352, 0.046336, 0.045352, 0.023087, 0.020876, 0.023963, 0.024393, 0.040537, 0.040537, 0.030003, 0.044297, 0.025762, 0.015694, 0.010509, 0.018106, 0.030003, 0.030003, 0.017797, 0.026338, 0.025316, 0.024826, 0.038858, 0.066181, 0.066181, 0.129801, 0.129801, 0.118441, 0.134866, 0.127496, 0.120615, 0.216401, 0.203355, 0.271506, 0.268042, 0.339168, 0.25406, 0.25406, 0.352862, 0.447574, 0.444081, 0.444081, 0.461924, 0.505461, 0.521092, 0.401658, 0.401658, 0.295083, 0.311707, 0.200174, 0.129801, 0.134866, 0.120615, 0.076542, 0.049374, 0.086953, 0.096677, 0.106997, 0.106997, 0.094817, 0.054297, 0.056825, 0.051831, 0.040537, 0.040537, 0.037156, 0.076542, 0.042364, 0.066181, 0.100716, 0.139895, 0.21291, 0.132295, 0.111485, 0.100716, 0.147574, 0.144935, 0.079919, 0.10481, 0.10481, 0.100716, 0.18812, 0.194234, 0.200174, 0.203355, 0.116183, 0.120615, 0.069024, 0.125101, 0.092881, 0.092881, 0.11371, 0.074921, 0.122885, 0.142424, 0.225814, 0.236433, 0.173081, 0.284882, 0.222385, 0.142424, 0.086953, 0.074921, 0.078022, 0.078022, 0.142424, 0.236433, 0.239899, 0.232838, 0.15008, 0.232838, 0.243554, 0.236433, 0.225814, 0.206376, 0.179055, 0.144935, 0.11371, 0.155435, 0.098513, 0.155435, 0.239899, 0.349426, 0.30533], '')</t>
  </si>
  <si>
    <t>[582, 583]</t>
  </si>
  <si>
    <t>UPI0000541EAE status=activ</t>
  </si>
  <si>
    <t>([0.027463, 0.032017, 0.051831, 0.038858, 0.06184, 0.079919, 0.100716, 0.078022, 0.081712, 0.048328, 0.033407, 0.049374, 0.043307, 0.027463, 0.035586, 0.026338, 0.050641, 0.071867, 0.071867, 0.155435, 0.147574, 0.111485, 0.129801, 0.127496, 0.196879, 0.203355, 0.182256, 0.18812, 0.247041, 0.229226, 0.281712, 0.284882, 0.271506, 0.291804, 0.377384, 0.26085, 0.284882, 0.216401, 0.18812, 0.116183, 0.06312, 0.055536, 0.109221, 0.116183, 0.058088, 0.026892, 0.022667, 0.025316, 0.013613, 0.009865, 0.011342, 0.016257, 0.025762, 0.027463, 0.017138, 0.014315, 0.028107, 0.054297, 0.083462, 0.100716, 0.161087, 0.229226, 0.236433, 0.21291, 0.139895, 0.164327, 0.257454, 0.161087, 0.164327, 0.206376, 0.30533, 0.324872, 0.288399, 0.30533, 0.30533, 0.318242, 0.335645, 0.318242, 0.194234, 0.179055, 0.200174, 0.132295, 0.116183, 0.109221, 0.139895, 0.219301, 0.298791, 0.30533, 0.422041, 0.311707, 0.374039, 0.374039, 0.295083, 0.332115, 0.281712, 0.264545, 0.288399, 0.328603, 0.356642, 0.494003, 0.545602, 0.483068, 0.454136, 0.480142, 0.408655, 0.40511, 0.328603, 0.342579, 0.346032, 0.264545, 0.384043, 0.390993, 0.384043, 0.454136, 0.366687, 0.433034, 0.461924, 0.444081, 0.324872, 0.268042, 0.236433, 0.179055, 0.191378, 0.278302, 0.257454, 0.321458, 0.275179, 0.328603, 0.278302, 0.229226, 0.324872, 0.275179], '')</t>
  </si>
  <si>
    <t>UPI0000541EC1 status=activ</t>
  </si>
  <si>
    <t>([0.071867, 0.100716, 0.06184, 0.03976, 0.025762, 0.021381, 0.031287, 0.041405, 0.055536, 0.03976, 0.049374, 0.0704, 0.067594, 0.064632, 0.078022, 0.081712, 0.147574, 0.083462, 0.085092, 0.094817, 0.185198, 0.182256, 0.120615, 0.182256, 0.147574, 0.219301, 0.288399, 0.164327, 0.106997, 0.11371, 0.18812, 0.18812, 0.179055, 0.185198, 0.15008, 0.161087, 0.092881, 0.067594, 0.111485, 0.083462, 0.083462, 0.048328, 0.038042, 0.067594, 0.043307, 0.092881, 0.06312, 0.037156, 0.046336, 0.074921, 0.056825, 0.030611, 0.025316, 0.026338, 0.025316, 0.030003, 0.034068, 0.058088, 0.058088, 0.058088, 0.069024, 0.0704, 0.11371, 0.134866, 0.125101, 0.17593, 0.17593, 0.158265, 0.203355, 0.284882, 0.203355, 0.232838, 0.311707, 0.225814, 0.147574, 0.158265, 0.10481, 0.051831, 0.031287, 0.051831, 0.059222, 0.067594, 0.03976, 0.023534, 0.040537, 0.045352, 0.051831, 0.064632, 0.05306, 0.06312, 0.038042, 0.042364, 0.044297, 0.026338, 0.054297, 0.088832, 0.079919, 0.142424, 0.142424, 0.209395, 0.142424, 0.15284, 0.139895, 0.102787, 0.086953, 0.054297, 0.054297, 0.054297, 0.049374, 0.081712, 0.090864, 0.122885, 0.11371, 0.054297, 0.098513, 0.100716, 0.067594, 0.058088, 0.051831, 0.092881, 0.092881, 0.173081, 0.092881, 0.098513, 0.122885, 0.219301, 0.31487, 0.301917, 0.25406, 0.164327, 0.132295, 0.132295, 0.109221, 0.109221, 0.132295, 0.127496, 0.127496, 0.182256, 0.132295, 0.134866, 0.078022, 0.078022, 0.071867, 0.079919, 0.074921, 0.125101, 0.076542, 0.067594, 0.044297, 0.054297, 0.094817, 0.090864, 0.086953, 0.064632, 0.11371, 0.173081, 0.18812, 0.134866, 0.109221, 0.116183, 0.066181, 0.11371, 0.116183, 0.106997, 0.155435, 0.170161, 0.173081, 0.271506, 0.275179, 0.257454, 0.229226, 0.25031, 0.257454, 0.25031, 0.36309, 0.243554, 0.216401, 0.21291, 0.288399, 0.298791, 0.298791, 0.401658, 0.41194, 0.328603, 0.219301, 0.222385, 0.222385, 0.222385, 0.209395, 0.219301, 0.239899, 0.194234, 0.139895, 0.216401, 0.216401, 0.144935, 0.257454, 0.301917, 0.30533, 0.30533, 0.339168, 0.335645, 0.26085, 0.144935, 0.161087, 0.281712, 0.284882, 0.275179, 0.275179, 0.271506, 0.291804, 0.268042, 0.349426, 0.414856, 0.414856, 0.414856, 0.41194, 0.42561, 0.324872, 0.247041, 0.170161, 0.17593, 0.271506, 0.295083, 0.321458, 0.384043, 0.370445, 0.36309, 0.356642, 0.278302, 0.284882, 0.25031, 0.346032, 0.257454, 0.232838, 0.26085, 0.268042, 0.318242, 0.225814, 0.311707, 0.380708, 0.461924, 0.335645, 0.301917, 0.339168, 0.436924, 0.356642, 0.281712, 0.298791, 0.318242, 0.401658, 0.366687, 0.374039, 0.291804, 0.384043, 0.380708, 0.288399, 0.295083, 0.346032, 0.349426, 0.271506, 0.268042, 0.275179, 0.356642, 0.401658, 0.321458, 0.31487, 0.394753, 0.480142, 0.476583, 0.374039, 0.288399, 0.288399, 0.291804, 0.30533, 0.301917, 0.301917, 0.380708, 0.366687, 0.275179, 0.36309, 0.440853, 0.458154, 0.359901, 0.394753, 0.377384, 0.346032, 0.359901, 0.384043, 0.390993, 0.349426, 0.418646, 0.494003, 0.509769, 0.480142, 0.553315, 0.529623, 0.505461, 0.454136, 0.42561, 0.549308], '')</t>
  </si>
  <si>
    <t>[293, 295, 296, 297, 300]</t>
  </si>
  <si>
    <t>UPI0000541EFE status=activ</t>
  </si>
  <si>
    <t>([0.004161, 0.00316, 0.002503, 0.003405, 0.004358, 0.003461, 0.004315, 0.003607, 0.00283, 0.00243, 0.002976, 0.002529, 0.00246, 0.003512, 0.002662, 0.002606, 0.002555, 0.003341, 0.003997, 0.003924, 0.00389, 0.004976, 0.005011, 0.007315, 0.007315, 0.007495, 0.011518, 0.007555, 0.011669, 0.01227, 0.013016, 0.008276, 0.008276, 0.008804, 0.008624, 0.007877, 0.008895, 0.015078, 0.016528, 0.008624, 0.009728, 0.00962, 0.006421, 0.006421, 0.004646, 0.004646, 0.003997, 0.004208, 0.005799, 0.005683, 0.005623, 0.006194, 0.008895, 0.008276, 0.005503, 0.004577, 0.006482, 0.005799, 0.003963, 0.003963, 0.005872, 0.00777, 0.01204, 0.011106, 0.012491, 0.019401, 0.024393, 0.035586, 0.035586, 0.026892, 0.027463, 0.064632, 0.076542, 0.083462, 0.155435, 0.219301, 0.281712, 0.170161, 0.170161, 0.161087, 0.079919, 0.043307, 0.028695, 0.020522, 0.021816, 0.016528, 0.009728, 0.00962, 0.009187, 0.007495, 0.008723, 0.005992, 0.003963, 0.003555, 0.003478, 0.003478, 0.002761, 0.002761, 0.003431, 0.002276, 0.002555, 0.002396, 0.002688, 0.002035, 0.002078, 0.003079, 0.004736, 0.004736, 0.00316, 0.002057, 0.001649, 0.001649, 0.001675, 0.002581, 0.003555, 0.00246, 0.001572, 0.001597, 0.00155, 0.001808, 0.003109, 0.003864, 0.004208, 0.00407, 0.004388, 0.00558, 0.003924, 0.002606, 0.003701, 0.00389, 0.004835, 0.004775, 0.004775, 0.007091, 0.004736, 0.003298, 0.004483, 0.006701, 0.007091, 0.006039, 0.006142, 0.003821, 0.002482, 0.003053, 0.002503, 0.003607, 0.002117, 0.003109, 0.003177, 0.002396, 0.003276, 0.003997, 0.004689, 0.004899, 0.004646, 0.004736, 0.004835, 0.004976, 0.005011, 0.007091, 0.00543, 0.004513, 0.007259, 0.008624, 0.006567, 0.010221, 0.009865, 0.021816, 0.011106, 0.023963, 0.020522, 0.010672, 0.006619, 0.006894, 0.004921, 0.003727, 0.005734, 0.00558, 0.003757, 0.002581, 0.001623, 0.001872, 0.001499, 0.000906, 0.000721, 0.000958, 0.000537, 0.000558, 0.000253, 0.000477, 0.000215, 0.000206, 0.000386, 0.000386, 0.000468, 0.000859, 0.001288, 0.00055, 0.000816, 0.000876, 0.001481, 0.00146, 0.002035, 0.001906, 0.003014, 0.003341, 0.003864, 0.00558, 0.004431, 0.007091, 0.004388, 0.004431, 0.006482, 0.004431, 0.006421, 0.004414, 0.003079, 0.003079, 0.003341, 0.003366, 0.004483, 0.003671, 0.003924, 0.003276, 0.003341, 0.002155, 0.002482, 0.001722, 0.001687, 0.002155, 0.001374, 0.00246, 0.002327, 0.001499, 0.002327, 0.001623, 0.001623, 0.001499, 0.001649, 0.002606, 0.002117, 0.001499, 0.001743, 0.002512, 0.002117, 0.002194, 0.003212, 0.00407, 0.00558, 0.004208, 0.004161, 0.006142, 0.005932, 0.006194, 0.009294, 0.006619, 0.009865, 0.013613, 0.013613, 0.009401, 0.008723, 0.014783, 0.013016, 0.007315, 0.004899, 0.005318, 0.004736, 0.004135, 0.004135, 0.002705, 0.002662, 0.002336, 0.002349, 0.00155, 0.001572, 0.000983, 0.000833, 0.000859, 0.000648, 0.001271, 0.000906, 0.001061, 0.000687, 0.001202, 0.001391, 0.001408, 0.001408, 0.002336, 0.001778, 0.001112, 0.001687, 0.002396, 0.00243, 0.001541, 0.001383, 0.001408, 0.001481, 0.001602, 0.000906, 0.000893, 0.000833, 0.001374, 0.001288, 0.001808, 0.001288, 0.001481, 0.001722, 0.001936, 0.001499, 0.001808, 0.002396, 0.001722, 0.001271, 0.001103, 0.00146, 0.002276], '')</t>
  </si>
  <si>
    <t>UPI0000541F3F status=activ</t>
  </si>
  <si>
    <t>([0.017447, 0.038042, 0.040537, 0.069024, 0.096677, 0.125101, 0.167087, 0.118441, 0.120615, 0.142424, 0.170161, 0.139895, 0.111485, 0.096677, 0.164327, 0.232838, 0.318242, 0.465241, 0.36309, 0.332115, 0.335645, 0.342579, 0.332115, 0.390993, 0.298791, 0.295083, 0.185198, 0.170161, 0.25406, 0.284882, 0.291804, 0.281712, 0.36309, 0.311707, 0.335645, 0.328603, 0.284882, 0.281712, 0.17593, 0.257454, 0.17593, 0.147574, 0.229226, 0.219301, 0.139895, 0.219301, 0.142424, 0.247041, 0.167087, 0.164327, 0.155435, 0.164327, 0.109221, 0.122885, 0.164327, 0.092881, 0.058088, 0.071867, 0.035586, 0.036378, 0.035586, 0.069024, 0.132295, 0.120615, 0.071867, 0.106997, 0.06184, 0.06312, 0.059222, 0.102787, 0.051831, 0.044297, 0.03976, 0.064632, 0.038858, 0.026338, 0.051831, 0.086953, 0.094817, 0.185198, 0.155435, 0.134866, 0.127496, 0.129801, 0.147574, 0.232838, 0.232838, 0.203355, 0.182256, 0.125101, 0.066181, 0.127496, 0.144935, 0.161087, 0.170161, 0.229226, 0.318242, 0.247041, 0.275179, 0.271506, 0.264545, 0.268042, 0.257454, 0.25031, 0.271506, 0.264545, 0.264545, 0.284882, 0.387226, 0.41194, 0.41194, 0.525368, 0.436924, 0.472492, 0.41194, 0.422041, 0.422041, 0.440853, 0.517562, 0.418646, 0.398279, 0.387226, 0.418646, 0.472492, 0.394753, 0.370445, 0.370445, 0.356642, 0.311707, 0.291804, 0.339168, 0.332115, 0.275179, 0.271506, 0.257454, 0.268042, 0.179055, 0.173081, 0.170161, 0.185198, 0.243554, 0.147574, 0.17593, 0.26085, 0.173081, 0.264545, 0.191378, 0.182256, 0.179055, 0.203355, 0.15008, 0.196879, 0.291804, 0.356642, 0.440853, 0.346032, 0.377384, 0.440853, 0.4292, 0.390993, 0.349426, 0.324872, 0.458154, 0.387226, 0.335645, 0.440853, 0.377384], '')</t>
  </si>
  <si>
    <t>[111, 118]</t>
  </si>
  <si>
    <t>UPI0000541F6F status=activ</t>
  </si>
  <si>
    <t>([0.021381, 0.034068, 0.050641, 0.071867, 0.031287, 0.016826, 0.022667, 0.029376, 0.03976, 0.035586, 0.032677, 0.023534, 0.01227, 0.011518, 0.011669, 0.010926, 0.006795, 0.004689, 0.005249, 0.004208, 0.002623, 0.002581, 0.002662, 0.001786, 0.001155, 0.001159, 0.001722, 0.001172, 0.000893, 0.000893, 0.001202, 0.001434, 0.001434, 0.002155, 0.001572, 0.00246, 0.002606, 0.003512, 0.003461, 0.004483, 0.003727, 0.004899, 0.003246, 0.003053, 0.003014, 0.004431, 0.006421, 0.006619, 0.010221, 0.00777, 0.004835, 0.003341, 0.002727, 0.003246, 0.002336, 0.002336, 0.00152, 0.001541, 0.001267, 0.001271, 0.000773, 0.000893, 0.000558, 0.000687, 0.000386, 0.00052, 0.000305, 0.000236, 0.000198, 0.000189, 0.000253, 0.00061, 0.000567, 0.000721, 0.000936, 0.000936, 0.001383, 0.001383, 0.001499, 0.001623, 0.002078, 0.002057, 0.00292, 0.003478, 0.003478, 0.004899, 0.003727, 0.004577, 0.005623, 0.003997, 0.003461, 0.004513, 0.003478, 0.004775, 0.003512, 0.003671, 0.005249, 0.005503, 0.008804, 0.008002, 0.007259, 0.009483, 0.017138, 0.018415, 0.016021, 0.030003, 0.020876, 0.023963, 0.033407, 0.035586, 0.034068, 0.048328, 0.023087, 0.017138, 0.018106, 0.038042, 0.023963, 0.023963, 0.020522, 0.018415, 0.024826, 0.026338, 0.010926, 0.010926, 0.007877, 0.008156, 0.005872, 0.006194, 0.008002, 0.006619, 0.006142, 0.009483, 0.007259, 0.007422, 0.011106, 0.007645, 0.004921, 0.004921, 0.003461, 0.002529, 0.002078, 0.001649, 0.00243, 0.003607, 0.002581, 0.003366, 0.004577, 0.006142, 0.007177, 0.008624, 0.006533, 0.006894, 0.005011, 0.004689, 0.006619, 0.005011, 0.007091, 0.011903, 0.010672, 0.01204, 0.014075, 0.015694, 0.018415, 0.017797, 0.011669, 0.012491, 0.012491, 0.008804, 0.006533, 0.006421, 0.006567, 0.006795, 0.006894, 0.010131, 0.019109, 0.0198, 0.038858, 0.022306, 0.013613, 0.023087, 0.03976, 0.050641, 0.036378, 0.074921, 0.073402, 0.129801, 0.170161, 0.111485, 0.100716, 0.10481, 0.125101, 0.067594, 0.134866, 0.132295, 0.118441, 0.074921, 0.076542, 0.03976, 0.03976, 0.074921, 0.076542, 0.078022, 0.048328, 0.049374, 0.044297, 0.045352, 0.022306, 0.017447, 0.016826, 0.034884, 0.035586, 0.028695, 0.032677, 0.038042, 0.042364, 0.032017, 0.047319, 0.049374, 0.102787, 0.185198, 0.170161, 0.100716, 0.100716, 0.179055, 0.284882, 0.281712, 0.196879, 0.298791, 0.401658, 0.401658, 0.394753, 0.505461, 0.509769, 0.483068, 0.476583, 0.440853, 0.41194, 0.366687, 0.359901, 0.352862, 0.324872, 0.342579, 0.4292, 0.440853, 0.380708, 0.380708, 0.408655, 0.529623, 0.534167, 0.541878, 0.680603, 0.557691, 0.465241, 0.36309, 0.390993, 0.332115, 0.335645, 0.440853, 0.476583, 0.352862, 0.332115, 0.352862, 0.36309, 0.370445, 0.366687, 0.359901, 0.356642, 0.332115, 0.25406, 0.278302, 0.194234, 0.179055, 0.26085, 0.346032, 0.480142, 0.468512, 0.486429, 0.509769, 0.398279, 0.318242, 0.450668, 0.390993, 0.342579, 0.332115, 0.346032, 0.346032, 0.335645, 0.318242, 0.321458, 0.394753, 0.324872, 0.31487, 0.318242, 0.328603, 0.321458, 0.216401, 0.288399, 0.318242, 0.301917, 0.390993, 0.444081, 0.433034, 0.414856, 0.476583, 0.356642, 0.366687, 0.335645, 0.352862, 0.356642, 0.359901, 0.25031, 0.298791, 0.324872, 0.301917, 0.225814, 0.129801, 0.206376, 0.182256, 0.191378, 0.137348, 0.134866, 0.161087, 0.17593, 0.173081, 0.155435, 0.206376, 0.129801, 0.111485, 0.182256, 0.170161, 0.134866, 0.229226, 0.243554, 0.21291, 0.268042, 0.332115, 0.352862, 0.284882, 0.311707, 0.275179, 0.278302, 0.288399, 0.25406, 0.239899, 0.318242, 0.232838, 0.291804, 0.359901, 0.422041, 0.359901, 0.295083, 0.335645, 0.349426, 0.26085, 0.342579, 0.31487, 0.31487, 0.342579, 0.321458, 0.311707, 0.342579, 0.436924, 0.440853, 0.41194, 0.318242, 0.332115, 0.414856, 0.328603, 0.324872, 0.219301, 0.268042, 0.356642, 0.257454, 0.158265, 0.229226, 0.239899, 0.243554, 0.247041, 0.239899, 0.318242, 0.247041, 0.243554, 0.229226, 0.216401, 0.194234, 0.295083, 0.298791, 0.311707, 0.41194, 0.332115, 0.352862, 0.335645, 0.335645, 0.465241, 0.549308, 0.517562, 0.401658, 0.390993, 0.414856, 0.40511, 0.359901, 0.444081, 0.366687, 0.284882, 0.275179, 0.380708, 0.377384, 0.356642, 0.339168, 0.339168, 0.436924, 0.408655, 0.332115, 0.318242, 0.225814, 0.17593, 0.200174, 0.239899, 0.257454, 0.232838, 0.291804, 0.295083, 0.324872, 0.318242, 0.401658, 0.41194, 0.377384, 0.278302, 0.295083, 0.311707, 0.209395, 0.209395, 0.236433, 0.346032, 0.318242, 0.380708, 0.436924, 0.433034, 0.490133, 0.480142, 0.480142, 0.483068, 0.525368, 0.418646, 0.51388, 0.42561, 0.447574, 0.476583, 0.472492, 0.390993, 0.384043, 0.468512, 0.380708, 0.458154, 0.346032, 0.374039, 0.380708, 0.380708, 0.356642, 0.275179, 0.264545, 0.275179, 0.173081, 0.173081, 0.26085, 0.275179, 0.271506, 0.236433, 0.236433, 0.239899, 0.308712, 0.295083, 0.284882, 0.359901, 0.291804, 0.311707, 0.26085, 0.167087, 0.086953, 0.10481, 0.164327, 0.17593, 0.11371, 0.225814, 0.229226, 0.142424, 0.079919, 0.120615, 0.139895, 0.127496, 0.125101, 0.132295, 0.11371, 0.106997, 0.118441, 0.185198, 0.225814, 0.288399, 0.390993, 0.4292, 0.42561, 0.433034, 0.433034, 0.521092, 0.377384, 0.298791, 0.332115, 0.301917, 0.318242, 0.301917, 0.291804, 0.370445, 0.384043, 0.332115, 0.366687, 0.339168, 0.335645, 0.346032, 0.339168, 0.335645, 0.4292, 0.401658, 0.298791, 0.301917, 0.288399, 0.4292, 0.394753, 0.36309, 0.366687, 0.324872, 0.298791, 0.324872, 0.247041, 0.18812, 0.281712, 0.268042, 0.278302, 0.284882, 0.291804, 0.291804, 0.295083, 0.298791, 0.324872, 0.298791, 0.219301, 0.229226, 0.129801, 0.15008, 0.144935, 0.236433, 0.185198, 0.229226, 0.219301, 0.318242, 0.275179, 0.288399, 0.25406, 0.155435, 0.158265, 0.15008, 0.167087, 0.106997, 0.058088, 0.034068, 0.071867, 0.127496, 0.122885, 0.191378, 0.161087, 0.161087, 0.158265, 0.25031, 0.203355, 0.203355, 0.100716, 0.173081, 0.139895, 0.158265, 0.264545, 0.25406, 0.281712, 0.185198, 0.185198, 0.278302, 0.380708, 0.295083, 0.284882, 0.209395, 0.139895, 0.247041, 0.243554, 0.271506, 0.179055, 0.147574, 0.125101, 0.219301, 0.194234, 0.203355, 0.137348, 0.127496, 0.074921, 0.054297, 0.100716, 0.155435, 0.074921, 0.032677, 0.06312, 0.060549, 0.109221, 0.142424, 0.11371, 0.155435, 0.116183, 0.161087, 0.206376, 0.209395, 0.167087, 0.147574, 0.102787], '')</t>
  </si>
  <si>
    <t>[231, 232, 247, 248, 249, 250, 251, 277, 394, 395, 442, 444, 503]</t>
  </si>
  <si>
    <t>UPI0000541F73 status=activ</t>
  </si>
  <si>
    <t>([0.398279, 0.25406, 0.291804, 0.257454, 0.30533, 0.229226, 0.278302, 0.30533, 0.216401, 0.236433, 0.26085, 0.328603, 0.203355, 0.194234, 0.18812, 0.232838, 0.137348, 0.096677, 0.109221, 0.109221, 0.111485, 0.106997, 0.144935, 0.083462, 0.058088, 0.040537, 0.034068, 0.030003, 0.019109, 0.019109, 0.020522, 0.016257, 0.009977, 0.009294, 0.006482, 0.007091, 0.009187, 0.01227, 0.009728, 0.006374, 0.006701, 0.009977, 0.011342, 0.011106, 0.009977, 0.012727, 0.016528, 0.020876, 0.013821, 0.020522, 0.045352, 0.029376, 0.020876, 0.038858, 0.03976, 0.041405, 0.018106, 0.020165, 0.01227, 0.013437, 0.012727, 0.01078, 0.006988, 0.006567, 0.007495, 0.011518, 0.014586, 0.00962, 0.008156, 0.009294, 0.009187, 0.008723, 0.011342, 0.018787, 0.017797, 0.020876, 0.023087, 0.043307, 0.026892, 0.025316, 0.034884, 0.074921, 0.05306, 0.10481, 0.059222, 0.029376, 0.018787, 0.018106, 0.030611, 0.067594, 0.043307, 0.055536, 0.034068, 0.022667, 0.013265, 0.013016, 0.015694, 0.017797, 0.010221, 0.009728, 0.016021, 0.024393, 0.013265, 0.017447, 0.017447, 0.014783, 0.020876, 0.018106, 0.018415, 0.017447, 0.009187, 0.016257, 0.014783, 0.011518, 0.008895, 0.014783, 0.015078, 0.020165, 0.015078, 0.028107, 0.040537, 0.040537, 0.016021, 0.034884, 0.024826, 0.014315, 0.016528, 0.022667, 0.049374, 0.022306, 0.022306, 0.035586, 0.031287, 0.016257, 0.016021, 0.032017, 0.014586, 0.014315, 0.009015, 0.011669, 0.008075, 0.005872, 0.005872, 0.005932, 0.005378, 0.005623, 0.005503, 0.007031, 0.007495, 0.00558, 0.006245, 0.006567, 0.006567, 0.004835, 0.006894, 0.010672, 0.009096, 0.01204, 0.009977, 0.016528, 0.020165, 0.022306, 0.049374, 0.025316, 0.027463, 0.015694, 0.0198, 0.028695, 0.030003, 0.013821, 0.011903, 0.022306, 0.011669, 0.015694, 0.027463, 0.013821, 0.007877, 0.006374, 0.008409, 0.011106, 0.009294, 0.009401, 0.008624, 0.00558, 0.005223, 0.005223, 0.007495, 0.007877, 0.007877, 0.005503, 0.008002, 0.012491, 0.010509, 0.010372, 0.006988, 0.007177, 0.012727, 0.013821, 0.025316, 0.022667, 0.022306, 0.032677, 0.019109, 0.028107, 0.067594, 0.111485, 0.196879, 0.185198, 0.170161, 0.120615, 0.125101, 0.051831, 0.025762, 0.014586, 0.032677, 0.047319, 0.048328, 0.047319, 0.092881, 0.11371, 0.10481, 0.042364, 0.038042, 0.037156, 0.025316, 0.011903, 0.011903, 0.007259, 0.007495, 0.005378, 0.005011, 0.006894, 0.01078, 0.018415, 0.025762, 0.016826, 0.021816, 0.0198, 0.016528, 0.013437, 0.013437, 0.013437, 0.019109, 0.014315, 0.013016, 0.013016, 0.023963, 0.015694, 0.018415, 0.017138, 0.032677, 0.038042, 0.040537, 0.048328, 0.024826, 0.017797, 0.011903, 0.013821, 0.008895, 0.006701, 0.006619, 0.005223, 0.005249, 0.006619, 0.005799, 0.006039, 0.005932, 0.004388, 0.006245, 0.006619, 0.004899, 0.004899, 0.006894, 0.006701, 0.005318, 0.007315, 0.01078, 0.020165, 0.00962, 0.009977, 0.008804, 0.011106, 0.009187, 0.00777, 0.007422, 0.009096, 0.013613, 0.015344, 0.028695, 0.022667, 0.046336, 0.069024, 0.069024, 0.085092, 0.085092, 0.11371, 0.06184, 0.033407, 0.026338, 0.030003, 0.031287, 0.05306, 0.034884, 0.0704, 0.118441, 0.050641, 0.071867, 0.071867, 0.066181, 0.032677, 0.05306, 0.025762, 0.019109, 0.01204, 0.010372, 0.008002, 0.005992, 0.006482, 0.007877, 0.007877, 0.00962, 0.010221, 0.01227, 0.009294, 0.009015, 0.005932, 0.008624, 0.007177, 0.005799, 0.006078, 0.006194, 0.005623, 0.006374, 0.009294, 0.011518, 0.011669, 0.018787, 0.034068, 0.060549, 0.090864, 0.125101, 0.081712, 0.147574, 0.15008, 0.25406, 0.185198, 0.288399, 0.31487, 0.359901, 0.436924, 0.497853, 0.562014, 0.557691, 0.622677, 0.553315, 0.59917, 0.59917, 0.570702, 0.521092, 0.517562, 0.490133, 0.380708, 0.538167, 0.521092, 0.521092, 0.486429, 0.585406, 0.454136, 0.4292, 0.422041, 0.356642, 0.401658, 0.433034, 0.352862, 0.26085, 0.200174, 0.179055, 0.129801, 0.142424, 0.147574, 0.142424, 0.122885, 0.196879, 0.164327, 0.155435, 0.134866, 0.139895, 0.137348, 0.200174, 0.200174, 0.132295, 0.122885, 0.120615, 0.120615, 0.179055, 0.191378, 0.295083, 0.339168, 0.377384, 0.374039, 0.324872, 0.359901, 0.394753, 0.398279, 0.332115, 0.339168, 0.380708, 0.414856, 0.384043, 0.332115, 0.332115, 0.422041, 0.42561, 0.42561, 0.447574, 0.468512, 0.545602, 0.553315, 0.534167, 0.486429, 0.390993, 0.408655, 0.377384, 0.377384, 0.311707, 0.394753, 0.31487, 0.311707, 0.321458, 0.352862, 0.41194, 0.408655, 0.41194, 0.486429, 0.458154, 0.483068, 0.468512, 0.444081, 0.436924, 0.339168, 0.352862, 0.4292, 0.4292, 0.444081, 0.450668, 0.418646, 0.332115, 0.418646, 0.41194, 0.433034, 0.433034, 0.374039, 0.394753, 0.40511, 0.328603, 0.275179, 0.243554, 0.26085, 0.209395, 0.206376, 0.295083, 0.352862, 0.359901, 0.418646, 0.408655, 0.394753, 0.422041, 0.497853, 0.5017, 0.414856, 0.394753, 0.40511, 0.505461, 0.525368, 0.480142, 0.59508, 0.724957, 0.585406, 0.480142, 0.570702, 0.541878, 0.557691, 0.468512, 0.458154, 0.468512, 0.380708, 0.377384, 0.458154, 0.377384, 0.288399, 0.298791, 0.219301, 0.222385, 0.222385, 0.206376, 0.232838, 0.219301, 0.206376, 0.301917, 0.349426, 0.352862, 0.352862, 0.342579, 0.401658, 0.408655, 0.339168, 0.346032, 0.346032, 0.346032, 0.346032, 0.346032, 0.436924, 0.497853, 0.497853, 0.494003, 0.398279, 0.401658, 0.318242, 0.346032, 0.271506, 0.295083, 0.288399, 0.243554, 0.257454, 0.200174, 0.203355, 0.278302, 0.278302, 0.281712, 0.278302, 0.374039, 0.480142, 0.480142, 0.483068, 0.390993, 0.298791, 0.308712, 0.278302, 0.356642, 0.342579, 0.418646, 0.342579, 0.321458, 0.40511, 0.384043, 0.401658, 0.40511, 0.36309, 0.414856, 0.390993, 0.41194, 0.40511, 0.374039, 0.275179, 0.288399, 0.288399, 0.370445, 0.370445, 0.41194, 0.414856, 0.374039, 0.308712, 0.401658, 0.458154, 0.450668, 0.450668, 0.433034, 0.440853, 0.468512, 0.401658, 0.401658, 0.380708, 0.291804, 0.21291, 0.295083, 0.288399, 0.366687, 0.335645, 0.380708, 0.342579, 0.318242, 0.321458, 0.380708, 0.332115, 0.25406, 0.203355, 0.164327, 0.26085], '')</t>
  </si>
  <si>
    <t>[351, 352, 353, 354, 355, 356, 357, 358, 359, 362, 363, 364, 366, 416, 417, 418, 468, 472, 473, 475, 476, 477, 479, 480, 481]</t>
  </si>
  <si>
    <t>UPI0000542065 status=activ</t>
  </si>
  <si>
    <t>([0.988291, 0.985417, 0.987032, 0.987531, 0.988695, 0.987531, 0.989241, 0.98442, 0.984159, 0.982235, 0.985417, 0.988505, 0.988291, 0.988861, 0.987911, 0.985964, 0.988695, 0.988505, 0.988861, 0.988291, 0.987911, 0.988505, 0.986462, 0.986462, 0.985964, 0.984159, 0.984159, 0.981594, 0.985964, 0.984871, 0.984871, 0.985417, 0.976962, 0.975609, 0.969315, 0.975609, 0.980097, 0.978316, 0.980097, 0.971072, 0.962114, 0.966441, 0.968436, 0.967676, 0.968436, 0.970265, 0.969315, 0.957673, 0.956248, 0.960642, 0.959312, 0.956248, 0.953422, 0.968436, 0.9657, 0.968436, 0.957673, 0.954657, 0.948786, 0.948786, 0.967676, 0.978316, 0.978316, 0.976226, 0.980739, 0.983019, 0.980739, 0.980739, 0.985417, 0.977651, 0.980739, 0.983636, 0.985964, 0.985964, 0.985417, 0.985417, 0.974374, 0.977651, 0.978672, 0.979741, 0.97245, 0.975134, 0.956248, 0.948786, 0.951925, 0.959312, 0.941505, 0.947281, 0.960642, 0.962114, 0.975609, 0.973328, 0.969315, 0.96342, 0.948786, 0.948786, 0.957673, 0.971713, 0.951925, 0.938133, 0.938133, 0.947281, 0.941505, 0.959312, 0.959312, 0.956248, 0.954657, 0.957673, 0.94331, 0.894241, 0.894241, 0.88723, 0.882776, 0.899122, 0.903857, 0.91684, 0.91684, 0.915074, 0.919029, 0.939629, 0.947281, 0.951925, 0.945666, 0.941505, 0.947281, 0.947281, 0.951925, 0.947281, 0.934618, 0.938133, 0.962114, 0.9657, 0.938133, 0.936162, 0.879233, 0.88723, 0.889439, 0.871313, 0.808535, 0.745909, 0.767246, 0.733139, 0.632174, 0.541878, 0.529623, 0.450668, 0.422041, 0.346032, 0.356642, 0.384043, 0.332115, 0.342579, 0.328603, 0.332115, 0.26085, 0.335645, 0.30533, 0.30533, 0.31487, 0.366687, 0.339168, 0.25406, 0.264545, 0.339168, 0.349426, 0.328603, 0.394753, 0.394753, 0.394753, 0.328603, 0.328603, 0.380708, 0.380708, 0.390993, 0.394753, 0.454136, 0.4292, 0.447574, 0.366687, 0.377384, 0.374039, 0.468512, 0.494003, 0.490133, 0.465241, 0.509769, 0.538167, 0.476583, 0.468512, 0.476583, 0.549308, 0.509769, 0.521092, 0.450668, 0.374039, 0.374039, 0.387226, 0.335645, 0.335645, 0.390993, 0.387226, 0.318242, 0.318242, 0.36309, 0.295083, 0.225814, 0.25031, 0.25406, 0.284882, 0.30533, 0.370445, 0.30533, 0.257454, 0.247041, 0.288399, 0.36309, 0.359901, 0.332115, 0.41194, 0.390993, 0.40511, 0.408655, 0.408655, 0.40511, 0.359901, 0.352862, 0.447574, 0.374039, 0.370445, 0.366687, 0.374039, 0.301917, 0.295083, 0.370445, 0.298791, 0.295083, 0.284882, 0.332115, 0.359901, 0.359901, 0.295083, 0.30533, 0.278302, 0.356642, 0.346032, 0.418646, 0.494003, 0.422041, 0.486429, 0.486429, 0.497853, 0.42561, 0.494003, 0.58069, 0.538167, 0.608892, 0.608892, 0.585406, 0.604312, 0.585406, 0.585406, 0.59014, 0.549308, 0.56648, 0.56648, 0.56648, 0.553315, 0.562014, 0.622677, 0.549308, 0.521092, 0.538167, 0.59014, 0.562014, 0.549308, 0.58069, 0.608892, 0.604312, 0.622677, 0.59917, 0.529623, 0.5017, 0.618285, 0.661982, 0.657645, 0.657645, 0.699094, 0.690604, 0.59917, 0.622677, 0.690604, 0.703578, 0.690604, 0.707965, 0.724957, 0.716283, 0.699094, 0.685117, 0.712013, 0.699094],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</si>
  <si>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185, 186, 190, 191, 192, 253, 254, 255, 256, 257, 258, 259, 260, 261, 262, 263, 264, 265, 266, 267, 268, 269, 270, 271, 272, 273, 274, 275, 276, 277, 278, 279, 280, 281, 282, 283, 284, 285, 286, 287, 288, 289, 290, 291, 292, 293, 294, 295, 296, 297, 298, 299]</t>
  </si>
  <si>
    <t>(144</t>
  </si>
  <si>
    <t>144)</t>
  </si>
  <si>
    <t>UPI0000542067 status=activ</t>
  </si>
  <si>
    <t>([0.056825, 0.094817, 0.127496, 0.076542, 0.045352, 0.025316, 0.036378, 0.046336, 0.059222, 0.035586, 0.054297, 0.042364, 0.073402, 0.125101, 0.094817, 0.161087, 0.158265, 0.11371, 0.111485, 0.090864, 0.111485, 0.125101, 0.120615, 0.069024, 0.076542, 0.132295, 0.219301, 0.209395, 0.216401, 0.139895, 0.25031, 0.167087, 0.247041, 0.25406, 0.21291, 0.257454, 0.219301, 0.142424, 0.161087, 0.15284, 0.15284, 0.127496, 0.127496, 0.071867, 0.076542, 0.118441, 0.118441, 0.060549, 0.035586, 0.035586, 0.06312, 0.032677, 0.024393, 0.024393, 0.023534, 0.021816, 0.013613, 0.017138, 0.029376, 0.037156, 0.022306, 0.021816, 0.023087, 0.041405, 0.078022, 0.078022, 0.038042, 0.041405, 0.047319, 0.081712, 0.041405, 0.024393, 0.051831, 0.058088, 0.046336, 0.055536, 0.085092, 0.144935, 0.139895, 0.129801, 0.139895, 0.15284, 0.161087, 0.090864, 0.058088, 0.05306, 0.098513, 0.18812, 0.200174, 0.291804, 0.308712, 0.422041, 0.545602, 0.414856, 0.440853, 0.497853, 0.436924, 0.41194, 0.444081, 0.461924, 0.370445, 0.374039, 0.458154, 0.458154, 0.562014, 0.51388, 0.51388, 0.497853, 0.398279, 0.332115, 0.339168, 0.335645, 0.243554, 0.219301, 0.219301, 0.200174, 0.182256, 0.209395, 0.222385, 0.206376, 0.118441, 0.118441, 0.139895, 0.088832, 0.048328, 0.048328, 0.047319, 0.05306, 0.05306, 0.088832, 0.074921, 0.074921, 0.076542, 0.15008, 0.161087, 0.268042, 0.243554, 0.161087, 0.100716, 0.074921, 0.067594, 0.067594, 0.067594, 0.073402, 0.06312, 0.064632, 0.06184, 0.122885, 0.122885, 0.073402, 0.079919, 0.139895, 0.132295, 0.125101, 0.06184, 0.033407, 0.017447, 0.025762, 0.048328, 0.049374, 0.060549, 0.06312, 0.118441, 0.194234, 0.116183, 0.191378, 0.298791, 0.236433, 0.142424, 0.111485, 0.179055, 0.164327, 0.086953, 0.085092, 0.098513, 0.129801, 0.118441, 0.118441, 0.144935, 0.155435, 0.25031, 0.170161, 0.173081, 0.179055, 0.100716, 0.161087, 0.167087, 0.094817, 0.085092, 0.142424, 0.17593, 0.173081, 0.111485, 0.179055, 0.191378, 0.167087, 0.200174, 0.311707, 0.308712, 0.311707, 0.288399, 0.281712, 0.281712, 0.278302, 0.26085, 0.377384, 0.401658, 0.30533, 0.278302, 0.36309, 0.370445, 0.271506, 0.284882, 0.30533, 0.216401, 0.170161, 0.109221, 0.109221, 0.064632, 0.106997, 0.106997, 0.060549, 0.058088, 0.079919, 0.05306, 0.034068, 0.031287, 0.018787, 0.030003, 0.066181, 0.073402, 0.034884, 0.033407, 0.033407, 0.033407, 0.06312, 0.047319, 0.094817, 0.092881, 0.088832, 0.10481, 0.06312, 0.067594, 0.073402, 0.090864, 0.134866, 0.18812, 0.18812, 0.25031, 0.26085, 0.21291, 0.200174, 0.239899, 0.328603, 0.31487, 0.281712, 0.232838, 0.328603, 0.301917, 0.219301, 0.318242, 0.30533, 0.401658, 0.387226, 0.401658, 0.31487, 0.311707, 0.328603, 0.25031, 0.191378, 0.191378, 0.139895, 0.118441, 0.139895, 0.120615, 0.076542, 0.139895, 0.137348, 0.132295, 0.139895, 0.185198, 0.179055, 0.179055, 0.167087, 0.271506, 0.185198, 0.264545, 0.26085, 0.18812, 0.191378, 0.278302, 0.236433, 0.339168, 0.30533, 0.335645, 0.374039, 0.374039, 0.342579, 0.377384, 0.377384, 0.284882, 0.308712, 0.216401, 0.209395, 0.229226, 0.179055, 0.229226, 0.209395, 0.185198, 0.222385, 0.288399, 0.225814, 0.236433, 0.191378, 0.243554, 0.209395, 0.15284], '')</t>
  </si>
  <si>
    <t>[92, 104, 105, 106]</t>
  </si>
  <si>
    <t>UPI00005420C9 status=activ</t>
  </si>
  <si>
    <t>([0.191378, 0.129801, 0.078022, 0.106997, 0.134866, 0.185198, 0.102787, 0.127496, 0.15008, 0.191378, 0.137348, 0.111485, 0.067594, 0.060549, 0.06184, 0.106997, 0.120615, 0.051831, 0.030003, 0.066181, 0.060549, 0.059222, 0.05306, 0.073402, 0.073402, 0.078022, 0.069024, 0.079919, 0.081712, 0.096677, 0.094817, 0.125101, 0.127496, 0.200174, 0.125101, 0.127496, 0.137348, 0.10481, 0.127496, 0.21291, 0.142424, 0.15008, 0.155435, 0.158265, 0.196879, 0.21291, 0.147574, 0.147574, 0.170161, 0.118441, 0.059222, 0.032017, 0.041405, 0.074921, 0.078022, 0.15284, 0.15008, 0.142424, 0.164327, 0.257454, 0.257454, 0.349426, 0.31487, 0.291804, 0.377384, 0.278302, 0.26085, 0.219301, 0.222385, 0.219301, 0.295083, 0.40511, 0.494003, 0.418646, 0.41194, 0.308712, 0.308712, 0.418646, 0.414856, 0.332115, 0.31487, 0.31487, 0.222385, 0.170161, 0.167087, 0.179055, 0.179055, 0.11371, 0.209395, 0.222385, 0.206376, 0.200174, 0.11371, 0.094817, 0.161087, 0.11371, 0.194234, 0.173081, 0.155435, 0.170161, 0.170161, 0.120615, 0.109221, 0.094817, 0.132295, 0.129801, 0.127496, 0.196879, 0.219301, 0.139895, 0.081712, 0.081712, 0.088832, 0.15008, 0.122885, 0.064632, 0.102787, 0.06312, 0.06184, 0.067594, 0.06184, 0.111485, 0.139895, 0.085092, 0.161087, 0.18812, 0.18812, 0.182256, 0.17593, 0.243554, 0.219301, 0.318242, 0.401658, 0.301917, 0.301917, 0.384043, 0.476583, 0.377384, 0.359901, 0.374039, 0.356642, 0.271506, 0.275179, 0.31487, 0.40511, 0.418646, 0.414856, 0.447574, 0.356642, 0.295083, 0.194234, 0.216401, 0.137348, 0.076542, 0.129801, 0.122885, 0.132295, 0.109221, 0.185198, 0.281712, 0.268042, 0.185198, 0.26085, 0.216401, 0.129801, 0.139895, 0.127496, 0.125101, 0.106997, 0.173081, 0.155435, 0.167087, 0.164327, 0.239899, 0.339168, 0.359901, 0.36309, 0.36309, 0.387226, 0.401658, 0.30533, 0.301917, 0.36309, 0.36309, 0.390993, 0.486429, 0.370445, 0.271506, 0.278302, 0.278302, 0.271506, 0.384043, 0.366687, 0.454136, 0.444081, 0.454136, 0.440853, 0.447574, 0.394753, 0.31487, 0.206376, 0.271506, 0.194234, 0.222385, 0.236433, 0.25031, 0.275179, 0.291804, 0.401658, 0.295083, 0.311707, 0.232838, 0.232838, 0.342579, 0.352862, 0.291804, 0.26085, 0.222385, 0.185198, 0.182256, 0.247041, 0.324872, 0.328603, 0.4292, 0.390993, 0.335645], '')</t>
  </si>
  <si>
    <t>UPI00005420F2 status=activ</t>
  </si>
  <si>
    <t>([0.064632, 0.041405, 0.029376, 0.020165, 0.016021, 0.024826, 0.038858, 0.058088, 0.073402, 0.088832, 0.118441, 0.11371, 0.11371, 0.096677, 0.096677, 0.100716, 0.102787, 0.155435, 0.15008, 0.139895, 0.071867, 0.071867, 0.118441, 0.164327, 0.209395, 0.281712, 0.278302, 0.275179, 0.170161, 0.167087, 0.173081, 0.167087, 0.191378, 0.203355, 0.243554, 0.328603, 0.236433, 0.142424, 0.085092, 0.167087, 0.088832, 0.182256, 0.196879, 0.185198, 0.182256, 0.21291, 0.21291, 0.209395, 0.125101, 0.127496, 0.142424, 0.085092, 0.048328, 0.056825, 0.102787, 0.05306, 0.067594, 0.067594, 0.144935, 0.132295, 0.058088, 0.127496, 0.067594, 0.06312, 0.066181, 0.073402, 0.041405, 0.026892, 0.014075, 0.025316, 0.035586, 0.036378, 0.06312, 0.098513, 0.050641, 0.049374, 0.086953, 0.069024, 0.069024, 0.067594, 0.15008, 0.247041, 0.161087, 0.167087, 0.096677, 0.102787, 0.055536, 0.102787, 0.161087, 0.271506, 0.167087, 0.203355, 0.102787, 0.088832, 0.056825, 0.111485, 0.102787, 0.086953, 0.096677, 0.155435, 0.142424, 0.078022, 0.085092, 0.076542, 0.106997, 0.18812, 0.182256, 0.179055, 0.109221, 0.05306, 0.058088, 0.055536, 0.050641, 0.056825, 0.040537, 0.037156, 0.040537, 0.038042, 0.054297, 0.024393, 0.026892, 0.016528, 0.024826, 0.021816, 0.022306, 0.022306, 0.012727, 0.013265, 0.013016, 0.012491, 0.023534, 0.023534, 0.045352, 0.026892, 0.048328, 0.046336, 0.085092, 0.038858, 0.048328, 0.041405, 0.096677, 0.102787, 0.139895, 0.137348, 0.155435, 0.147574, 0.147574, 0.127496, 0.122885, 0.122885, 0.125101, 0.125101, 0.090864, 0.090864, 0.15008, 0.164327, 0.264545, 0.275179, 0.380708, 0.349426, 0.352862, 0.298791, 0.278302, 0.194234, 0.194234, 0.111485, 0.155435, 0.182256, 0.243554, 0.158265, 0.239899, 0.328603, 0.219301, 0.18812, 0.191378, 0.122885, 0.071867, 0.067594, 0.032677, 0.030003, 0.018106, 0.0198, 0.023534, 0.025316, 0.029376, 0.032677, 0.060549, 0.083462, 0.083462, 0.066181, 0.116183, 0.069024, 0.055536, 0.100716, 0.074921, 0.038042, 0.0704, 0.109221, 0.069024, 0.120615, 0.059222, 0.050641, 0.029376, 0.034068, 0.032017, 0.032677, 0.018415, 0.017447, 0.017138, 0.014315, 0.014586, 0.00962, 0.015344, 0.0198, 0.019401, 0.044297, 0.088832, 0.096677, 0.046336, 0.041405, 0.045352, 0.102787, 0.147574, 0.11371, 0.058088, 0.032677, 0.033407, 0.071867, 0.071867, 0.05306, 0.047319, 0.094817, 0.158265, 0.122885, 0.092881, 0.092881, 0.046336, 0.040537, 0.038042, 0.045352, 0.045352, 0.047319, 0.042364, 0.038042, 0.045352, 0.079919, 0.132295, 0.209395, 0.11371, 0.132295, 0.170161, 0.229226, 0.229226, 0.167087, 0.142424, 0.106997, 0.06312, 0.106997, 0.0704, 0.064632, 0.06184, 0.118441, 0.106997, 0.059222, 0.06312, 0.106997, 0.106997, 0.085092, 0.090864, 0.15008, 0.109221, 0.081712, 0.059222, 0.038042, 0.048328, 0.06312, 0.10481, 0.17593, 0.142424, 0.21291], '')</t>
  </si>
  <si>
    <t>UPI0000542113 status=activ</t>
  </si>
  <si>
    <t>([0.002688, 0.002117, 0.001649, 0.001159, 0.000923, 0.000893, 0.001434, 0.001069, 0.000893, 0.000773, 0.000558, 0.000567, 0.000313, 0.000365, 0.000631, 0.000614, 0.000661, 0.000614, 0.000485, 0.000906, 0.001288, 0.002138, 0.00316, 0.004247, 0.006482, 0.006142, 0.008525, 0.005992, 0.01078, 0.021381, 0.048328, 0.134866, 0.100716, 0.102787, 0.060549, 0.034884, 0.073402, 0.034068, 0.016826, 0.018106, 0.016826, 0.021381, 0.011106, 0.01078, 0.010926, 0.007315, 0.00777, 0.007315, 0.010221, 0.009483, 0.006619, 0.00407, 0.003757, 0.005011, 0.007259, 0.013437, 0.021816, 0.023534, 0.050641, 0.109221, 0.041405, 0.044297, 0.021816, 0.044297, 0.018106, 0.014315, 0.020876, 0.041405, 0.025316, 0.013265, 0.009015, 0.013016, 0.015344, 0.00962, 0.006894, 0.004775, 0.003366, 0.002138, 0.001288, 0.001211, 0.000833, 0.001155, 0.000743, 0.000893, 0.000532, 0.000833, 0.000631, 0.000451, 0.000206, 0.000189], '')</t>
  </si>
  <si>
    <t>UPI0000542139 status=activ</t>
  </si>
  <si>
    <t>([0.002881, 0.002366, 0.003607, 0.003963, 0.003431, 0.00283, 0.003246, 0.002727, 0.002623, 0.00292, 0.002555, 0.00231, 0.002155, 0.002194, 0.00246, 0.003478, 0.004921, 0.003864, 0.00389, 0.004775, 0.004775, 0.004611, 0.005683, 0.003757, 0.003246, 0.003276, 0.003555, 0.003053, 0.002727, 0.003246, 0.002623, 0.004135, 0.005503, 0.006039, 0.006039, 0.003701, 0.00292, 0.002078, 0.001906, 0.001572, 0.001172, 0.001061, 0.001597, 0.001786, 0.002662, 0.002623, 0.003607, 0.004646, 0.006194, 0.009483, 0.01078, 0.00962, 0.006194, 0.004611, 0.005932, 0.006078, 0.009294, 0.013613, 0.013821, 0.023534, 0.049374, 0.059222, 0.147574, 0.161087, 0.074921, 0.079919, 0.142424, 0.06312, 0.059222, 0.059222, 0.064632, 0.067594, 0.078022, 0.155435, 0.247041, 0.155435, 0.155435, 0.18812, 0.185198, 0.232838, 0.236433, 0.222385, 0.324872, 0.31487, 0.295083, 0.444081, 0.444081, 0.318242, 0.377384, 0.384043, 0.257454, 0.134866, 0.129801, 0.216401, 0.120615, 0.132295, 0.216401, 0.167087, 0.167087, 0.094817, 0.127496, 0.127496, 0.094817, 0.106997, 0.100716, 0.06312, 0.060549, 0.031287, 0.03976, 0.066181, 0.064632, 0.139895, 0.268042, 0.284882, 0.288399, 0.291804, 0.278302, 0.275179, 0.229226, 0.125101, 0.21291, 0.21291, 0.134866, 0.170161, 0.15284, 0.132295, 0.191378, 0.191378, 0.281712, 0.281712, 0.281712, 0.191378, 0.203355, 0.125101, 0.0704, 0.059222, 0.050641, 0.032677, 0.033407, 0.06184, 0.120615, 0.067594, 0.067594, 0.125101, 0.137348, 0.096677, 0.0704, 0.073402, 0.047319, 0.028695, 0.055536, 0.059222, 0.100716, 0.078022, 0.109221, 0.185198, 0.209395, 0.257454, 0.335645, 0.268042, 0.271506, 0.173081, 0.170161, 0.106997, 0.100716, 0.076542, 0.055536, 0.092881, 0.088832, 0.132295, 0.203355, 0.194234, 0.179055, 0.155435, 0.182256, 0.209395, 0.106997, 0.118441, 0.173081, 0.100716, 0.086953, 0.085092, 0.155435, 0.229226, 0.31487, 0.31487, 0.278302, 0.394753, 0.398279, 0.281712, 0.209395, 0.21291, 0.206376, 0.219301, 0.25031, 0.222385, 0.144935, 0.167087, 0.155435, 0.078022, 0.134866, 0.134866, 0.147574, 0.083462, 0.086953, 0.088832, 0.090864, 0.137348, 0.134866, 0.079919, 0.111485, 0.11371, 0.066181, 0.069024, 0.06312, 0.06184, 0.041405, 0.0704, 0.0704, 0.0704, 0.137348, 0.134866, 0.116183, 0.116183, 0.111485, 0.088832, 0.096677, 0.098513, 0.056825, 0.037156, 0.0704, 0.106997, 0.15284, 0.232838, 0.229226, 0.132295, 0.132295, 0.137348, 0.078022, 0.132295, 0.134866, 0.137348, 0.142424, 0.161087, 0.15008, 0.15008, 0.092881, 0.083462, 0.066181, 0.092881, 0.134866, 0.120615, 0.069024, 0.038042, 0.040537, 0.023534, 0.049374, 0.023963, 0.023534, 0.044297, 0.044297, 0.022667, 0.023963, 0.016257, 0.025762, 0.017447, 0.034884, 0.076542, 0.081712, 0.100716, 0.120615, 0.081712, 0.085092, 0.085092, 0.144935, 0.081712, 0.15008, 0.088832, 0.090864, 0.076542, 0.076542, 0.074921, 0.116183, 0.109221, 0.164327, 0.173081, 0.243554, 0.21291, 0.203355, 0.120615, 0.098513, 0.100716, 0.15008, 0.147574, 0.142424, 0.147574, 0.144935, 0.086953, 0.142424, 0.236433, 0.349426, 0.374039, 0.387226, 0.436924, 0.444081, 0.444081, 0.450668, 0.450668, 0.359901, 0.359901, 0.359901, 0.390993, 0.275179, 0.185198, 0.185198, 0.191378, 0.11371, 0.18812, 0.25031, 0.222385, 0.222385, 0.222385, 0.200174, 0.129801, 0.06312, 0.032017, 0.033407, 0.031287, 0.034884, 0.034884, 0.021381, 0.023963, 0.028695, 0.06184, 0.116183, 0.11371, 0.127496, 0.125101, 0.102787, 0.086953, 0.06184, 0.060549, 0.034884, 0.028107, 0.044297, 0.071867, 0.120615, 0.11371, 0.074921, 0.067594, 0.078022, 0.127496, 0.116183, 0.078022, 0.043307, 0.047319, 0.05306, 0.079919, 0.155435, 0.194234, 0.222385, 0.335645, 0.232838, 0.239899, 0.191378, 0.18812, 0.191378, 0.196879, 0.203355, 0.185198, 0.111485, 0.134866, 0.139895, 0.222385, 0.179055, 0.17593, 0.147574, 0.15008, 0.167087, 0.098513, 0.098513, 0.058088, 0.028695, 0.037156, 0.036378, 0.0704, 0.076542, 0.092881, 0.044297, 0.024826, 0.042364, 0.060549, 0.071867, 0.073402, 0.03976, 0.03976, 0.05306, 0.059222, 0.058088, 0.059222, 0.051831, 0.031287, 0.041405, 0.045352, 0.0704, 0.116183, 0.085092, 0.085092, 0.086953, 0.173081, 0.167087, 0.167087, 0.191378, 0.120615, 0.118441, 0.116183, 0.196879, 0.134866, 0.139895, 0.132295, 0.120615, 0.161087, 0.158265, 0.122885, 0.109221, 0.118441, 0.137348, 0.182256, 0.090864, 0.050641, 0.05306, 0.106997, 0.06312, 0.051831, 0.096677, 0.100716, 0.086953, 0.076542, 0.164327, 0.158265, 0.170161, 0.179055, 0.206376, 0.206376, 0.291804, 0.380708, 0.324872, 0.301917, 0.288399, 0.418646, 0.517562, 0.422041, 0.394753, 0.509769, 0.497853, 0.486429, 0.494003, 0.494003, 0.41194, 0.308712, 0.185198, 0.161087, 0.164327, 0.170161, 0.155435, 0.15284, 0.15284, 0.122885, 0.060549, 0.056825, 0.06184, 0.034884, 0.032017, 0.025762, 0.017447, 0.017447, 0.013437, 0.009401, 0.013821, 0.018106, 0.025762, 0.058088, 0.041405], '')</t>
  </si>
  <si>
    <t>[450, 453]</t>
  </si>
  <si>
    <t>UPI0000542153 status=activ</t>
  </si>
  <si>
    <t>([0.025762, 0.050641, 0.088832, 0.041405, 0.059222, 0.102787, 0.127496, 0.161087, 0.185198, 0.229226, 0.164327, 0.122885, 0.120615, 0.10481, 0.111485, 0.10481, 0.120615, 0.120615, 0.203355, 0.324872, 0.25031, 0.243554, 0.225814, 0.127496, 0.179055, 0.209395, 0.185198, 0.185198, 0.17593, 0.179055, 0.158265, 0.247041, 0.247041, 0.17593, 0.106997, 0.170161, 0.170161, 0.182256, 0.147574, 0.078022, 0.03976, 0.035586, 0.071867, 0.071867, 0.073402, 0.100716, 0.051831, 0.030611, 0.020165, 0.020165, 0.024393, 0.015078, 0.009977, 0.015344, 0.013821, 0.017797, 0.016826, 0.032017, 0.028107, 0.021816, 0.042364, 0.06184, 0.090864, 0.088832, 0.094817, 0.094817, 0.092881, 0.081712, 0.15008, 0.185198, 0.191378, 0.086953, 0.085092, 0.155435, 0.155435, 0.236433, 0.191378, 0.206376, 0.191378, 0.111485, 0.182256, 0.173081, 0.173081, 0.206376, 0.194234, 0.10481, 0.179055, 0.194234, 0.196879, 0.182256, 0.216401, 0.219301, 0.339168, 0.339168, 0.328603, 0.236433, 0.155435, 0.158265, 0.085092, 0.0704, 0.147574, 0.147574, 0.144935, 0.096677, 0.054297, 0.041405, 0.102787, 0.106997, 0.048328, 0.048328, 0.045352, 0.036378, 0.026338, 0.024826, 0.045352, 0.023534, 0.045352, 0.050641, 0.090864, 0.120615, 0.083462, 0.055536, 0.027463, 0.029376, 0.06312, 0.090864, 0.116183, 0.06312, 0.031287, 0.06312, 0.118441, 0.056825, 0.0704, 0.092881, 0.100716, 0.049374, 0.096677, 0.10481, 0.158265, 0.094817, 0.069024, 0.127496, 0.120615, 0.167087, 0.170161, 0.164327, 0.120615, 0.122885, 0.185198, 0.18812, 0.216401, 0.222385, 0.335645, 0.366687, 0.295083, 0.196879, 0.239899, 0.21291, 0.116183, 0.120615, 0.167087, 0.26085, 0.219301, 0.268042, 0.229226, 0.222385, 0.15284, 0.206376, 0.170161, 0.170161, 0.170161, 0.144935, 0.132295, 0.079919, 0.037156, 0.058088, 0.055536, 0.102787, 0.129801, 0.216401, 0.222385, 0.26085, 0.170161, 0.206376, 0.206376, 0.275179, 0.161087, 0.236433, 0.271506, 0.31487, 0.321458, 0.318242, 0.321458, 0.209395, 0.30533, 0.318242, 0.229226, 0.318242, 0.298791, 0.295083, 0.281712, 0.264545, 0.275179, 0.370445, 0.275179, 0.185198, 0.116183, 0.216401, 0.132295, 0.076542, 0.071867, 0.036378, 0.073402, 0.071867, 0.15284, 0.15008, 0.216401, 0.30533, 0.21291, 0.129801, 0.074921, 0.06184, 0.050641, 0.047319, 0.045352, 0.079919, 0.144935, 0.155435, 0.155435, 0.239899, 0.236433, 0.158265, 0.25031, 0.155435, 0.096677, 0.086953, 0.083462, 0.041405, 0.046336, 0.041405, 0.074921, 0.079919, 0.096677, 0.118441, 0.0704, 0.074921, 0.074921, 0.069024, 0.064632, 0.066181, 0.069024, 0.129801, 0.209395, 0.203355, 0.295083, 0.394753, 0.356642, 0.36309, 0.483068, 0.436924, 0.440853, 0.356642, 0.349426, 0.36309, 0.36309, 0.352862, 0.346032, 0.26085, 0.179055, 0.191378, 0.147574, 0.144935, 0.142424, 0.111485, 0.058088, 0.054297, 0.03976, 0.050641, 0.029376, 0.029376, 0.034884, 0.066181, 0.118441, 0.122885, 0.116183, 0.060549, 0.067594, 0.038858, 0.0704, 0.073402, 0.116183, 0.085092, 0.098513, 0.088832, 0.10481, 0.120615, 0.129801, 0.134866, 0.086953, 0.090864, 0.083462, 0.094817, 0.078022, 0.0704, 0.106997, 0.086953, 0.155435, 0.21291, 0.30533, 0.298791, 0.295083, 0.288399, 0.374039, 0.356642, 0.328603, 0.25031, 0.25406, 0.164327, 0.109221, 0.164327, 0.268042, 0.268042, 0.264545, 0.216401, 0.222385, 0.164327, 0.196879, 0.194234, 0.11371, 0.055536, 0.033407, 0.056825, 0.059222, 0.058088, 0.054297, 0.069024, 0.122885, 0.196879, 0.275179, 0.384043, 0.380708, 0.352862, 0.346032, 0.349426, 0.346032, 0.359901, 0.422041, 0.342579, 0.342579, 0.414856, 0.486429, 0.59508, 0.608892, 0.5017, 0.433034, 0.342579, 0.257454, 0.257454, 0.239899, 0.155435, 0.096677, 0.100716, 0.100716, 0.06184, 0.032017, 0.032677, 0.032017, 0.020165, 0.017447, 0.017797, 0.022667, 0.028695, 0.027463, 0.024826, 0.050641, 0.043307, 0.079919, 0.134866, 0.0704, 0.0704, 0.132295, 0.125101, 0.076542, 0.083462, 0.15008, 0.225814, 0.324872, 0.229226, 0.247041, 0.36309, 0.301917, 0.291804, 0.291804, 0.30533, 0.278302, 0.243554, 0.30533, 0.225814, 0.158265, 0.243554, 0.164327, 0.102787, 0.161087, 0.236433, 0.194234, 0.179055, 0.18812, 0.182256, 0.18812, 0.25031, 0.225814, 0.291804, 0.257454, 0.182256, 0.144935, 0.164327, 0.116183, 0.092881, 0.11371, 0.170161, 0.170161, 0.247041, 0.332115, 0.335645, 0.328603, 0.284882, 0.288399, 0.243554, 0.164327, 0.232838, 0.147574, 0.15008, 0.158265, 0.127496, 0.18812, 0.219301, 0.161087, 0.216401, 0.216401, 0.21291, 0.206376, 0.219301, 0.225814, 0.21291, 0.216401, 0.216401, 0.301917, 0.308712, 0.30533, 0.380708, 0.308712, 0.324872, 0.342579, 0.26085, 0.257454, 0.179055, 0.17593, 0.257454, 0.26085, 0.25406, 0.216401, 0.158265, 0.155435, 0.096677, 0.10481, 0.102787, 0.116183, 0.066181, 0.079919, 0.067594, 0.042364, 0.066181, 0.074921, 0.0704, 0.122885, 0.182256, 0.257454, 0.17593, 0.170161, 0.125101, 0.127496, 0.179055, 0.247041, 0.243554, 0.339168, 0.328603, 0.268042, 0.179055, 0.25406, 0.219301, 0.291804, 0.394753, 0.398279, 0.458154, 0.387226, 0.377384, 0.380708, 0.308712, 0.394753, 0.401658, 0.476583, 0.570702, 0.59014, 0.604312, 0.608892, 0.5017, 0.394753, 0.476583, 0.490133, 0.41194, 0.418646, 0.418646, 0.311707, 0.31487, 0.324872, 0.401658, 0.321458, 0.291804, 0.366687, 0.377384, 0.339168, 0.328603, 0.25406, 0.284882, 0.30533, 0.225814, 0.236433, 0.275179, 0.167087, 0.225814, 0.308712, 0.30533, 0.298791, 0.301917, 0.291804, 0.301917, 0.257454, 0.332115, 0.359901, 0.278302, 0.264545, 0.324872, 0.324872, 0.390993, 0.352862, 0.243554, 0.332115, 0.36309, 0.349426, 0.461924, 0.370445, 0.349426, 0.352862, 0.281712, 0.356642, 0.366687, 0.356642, 0.380708, 0.30533, 0.318242, 0.394753, 0.328603, 0.298791, 0.30533, 0.281712, 0.191378, 0.196879, 0.18812, 0.21291, 0.209395, 0.196879, 0.301917, 0.284882, 0.295083, 0.359901, 0.374039, 0.308712, 0.239899, 0.257454, 0.324872, 0.291804, 0.275179, 0.324872, 0.298791, 0.257454, 0.257454, 0.36309, 0.444081, 0.414856, 0.387226], '')</t>
  </si>
  <si>
    <t>[351, 352, 353, 501, 502, 503, 504, 505]</t>
  </si>
  <si>
    <t>UPI0000542165 status=activ</t>
  </si>
  <si>
    <t>([0.109221, 0.066181, 0.035586, 0.025316, 0.038858, 0.058088, 0.074921, 0.094817, 0.125101, 0.161087, 0.182256, 0.147574, 0.127496, 0.127496, 0.129801, 0.129801, 0.206376, 0.219301, 0.203355, 0.106997, 0.10481, 0.122885, 0.179055, 0.264545, 0.352862, 0.356642, 0.25031, 0.164327, 0.086953, 0.086953, 0.076542, 0.083462, 0.081712, 0.111485, 0.182256, 0.109221, 0.055536, 0.034068, 0.048328, 0.054297, 0.132295, 0.137348, 0.139895, 0.15008, 0.088832, 0.078022, 0.038858, 0.078022, 0.144935, 0.158265, 0.085092, 0.094817, 0.096677, 0.086953, 0.081712, 0.094817, 0.161087, 0.161087, 0.15008, 0.10481, 0.078022, 0.051831, 0.050641, 0.054297, 0.028695, 0.030003, 0.033407, 0.066181, 0.049374, 0.050641, 0.098513, 0.11371, 0.058088, 0.041405, 0.085092, 0.079919, 0.038042, 0.042364, 0.092881, 0.161087, 0.18812, 0.139895, 0.100716, 0.074921, 0.038858, 0.073402, 0.134866, 0.132295, 0.074921, 0.076542, 0.034068, 0.032677, 0.042364, 0.086953, 0.120615, 0.06184, 0.069024, 0.132295, 0.122885, 0.06312, 0.038858, 0.034068, 0.059222, 0.111485, 0.129801, 0.132295, 0.071867, 0.066181, 0.0704, 0.069024, 0.092881, 0.11371, 0.064632, 0.046336, 0.041405, 0.03976, 0.081712, 0.035586, 0.032677, 0.018787, 0.026338, 0.044297, 0.038042, 0.032017, 0.019401, 0.021816, 0.023087, 0.022667, 0.024826, 0.022306, 0.043307, 0.022306, 0.034884, 0.034884, 0.0704, 0.041405, 0.041405, 0.022667, 0.048328, 0.054297, 0.081712, 0.096677, 0.055536, 0.064632, 0.064632, 0.055536, 0.051831, 0.046336, 0.086953, 0.081712, 0.081712, 0.071867, 0.125101, 0.125101, 0.196879, 0.185198, 0.281712, 0.288399, 0.374039, 0.36309, 0.346032, 0.281712, 0.278302, 0.377384, 0.398279, 0.440853, 0.440853, 0.36309, 0.461924, 0.465241, 0.366687, 0.271506, 0.281712, 0.194234, 0.137348, 0.15008, 0.137348, 0.137348, 0.073402, 0.078022, 0.085092, 0.088832, 0.092881, 0.098513, 0.086953, 0.144935, 0.158265, 0.147574, 0.21291, 0.137348, 0.142424, 0.161087, 0.25031, 0.239899, 0.247041, 0.247041, 0.25031, 0.257454, 0.161087, 0.243554, 0.15008, 0.088832, 0.048328, 0.090864, 0.085092, 0.090864, 0.086953, 0.060549, 0.122885, 0.127496, 0.137348, 0.106997, 0.111485, 0.067594, 0.073402, 0.127496, 0.194234, 0.11371, 0.071867, 0.132295, 0.109221, 0.122885, 0.18812, 0.268042, 0.26085, 0.194234, 0.21291, 0.219301, 0.25031, 0.17593, 0.170161, 0.158265, 0.182256, 0.243554, 0.328603, 0.229226, 0.222385, 0.15284, 0.161087, 0.15008, 0.144935, 0.179055, 0.25031, 0.185198, 0.191378, 0.127496, 0.164327, 0.086953, 0.085092, 0.085092, 0.137348, 0.144935, 0.15008, 0.15008, 0.10481, 0.06312, 0.094817, 0.05306, 0.086953, 0.079919, 0.139895, 0.132295, 0.078022, 0.071867, 0.11371, 0.090864, 0.085092, 0.066181, 0.11371, 0.11371, 0.125101, 0.078022, 0.083462, 0.144935, 0.15284, 0.222385, 0.31487, 0.349426, 0.440853, 0.447574, 0.538167, 0.509769, 0.497853, 0.608892, 0.59917, 0.585406, 0.622677, 0.798249, 0.903857, 0.903857], '')</t>
  </si>
  <si>
    <t>[280, 281, 283, 284, 285, 286, 287, 288, 289]</t>
  </si>
  <si>
    <t>UPI00005421D9 status=activ</t>
  </si>
  <si>
    <t>([0.41194, 0.450668, 0.356642, 0.394753, 0.225814, 0.129801, 0.155435, 0.120615, 0.15008, 0.132295, 0.122885, 0.098513, 0.060549, 0.041405, 0.038042, 0.023534, 0.024826, 0.028107, 0.015078, 0.016528, 0.033407, 0.019109, 0.014586, 0.016528, 0.016528, 0.034068, 0.035586, 0.037156, 0.036378, 0.017797, 0.011106, 0.008156, 0.009401, 0.008276, 0.007091, 0.006374, 0.006194, 0.004414, 0.003079, 0.00283, 0.002349, 0.001408, 0.002035, 0.001572, 0.001778, 0.001232, 0.00076, 0.001159, 0.001112, 0.00152, 0.001391, 0.001855, 0.002761, 0.002727, 0.002529, 0.00359, 0.004208, 0.005378, 0.007495, 0.011106, 0.025316, 0.03976, 0.046336, 0.020876, 0.023963, 0.023963, 0.051831, 0.079919, 0.03976, 0.03976, 0.034068, 0.086953, 0.060549, 0.060549, 0.037156, 0.05306, 0.025762, 0.023963, 0.013821, 0.008723, 0.006078, 0.004208, 0.003053, 0.004358, 0.004775, 0.004135, 0.004513, 0.004388, 0.004135, 0.004513, 0.003757, 0.00292, 0.002529, 0.003431, 0.003014, 0.003276, 0.003607, 0.004976, 0.003671, 0.003246, 0.004431, 0.006482, 0.006039, 0.00543, 0.005503, 0.007031, 0.008409, 0.008409, 0.005734, 0.006988, 0.006245, 0.008075, 0.010509, 0.013016, 0.007495, 0.009187, 0.009096, 0.00777, 0.005503, 0.00543, 0.005992, 0.004577, 0.003431, 0.003366, 0.003461, 0.002349, 0.001499, 0.002117, 0.001172, 0.001172, 0.001267, 0.001267, 0.001202, 0.000631, 0.000687, 0.000923, 0.000743, 0.001211, 0.001048, 0.001434, 0.002155, 0.003079, 0.003014, 0.003864, 0.004358, 0.004388, 0.004388, 0.006194, 0.004247, 0.004431, 0.004775, 0.004921, 0.004921, 0.005086, 0.006533, 0.005086, 0.004483, 0.003727, 0.002581, 0.003727, 0.002435, 0.002117, 0.001722, 0.001687, 0.001142, 0.001541, 0.001597, 0.002366, 0.001572, 0.001692, 0.002761, 0.003804, 0.003512, 0.005086, 0.003478, 0.004208, 0.004976, 0.004577, 0.006421, 0.006533, 0.006795, 0.011669, 0.008804, 0.006795, 0.010672, 0.021381, 0.022667, 0.043307, 0.047319, 0.073402, 0.125101, 0.10481, 0.038858, 0.021816, 0.011106, 0.009977, 0.008525, 0.009483, 0.010221, 0.008276, 0.007422, 0.004899, 0.003212, 0.004646, 0.006619, 0.004358, 0.004431, 0.003555, 0.003405, 0.003246, 0.0028, 0.002014, 0.001383, 0.002336, 0.003177, 0.003212, 0.005223, 0.006421, 0.006374, 0.007031, 0.008895, 0.017797, 0.018106, 0.021381, 0.020876, 0.020876, 0.025762, 0.011106, 0.012491, 0.010509, 0.007315, 0.006894, 0.006533, 0.006701, 0.004431, 0.002976, 0.003276, 0.003212, 0.002194, 0.001383, 0.001936, 0.001649, 0.001103, 0.001249, 0.001335, 0.001103, 0.001172, 0.001159, 0.001344, 0.001675, 0.001936, 0.002705, 0.00389, 0.004775, 0.007259, 0.007555, 0.013821, 0.023534, 0.011903, 0.016528, 0.032677, 0.028107, 0.019401, 0.036378, 0.031287, 0.027463, 0.024826, 0.023534, 0.020876, 0.018787, 0.016021, 0.009401, 0.010372, 0.009865, 0.008156, 0.005249, 0.005683, 0.005683, 0.003821, 0.00359, 0.003997, 0.002727, 0.001967, 0.002155, 0.001383, 0.001374, 0.001906, 0.001722, 0.001434, 0.001541, 0.002336, 0.001541, 0.002276, 0.001709, 0.001249, 0.00152, 0.002211, 0.00283, 0.002976, 0.003607, 0.00558, 0.005799, 0.006245, 0.009483, 0.015694, 0.034068, 0.054297, 0.058088, 0.106997, 0.137348, 0.17593, 0.092881, 0.203355, 0.232838, 0.288399, 0.264545, 0.328603, 0.196879, 0.116183, 0.102787, 0.142424, 0.15284, 0.147574, 0.109221, 0.111485, 0.055536, 0.055536, 0.076542, 0.069024, 0.037156, 0.019109, 0.013265, 0.024826, 0.021816, 0.018415, 0.011518, 0.013016, 0.007645, 0.013016, 0.01227, 0.007259, 0.006142, 0.004208, 0.002727, 0.003079, 0.002117, 0.001936, 0.001344, 0.001434, 0.00146, 0.00146, 0.00231, 0.003276, 0.002688, 0.001722, 0.001249, 0.001383, 0.001383, 0.001499, 0.001597, 0.002336, 0.00359, 0.004208, 0.004483, 0.004736, 0.004689, 0.00543, 0.005378, 0.005932, 0.003924, 0.003177, 0.00292, 0.00243, 0.002396, 0.001872, 0.002555, 0.0028, 0.002435, 0.003512, 0.003366, 0.003276, 0.00243, 0.00243, 0.002366, 0.002688, 0.003864, 0.003963, 0.005011, 0.007259, 0.01078, 0.010372, 0.016257, 0.017138, 0.022667, 0.023087, 0.046336, 0.067594, 0.11371, 0.196879, 0.185198, 0.30533, 0.196879, 0.301917, 0.21291, 0.132295, 0.170161, 0.109221, 0.125101, 0.060549, 0.034884, 0.016528, 0.016257, 0.013016, 0.017447, 0.010372, 0.010221, 0.006619, 0.006194, 0.004835, 0.004775, 0.00359, 0.003512, 0.00407, 0.004135, 0.004513, 0.005992, 0.005992, 0.005683, 0.00515, 0.007315, 0.006701, 0.006619, 0.008804, 0.007495, 0.009015, 0.011342, 0.007645, 0.01227, 0.009015, 0.008276, 0.006039, 0.005734, 0.004431, 0.00407, 0.004414, 0.003727, 0.003177, 0.002276, 0.003177, 0.004388, 0.00316, 0.004247, 0.005872, 0.007177, 0.009483, 0.006701, 0.008276, 0.013016, 0.014315, 0.014783, 0.021816, 0.030611, 0.035586, 0.031287, 0.058088, 0.049374, 0.102787, 0.144935, 0.236433, 0.232838, 0.147574, 0.25031, 0.247041, 0.25031, 0.232838, 0.232838, 0.342579, 0.335645, 0.342579, 0.335645, 0.40511, 0.458154, 0.494003, 0.618285, 0.767246, 0.745909, 0.745909, 0.716283, 0.712013, 0.712013, 0.680603, 0.879233], '')</t>
  </si>
  <si>
    <t>[483, 484, 485, 486, 487, 488, 489, 490, 491]</t>
  </si>
  <si>
    <t>UPI00005421E6 status=activ</t>
  </si>
  <si>
    <t>([0.359901, 0.339168, 0.398279, 0.308712, 0.339168, 0.374039, 0.318242, 0.356642, 0.390993, 0.436924, 0.447574, 0.40511, 0.328603, 0.374039, 0.465241, 0.465241, 0.575842, 0.534167, 0.454136, 0.380708, 0.377384, 0.30533, 0.339168, 0.295083, 0.377384, 0.346032, 0.26085, 0.219301, 0.206376, 0.196879, 0.182256, 0.125101, 0.18812, 0.18812, 0.106997, 0.090864, 0.088832, 0.081712, 0.106997, 0.139895, 0.15008, 0.096677, 0.164327, 0.158265, 0.182256, 0.111485, 0.092881, 0.102787, 0.179055, 0.179055, 0.194234, 0.209395, 0.25031, 0.247041, 0.243554, 0.271506, 0.288399, 0.308712, 0.247041, 0.229226, 0.25406, 0.321458, 0.335645, 0.328603, 0.339168, 0.257454, 0.339168, 0.394753, 0.454136, 0.465241, 0.465241, 0.384043, 0.295083, 0.25031, 0.278302, 0.25406, 0.324872, 0.222385, 0.203355, 0.179055, 0.179055, 0.182256, 0.106997, 0.15008, 0.078022, 0.042364, 0.041405, 0.046336, 0.047319, 0.036378, 0.038858, 0.038042, 0.060549, 0.049374, 0.090864, 0.085092, 0.155435, 0.155435, 0.257454, 0.271506, 0.370445, 0.291804, 0.203355, 0.291804, 0.288399, 0.311707, 0.291804, 0.374039, 0.25406, 0.25406, 0.288399, 0.18812, 0.200174, 0.191378, 0.288399, 0.278302, 0.173081, 0.173081, 0.161087, 0.144935, 0.11371, 0.120615, 0.116183, 0.120615, 0.122885, 0.083462, 0.155435, 0.173081, 0.15008, 0.268042, 0.264545, 0.278302, 0.359901, 0.239899, 0.182256, 0.122885, 0.142424, 0.236433, 0.25031, 0.268042, 0.182256, 0.239899, 0.232838, 0.342579, 0.418646, 0.349426, 0.335645, 0.203355, 0.209395, 0.236433, 0.239899, 0.161087, 0.098513, 0.120615, 0.21291, 0.247041, 0.225814, 0.132295, 0.120615, 0.074921, 0.076542, 0.132295, 0.092881, 0.083462, 0.049374, 0.049374, 0.071867, 0.116183, 0.21291, 0.298791, 0.232838, 0.158265, 0.161087, 0.161087, 0.134866, 0.129801, 0.15008, 0.257454, 0.275179, 0.275179, 0.26085, 0.144935, 0.116183, 0.144935, 0.139895, 0.111485, 0.096677, 0.069024, 0.05306, 0.03976, 0.038042, 0.046336, 0.081712, 0.134866, 0.147574, 0.090864, 0.074921, 0.049374, 0.045352, 0.083462, 0.055536, 0.094817, 0.173081, 0.200174, 0.127496, 0.144935, 0.232838, 0.229226, 0.26085, 0.31487, 0.25406, 0.271506, 0.301917, 0.21291, 0.229226, 0.301917, 0.298791, 0.219301, 0.206376, 0.209395, 0.194234, 0.268042, 0.225814, 0.232838, 0.196879, 0.278302, 0.268042, 0.298791, 0.247041, 0.185198, 0.194234, 0.196879, 0.155435, 0.15284, 0.209395, 0.191378, 0.155435, 0.25406, 0.295083, 0.284882, 0.173081, 0.173081, 0.118441, 0.094817, 0.088832, 0.081712, 0.092881, 0.088832, 0.044297, 0.086953, 0.17593, 0.10481, 0.164327, 0.219301, 0.219301, 0.18812, 0.185198, 0.229226, 0.142424, 0.142424, 0.222385, 0.232838, 0.225814, 0.291804, 0.36309, 0.370445, 0.321458, 0.30533, 0.339168, 0.339168, 0.324872, 0.247041, 0.288399, 0.291804, 0.278302, 0.25031, 0.21291, 0.21291, 0.196879, 0.170161, 0.232838, 0.239899, 0.25406, 0.25406, 0.185198, 0.191378, 0.185198, 0.206376, 0.129801, 0.085092, 0.144935, 0.161087, 0.173081, 0.203355, 0.203355, 0.120615, 0.170161, 0.161087, 0.17593, 0.196879, 0.203355, 0.118441, 0.088832, 0.139895, 0.144935, 0.129801, 0.10481, 0.069024, 0.102787, 0.173081, 0.206376, 0.209395, 0.15284, 0.209395, 0.134866, 0.078022, 0.139895, 0.0704, 0.092881, 0.102787, 0.088832, 0.098513, 0.10481, 0.111485, 0.083462, 0.041405, 0.060549, 0.083462, 0.127496, 0.079919, 0.038858, 0.043307, 0.049374, 0.06312, 0.056825, 0.055536, 0.055536, 0.054297, 0.096677, 0.122885, 0.060549, 0.074921, 0.076542, 0.134866, 0.179055, 0.185198, 0.239899, 0.284882, 0.232838, 0.147574, 0.239899, 0.257454, 0.142424, 0.134866, 0.129801, 0.122885, 0.216401, 0.321458, 0.318242, 0.324872, 0.232838, 0.318242, 0.216401, 0.229226, 0.15008, 0.134866, 0.182256, 0.18812, 0.15284, 0.155435, 0.232838, 0.179055, 0.268042, 0.398279, 0.342579, 0.308712, 0.271506], '')</t>
  </si>
  <si>
    <t>[16, 17]</t>
  </si>
  <si>
    <t>UPI000054223A status=activ</t>
  </si>
  <si>
    <t>([0.015694, 0.029376, 0.040537, 0.017797, 0.011669, 0.009015, 0.011342, 0.009187, 0.01078, 0.008156, 0.009483, 0.008525, 0.006482, 0.007315, 0.008409, 0.005872, 0.005503, 0.005378, 0.00543, 0.003701, 0.00283, 0.002976, 0.002727, 0.002211, 0.00292, 0.003014, 0.002761, 0.001906, 0.001936, 0.001335, 0.00146, 0.000936, 0.001344, 0.001967, 0.002349, 0.003177, 0.004135, 0.004388, 0.006078, 0.006894, 0.010131, 0.017447, 0.01078, 0.010372, 0.016826, 0.019401, 0.017138, 0.022306, 0.022667, 0.022667, 0.049374, 0.083462, 0.179055, 0.191378, 0.191378, 0.236433, 0.125101, 0.125101, 0.05306, 0.051831, 0.0704, 0.0704, 0.034068, 0.064632, 0.069024, 0.066181, 0.038042, 0.094817, 0.142424, 0.182256, 0.281712, 0.271506, 0.288399, 0.298791, 0.295083, 0.155435, 0.086953, 0.129801, 0.15008, 0.268042, 0.26085, 0.17593, 0.200174, 0.284882, 0.308712, 0.206376, 0.216401, 0.332115, 0.264545, 0.278302, 0.25406, 0.15284, 0.090864, 0.081712, 0.071867, 0.076542, 0.147574, 0.239899, 0.17593, 0.090864, 0.090864, 0.054297, 0.054297, 0.024393, 0.025316, 0.024826, 0.044297, 0.022306, 0.011903, 0.009483, 0.009294, 0.014586, 0.023534, 0.047319, 0.026338, 0.028695, 0.030003, 0.037156, 0.033407, 0.079919, 0.164327, 0.158265, 0.144935, 0.225814, 0.232838, 0.194234, 0.118441, 0.067594, 0.132295, 0.137348, 0.247041, 0.200174, 0.209395, 0.139895, 0.073402, 0.132295, 0.118441, 0.098513, 0.046336, 0.050641, 0.024393, 0.021816, 0.014586, 0.023963, 0.023963, 0.051831, 0.034884, 0.060549, 0.120615, 0.06184, 0.086953, 0.073402, 0.049374, 0.05306, 0.111485, 0.179055, 0.11371, 0.064632, 0.034884, 0.06312, 0.064632, 0.120615, 0.116183, 0.194234, 0.116183, 0.06184, 0.049374, 0.038858, 0.019109, 0.010509, 0.016021, 0.020522, 0.019401, 0.021381, 0.020522, 0.018415, 0.01204, 0.010672, 0.017797, 0.022306, 0.01204, 0.007645, 0.006421, 0.004899, 0.003014, 0.00283, 0.003405, 0.00243, 0.00359, 0.004921, 0.004388, 0.00292, 0.002035, 0.002138, 0.001906, 0.001267, 0.000747, 0.000833, 0.000816, 0.00076, 0.001048, 0.001533, 0.002327, 0.001786, 0.002623, 0.002976, 0.00407, 0.003405, 0.003431, 0.002435, 0.001623, 0.002555, 0.003212, 0.002761, 0.002366, 0.002349, 0.002727, 0.002705, 0.003366, 0.003014, 0.003298, 0.002688, 0.002078, 0.001967, 0.003109, 0.002976, 0.002881, 0.002078, 0.00283, 0.003924, 0.00389, 0.00389, 0.002529, 0.003512, 0.005734, 0.004315, 0.004577, 0.005086, 0.007031, 0.004513, 0.004899, 0.004414, 0.004899, 0.004483, 0.002976, 0.001786, 0.001172, 0.001159, 0.001709, 0.001709, 0.00146, 0.001305, 0.001271, 0.001383, 0.000859, 0.000447, 0.000498, 0.000447, 0.000451, 0.000477, 0.000713, 0.000614, 0.000339, 0.000202, 0.000386, 0.000773, 0.000747, 0.000747, 0.001249, 0.000704, 0.000322, 0.000283, 0.000631, 0.00052, 0.000923, 0.000773, 0.000743, 0.000708, 0.00061, 0.000322, 0.000309, 0.000271, 0.000301, 0.000283, 0.000292, 0.000215, 0.000236, 0.000202, 0.000399, 0.000451, 0.000631, 0.001344, 0.001172, 0.001249, 0.00231, 0.00146, 0.001786, 0.003053, 0.003079, 0.004161, 0.006374, 0.004513, 0.005223, 0.007555, 0.008723, 0.008624, 0.010131, 0.010221, 0.011518, 0.007877, 0.007495, 0.009015, 0.005503, 0.007031, 0.005086, 0.003405, 0.004835, 0.006421, 0.00515, 0.005378, 0.006245, 0.006245, 0.009865, 0.012491, 0.007555, 0.007259, 0.008075, 0.007031, 0.005378, 0.008156, 0.013265, 0.00777, 0.005623, 0.006245, 0.00515, 0.005011, 0.006374, 0.004611, 0.00316, 0.003478, 0.003757, 0.002688, 0.001778, 0.001267, 0.000799, 0.001391, 0.002057, 0.002396, 0.001906, 0.002503, 0.001692, 0.001142, 0.001722, 0.002555, 0.003461, 0.003555, 0.004736, 0.003864, 0.005249, 0.007555, 0.005683, 0.005249, 0.005623, 0.005683, 0.005734, 0.005872, 0.004247, 0.003109, 0.002705, 0.002761, 0.002057, 0.0028, 0.00283, 0.003014, 0.002155, 0.00146, 0.002211, 0.002117, 0.002211, 0.001572, 0.001623, 0.002366, 0.003405, 0.004483, 0.006374, 0.009015, 0.014075, 0.025316, 0.030003, 0.055536, 0.051831, 0.054297, 0.055536, 0.054297, 0.048328, 0.102787, 0.194234, 0.106997, 0.059222, 0.125101, 0.209395, 0.196879, 0.120615, 0.125101, 0.129801, 0.064632, 0.064632, 0.064632, 0.06312, 0.054297, 0.051831, 0.118441, 0.132295, 0.144935, 0.239899, 0.15284, 0.142424, 0.073402, 0.147574, 0.134866, 0.076542, 0.078022, 0.088832, 0.116183, 0.116183, 0.125101, 0.125101, 0.127496, 0.134866, 0.074921, 0.106997, 0.10481, 0.096677, 0.161087, 0.155435, 0.155435, 0.247041, 0.21291, 0.308712, 0.30533, 0.339168, 0.339168, 0.352862, 0.332115, 0.284882, 0.179055, 0.182256, 0.298791, 0.264545, 0.25031, 0.366687, 0.295083, 0.311707, 0.268042, 0.170161, 0.10481, 0.100716, 0.050641, 0.036378, 0.041405, 0.038042, 0.069024, 0.071867, 0.066181, 0.073402, 0.076542, 0.081712, 0.042364, 0.032017, 0.038042, 0.023534, 0.023087, 0.046336, 0.024826, 0.026892, 0.041405, 0.069024, 0.067594, 0.144935, 0.147574, 0.142424, 0.088832, 0.086953, 0.0704, 0.071867, 0.056825, 0.100716, 0.10481, 0.194234, 0.239899, 0.26085, 0.26085, 0.284882, 0.206376, 0.30533, 0.339168, 0.374039, 0.387226, 0.311707, 0.275179, 0.36309, 0.278302, 0.284882, 0.200174, 0.308712, 0.275179, 0.222385, 0.229226, 0.311707, 0.278302, 0.161087, 0.144935, 0.236433, 0.206376, 0.288399, 0.247041, 0.164327, 0.170161, 0.173081, 0.281712, 0.225814, 0.15008, 0.21291, 0.284882, 0.284882, 0.203355, 0.155435, 0.225814, 0.139895, 0.139895, 0.15284, 0.26085, 0.281712, 0.281712, 0.278302, 0.17593, 0.147574, 0.147574, 0.081712, 0.044297, 0.040537, 0.067594, 0.109221, 0.092881, 0.096677, 0.096677, 0.155435, 0.232838, 0.247041, 0.247041, 0.147574, 0.134866, 0.122885, 0.111485, 0.060549, 0.060549, 0.127496, 0.194234, 0.194234, 0.284882, 0.377384, 0.370445, 0.390993, 0.387226, 0.308712, 0.321458, 0.321458, 0.278302, 0.243554, 0.200174, 0.271506, 0.390993, 0.328603, 0.308712, 0.318242, 0.398279, 0.31487, 0.301917, 0.288399, 0.374039, 0.284882, 0.281712, 0.284882, 0.284882, 0.281712, 0.401658, 0.398279, 0.374039, 0.328603, 0.370445, 0.398279, 0.324872, 0.318242, 0.318242, 0.359901, 0.271506, 0.275179, 0.346032, 0.356642, 0.271506, 0.298791, 0.390993, 0.414856, 0.339168, 0.295083, 0.281712, 0.239899, 0.206376, 0.308712, 0.387226, 0.342579, 0.321458, 0.4292, 0.394753], '')</t>
  </si>
  <si>
    <t>UPI00005422E2 status=activ</t>
  </si>
  <si>
    <t>([0.142424, 0.191378, 0.120615, 0.076542, 0.102787, 0.066181, 0.090864, 0.06312, 0.045352, 0.027463, 0.036378, 0.046336, 0.051831, 0.024826, 0.015694, 0.015694, 0.023963, 0.040537, 0.041405, 0.024393, 0.023963, 0.03976, 0.037156, 0.037156, 0.028107, 0.018106, 0.018787, 0.011903, 0.017797, 0.026892, 0.055536, 0.032017, 0.019401, 0.01227, 0.023534, 0.046336, 0.048328, 0.051831, 0.023963, 0.023534, 0.038042, 0.0198, 0.013437, 0.008525, 0.009096, 0.011669, 0.019401, 0.028695, 0.050641, 0.030611, 0.0198, 0.020522, 0.018106, 0.027463, 0.046336, 0.047319, 0.040537, 0.026338, 0.025762, 0.032017, 0.020876, 0.013821, 0.027463, 0.045352, 0.064632, 0.088832, 0.129801, 0.069024, 0.073402, 0.071867, 0.069024, 0.069024, 0.069024, 0.078022, 0.079919, 0.078022, 0.078022, 0.081712, 0.059222, 0.058088, 0.047319, 0.079919, 0.125101, 0.060549, 0.06184, 0.092881, 0.096677, 0.046336, 0.054297, 0.042364, 0.042364, 0.074921, 0.120615, 0.078022, 0.106997, 0.111485, 0.111485, 0.109221, 0.054297, 0.05306, 0.030611, 0.060549, 0.06184, 0.06312, 0.083462, 0.085092, 0.040537, 0.038858, 0.05306, 0.047319, 0.047319, 0.048328, 0.027463, 0.028695, 0.045352, 0.060549, 0.059222, 0.058088, 0.046336, 0.094817, 0.182256, 0.179055, 0.155435, 0.155435, 0.158265, 0.216401, 0.225814, 0.247041, 0.247041, 0.31487, 0.390993, 0.418646, 0.346032, 0.339168, 0.342579, 0.268042, 0.219301, 0.216401, 0.225814, 0.15284, 0.086953, 0.085092, 0.161087, 0.118441, 0.127496, 0.142424, 0.0704, 0.066181, 0.118441, 0.125101, 0.069024, 0.083462, 0.088832, 0.086953, 0.088832, 0.05306, 0.038042, 0.048328, 0.050641, 0.023087, 0.049374, 0.088832, 0.055536, 0.049374, 0.086953, 0.051831, 0.035586, 0.074921, 0.060549, 0.046336, 0.044297, 0.038042, 0.0198, 0.016257, 0.020165, 0.034068, 0.056825, 0.122885, 0.118441, 0.116183, 0.18812, 0.116183, 0.0704, 0.109221, 0.060549, 0.03976, 0.064632, 0.086953, 0.094817, 0.118441, 0.086953, 0.102787, 0.120615, 0.118441, 0.144935, 0.179055, 0.106997, 0.051831, 0.048328, 0.051831, 0.023963, 0.028695, 0.028695, 0.041405, 0.042364, 0.076542, 0.120615, 0.096677, 0.056825, 0.056825, 0.032017, 0.032017, 0.018415, 0.018415, 0.031287, 0.024393, 0.014586, 0.0198, 0.047319, 0.027463, 0.018106, 0.035586, 0.021381, 0.023963, 0.029376, 0.029376, 0.017138, 0.009483, 0.01204, 0.019109, 0.015078, 0.024826, 0.024393, 0.020876, 0.020165, 0.020165, 0.025762, 0.021381, 0.026338, 0.013613, 0.015078, 0.022667, 0.023534, 0.022667, 0.034068, 0.033407, 0.033407, 0.027463, 0.033407, 0.031287, 0.028695, 0.035586, 0.022306, 0.038858, 0.074921, 0.137348, 0.137348, 0.088832, 0.17593, 0.106997, 0.179055, 0.247041, 0.257454, 0.25031, 0.349426, 0.346032, 0.352862, 0.349426, 0.472492, 0.472492, 0.454136, 0.454136, 0.454136, 0.436924, 0.436924, 0.4292, 0.342579, 0.21291, 0.281712, 0.194234, 0.196879, 0.200174, 0.203355, 0.194234, 0.203355, 0.173081, 0.17593, 0.106997, 0.116183, 0.0704, 0.127496, 0.127496, 0.129801, 0.085092, 0.0704, 0.071867, 0.058088, 0.094817, 0.100716, 0.100716, 0.167087, 0.170161, 0.102787, 0.10481, 0.102787, 0.096677, 0.122885, 0.069024, 0.094817, 0.086953, 0.144935, 0.083462, 0.048328, 0.038858, 0.049374, 0.06312, 0.071867, 0.098513, 0.059222, 0.122885, 0.125101, 0.120615, 0.120615, 0.194234, 0.125101, 0.073402, 0.078022, 0.074921, 0.078022, 0.058088, 0.033407, 0.026892, 0.031287, 0.055536, 0.069024, 0.086953, 0.137348, 0.122885, 0.109221, 0.11371, 0.055536, 0.055536, 0.055536, 0.054297, 0.031287, 0.054297, 0.092881, 0.088832, 0.051831, 0.086953, 0.137348, 0.139895, 0.185198, 0.25031, 0.25031, 0.170161, 0.167087, 0.170161, 0.164327, 0.109221, 0.173081, 0.278302, 0.167087, 0.170161, 0.25031, 0.216401, 0.144935, 0.161087, 0.167087, 0.164327, 0.17593, 0.191378, 0.236433, 0.137348, 0.134866, 0.081712, 0.127496, 0.076542, 0.073402, 0.079919, 0.127496, 0.142424, 0.086953, 0.173081, 0.10481, 0.06184, 0.132295, 0.21291, 0.18812, 0.11371, 0.182256, 0.125101, 0.067594, 0.081712, 0.137348, 0.147574, 0.191378, 0.127496, 0.194234, 0.109221, 0.102787, 0.11371, 0.047319, 0.048328, 0.049374, 0.042364, 0.073402, 0.038042, 0.036378, 0.021381, 0.028107, 0.016826, 0.025316, 0.042364, 0.041405, 0.041405, 0.038042, 0.023534, 0.023087, 0.023534, 0.048328, 0.036378, 0.025316, 0.042364, 0.060549, 0.03976, 0.079919, 0.058088, 0.098513, 0.064632, 0.122885], '')</t>
  </si>
  <si>
    <t>UPI0000542317 status=activ</t>
  </si>
  <si>
    <t>([0.342579, 0.225814, 0.284882, 0.278302, 0.31487, 0.328603, 0.25031, 0.191378, 0.25031, 0.194234, 0.229226, 0.247041, 0.167087, 0.098513, 0.06312, 0.059222, 0.069024, 0.102787, 0.096677, 0.092881, 0.050641, 0.071867, 0.118441, 0.11371, 0.137348, 0.142424, 0.158265, 0.247041, 0.26085, 0.167087, 0.147574, 0.147574, 0.161087, 0.236433, 0.21291, 0.278302, 0.275179, 0.15284, 0.102787, 0.109221, 0.102787, 0.173081, 0.173081, 0.118441, 0.118441, 0.10481, 0.092881, 0.044297, 0.041405, 0.067594, 0.111485, 0.18812, 0.15284, 0.122885, 0.096677, 0.164327, 0.144935, 0.125101, 0.209395, 0.281712, 0.374039, 0.349426], '')</t>
  </si>
  <si>
    <t>UPI0000542326 status=activ</t>
  </si>
  <si>
    <t>([0.604312, 0.458154, 0.486429, 0.394753, 0.321458, 0.352862, 0.281712, 0.311707, 0.346032, 0.380708, 0.408655, 0.444081, 0.42561, 0.5017, 0.414856, 0.390993, 0.31487, 0.30533, 0.408655, 0.332115, 0.311707, 0.275179, 0.352862, 0.291804, 0.30533, 0.377384, 0.281712, 0.370445, 0.374039, 0.291804, 0.209395, 0.21291, 0.219301, 0.239899, 0.229226, 0.298791, 0.321458, 0.311707, 0.243554, 0.167087, 0.239899, 0.15284, 0.185198, 0.206376, 0.236433, 0.281712, 0.301917, 0.318242, 0.232838, 0.25031, 0.308712, 0.387226, 0.408655, 0.321458, 0.225814, 0.239899, 0.222385, 0.200174, 0.200174, 0.271506, 0.335645, 0.301917, 0.374039, 0.36309, 0.339168, 0.295083, 0.308712, 0.298791, 0.377384, 0.454136, 0.335645, 0.335645, 0.25031, 0.229226, 0.31487, 0.40511, 0.408655, 0.335645, 0.356642, 0.374039, 0.359901, 0.366687, 0.41194, 0.468512, 0.476583, 0.483068, 0.56648, 0.562014, 0.476583, 0.394753, 0.387226, 0.490133, 0.505461, 0.562014, 0.59014, 0.575842, 0.440853, 0.458154, 0.538167, 0.5017, 0.585406, 0.483068, 0.480142, 0.390993, 0.359901, 0.298791, 0.219301, 0.229226, 0.232838, 0.318242, 0.408655, 0.4292, 0.40511, 0.398279, 0.366687, 0.26085, 0.173081, 0.191378, 0.185198, 0.209395, 0.216401, 0.232838, 0.335645, 0.301917, 0.398279, 0.408655, 0.468512, 0.440853, 0.461924, 0.461924, 0.444081, 0.359901, 0.346032, 0.31487, 0.335645, 0.335645, 0.40511, 0.418646, 0.5017, 0.41194, 0.41194, 0.42561, 0.401658, 0.40511, 0.444081, 0.328603, 0.318242, 0.257454, 0.356642, 0.268042, 0.278302, 0.278302, 0.275179, 0.264545, 0.328603, 0.311707, 0.359901, 0.366687, 0.394753, 0.295083, 0.380708, 0.41194, 0.401658, 0.408655, 0.398279, 0.335645, 0.349426, 0.25031, 0.321458, 0.247041, 0.30533, 0.298791, 0.301917, 0.41194, 0.390993, 0.394753, 0.390993, 0.318242, 0.324872, 0.401658, 0.5017, 0.41194, 0.30533, 0.216401, 0.142424, 0.15284, 0.196879, 0.275179, 0.298791, 0.191378, 0.236433, 0.236433, 0.164327, 0.167087, 0.137348, 0.164327, 0.158265, 0.164327, 0.268042, 0.26085, 0.247041, 0.264545, 0.281712, 0.295083, 0.377384, 0.390993, 0.377384, 0.384043, 0.390993, 0.440853, 0.444081, 0.480142, 0.370445, 0.461924, 0.444081, 0.490133, 0.468512, 0.454136, 0.377384, 0.349426, 0.36309, 0.30533, 0.191378, 0.225814, 0.284882, 0.295083, 0.257454, 0.257454, 0.26085, 0.25406, 0.25031, 0.271506, 0.200174, 0.30533, 0.298791, 0.219301, 0.196879, 0.206376, 0.25031, 0.225814, 0.155435, 0.092881, 0.122885, 0.194234, 0.225814, 0.222385, 0.216401, 0.243554, 0.17593, 0.179055, 0.158265, 0.161087, 0.25031, 0.232838, 0.236433, 0.229226, 0.339168, 0.339168, 0.356642, 0.31487, 0.349426, 0.422041, 0.414856, 0.436924, 0.377384, 0.359901, 0.370445, 0.377384, 0.42561, 0.505461, 0.494003, 0.440853, 0.401658, 0.308712, 0.284882, 0.284882, 0.26085, 0.243554, 0.144935, 0.132295, 0.15008, 0.21291, 0.216401, 0.328603, 0.335645, 0.374039, 0.380708, 0.377384, 0.380708, 0.398279, 0.324872, 0.26085, 0.352862, 0.422041, 0.505461, 0.63748, 0.529623, 0.570702, 0.444081, 0.575842, 0.58069, 0.575842, 0.585406, 0.486429, 0.486429, 0.472492, 0.476583, 0.490133, 0.490133, 0.394753, 0.418646, 0.494003, 0.458154, 0.447574, 0.450668, 0.380708, 0.380708, 0.380708, 0.390993, 0.534167, 0.529623, 0.534167, 0.450668, 0.436924, 0.541878, 0.401658, 0.335645, 0.370445, 0.370445, 0.288399, 0.356642, 0.26085, 0.275179, 0.295083, 0.281712, 0.26085, 0.30533, 0.275179, 0.339168, 0.295083, 0.219301, 0.170161, 0.127496, 0.170161, 0.129801, 0.074921], '')</t>
  </si>
  <si>
    <t>[0, 13, 86, 87, 92, 93, 94, 95, 98, 99, 100, 138, 180, 269, 294, 295, 296, 297, 299, 300, 301, 302, 319, 320, 321, 324]</t>
  </si>
  <si>
    <t>UPI0000542327 status=activ</t>
  </si>
  <si>
    <t>([0.006701, 0.009401, 0.006194, 0.008075, 0.010509, 0.010672, 0.008075, 0.007877, 0.007031, 0.006421, 0.005932, 0.006194, 0.004775, 0.00407, 0.006142, 0.008075, 0.007031, 0.010926, 0.006795, 0.008624, 0.007877, 0.007422, 0.005318, 0.00777, 0.007877, 0.007645, 0.006245, 0.010131, 0.008525, 0.00777, 0.010926, 0.019401, 0.025762, 0.025316, 0.038858, 0.038858, 0.025316, 0.0198, 0.020876, 0.044297, 0.06312, 0.120615, 0.074921, 0.073402, 0.086953, 0.092881, 0.047319, 0.092881, 0.043307, 0.067594, 0.066181, 0.030611, 0.024826, 0.024826, 0.021816, 0.020522, 0.010221, 0.010372, 0.009015, 0.007422, 0.00515, 0.004513, 0.003366, 0.004247, 0.005872, 0.005249, 0.003864, 0.004646, 0.004736, 0.006619, 0.008002, 0.009865, 0.016257, 0.016257, 0.01204, 0.010926, 0.009294, 0.011903, 0.020522, 0.022667, 0.028695, 0.024826, 0.017138, 0.016826, 0.009977, 0.010672, 0.011106, 0.010221, 0.013265, 0.013016, 0.009483, 0.006374, 0.004775, 0.004775, 0.003757, 0.004414, 0.006482, 0.00777, 0.007259, 0.00515, 0.006245, 0.006619, 0.011903, 0.022306, 0.033407, 0.028695, 0.028695, 0.026892, 0.060549, 0.027463, 0.013821, 0.017447, 0.035586, 0.085092, 0.043307, 0.051831, 0.027463, 0.028695, 0.026338, 0.018415, 0.016826, 0.023087, 0.020522, 0.011669, 0.007315, 0.009401, 0.013821, 0.015078, 0.01227, 0.007555, 0.01227, 0.017447, 0.017447, 0.010672, 0.006701, 0.007177, 0.008895, 0.008075, 0.005683, 0.004921, 0.007259, 0.007177, 0.005318, 0.005378, 0.006078, 0.007031, 0.005683, 0.004513, 0.004388, 0.004976, 0.004899, 0.003366, 0.004208, 0.002976, 0.003864, 0.005799, 0.005318, 0.005932, 0.008895, 0.011518, 0.009015, 0.008895, 0.009096, 0.008002, 0.008525, 0.009865, 0.013265, 0.016826, 0.016021, 0.009977, 0.011342, 0.010509, 0.01227, 0.008409, 0.008624, 0.005992, 0.004388, 0.006039, 0.005683, 0.00389, 0.003512, 0.004247, 0.003212, 0.003405, 0.003607, 0.003079, 0.002396, 0.001778, 0.001288, 0.002211, 0.003014, 0.002117, 0.003298, 0.003727, 0.004736, 0.004775, 0.007031, 0.010672, 0.006795, 0.006567, 0.006795, 0.006421, 0.005223, 0.006374, 0.009865, 0.015694, 0.020522, 0.03976, 0.064632, 0.094817, 0.094817, 0.042364, 0.037156, 0.026338, 0.041405, 0.018787, 0.018787, 0.009401, 0.008895, 0.016826, 0.010131, 0.019109, 0.036378, 0.037156, 0.025316, 0.013016, 0.015694, 0.008525, 0.007645, 0.005734, 0.006421, 0.005799, 0.006567, 0.006567, 0.00777, 0.005086, 0.008525, 0.008409, 0.016021, 0.009401, 0.009401, 0.016257, 0.009096, 0.009015, 0.013821, 0.023534, 0.022306, 0.021381, 0.024393, 0.014315, 0.024393, 0.025316, 0.020876, 0.032677, 0.049374, 0.047319, 0.100716, 0.090864, 0.106997, 0.041405, 0.086953, 0.088832, 0.088832, 0.185198, 0.10481, 0.05306, 0.027463, 0.043307, 0.019401, 0.027463, 0.056825, 0.064632, 0.032677, 0.024826, 0.024826, 0.017447, 0.017447, 0.016528, 0.01227, 0.018787, 0.047319, 0.031287, 0.028695, 0.028107, 0.012727, 0.025762, 0.022667, 0.026338, 0.019109, 0.035586, 0.05306, 0.023963, 0.023087, 0.055536, 0.071867, 0.067594, 0.058088, 0.058088, 0.034068, 0.045352, 0.049374, 0.030003, 0.023087, 0.023963, 0.021816, 0.044297, 0.038042, 0.044297, 0.038042, 0.048328, 0.049374, 0.030003, 0.047319, 0.019401, 0.013437, 0.01204, 0.007555, 0.013016, 0.014075, 0.013821, 0.014783, 0.016257, 0.024393, 0.047319, 0.047319, 0.036378, 0.038042, 0.018787, 0.035586, 0.067594, 0.066181, 0.031287, 0.020522, 0.025316, 0.044297, 0.044297, 0.034068, 0.054297, 0.031287, 0.013821, 0.012491, 0.01227, 0.010509, 0.007495, 0.007645, 0.008525, 0.011106, 0.007495, 0.013437, 0.007877, 0.006567, 0.00543, 0.006482, 0.006567, 0.005932, 0.005992, 0.00543, 0.008276, 0.006894, 0.006374, 0.007495, 0.007495, 0.005249, 0.005249, 0.005249, 0.003821, 0.003701, 0.003405, 0.003963, 0.003298, 0.003366, 0.003512, 0.004358, 0.004513, 0.006894, 0.005799, 0.004899, 0.006795, 0.004611, 0.006374, 0.006988, 0.009015, 0.013613, 0.012491, 0.012491, 0.020165, 0.020165, 0.021381, 0.013016, 0.010131, 0.012727, 0.025762, 0.035586, 0.06312, 0.044297, 0.031287, 0.032017, 0.059222, 0.037156, 0.067594, 0.034884, 0.058088, 0.056825, 0.06184, 0.076542, 0.042364, 0.042364, 0.037156, 0.020876, 0.021816, 0.025316, 0.016021, 0.009865, 0.008409, 0.005223, 0.006988, 0.006245, 0.006795, 0.007031, 0.005932, 0.004247, 0.004315, 0.003864, 0.00407, 0.002727, 0.002727, 0.002705, 0.002581, 0.003727, 0.003276, 0.004431, 0.003804, 0.004247, 0.005799, 0.007177, 0.01078, 0.011106, 0.017447, 0.025316, 0.026338, 0.026892, 0.06184, 0.118441, 0.155435, 0.144935, 0.278302, 0.390993, 0.505461, 0.4292, 0.359901, 0.483068, 0.483068, 0.63748, 0.685117, 0.685117, 0.63748, 0.653063, 0.604312, 0.604312, 0.622677, 0.618285, 0.657645, 0.545602, 0.541878, 0.433034, 0.342579, 0.328603, 0.225814, 0.147574, 0.209395, 0.281712, 0.278302, 0.284882, 0.298791, 0.21291, 0.203355, 0.219301, 0.15284, 0.194234, 0.158265, 0.102787, 0.078022, 0.125101, 0.17593, 0.109221, 0.17593, 0.196879, 0.191378, 0.203355, 0.298791, 0.31487, 0.318242, 0.346032, 0.318242, 0.239899, 0.328603, 0.339168, 0.346032, 0.433034, 0.387226, 0.339168, 0.401658, 0.436924, 0.398279, 0.398279, 0.450668, 0.414856, 0.483068, 0.40511, 0.390993, 0.31487, 0.295083, 0.308712, 0.298791, 0.30533, 0.308712, 0.321458, 0.288399, 0.209395, 0.127496, 0.15008, 0.25406, 0.257454, 0.229226, 0.275179, 0.219301, 0.182256, 0.206376, 0.209395, 0.301917, 0.308712, 0.390993, 0.41194, 0.324872, 0.243554, 0.25406, 0.318242, 0.311707, 0.311707, 0.394753, 0.394753, 0.4292, 0.414856, 0.458154, 0.505461, 0.461924, 0.454136, 0.534167, 0.553315, 0.549308, 0.545602, 0.648219, 0.632174, 0.570702, 0.671169, 0.767246, 0.745909, 0.750527, 0.642678, 0.570702, 0.545602, 0.545602, 0.525368, 0.51388, 0.494003, 0.398279, 0.36309, 0.4292, 0.401658, 0.366687, 0.370445, 0.359901, 0.380708, 0.308712, 0.257454, 0.291804, 0.21291, 0.222385, 0.236433, 0.257454, 0.328603, 0.346032, 0.465241, 0.377384, 0.278302, 0.26085, 0.346032, 0.398279, 0.36309, 0.359901, 0.387226, 0.40511, 0.40511, 0.291804, 0.328603, 0.342579, 0.225814, 0.335645, 0.339168, 0.321458, 0.384043, 0.414856, 0.328603, 0.229226, 0.268042, 0.394753, 0.308712, 0.271506, 0.281712, 0.301917, 0.264545, 0.268042, 0.25406, 0.173081, 0.173081, 0.229226, 0.295083, 0.366687, 0.342579, 0.308712, 0.222385, 0.222385, 0.137348, 0.21291, 0.284882, 0.30533, 0.288399, 0.374039, 0.318242, 0.342579, 0.284882, 0.278302, 0.191378, 0.196879, 0.247041, 0.342579, 0.229226, 0.243554, 0.264545, 0.18812, 0.219301, 0.271506, 0.281712, 0.36309, 0.374039, 0.339168, 0.25031, 0.25406, 0.173081, 0.222385, 0.142424, 0.191378, 0.288399, 0.366687, 0.36309, 0.414856, 0.342579, 0.42561, 0.41194, 0.40511, 0.483068, 0.468512, 0.414856, 0.377384, 0.390993, 0.321458, 0.366687, 0.380708, 0.377384, 0.390993, 0.335645, 0.41194, 0.433034, 0.433034, 0.454136, 0.440853, 0.433034, 0.545602, 0.553315, 0.450668, 0.414856, 0.324872, 0.268042, 0.25031, 0.284882, 0.275179, 0.324872, 0.301917, 0.311707, 0.318242, 0.408655, 0.422041, 0.346032, 0.25031, 0.219301, 0.206376, 0.142424, 0.132295, 0.11371, 0.071867, 0.122885, 0.125101, 0.191378, 0.247041, 0.278302, 0.191378, 0.182256, 0.170161, 0.11371, 0.158265, 0.116183, 0.083462, 0.106997, 0.134866, 0.191378, 0.170161, 0.132295, 0.196879, 0.158265, 0.11371, 0.170161], '')</t>
  </si>
  <si>
    <t>[447, 452, 453, 454, 455, 456, 457, 458, 459, 460, 461, 462, 463, 544, 547, 548, 549, 550, 551, 552, 553, 554, 555, 556, 557, 558, 559, 560, 561, 562, 563, 677, 678]</t>
  </si>
  <si>
    <t>UPI00005423B8 status=activ</t>
  </si>
  <si>
    <t>([0.182256, 0.26085, 0.158265, 0.11371, 0.116183, 0.073402, 0.096677, 0.120615, 0.15284, 0.15008, 0.173081, 0.206376, 0.200174, 0.132295, 0.071867, 0.06184, 0.06184, 0.034068, 0.042364, 0.083462, 0.05306, 0.10481, 0.098513, 0.161087, 0.239899, 0.161087, 0.264545, 0.271506, 0.200174, 0.200174, 0.229226, 0.203355, 0.132295, 0.127496, 0.21291, 0.268042, 0.281712, 0.384043, 0.486429, 0.401658, 0.384043, 0.370445, 0.346032, 0.342579, 0.356642, 0.342579, 0.465241, 0.450668, 0.440853, 0.422041, 0.328603, 0.298791, 0.349426, 0.454136, 0.42561, 0.40511, 0.436924, 0.422041, 0.42561, 0.370445, 0.480142, 0.433034, 0.525368, 0.436924, 0.339168, 0.219301, 0.139895, 0.137348, 0.132295, 0.139895, 0.229226, 0.318242, 0.264545, 0.206376, 0.196879, 0.229226, 0.155435, 0.098513, 0.060549, 0.051831, 0.071867, 0.037156, 0.026338, 0.028107, 0.060549, 0.05306, 0.059222, 0.069024, 0.038858, 0.022667, 0.021381, 0.021381, 0.022306, 0.038858, 0.048328, 0.036378, 0.026338, 0.035586, 0.049374, 0.071867, 0.05306, 0.033407, 0.051831, 0.094817, 0.058088], '')</t>
  </si>
  <si>
    <t>UPI00005424D2 status=activ</t>
  </si>
  <si>
    <t>([0.098513, 0.142424, 0.079919, 0.06184, 0.05306, 0.028107, 0.023963, 0.014075, 0.017447, 0.011518, 0.015344, 0.01204, 0.007259, 0.007091, 0.006701, 0.006894, 0.005683, 0.005683, 0.003963, 0.002761, 0.002555, 0.003727, 0.002581, 0.003727, 0.003177, 0.002623, 0.002623, 0.003366, 0.004736, 0.003431, 0.004775, 0.004736, 0.004577, 0.004483, 0.003924, 0.003963, 0.003405, 0.003555, 0.002976, 0.003997, 0.006194, 0.006701, 0.007259, 0.010509, 0.00777, 0.008002, 0.01227, 0.021381, 0.011342, 0.011342, 0.020522, 0.020876, 0.01078, 0.011669, 0.022667, 0.029376, 0.018787, 0.025316, 0.054297, 0.116183, 0.056825, 0.020165, 0.032677, 0.014586, 0.009401, 0.008002, 0.011903, 0.013613, 0.008409, 0.013437, 0.008276, 0.005932, 0.006142, 0.008895, 0.008804, 0.006142, 0.00543, 0.006894, 0.004835, 0.003405, 0.002349, 0.003701, 0.005623, 0.004161, 0.004161, 0.00558, 0.00777, 0.008276, 0.007315, 0.012491, 0.01204, 0.012727, 0.022667, 0.01204, 0.008156, 0.008156, 0.008075, 0.008075, 0.005799, 0.005503, 0.005623, 0.00777, 0.005318, 0.005734, 0.00777, 0.01204, 0.00777, 0.005872, 0.00558, 0.005503, 0.003701, 0.002529, 0.003671, 0.002761, 0.003924, 0.003924, 0.003701, 0.005011, 0.005799, 0.00558, 0.008525, 0.013265, 0.013437, 0.020876, 0.017138, 0.017447, 0.013016, 0.013265, 0.013437, 0.013821, 0.008895, 0.009401, 0.016528, 0.015344, 0.014075, 0.013437, 0.013613, 0.028107, 0.029376, 0.031287, 0.073402, 0.069024, 0.040537, 0.0198, 0.011669, 0.008525, 0.008723, 0.008723, 0.014075, 0.023087, 0.024393, 0.025762, 0.025316, 0.027463, 0.030003, 0.030003, 0.016257, 0.029376, 0.015078, 0.009865, 0.007031, 0.005223, 0.00515, 0.004775, 0.005249, 0.004976, 0.006619, 0.005799, 0.004736, 0.005378, 0.005249, 0.005223, 0.005011, 0.004899, 0.003555, 0.003461, 0.004736, 0.006795, 0.006894, 0.006894, 0.009294, 0.01078, 0.013613, 0.010672, 0.015694, 0.020876, 0.042364, 0.027463, 0.029376, 0.067594, 0.028695], '')</t>
  </si>
  <si>
    <t>UPI00005424E8 status=activ</t>
  </si>
  <si>
    <t>([0.011342, 0.017138, 0.013437, 0.012727, 0.009728, 0.007315, 0.005932, 0.005223, 0.006482, 0.006988, 0.006988, 0.008409, 0.009015, 0.009977, 0.010672, 0.015078, 0.014783, 0.022667, 0.022306, 0.038858, 0.026892, 0.05306, 0.038042, 0.048328, 0.034068, 0.030611, 0.06184, 0.120615, 0.200174, 0.139895, 0.164327, 0.206376, 0.219301, 0.179055, 0.161087, 0.100716, 0.086953, 0.060549, 0.036378, 0.074921, 0.040537, 0.041405, 0.044297, 0.071867, 0.085092, 0.167087, 0.301917, 0.298791, 0.229226, 0.225814, 0.206376, 0.222385, 0.15008, 0.158265, 0.102787, 0.058088, 0.100716, 0.060549, 0.106997, 0.173081, 0.092881, 0.094817, 0.158265, 0.134866, 0.067594, 0.071867, 0.067594, 0.031287, 0.026892, 0.034068, 0.032677, 0.064632, 0.064632, 0.066181, 0.028695, 0.066181, 0.066181, 0.029376, 0.055536, 0.026338, 0.028695, 0.055536, 0.102787, 0.048328, 0.06184, 0.11371, 0.066181, 0.036378, 0.069024, 0.088832, 0.06184, 0.073402, 0.078022, 0.038858, 0.076542, 0.161087, 0.088832, 0.096677, 0.200174, 0.200174, 0.291804, 0.194234, 0.116183, 0.122885, 0.142424, 0.118441, 0.120615, 0.164327, 0.268042, 0.278302, 0.264545, 0.275179, 0.170161, 0.125101, 0.209395, 0.196879, 0.182256, 0.185198, 0.278302, 0.25031, 0.25406, 0.170161, 0.182256, 0.268042, 0.164327, 0.239899, 0.257454, 0.247041, 0.209395, 0.203355, 0.179055, 0.102787, 0.134866, 0.134866, 0.134866, 0.083462, 0.086953, 0.076542, 0.134866, 0.074921, 0.038042, 0.041405, 0.081712, 0.073402, 0.079919, 0.083462, 0.102787, 0.111485, 0.132295, 0.161087, 0.147574, 0.161087, 0.167087, 0.200174, 0.185198, 0.232838, 0.335645, 0.216401, 0.257454, 0.25406, 0.25406, 0.352862, 0.247041, 0.243554, 0.243554, 0.239899, 0.346032, 0.342579, 0.225814, 0.200174, 0.155435, 0.102787, 0.079919, 0.088832, 0.083462, 0.144935, 0.0704, 0.0704, 0.15008, 0.0704, 0.038858, 0.056825, 0.059222, 0.064632, 0.035586, 0.037156, 0.038042, 0.020165, 0.021381, 0.038858, 0.025762, 0.050641, 0.079919, 0.098513, 0.098513, 0.109221, 0.06184, 0.071867, 0.066181, 0.056825, 0.122885, 0.206376, 0.161087, 0.155435, 0.225814, 0.308712, 0.308712, 0.301917, 0.281712, 0.271506, 0.271506, 0.366687, 0.359901, 0.288399, 0.209395, 0.298791, 0.30533, 0.30533, 0.284882, 0.284882, 0.206376, 0.185198, 0.161087, 0.25031, 0.17593, 0.118441, 0.132295, 0.18812, 0.191378, 0.26085, 0.243554, 0.264545, 0.25031, 0.268042, 0.352862, 0.436924, 0.433034, 0.390993, 0.468512, 0.585406, 0.575842, 0.703578, 0.728858, 0.632174, 0.613573, 0.59014, 0.699094, 0.642678, 0.56648, 0.557691, 0.618285, 0.608892, 0.59014, 0.534167, 0.468512, 0.436924, 0.366687, 0.268042, 0.216401, 0.239899, 0.239899, 0.243554, 0.25031, 0.161087, 0.239899, 0.26085, 0.281712, 0.191378, 0.216401, 0.281712, 0.257454, 0.278302, 0.301917, 0.295083, 0.291804, 0.339168, 0.288399, 0.370445, 0.390993, 0.390993, 0.40511, 0.444081, 0.468512, 0.450668, 0.534167, 0.517562, 0.468512, 0.58069, 0.690604, 0.716283, 0.716283, 0.754692, 0.604312, 0.626927, 0.509769, 0.545602, 0.521092, 0.622677, 0.618285, 0.685117, 0.690604, 0.675549, 0.585406, 0.509769, 0.5017, 0.505461, 0.517562, 0.51388, 0.5017, 0.490133, 0.490133, 0.517562, 0.483068, 0.545602, 0.490133, 0.465241, 0.387226, 0.40511, 0.308712, 0.196879, 0.239899, 0.324872, 0.324872, 0.377384, 0.42561, 0.408655, 0.422041, 0.444081, 0.390993, 0.311707, 0.311707, 0.291804, 0.295083, 0.31487, 0.342579, 0.288399, 0.422041, 0.422041, 0.374039, 0.472492, 0.59917, 0.483068, 0.465241, 0.490133, 0.480142, 0.374039, 0.374039, 0.356642, 0.30533, 0.401658, 0.497853, 0.476583, 0.483068, 0.377384, 0.394753, 0.36309, 0.440853, 0.301917, 0.40511, 0.356642, 0.281712, 0.291804, 0.342579, 0.268042, 0.247041, 0.25031, 0.298791, 0.342579, 0.359901, 0.390993, 0.398279, 0.311707, 0.352862, 0.278302, 0.26085, 0.264545, 0.295083, 0.257454, 0.281712, 0.275179, 0.387226, 0.486429, 0.380708, 0.42561, 0.529623, 0.541878, 0.4292, 0.476583, 0.377384, 0.288399, 0.219301, 0.222385, 0.278302, 0.200174, 0.185198, 0.200174, 0.203355, 0.225814, 0.18812, 0.271506, 0.225814, 0.216401, 0.219301, 0.271506, 0.229226, 0.236433, 0.222385, 0.225814, 0.144935, 0.236433, 0.209395, 0.243554, 0.216401, 0.239899, 0.219301, 0.219301, 0.301917, 0.25406, 0.200174, 0.25031, 0.209395, 0.216401, 0.15284, 0.098513, 0.094817, 0.090864, 0.045352], '')</t>
  </si>
  <si>
    <t>[239, 240, 241, 242, 243, 244, 245, 246, 247, 248, 249, 250, 251, 252, 253, 284, 285, 287, 288, 289, 290, 291, 292, 293, 294, 295, 296, 297, 298, 299, 300, 301, 302, 303, 304, 305, 306, 307, 308, 311, 313, 340, 384, 385]</t>
  </si>
  <si>
    <t>UPI0000542574 status=activ</t>
  </si>
  <si>
    <t>([0.050641, 0.020876, 0.008723, 0.007031, 0.005378, 0.003701, 0.003053, 0.003701, 0.002688, 0.002881, 0.002435, 0.00246, 0.001675, 0.001722, 0.001142, 0.000537, 0.000322, 0.000292, 0.000322, 0.000575, 0.000309, 0.000301, 0.000485, 0.000983, 0.000945, 0.001572, 0.002705, 0.003963, 0.004161, 0.004513, 0.003366, 0.004513, 0.004135, 0.005623, 0.005503, 0.005503, 0.006142, 0.008002, 0.005683, 0.007555, 0.008156, 0.009015, 0.008276, 0.008624, 0.008624, 0.013821, 0.008804, 0.008895, 0.005223, 0.005378, 0.008409, 0.008409, 0.009096, 0.014586, 0.013821, 0.012727, 0.023963, 0.029376, 0.018415, 0.041405, 0.0198, 0.008895, 0.008075, 0.016528, 0.008895, 0.006142, 0.005872, 0.005378, 0.003555, 0.006039, 0.004775, 0.00292, 0.003298, 0.001967, 0.001391, 0.001481, 0.001142, 0.00076, 0.001061, 0.00152, 0.000893, 0.001, 0.001159, 0.001675, 0.000983, 0.001748, 0.001748, 0.001172, 0.001159, 0.001, 0.000447, 0.000313, 0.000713, 0.000575, 0.000687, 0.001211, 0.000833, 0.000773, 0.000747, 0.000721, 0.000348, 0.000283, 0.000442, 0.000485, 0.000507, 0.000958, 0.000507, 0.000906, 0.001541, 0.00246, 0.003924, 0.004388, 0.004358, 0.004135, 0.004577, 0.004646, 0.00283, 0.003671, 0.003405, 0.003177, 0.002276, 0.003405, 0.003431, 0.003431, 0.003757, 0.002555, 0.002512, 0.00316, 0.002138, 0.002057, 0.001305, 0.000631, 0.001, 0.001572, 0.001374, 0.001967, 0.001936, 0.003177, 0.003478, 0.004247, 0.004513, 0.005623, 0.003821, 0.006245, 0.00407, 0.003366, 0.005086, 0.003555, 0.00292, 0.003014, 0.002327, 0.003341, 0.004414, 0.003276, 0.003461, 0.002761, 0.001936, 0.001936, 0.002035, 0.001906, 0.001533, 0.002194, 0.002529, 0.002435, 0.001597, 0.001687, 0.001692, 0.001541, 0.001541, 0.002327, 0.002555, 0.003366, 0.002349, 0.002138, 0.002349, 0.001434, 0.002276, 0.003177, 0.003212, 0.002138, 0.002014, 0.002194, 0.001709, 0.001374, 0.00155, 0.00231, 0.002555, 0.002336, 0.001572, 0.002366, 0.002366, 0.003079, 0.002057, 0.001786, 0.001649, 0.00225, 0.001967, 0.001318, 0.000721, 0.000687, 0.001211, 0.001288, 0.001722, 0.001391, 0.001499, 0.002138, 0.001417, 0.001318, 0.002138, 0.002117, 0.001383, 0.001391, 0.001142, 0.001709, 0.002138, 0.002117, 0.00225, 0.00225, 0.001967, 0.002211, 0.003246, 0.002662, 0.002581, 0.00155, 0.001597, 0.001288, 0.001383, 0.001271, 0.001271, 0.001344, 0.002117, 0.003014, 0.003053, 0.003079, 0.003079, 0.004388, 0.004388, 0.004247, 0.004976, 0.008895, 0.008804, 0.009015, 0.01078, 0.01227, 0.014075, 0.025316, 0.055536, 0.028695, 0.054297, 0.134866, 0.120615, 0.120615, 0.085092, 0.038042, 0.055536, 0.047319, 0.019401, 0.019401, 0.021381, 0.043307, 0.03976, 0.03976, 0.044297, 0.049374, 0.019401, 0.044297, 0.021381, 0.021816, 0.016528, 0.009977, 0.006142, 0.003963, 0.002688, 0.003366, 0.003366, 0.002327, 0.002396, 0.002976, 0.002662, 0.001709, 0.000936, 0.000485, 0.000906, 0.000859, 0.000447, 0.000842, 0.000661, 0.001202, 0.001249, 0.001267, 0.001305, 0.001318, 0.001335, 0.001232, 0.000747, 0.001267, 0.001383, 0.000773, 0.000648, 0.000799, 0.000713, 0.00103, 0.001533, 0.001541, 0.001623, 0.001692, 0.001, 0.001374, 0.000816, 0.000833, 0.000854, 0.000893, 0.001481, 0.002366, 0.003757, 0.005799, 0.004483, 0.005932, 0.009187, 0.008624, 0.014586, 0.015078, 0.013821, 0.008804, 0.008804, 0.005932, 0.008895, 0.016826, 0.008409, 0.013437, 0.01204, 0.012727, 0.013265, 0.008156, 0.007315, 0.00515, 0.004835, 0.005223, 0.005011, 0.003821, 0.004208, 0.003014, 0.003298, 0.003109, 0.003276, 0.002138, 0.002881, 0.002727, 0.002761, 0.004358, 0.004611, 0.004611, 0.004414, 0.006533, 0.006533, 0.006142, 0.006701, 0.004431, 0.00543, 0.003757, 0.003821, 0.004247, 0.004315, 0.004358, 0.004358, 0.005799, 0.006245, 0.006245, 0.006142, 0.004775, 0.004483, 0.004483, 0.004483, 0.004736, 0.004689, 0.005734, 0.007177, 0.009401, 0.018106, 0.017138, 0.020522, 0.038858, 0.028107, 0.029376, 0.044297, 0.102787, 0.122885, 0.216401, 0.18812, 0.132295, 0.167087, 0.102787, 0.073402, 0.088832, 0.170161, 0.10481, 0.144935, 0.132295, 0.134866, 0.134866, 0.083462, 0.120615, 0.129801, 0.209395, 0.324872, 0.356642, 0.236433, 0.137348, 0.132295, 0.185198, 0.264545, 0.247041, 0.25031, 0.301917, 0.298791, 0.291804, 0.394753, 0.288399, 0.196879, 0.118441, 0.109221, 0.194234, 0.236433, 0.243554, 0.15284, 0.147574, 0.17593, 0.268042, 0.359901, 0.36309, 0.219301, 0.167087, 0.209395, 0.321458, 0.30533, 0.200174, 0.196879, 0.116183, 0.203355, 0.209395, 0.311707, 0.332115, 0.31487, 0.321458, 0.318242, 0.418646, 0.422041, 0.398279, 0.328603, 0.243554, 0.243554, 0.36309, 0.444081, 0.356642, 0.257454, 0.268042, 0.275179, 0.271506, 0.36309, 0.356642, 0.384043, 0.342579, 0.324872, 0.239899, 0.239899, 0.222385, 0.222385, 0.139895, 0.098513, 0.15008, 0.229226, 0.225814, 0.15284, 0.129801, 0.206376, 0.18812, 0.17593, 0.257454, 0.26085, 0.278302, 0.191378, 0.25406, 0.200174, 0.229226, 0.342579, 0.324872, 0.239899, 0.257454, 0.335645, 0.332115, 0.26085, 0.179055, 0.179055, 0.185198, 0.194234, 0.129801, 0.222385, 0.222385, 0.15008, 0.127496, 0.069024, 0.094817, 0.090864, 0.158265, 0.086953, 0.044297, 0.044297, 0.043307, 0.025762, 0.026338, 0.023963, 0.020876, 0.021816, 0.012727, 0.012491, 0.008804, 0.008804, 0.009096, 0.006374, 0.008276, 0.006482, 0.008624, 0.009483, 0.009728, 0.009401, 0.013437, 0.023534, 0.025762, 0.048328, 0.079919, 0.050641, 0.085092, 0.144935, 0.206376, 0.31487, 0.377384, 0.447574, 0.529623, 0.497853, 0.661982, 0.648219, 0.83125, 0.837511, 0.837511, 0.83125], '')</t>
  </si>
  <si>
    <t>[537, 539, 540, 541, 542, 543, 544]</t>
  </si>
  <si>
    <t>UPI0000542575 status=activ</t>
  </si>
  <si>
    <t>([0.083462, 0.11371, 0.144935, 0.200174, 0.247041, 0.200174, 0.196879, 0.222385, 0.247041, 0.206376, 0.25031, 0.264545, 0.31487, 0.31487, 0.374039, 0.4292, 0.476583, 0.447574, 0.374039, 0.308712, 0.384043, 0.384043, 0.349426, 0.349426, 0.308712, 0.308712, 0.328603, 0.366687, 0.298791, 0.298791, 0.366687, 0.288399, 0.278302, 0.321458, 0.339168, 0.36309, 0.377384, 0.377384, 0.447574, 0.465241, 0.529623, 0.408655, 0.418646, 0.366687, 0.308712, 0.335645, 0.332115, 0.366687, 0.352862, 0.398279, 0.401658, 0.36309, 0.349426, 0.394753, 0.349426, 0.308712, 0.295083, 0.278302, 0.21291, 0.203355, 0.15284, 0.18812, 0.281712, 0.284882, 0.387226, 0.444081, 0.40511, 0.408655, 0.418646, 0.342579, 0.390993, 0.41194, 0.440853, 0.436924, 0.436924, 0.436924, 0.387226, 0.380708, 0.390993, 0.486429, 0.486429, 0.613573, 0.494003, 0.398279, 0.384043, 0.281712, 0.281712, 0.229226, 0.18812, 0.191378, 0.278302, 0.278302, 0.278302, 0.209395, 0.281712, 0.275179, 0.308712, 0.31487, 0.321458, 0.332115, 0.356642, 0.271506, 0.196879, 0.25031, 0.31487, 0.328603, 0.418646, 0.418646, 0.5017, 0.534167, 0.505461, 0.472492, 0.4292, 0.380708, 0.465241, 0.447574, 0.4292, 0.387226], '')</t>
  </si>
  <si>
    <t>[40, 81, 108, 109, 110]</t>
  </si>
  <si>
    <t>UPI0000542721 status=activ</t>
  </si>
  <si>
    <t>([0.071867, 0.102787, 0.102787, 0.102787, 0.127496, 0.078022, 0.043307, 0.032677, 0.042364, 0.030611, 0.040537, 0.032677, 0.019109, 0.014315, 0.014315, 0.021381, 0.021816, 0.025762, 0.016021, 0.017447, 0.023963, 0.042364, 0.026338, 0.034884, 0.022306, 0.024393, 0.042364, 0.078022, 0.132295, 0.085092, 0.161087, 0.158265, 0.219301, 0.328603, 0.301917, 0.291804, 0.203355, 0.116183, 0.073402, 0.125101, 0.109221, 0.125101, 0.11371, 0.194234, 0.129801, 0.191378, 0.185198, 0.122885, 0.129801, 0.0704, 0.122885, 0.100716, 0.092881, 0.092881, 0.10481, 0.173081, 0.158265, 0.137348, 0.216401, 0.318242, 0.321458, 0.318242, 0.222385, 0.134866, 0.078022, 0.096677, 0.111485, 0.118441, 0.111485, 0.111485, 0.17593, 0.155435, 0.161087, 0.111485, 0.106997, 0.090864, 0.090864, 0.106997, 0.125101, 0.142424, 0.102787, 0.076542, 0.083462, 0.147574, 0.239899, 0.271506, 0.239899, 0.243554, 0.243554, 0.332115, 0.229226, 0.236433, 0.25031, 0.247041, 0.239899, 0.185198, 0.134866, 0.111485, 0.179055, 0.216401, 0.209395, 0.209395, 0.179055, 0.179055, 0.106997, 0.064632, 0.086953, 0.120615, 0.125101, 0.11371, 0.0704, 0.129801, 0.132295, 0.067594, 0.071867, 0.129801, 0.206376, 0.17593, 0.139895, 0.142424, 0.179055, 0.18812, 0.164327, 0.164327, 0.079919, 0.098513, 0.155435, 0.120615, 0.120615, 0.111485, 0.109221, 0.118441, 0.098513, 0.078022, 0.127496, 0.100716, 0.071867, 0.042364, 0.073402, 0.10481, 0.067594, 0.040537, 0.022306], '')</t>
  </si>
  <si>
    <t>UPI0000542802 status=activ</t>
  </si>
  <si>
    <t>([0.004247, 0.003177, 0.004161, 0.003246, 0.004414, 0.003478, 0.004315, 0.003757, 0.003177, 0.00283, 0.00246, 0.003014, 0.003014, 0.002761, 0.002727, 0.003079, 0.004135, 0.003924, 0.002555, 0.003701, 0.00407, 0.004483, 0.004775, 0.003512, 0.005249, 0.005503, 0.005623, 0.004388, 0.004135, 0.005734, 0.005223, 0.005683, 0.004431, 0.003053, 0.002078, 0.002396, 0.002211, 0.00146, 0.001434, 0.001318, 0.001288, 0.001786, 0.001112, 0.001499, 0.001499, 0.001434, 0.001383, 0.001391, 0.002014, 0.001906, 0.001906, 0.0028, 0.003864, 0.003298, 0.003405, 0.004899, 0.005683, 0.006245, 0.006039, 0.006245, 0.011669, 0.00962, 0.010131, 0.011518, 0.00962, 0.00962, 0.008002, 0.005249, 0.008156, 0.005378, 0.005623, 0.005734, 0.006142, 0.003757, 0.006039, 0.006039, 0.004208, 0.005086, 0.00777, 0.013821, 0.007422, 0.004899, 0.006245, 0.004646, 0.00515, 0.005223, 0.006374, 0.00515, 0.005378, 0.004358, 0.006039, 0.005932, 0.004483, 0.003727, 0.006078, 0.004899, 0.004899, 0.005249, 0.00515, 0.003727, 0.003478, 0.003555, 0.004775, 0.003276, 0.0028, 0.002276, 0.002529, 0.002117, 0.003014, 0.004161, 0.00515, 0.004414, 0.004775, 0.004414, 0.004976, 0.003431, 0.00292, 0.004388, 0.005734, 0.005683, 0.005683, 0.005932, 0.009728, 0.008276, 0.007877, 0.013265, 0.016528, 0.018106, 0.017797, 0.017138, 0.016826, 0.015694, 0.015344, 0.024393, 0.050641, 0.029376, 0.066181, 0.100716, 0.048328, 0.050641, 0.025762, 0.034068, 0.016528, 0.010221, 0.009015, 0.014783, 0.016257, 0.026338, 0.013265, 0.01204, 0.01204, 0.01204, 0.007555, 0.006245, 0.005503, 0.005799, 0.007555, 0.005086, 0.003924, 0.005249, 0.003701, 0.003461, 0.003924, 0.003864, 0.00543, 0.006988, 0.00777, 0.005683, 0.004921, 0.007259, 0.011903, 0.008624, 0.007315, 0.007315, 0.010926, 0.013613, 0.013613, 0.013265, 0.024826, 0.042364, 0.0198, 0.037156, 0.096677, 0.0704, 0.144935, 0.094817, 0.046336, 0.045352, 0.038042, 0.051831, 0.058088, 0.028107, 0.059222, 0.078022, 0.078022, 0.038858, 0.038858, 0.035586, 0.019109, 0.015078, 0.010926, 0.014315, 0.009728, 0.009728, 0.01204, 0.007877, 0.006533, 0.009977, 0.006795, 0.007031, 0.005086, 0.003431, 0.005249, 0.003555, 0.00246, 0.002366, 0.003431, 0.003804, 0.002581, 0.003246, 0.003671, 0.003701, 0.003079, 0.003298, 0.002512, 0.001936, 0.002327, 0.002606, 0.001786, 0.001936, 0.002349, 0.00283, 0.003671], '')</t>
  </si>
  <si>
    <t>UPI0000542887 status=activ</t>
  </si>
  <si>
    <t>([0.139895, 0.142424, 0.18812, 0.132295, 0.158265, 0.158265, 0.122885, 0.142424, 0.170161, 0.11371, 0.085092, 0.102787, 0.10481, 0.161087, 0.170161, 0.167087, 0.236433, 0.147574, 0.161087, 0.161087, 0.102787, 0.164327, 0.125101, 0.129801, 0.196879, 0.206376, 0.26085, 0.339168, 0.318242, 0.25031, 0.36309, 0.36309, 0.281712, 0.264545, 0.225814, 0.225814, 0.301917, 0.225814, 0.328603, 0.31487, 0.232838, 0.335645, 0.257454, 0.26085, 0.25406, 0.239899, 0.25031, 0.194234, 0.194234, 0.222385, 0.222385, 0.144935, 0.21291, 0.194234, 0.196879, 0.25406, 0.26085, 0.26085, 0.281712, 0.278302, 0.275179, 0.264545, 0.206376, 0.268042, 0.324872, 0.298791, 0.278302, 0.236433, 0.239899, 0.194234, 0.155435, 0.209395, 0.295083, 0.25406], '')</t>
  </si>
  <si>
    <t>UPI00005428AC status=activ</t>
  </si>
  <si>
    <t>([0.545602, 0.557691, 0.436924, 0.349426, 0.298791, 0.346032, 0.374039, 0.281712, 0.332115, 0.370445, 0.301917, 0.339168, 0.346032, 0.247041, 0.173081, 0.225814, 0.236433, 0.236433, 0.216401, 0.229226, 0.232838, 0.236433, 0.18812, 0.206376, 0.284882, 0.36309, 0.349426, 0.349426, 0.349426, 0.30533, 0.25031, 0.25406, 0.173081, 0.116183, 0.200174, 0.194234, 0.191378, 0.179055, 0.109221, 0.106997, 0.059222, 0.058088, 0.050641, 0.069024, 0.106997, 0.10481, 0.090864, 0.096677, 0.060549, 0.0704, 0.048328, 0.066181, 0.069024, 0.0704, 0.0704, 0.0704, 0.118441, 0.118441, 0.11371, 0.167087, 0.239899, 0.311707, 0.318242, 0.328603, 0.339168, 0.288399, 0.25031, 0.243554, 0.232838, 0.30533, 0.377384, 0.461924, 0.414856, 0.454136, 0.541878, 0.59014, 0.58069, 0.58069, 0.505461, 0.517562, 0.534167, 0.494003, 0.505461, 0.534167, 0.534167, 0.447574, 0.480142, 0.521092, 0.534167, 0.570702, 0.458154, 0.408655, 0.324872, 0.370445, 0.436924, 0.342579, 0.359901, 0.288399, 0.281712, 0.346032, 0.281712, 0.281712, 0.295083, 0.21291, 0.127496, 0.086953, 0.137348, 0.137348, 0.086953, 0.081712, 0.069024, 0.129801, 0.170161, 0.167087, 0.170161, 0.096677, 0.161087, 0.182256, 0.229226, 0.21291, 0.182256, 0.185198, 0.17593, 0.203355, 0.291804, 0.281712, 0.366687, 0.380708, 0.359901, 0.440853, 0.342579, 0.268042, 0.257454, 0.288399, 0.366687, 0.374039, 0.390993, 0.335645, 0.335645, 0.36309, 0.298791, 0.335645, 0.390993, 0.308712, 0.298791, 0.21291, 0.321458, 0.311707, 0.31487, 0.339168, 0.339168, 0.36309, 0.444081, 0.384043, 0.356642, 0.387226, 0.370445, 0.436924, 0.472492, 0.408655, 0.40511, 0.414856, 0.398279, 0.41194, 0.418646, 0.433034, 0.450668, 0.36309, 0.318242, 0.225814, 0.247041, 0.216401, 0.191378, 0.200174, 0.257454, 0.264545, 0.209395, 0.142424, 0.094817, 0.11371, 0.100716, 0.11371, 0.182256, 0.206376, 0.21291, 0.308712, 0.236433, 0.216401, 0.271506, 0.295083, 0.366687, 0.30533, 0.356642, 0.476583, 0.480142, 0.436924, 0.440853, 0.480142, 0.476583, 0.517562, 0.447574, 0.541878, 0.422041, 0.332115, 0.203355, 0.200174, 0.185198, 0.239899, 0.321458, 0.324872, 0.335645, 0.264545, 0.21291, 0.18812, 0.15284, 0.139895, 0.179055, 0.170161, 0.158265, 0.15008, 0.170161, 0.236433, 0.155435, 0.147574, 0.191378, 0.284882, 0.264545, 0.26085, 0.275179, 0.288399, 0.284882, 0.264545, 0.264545, 0.36309, 0.301917, 0.264545, 0.185198, 0.17593, 0.155435, 0.094817, 0.158265, 0.173081, 0.173081, 0.271506, 0.370445, 0.398279, 0.324872, 0.332115, 0.339168, 0.318242, 0.239899, 0.247041, 0.25406, 0.268042, 0.268042, 0.288399, 0.268042, 0.349426, 0.301917, 0.298791, 0.40511, 0.398279, 0.298791, 0.298791, 0.243554, 0.236433, 0.17593, 0.191378, 0.125101, 0.137348, 0.098513, 0.137348, 0.078022, 0.085092, 0.076542, 0.038042, 0.050641, 0.092881, 0.046336, 0.046336, 0.047319, 0.044297, 0.054297, 0.086953, 0.090864, 0.064632, 0.069024, 0.11371, 0.102787, 0.088832, 0.071867, 0.051831, 0.051831, 0.088832, 0.088832, 0.139895, 0.15008, 0.15008, 0.079919, 0.15008, 0.100716, 0.116183, 0.125101, 0.060549, 0.038042, 0.018415, 0.033407, 0.022667, 0.020522, 0.033407, 0.06312, 0.030611, 0.038042, 0.022667, 0.026892, 0.025762, 0.028107, 0.046336, 0.050641, 0.094817, 0.055536, 0.122885, 0.06312, 0.058088, 0.051831, 0.046336, 0.088832, 0.079919, 0.056825, 0.06184, 0.064632, 0.043307, 0.043307, 0.0704, 0.073402, 0.0704, 0.074921, 0.071867, 0.076542, 0.085092, 0.038858, 0.078022, 0.0704, 0.0704, 0.036378, 0.060549, 0.090864, 0.073402, 0.055536, 0.106997, 0.071867, 0.049374, 0.067594, 0.155435, 0.125101], '')</t>
  </si>
  <si>
    <t>[0, 1, 74, 75, 76, 77, 78, 79, 80, 82, 83, 84, 87, 88, 89, 199, 201]</t>
  </si>
  <si>
    <t>UPI00005428AD status=activ</t>
  </si>
  <si>
    <t>([0.26085, 0.30533, 0.346032, 0.390993, 0.295083, 0.349426, 0.374039, 0.356642, 0.284882, 0.301917, 0.335645, 0.30533, 0.268042, 0.26085, 0.170161, 0.161087, 0.247041, 0.182256, 0.196879, 0.236433, 0.236433, 0.147574, 0.161087, 0.109221, 0.098513, 0.161087, 0.090864, 0.054297, 0.036378, 0.035586, 0.038858, 0.040537, 0.059222, 0.078022, 0.078022, 0.098513, 0.060549, 0.054297, 0.046336, 0.040537, 0.037156, 0.06312, 0.086953, 0.040537, 0.076542, 0.083462, 0.078022, 0.125101, 0.125101, 0.142424, 0.191378, 0.194234, 0.179055, 0.179055, 0.109221, 0.094817, 0.118441, 0.155435, 0.155435, 0.236433, 0.321458, 0.26085, 0.232838, 0.268042, 0.377384, 0.278302, 0.239899, 0.239899, 0.216401, 0.298791, 0.332115, 0.374039, 0.281712, 0.239899, 0.247041, 0.264545, 0.209395, 0.134866, 0.102787, 0.086953, 0.090864, 0.050641, 0.092881, 0.11371, 0.088832, 0.096677, 0.118441, 0.116183, 0.125101, 0.144935, 0.161087, 0.120615, 0.111485, 0.191378, 0.15008, 0.155435, 0.155435, 0.25406, 0.247041, 0.229226, 0.257454, 0.264545, 0.275179, 0.243554, 0.147574, 0.196879, 0.185198, 0.185198, 0.17593, 0.17593, 0.120615, 0.106997, 0.17593, 0.11371, 0.100716, 0.100716, 0.094817, 0.142424, 0.086953, 0.088832, 0.088832, 0.088832, 0.086953, 0.134866, 0.132295, 0.229226, 0.182256, 0.111485, 0.081712, 0.100716, 0.094817, 0.158265, 0.161087, 0.100716, 0.158265, 0.17593, 0.25406, 0.264545, 0.173081, 0.229226, 0.308712, 0.321458, 0.31487, 0.301917, 0.222385, 0.15008, 0.158265, 0.118441, 0.182256, 0.167087, 0.17593, 0.127496, 0.11371, 0.076542, 0.122885, 0.125101, 0.111485, 0.066181, 0.066181, 0.134866, 0.134866, 0.142424, 0.137348, 0.139895, 0.086953, 0.076542, 0.139895, 0.125101, 0.127496, 0.134866, 0.161087, 0.088832, 0.132295, 0.073402, 0.064632, 0.064632, 0.064632, 0.06312, 0.111485, 0.06184, 0.05306, 0.044297, 0.036378, 0.0704, 0.074921, 0.15008, 0.200174, 0.179055, 0.155435, 0.206376, 0.206376, 0.284882, 0.278302, 0.268042, 0.380708, 0.483068, 0.390993, 0.30533, 0.30533, 0.219301, 0.21291, 0.209395, 0.21291, 0.216401, 0.17593, 0.139895, 0.088832, 0.096677, 0.076542, 0.071867, 0.067594, 0.038858], '')</t>
  </si>
  <si>
    <t>UPI00005428E5 status=activ</t>
  </si>
  <si>
    <t>([0.109221, 0.147574, 0.182256, 0.225814, 0.281712, 0.31487, 0.339168, 0.332115, 0.288399, 0.284882, 0.229226, 0.264545, 0.281712, 0.247041, 0.346032, 0.422041, 0.4292, 0.377384, 0.295083, 0.374039, 0.366687, 0.4292, 0.433034, 0.370445, 0.366687, 0.356642, 0.356642, 0.374039, 0.40511, 0.472492, 0.433034, 0.525368, 0.517562, 0.436924, 0.436924, 0.40511, 0.387226, 0.31487, 0.335645, 0.4292, 0.433034, 0.332115, 0.339168, 0.349426, 0.356642, 0.278302, 0.278302, 0.288399, 0.284882, 0.291804, 0.203355, 0.268042, 0.295083, 0.311707, 0.380708, 0.346032, 0.31487, 0.219301, 0.219301, 0.25031, 0.25406, 0.25406, 0.36309, 0.36309, 0.356642, 0.387226, 0.476583, 0.483068, 0.440853, 0.349426, 0.257454, 0.356642, 0.352862, 0.328603, 0.25406, 0.219301, 0.278302, 0.275179, 0.370445, 0.370445, 0.31487, 0.301917, 0.271506, 0.236433, 0.225814, 0.216401, 0.243554, 0.167087, 0.167087, 0.18812, 0.170161, 0.173081, 0.139895, 0.139895, 0.137348, 0.194234, 0.225814, 0.232838, 0.216401, 0.229226, 0.301917, 0.301917, 0.308712, 0.264545, 0.291804, 0.30533, 0.301917, 0.298791, 0.374039, 0.278302, 0.295083, 0.311707, 0.328603, 0.370445, 0.346032, 0.247041, 0.170161, 0.194234, 0.139895, 0.200174, 0.200174, 0.129801, 0.209395, 0.15008, 0.225814, 0.229226, 0.161087, 0.167087, 0.185198, 0.194234, 0.191378, 0.179055, 0.25406, 0.236433, 0.239899, 0.271506, 0.384043, 0.465241, 0.401658, 0.480142, 0.418646, 0.332115, 0.349426, 0.339168, 0.401658, 0.36309, 0.332115, 0.295083, 0.295083, 0.216401, 0.219301, 0.31487, 0.31487, 0.332115, 0.444081, 0.444081, 0.447574, 0.366687, 0.301917, 0.243554, 0.247041, 0.275179, 0.318242, 0.380708, 0.31487, 0.311707, 0.346032, 0.284882, 0.414856, 0.42561, 0.497853, 0.450668, 0.40511, 0.408655, 0.398279, 0.278302, 0.268042, 0.26085, 0.243554, 0.219301, 0.30533, 0.21291, 0.25031, 0.288399, 0.288399, 0.359901, 0.366687, 0.374039, 0.433034, 0.366687, 0.275179, 0.278302, 0.284882, 0.31487, 0.232838, 0.155435, 0.264545, 0.25406, 0.216401, 0.216401, 0.31487, 0.324872, 0.366687, 0.366687, 0.36309, 0.366687, 0.377384, 0.380708, 0.377384, 0.342579, 0.380708, 0.490133, 0.444081, 0.472492, 0.40511, 0.505461, 0.521092, 0.490133, 0.41194, 0.41194, 0.40511, 0.352862, 0.352862, 0.380708, 0.384043, 0.380708, 0.370445, 0.295083, 0.243554, 0.264545, 0.239899, 0.247041, 0.247041, 0.236433, 0.236433, 0.295083, 0.291804, 0.380708, 0.31487, 0.31487, 0.359901, 0.401658, 0.36309, 0.359901, 0.356642, 0.377384, 0.346032, 0.31487, 0.377384, 0.356642, 0.295083, 0.377384, 0.366687, 0.271506, 0.275179, 0.191378, 0.129801, 0.132295, 0.090864, 0.132295, 0.206376, 0.196879, 0.182256, 0.17593, 0.100716, 0.116183, 0.066181, 0.079919, 0.096677, 0.098513, 0.144935, 0.18812, 0.200174, 0.129801, 0.191378, 0.170161, 0.17593, 0.243554, 0.247041, 0.275179, 0.281712, 0.298791, 0.271506, 0.247041, 0.346032, 0.359901, 0.339168, 0.318242, 0.257454, 0.257454, 0.247041, 0.247041, 0.268042, 0.264545, 0.26085, 0.182256, 0.243554, 0.324872, 0.25406, 0.257454, 0.200174, 0.200174, 0.125101, 0.096677, 0.15284, 0.100716, 0.137348, 0.134866, 0.203355, 0.264545, 0.222385, 0.167087, 0.167087, 0.120615, 0.120615, 0.200174, 0.284882, 0.278302, 0.194234, 0.18812, 0.18812, 0.185198, 0.179055, 0.264545, 0.342579, 0.346032, 0.377384, 0.414856, 0.332115, 0.30533, 0.301917, 0.268042, 0.346032, 0.25031, 0.25406, 0.182256, 0.096677, 0.100716, 0.118441, 0.18812, 0.291804, 0.271506, 0.247041, 0.243554, 0.209395, 0.232838, 0.225814, 0.194234, 0.209395, 0.18812, 0.129801, 0.132295, 0.222385, 0.200174, 0.308712, 0.339168, 0.418646, 0.56648, 0.517562, 0.509769, 0.414856, 0.324872, 0.321458, 0.342579, 0.284882, 0.247041, 0.239899, 0.264545, 0.324872, 0.324872, 0.450668, 0.490133, 0.497853, 0.377384, 0.390993, 0.380708, 0.390993, 0.30533, 0.243554, 0.243554, 0.239899, 0.257454, 0.239899, 0.247041, 0.229226, 0.229226, 0.278302, 0.278302, 0.284882, 0.295083, 0.173081, 0.155435, 0.139895, 0.134866, 0.219301, 0.15284, 0.167087, 0.161087, 0.191378, 0.222385, 0.247041, 0.206376, 0.185198, 0.275179, 0.247041, 0.247041, 0.281712, 0.288399, 0.185198, 0.118441, 0.118441, 0.21291, 0.219301, 0.239899, 0.26085, 0.268042, 0.25031, 0.191378, 0.209395, 0.25406, 0.17593, 0.15008, 0.196879, 0.275179, 0.264545, 0.21291, 0.264545, 0.288399, 0.18812, 0.291804, 0.384043, 0.311707, 0.222385, 0.147574, 0.225814, 0.139895, 0.109221, 0.18812, 0.209395, 0.127496, 0.127496, 0.129801, 0.17593, 0.15284, 0.173081, 0.182256, 0.182256, 0.209395, 0.15284, 0.170161, 0.15284, 0.092881, 0.132295, 0.196879, 0.275179, 0.222385, 0.271506, 0.301917, 0.206376, 0.144935, 0.222385, 0.144935, 0.132295, 0.118441, 0.132295, 0.111485, 0.088832, 0.142424, 0.098513, 0.144935, 0.132295, 0.132295, 0.120615, 0.142424, 0.158265, 0.170161, 0.170161, 0.216401, 0.158265, 0.155435, 0.229226, 0.222385, 0.216401, 0.311707, 0.247041, 0.209395, 0.155435, 0.158265, 0.132295, 0.132295, 0.139895, 0.222385, 0.164327, 0.182256, 0.17593, 0.155435, 0.094817, 0.069024, 0.073402, 0.106997, 0.191378, 0.191378, 0.182256, 0.281712, 0.295083, 0.275179, 0.301917, 0.374039, 0.324872, 0.349426, 0.42561, 0.444081, 0.401658, 0.433034, 0.51388, 0.480142, 0.450668, 0.447574, 0.557691, 0.521092, 0.521092, 0.458154, 0.465241, 0.505461, 0.5017, 0.486429, 0.486429, 0.509769, 0.444081, 0.534167, 0.476583, 0.486429, 0.380708, 0.422041, 0.483068, 0.480142, 0.494003, 0.525368, 0.622677, 0.521092, 0.529623, 0.497853, 0.447574, 0.41194, 0.387226, 0.370445, 0.370445, 0.458154, 0.458154, 0.461924, 0.444081, 0.476583, 0.465241, 0.570702, 0.472492, 0.447574, 0.433034, 0.447574, 0.36309, 0.377384, 0.444081, 0.458154, 0.505461, 0.562014, 0.509769, 0.525368, 0.444081, 0.418646, 0.384043, 0.380708, 0.458154, 0.436924, 0.461924, 0.380708, 0.377384, 0.444081, 0.450668, 0.476583, 0.394753, 0.398279, 0.31487, 0.236433, 0.236433, 0.229226, 0.264545, 0.370445, 0.257454, 0.243554, 0.194234, 0.167087, 0.098513, 0.092881, 0.122885, 0.127496, 0.196879, 0.185198, 0.191378, 0.173081, 0.164327, 0.196879, 0.275179, 0.346032, 0.349426, 0.324872, 0.236433, 0.161087, 0.144935, 0.232838, 0.31487, 0.390993, 0.356642, 0.356642, 0.342579, 0.264545, 0.26085, 0.247041, 0.25031, 0.25406, 0.236433, 0.225814, 0.17593, 0.15008, 0.142424, 0.209395, 0.219301, 0.268042, 0.318242, 0.31487, 0.229226, 0.21291, 0.219301, 0.284882, 0.301917, 0.332115, 0.394753, 0.318242, 0.236433, 0.257454, 0.268042, 0.26085, 0.232838, 0.25031, 0.200174, 0.21291, 0.21291, 0.225814, 0.182256, 0.139895, 0.11371, 0.170161, 0.225814, 0.239899, 0.173081, 0.155435, 0.088832, 0.050641, 0.049374, 0.083462, 0.06184, 0.055536, 0.044297, 0.051831, 0.083462, 0.073402, 0.074921, 0.059222, 0.054297, 0.094817, 0.094817, 0.122885, 0.129801, 0.064632, 0.058088, 0.066181, 0.069024, 0.088832, 0.155435, 0.15008, 0.167087, 0.137348, 0.139895, 0.200174, 0.170161, 0.173081, 0.30533, 0.318242, 0.366687, 0.380708, 0.301917, 0.301917, 0.222385, 0.164327, 0.209395, 0.206376, 0.295083, 0.288399, 0.31487, 0.30533, 0.394753, 0.356642, 0.41194, 0.394753, 0.366687, 0.394753, 0.342579, 0.268042, 0.203355, 0.137348, 0.079919], '')</t>
  </si>
  <si>
    <t>[31, 32, 215, 216, 357, 358, 359, 514, 518, 519, 520, 523, 524, 527, 529, 537, 538, 539, 540, 553, 562, 563, 564, 565]</t>
  </si>
  <si>
    <t>UPI00005428FD status=activ</t>
  </si>
  <si>
    <t>([0.575842, 0.657645, 0.450668, 0.275179, 0.164327, 0.088832, 0.051831, 0.026338, 0.017138, 0.012491, 0.009483, 0.013016, 0.008804, 0.005932, 0.004577, 0.003461, 0.00243, 0.001692, 0.001743, 0.001967, 0.001211, 0.001172, 0.00061, 0.000704, 0.001202, 0.00146, 0.002117, 0.00225, 0.002396, 0.002503, 0.002503, 0.003109, 0.003109, 0.002976, 0.00283, 0.003701, 0.003701, 0.004921, 0.005011, 0.004921, 0.003461, 0.004976, 0.004358, 0.006194, 0.008075, 0.005799, 0.004835, 0.003671, 0.003478, 0.004921, 0.006567, 0.009187, 0.011669, 0.01078, 0.010372, 0.018415, 0.018787, 0.024393, 0.023963, 0.046336, 0.055536, 0.083462, 0.090864, 0.127496, 0.139895, 0.078022, 0.125101, 0.122885, 0.139895, 0.219301, 0.219301, 0.15008, 0.116183, 0.125101, 0.078022, 0.144935, 0.090864, 0.046336, 0.046336, 0.025762, 0.025762, 0.051831, 0.06312, 0.056825, 0.056825, 0.049374, 0.047319, 0.066181, 0.06184, 0.055536, 0.06312, 0.069024, 0.06184, 0.066181, 0.028695, 0.047319, 0.024393, 0.038858, 0.081712, 0.102787, 0.170161, 0.164327, 0.076542, 0.079919, 0.090864, 0.096677, 0.106997, 0.111485, 0.054297, 0.11371, 0.194234, 0.092881, 0.034884, 0.067594, 0.067594, 0.120615, 0.132295, 0.222385, 0.222385, 0.209395, 0.219301, 0.229226, 0.164327, 0.170161, 0.100716, 0.073402, 0.0704, 0.06312, 0.118441, 0.102787, 0.100716, 0.046336, 0.10481, 0.158265, 0.161087, 0.194234, 0.134866, 0.122885, 0.125101, 0.083462, 0.054297, 0.027463, 0.014315, 0.023534, 0.044297, 0.045352, 0.058088, 0.058088, 0.064632, 0.067594, 0.085092, 0.047319, 0.098513, 0.054297, 0.073402, 0.073402, 0.074921, 0.127496, 0.127496, 0.132295, 0.222385, 0.222385, 0.225814, 0.339168, 0.232838, 0.147574, 0.225814, 0.144935, 0.147574, 0.144935, 0.083462, 0.116183, 0.18812, 0.167087, 0.167087, 0.173081, 0.161087, 0.098513, 0.094817, 0.102787, 0.094817, 0.085092, 0.074921, 0.127496, 0.074921, 0.076542, 0.139895, 0.139895, 0.122885, 0.076542, 0.071867, 0.122885, 0.090864, 0.055536, 0.067594, 0.120615, 0.06312, 0.050641, 0.096677, 0.100716, 0.055536, 0.059222, 0.034068, 0.030003, 0.016528, 0.025762, 0.045352, 0.023534, 0.026338, 0.044297, 0.074921, 0.074921, 0.037156, 0.032017, 0.025316, 0.018106, 0.014586, 0.026338, 0.026338, 0.015078, 0.014315, 0.014315, 0.013821, 0.019401, 0.028695, 0.045352, 0.049374, 0.047319, 0.081712, 0.035586, 0.045352, 0.024393, 0.015344, 0.028695, 0.058088, 0.056825, 0.086953, 0.085092, 0.088832, 0.092881, 0.164327, 0.155435, 0.247041, 0.25031, 0.25406, 0.328603, 0.281712, 0.278302, 0.200174, 0.200174, 0.271506, 0.264545, 0.264545, 0.31487, 0.219301, 0.216401, 0.324872, 0.324872, 0.359901, 0.26085, 0.298791, 0.295083, 0.209395, 0.194234, 0.194234, 0.206376, 0.147574, 0.236433, 0.247041, 0.346032, 0.26085, 0.308712, 0.239899, 0.295083, 0.243554, 0.268042, 0.268042, 0.268042, 0.264545, 0.264545, 0.36309, 0.291804, 0.21291, 0.232838, 0.232838, 0.25031, 0.17593, 0.203355, 0.203355, 0.191378, 0.15284, 0.229226, 0.25406, 0.25406, 0.196879, 0.194234, 0.257454, 0.257454, 0.257454, 0.257454, 0.222385, 0.209395, 0.288399, 0.288399, 0.349426, 0.352862, 0.346032, 0.414856, 0.349426, 0.335645, 0.339168, 0.370445, 0.342579, 0.278302, 0.346032, 0.444081, 0.51388, 0.4292, 0.433034, 0.433034, 0.349426, 0.278302, 0.291804, 0.291804, 0.366687, 0.370445, 0.380708, 0.308712, 0.206376, 0.191378, 0.161087, 0.161087, 0.167087, 0.191378, 0.134866, 0.155435, 0.158265, 0.155435, 0.236433, 0.209395, 0.142424, 0.21291, 0.318242, 0.281712, 0.170161, 0.164327, 0.116183, 0.109221, 0.109221, 0.125101, 0.167087, 0.196879, 0.11371, 0.118441, 0.127496, 0.209395, 0.179055, 0.147574, 0.11371, 0.064632, 0.050641, 0.049374, 0.054297, 0.058088, 0.074921, 0.15008, 0.092881, 0.083462, 0.098513, 0.15008, 0.161087, 0.196879, 0.200174, 0.236433, 0.15284, 0.15284, 0.167087, 0.109221, 0.132295, 0.194234, 0.281712, 0.370445, 0.468512, 0.374039, 0.370445, 0.324872, 0.321458, 0.324872, 0.324872, 0.298791, 0.31487, 0.398279, 0.384043, 0.352862, 0.335645, 0.4292, 0.335645, 0.318242, 0.398279, 0.408655, 0.42561, 0.4292, 0.318242, 0.222385, 0.239899, 0.194234, 0.164327, 0.164327, 0.158265, 0.236433, 0.232838, 0.232838, 0.216401, 0.142424, 0.164327, 0.164327, 0.15008, 0.229226, 0.232838, 0.158265, 0.090864, 0.092881, 0.094817, 0.076542, 0.134866, 0.182256, 0.134866, 0.134866, 0.076542, 0.073402, 0.078022, 0.081712, 0.069024, 0.069024, 0.111485, 0.11371, 0.194234, 0.216401, 0.11371, 0.134866, 0.200174, 0.278302, 0.291804, 0.196879, 0.222385, 0.216401, 0.15008, 0.15008, 0.225814, 0.311707, 0.398279, 0.352862, 0.349426, 0.349426, 0.318242, 0.321458, 0.342579, 0.239899, 0.161087, 0.268042, 0.257454, 0.182256, 0.120615, 0.10481, 0.109221, 0.182256, 0.173081, 0.247041, 0.328603, 0.31487, 0.332115, 0.332115, 0.281712, 0.295083, 0.295083, 0.21291, 0.236433, 0.185198, 0.271506, 0.25031, 0.173081, 0.096677, 0.127496, 0.196879, 0.158265, 0.167087, 0.111485, 0.120615, 0.125101, 0.139895, 0.132295, 0.060549, 0.067594, 0.073402, 0.067594, 0.0704, 0.139895, 0.102787, 0.125101, 0.122885, 0.10481, 0.17593, 0.18812, 0.185198, 0.185198, 0.144935, 0.129801, 0.18812, 0.173081, 0.120615, 0.109221, 0.090864, 0.182256, 0.139895, 0.194234, 0.122885, 0.081712, 0.085092, 0.06312, 0.035586, 0.020876, 0.041405, 0.037156, 0.06312, 0.046336, 0.038042, 0.066181, 0.0704, 0.040537, 0.048328, 0.042364, 0.042364, 0.058088, 0.032017, 0.023534, 0.0198, 0.032677, 0.048328, 0.049374, 0.049374, 0.056825, 0.098513, 0.098513, 0.106997, 0.058088, 0.067594, 0.055536, 0.043307, 0.058088, 0.094817, 0.083462, 0.144935, 0.167087, 0.15008, 0.247041, 0.25031, 0.298791, 0.298791, 0.236433, 0.15008, 0.191378, 0.216401, 0.206376, 0.21291, 0.173081, 0.264545, 0.332115, 0.311707, 0.264545, 0.295083, 0.26085, 0.173081, 0.173081, 0.092881, 0.102787, 0.071867, 0.094817, 0.045352, 0.030611, 0.026338, 0.046336, 0.055536, 0.0704, 0.074921, 0.078022, 0.094817, 0.054297, 0.031287, 0.051831, 0.049374, 0.049374, 0.050641, 0.092881, 0.083462, 0.142424, 0.129801, 0.158265, 0.120615, 0.216401, 0.21291, 0.311707, 0.219301, 0.15008, 0.118441, 0.132295, 0.125101, 0.076542, 0.122885, 0.185198, 0.182256, 0.26085, 0.275179, 0.206376, 0.206376, 0.219301, 0.185198, 0.158265, 0.161087, 0.25031, 0.161087, 0.247041, 0.25031, 0.339168, 0.433034, 0.40511, 0.408655, 0.436924, 0.529623, 0.525368, 0.541878, 0.541878, 0.458154, 0.356642, 0.4292, 0.394753, 0.301917, 0.328603, 0.390993, 0.398279, 0.352862, 0.450668, 0.433034, 0.342579, 0.257454, 0.264545, 0.324872, 0.321458, 0.278302, 0.25031, 0.232838, 0.194234, 0.173081, 0.239899, 0.342579, 0.36309, 0.387226, 0.51388], '')</t>
  </si>
  <si>
    <t>[0, 1, 316, 627, 628, 629, 630, 656]</t>
  </si>
  <si>
    <t>UPI00005428FF status=activ</t>
  </si>
  <si>
    <t>([0.008624, 0.009865, 0.014586, 0.01227, 0.018106, 0.025316, 0.026892, 0.027463, 0.023087, 0.0198, 0.025762, 0.036378, 0.056825, 0.032677, 0.033407, 0.029376, 0.059222, 0.11371, 0.116183, 0.196879, 0.203355, 0.25406, 0.284882, 0.179055, 0.179055, 0.182256, 0.173081, 0.173081, 0.219301, 0.182256, 0.26085, 0.25031, 0.173081, 0.167087, 0.247041, 0.25406, 0.339168, 0.342579, 0.26085, 0.225814, 0.155435, 0.139895, 0.17593, 0.106997, 0.122885, 0.182256, 0.18812, 0.200174, 0.15284, 0.088832, 0.164327, 0.155435, 0.158265, 0.158265, 0.167087, 0.118441, 0.074921, 0.044297, 0.025316, 0.042364, 0.049374, 0.090864, 0.096677, 0.050641, 0.094817, 0.15284, 0.158265, 0.090864, 0.058088, 0.096677, 0.094817, 0.102787, 0.060549, 0.064632, 0.106997, 0.102787, 0.092881, 0.127496, 0.196879, 0.275179, 0.288399, 0.264545, 0.173081, 0.109221, 0.15008, 0.100716, 0.106997, 0.059222, 0.098513, 0.137348, 0.088832, 0.139895, 0.134866, 0.120615, 0.120615, 0.118441, 0.092881, 0.15008, 0.155435, 0.158265, 0.158265, 0.155435, 0.182256, 0.196879, 0.206376, 0.229226, 0.216401, 0.137348, 0.203355, 0.21291, 0.21291, 0.324872, 0.339168, 0.328603, 0.450668, 0.359901, 0.271506, 0.236433, 0.15008, 0.155435, 0.167087, 0.109221, 0.06312, 0.067594, 0.096677, 0.158265, 0.106997, 0.173081, 0.173081, 0.11371, 0.106997, 0.120615, 0.106997, 0.100716, 0.06184, 0.060549, 0.10481, 0.098513, 0.15008, 0.236433, 0.147574, 0.085092, 0.144935, 0.21291, 0.173081, 0.15008, 0.094817, 0.137348, 0.122885, 0.182256, 0.247041, 0.222385, 0.191378, 0.155435, 0.132295, 0.185198, 0.142424, 0.102787, 0.173081, 0.142424, 0.10481], '')</t>
  </si>
  <si>
    <t>UPI000054293F status=activ</t>
  </si>
  <si>
    <t>([0.017447, 0.026892, 0.038858, 0.020876, 0.020522, 0.013613, 0.009865, 0.013265, 0.009096, 0.008156, 0.008409, 0.006988, 0.005932, 0.006078, 0.008804, 0.006194, 0.005378, 0.008075, 0.01227, 0.008002, 0.007877, 0.005799, 0.006421, 0.006533, 0.006533, 0.005799, 0.006894, 0.009865, 0.006795, 0.007259, 0.009977, 0.01227, 0.020522, 0.016257, 0.021816, 0.020165, 0.036378, 0.054297, 0.040537, 0.038042, 0.043307, 0.022667, 0.038042, 0.030611, 0.016021, 0.027463, 0.026892, 0.040537, 0.028107, 0.026892, 0.026892, 0.015694, 0.01204, 0.007259, 0.007177, 0.008276, 0.008624, 0.006039, 0.004835, 0.004835, 0.003757, 0.004208, 0.005683, 0.00558, 0.00389, 0.003607, 0.00359, 0.003997, 0.002688, 0.002727, 0.003757, 0.004431, 0.005932, 0.004431, 0.006567, 0.006039, 0.006194, 0.006194, 0.009401, 0.012491, 0.016257, 0.014315, 0.00962, 0.010221, 0.010672, 0.009728, 0.0198, 0.020876, 0.015078, 0.026892, 0.025762, 0.026892, 0.038858, 0.018787, 0.042364, 0.046336, 0.047319, 0.045352, 0.041405, 0.038042, 0.032677, 0.017138, 0.017447, 0.040537, 0.03976, 0.027463, 0.0704, 0.074921, 0.076542, 0.090864, 0.098513, 0.147574, 0.090864, 0.090864, 0.17593, 0.137348, 0.071867, 0.102787, 0.055536, 0.024826, 0.018415, 0.019401, 0.026892, 0.028695, 0.015344, 0.017447, 0.018415, 0.020876, 0.012491, 0.008156, 0.008895, 0.006533, 0.004247, 0.00558, 0.003963, 0.00283, 0.0028, 0.003298, 0.002705, 0.003804, 0.003924, 0.004646, 0.003341, 0.002761, 0.002688, 0.003804, 0.00243, 0.002138, 0.001936, 0.001743, 0.001709, 0.002117, 0.002078, 0.00243, 0.001499, 0.00146, 0.00155, 0.001305, 0.001061, 0.001318, 0.000799, 0.001318, 0.000854, 0.001048, 0.001541, 0.002327, 0.00225, 0.002761, 0.003924, 0.002761, 0.003821, 0.003821, 0.003821, 0.00359, 0.004646, 0.007555, 0.011518, 0.012727, 0.025316, 0.050641, 0.042364, 0.092881, 0.042364, 0.090864, 0.06312, 0.066181, 0.073402, 0.030611, 0.017797, 0.016021, 0.028695, 0.015694, 0.031287, 0.021816, 0.021381, 0.020876, 0.014075, 0.008002, 0.010372, 0.010509, 0.010509, 0.018106, 0.009865, 0.019109, 0.020522, 0.042364, 0.040537, 0.038042, 0.100716, 0.206376, 0.196879, 0.094817, 0.139895, 0.139895, 0.102787, 0.15008, 0.158265, 0.203355, 0.281712, 0.161087, 0.147574, 0.086953, 0.096677, 0.185198, 0.088832, 0.033407, 0.024826, 0.013613, 0.009015, 0.008895, 0.009728, 0.006701, 0.009294, 0.006988, 0.004835, 0.004976, 0.004775, 0.004611, 0.003405, 0.003212, 0.003276, 0.002881, 0.003727, 0.002581, 0.001808, 0.001872, 0.001906, 0.002276, 0.003212, 0.004315, 0.003079, 0.00225, 0.002688, 0.003366, 0.004899, 0.006039, 0.006142, 0.007645, 0.005683, 0.007877, 0.008075, 0.008895, 0.010672, 0.009401, 0.010509, 0.01204, 0.023963, 0.028107, 0.028107, 0.021381, 0.011903, 0.021816, 0.0198, 0.020165, 0.01078, 0.007645, 0.007495, 0.007555, 0.006567, 0.008075, 0.006894, 0.006894, 0.006533, 0.005011, 0.004247, 0.003963, 0.005503, 0.004976, 0.006619, 0.004736, 0.004899, 0.006533, 0.004775, 0.006482, 0.007315, 0.007422, 0.011518, 0.016528, 0.016826, 0.012727, 0.016021, 0.016826, 0.029376, 0.029376, 0.055536, 0.054297, 0.116183, 0.111485, 0.132295, 0.137348, 0.147574, 0.17593, 0.185198, 0.200174, 0.161087, 0.182256, 0.30533, 0.291804, 0.15284, 0.25406, 0.352862, 0.356642, 0.408655, 0.342579, 0.40511, 0.342579, 0.324872, 0.324872, 0.30533, 0.203355, 0.206376, 0.191378, 0.191378, 0.111485, 0.179055, 0.239899, 0.132295, 0.109221, 0.116183, 0.243554, 0.161087, 0.094817, 0.10481, 0.10481, 0.073402, 0.102787, 0.067594, 0.139895, 0.069024, 0.085092, 0.127496, 0.122885, 0.21291, 0.225814, 0.328603, 0.288399, 0.173081, 0.196879, 0.200174, 0.18812, 0.164327, 0.236433, 0.324872, 0.301917, 0.278302, 0.374039, 0.359901, 0.384043, 0.346032, 0.433034, 0.31487, 0.239899, 0.161087, 0.173081, 0.10481, 0.098513, 0.129801, 0.243554, 0.321458, 0.236433, 0.236433, 0.219301, 0.158265, 0.164327, 0.10481, 0.111485, 0.11371, 0.069024, 0.139895, 0.102787, 0.111485, 0.182256, 0.232838, 0.321458, 0.328603, 0.440853, 0.447574, 0.349426, 0.318242, 0.308712, 0.401658, 0.31487, 0.321458, 0.308712, 0.236433, 0.356642, 0.366687, 0.356642, 0.408655, 0.271506, 0.275179, 0.173081, 0.164327, 0.191378, 0.18812, 0.116183, 0.06184, 0.056825, 0.10481, 0.06184, 0.067594, 0.051831, 0.086953, 0.096677, 0.170161, 0.15284, 0.106997, 0.098513, 0.10481, 0.139895, 0.25031, 0.243554, 0.346032, 0.342579, 0.308712, 0.216401, 0.298791, 0.288399, 0.26085, 0.25406, 0.25031, 0.26085, 0.31487, 0.232838, 0.158265, 0.15284, 0.232838, 0.185198, 0.219301, 0.229226, 0.206376, 0.122885, 0.203355, 0.203355, 0.125101, 0.100716, 0.139895, 0.147574, 0.225814, 0.257454, 0.247041, 0.346032, 0.243554, 0.219301, 0.30533, 0.370445, 0.36309, 0.356642, 0.447574, 0.41194, 0.308712, 0.236433, 0.232838, 0.191378, 0.194234, 0.264545, 0.25031, 0.200174, 0.18812, 0.222385, 0.194234, 0.21291, 0.129801, 0.129801, 0.088832, 0.046336, 0.051831, 0.055536, 0.056825, 0.028107, 0.026892, 0.03976, 0.037156, 0.071867, 0.050641, 0.048328, 0.060549, 0.109221, 0.147574, 0.127496, 0.060549, 0.074921, 0.054297, 0.076542, 0.074921, 0.120615, 0.196879, 0.18812, 0.144935, 0.144935, 0.26085, 0.25406, 0.288399, 0.291804, 0.209395, 0.206376, 0.15284, 0.127496, 0.122885, 0.147574, 0.111485, 0.17593, 0.17593, 0.134866, 0.164327, 0.25031, 0.209395, 0.229226, 0.236433, 0.18812, 0.120615, 0.0704, 0.042364, 0.045352, 0.086953, 0.125101, 0.191378, 0.170161, 0.142424, 0.134866, 0.139895, 0.206376, 0.209395, 0.216401, 0.318242, 0.332115, 0.243554, 0.191378, 0.179055, 0.179055, 0.185198, 0.275179, 0.346032, 0.346032, 0.335645, 0.335645, 0.236433, 0.21291, 0.295083, 0.359901, 0.366687, 0.356642, 0.275179, 0.247041, 0.21291, 0.167087, 0.122885, 0.179055, 0.25406, 0.222385, 0.167087, 0.25406, 0.196879], '')</t>
  </si>
  <si>
    <t>UPI0000542940 status=activ</t>
  </si>
  <si>
    <t>([0.25031, 0.339168, 0.394753, 0.4292, 0.461924, 0.366687, 0.387226, 0.418646, 0.349426, 0.288399, 0.324872, 0.36309, 0.380708, 0.352862, 0.275179, 0.301917, 0.321458, 0.401658, 0.374039, 0.342579, 0.324872, 0.328603, 0.200174, 0.127496, 0.122885, 0.071867, 0.118441, 0.118441, 0.122885, 0.137348, 0.111485, 0.060549, 0.067594, 0.066181, 0.137348, 0.225814, 0.264545, 0.167087, 0.094817, 0.098513, 0.144935, 0.155435, 0.10481, 0.182256, 0.25406, 0.275179, 0.366687, 0.377384, 0.291804, 0.278302, 0.26085, 0.295083, 0.275179, 0.268042, 0.268042, 0.264545, 0.243554, 0.182256, 0.271506, 0.284882, 0.291804, 0.298791, 0.216401, 0.295083, 0.209395, 0.209395, 0.200174, 0.170161, 0.161087, 0.247041, 0.158265, 0.225814, 0.239899, 0.268042, 0.170161, 0.170161, 0.170161, 0.173081, 0.26085, 0.170161, 0.173081, 0.10481, 0.066181, 0.102787, 0.098513, 0.179055, 0.158265, 0.15284, 0.144935, 0.144935, 0.147574, 0.232838, 0.264545, 0.346032, 0.436924, 0.570702, 0.562014, 0.56648, 0.570702, 0.56648, 0.685117, 0.694846, 0.703578, 0.798249, 0.801317, 0.703578, 0.632174, 0.63748, 0.529623, 0.483068, 0.490133, 0.486429, 0.483068, 0.458154, 0.447574, 0.440853, 0.440853, 0.356642, 0.284882, 0.206376, 0.21291, 0.209395, 0.209395, 0.291804, 0.278302, 0.281712, 0.36309, 0.387226, 0.41194, 0.468512, 0.486429, 0.40511, 0.301917, 0.278302, 0.271506, 0.281712, 0.308712, 0.182256, 0.196879, 0.185198, 0.275179, 0.18812, 0.127496, 0.191378, 0.18812, 0.158265, 0.098513, 0.102787, 0.106997, 0.106997, 0.098513, 0.086953, 0.083462, 0.15008, 0.170161, 0.111485, 0.106997, 0.076542, 0.085092, 0.083462, 0.066181, 0.054297, 0.096677, 0.090864, 0.078022, 0.079919, 0.100716, 0.127496, 0.122885, 0.069024, 0.0704, 0.098513, 0.158265, 0.15284, 0.15008, 0.15008, 0.229226, 0.225814, 0.26085, 0.349426, 0.418646, 0.545602, 0.549308, 0.541878, 0.570702, 0.529623, 0.529623, 0.529623, 0.58069, 0.59508, 0.716283, 0.720929, 0.703578, 0.666105, 0.680603, 0.685117, 0.690604, 0.59508, 0.59508, 0.5017, 0.509769, 0.509769, 0.436924, 0.352862, 0.349426, 0.418646, 0.490133, 0.490133, 0.490133, 0.422041, 0.318242, 0.25406, 0.185198, 0.120615, 0.144935, 0.216401, 0.21291, 0.206376, 0.275179, 0.281712, 0.352862, 0.25031, 0.247041, 0.247041, 0.339168, 0.25406, 0.219301, 0.219301, 0.219301, 0.209395, 0.281712, 0.394753, 0.370445, 0.370445, 0.454136, 0.450668, 0.472492, 0.387226, 0.295083, 0.298791, 0.30533, 0.298791, 0.390993, 0.366687, 0.440853, 0.433034, 0.436924, 0.433034, 0.342579, 0.349426, 0.324872, 0.239899, 0.216401, 0.225814, 0.301917, 0.268042, 0.185198, 0.170161, 0.278302, 0.268042, 0.264545, 0.257454, 0.268042, 0.268042, 0.21291, 0.158265, 0.155435, 0.229226, 0.243554, 0.25031, 0.271506, 0.295083, 0.30533, 0.191378, 0.275179, 0.239899, 0.247041, 0.311707, 0.275179, 0.203355, 0.30533, 0.264545, 0.21291, 0.155435, 0.109221], '')</t>
  </si>
  <si>
    <t>[95, 96, 97, 98, 99, 100, 101, 102, 103, 104, 105, 106, 107, 108, 181, 182, 183, 184, 185, 186, 187, 188, 189, 190, 191, 192, 193, 194, 195, 196, 197, 198, 199, 200, 201]</t>
  </si>
  <si>
    <t>UPI0000542979 status=activ</t>
  </si>
  <si>
    <t>([0.461924, 0.509769, 0.557691, 0.517562, 0.549308, 0.422041, 0.433034, 0.450668, 0.476583, 0.458154, 0.374039, 0.398279, 0.444081, 0.308712, 0.295083, 0.318242, 0.222385, 0.281712, 0.321458, 0.328603, 0.324872, 0.311707, 0.247041, 0.144935, 0.182256, 0.182256, 0.182256, 0.194234, 0.134866, 0.059222, 0.078022, 0.094817, 0.043307, 0.021381, 0.05306, 0.05306, 0.029376, 0.056825, 0.031287, 0.030003, 0.026338, 0.027463, 0.0198, 0.028695, 0.051831, 0.033407, 0.033407, 0.066181, 0.051831, 0.079919, 0.098513, 0.071867, 0.090864, 0.167087, 0.25031, 0.196879, 0.170161, 0.232838, 0.236433, 0.366687, 0.311707], '')</t>
  </si>
  <si>
    <t>[1, 2, 3, 4]</t>
  </si>
  <si>
    <t>UPI0000542982 status=activ</t>
  </si>
  <si>
    <t>([0.779859, 0.801317, 0.805026, 0.81615, 0.849326, 0.856457, 0.862302, 0.788093, 0.798249, 0.812494, 0.83125, 0.771762, 0.852992, 0.846163, 0.849326, 0.788093, 0.795062, 0.798249, 0.81615, 0.819762, 0.733139, 0.741537, 0.653063, 0.534167, 0.534167, 0.509769, 0.521092, 0.51388, 0.604312, 0.505461, 0.414856, 0.374039, 0.461924, 0.384043, 0.311707, 0.308712, 0.339168, 0.275179, 0.243554, 0.206376, 0.15284, 0.219301, 0.144935, 0.170161, 0.257454, 0.225814, 0.225814, 0.216401, 0.15284, 0.144935, 0.21291, 0.291804, 0.236433, 0.229226, 0.301917, 0.377384, 0.380708, 0.377384, 0.444081, 0.476583, 0.450668, 0.483068, 0.486429, 0.541878, 0.5017, 0.497853, 0.529623, 0.450668, 0.387226, 0.436924, 0.436924, 0.444081, 0.408655, 0.461924, 0.468512, 0.472492, 0.472492, 0.387226, 0.387226, 0.321458, 0.26085, 0.232838, 0.17593, 0.170161, 0.196879, 0.25406, 0.25406, 0.182256, 0.185198, 0.170161, 0.209395, 0.203355, 0.200174, 0.173081, 0.206376, 0.17593, 0.120615, 0.10481, 0.164327, 0.142424, 0.164327, 0.219301, 0.281712, 0.384043, 0.377384, 0.291804, 0.30533, 0.209395, 0.257454, 0.308712, 0.366687, 0.318242, 0.291804, 0.25406, 0.30533, 0.25406, 0.25406, 0.342579], '')</t>
  </si>
  <si>
    <t>[0, 1, 2, 3, 4, 5, 6, 7, 8, 9, 10, 11, 12, 13, 14, 15, 16, 17, 18, 19, 20, 21, 22, 23, 24, 25, 26, 27, 28, 29, 63, 64, 66]</t>
  </si>
  <si>
    <t>UPI0000542996 status=activ</t>
  </si>
  <si>
    <t>([0.401658, 0.414856, 0.414856, 0.414856, 0.414856, 0.42561, 0.42561, 0.436924, 0.468512, 0.476583, 0.505461, 0.529623, 0.450668, 0.534167, 0.541878, 0.454136, 0.461924, 0.51388, 0.422041, 0.40511, 0.398279, 0.418646, 0.352862, 0.380708, 0.408655, 0.440853, 0.458154, 0.401658, 0.40511, 0.40511, 0.41194, 0.414856, 0.422041, 0.422041, 0.418646, 0.494003, 0.59508, 0.618285, 0.666105, 0.671169, 0.685117, 0.59508, 0.505461, 0.604312, 0.59014, 0.59014, 0.545602, 0.525368, 0.626927, 0.632174, 0.613573, 0.626927, 0.613573, 0.509769, 0.618285, 0.626927, 0.497853, 0.497853, 0.497853, 0.461924, 0.541878, 0.529623, 0.626927, 0.733139, 0.63748, 0.608892, 0.608892, 0.632174, 0.557691, 0.541878, 0.549308, 0.56648, 0.468512, 0.40511, 0.401658, 0.321458, 0.324872, 0.41194, 0.321458, 0.291804, 0.349426, 0.359901, 0.370445, 0.288399, 0.281712, 0.359901, 0.394753, 0.394753, 0.321458, 0.380708, 0.394753, 0.321458, 0.25031, 0.332115, 0.401658, 0.458154, 0.444081, 0.436924, 0.447574, 0.538167, 0.562014, 0.494003, 0.486429, 0.483068, 0.541878, 0.525368, 0.529623, 0.422041, 0.41194, 0.483068, 0.418646, 0.394753, 0.468512, 0.51388, 0.42561, 0.398279, 0.454136, 0.525368, 0.450668, 0.436924, 0.433034, 0.422041, 0.422041, 0.433034, 0.433034, 0.465241, 0.476583, 0.401658, 0.505461, 0.483068, 0.418646, 0.422041, 0.4292, 0.444081, 0.394753, 0.401658, 0.422041, 0.390993, 0.380708, 0.4292, 0.418646, 0.394753, 0.384043, 0.384043, 0.335645, 0.298791, 0.236433, 0.182256], '')</t>
  </si>
  <si>
    <t>[10, 11, 13, 14, 17, 36, 37, 38, 39, 40, 41, 42, 43, 44, 45, 46, 47, 48, 49, 50, 51, 52, 53, 54, 55, 60, 61, 62, 63, 64, 65, 66, 67, 68, 69, 70, 71, 99, 100, 104, 105, 106, 113, 117, 128]</t>
  </si>
  <si>
    <t>UPI0000542A1A status=activ</t>
  </si>
  <si>
    <t>([0.349426, 0.377384, 0.447574, 0.42561, 0.352862, 0.40511, 0.390993, 0.332115, 0.324872, 0.359901, 0.295083, 0.25406, 0.225814, 0.335645, 0.295083, 0.275179, 0.31487, 0.328603, 0.401658, 0.308712, 0.275179, 0.173081, 0.191378, 0.182256, 0.203355, 0.18812, 0.182256, 0.15284, 0.229226, 0.25406, 0.147574, 0.229226, 0.30533, 0.359901, 0.349426, 0.284882, 0.288399, 0.335645, 0.257454, 0.179055, 0.257454, 0.275179, 0.370445, 0.366687, 0.247041, 0.257454, 0.339168, 0.243554, 0.298791, 0.301917, 0.30533, 0.387226, 0.301917, 0.243554, 0.194234, 0.167087, 0.167087, 0.092881, 0.098513, 0.17593, 0.257454, 0.247041, 0.161087, 0.098513, 0.106997, 0.209395, 0.134866, 0.088832, 0.164327, 0.098513, 0.050641, 0.046336, 0.059222, 0.090864, 0.079919, 0.102787, 0.125101, 0.132295, 0.25031, 0.247041, 0.132295, 0.129801, 0.079919, 0.125101, 0.120615, 0.102787, 0.083462, 0.144935, 0.196879, 0.122885, 0.21291, 0.229226, 0.239899, 0.25031, 0.194234, 0.298791, 0.31487, 0.30533, 0.394753, 0.268042, 0.216401, 0.324872, 0.291804, 0.275179, 0.291804, 0.36309, 0.271506, 0.196879, 0.185198, 0.225814, 0.222385, 0.216401, 0.194234, 0.200174, 0.17593, 0.196879, 0.116183, 0.10481, 0.071867, 0.055536, 0.118441, 0.139895, 0.076542, 0.106997, 0.191378, 0.127496, 0.144935, 0.225814, 0.339168, 0.349426, 0.346032, 0.332115, 0.359901, 0.436924, 0.342579, 0.257454, 0.301917, 0.301917, 0.308712, 0.401658, 0.433034, 0.356642, 0.328603, 0.31487, 0.291804, 0.281712, 0.370445, 0.366687, 0.359901, 0.370445, 0.36309, 0.339168, 0.418646, 0.30533, 0.321458, 0.318242, 0.414856, 0.377384, 0.374039, 0.387226, 0.359901, 0.291804, 0.243554, 0.271506, 0.384043, 0.384043, 0.398279, 0.40511, 0.311707, 0.225814, 0.206376, 0.144935, 0.139895, 0.144935, 0.219301, 0.21291, 0.301917, 0.229226, 0.179055, 0.257454, 0.15008, 0.125101, 0.15008, 0.222385, 0.144935, 0.088832, 0.088832, 0.06312, 0.058088, 0.106997, 0.118441, 0.06312, 0.079919, 0.03976, 0.041405, 0.023963, 0.025762, 0.029376, 0.028695, 0.03976, 0.025316, 0.045352, 0.055536, 0.054297, 0.054297, 0.111485, 0.18812, 0.15008, 0.18812, 0.158265, 0.158265, 0.243554, 0.236433, 0.232838, 0.335645, 0.335645, 0.352862, 0.342579, 0.247041, 0.318242, 0.318242, 0.401658, 0.418646, 0.328603, 0.271506, 0.284882, 0.26085, 0.155435, 0.216401, 0.122885, 0.173081, 0.164327, 0.15284, 0.173081, 0.122885, 0.081712, 0.060549, 0.102787, 0.055536, 0.049374, 0.038858, 0.05306, 0.025762, 0.014075, 0.014075, 0.013821, 0.011106, 0.007645, 0.013016, 0.01227, 0.017138, 0.009728, 0.00962, 0.006619, 0.006194, 0.008276, 0.011106, 0.013613, 0.012491, 0.021816, 0.020876, 0.014586, 0.009728, 0.015344, 0.025762, 0.023963, 0.022667, 0.032677, 0.073402, 0.055536, 0.048328, 0.064632, 0.085092, 0.05306, 0.051831, 0.10481, 0.086953, 0.06184, 0.030611, 0.035586, 0.035586, 0.066181, 0.059222, 0.051831, 0.030611, 0.034068, 0.069024, 0.069024, 0.028107, 0.025762, 0.028107, 0.028107, 0.030003, 0.023087, 0.021381, 0.032677, 0.016826, 0.012491, 0.009865, 0.015344, 0.013437, 0.015344, 0.017447, 0.021381, 0.045352, 0.060549, 0.042364, 0.030611, 0.049374, 0.096677, 0.069024, 0.046336, 0.034068, 0.019109, 0.032017], '')</t>
  </si>
  <si>
    <t>UPI0000542A90 status=activ</t>
  </si>
  <si>
    <t>([0.069024, 0.043307, 0.078022, 0.137348, 0.18812, 0.222385, 0.278302, 0.194234, 0.155435, 0.11371, 0.158265, 0.196879, 0.275179, 0.359901, 0.444081, 0.440853, 0.394753, 0.440853, 0.422041, 0.318242, 0.288399, 0.374039, 0.440853, 0.339168, 0.281712, 0.25406, 0.222385, 0.196879, 0.295083, 0.377384, 0.480142, 0.465241, 0.366687, 0.281712, 0.185198, 0.10481, 0.173081, 0.18812, 0.18812, 0.127496, 0.229226, 0.185198, 0.196879, 0.137348, 0.196879, 0.239899, 0.243554, 0.291804, 0.318242, 0.332115, 0.311707, 0.31487, 0.311707, 0.308712, 0.401658, 0.398279, 0.414856, 0.436924, 0.359901, 0.26085, 0.342579, 0.342579, 0.422041, 0.422041, 0.529623, 0.562014, 0.529623, 0.461924, 0.352862, 0.321458, 0.295083, 0.222385, 0.139895, 0.067594, 0.120615, 0.067594, 0.132295, 0.236433, 0.222385, 0.31487, 0.31487, 0.288399, 0.278302, 0.185198, 0.173081, 0.179055, 0.170161, 0.11371, 0.094817, 0.167087, 0.17593, 0.17593, 0.271506, 0.366687, 0.483068, 0.458154, 0.585406, 0.447574, 0.433034, 0.346032, 0.264545, 0.352862, 0.295083, 0.295083, 0.394753, 0.401658, 0.301917, 0.229226, 0.243554, 0.268042, 0.25031, 0.264545, 0.196879, 0.116183, 0.106997, 0.06184, 0.069024, 0.060549, 0.086953, 0.040537, 0.076542, 0.127496, 0.106997, 0.182256, 0.094817, 0.047319, 0.028107, 0.051831, 0.092881, 0.120615, 0.120615, 0.078022, 0.0704, 0.11371, 0.167087, 0.15008, 0.222385, 0.222385, 0.239899, 0.268042, 0.346032, 0.236433, 0.236433, 0.18812, 0.116183, 0.182256, 0.298791, 0.26085, 0.257454, 0.161087, 0.179055, 0.170161, 0.170161, 0.18812, 0.18812, 0.17593, 0.164327, 0.137348, 0.109221, 0.071867, 0.054297, 0.047319, 0.073402, 0.040537, 0.066181], '')</t>
  </si>
  <si>
    <t>[64, 65, 66, 96]</t>
  </si>
  <si>
    <t>UPI0000542A91 status=activ</t>
  </si>
  <si>
    <t>([1.7e-05, 1.7e-05, 1.7e-05, 1.7e-05, 1.3e-05, 9e-06, 2.6e-05, 2.6e-05, 4.7e-05, 7.7e-05, 5.6e-05, 3.4e-05, 1.7e-05, 2.6e-05, 2.6e-05, 4.7e-05, 8.6e-05, 0.000125, 0.000215, 0.000485, 0.000537, 0.000923, 0.001572, 0.002349, 0.002349, 0.002976, 0.003727, 0.002336, 0.003671, 0.003461, 0.00225, 0.002881, 0.003298, 0.003276, 0.003298, 0.002581, 0.001709, 0.001288, 0.001288, 0.001541, 0.000876, 0.000348, 0.000442, 0.000391, 0.000185, 0.000189, 0.000125, 6.9e-05, 0.000146, 0.000146, 0.000146, 0.000322, 0.000301, 0.000614, 0.001155, 0.001778, 0.002138, 0.001906, 0.001434, 0.001288, 0.000708, 0.000816, 0.000833, 0.000309, 0.000386, 0.000378, 0.000283, 0.000687, 0.000532, 0.000275, 0.000137, 0.000116, 6.4e-05, 4.7e-05, 2.6e-05, 9e-06, 9e-06, 2.6e-05, 2.6e-05, 4.7e-05, 0.00012, 0.00012, 0.000163, 0.000206, 0.000249, 0.000116, 0.00012, 0.000137, 6.4e-05, 6.4e-05, 0.000142, 0.000146, 0.000103, 9e-05, 0.000133, 9e-05, 0.000133, 9e-05, 3.4e-05, 6.9e-05, 3e-05, 3.4e-05, 3.9e-05, 4.3e-05, 7.3e-05, 0.000189, 0.000146, 0.000301, 0.000721, 0.000893, 0.001142, 0.000485, 0.000451, 0.000485, 0.00055, 0.000747, 0.001271, 0.001374, 0.001374, 0.002327, 0.001533, 0.002761, 0.001675], '')</t>
  </si>
  <si>
    <t>UPI0000542B35 status=activ</t>
  </si>
  <si>
    <t>([0.557691, 0.608892, 0.465241, 0.483068, 0.525368, 0.398279, 0.422041, 0.346032, 0.278302, 0.275179, 0.30533, 0.25406, 0.257454, 0.346032, 0.349426, 0.349426, 0.384043, 0.394753, 0.288399, 0.257454, 0.257454, 0.236433, 0.15008, 0.15284, 0.170161, 0.129801, 0.219301, 0.222385, 0.308712, 0.318242, 0.352862, 0.346032, 0.4292, 0.444081, 0.394753, 0.40511, 0.422041, 0.4292, 0.342579, 0.342579, 0.384043, 0.377384, 0.342579, 0.440853, 0.436924, 0.436924, 0.476583, 0.494003, 0.483068, 0.480142, 0.458154, 0.461924, 0.366687, 0.36309, 0.257454, 0.308712, 0.271506, 0.194234, 0.203355, 0.200174, 0.295083, 0.200174, 0.206376, 0.21291, 0.196879, 0.288399, 0.268042, 0.291804, 0.275179, 0.200174, 0.127496, 0.118441, 0.118441, 0.122885, 0.074921, 0.134866, 0.129801, 0.182256, 0.243554, 0.225814, 0.243554, 0.247041, 0.222385, 0.225814, 0.17593, 0.203355, 0.134866, 0.137348, 0.120615, 0.116183, 0.11371, 0.155435, 0.219301, 0.161087, 0.26085, 0.349426, 0.30533, 0.225814, 0.122885, 0.081712, 0.050641, 0.086953, 0.064632, 0.100716, 0.102787, 0.158265, 0.079919, 0.139895, 0.11371, 0.122885, 0.127496, 0.125101, 0.122885, 0.15284, 0.144935, 0.079919, 0.045352, 0.044297, 0.03976, 0.078022, 0.127496, 0.196879, 0.116183, 0.155435, 0.11371, 0.06184, 0.076542, 0.090864, 0.043307, 0.058088, 0.051831, 0.026892, 0.051831, 0.036378, 0.041405, 0.05306, 0.0704, 0.132295, 0.185198, 0.291804, 0.271506, 0.191378, 0.173081, 0.268042, 0.264545, 0.264545, 0.370445, 0.352862, 0.349426, 0.342579, 0.328603, 0.239899, 0.349426, 0.298791, 0.384043, 0.374039, 0.370445, 0.332115, 0.225814, 0.164327, 0.144935, 0.120615, 0.167087, 0.170161, 0.158265, 0.079919, 0.139895, 0.069024, 0.071867, 0.122885, 0.122885, 0.073402, 0.147574, 0.144935, 0.102787, 0.067594, 0.067594, 0.049374, 0.050641, 0.109221, 0.109221, 0.132295, 0.161087, 0.167087, 0.185198, 0.118441, 0.209395, 0.179055, 0.308712, 0.196879, 0.17593, 0.232838, 0.236433, 0.134866, 0.067594, 0.132295, 0.191378, 0.100716, 0.098513, 0.161087, 0.134866, 0.102787, 0.083462, 0.081712, 0.054297, 0.030611, 0.031287, 0.030003, 0.024393, 0.020165, 0.0198, 0.021381, 0.028695, 0.048328, 0.067594, 0.086953, 0.073402, 0.088832, 0.15284, 0.247041, 0.222385, 0.139895, 0.206376, 0.137348, 0.109221, 0.158265, 0.232838, 0.318242, 0.298791, 0.374039, 0.271506, 0.380708, 0.30533, 0.298791, 0.321458, 0.298791, 0.366687, 0.308712, 0.173081, 0.17593, 0.191378, 0.18812, 0.243554, 0.185198, 0.229226, 0.275179, 0.288399, 0.167087, 0.10481, 0.085092, 0.051831, 0.098513, 0.096677, 0.096677, 0.090864, 0.045352, 0.038858, 0.040537, 0.049374, 0.096677, 0.054297, 0.041405, 0.046336, 0.037156, 0.06184, 0.083462, 0.086953, 0.079919, 0.102787, 0.164327, 0.216401, 0.291804, 0.222385, 0.216401, 0.203355, 0.173081, 0.268042, 0.374039, 0.401658, 0.401658, 0.370445, 0.483068, 0.458154, 0.366687, 0.472492, 0.461924, 0.356642, 0.352862, 0.346032, 0.370445, 0.387226, 0.40511, 0.356642, 0.36309, 0.271506, 0.288399, 0.321458, 0.232838, 0.147574, 0.147574, 0.111485, 0.142424, 0.132295, 0.158265, 0.232838, 0.132295, 0.142424, 0.229226, 0.158265, 0.167087, 0.225814, 0.18812, 0.10481, 0.15008, 0.196879, 0.203355, 0.284882, 0.206376, 0.295083, 0.390993, 0.328603, 0.384043, 0.295083, 0.298791, 0.191378, 0.209395, 0.328603, 0.335645, 0.328603, 0.408655, 0.414856, 0.36309, 0.31487, 0.390993, 0.26085, 0.268042, 0.236433, 0.222385, 0.232838, 0.219301, 0.120615, 0.090864, 0.106997, 0.106997, 0.06184, 0.116183, 0.079919, 0.0704, 0.040537, 0.025762, 0.027463, 0.030003, 0.035586, 0.034884, 0.03976, 0.078022, 0.088832, 0.088832, 0.096677, 0.090864, 0.100716, 0.120615, 0.116183, 0.120615, 0.18812, 0.232838, 0.264545, 0.308712, 0.225814, 0.206376, 0.191378, 0.179055, 0.109221, 0.120615, 0.17593, 0.164327, 0.179055, 0.158265, 0.271506, 0.264545, 0.311707, 0.298791, 0.30533, 0.40511, 0.41194, 0.436924, 0.433034, 0.41194, 0.298791, 0.394753, 0.505461, 0.657645, 0.562014, 0.661982, 0.525368, 0.545602, 0.553315, 0.458154, 0.476583, 0.490133, 0.521092, 0.433034, 0.356642, 0.414856, 0.370445, 0.366687, 0.247041, 0.239899, 0.161087, 0.30533, 0.288399, 0.281712, 0.142424, 0.142424, 0.139895, 0.18812, 0.122885, 0.088832, 0.147574, 0.079919, 0.069024, 0.060549, 0.120615, 0.167087, 0.170161, 0.200174, 0.206376, 0.182256, 0.142424, 0.206376, 0.142424, 0.139895, 0.076542, 0.092881, 0.144935, 0.155435, 0.11371, 0.167087, 0.142424, 0.139895, 0.15008, 0.100716, 0.055536, 0.06312, 0.036378, 0.045352, 0.025762, 0.023534, 0.054297, 0.054297, 0.033407, 0.022306, 0.021816, 0.019401, 0.016826, 0.016826, 0.015344, 0.015694, 0.015078, 0.022667, 0.020522, 0.032677, 0.050641, 0.085092, 0.045352, 0.066181, 0.054297, 0.055536, 0.058088, 0.030611, 0.059222, 0.073402, 0.139895, 0.132295, 0.155435, 0.268042, 0.25406, 0.26085, 0.342579, 0.268042, 0.200174, 0.196879, 0.161087, 0.173081, 0.109221, 0.111485, 0.081712, 0.090864, 0.144935, 0.147574, 0.219301, 0.144935, 0.182256, 0.15284, 0.094817, 0.15284, 0.076542, 0.044297, 0.028695, 0.030611, 0.054297, 0.086953, 0.044297, 0.046336, 0.025316, 0.045352, 0.078022, 0.127496, 0.116183, 0.096677, 0.05306, 0.034884, 0.059222, 0.055536, 0.03976, 0.069024, 0.067594, 0.081712, 0.083462, 0.15008, 0.144935, 0.147574, 0.15008, 0.15008, 0.182256, 0.196879, 0.216401, 0.134866, 0.144935, 0.122885, 0.122885, 0.120615, 0.170161, 0.170161, 0.170161, 0.167087, 0.118441, 0.098513, 0.158265, 0.236433, 0.21291, 0.134866, 0.127496, 0.102787, 0.122885, 0.120615, 0.173081, 0.161087, 0.179055, 0.111485, 0.11371, 0.134866, 0.158265, 0.100716, 0.096677, 0.094817, 0.158265, 0.161087, 0.191378, 0.191378, 0.191378, 0.191378, 0.275179, 0.200174, 0.158265, 0.236433, 0.232838, 0.243554, 0.229226, 0.298791, 0.377384, 0.408655, 0.41194, 0.476583, 0.541878, 0.545602, 0.557691, 0.454136, 0.525368, 0.525368, 0.444081, 0.447574, 0.374039, 0.40511, 0.490133, 0.585406, 0.545602, 0.444081, 0.414856, 0.387226, 0.318242, 0.243554, 0.243554, 0.216401, 0.216401, 0.243554, 0.247041, 0.236433, 0.352862, 0.356642, 0.356642, 0.408655, 0.387226, 0.450668, 0.394753, 0.36309, 0.335645, 0.346032, 0.468512, 0.483068, 0.509769], '')</t>
  </si>
  <si>
    <t>[0, 1, 4, 390, 391, 392, 393, 394, 395, 396, 400, 574, 575, 576, 578, 579, 585, 586, 610]</t>
  </si>
  <si>
    <t>UPI0000542B50 status=activ</t>
  </si>
  <si>
    <t>([0.59508, 0.480142, 0.398279, 0.433034, 0.454136, 0.509769, 0.42561, 0.352862, 0.257454, 0.281712, 0.236433, 0.275179, 0.275179, 0.271506, 0.191378, 0.18812, 0.185198, 0.125101, 0.10481, 0.161087, 0.15008, 0.15008, 0.209395, 0.194234, 0.191378, 0.185198, 0.161087, 0.229226, 0.301917, 0.401658, 0.324872, 0.31487, 0.206376, 0.142424, 0.125101, 0.127496, 0.090864, 0.046336, 0.078022, 0.094817, 0.098513, 0.092881, 0.054297, 0.034884, 0.033407, 0.0198, 0.020876, 0.021816, 0.021381, 0.021816, 0.021816, 0.03976, 0.042364, 0.085092, 0.078022, 0.090864, 0.158265, 0.185198, 0.288399, 0.200174, 0.196879, 0.127496, 0.134866, 0.209395, 0.271506, 0.275179, 0.356642, 0.278302, 0.271506, 0.275179, 0.173081, 0.173081, 0.100716, 0.088832, 0.092881, 0.155435, 0.164327, 0.167087, 0.122885, 0.127496, 0.129801, 0.125101, 0.194234, 0.106997, 0.06184, 0.067594, 0.111485, 0.11371, 0.173081, 0.182256, 0.116183, 0.225814, 0.170161, 0.167087, 0.164327, 0.158265, 0.161087, 0.155435, 0.137348, 0.206376, 0.200174, 0.278302, 0.291804, 0.209395, 0.284882, 0.387226, 0.298791, 0.191378, 0.139895, 0.134866, 0.078022, 0.15008, 0.137348, 0.200174, 0.281712, 0.264545, 0.179055, 0.173081, 0.109221, 0.109221, 0.111485, 0.058088, 0.049374, 0.047319, 0.092881, 0.106997, 0.098513, 0.092881, 0.106997, 0.100716, 0.100716, 0.164327, 0.086953, 0.069024, 0.054297, 0.045352, 0.059222, 0.060549, 0.036378, 0.054297, 0.031287, 0.019109, 0.036378, 0.045352, 0.025316, 0.022306, 0.022306, 0.022306, 0.020522, 0.026338, 0.025316, 0.028695, 0.030003, 0.056825, 0.03976, 0.047319, 0.055536, 0.079919, 0.137348, 0.206376, 0.203355, 0.295083, 0.380708, 0.291804, 0.225814, 0.236433, 0.239899, 0.239899, 0.21291, 0.232838, 0.271506, 0.346032, 0.332115, 0.236433, 0.236433, 0.342579, 0.264545, 0.268042, 0.191378, 0.200174, 0.200174, 0.15284, 0.167087, 0.094817, 0.155435, 0.155435, 0.222385, 0.222385, 0.225814, 0.173081, 0.243554, 0.243554, 0.15008, 0.092881, 0.147574, 0.139895, 0.132295, 0.196879, 0.209395, 0.288399, 0.278302, 0.275179, 0.328603, 0.30533, 0.380708, 0.374039, 0.352862, 0.278302, 0.271506, 0.268042, 0.243554, 0.26085, 0.264545, 0.339168, 0.422041, 0.42561, 0.4292, 0.328603, 0.335645, 0.335645, 0.335645, 0.324872, 0.346032, 0.318242, 0.271506, 0.216401, 0.21291, 0.209395, 0.209395, 0.209395, 0.161087, 0.185198, 0.17593, 0.170161, 0.203355, 0.127496, 0.127496, 0.134866, 0.209395, 0.120615, 0.079919, 0.081712, 0.0704, 0.034884, 0.043307, 0.033407, 0.030611, 0.033407, 0.059222, 0.102787, 0.106997, 0.147574, 0.229226, 0.236433, 0.158265, 0.096677, 0.161087, 0.118441, 0.109221, 0.111485, 0.206376, 0.164327, 0.164327, 0.191378, 0.18812, 0.209395, 0.298791, 0.339168, 0.247041, 0.271506, 0.232838, 0.225814, 0.137348, 0.127496, 0.132295, 0.206376, 0.298791, 0.239899, 0.291804, 0.21291, 0.225814, 0.18812, 0.271506, 0.243554, 0.209395, 0.291804, 0.26085, 0.225814, 0.278302, 0.380708, 0.298791], '')</t>
  </si>
  <si>
    <t>[0, 5]</t>
  </si>
  <si>
    <t>UPI0000542B77 status=activ</t>
  </si>
  <si>
    <t>([0.016528, 0.024826, 0.035586, 0.050641, 0.066181, 0.088832, 0.109221, 0.074921, 0.074921, 0.102787, 0.102787, 0.085092, 0.040537, 0.073402, 0.137348, 0.222385, 0.288399, 0.380708, 0.377384, 0.308712, 0.288399, 0.209395, 0.21291, 0.229226, 0.236433, 0.239899, 0.26085, 0.271506, 0.380708, 0.41194, 0.41194, 0.440853, 0.529623, 0.680603, 0.690604, 0.675549, 0.541878, 0.444081, 0.346032, 0.359901, 0.433034, 0.440853, 0.549308, 0.549308, 0.422041, 0.4292, 0.444081, 0.377384, 0.295083, 0.264545, 0.264545, 0.264545, 0.284882, 0.170161, 0.137348, 0.137348, 0.071867, 0.125101, 0.194234, 0.21291, 0.243554, 0.25406, 0.247041, 0.225814, 0.15008, 0.247041, 0.229226, 0.216401, 0.25406, 0.298791, 0.31487, 0.232838, 0.216401, 0.196879, 0.298791, 0.247041, 0.236433, 0.271506, 0.257454, 0.268042, 0.278302, 0.222385, 0.18812, 0.134866, 0.085092, 0.139895, 0.118441, 0.129801, 0.132295, 0.071867, 0.047319, 0.045352, 0.046336, 0.028107, 0.031287, 0.020165, 0.017797, 0.017797, 0.025762, 0.018415, 0.01227, 0.018106, 0.034884, 0.025316, 0.020522, 0.020522, 0.020522, 0.015344, 0.014075, 0.014075, 0.026892, 0.050641, 0.028695, 0.050641, 0.085092, 0.079919, 0.078022, 0.142424, 0.137348, 0.137348, 0.18812, 0.257454, 0.25031, 0.216401, 0.311707, 0.42561, 0.422041, 0.414856, 0.468512, 0.476583, 0.390993, 0.346032, 0.275179, 0.271506, 0.196879, 0.209395, 0.216401, 0.209395, 0.182256, 0.194234, 0.122885, 0.120615, 0.118441, 0.0704, 0.0704, 0.05306, 0.028107, 0.058088, 0.058088, 0.040537, 0.023963, 0.026338, 0.020876, 0.030611, 0.058088, 0.094817, 0.085092, 0.066181, 0.055536, 0.0704, 0.073402, 0.100716, 0.081712, 0.083462, 0.137348, 0.079919, 0.096677, 0.158265, 0.132295, 0.079919, 0.078022, 0.071867, 0.090864, 0.116183, 0.098513, 0.069024, 0.048328, 0.035586, 0.034068, 0.074921, 0.049374, 0.028107], '')</t>
  </si>
  <si>
    <t>[32, 33, 34, 35, 36, 42, 43]</t>
  </si>
  <si>
    <t>UPI0000542C27 status=activ</t>
  </si>
  <si>
    <t>([0.232838, 0.26085, 0.328603, 0.239899, 0.284882, 0.321458, 0.25031, 0.268042, 0.31487, 0.328603, 0.342579, 0.295083, 0.209395, 0.219301, 0.229226, 0.142424, 0.216401, 0.144935, 0.11371, 0.18812, 0.26085, 0.26085, 0.278302, 0.25406, 0.298791, 0.206376, 0.134866, 0.132295, 0.096677, 0.090864, 0.092881, 0.090864, 0.137348, 0.179055, 0.111485, 0.11371, 0.116183, 0.088832, 0.139895, 0.209395, 0.200174, 0.129801, 0.0704, 0.064632, 0.035586, 0.035586, 0.064632, 0.106997, 0.182256, 0.257454, 0.173081, 0.170161, 0.173081, 0.15284, 0.116183, 0.116183, 0.122885, 0.158265, 0.191378, 0.206376, 0.203355, 0.129801, 0.194234, 0.21291, 0.21291, 0.281712, 0.308712, 0.268042, 0.203355, 0.191378, 0.17593, 0.17593, 0.191378, 0.191378, 0.216401, 0.222385, 0.298791, 0.200174, 0.239899, 0.247041, 0.239899, 0.164327, 0.26085, 0.281712, 0.339168, 0.264545, 0.264545, 0.288399, 0.219301, 0.275179, 0.264545, 0.268042, 0.36309, 0.321458, 0.295083, 0.21291, 0.26085, 0.170161, 0.257454, 0.247041, 0.229226, 0.134866, 0.209395, 0.129801, 0.122885, 0.102787, 0.155435, 0.15284, 0.086953, 0.15284, 0.132295, 0.092881, 0.071867, 0.066181, 0.079919, 0.109221, 0.179055, 0.179055, 0.196879, 0.122885, 0.125101, 0.132295, 0.236433, 0.15284, 0.229226, 0.229226, 0.232838, 0.236433, 0.194234, 0.196879, 0.203355, 0.229226, 0.222385, 0.268042, 0.185198, 0.18812, 0.167087, 0.134866, 0.155435, 0.155435, 0.155435, 0.161087, 0.098513, 0.085092, 0.144935, 0.144935, 0.144935, 0.144935, 0.139895, 0.216401, 0.209395, 0.222385, 0.222385, 0.291804, 0.25031, 0.324872, 0.346032, 0.318242, 0.268042, 0.291804, 0.370445, 0.450668, 0.440853, 0.4292, 0.433034, 0.418646, 0.321458, 0.281712, 0.225814, 0.155435, 0.15008, 0.232838, 0.209395, 0.158265, 0.090864, 0.111485, 0.088832, 0.083462, 0.100716, 0.164327, 0.090864, 0.073402, 0.078022, 0.046336, 0.102787, 0.118441, 0.071867, 0.0704, 0.106997, 0.111485, 0.122885, 0.137348, 0.127496, 0.073402, 0.106997, 0.120615, 0.071867, 0.094817, 0.049374, 0.033407, 0.033407, 0.06184, 0.06184, 0.06184, 0.102787, 0.085092, 0.073402, 0.083462, 0.137348, 0.11371, 0.17593, 0.232838, 0.182256, 0.185198, 0.281712, 0.219301, 0.298791, 0.390993, 0.281712, 0.374039, 0.356642, 0.346032, 0.346032, 0.377384, 0.284882, 0.298791, 0.257454, 0.271506, 0.295083, 0.291804, 0.298791, 0.219301, 0.219301, 0.25031, 0.219301, 0.142424, 0.196879, 0.147574, 0.098513, 0.173081, 0.173081, 0.167087, 0.120615, 0.094817, 0.096677, 0.15284, 0.142424, 0.182256, 0.109221, 0.083462, 0.090864, 0.050641, 0.050641, 0.048328, 0.040537, 0.051831, 0.086953, 0.092881, 0.155435, 0.125101, 0.078022, 0.03976, 0.071867, 0.109221, 0.132295, 0.081712, 0.085092, 0.10481, 0.100716, 0.134866, 0.182256, 0.147574, 0.196879, 0.247041, 0.17593, 0.179055, 0.17593, 0.109221, 0.109221, 0.055536, 0.083462, 0.139895, 0.25406, 0.26085, 0.281712, 0.301917, 0.301917, 0.232838, 0.225814, 0.222385, 0.191378, 0.139895, 0.182256, 0.222385, 0.219301, 0.31487, 0.25406, 0.158265, 0.236433, 0.25031, 0.352862, 0.31487, 0.301917, 0.278302, 0.206376, 0.182256, 0.098513, 0.167087, 0.15008, 0.134866, 0.109221, 0.155435, 0.257454, 0.243554, 0.257454, 0.200174, 0.194234, 0.311707, 0.349426, 0.268042, 0.173081, 0.155435, 0.239899, 0.26085, 0.26085, 0.26085, 0.268042, 0.370445, 0.36309, 0.346032, 0.346032, 0.384043, 0.380708, 0.278302, 0.18812, 0.182256, 0.271506, 0.264545, 0.158265, 0.139895, 0.185198, 0.257454, 0.284882, 0.18812, 0.125101, 0.073402, 0.127496, 0.127496, 0.081712, 0.090864, 0.10481, 0.106997, 0.11371, 0.118441, 0.185198, 0.18812, 0.173081, 0.182256, 0.144935, 0.247041, 0.346032, 0.346032, 0.374039, 0.352862, 0.447574, 0.521092, 0.671169, 0.575842, 0.476583, 0.570702, 0.562014, 0.632174, 0.545602, 0.505461, 0.436924, 0.342579, 0.440853, 0.4292, 0.332115, 0.377384, 0.342579, 0.352862, 0.342579, 0.339168, 0.25031, 0.170161, 0.142424, 0.10481, 0.111485, 0.15284, 0.111485, 0.073402, 0.069024, 0.092881, 0.086953, 0.122885], '')</t>
  </si>
  <si>
    <t>[365, 366, 367, 369, 370, 371, 372, 373]</t>
  </si>
  <si>
    <t>UPI0000542D1B status=activ</t>
  </si>
  <si>
    <t>([0.486429, 0.497853, 0.538167, 0.444081, 0.342579, 0.359901, 0.390993, 0.380708, 0.401658, 0.390993, 0.384043, 0.380708, 0.298791, 0.236433, 0.182256, 0.122885, 0.191378, 0.15284, 0.092881, 0.074921, 0.03976, 0.06312, 0.066181, 0.036378, 0.059222, 0.100716, 0.10481, 0.098513, 0.074921, 0.078022, 0.092881, 0.106997, 0.132295, 0.139895, 0.182256, 0.25031, 0.31487, 0.328603, 0.390993, 0.480142, 0.476583, 0.56648, 0.562014, 0.557691, 0.661982, 0.575842, 0.486429, 0.497853, 0.497853, 0.585406, 0.575842, 0.483068, 0.517562, 0.505461, 0.490133, 0.398279, 0.301917, 0.311707, 0.295083, 0.216401, 0.21291, 0.236433, 0.222385, 0.243554, 0.25406, 0.26085, 0.219301, 0.291804, 0.275179, 0.25031, 0.182256, 0.185198, 0.26085, 0.164327, 0.17593, 0.236433, 0.339168, 0.436924, 0.433034, 0.408655, 0.433034, 0.433034, 0.454136, 0.377384, 0.30533, 0.222385, 0.225814, 0.264545, 0.268042, 0.271506, 0.308712, 0.377384, 0.377384, 0.295083, 0.374039, 0.328603, 0.335645, 0.321458, 0.328603, 0.25031, 0.275179, 0.332115, 0.328603, 0.284882, 0.366687, 0.440853, 0.557691, 0.521092, 0.521092, 0.529623, 0.461924, 0.380708, 0.284882, 0.298791, 0.387226, 0.394753, 0.414856, 0.42561, 0.440853, 0.450668, 0.440853, 0.458154, 0.465241, 0.444081, 0.494003, 0.394753, 0.301917, 0.26085, 0.295083, 0.288399, 0.206376, 0.194234, 0.18812, 0.209395, 0.18812, 0.194234, 0.196879, 0.137348, 0.127496, 0.073402, 0.0704, 0.11371, 0.071867, 0.074921, 0.05306, 0.031287, 0.054297, 0.090864, 0.094817, 0.071867, 0.106997, 0.161087, 0.167087, 0.236433, 0.281712, 0.209395, 0.194234, 0.120615, 0.122885, 0.122885, 0.191378, 0.118441, 0.120615, 0.173081, 0.17593, 0.257454, 0.318242, 0.243554, 0.278302, 0.284882, 0.264545, 0.271506, 0.278302, 0.264545, 0.271506, 0.275179, 0.268042, 0.264545, 0.31487, 0.4292, 0.332115, 0.339168, 0.436924, 0.335645, 0.271506, 0.271506, 0.281712, 0.281712, 0.332115, 0.301917, 0.295083, 0.278302, 0.278302, 0.288399, 0.384043, 0.301917, 0.301917, 0.380708, 0.380708, 0.444081, 0.377384, 0.414856, 0.339168, 0.321458, 0.436924, 0.497853, 0.394753, 0.384043, 0.398279, 0.346032, 0.346032, 0.352862, 0.394753, 0.30533, 0.291804, 0.284882, 0.278302, 0.335645, 0.257454, 0.264545, 0.232838, 0.26085, 0.219301, 0.182256, 0.122885, 0.067594, 0.055536, 0.092881, 0.094817, 0.051831, 0.094817, 0.102787, 0.100716, 0.137348, 0.142424, 0.142424, 0.142424, 0.219301, 0.191378, 0.209395, 0.243554, 0.164327, 0.17593, 0.275179, 0.349426, 0.352862, 0.41194, 0.380708, 0.301917, 0.268042, 0.275179, 0.182256, 0.158265, 0.161087, 0.144935, 0.216401, 0.229226, 0.236433, 0.158265, 0.173081, 0.257454, 0.21291, 0.229226, 0.158265, 0.164327, 0.18812, 0.284882, 0.324872, 0.36309, 0.444081, 0.476583, 0.562014, 0.622677, 0.529623, 0.529623, 0.553315, 0.570702, 0.562014, 0.562014, 0.59014, 0.58069, 0.557691, 0.480142, 0.480142, 0.553315, 0.541878, 0.4292, 0.324872, 0.21291, 0.232838, 0.25406, 0.225814, 0.200174, 0.209395, 0.275179, 0.239899, 0.179055, 0.129801, 0.088832, 0.049374, 0.069024], '')</t>
  </si>
  <si>
    <t>[2, 41, 42, 43, 44, 45, 49, 50, 52, 53, 106, 107, 108, 109, 271, 272, 273, 274, 275, 276, 277, 278, 279, 280, 281, 284, 285]</t>
  </si>
  <si>
    <t>UPI0000542D84 status=activ</t>
  </si>
  <si>
    <t>([0.271506, 0.318242, 0.225814, 0.268042, 0.21291, 0.216401, 0.268042, 0.295083, 0.236433, 0.191378, 0.219301, 0.26085, 0.275179, 0.36309, 0.370445, 0.454136, 0.549308, 0.541878, 0.480142, 0.490133, 0.374039, 0.281712, 0.200174, 0.182256, 0.191378, 0.284882, 0.318242, 0.308712, 0.339168, 0.418646, 0.497853, 0.490133, 0.408655, 0.295083, 0.288399, 0.194234, 0.203355, 0.203355, 0.236433, 0.349426, 0.346032, 0.342579, 0.359901, 0.40511, 0.521092, 0.505461, 0.401658, 0.384043, 0.384043, 0.359901, 0.288399, 0.288399, 0.209395, 0.179055, 0.281712, 0.295083, 0.390993, 0.380708, 0.295083, 0.26085, 0.225814, 0.216401, 0.298791, 0.298791, 0.26085, 0.25031, 0.257454, 0.324872, 0.36309, 0.370445, 0.284882, 0.25031, 0.25031, 0.225814, 0.324872, 0.31487, 0.30533, 0.324872, 0.298791, 0.387226, 0.401658, 0.324872, 0.239899, 0.25031, 0.335645, 0.408655, 0.339168, 0.339168, 0.332115, 0.31487, 0.295083, 0.380708, 0.401658, 0.311707, 0.332115, 0.346032, 0.36309, 0.278302, 0.26085, 0.278302, 0.196879, 0.196879, 0.271506, 0.366687, 0.356642, 0.356642, 0.349426, 0.418646, 0.408655, 0.346032, 0.26085, 0.191378, 0.191378, 0.194234, 0.196879, 0.284882, 0.268042, 0.158265, 0.142424, 0.0704, 0.0704, 0.109221, 0.06184, 0.066181, 0.064632, 0.069024, 0.032677, 0.041405, 0.033407, 0.033407, 0.029376, 0.047319, 0.038858, 0.024826, 0.024393, 0.038858, 0.023534, 0.016826, 0.028107, 0.051831, 0.066181, 0.066181, 0.066181, 0.10481, 0.096677, 0.096677, 0.090864, 0.109221, 0.055536, 0.03976, 0.042364, 0.076542, 0.079919, 0.155435, 0.216401, 0.291804, 0.216401, 0.291804, 0.275179, 0.295083, 0.30533, 0.295083, 0.236433, 0.170161, 0.15008, 0.15284, 0.144935, 0.142424, 0.120615, 0.18812, 0.281712, 0.288399, 0.291804, 0.284882, 0.288399, 0.291804, 0.308712, 0.384043, 0.324872, 0.298791, 0.222385, 0.229226, 0.229226, 0.268042, 0.342579, 0.366687, 0.387226, 0.321458, 0.243554, 0.278302, 0.18812, 0.182256, 0.111485, 0.125101, 0.120615, 0.122885, 0.137348, 0.111485, 0.120615, 0.120615, 0.219301, 0.206376, 0.191378, 0.264545, 0.206376, 0.236433, 0.268042, 0.25031, 0.321458, 0.414856, 0.42561, 0.394753, 0.30533, 0.380708, 0.356642, 0.278302, 0.268042, 0.161087, 0.182256, 0.092881, 0.0704, 0.0704, 0.067594, 0.046336, 0.048328, 0.049374, 0.020876, 0.018787, 0.013613, 0.012727, 0.011669, 0.016528, 0.031287, 0.051831, 0.025762, 0.026892, 0.050641, 0.05306, 0.086953, 0.090864, 0.164327, 0.194234, 0.134866, 0.134866, 0.185198, 0.209395, 0.284882, 0.398279, 0.387226, 0.468512, 0.5017, 0.418646, 0.352862, 0.268042, 0.268042, 0.380708, 0.366687, 0.342579, 0.324872, 0.332115, 0.25031, 0.281712, 0.268042, 0.243554, 0.346032, 0.342579, 0.318242, 0.31487, 0.324872, 0.342579, 0.324872, 0.308712, 0.394753, 0.461924, 0.525368, 0.483068, 0.450668, 0.332115, 0.359901, 0.36309, 0.281712, 0.281712, 0.26085, 0.346032, 0.447574, 0.436924, 0.36309, 0.374039, 0.394753, 0.264545, 0.25031, 0.268042, 0.25031, 0.25031, 0.147574, 0.11371, 0.147574, 0.173081, 0.301917, 0.284882, 0.182256, 0.158265, 0.239899, 0.15284, 0.098513, 0.086953, 0.076542, 0.132295, 0.083462, 0.083462, 0.100716, 0.051831, 0.027463, 0.017138, 0.016257, 0.028695, 0.028107, 0.017447, 0.018415, 0.018415, 0.011342, 0.019401, 0.022667, 0.024393, 0.026338, 0.051831, 0.051831, 0.051831, 0.05306, 0.03976, 0.038858, 0.06312, 0.129801, 0.116183, 0.122885, 0.122885, 0.076542, 0.118441, 0.17593, 0.17593, 0.17593, 0.194234, 0.127496, 0.196879, 0.170161, 0.232838, 0.232838, 0.21291, 0.147574, 0.085092, 0.179055, 0.098513, 0.098513, 0.046336, 0.096677, 0.083462, 0.083462, 0.074921, 0.044297, 0.051831, 0.048328, 0.051831, 0.045352, 0.066181, 0.033407, 0.038042, 0.043307, 0.041405, 0.058088, 0.047319, 0.076542, 0.073402, 0.111485, 0.109221, 0.18812, 0.11371, 0.106997, 0.064632, 0.129801, 0.206376, 0.203355, 0.127496, 0.106997, 0.191378, 0.18812, 0.301917, 0.281712, 0.271506, 0.271506, 0.179055, 0.295083, 0.30533, 0.257454, 0.173081, 0.15284, 0.155435, 0.239899, 0.236433, 0.335645, 0.288399, 0.191378, 0.17593, 0.268042, 0.170161, 0.15008, 0.185198, 0.191378, 0.127496, 0.120615, 0.120615, 0.147574, 0.088832, 0.094817, 0.059222, 0.120615, 0.096677, 0.050641, 0.047319, 0.085092, 0.076542, 0.102787, 0.102787, 0.10481, 0.106997, 0.127496, 0.079919, 0.037156, 0.033407, 0.029376, 0.016257, 0.015694, 0.017797, 0.017447, 0.017138, 0.030611, 0.016826, 0.015344, 0.029376, 0.019109, 0.022667, 0.026892, 0.028695, 0.031287, 0.0198, 0.017797, 0.029376, 0.048328, 0.10481, 0.059222, 0.098513, 0.158265, 0.094817, 0.059222, 0.109221, 0.085092, 0.090864, 0.106997, 0.094817, 0.092881, 0.088832, 0.05306, 0.049374, 0.050641, 0.098513, 0.083462, 0.092881, 0.054297, 0.060549, 0.059222, 0.098513, 0.11371, 0.137348, 0.209395, 0.196879, 0.134866, 0.100716, 0.094817, 0.090864, 0.17593, 0.185198, 0.26085, 0.356642, 0.26085, 0.225814, 0.196879, 0.298791, 0.200174, 0.194234, 0.118441, 0.118441, 0.10481, 0.102787, 0.054297, 0.066181, 0.122885, 0.17593, 0.25031, 0.15284, 0.225814, 0.209395, 0.196879, 0.196879, 0.194234, 0.301917, 0.239899, 0.164327, 0.164327, 0.264545, 0.26085, 0.339168, 0.339168, 0.384043, 0.384043, 0.384043, 0.291804, 0.275179, 0.298791, 0.196879, 0.301917, 0.196879, 0.200174, 0.21291, 0.232838, 0.222385, 0.203355, 0.264545, 0.26085, 0.264545, 0.247041, 0.352862, 0.328603, 0.229226, 0.229226, 0.170161, 0.275179, 0.339168, 0.346032, 0.321458, 0.447574, 0.450668, 0.497853, 0.414856, 0.414856, 0.370445, 0.36309, 0.36309, 0.384043, 0.384043, 0.398279, 0.398279, 0.394753, 0.321458, 0.328603, 0.25406, 0.243554, 0.229226, 0.155435, 0.179055, 0.125101, 0.125101, 0.127496, 0.129801, 0.209395, 0.118441, 0.088832, 0.092881, 0.076542, 0.060549, 0.0704, 0.055536, 0.055536, 0.06184, 0.073402, 0.120615, 0.179055, 0.281712, 0.182256, 0.275179, 0.173081, 0.225814, 0.222385, 0.194234, 0.268042, 0.247041, 0.271506, 0.321458, 0.332115, 0.281712, 0.236433, 0.222385, 0.25406, 0.268042, 0.232838, 0.288399, 0.257454, 0.219301, 0.158265, 0.243554, 0.194234, 0.271506, 0.239899, 0.182256, 0.182256], '')</t>
  </si>
  <si>
    <t>[16, 17, 44, 45, 250, 274]</t>
  </si>
  <si>
    <t>UPI0000542DF0 status=activ</t>
  </si>
  <si>
    <t>([0.020165, 0.014075, 0.020522, 0.030611, 0.044297, 0.06184, 0.083462, 0.100716, 0.132295, 0.132295, 0.098513, 0.129801, 0.083462, 0.041405, 0.035586, 0.074921, 0.161087, 0.142424, 0.219301, 0.291804, 0.352862, 0.264545, 0.366687, 0.25406, 0.281712, 0.271506, 0.26085, 0.25031, 0.257454, 0.243554, 0.182256, 0.284882, 0.311707, 0.288399, 0.398279, 0.440853, 0.346032, 0.239899, 0.295083, 0.21291, 0.232838, 0.164327, 0.25031, 0.15008, 0.182256, 0.179055, 0.185198, 0.147574, 0.158265, 0.102787, 0.050641, 0.096677, 0.096677, 0.069024, 0.051831, 0.06312, 0.055536, 0.055536, 0.055536, 0.056825, 0.102787, 0.102787, 0.139895, 0.139895, 0.147574, 0.194234, 0.142424, 0.122885, 0.142424, 0.106997, 0.158265, 0.281712, 0.229226, 0.155435, 0.158265], '')</t>
  </si>
  <si>
    <t>UPI0000542E0C status=activ</t>
  </si>
  <si>
    <t>([0.012727, 0.019401, 0.012491, 0.018787, 0.020165, 0.021381, 0.015344, 0.01204, 0.009865, 0.012727, 0.016528, 0.012727, 0.010131, 0.018787, 0.029376, 0.054297, 0.092881, 0.051831, 0.030003, 0.018106, 0.0198, 0.025762, 0.026338, 0.049374, 0.047319, 0.060549, 0.040537, 0.073402, 0.069024, 0.067594, 0.079919, 0.074921, 0.129801, 0.085092, 0.078022, 0.042364, 0.024393, 0.013821, 0.023087, 0.038858, 0.0704, 0.078022, 0.074921, 0.073402, 0.078022, 0.079919, 0.081712, 0.081712, 0.081712, 0.086953, 0.086953, 0.074921, 0.076542, 0.083462, 0.167087, 0.090864, 0.158265, 0.25031, 0.352862, 0.257454, 0.271506, 0.179055, 0.26085, 0.18812, 0.118441, 0.11371, 0.120615, 0.118441, 0.196879, 0.134866, 0.132295, 0.209395, 0.127496, 0.127496, 0.127496, 0.120615, 0.196879, 0.132295, 0.083462, 0.044297, 0.064632, 0.060549, 0.106997, 0.098513, 0.15008, 0.15008, 0.15284, 0.078022, 0.079919, 0.081712, 0.074921, 0.076542, 0.043307, 0.064632, 0.066181, 0.060549, 0.059222, 0.066181, 0.106997, 0.155435, 0.144935, 0.17593, 0.191378, 0.120615, 0.118441, 0.098513, 0.173081, 0.164327, 0.271506, 0.182256, 0.111485, 0.191378, 0.311707, 0.335645, 0.36309, 0.356642, 0.268042, 0.275179, 0.275179, 0.200174, 0.206376, 0.284882, 0.200174, 0.191378, 0.284882, 0.284882, 0.225814, 0.191378, 0.206376, 0.17593, 0.25031, 0.335645, 0.239899, 0.185198, 0.170161, 0.109221, 0.11371, 0.158265, 0.155435, 0.147574, 0.185198, 0.182256, 0.137348, 0.216401, 0.139895, 0.120615, 0.129801, 0.200174, 0.155435, 0.125101, 0.144935, 0.147574, 0.144935, 0.216401, 0.247041, 0.247041, 0.339168, 0.26085, 0.209395, 0.219301, 0.216401, 0.239899, 0.236433, 0.318242, 0.222385, 0.229226, 0.164327, 0.15284, 0.098513, 0.098513, 0.120615, 0.144935, 0.155435, 0.137348, 0.142424, 0.15008, 0.257454, 0.173081, 0.185198, 0.257454, 0.257454, 0.225814, 0.219301, 0.239899, 0.247041, 0.332115, 0.328603, 0.4292, 0.352862, 0.335645, 0.339168, 0.342579, 0.321458, 0.31487, 0.284882, 0.219301, 0.206376, 0.118441, 0.185198, 0.26085, 0.281712, 0.278302, 0.31487, 0.295083, 0.203355, 0.147574, 0.158265, 0.232838, 0.247041, 0.321458, 0.418646, 0.497853, 0.497853, 0.497853, 0.408655, 0.486429, 0.468512, 0.40511, 0.408655, 0.324872, 0.288399, 0.284882, 0.278302, 0.275179, 0.298791, 0.408655, 0.483068, 0.483068, 0.483068, 0.433034, 0.339168, 0.352862, 0.374039, 0.366687, 0.275179, 0.359901, 0.271506, 0.36309, 0.440853, 0.538167, 0.63748, 0.680603, 0.553315, 0.433034, 0.370445, 0.384043, 0.36309, 0.278302, 0.194234, 0.194234, 0.229226, 0.324872, 0.31487, 0.288399, 0.295083, 0.308712, 0.229226, 0.278302, 0.185198, 0.17593, 0.173081, 0.15008, 0.092881, 0.15008, 0.182256, 0.243554, 0.142424, 0.129801, 0.219301, 0.295083, 0.30533, 0.318242, 0.308712, 0.271506, 0.206376, 0.142424, 0.194234, 0.194234, 0.161087, 0.25031, 0.264545, 0.225814, 0.191378, 0.268042, 0.268042, 0.301917, 0.295083, 0.41194, 0.349426, 0.31487, 0.301917, 0.291804, 0.194234, 0.200174, 0.232838, 0.30533, 0.370445, 0.377384, 0.444081, 0.525368, 0.509769, 0.494003, 0.529623, 0.509769, 0.505461, 0.541878, 0.497853, 0.505461, 0.505461, 0.59508, 0.476583, 0.377384, 0.374039, 0.374039, 0.271506, 0.191378, 0.196879, 0.18812, 0.132295, 0.142424, 0.085092, 0.083462, 0.090864, 0.098513, 0.167087, 0.170161, 0.090864, 0.0704, 0.040537, 0.045352, 0.044297, 0.079919, 0.092881, 0.100716, 0.158265, 0.26085, 0.257454, 0.194234, 0.206376, 0.18812, 0.179055, 0.173081, 0.17593, 0.139895, 0.078022, 0.078022, 0.081712, 0.127496, 0.206376, 0.222385, 0.185198, 0.118441, 0.120615, 0.102787, 0.058088, 0.028695, 0.030611, 0.049374, 0.083462, 0.073402, 0.116183, 0.074921, 0.076542, 0.076542, 0.076542, 0.129801, 0.073402, 0.073402, 0.073402, 0.073402, 0.10481, 0.120615, 0.15008, 0.085092, 0.155435, 0.155435, 0.179055, 0.179055, 0.185198, 0.111485, 0.120615, 0.078022, 0.109221, 0.118441, 0.125101, 0.158265, 0.155435, 0.137348, 0.137348, 0.073402, 0.085092, 0.092881, 0.049374, 0.071867, 0.15008, 0.144935, 0.229226, 0.229226, 0.127496, 0.06312, 0.10481, 0.120615, 0.200174, 0.142424, 0.191378, 0.120615, 0.129801, 0.137348, 0.185198, 0.122885, 0.122885, 0.109221, 0.098513, 0.10481, 0.079919, 0.078022, 0.083462, 0.06312, 0.060549, 0.129801, 0.236433, 0.209395, 0.155435, 0.118441, 0.179055, 0.158265, 0.216401, 0.144935, 0.100716, 0.11371, 0.17593], '')</t>
  </si>
  <si>
    <t>[239, 240, 241, 242, 299, 300, 302, 303, 304, 305, 307, 308, 309]</t>
  </si>
  <si>
    <t>3)</t>
  </si>
  <si>
    <t>UPI0000542E6E status=activ</t>
  </si>
  <si>
    <t>([0.090864, 0.125101, 0.155435, 0.191378, 0.229226, 0.288399, 0.278302, 0.332115, 0.346032, 0.275179, 0.206376, 0.26085, 0.219301, 0.203355, 0.281712, 0.26085, 0.335645, 0.346032, 0.328603, 0.295083, 0.301917, 0.332115, 0.342579, 0.311707, 0.21291, 0.209395, 0.164327, 0.164327, 0.116183, 0.129801, 0.21291, 0.321458, 0.31487, 0.311707, 0.321458, 0.321458, 0.332115, 0.311707, 0.275179, 0.359901, 0.356642, 0.264545, 0.232838, 0.229226, 0.26085, 0.359901, 0.328603, 0.284882, 0.25406, 0.328603, 0.321458, 0.328603, 0.247041, 0.247041, 0.288399, 0.36309, 0.291804, 0.31487, 0.284882, 0.339168, 0.346032, 0.271506, 0.332115, 0.384043, 0.408655, 0.42561, 0.433034, 0.483068, 0.562014, 0.648219, 0.483068, 0.40511, 0.308712, 0.380708, 0.374039, 0.268042, 0.301917, 0.377384, 0.440853, 0.370445, 0.359901, 0.374039, 0.414856, 0.436924, 0.387226, 0.278302, 0.281712, 0.247041, 0.196879, 0.137348, 0.134866, 0.222385, 0.219301, 0.301917, 0.284882, 0.281712, 0.298791, 0.278302, 0.247041, 0.18812, 0.185198, 0.185198, 0.11371, 0.137348, 0.100716, 0.116183, 0.191378, 0.196879, 0.15284, 0.122885, 0.132295, 0.15008, 0.142424, 0.142424, 0.116183, 0.120615, 0.125101, 0.11371, 0.066181, 0.046336, 0.069024, 0.116183, 0.067594, 0.109221, 0.088832, 0.132295, 0.083462, 0.078022, 0.066181, 0.066181, 0.059222, 0.090864, 0.098513, 0.102787, 0.15008, 0.125101, 0.137348, 0.142424, 0.232838, 0.225814, 0.318242, 0.31487, 0.219301, 0.301917, 0.298791, 0.332115, 0.342579, 0.324872, 0.243554, 0.264545, 0.339168, 0.454136, 0.450668, 0.422041, 0.41194, 0.450668, 0.534167, 0.521092, 0.444081, 0.4292, 0.534167, 0.517562, 0.436924, 0.497853, 0.414856, 0.4292, 0.342579, 0.318242, 0.4292, 0.505461, 0.509769, 0.549308, 0.447574, 0.359901, 0.324872, 0.257454, 0.155435, 0.139895, 0.15008, 0.21291, 0.216401, 0.139895, 0.090864, 0.147574, 0.173081, 0.170161, 0.167087, 0.236433, 0.216401, 0.203355, 0.216401, 0.139895, 0.120615, 0.158265, 0.170161, 0.120615, 0.155435, 0.232838, 0.179055, 0.173081, 0.155435, 0.109221, 0.111485, 0.185198, 0.167087, 0.142424, 0.191378, 0.155435, 0.134866, 0.134866, 0.109221, 0.073402, 0.111485, 0.074921, 0.0704], '')</t>
  </si>
  <si>
    <t>[68, 69, 156, 157, 160, 161, 169, 170, 171]</t>
  </si>
  <si>
    <t>UPI0000542F81 status=activ</t>
  </si>
  <si>
    <t>([0.200174, 0.232838, 0.170161, 0.164327, 0.102787, 0.102787, 0.055536, 0.043307, 0.059222, 0.079919, 0.098513, 0.085092, 0.081712, 0.074921, 0.10481, 0.161087, 0.158265, 0.098513, 0.161087, 0.15008, 0.100716, 0.083462, 0.083462, 0.122885, 0.11371, 0.17593, 0.200174, 0.321458, 0.356642, 0.268042, 0.179055, 0.098513, 0.085092, 0.088832, 0.092881, 0.083462, 0.055536, 0.055536, 0.076542, 0.076542, 0.079919, 0.142424, 0.085092, 0.094817, 0.046336, 0.059222, 0.060549, 0.069024, 0.035586, 0.022306, 0.035586, 0.066181, 0.122885, 0.206376, 0.301917, 0.196879, 0.132295, 0.185198, 0.194234, 0.164327, 0.164327, 0.161087, 0.081712, 0.134866, 0.137348, 0.232838, 0.25031, 0.18812, 0.18812, 0.185198, 0.21291, 0.122885, 0.111485, 0.092881, 0.086953, 0.078022, 0.137348, 0.216401, 0.18812, 0.18812, 0.15284, 0.078022, 0.045352, 0.046336, 0.047319, 0.042364, 0.044297, 0.042364, 0.037156, 0.034884, 0.06184, 0.100716, 0.185198, 0.102787, 0.134866, 0.074921, 0.083462, 0.092881, 0.071867, 0.096677, 0.096677, 0.11371, 0.129801, 0.173081, 0.17593, 0.096677, 0.098513, 0.079919, 0.060549, 0.088832, 0.069024, 0.051831, 0.038858, 0.026892, 0.056825, 0.032677, 0.066181], '')</t>
  </si>
  <si>
    <t>UPI0000543005 status=activ</t>
  </si>
  <si>
    <t>([0.003431, 0.004775, 0.006482, 0.008525, 0.006701, 0.008723, 0.007177, 0.008804, 0.010672, 0.008804, 0.007555, 0.009015, 0.009015, 0.008276, 0.009483, 0.014586, 0.023963, 0.024393, 0.044297, 0.094817, 0.094817, 0.060549, 0.032017, 0.018787, 0.011903, 0.0198, 0.01078, 0.018106, 0.018415, 0.020876, 0.021381, 0.021381, 0.011106, 0.011518, 0.018415, 0.031287, 0.030003, 0.015344, 0.018106, 0.019401, 0.011342, 0.011518, 0.017447, 0.032017, 0.058088, 0.049374, 0.026338, 0.059222, 0.031287, 0.018415, 0.017138, 0.028695, 0.029376, 0.049374, 0.094817, 0.098513, 0.090864, 0.044297, 0.050641, 0.047319, 0.023087, 0.046336, 0.054297, 0.056825, 0.060549, 0.048328, 0.098513, 0.098513, 0.096677, 0.191378, 0.25031, 0.247041, 0.216401, 0.321458, 0.31487, 0.21291, 0.203355, 0.219301, 0.339168, 0.447574, 0.332115, 0.450668, 0.433034, 0.422041, 0.408655, 0.295083, 0.324872, 0.21291, 0.324872, 0.318242, 0.196879, 0.232838, 0.229226, 0.268042, 0.257454, 0.318242, 0.418646, 0.422041, 0.288399, 0.288399, 0.200174, 0.206376, 0.185198, 0.100716, 0.081712, 0.050641, 0.094817, 0.06184, 0.073402, 0.066181, 0.071867, 0.073402, 0.060549, 0.06312, 0.06184, 0.034884, 0.032677, 0.034068, 0.020876, 0.023963, 0.028695, 0.040537, 0.081712, 0.086953, 0.158265, 0.216401, 0.182256, 0.111485, 0.170161, 0.15284, 0.161087, 0.090864, 0.147574, 0.167087, 0.088832, 0.050641, 0.086953, 0.092881, 0.083462, 0.144935, 0.144935, 0.144935, 0.170161, 0.170161, 0.102787, 0.06184, 0.028695, 0.064632, 0.11371, 0.092881, 0.10481, 0.11371, 0.179055, 0.118441, 0.079919, 0.155435, 0.155435, 0.086953, 0.078022, 0.088832, 0.048328, 0.10481, 0.096677, 0.109221, 0.081712, 0.116183, 0.194234, 0.17593, 0.100716, 0.081712, 0.106997, 0.179055, 0.098513, 0.098513, 0.161087, 0.236433, 0.247041, 0.328603, 0.444081, 0.447574, 0.332115, 0.328603, 0.328603, 0.21291, 0.203355, 0.147574, 0.144935, 0.132295, 0.239899, 0.339168, 0.380708, 0.387226, 0.374039, 0.436924, 0.366687, 0.271506, 0.170161, 0.158265, 0.167087, 0.161087, 0.15284, 0.179055, 0.182256, 0.15008, 0.15284, 0.088832, 0.090864, 0.092881, 0.100716, 0.05306, 0.054297, 0.047319, 0.03976, 0.050641, 0.067594, 0.100716, 0.10481, 0.090864, 0.083462, 0.066181, 0.038858, 0.023087, 0.036378, 0.06312, 0.036378, 0.035586, 0.067594, 0.120615, 0.15008, 0.073402, 0.134866, 0.127496, 0.127496, 0.106997, 0.069024, 0.034884, 0.038042, 0.064632, 0.134866, 0.111485, 0.066181, 0.088832, 0.161087, 0.15284, 0.161087, 0.25406, 0.25406, 0.257454, 0.257454, 0.158265, 0.225814, 0.18812, 0.111485, 0.106997, 0.132295, 0.098513, 0.161087, 0.147574, 0.15284, 0.15284, 0.129801, 0.229226, 0.284882, 0.268042, 0.179055, 0.10481, 0.111485, 0.096677, 0.074921, 0.040537, 0.037156, 0.023963, 0.030611, 0.059222, 0.030003, 0.038042, 0.037156, 0.042364, 0.021816, 0.013265, 0.008895, 0.011518, 0.009865, 0.009977, 0.010131, 0.010131, 0.016826, 0.014783, 0.016826, 0.020876, 0.043307, 0.094817, 0.170161, 0.170161, 0.158265, 0.18812, 0.155435, 0.257454, 0.137348, 0.232838, 0.209395, 0.298791, 0.318242, 0.225814, 0.225814, 0.155435, 0.25031, 0.239899, 0.25406, 0.25406, 0.25031, 0.134866, 0.127496, 0.139895, 0.066181, 0.06312, 0.055536, 0.030003, 0.029376, 0.034884, 0.020522, 0.023534, 0.014586, 0.013016, 0.023963, 0.023963, 0.032017, 0.018415, 0.019109, 0.019401, 0.022306, 0.022667, 0.03976, 0.030003, 0.020876, 0.034884, 0.027463, 0.043307, 0.074921, 0.049374, 0.085092, 0.158265, 0.275179], '')</t>
  </si>
  <si>
    <t>UPI0000543108 status=activ</t>
  </si>
  <si>
    <t>([0.016528, 0.011106, 0.017797, 0.026892, 0.050641, 0.076542, 0.102787, 0.059222, 0.03976, 0.040537, 0.05306, 0.047319, 0.034884, 0.064632, 0.056825, 0.054297, 0.083462, 0.083462, 0.083462, 0.059222, 0.064632, 0.096677, 0.164327, 0.102787, 0.096677, 0.088832, 0.085092, 0.081712, 0.155435, 0.236433, 0.268042, 0.281712, 0.268042, 0.225814, 0.147574, 0.17593, 0.164327, 0.137348, 0.139895, 0.15284, 0.203355, 0.203355, 0.173081, 0.092881, 0.118441, 0.139895, 0.129801, 0.144935, 0.144935, 0.144935, 0.144935, 0.15284, 0.118441, 0.102787, 0.173081, 0.17593, 0.090864, 0.074921, 0.060549, 0.05306, 0.083462, 0.098513, 0.161087, 0.232838, 0.25031, 0.17593, 0.164327, 0.096677, 0.086953, 0.086953, 0.090864, 0.050641, 0.058088, 0.079919, 0.142424, 0.078022, 0.109221, 0.10481, 0.132295, 0.191378, 0.118441, 0.069024, 0.074921, 0.074921, 0.073402, 0.073402, 0.085092, 0.042364, 0.094817, 0.088832, 0.049374, 0.048328, 0.086953, 0.086953, 0.038042, 0.038042, 0.043307, 0.029376, 0.054297, 0.05306, 0.060549, 0.0704, 0.125101, 0.067594, 0.038042, 0.038042, 0.069024, 0.118441, 0.10481, 0.094817, 0.05306, 0.05306, 0.028695, 0.032677, 0.028107, 0.037156, 0.023087, 0.035586, 0.0704, 0.0704, 0.054297, 0.023963, 0.023963, 0.025762, 0.030003, 0.051831, 0.049374, 0.037156, 0.038858, 0.045352, 0.048328, 0.096677, 0.158265, 0.206376, 0.11371, 0.111485, 0.137348, 0.106997, 0.129801, 0.134866, 0.111485, 0.158265, 0.271506, 0.25031, 0.232838, 0.308712, 0.222385, 0.219301, 0.268042, 0.170161, 0.25406, 0.257454, 0.155435, 0.164327, 0.118441, 0.164327, 0.137348, 0.173081, 0.298791, 0.268042, 0.167087, 0.167087, 0.118441, 0.064632, 0.071867, 0.03976, 0.0198, 0.019401, 0.016528, 0.017138, 0.015344, 0.017447, 0.016021, 0.016021, 0.015694, 0.016021, 0.015694, 0.019401, 0.011342, 0.01078, 0.01204, 0.022306, 0.020522, 0.025762, 0.056825, 0.073402, 0.073402, 0.118441, 0.209395, 0.196879, 0.129801, 0.232838, 0.21291, 0.17593, 0.275179, 0.278302, 0.370445, 0.40511, 0.324872, 0.433034, 0.335645, 0.219301, 0.170161, 0.132295, 0.137348, 0.078022, 0.102787, 0.111485, 0.134866, 0.100716, 0.144935, 0.232838, 0.161087, 0.164327, 0.132295, 0.122885, 0.125101, 0.10481, 0.059222, 0.116183, 0.05306, 0.106997, 0.116183, 0.155435, 0.155435, 0.170161, 0.134866, 0.147574, 0.232838, 0.268042, 0.206376, 0.200174, 0.155435, 0.203355, 0.170161, 0.225814, 0.200174, 0.158265, 0.164327, 0.26085, 0.170161, 0.332115], '')</t>
  </si>
  <si>
    <t>UPI000054320B status=activ</t>
  </si>
  <si>
    <t>([4.7e-05, 0.000116, 0.000232, 0.000142, 0.000125, 6.9e-05, 6.4e-05, 0.000137, 0.000172, 0.000301, 0.000477, 0.000365, 0.000721, 0.000708, 0.001172, 0.001692, 0.002349, 0.002336, 0.001602, 0.001687, 0.002881, 0.003963, 0.003864, 0.003701, 0.003804, 0.004161, 0.006567, 0.006482, 0.004208, 0.004899, 0.004577, 0.00316, 0.004161, 0.002688, 0.002606, 0.0028, 0.002117, 0.001481, 0.002336, 0.002327, 0.002336, 0.002117, 0.001417, 0.000958, 0.00076, 0.001391, 0.001808, 0.001069, 0.001692, 0.001675, 0.001687, 0.001155, 0.001112, 0.001172, 0.001112, 0.001722, 0.001061, 0.001743, 0.00155, 0.000893, 0.000842, 0.000859, 0.000485, 0.000708, 0.001267, 0.001417, 0.000859, 0.000468, 0.000945, 0.000936, 0.001048, 0.000485, 0.00076, 0.000833, 0.000391, 0.000348, 0.000386, 0.000313, 0.000271, 0.000537, 0.000816, 0.001344, 0.002117, 0.001855, 0.002155, 0.002078, 0.001434, 0.00146, 0.001499, 0.001249, 0.000721, 0.001159, 0.001597, 0.001271, 0.001271, 0.001271, 0.002035, 0.001318, 0.001748, 0.001906, 0.001374, 0.000906, 0.000498, 0.000232, 0.000378, 0.000253, 0.00021, 0.000447, 0.000713, 0.001271, 0.000983, 0.000893, 0.00055, 0.000704, 0.000674, 0.000906, 0.001069, 0.000674, 0.000631, 0.000468, 0.000198, 0.000189, 0.000215, 0.000421, 0.000708, 0.000893, 0.000893, 0.000464, 0.000485, 0.000275, 0.000275, 0.000477, 0.000661, 0.00061, 0.000322, 0.000674, 0.000386, 0.000378, 0.000421, 0.000816, 0.001318, 0.001572, 0.001722, 0.001709, 0.001687, 0.001335, 0.001335, 0.001778, 0.00292, 0.001872, 0.001936, 0.001872, 0.001675, 0.002336, 0.003512, 0.005249, 0.003478, 0.003864, 0.004483, 0.00407, 0.00389, 0.002623, 0.003431, 0.004577, 0.006701, 0.004577, 0.006533, 0.004414, 0.004646, 0.005223, 0.005223, 0.00515, 0.005318, 0.004315, 0.00292, 0.001675, 0.001048, 0.001408, 0.002078, 0.001687, 0.00152, 0.001572, 0.001597, 0.001597, 0.001159, 0.00052, 0.000923, 0.000631, 0.000631, 0.000249, 0.000107, 0.000142, 0.000262, 0.000253, 0.000468, 0.000893, 0.00103, 0.001722, 0.002138, 0.001417, 0.002396, 0.002396, 0.001541, 0.002606, 0.001623, 0.001481, 0.002482, 0.002503, 0.002881, 0.002976, 0.003341, 0.003405, 0.003246, 0.002327, 0.002155, 0.001383, 0.001374, 0.001391, 0.000906, 0.00061, 0.000773, 0.000412, 0.000674, 0.000876, 0.000399, 0.000708, 0.000945, 0.00052], '')</t>
  </si>
  <si>
    <t>UPI0000543234 status=activ</t>
  </si>
  <si>
    <t>([0.318242, 0.387226, 0.447574, 0.476583, 0.525368, 0.525368, 0.545602, 0.461924, 0.408655, 0.349426, 0.295083, 0.342579, 0.247041, 0.158265, 0.194234, 0.271506, 0.179055, 0.11371, 0.125101, 0.144935, 0.173081, 0.158265, 0.120615, 0.111485, 0.094817, 0.102787, 0.0704, 0.042364, 0.076542, 0.11371, 0.111485, 0.182256, 0.173081, 0.278302, 0.278302, 0.31487, 0.328603, 0.440853, 0.534167, 0.422041, 0.380708, 0.370445, 0.356642, 0.377384, 0.339168, 0.380708, 0.281712, 0.370445, 0.465241, 0.458154, 0.486429, 0.604312, 0.58069, 0.618285, 0.59917, 0.733139, 0.58069, 0.562014, 0.458154, 0.40511, 0.509769, 0.436924, 0.553315, 0.59014, 0.509769, 0.51388, 0.414856, 0.468512, 0.440853, 0.440853, 0.433034, 0.40511, 0.321458, 0.257454, 0.243554, 0.229226, 0.200174, 0.232838, 0.232838, 0.243554, 0.271506, 0.271506, 0.335645, 0.321458, 0.324872, 0.324872, 0.346032, 0.4292, 0.41194, 0.346032, 0.342579, 0.346032, 0.25406, 0.239899, 0.281712, 0.232838, 0.216401, 0.21291, 0.264545, 0.225814, 0.284882, 0.25406, 0.209395, 0.182256], '')</t>
  </si>
  <si>
    <t>[4, 5, 6, 38, 51, 52, 53, 54, 55, 56, 57, 60, 62, 63, 64, 65]</t>
  </si>
  <si>
    <t>UPI000054323F status=activ</t>
  </si>
  <si>
    <t>([0.15008, 0.147574, 0.18812, 0.216401, 0.243554, 0.268042, 0.328603, 0.31487, 0.349426, 0.281712, 0.236433, 0.194234, 0.173081, 0.173081, 0.142424, 0.209395, 0.132295, 0.094817, 0.161087, 0.179055, 0.086953, 0.134866, 0.155435, 0.173081, 0.109221, 0.088832, 0.10481, 0.086953, 0.11371, 0.069024, 0.096677, 0.081712, 0.090864, 0.106997, 0.102787, 0.098513, 0.059222, 0.067594, 0.100716, 0.054297, 0.081712, 0.170161, 0.098513, 0.11371, 0.098513, 0.158265, 0.191378, 0.120615, 0.125101, 0.125101, 0.15284, 0.191378, 0.278302, 0.356642, 0.239899, 0.167087, 0.142424, 0.243554, 0.308712, 0.200174, 0.196879, 0.209395, 0.191378, 0.288399, 0.196879, 0.203355, 0.132295, 0.147574, 0.206376, 0.203355, 0.127496, 0.094817, 0.088832, 0.10481, 0.098513, 0.182256, 0.158265, 0.219301, 0.191378, 0.134866, 0.229226, 0.239899, 0.15284, 0.161087, 0.155435, 0.158265, 0.158265, 0.25031, 0.167087, 0.118441, 0.122885, 0.194234, 0.30533, 0.311707, 0.30533, 0.216401, 0.196879, 0.31487, 0.225814, 0.203355, 0.271506, 0.271506, 0.359901, 0.440853, 0.349426, 0.374039, 0.332115, 0.288399, 0.194234, 0.281712, 0.359901, 0.321458, 0.318242, 0.301917, 0.298791, 0.200174, 0.25031, 0.264545, 0.173081, 0.161087, 0.111485, 0.090864, 0.056825, 0.064632, 0.066181, 0.0704, 0.040537, 0.098513, 0.083462, 0.147574, 0.15284, 0.076542, 0.106997, 0.109221, 0.111485, 0.10481, 0.139895, 0.182256, 0.11371, 0.191378, 0.26085, 0.356642, 0.387226, 0.390993, 0.328603, 0.359901, 0.324872, 0.311707, 0.295083, 0.359901, 0.384043, 0.377384, 0.418646, 0.318242, 0.308712, 0.216401, 0.191378, 0.239899, 0.167087, 0.203355, 0.203355, 0.15008, 0.164327, 0.142424, 0.15284, 0.15284, 0.139895, 0.247041, 0.342579, 0.335645, 0.352862, 0.232838, 0.144935, 0.219301, 0.295083, 0.206376, 0.298791, 0.25031, 0.194234, 0.264545, 0.311707, 0.30533, 0.390993, 0.377384, 0.401658, 0.374039, 0.414856, 0.401658, 0.394753, 0.342579, 0.308712, 0.295083, 0.291804, 0.366687, 0.30533, 0.332115, 0.444081, 0.346032, 0.440853, 0.40511, 0.30533, 0.324872, 0.288399, 0.26085, 0.264545, 0.182256, 0.268042, 0.264545, 0.275179, 0.278302, 0.328603, 0.324872, 0.332115, 0.4292, 0.394753, 0.433034, 0.433034, 0.377384, 0.458154, 0.468512, 0.549308, 0.56648, 0.541878, 0.483068, 0.517562, 0.480142, 0.480142, 0.394753, 0.349426, 0.275179, 0.268042, 0.268042, 0.298791, 0.295083, 0.222385, 0.222385, 0.222385, 0.209395, 0.164327, 0.142424, 0.125101, 0.074921, 0.073402, 0.083462, 0.11371, 0.064632, 0.083462, 0.167087, 0.264545, 0.31487, 0.384043, 0.380708, 0.359901, 0.291804, 0.182256, 0.15008, 0.122885, 0.127496, 0.127496, 0.206376, 0.232838, 0.158265, 0.155435, 0.243554, 0.219301, 0.173081, 0.196879, 0.18812, 0.17593, 0.155435, 0.144935, 0.085092, 0.090864, 0.092881, 0.085092, 0.106997, 0.191378, 0.271506, 0.236433, 0.144935, 0.116183, 0.073402, 0.118441, 0.116183, 0.116183, 0.132295, 0.129801, 0.191378, 0.167087, 0.086953, 0.094817, 0.074921, 0.106997, 0.102787, 0.059222, 0.111485, 0.134866, 0.109221, 0.116183, 0.083462, 0.071867, 0.092881, 0.090864, 0.088832, 0.15284, 0.090864, 0.073402, 0.102787, 0.05306, 0.054297, 0.118441, 0.109221, 0.081712, 0.10481, 0.083462, 0.147574, 0.0704, 0.042364, 0.030003, 0.026892, 0.050641, 0.111485, 0.060549, 0.10481, 0.10481, 0.059222, 0.120615, 0.067594, 0.083462, 0.158265, 0.129801, 0.054297, 0.031287, 0.054297, 0.050641, 0.064632, 0.034068, 0.044297, 0.056825, 0.102787, 0.098513, 0.090864, 0.088832, 0.088832, 0.090864, 0.100716, 0.167087, 0.085092, 0.078022, 0.06184, 0.059222, 0.094817, 0.170161, 0.264545, 0.264545, 0.179055, 0.179055, 0.191378, 0.18812, 0.170161, 0.194234, 0.194234, 0.120615, 0.125101, 0.170161, 0.170161, 0.18812, 0.116183, 0.194234, 0.335645, 0.377384, 0.36309, 0.268042, 0.291804, 0.191378, 0.120615, 0.120615, 0.118441, 0.173081, 0.243554, 0.342579, 0.275179, 0.284882, 0.301917, 0.196879, 0.247041, 0.15284, 0.073402, 0.15008, 0.15008, 0.125101, 0.071867, 0.046336, 0.083462, 0.073402, 0.134866, 0.137348, 0.15008, 0.167087, 0.167087, 0.11371, 0.118441, 0.144935, 0.144935, 0.206376, 0.318242, 0.30533, 0.291804, 0.291804, 0.288399, 0.275179, 0.185198, 0.288399, 0.356642, 0.366687, 0.374039, 0.271506, 0.356642, 0.332115, 0.284882, 0.216401, 0.200174, 0.203355, 0.203355, 0.206376, 0.216401, 0.200174, 0.200174, 0.30533, 0.41194, 0.288399, 0.288399, 0.295083, 0.275179, 0.18812, 0.120615, 0.116183, 0.185198, 0.10481, 0.179055, 0.132295, 0.185198, 0.281712, 0.26085, 0.222385, 0.134866, 0.109221, 0.109221, 0.109221, 0.06184, 0.046336, 0.086953, 0.094817, 0.15284, 0.158265, 0.25406, 0.236433, 0.170161, 0.116183, 0.139895, 0.134866, 0.21291, 0.229226, 0.236433, 0.257454, 0.301917, 0.36309, 0.30533, 0.209395, 0.179055, 0.236433, 0.278302, 0.185198, 0.106997, 0.060549, 0.060549, 0.054297, 0.094817, 0.142424, 0.206376, 0.247041, 0.25031, 0.173081, 0.106997, 0.106997, 0.090864, 0.086953, 0.111485, 0.196879, 0.194234, 0.191378, 0.158265, 0.098513, 0.158265, 0.158265, 0.278302, 0.182256, 0.18812, 0.18812, 0.116183, 0.094817, 0.118441, 0.120615, 0.196879, 0.301917, 0.185198, 0.18812, 0.109221, 0.067594, 0.032677, 0.067594, 0.085092, 0.076542, 0.127496, 0.142424, 0.142424, 0.066181, 0.120615, 0.116183, 0.094817, 0.161087, 0.196879, 0.120615, 0.116183, 0.083462, 0.054297, 0.102787, 0.106997, 0.096677, 0.155435, 0.271506, 0.15008, 0.085092, 0.147574, 0.079919, 0.069024, 0.060549, 0.06312, 0.06312, 0.035586, 0.044297, 0.027463, 0.016021, 0.031287, 0.037156, 0.025762, 0.030611, 0.018415, 0.018415, 0.038858, 0.034068, 0.027463, 0.032017, 0.028107, 0.027463, 0.023963, 0.023963, 0.048328, 0.041405, 0.042364, 0.043307, 0.024826, 0.048328, 0.109221, 0.054297, 0.047319, 0.081712, 0.086953, 0.158265, 0.173081, 0.094817, 0.10481, 0.106997, 0.092881, 0.15008, 0.127496, 0.209395, 0.185198, 0.15284, 0.264545, 0.219301, 0.318242, 0.447574, 0.352862], '')</t>
  </si>
  <si>
    <t>[220, 221, 222, 224]</t>
  </si>
  <si>
    <t>UPI0000543240 status=activ</t>
  </si>
  <si>
    <t>([0.011903, 0.015694, 0.024393, 0.035586, 0.050641, 0.038042, 0.030003, 0.040537, 0.021816, 0.018415, 0.023963, 0.017138, 0.011106, 0.007422, 0.013821, 0.032677, 0.028695, 0.012727, 0.008723, 0.008723, 0.007422, 0.005623, 0.004247, 0.002623, 0.001786, 0.001267, 0.001533, 0.001855, 0.001374, 0.002057, 0.001692, 0.001061, 0.001061, 0.001417, 0.00225, 0.001383, 0.000833, 0.000876, 0.00155, 0.001408, 0.002117, 0.002976, 0.004135, 0.003607, 0.004775, 0.004689, 0.006619, 0.006619, 0.004689, 0.004414, 0.003212, 0.004414, 0.004899, 0.004611, 0.003298, 0.002529, 0.002606, 0.003053, 0.002078, 0.001232, 0.001335, 0.001318, 0.001232, 0.000833, 0.001288, 0.001533, 0.001374, 0.001159, 0.001267, 0.001541, 0.001906, 0.00283, 0.002035, 0.002014, 0.001936, 0.001967, 0.001572, 0.002512, 0.003276, 0.004835, 0.00777, 0.011903, 0.009015, 0.009096, 0.01227, 0.008804, 0.005683, 0.010131, 0.012727, 0.009483, 0.006533, 0.00777, 0.004976, 0.007031, 0.007495, 0.008525, 0.007422, 0.013437, 0.007315, 0.004976, 0.002976, 0.001967, 0.001249, 0.000958, 0.00076, 0.000498, 0.000945, 0.000936, 0.000708, 0.000477, 0.000708, 0.000816, 0.000485, 0.00061, 0.000399, 0.00052, 0.000983, 0.001872, 0.001743, 0.002555, 0.002349, 0.003671, 0.004315, 0.00389, 0.003607, 0.003212, 0.002606, 0.001743, 0.001786, 0.00146, 0.001267, 0.000661, 0.001112, 0.000958, 0.001408, 0.001159, 0.001159, 0.001048, 0.000532, 0.000537, 0.000313, 0.000708, 0.000721, 0.000816, 0.001541, 0.001692, 0.001434, 0.002211, 0.002194, 0.003246, 0.004577, 0.006795, 0.007555, 0.00558, 0.008075, 0.00558, 0.006078, 0.006245, 0.004577, 0.006619, 0.004431, 0.004135, 0.002623, 0.002606, 0.003014, 0.001906, 0.002035, 0.002078, 0.001434, 0.001344, 0.000833, 0.00076, 0.000365, 0.000318, 0.000301, 0.000146, 0.000172, 0.000146, 0.000137, 0.000253, 0.000137, 0.000206, 0.000447, 0.000743, 0.000412, 0.000271, 0.000485, 0.000713, 0.001271, 0.001232, 0.001335, 0.001335, 0.000816, 0.000773, 0.000747, 0.000743, 0.001232, 0.001743, 0.002761, 0.003405, 0.003405, 0.004689, 0.003727, 0.003804, 0.00283, 0.004358, 0.005734, 0.004577, 0.003924, 0.003864, 0.004208, 0.006245, 0.009728, 0.017138, 0.041405, 0.040537, 0.086953, 0.090864, 0.03976, 0.018415, 0.017447, 0.008525, 0.005683, 0.009187, 0.005872, 0.00558, 0.005378, 0.005503, 0.004976, 0.007315, 0.008156, 0.007495, 0.007315, 0.006078, 0.006421, 0.004513, 0.006701, 0.007031, 0.006894, 0.010509, 0.01078, 0.006894, 0.013016, 0.030003, 0.013821, 0.014075, 0.035586, 0.031287, 0.014783, 0.025762, 0.022306, 0.022306, 0.044297, 0.043307, 0.066181, 0.067594, 0.067594, 0.028695, 0.015078, 0.008723, 0.005318, 0.006482, 0.009728, 0.009483, 0.005799, 0.007259, 0.011342, 0.010926, 0.011106, 0.022667, 0.010509, 0.010372, 0.00962, 0.006533, 0.004646, 0.00283, 0.002761, 0.002761, 0.00316, 0.003109, 0.00316, 0.004835, 0.005623, 0.003924, 0.002705, 0.002727, 0.002761, 0.002761, 0.002117, 0.00155, 0.001541, 0.00155, 0.001112, 0.000567, 0.001, 0.000983, 0.001142, 0.000674, 0.001142, 0.000906, 0.000923, 0.000859, 0.000485, 0.000301, 0.000301, 0.000301, 0.000532, 0.000313, 0.000326, 0.000301, 0.000262, 0.000292, 0.000318, 0.000447, 0.000923, 0.000958, 0.000842, 0.001383, 0.001408, 0.001155, 0.001344, 0.001335, 0.001533, 0.002336, 0.002276, 0.002327, 0.00359, 0.002482, 0.003804, 0.003804, 0.005683, 0.008525, 0.00777, 0.013016, 0.017138, 0.011669, 0.007177, 0.013265, 0.008156, 0.007645, 0.006421, 0.009096, 0.008624, 0.008525, 0.00558, 0.005378, 0.005011, 0.003963, 0.005734, 0.004315, 0.00283, 0.001602, 0.00155, 0.000945, 0.000485, 0.000378, 0.000348, 0.000412, 0.000236, 0.000206, 0.000412, 0.000747, 0.000721, 0.001318, 0.001786, 0.001748, 0.001936, 0.003246, 0.002503, 0.002155, 0.002435, 0.002503, 0.002688, 0.001722, 0.001808, 0.002976, 0.002761, 0.00225, 0.001808, 0.001786, 0.0028, 0.001748, 0.001232, 0.00076, 0.000842, 0.000854, 0.001434, 0.001344, 0.001249, 0.001936, 0.001778, 0.002155, 0.003276, 0.003997, 0.005223, 0.006245, 0.004899, 0.005249, 0.007259, 0.013613, 0.023963, 0.015694, 0.042364], '')</t>
  </si>
  <si>
    <t>UPI00005432AE status=activ</t>
  </si>
  <si>
    <t>([0.037156, 0.060549, 0.024393, 0.016528, 0.010221, 0.007645, 0.006619, 0.004921, 0.005992, 0.006039, 0.005011, 0.004513, 0.002976, 0.002078, 0.00155, 0.001675, 0.001623, 0.001069, 0.000648, 0.000412, 0.000412, 0.000507, 0.000391, 0.000704, 0.001048, 0.001597, 0.002336, 0.003177, 0.004775, 0.005249, 0.004388, 0.004388, 0.005992, 0.009187, 0.014783, 0.011903, 0.011106, 0.010372, 0.018787, 0.016826, 0.024393, 0.055536, 0.06312, 0.042364, 0.021816, 0.020876, 0.021816, 0.011669, 0.011342, 0.009015, 0.005799, 0.006567, 0.008075, 0.008723, 0.006039, 0.006421, 0.006374, 0.006533, 0.007259, 0.005086, 0.005623, 0.003924, 0.003963, 0.004835, 0.004899, 0.005378, 0.003864, 0.003276, 0.003671, 0.002529, 0.002976, 0.004208, 0.003963, 0.003405, 0.002761, 0.00407, 0.003405, 0.004689, 0.004358, 0.006142, 0.006988, 0.008624, 0.014315, 0.008276, 0.007091, 0.007091, 0.008002, 0.01227, 0.009187, 0.014075, 0.01227, 0.009483, 0.009187, 0.014075, 0.025762, 0.017797, 0.009977, 0.007422, 0.007877, 0.008276, 0.006039, 0.006039, 0.004899, 0.004835, 0.007091, 0.006567, 0.007091, 0.009187, 0.005872, 0.00558, 0.005503, 0.008723, 0.007495, 0.00543, 0.005623, 0.00407, 0.003864, 0.003821, 0.004208, 0.003366, 0.003246, 0.004315, 0.003864, 0.005378, 0.003997, 0.003864, 0.004921, 0.006567, 0.004388, 0.005734, 0.008804, 0.006533, 0.004646, 0.004689, 0.007031, 0.006421, 0.006421, 0.008525, 0.013437, 0.024826, 0.038858, 0.03976, 0.022306, 0.019401, 0.013821, 0.017138, 0.018415, 0.018106, 0.009865, 0.016826, 0.020876, 0.022667, 0.016528, 0.034884, 0.071867, 0.045352, 0.023534, 0.030611, 0.048328, 0.036378, 0.026338, 0.026338, 0.014783, 0.024826, 0.058088, 0.064632, 0.106997, 0.118441, 0.054297, 0.0704, 0.036378, 0.017447, 0.017138, 0.038858, 0.018106, 0.013821, 0.011903, 0.024393, 0.019401, 0.010221, 0.012491, 0.018106, 0.018106, 0.018106, 0.010131, 0.010509, 0.012727, 0.011669, 0.007259, 0.007495, 0.006988, 0.006482, 0.008075, 0.007877, 0.007645, 0.007422, 0.009096, 0.013437, 0.00777, 0.00777, 0.007177, 0.007877, 0.005249, 0.004135, 0.004646, 0.004689, 0.004513, 0.004775, 0.004835, 0.006988, 0.009865, 0.00962, 0.018415, 0.016528, 0.018787, 0.011342, 0.01204, 0.00777, 0.007495, 0.01204, 0.015078, 0.032677, 0.017797, 0.032017, 0.051831, 0.079919, 0.147574, 0.173081, 0.182256, 0.102787, 0.100716, 0.049374, 0.100716, 0.074921, 0.067594, 0.03976, 0.040537, 0.041405, 0.042364, 0.032677, 0.032017, 0.045352, 0.025762, 0.022667, 0.026892, 0.0198, 0.012727, 0.008624, 0.005734, 0.003821, 0.004161, 0.002976, 0.003607, 0.003757, 0.004208, 0.005623, 0.004577, 0.006142, 0.009187, 0.015078, 0.020165, 0.011106, 0.011342, 0.013613, 0.018415, 0.017138, 0.023534, 0.029376, 0.044297, 0.073402, 0.129801, 0.185198, 0.288399, 0.324872, 0.278302, 0.247041, 0.209395], '')</t>
  </si>
  <si>
    <t>UPI00005432EC status=activ</t>
  </si>
  <si>
    <t>([0.158265, 0.086953, 0.048328, 0.066181, 0.03976, 0.032017, 0.026338, 0.020165, 0.021381, 0.016528, 0.013265, 0.016257, 0.009977, 0.007422, 0.006567, 0.006421, 0.007495, 0.006245, 0.006421, 0.006374, 0.009015, 0.011518, 0.017447, 0.017447, 0.0198, 0.033407, 0.050641, 0.076542, 0.085092, 0.122885, 0.125101, 0.139895, 0.147574, 0.236433, 0.236433, 0.257454, 0.264545, 0.275179, 0.328603, 0.243554, 0.26085, 0.179055, 0.191378, 0.200174, 0.291804, 0.21291, 0.225814, 0.232838, 0.170161, 0.239899, 0.134866, 0.209395, 0.281712, 0.284882, 0.291804, 0.374039, 0.472492, 0.476583, 0.461924, 0.370445, 0.461924, 0.41194, 0.497853, 0.447574, 0.444081, 0.349426, 0.422041, 0.42561, 0.408655, 0.480142, 0.436924, 0.440853, 0.447574, 0.349426, 0.352862, 0.271506, 0.295083, 0.203355, 0.127496, 0.144935, 0.21291, 0.203355, 0.25031, 0.26085, 0.232838, 0.155435, 0.173081, 0.179055, 0.100716, 0.122885, 0.074921, 0.096677, 0.17593, 0.11371, 0.118441, 0.083462, 0.074921, 0.071867, 0.098513, 0.134866, 0.090864, 0.073402, 0.056825, 0.036378, 0.023963, 0.030003, 0.046336, 0.067594], '')</t>
  </si>
  <si>
    <t>UPI00005432F2 status=activ</t>
  </si>
  <si>
    <t>([0.278302, 0.30533, 0.342579, 0.422041, 0.433034, 0.41194, 0.352862, 0.284882, 0.301917, 0.332115, 0.36309, 0.40511, 0.436924, 0.56648, 0.444081, 0.433034, 0.447574, 0.450668, 0.450668, 0.359901, 0.394753, 0.390993, 0.321458, 0.291804, 0.291804, 0.295083, 0.332115, 0.332115, 0.42561, 0.444081, 0.335645, 0.247041, 0.264545, 0.185198, 0.173081, 0.239899, 0.225814, 0.295083, 0.18812, 0.17593, 0.284882, 0.25031, 0.173081, 0.170161, 0.120615, 0.098513, 0.10481, 0.067594, 0.06184, 0.067594, 0.069024, 0.067594, 0.086953, 0.045352, 0.083462, 0.083462, 0.088832, 0.100716, 0.120615, 0.196879, 0.288399, 0.281712, 0.281712, 0.30533, 0.384043, 0.486429, 0.505461, 0.505461, 0.490133, 0.480142, 0.450668, 0.458154, 0.575842, 0.505461, 0.632174, 0.626927, 0.657645, 0.525368, 0.509769, 0.476583, 0.490133, 0.408655, 0.30533, 0.31487, 0.278302, 0.275179, 0.278302, 0.229226, 0.158265, 0.229226, 0.281712, 0.25031, 0.243554, 0.243554, 0.342579, 0.352862, 0.352862, 0.339168, 0.450668, 0.454136, 0.454136, 0.444081, 0.42561, 0.4292, 0.339168, 0.352862, 0.36309, 0.374039, 0.408655, 0.5017, 0.4292, 0.505461, 0.5017, 0.5017, 0.461924, 0.377384, 0.349426, 0.349426, 0.264545, 0.275179, 0.275179, 0.247041, 0.236433, 0.232838, 0.359901, 0.440853, 0.534167, 0.436924, 0.349426, 0.36309, 0.324872, 0.30533, 0.264545, 0.291804, 0.284882, 0.324872, 0.414856, 0.447574, 0.339168, 0.339168, 0.335645, 0.236433, 0.26085, 0.257454, 0.366687, 0.275179, 0.185198, 0.167087, 0.239899, 0.257454, 0.167087, 0.216401, 0.30533, 0.281712, 0.295083, 0.301917, 0.239899, 0.247041, 0.236433, 0.257454, 0.308712, 0.301917, 0.335645, 0.352862, 0.349426, 0.342579, 0.433034, 0.549308, 0.56648, 0.557691, 0.685117, 0.699094, 0.671169, 0.685117, 0.648219, 0.545602, 0.447574, 0.538167, 0.529623, 0.414856, 0.517562, 0.454136, 0.447574, 0.538167, 0.505461, 0.497853, 0.480142, 0.422041, 0.384043, 0.335645, 0.311707, 0.222385, 0.288399, 0.243554], '')</t>
  </si>
  <si>
    <t>[13, 66, 67, 72, 73, 74, 75, 76, 77, 78, 109, 111, 112, 113, 126, 167, 168, 169, 170, 171, 172, 173, 174, 175, 177, 178, 180, 183, 184]</t>
  </si>
  <si>
    <t>UPI000054331D status=activ</t>
  </si>
  <si>
    <t>([0.013265, 0.024826, 0.045352, 0.06184, 0.092881, 0.132295, 0.179055, 0.111485, 0.127496, 0.142424, 0.155435, 0.18812, 0.257454, 0.281712, 0.209395, 0.137348, 0.257454, 0.318242, 0.318242, 0.31487, 0.380708, 0.458154, 0.356642, 0.328603, 0.352862, 0.328603, 0.31487, 0.243554, 0.268042, 0.284882, 0.194234, 0.203355, 0.144935, 0.074921, 0.041405, 0.073402, 0.155435, 0.137348, 0.129801, 0.167087, 0.118441, 0.071867, 0.041405, 0.071867, 0.03976, 0.022306, 0.017447, 0.011518, 0.016826, 0.027463, 0.028695, 0.05306, 0.032677, 0.026338, 0.056825, 0.086953, 0.060549, 0.045352, 0.049374, 0.049374, 0.049374, 0.048328, 0.085092, 0.167087, 0.158265, 0.147574, 0.120615, 0.155435, 0.142424, 0.098513, 0.102787, 0.098513, 0.06312, 0.074921, 0.155435, 0.144935, 0.161087, 0.222385, 0.257454, 0.219301, 0.21291, 0.232838, 0.25406, 0.239899, 0.132295, 0.15008, 0.179055, 0.239899, 0.268042, 0.308712, 0.247041, 0.247041, 0.161087, 0.21291, 0.239899, 0.196879, 0.161087, 0.122885, 0.081712, 0.054297, 0.048328, 0.033407, 0.017138], '')</t>
  </si>
  <si>
    <t>UPI0000543355 status=activ</t>
  </si>
  <si>
    <t>([0.671169, 0.476583, 0.490133, 0.318242, 0.356642, 0.390993, 0.408655, 0.433034, 0.328603, 0.284882, 0.196879, 0.26085, 0.122885, 0.074921, 0.073402, 0.0704, 0.050641, 0.033407, 0.016257, 0.015078, 0.014075, 0.01227, 0.010221, 0.007091, 0.007495, 0.008075, 0.00777, 0.005992, 0.005683, 0.00777, 0.009483, 0.01227, 0.008002, 0.010926, 0.013016, 0.009096, 0.005799, 0.006701, 0.008525, 0.008002, 0.008723, 0.009015, 0.006245, 0.006619, 0.009294, 0.008276, 0.005378, 0.004689, 0.005992, 0.004414, 0.004513, 0.004483, 0.005378, 0.004899, 0.00558, 0.006894, 0.009728, 0.01204, 0.008075, 0.006374, 0.006039, 0.00407, 0.004431, 0.004689, 0.006533, 0.004736, 0.007177, 0.010372, 0.008895, 0.009401, 0.015344, 0.009015, 0.005872, 0.00407, 0.004431, 0.004414, 0.002705, 0.001808, 0.001808, 0.002555, 0.002555, 0.002727, 0.002761, 0.002503, 0.00283, 0.001967, 0.003053, 0.00316, 0.003276, 0.003053, 0.002138, 0.001499, 0.001383, 0.001383, 0.00146, 0.002117, 0.001722, 0.001855, 0.002336, 0.003014, 0.00316, 0.00359, 0.005378, 0.006421, 0.004577, 0.003821, 0.00543, 0.005503, 0.004577, 0.004414, 0.006078, 0.008624, 0.012727, 0.027463, 0.071867, 0.129801, 0.127496, 0.185198, 0.203355, 0.142424, 0.071867, 0.043307, 0.043307, 0.020165, 0.028695, 0.023963, 0.025762, 0.013613, 0.00962, 0.007555, 0.005318, 0.003478, 0.002435, 0.001649, 0.001069, 0.000983, 0.00076, 0.000816, 0.000421, 0.000313, 0.000614, 0.00103, 0.001374, 0.001344, 0.001872, 0.001855, 0.00316, 0.002606, 0.003701, 0.004414, 0.004577, 0.004611, 0.004976, 0.006078, 0.008895, 0.014586, 0.008895, 0.006894, 0.006619, 0.006567, 0.01078, 0.008156, 0.005623, 0.004161, 0.006039, 0.005734, 0.00389, 0.003701, 0.006194, 0.006194, 0.006194, 0.005503, 0.005503, 0.006039, 0.004899, 0.004135, 0.004135, 0.004161, 0.004208, 0.004247, 0.005223, 0.004388, 0.004577, 0.006894, 0.009401, 0.005378, 0.00543, 0.008804, 0.006567, 0.006078, 0.004414, 0.004577, 0.00543, 0.005503, 0.00558, 0.009015, 0.007495, 0.007495, 0.007495, 0.011669, 0.011518, 0.009015, 0.007555, 0.007315, 0.005318, 0.003864, 0.005799, 0.004161, 0.003804, 0.004899, 0.003461, 0.003963, 0.003864, 0.003555, 0.003478, 0.00292, 0.002606, 0.003727, 0.003276, 0.003212, 0.003212, 0.003212, 0.003212, 0.00283, 0.003405, 0.00283, 0.002761, 0.001967, 0.002727, 0.002138, 0.00155, 0.00146, 0.001541, 0.00146, 0.00231, 0.002327, 0.00292, 0.002078, 0.001408, 0.001808, 0.0028, 0.003053, 0.002117, 0.002581, 0.003924, 0.00283, 0.004358, 0.004646, 0.005734, 0.005734, 0.005734, 0.005249, 0.006894, 0.006567, 0.007259, 0.005318, 0.005378, 0.004358, 0.004358, 0.005223, 0.004689, 0.004689, 0.003864, 0.003924, 0.004483, 0.003298, 0.003405, 0.002727, 0.003607, 0.004247, 0.003053, 0.004315, 0.006482, 0.007877, 0.006533, 0.005992, 0.006619, 0.008409, 0.012491, 0.020165, 0.021816, 0.016528, 0.011106, 0.011518, 0.021816, 0.015078], '')</t>
  </si>
  <si>
    <t>UPI000054338C status=activ</t>
  </si>
  <si>
    <t>([0.137348, 0.182256, 0.219301, 0.161087, 0.196879, 0.275179, 0.308712, 0.335645, 0.268042, 0.298791, 0.216401, 0.179055, 0.173081, 0.264545, 0.185198, 0.271506, 0.200174, 0.137348, 0.167087, 0.196879, 0.161087, 0.247041, 0.170161, 0.185198, 0.25031, 0.25031, 0.219301, 0.147574, 0.147574, 0.147574, 0.094817, 0.170161, 0.239899, 0.229226, 0.229226, 0.25031, 0.25406, 0.335645, 0.342579, 0.352862, 0.328603, 0.284882, 0.21291, 0.200174, 0.125101, 0.125101, 0.125101, 0.102787, 0.139895, 0.079919, 0.122885, 0.127496, 0.129801, 0.137348, 0.092881, 0.092881, 0.142424, 0.098513, 0.06312, 0.102787, 0.106997, 0.122885, 0.182256, 0.158265, 0.25031, 0.335645, 0.339168, 0.332115, 0.342579, 0.298791, 0.318242, 0.31487, 0.390993, 0.394753, 0.398279, 0.436924, 0.359901, 0.281712, 0.349426, 0.41194, 0.40511, 0.36309, 0.342579, 0.264545, 0.366687, 0.359901, 0.281712, 0.206376, 0.21291, 0.236433, 0.247041, 0.328603, 0.346032, 0.339168, 0.257454, 0.257454, 0.257454, 0.243554, 0.321458, 0.311707, 0.321458, 0.321458, 0.339168, 0.295083, 0.370445, 0.370445, 0.36309, 0.447574, 0.521092, 0.408655, 0.418646, 0.483068, 0.374039, 0.356642, 0.366687, 0.454136, 0.440853, 0.401658, 0.480142, 0.483068, 0.497853, 0.509769, 0.525368, 0.529623, 0.480142, 0.480142, 0.483068, 0.5017, 0.414856, 0.418646, 0.541878, 0.521092, 0.4292, 0.541878, 0.541878, 0.521092, 0.497853, 0.444081, 0.517562, 0.5017, 0.486429, 0.486429, 0.486429, 0.468512, 0.36309, 0.41194, 0.42561, 0.380708, 0.377384, 0.444081, 0.458154, 0.447574, 0.370445, 0.468512, 0.480142, 0.450668, 0.468512, 0.476583, 0.483068, 0.494003, 0.51388, 0.525368, 0.472492, 0.390993, 0.30533, 0.418646, 0.384043, 0.370445, 0.339168, 0.25031, 0.194234, 0.17593, 0.18812, 0.298791, 0.298791, 0.291804, 0.339168, 0.328603, 0.268042, 0.301917, 0.298791, 0.301917, 0.225814, 0.17593, 0.243554, 0.31487, 0.311707, 0.366687, 0.356642, 0.324872, 0.31487, 0.380708, 0.30533, 0.295083, 0.167087, 0.182256, 0.185198, 0.11371, 0.120615, 0.194234, 0.203355, 0.179055, 0.185198, 0.236433, 0.328603, 0.257454, 0.281712, 0.239899, 0.216401, 0.15284, 0.25406, 0.321458, 0.328603, 0.422041, 0.422041, 0.4292, 0.401658, 0.370445, 0.370445, 0.275179, 0.257454, 0.278302, 0.295083, 0.288399, 0.298791, 0.298791, 0.36309, 0.339168, 0.349426, 0.377384, 0.436924, 0.359901, 0.394753, 0.401658, 0.321458, 0.25406, 0.36309, 0.352862, 0.36309, 0.422041, 0.494003, 0.468512, 0.436924, 0.418646, 0.401658, 0.377384, 0.342579, 0.308712, 0.311707, 0.31487], '')</t>
  </si>
  <si>
    <t>[108, 121, 122, 123, 127, 130, 131, 133, 134, 135, 138, 139, 160, 161]</t>
  </si>
  <si>
    <t>UPI0000543406 status=activ</t>
  </si>
  <si>
    <t>([0.185198, 0.239899, 0.139895, 0.18812, 0.236433, 0.275179, 0.26085, 0.185198, 0.225814, 0.25031, 0.284882, 0.25406, 0.219301, 0.216401, 0.219301, 0.17593, 0.182256, 0.194234, 0.295083, 0.301917, 0.295083, 0.339168, 0.346032, 0.444081, 0.349426, 0.311707, 0.243554, 0.194234, 0.298791, 0.295083, 0.308712, 0.236433, 0.275179, 0.31487, 0.318242, 0.318242, 0.339168, 0.328603, 0.31487, 0.281712, 0.298791, 0.229226, 0.26085, 0.170161, 0.147574, 0.196879, 0.257454, 0.349426, 0.447574, 0.366687, 0.356642, 0.352862, 0.418646, 0.36309, 0.264545, 0.264545, 0.257454, 0.335645, 0.271506, 0.243554, 0.203355, 0.268042, 0.342579, 0.26085, 0.257454, 0.284882, 0.308712, 0.278302, 0.170161, 0.170161, 0.229226, 0.236433, 0.225814, 0.164327, 0.167087, 0.167087, 0.11371, 0.096677, 0.059222, 0.090864, 0.125101, 0.11371, 0.120615, 0.073402, 0.120615, 0.111485, 0.067594, 0.038858, 0.041405, 0.076542, 0.071867, 0.041405, 0.047319, 0.028107, 0.044297, 0.076542, 0.081712, 0.129801, 0.102787, 0.15008, 0.161087, 0.083462, 0.139895, 0.132295, 0.18812, 0.200174, 0.295083, 0.384043, 0.483068, 0.476583, 0.374039, 0.370445, 0.486429, 0.465241, 0.465241, 0.472492, 0.380708, 0.461924, 0.458154, 0.545602, 0.557691, 0.541878, 0.671169, 0.626927, 0.5017, 0.497853, 0.494003, 0.408655, 0.318242, 0.30533, 0.31487, 0.40511, 0.335645, 0.31487, 0.239899, 0.335645, 0.25406, 0.25406, 0.25031, 0.25031, 0.271506, 0.257454, 0.264545, 0.25406, 0.278302, 0.390993, 0.298791, 0.206376, 0.281712, 0.374039, 0.275179, 0.185198, 0.127496, 0.158265, 0.125101, 0.158265, 0.125101, 0.161087, 0.236433, 0.191378, 0.142424, 0.079919, 0.05306], '')</t>
  </si>
  <si>
    <t>UPI000054351F status=activ</t>
  </si>
  <si>
    <t>([0.222385, 0.257454, 0.318242, 0.394753, 0.308712, 0.332115, 0.359901, 0.30533, 0.339168, 0.370445, 0.356642, 0.401658, 0.480142, 0.394753, 0.408655, 0.40511, 0.418646, 0.328603, 0.25031, 0.185198, 0.229226, 0.232838, 0.164327, 0.096677, 0.081712, 0.127496, 0.081712, 0.083462, 0.120615, 0.111485, 0.051831, 0.041405, 0.044297, 0.044297, 0.044297, 0.025762, 0.025762, 0.040537, 0.069024, 0.098513, 0.088832, 0.088832, 0.05306, 0.090864, 0.15284, 0.090864, 0.05306, 0.090864, 0.0704, 0.035586, 0.036378, 0.073402, 0.11371, 0.111485, 0.111485, 0.106997, 0.17593, 0.247041, 0.26085, 0.284882, 0.281712, 0.390993, 0.268042, 0.342579, 0.339168, 0.236433, 0.324872, 0.332115, 0.247041, 0.278302, 0.377384, 0.349426, 0.346032, 0.346032, 0.288399, 0.301917, 0.390993, 0.390993, 0.30533, 0.295083, 0.295083, 0.268042, 0.161087, 0.281712, 0.196879, 0.127496, 0.196879, 0.194234, 0.268042, 0.352862, 0.318242, 0.318242, 0.349426, 0.264545, 0.161087, 0.142424, 0.144935, 0.134866, 0.076542, 0.081712, 0.079919, 0.078022, 0.056825, 0.109221, 0.092881, 0.092881, 0.158265, 0.173081, 0.111485, 0.059222, 0.064632, 0.088832, 0.054297, 0.051831, 0.085092, 0.106997, 0.085092, 0.083462, 0.051831, 0.085092, 0.132295, 0.074921, 0.076542, 0.137348, 0.066181, 0.069024, 0.116183, 0.064632, 0.067594, 0.125101, 0.155435, 0.161087, 0.144935, 0.236433, 0.170161, 0.164327, 0.236433, 0.239899, 0.170161, 0.26085, 0.185198, 0.127496, 0.206376, 0.200174, 0.122885, 0.139895, 0.144935, 0.100716, 0.10481, 0.100716, 0.090864, 0.11371, 0.076542, 0.047319, 0.045352, 0.076542, 0.041405, 0.041405, 0.037156, 0.046336, 0.03976, 0.066181, 0.109221, 0.06312, 0.066181, 0.064632, 0.111485, 0.120615, 0.11371, 0.185198, 0.194234, 0.125101, 0.15284, 0.132295, 0.142424, 0.081712, 0.086953, 0.173081, 0.109221, 0.216401, 0.15008, 0.170161, 0.106997, 0.06184, 0.081712, 0.076542, 0.122885, 0.073402, 0.064632, 0.118441, 0.06184, 0.058088, 0.094817, 0.102787, 0.173081, 0.225814, 0.324872, 0.318242, 0.311707, 0.408655, 0.387226, 0.41194, 0.366687, 0.377384, 0.483068, 0.42561, 0.436924, 0.36309, 0.454136, 0.370445, 0.377384, 0.490133, 0.472492, 0.476583, 0.444081, 0.414856, 0.414856, 0.311707, 0.324872, 0.236433, 0.239899, 0.173081, 0.173081, 0.21291, 0.295083, 0.291804, 0.271506, 0.243554, 0.30533, 0.225814, 0.268042, 0.25406, 0.155435, 0.147574, 0.164327, 0.191378, 0.185198, 0.206376, 0.288399, 0.288399, 0.281712, 0.182256, 0.264545, 0.342579, 0.247041, 0.164327, 0.164327, 0.278302, 0.209395, 0.216401, 0.278302, 0.328603, 0.209395, 0.264545, 0.288399, 0.18812, 0.196879, 0.15008, 0.15284, 0.096677, 0.094817, 0.17593, 0.18812, 0.155435, 0.170161, 0.206376, 0.203355, 0.125101, 0.125101, 0.203355, 0.147574, 0.167087, 0.173081, 0.275179, 0.318242, 0.225814, 0.239899, 0.137348, 0.182256, 0.182256, 0.26085, 0.139895, 0.132295, 0.10481, 0.129801, 0.125101, 0.10481, 0.10481, 0.17593, 0.179055, 0.111485, 0.170161, 0.098513, 0.090864, 0.100716, 0.100716, 0.170161, 0.243554, 0.216401, 0.142424, 0.134866, 0.144935, 0.173081, 0.106997, 0.203355, 0.194234, 0.18812, 0.275179, 0.264545, 0.264545, 0.264545, 0.308712, 0.209395, 0.206376, 0.203355, 0.203355, 0.147574, 0.083462, 0.083462, 0.096677, 0.155435, 0.088832, 0.086953, 0.158265, 0.155435, 0.158265, 0.092881, 0.098513, 0.098513, 0.106997, 0.096677, 0.083462, 0.048328, 0.088832, 0.139895, 0.085092, 0.073402, 0.096677, 0.158265, 0.096677, 0.173081, 0.120615, 0.18812, 0.179055, 0.081712, 0.125101, 0.11371, 0.125101, 0.06184, 0.06312, 0.098513, 0.109221, 0.064632, 0.129801, 0.116183, 0.090864, 0.102787, 0.058088, 0.071867, 0.038858, 0.059222, 0.033407, 0.059222, 0.044297, 0.025762, 0.030003, 0.032017, 0.030611, 0.028695, 0.030611, 0.025316, 0.022306, 0.011106, 0.011342, 0.008075, 0.008895, 0.01078, 0.01078, 0.009865, 0.009096, 0.009865, 0.010509, 0.016528, 0.010372, 0.008723, 0.011903, 0.020876, 0.013265, 0.008525, 0.012727, 0.016021, 0.013265, 0.01204, 0.018787, 0.026338, 0.041405, 0.024826, 0.016257, 0.020876, 0.051831], '')</t>
  </si>
  <si>
    <t>UPI000054352B status=activ</t>
  </si>
  <si>
    <t>([0.094817, 0.158265, 0.18812, 0.239899, 0.284882, 0.30533, 0.352862, 0.271506, 0.291804, 0.308712, 0.239899, 0.196879, 0.127496, 0.129801, 0.132295, 0.083462, 0.078022, 0.109221, 0.100716, 0.078022, 0.090864, 0.134866, 0.096677, 0.059222, 0.036378, 0.034068, 0.038042, 0.020165, 0.018106, 0.01227, 0.01227, 0.015694, 0.028107, 0.035586, 0.050641, 0.060549, 0.06184, 0.034884, 0.037156, 0.036378, 0.035586, 0.030003, 0.028695, 0.029376, 0.054297, 0.092881, 0.046336, 0.046336, 0.081712, 0.106997, 0.167087, 0.200174, 0.229226, 0.216401, 0.173081, 0.182256, 0.196879, 0.268042, 0.359901, 0.291804, 0.236433, 0.229226, 0.236433, 0.164327, 0.191378, 0.185198, 0.164327, 0.264545, 0.264545, 0.264545, 0.295083, 0.311707, 0.281712, 0.222385, 0.209395, 0.26085, 0.247041, 0.257454, 0.200174, 0.173081, 0.239899, 0.264545, 0.352862, 0.4292, 0.476583, 0.408655, 0.408655, 0.346032, 0.346032, 0.25406, 0.25031, 0.288399, 0.281712, 0.271506, 0.339168, 0.311707, 0.352862, 0.275179, 0.173081, 0.225814, 0.196879, 0.18812, 0.229226, 0.222385, 0.225814, 0.15284, 0.139895, 0.079919, 0.132295, 0.078022, 0.125101, 0.129801, 0.134866, 0.102787, 0.102787, 0.060549, 0.049374, 0.050641, 0.092881, 0.17593, 0.144935, 0.170161, 0.111485, 0.06312, 0.038042, 0.040537, 0.050641, 0.086953, 0.102787, 0.088832, 0.096677, 0.067594, 0.069024, 0.043307, 0.054297, 0.064632, 0.111485, 0.081712, 0.086953, 0.079919, 0.037156, 0.049374, 0.059222, 0.049374, 0.085092, 0.15008, 0.144935, 0.179055, 0.173081, 0.173081, 0.11371, 0.179055, 0.239899, 0.170161, 0.15284, 0.167087, 0.161087, 0.158265, 0.179055, 0.158265, 0.167087, 0.18812, 0.200174, 0.21291, 0.321458, 0.232838, 0.209395, 0.15284, 0.102787, 0.086953, 0.132295, 0.194234, 0.118441, 0.111485, 0.164327, 0.264545, 0.25031, 0.194234, 0.106997, 0.10481, 0.064632, 0.034068, 0.050641, 0.046336, 0.044297, 0.05306, 0.088832, 0.051831, 0.078022, 0.144935, 0.142424, 0.079919, 0.083462, 0.067594, 0.069024, 0.036378, 0.022667, 0.021816, 0.016826, 0.024393, 0.048328, 0.06184, 0.116183, 0.058088, 0.033407, 0.035586, 0.028695, 0.030611, 0.054297, 0.034884, 0.035586, 0.043307, 0.078022, 0.086953, 0.088832, 0.042364, 0.074921, 0.106997, 0.129801, 0.109221, 0.155435, 0.092881, 0.127496, 0.122885, 0.206376, 0.30533, 0.301917, 0.318242, 0.194234, 0.127496, 0.118441, 0.0704, 0.05306, 0.05306, 0.027463, 0.059222, 0.118441, 0.125101, 0.122885, 0.085092, 0.102787, 0.096677, 0.158265, 0.15008, 0.120615, 0.120615, 0.11371, 0.051831, 0.027463, 0.06184, 0.098513, 0.096677, 0.132295, 0.185198, 0.185198, 0.200174, 0.216401, 0.142424, 0.094817, 0.100716, 0.098513, 0.155435, 0.167087, 0.092881, 0.092881, 0.066181, 0.071867, 0.05306, 0.064632, 0.109221, 0.109221, 0.127496, 0.142424, 0.167087, 0.170161, 0.086953, 0.06184, 0.059222, 0.120615, 0.106997, 0.060549, 0.035586, 0.021816, 0.019109, 0.019401, 0.012491, 0.0198, 0.020876, 0.016528, 0.025762, 0.025762, 0.020522, 0.011669, 0.014075, 0.014783, 0.011106, 0.020165, 0.046336, 0.041405, 0.035586, 0.035586, 0.064632, 0.088832, 0.142424, 0.139895, 0.142424, 0.182256, 0.185198, 0.164327, 0.185198, 0.206376, 0.134866, 0.137348, 0.194234, 0.203355, 0.167087, 0.17593, 0.15284, 0.109221, 0.085092, 0.054297, 0.100716], '')</t>
  </si>
  <si>
    <t>UPI0000543567 status=activ</t>
  </si>
  <si>
    <t>([0.538167, 0.562014, 0.447574, 0.352862, 0.377384, 0.4292, 0.374039, 0.308712, 0.36309, 0.401658, 0.414856, 0.380708, 0.366687, 0.311707, 0.232838, 0.15008, 0.155435, 0.161087, 0.142424, 0.225814, 0.216401, 0.132295, 0.129801, 0.179055, 0.25031, 0.179055, 0.161087, 0.15008, 0.125101, 0.10481, 0.096677, 0.10481, 0.10481, 0.10481, 0.144935, 0.144935, 0.216401, 0.308712, 0.301917, 0.21291, 0.134866, 0.15008, 0.15284, 0.15284, 0.185198, 0.170161, 0.264545, 0.25406, 0.26085, 0.352862, 0.291804, 0.318242, 0.311707, 0.390993, 0.311707, 0.284882, 0.36309, 0.247041, 0.161087, 0.161087, 0.25406, 0.318242, 0.209395, 0.185198, 0.203355, 0.17593, 0.206376, 0.194234, 0.206376, 0.281712, 0.232838, 0.191378, 0.17593, 0.111485, 0.058088, 0.094817, 0.10481, 0.116183, 0.200174, 0.243554, 0.219301, 0.194234, 0.219301, 0.268042, 0.264545, 0.243554, 0.25031, 0.134866, 0.127496, 0.120615, 0.11371, 0.158265, 0.179055, 0.109221, 0.086953, 0.155435, 0.158265, 0.170161, 0.167087, 0.179055, 0.147574, 0.170161, 0.18812, 0.18812, 0.144935, 0.247041, 0.247041, 0.173081, 0.196879, 0.203355, 0.122885, 0.081712, 0.088832, 0.120615, 0.209395, 0.236433, 0.144935, 0.144935, 0.155435, 0.164327, 0.155435, 0.155435, 0.15008, 0.15008, 0.155435, 0.219301, 0.219301, 0.144935, 0.147574, 0.222385, 0.225814, 0.352862, 0.339168, 0.339168, 0.332115, 0.219301, 0.321458, 0.444081, 0.454136, 0.461924, 0.458154, 0.352862, 0.422041, 0.370445, 0.278302, 0.161087, 0.170161, 0.111485, 0.109221, 0.179055, 0.191378, 0.118441, 0.06184, 0.120615, 0.11371, 0.142424, 0.243554, 0.15284, 0.142424, 0.083462, 0.074921, 0.041405, 0.064632, 0.064632, 0.083462, 0.102787, 0.196879, 0.194234, 0.191378, 0.281712, 0.257454, 0.164327, 0.243554, 0.301917, 0.281712, 0.288399, 0.206376, 0.11371, 0.182256, 0.129801, 0.125101, 0.120615, 0.185198, 0.125101, 0.073402, 0.074921, 0.132295, 0.118441, 0.129801, 0.161087, 0.102787, 0.066181, 0.058088, 0.036378, 0.028695, 0.026892, 0.024393, 0.030611, 0.060549, 0.0704, 0.116183, 0.179055, 0.111485, 0.083462, 0.144935, 0.144935, 0.083462, 0.0704, 0.079919, 0.079919, 0.111485, 0.17593, 0.222385, 0.318242, 0.401658, 0.356642, 0.387226, 0.42561, 0.465241, 0.458154, 0.447574, 0.342579, 0.281712, 0.366687, 0.321458, 0.222385, 0.339168, 0.450668, 0.465241, 0.450668, 0.42561, 0.436924, 0.332115, 0.278302, 0.278302, 0.278302, 0.387226, 0.324872, 0.209395, 0.236433, 0.194234, 0.15008, 0.15008, 0.21291, 0.21291, 0.311707, 0.41194, 0.275179, 0.191378, 0.116183, 0.11371, 0.0704, 0.059222, 0.100716, 0.102787, 0.11371, 0.109221, 0.066181, 0.096677, 0.167087, 0.164327, 0.194234, 0.225814, 0.332115, 0.243554, 0.170161, 0.155435, 0.102787, 0.173081, 0.239899, 0.291804, 0.203355, 0.301917, 0.229226, 0.155435, 0.132295, 0.132295, 0.102787, 0.102787, 0.050641, 0.047319, 0.046336, 0.047319, 0.045352, 0.03976, 0.074921, 0.071867, 0.042364, 0.060549, 0.050641, 0.028695, 0.038042, 0.071867, 0.066181, 0.066181, 0.064632, 0.134866, 0.134866, 0.167087, 0.144935, 0.219301, 0.125101, 0.129801, 0.064632, 0.064632, 0.037156, 0.036378, 0.06312, 0.120615, 0.073402, 0.094817, 0.081712, 0.060549, 0.060549, 0.028695, 0.048328, 0.083462, 0.083462, 0.079919, 0.086953, 0.182256, 0.209395, 0.342579, 0.311707, 0.387226, 0.356642, 0.472492, 0.447574, 0.374039, 0.339168, 0.476583, 0.380708, 0.40511, 0.346032, 0.335645, 0.332115, 0.301917, 0.311707, 0.311707, 0.342579, 0.352862, 0.257454, 0.216401, 0.219301, 0.232838, 0.281712, 0.222385, 0.21291, 0.144935, 0.132295, 0.132295, 0.109221, 0.167087, 0.206376, 0.206376, 0.206376, 0.335645, 0.281712, 0.161087, 0.164327, 0.134866, 0.067594, 0.116183, 0.116183, 0.056825, 0.064632, 0.032677, 0.033407, 0.024826, 0.047319, 0.090864, 0.046336, 0.051831, 0.06184, 0.078022, 0.078022, 0.037156, 0.034068, 0.067594, 0.127496, 0.122885, 0.074921, 0.064632, 0.064632, 0.037156, 0.083462, 0.085092, 0.088832, 0.090864, 0.120615, 0.109221, 0.059222, 0.134866, 0.10481, 0.086953, 0.096677, 0.106997, 0.127496, 0.10481, 0.079919, 0.085092, 0.094817, 0.129801, 0.132295, 0.073402, 0.125101, 0.116183, 0.116183, 0.155435, 0.132295, 0.120615, 0.139895, 0.122885, 0.069024, 0.0704, 0.074921, 0.085092, 0.120615, 0.164327, 0.167087, 0.170161, 0.139895, 0.094817, 0.092881, 0.182256, 0.268042, 0.236433, 0.15284], '')</t>
  </si>
  <si>
    <t>UPI00005436A8 status=activ</t>
  </si>
  <si>
    <t>([0.505461, 0.461924, 0.472492, 0.509769, 0.401658, 0.42561, 0.458154, 0.480142, 0.422041, 0.332115, 0.352862, 0.324872, 0.359901, 0.42561, 0.30533, 0.408655, 0.414856, 0.414856, 0.401658, 0.31487, 0.209395, 0.203355, 0.229226, 0.164327, 0.132295, 0.137348, 0.144935, 0.088832, 0.094817, 0.142424, 0.206376, 0.206376, 0.194234, 0.167087, 0.092881, 0.158265, 0.155435, 0.098513, 0.059222, 0.067594, 0.10481, 0.17593, 0.191378, 0.179055, 0.161087, 0.196879, 0.284882, 0.25031, 0.239899, 0.236433, 0.225814, 0.155435, 0.161087, 0.161087, 0.155435, 0.236433, 0.173081, 0.147574, 0.222385, 0.209395, 0.200174, 0.219301, 0.222385, 0.206376, 0.158265, 0.247041, 0.25031, 0.164327, 0.155435, 0.243554, 0.247041, 0.239899, 0.342579, 0.257454, 0.257454, 0.26085, 0.281712, 0.335645, 0.356642, 0.339168, 0.346032, 0.356642, 0.318242, 0.291804, 0.236433, 0.321458, 0.339168, 0.298791, 0.370445, 0.380708, 0.308712, 0.216401, 0.216401, 0.147574, 0.222385, 0.311707, 0.328603, 0.239899, 0.243554, 0.247041, 0.158265, 0.222385, 0.222385, 0.173081, 0.129801, 0.109221, 0.100716, 0.048328, 0.056825, 0.064632, 0.074921, 0.10481, 0.10481, 0.074921, 0.122885, 0.11371, 0.10481, 0.058088, 0.096677, 0.094817, 0.102787, 0.18812, 0.200174, 0.137348, 0.232838, 0.318242, 0.418646, 0.414856, 0.562014, 0.472492, 0.454136, 0.461924, 0.480142, 0.476583, 0.517562, 0.5017, 0.51388, 0.4292, 0.505461, 0.490133, 0.494003, 0.483068, 0.366687, 0.346032, 0.311707, 0.206376, 0.203355, 0.194234, 0.203355, 0.182256, 0.185198, 0.127496, 0.10481, 0.054297, 0.055536, 0.0704, 0.06184, 0.03976, 0.067594, 0.043307, 0.028695, 0.031287, 0.032677, 0.066181, 0.040537, 0.081712, 0.125101, 0.088832, 0.047319, 0.045352, 0.042364, 0.074921, 0.125101, 0.100716, 0.122885, 0.182256, 0.11371, 0.134866, 0.182256, 0.173081, 0.243554, 0.332115, 0.301917, 0.271506, 0.236433, 0.308712, 0.275179, 0.243554, 0.298791, 0.42561, 0.40511, 0.384043], '')</t>
  </si>
  <si>
    <t>[0, 3, 128, 134, 135, 136, 138]</t>
  </si>
  <si>
    <t>UPI0000543704 status=activ</t>
  </si>
  <si>
    <t>([0.092881, 0.120615, 0.179055, 0.225814, 0.118441, 0.17593, 0.122885, 0.083462, 0.102787, 0.118441, 0.139895, 0.120615, 0.11371, 0.11371, 0.073402, 0.064632, 0.11371, 0.056825, 0.055536, 0.086953, 0.10481, 0.10481, 0.11371, 0.102787, 0.096677, 0.185198, 0.10481, 0.10481, 0.102787, 0.102787, 0.116183, 0.11371, 0.173081, 0.122885, 0.125101, 0.15284, 0.229226, 0.164327, 0.191378, 0.182256, 0.196879, 0.257454, 0.243554, 0.236433, 0.25031, 0.142424, 0.15284, 0.144935, 0.219301, 0.222385, 0.147574, 0.134866, 0.142424, 0.083462, 0.134866, 0.081712, 0.066181, 0.064632, 0.058088, 0.059222, 0.056825, 0.054297, 0.056825, 0.034068, 0.033407, 0.032677, 0.033407, 0.018106, 0.031287, 0.031287, 0.06184, 0.06312, 0.071867, 0.038042, 0.067594, 0.038858, 0.076542, 0.116183, 0.125101, 0.129801, 0.167087, 0.185198, 0.092881, 0.050641, 0.086953, 0.049374, 0.051831, 0.106997, 0.120615, 0.116183, 0.058088, 0.023087, 0.040537, 0.040537, 0.03976, 0.044297, 0.071867, 0.069024, 0.081712, 0.073402, 0.0704, 0.092881, 0.083462, 0.102787, 0.106997, 0.10481, 0.185198, 0.109221, 0.064632, 0.100716, 0.058088, 0.118441, 0.137348, 0.076542, 0.040537, 0.071867, 0.048328, 0.044297, 0.040537, 0.025762, 0.027463, 0.051831, 0.035586, 0.020876, 0.0198, 0.032677, 0.032017, 0.028695, 0.026892, 0.045352, 0.035586, 0.038042, 0.024826, 0.045352, 0.085092, 0.079919, 0.047319, 0.0704, 0.03976, 0.024393, 0.034068, 0.018787, 0.010131, 0.01227, 0.013265, 0.021381, 0.020522, 0.022667, 0.024826, 0.044297, 0.032677, 0.023534, 0.020522, 0.032677, 0.016021, 0.015078, 0.014783, 0.024393, 0.024393, 0.048328, 0.090864, 0.047319, 0.067594, 0.137348, 0.069024, 0.071867, 0.0704, 0.037156, 0.033407, 0.032017, 0.025762, 0.034068, 0.06184, 0.0704, 0.071867, 0.147574, 0.085092, 0.086953, 0.083462, 0.079919, 0.038858, 0.034884, 0.06312, 0.083462, 0.083462, 0.094817, 0.079919, 0.083462, 0.094817, 0.094817, 0.096677, 0.120615, 0.120615, 0.067594, 0.0704, 0.034884, 0.0198, 0.038042, 0.050641, 0.05306, 0.027463, 0.027463, 0.030611, 0.032017, 0.033407, 0.019109, 0.019109, 0.016528, 0.012727, 0.015078, 0.011669, 0.009015, 0.007177, 0.005683, 0.006795, 0.007422, 0.009483, 0.013613], '')</t>
  </si>
  <si>
    <t>UPI0000543750 status=activ</t>
  </si>
  <si>
    <t>([0.18812, 0.120615, 0.167087, 0.111485, 0.118441, 0.164327, 0.203355, 0.15008, 0.11371, 0.144935, 0.170161, 0.21291, 0.200174, 0.232838, 0.243554, 0.200174, 0.288399, 0.359901, 0.450668, 0.342579, 0.308712, 0.387226, 0.366687, 0.36309, 0.36309, 0.401658, 0.398279, 0.308712, 0.398279, 0.41194, 0.321458, 0.332115, 0.321458, 0.247041, 0.219301, 0.206376, 0.164327, 0.179055, 0.185198, 0.196879, 0.30533, 0.26085, 0.264545, 0.359901, 0.271506, 0.324872, 0.324872, 0.288399, 0.370445, 0.281712, 0.31487, 0.398279, 0.387226, 0.380708, 0.436924, 0.356642, 0.359901, 0.436924, 0.324872, 0.328603, 0.295083, 0.278302, 0.268042, 0.18812, 0.167087, 0.239899, 0.268042, 0.182256, 0.139895, 0.15008, 0.225814, 0.179055, 0.182256, 0.182256, 0.18812, 0.219301, 0.311707, 0.308712, 0.308712, 0.401658, 0.31487, 0.239899, 0.155435, 0.236433, 0.232838, 0.264545, 0.291804, 0.21291, 0.291804, 0.377384, 0.359901, 0.275179, 0.356642, 0.359901, 0.359901, 0.356642, 0.356642, 0.352862, 0.278302, 0.288399, 0.288399, 0.36309, 0.339168, 0.370445, 0.374039, 0.458154, 0.458154, 0.401658, 0.486429, 0.422041, 0.318242, 0.328603, 0.422041, 0.394753, 0.377384, 0.374039, 0.377384, 0.374039, 0.264545, 0.346032, 0.342579, 0.271506, 0.179055, 0.281712, 0.25031, 0.170161, 0.170161, 0.170161, 0.125101, 0.125101, 0.179055, 0.179055, 0.118441, 0.111485, 0.129801, 0.129801, 0.132295, 0.10481, 0.079919, 0.127496, 0.098513, 0.073402, 0.094817, 0.161087, 0.122885, 0.219301, 0.311707], '')</t>
  </si>
  <si>
    <t>UPI0000543778 status=activ</t>
  </si>
  <si>
    <t>([0.308712, 0.356642, 0.370445, 0.422041, 0.332115, 0.26085, 0.30533, 0.239899, 0.185198, 0.216401, 0.25031, 0.278302, 0.30533, 0.295083, 0.222385, 0.291804, 0.356642, 0.239899, 0.332115, 0.243554, 0.222385, 0.239899, 0.229226, 0.167087, 0.161087, 0.179055, 0.247041, 0.158265, 0.222385, 0.301917, 0.21291, 0.209395, 0.209395, 0.203355, 0.134866, 0.21291, 0.15008, 0.096677, 0.182256, 0.182256, 0.25031, 0.291804, 0.291804, 0.216401, 0.21291, 0.206376, 0.278302, 0.209395, 0.288399, 0.222385, 0.15284, 0.222385, 0.158265, 0.167087, 0.109221, 0.158265, 0.158265, 0.232838, 0.311707, 0.308712, 0.194234, 0.206376, 0.200174, 0.182256, 0.25406, 0.36309, 0.380708, 0.370445, 0.356642, 0.349426, 0.4292, 0.472492, 0.390993, 0.433034, 0.422041, 0.517562, 0.486429, 0.472492, 0.458154, 0.380708, 0.288399, 0.401658, 0.401658, 0.318242, 0.332115, 0.342579, 0.232838, 0.132295, 0.081712, 0.142424, 0.144935, 0.137348, 0.158265, 0.232838, 0.232838, 0.158265, 0.139895, 0.167087, 0.109221, 0.118441, 0.100716, 0.100716, 0.098513, 0.090864, 0.147574, 0.139895, 0.086953, 0.137348, 0.167087, 0.167087, 0.158265, 0.170161, 0.179055, 0.132295, 0.127496, 0.094817, 0.155435, 0.10481, 0.100716, 0.179055, 0.173081, 0.264545, 0.349426, 0.352862, 0.26085, 0.247041, 0.170161, 0.170161, 0.109221, 0.15284, 0.216401, 0.209395, 0.216401, 0.173081, 0.236433, 0.147574, 0.247041, 0.229226, 0.324872, 0.295083, 0.18812, 0.134866, 0.134866, 0.134866, 0.078022, 0.11371, 0.069024, 0.118441, 0.179055, 0.179055, 0.17593, 0.17593, 0.129801, 0.125101, 0.127496, 0.127496, 0.144935, 0.073402, 0.045352, 0.024393, 0.029376, 0.028107, 0.040537, 0.041405, 0.026338, 0.045352, 0.037156, 0.041405, 0.03976, 0.038042, 0.042364, 0.043307, 0.045352, 0.066181, 0.035586, 0.025762, 0.026338, 0.049374, 0.085092, 0.134866, 0.132295, 0.142424, 0.232838, 0.203355, 0.179055, 0.179055, 0.182256, 0.239899, 0.30533, 0.219301, 0.219301, 0.194234, 0.191378, 0.122885, 0.074921, 0.083462, 0.11371, 0.111485, 0.100716, 0.106997, 0.102787, 0.10481, 0.094817, 0.048328, 0.06184, 0.073402, 0.106997, 0.05306, 0.05306, 0.030611, 0.041405, 0.044297, 0.046336, 0.046336, 0.05306, 0.046336, 0.073402, 0.05306, 0.030003, 0.018415, 0.018106, 0.019109, 0.030003, 0.016826, 0.016257, 0.016021, 0.017797, 0.017797, 0.021816, 0.013821, 0.023534, 0.032017, 0.018787, 0.032017, 0.034068, 0.051831, 0.096677, 0.054297, 0.088832, 0.144935, 0.139895, 0.142424, 0.092881, 0.098513, 0.173081, 0.161087, 0.142424, 0.106997, 0.090864, 0.118441, 0.179055, 0.132295, 0.090864, 0.15284, 0.111485, 0.071867], '')</t>
  </si>
  <si>
    <t>[75]</t>
  </si>
  <si>
    <t>UPI00005437D1 status=activ</t>
  </si>
  <si>
    <t>([0.216401, 0.200174, 0.116183, 0.142424, 0.167087, 0.158265, 0.10481, 0.100716, 0.0704, 0.090864, 0.132295, 0.170161, 0.182256, 0.203355, 0.328603, 0.222385, 0.129801, 0.125101, 0.109221, 0.06312, 0.066181, 0.054297, 0.074921, 0.125101, 0.066181, 0.073402, 0.073402, 0.081712, 0.059222, 0.060549, 0.033407, 0.027463, 0.016257, 0.023087, 0.020522, 0.019109, 0.019109, 0.025762, 0.023963, 0.024393, 0.030611, 0.055536, 0.055536, 0.030611, 0.032677, 0.037156, 0.026338, 0.036378, 0.055536, 0.090864, 0.144935, 0.229226, 0.155435, 0.264545, 0.200174, 0.11371, 0.071867, 0.127496, 0.158265, 0.129801, 0.106997, 0.15284, 0.088832, 0.066181, 0.106997, 0.106997, 0.170161, 0.225814, 0.203355, 0.209395, 0.142424, 0.147574, 0.132295, 0.216401, 0.18812, 0.173081, 0.21291, 0.194234, 0.122885, 0.118441, 0.142424, 0.118441, 0.109221, 0.173081, 0.26085, 0.26085, 0.264545, 0.288399, 0.203355, 0.15284, 0.144935, 0.185198, 0.125101, 0.144935, 0.142424, 0.085092, 0.137348, 0.191378, 0.206376, 0.288399, 0.25406, 0.26085, 0.247041, 0.158265, 0.158265, 0.079919, 0.042364, 0.044297, 0.037156, 0.045352, 0.076542, 0.078022, 0.092881, 0.085092, 0.071867, 0.071867, 0.073402, 0.048328, 0.054297, 0.040537, 0.026892, 0.023087, 0.022667, 0.021816, 0.043307, 0.035586, 0.086953, 0.144935, 0.137348, 0.158265, 0.200174, 0.120615, 0.118441, 0.06184, 0.051831, 0.03976, 0.030611, 0.042364, 0.074921, 0.0704, 0.086953, 0.098513, 0.085092, 0.048328, 0.096677, 0.081712, 0.11371, 0.048328, 0.056825, 0.045352, 0.022667, 0.021381, 0.040537, 0.023963, 0.027463, 0.064632, 0.090864, 0.066181, 0.092881, 0.083462, 0.047319, 0.047319, 0.074921, 0.132295, 0.203355, 0.122885, 0.083462, 0.083462, 0.132295, 0.132295, 0.147574, 0.219301, 0.191378, 0.185198, 0.239899, 0.21291, 0.194234, 0.122885, 0.185198, 0.088832, 0.073402, 0.139895, 0.200174, 0.173081, 0.167087, 0.164327, 0.25406, 0.31487, 0.25406, 0.284882, 0.179055, 0.100716, 0.06184, 0.076542, 0.056825, 0.069024, 0.147574, 0.155435, 0.132295, 0.134866, 0.200174, 0.170161, 0.088832, 0.092881, 0.05306, 0.044297, 0.034068, 0.0198, 0.013016, 0.009728, 0.010509, 0.017797, 0.036378, 0.06312, 0.031287, 0.023087, 0.026892, 0.024393, 0.022306, 0.043307, 0.025316, 0.030003, 0.038042, 0.056825, 0.064632, 0.055536, 0.03976, 0.051831, 0.083462, 0.144935, 0.164327, 0.161087, 0.088832, 0.054297, 0.06312, 0.137348, 0.216401, 0.196879, 0.225814, 0.170161, 0.179055, 0.182256, 0.100716, 0.073402, 0.090864, 0.088832, 0.182256, 0.278302, 0.291804, 0.284882, 0.21291, 0.216401, 0.196879, 0.301917, 0.366687, 0.281712, 0.232838, 0.219301, 0.142424, 0.074921, 0.129801, 0.120615, 0.118441, 0.144935, 0.21291, 0.225814, 0.134866, 0.129801, 0.071867, 0.03976, 0.043307, 0.069024, 0.11371, 0.122885, 0.06312, 0.074921, 0.074921, 0.098513, 0.102787, 0.100716, 0.158265, 0.15008, 0.15284, 0.15008, 0.216401, 0.216401, 0.200174, 0.219301, 0.139895, 0.206376, 0.179055, 0.106997, 0.060549, 0.047319, 0.042364, 0.050641, 0.028107, 0.044297, 0.041405, 0.03976, 0.038858, 0.042364, 0.031287, 0.030611, 0.034884, 0.03976, 0.041405, 0.024826, 0.042364, 0.047319, 0.048328, 0.118441, 0.118441, 0.196879, 0.155435, 0.158265, 0.21291, 0.203355, 0.129801, 0.125101, 0.132295, 0.116183, 0.11371, 0.086953, 0.073402, 0.092881, 0.066181, 0.048328, 0.073402, 0.046336, 0.06312, 0.044297, 0.022306, 0.036378], '')</t>
  </si>
  <si>
    <t>UPI00005437F1 status=activ</t>
  </si>
  <si>
    <t>([0.069024, 0.100716, 0.067594, 0.048328, 0.040537, 0.059222, 0.086953, 0.064632, 0.044297, 0.073402, 0.058088, 0.03976, 0.045352, 0.032017, 0.033407, 0.022667, 0.03976, 0.034884, 0.059222, 0.096677, 0.096677, 0.109221, 0.11371, 0.170161, 0.247041, 0.301917, 0.291804, 0.298791, 0.387226, 0.5017, 0.461924, 0.534167, 0.529623, 0.529623, 0.613573, 0.622677, 0.59917, 0.59014, 0.694846, 0.575842, 0.476583, 0.585406, 0.553315, 0.557691, 0.56648, 0.557691, 0.575842, 0.604312, 0.58069, 0.549308, 0.549308, 0.56648, 0.486429, 0.56648, 0.472492, 0.472492, 0.461924, 0.562014, 0.549308, 0.575842, 0.680603, 0.784345, 0.775545, 0.791621, 0.703578, 0.716283, 0.675549, 0.685117, 0.666105, 0.666105, 0.685117, 0.653063, 0.653063, 0.754692, 0.666105, 0.788093, 0.805026, 0.779859, 0.819762, 0.728858, 0.707965, 0.671169, 0.58069, 0.59508, 0.490133, 0.608892, 0.59917, 0.653063, 0.675549, 0.690604, 0.59014, 0.486429, 0.494003, 0.401658, 0.414856, 0.480142, 0.384043, 0.281712, 0.321458, 0.288399, 0.401658, 0.328603, 0.356642, 0.418646, 0.398279, 0.480142, 0.440853, 0.356642, 0.275179, 0.26085, 0.26085, 0.335645, 0.401658, 0.339168, 0.349426, 0.349426, 0.295083, 0.380708, 0.51388, 0.476583, 0.494003, 0.454136, 0.538167, 0.549308, 0.545602, 0.553315, 0.521092, 0.458154, 0.436924, 0.505461, 0.494003, 0.476583, 0.461924, 0.401658, 0.468512, 0.465241, 0.384043, 0.447574, 0.450668, 0.328603, 0.356642, 0.25031, 0.243554, 0.247041, 0.167087, 0.120615, 0.078022, 0.060549, 0.090864, 0.158265, 0.17593, 0.170161, 0.191378, 0.203355, 0.243554, 0.247041, 0.324872, 0.394753, 0.366687, 0.356642, 0.352862, 0.352862, 0.366687, 0.377384, 0.380708, 0.461924, 0.56648, 0.666105, 0.707965, 0.671169, 0.653063, 0.642678, 0.680603, 0.657645, 0.675549, 0.632174, 0.534167, 0.521092, 0.51388, 0.59014, 0.585406, 0.661982, 0.657645, 0.648219, 0.648219, 0.642678, 0.521092, 0.483068, 0.483068, 0.525368, 0.553315, 0.557691, 0.562014, 0.562014, 0.472492, 0.380708, 0.408655, 0.497853, 0.468512, 0.398279, 0.36309, 0.288399, 0.339168, 0.243554, 0.324872, 0.324872, 0.247041, 0.321458, 0.335645, 0.328603, 0.328603, 0.324872, 0.321458, 0.31487, 0.284882, 0.328603, 0.41194, 0.444081, 0.447574, 0.401658, 0.476583, 0.450668, 0.541878, 0.534167, 0.661982, 0.653063, 0.648219, 0.754692, 0.759478, 0.675549, 0.648219, 0.521092, 0.465241, 0.472492, 0.497853, 0.490133, 0.56648, 0.570702, 0.58069, 0.570702, 0.690604, 0.575842, 0.608892, 0.59917, 0.608892, 0.608892, 0.613573, 0.618285, 0.549308, 0.553315, 0.557691, 0.557691, 0.728858, 0.798249, 0.685117, 0.549308, 0.553315, 0.529623, 0.517562, 0.505461, 0.40511, 0.398279, 0.408655, 0.342579, 0.275179, 0.18812, 0.182256, 0.109221, 0.116183, 0.132295, 0.142424, 0.194234, 0.216401, 0.185198, 0.125101, 0.200174, 0.191378, 0.200174, 0.132295, 0.144935, 0.142424, 0.170161, 0.167087, 0.229226, 0.291804, 0.356642, 0.42561, 0.359901, 0.377384, 0.398279, 0.436924, 0.346032, 0.257454, 0.257454, 0.271506, 0.25031, 0.247041, 0.321458, 0.318242, 0.40511, 0.332115, 0.342579, 0.308712, 0.308712, 0.216401, 0.219301, 0.222385, 0.219301, 0.298791, 0.370445, 0.342579, 0.239899, 0.219301, 0.30533, 0.321458, 0.321458, 0.390993, 0.328603, 0.30533, 0.243554, 0.229226, 0.284882, 0.194234, 0.311707, 0.308712, 0.41194, 0.346032, 0.349426, 0.349426, 0.349426, 0.318242, 0.324872, 0.356642, 0.440853, 0.366687, 0.359901, 0.356642, 0.380708, 0.447574, 0.390993, 0.454136, 0.422041, 0.335645, 0.387226, 0.377384, 0.349426, 0.339168, 0.401658, 0.408655, 0.422041, 0.408655, 0.349426, 0.346032, 0.321458, 0.324872, 0.398279, 0.390993, 0.295083, 0.288399, 0.21291, 0.311707, 0.311707, 0.349426, 0.335645, 0.281712, 0.281712, 0.232838, 0.219301, 0.209395, 0.167087, 0.164327, 0.17593, 0.257454, 0.173081, 0.26085, 0.18812, 0.206376, 0.209395, 0.31487, 0.239899, 0.308712, 0.206376, 0.239899, 0.247041, 0.349426, 0.349426, 0.247041, 0.239899, 0.264545, 0.271506, 0.318242, 0.318242, 0.232838, 0.243554, 0.298791, 0.278302, 0.370445, 0.257454, 0.17593, 0.100716, 0.164327, 0.158265, 0.25031, 0.216401, 0.142424, 0.142424, 0.142424, 0.225814, 0.225814, 0.216401, 0.229226, 0.15284, 0.085092, 0.085092, 0.067594, 0.079919, 0.092881, 0.088832, 0.088832, 0.086953, 0.088832, 0.098513, 0.060549, 0.066181, 0.067594, 0.102787, 0.060549, 0.106997, 0.11371, 0.125101, 0.074921, 0.085092, 0.147574, 0.219301, 0.232838, 0.182256, 0.18812, 0.142424, 0.139895, 0.125101, 0.209395, 0.21291, 0.125101, 0.209395, 0.200174, 0.194234, 0.203355, 0.203355, 0.127496, 0.125101, 0.185198, 0.26085, 0.243554, 0.239899, 0.173081, 0.247041, 0.247041, 0.232838, 0.191378, 0.161087, 0.243554, 0.147574, 0.200174, 0.30533, 0.200174, 0.196879, 0.129801, 0.122885, 0.132295, 0.137348, 0.078022, 0.069024, 0.074921, 0.06312, 0.060549, 0.100716, 0.098513, 0.098513, 0.111485, 0.111485, 0.109221, 0.132295, 0.167087, 0.167087, 0.15008, 0.15008, 0.142424, 0.216401, 0.203355, 0.18812, 0.26085, 0.356642, 0.356642, 0.268042, 0.268042, 0.275179, 0.281712, 0.298791, 0.298791, 0.298791, 0.298791, 0.349426, 0.332115, 0.295083, 0.239899, 0.142424, 0.229226, 0.222385, 0.236433, 0.243554, 0.295083, 0.308712, 0.295083, 0.324872, 0.401658, 0.332115, 0.209395, 0.203355, 0.194234, 0.291804, 0.284882, 0.387226, 0.380708, 0.30533, 0.308712, 0.275179, 0.30533, 0.216401, 0.219301, 0.196879, 0.200174, 0.219301, 0.139895, 0.088832, 0.047319, 0.046336, 0.079919, 0.122885, 0.147574, 0.139895, 0.085092, 0.056825, 0.054297, 0.026892, 0.043307, 0.066181, 0.122885, 0.170161, 0.170161, 0.170161, 0.179055, 0.179055, 0.216401, 0.216401, 0.288399, 0.384043, 0.284882, 0.284882, 0.321458, 0.191378, 0.179055, 0.25031, 0.31487, 0.222385, 0.311707, 0.236433, 0.173081, 0.179055, 0.206376, 0.281712, 0.257454, 0.167087, 0.170161, 0.142424, 0.132295, 0.127496, 0.071867, 0.139895, 0.088832, 0.076542, 0.15008, 0.167087, 0.158265, 0.11371, 0.11371, 0.125101, 0.194234, 0.271506, 0.275179, 0.158265, 0.17593, 0.134866, 0.247041, 0.264545, 0.239899, 0.25406, 0.26085, 0.236433, 0.167087, 0.247041, 0.25031, 0.257454, 0.25406, 0.268042, 0.332115, 0.349426, 0.268042, 0.26085, 0.26085, 0.247041, 0.318242, 0.239899, 0.321458, 0.21291, 0.11371, 0.144935, 0.209395, 0.222385, 0.332115, 0.390993, 0.387226, 0.408655, 0.384043, 0.384043, 0.295083, 0.284882, 0.342579, 0.342579, 0.26085, 0.264545, 0.268042, 0.298791, 0.335645, 0.332115, 0.41194, 0.529623, 0.42561, 0.4292, 0.339168, 0.342579, 0.271506, 0.30533, 0.222385, 0.247041, 0.247041, 0.342579, 0.342579, 0.268042, 0.352862, 0.436924, 0.328603, 0.349426, 0.349426, 0.366687, 0.281712, 0.281712, 0.194234, 0.196879, 0.132295, 0.17593, 0.173081, 0.18812, 0.18812, 0.25406, 0.25031, 0.21291, 0.179055, 0.155435, 0.209395, 0.17593, 0.137348, 0.229226, 0.167087, 0.125101, 0.098513], '')</t>
  </si>
  <si>
    <t>[29, 31, 32, 33, 34, 35, 36, 37, 38, 39, 41, 42, 43, 44, 45, 46, 47, 48, 49, 50, 51, 53, 57, 58, 59, 60, 61, 62, 63, 64, 65, 66, 67, 68, 69, 70, 71, 72, 73, 74, 75, 76, 77, 78, 79, 80, 81, 82, 83, 85, 86, 87, 88, 89, 90, 118, 122, 123, 124, 125, 126, 129, 166, 167, 168, 169, 170, 171, 172, 173, 174, 175, 176, 177, 178, 179, 180, 181, 182, 183, 184, 185, 186, 189, 190, 191, 192, 193, 222, 223, 224, 225, 226, 227, 228, 229, 230, 231, 236, 237, 238, 239, 240, 241, 242, 243, 244, 245, 246, 247, 248, 249, 250, 251, 252, 253, 254, 255, 256, 257, 258, 259, 635]</t>
  </si>
  <si>
    <t>UPI0000543807 status=activ</t>
  </si>
  <si>
    <t>([0.009728, 0.012727, 0.006619, 0.004358, 0.003366, 0.003014, 0.00243, 0.001722, 0.001335, 0.001155, 0.000923, 0.001305, 0.000799, 0.000893, 0.000567, 0.00055, 0.000275, 0.000558, 0.000301, 0.000464, 0.000318, 0.000176, 0.00018, 0.000399, 0.000399, 0.000747, 0.001172, 0.001202, 0.001202, 0.002035, 0.002881, 0.003014, 0.00231, 0.003298, 0.003924, 0.004976, 0.003405, 0.005734, 0.006142, 0.006142, 0.006619, 0.009483, 0.009096, 0.009865, 0.006567, 0.006567, 0.005318, 0.005249, 0.007645, 0.007555, 0.007422, 0.007877, 0.013821, 0.011903, 0.01204, 0.009977, 0.006894, 0.007259, 0.004689, 0.00292, 0.003671, 0.002976, 0.002623, 0.003431, 0.002327, 0.002276, 0.00283, 0.00243, 0.001533, 0.001533, 0.002529, 0.002555, 0.002482, 0.001936, 0.003079, 0.003079, 0.002529, 0.002512, 0.00231, 0.00246, 0.003804, 0.004388, 0.003298, 0.002606, 0.002336, 0.002336, 0.00292, 0.00359, 0.003607, 0.003701, 0.003821, 0.00407, 0.003109, 0.002117, 0.00246, 0.001533, 0.000842, 0.000854, 0.001103, 0.001786, 0.002623, 0.002727, 0.003014, 0.004513, 0.004513, 0.005223, 0.007177, 0.005872, 0.004513, 0.004976, 0.007555, 0.007422, 0.006619, 0.006194, 0.009015, 0.005623, 0.009015, 0.017447, 0.042364, 0.060549, 0.044297, 0.028695, 0.028107, 0.023534, 0.017447, 0.018415, 0.013437, 0.008723, 0.014315, 0.021816, 0.019109, 0.010131, 0.006194, 0.004577, 0.004646, 0.005086, 0.006894, 0.004208, 0.003366, 0.003461, 0.003607, 0.004208, 0.004835, 0.003512, 0.003607, 0.004431, 0.004414, 0.004414, 0.006421, 0.004513, 0.003366, 0.003864, 0.004483, 0.004431, 0.004388, 0.004388, 0.003177, 0.003512, 0.004135, 0.005249, 0.003701, 0.00359, 0.00359, 0.002503, 0.002503, 0.001687, 0.001649, 0.001778, 0.002529, 0.00155, 0.002503, 0.003607, 0.004414, 0.003757, 0.004161, 0.005799, 0.008409, 0.007645, 0.00558, 0.00515, 0.005086, 0.005086, 0.00515, 0.003478, 0.003512, 0.004135, 0.004161, 0.004315, 0.003997, 0.004431, 0.005249, 0.00359, 0.003555, 0.003671, 0.00515, 0.007422, 0.007495, 0.00777, 0.007877, 0.012491, 0.024826, 0.024826, 0.025762, 0.027463, 0.066181, 0.129801, 0.18812, 0.158265, 0.129801, 0.206376, 0.155435, 0.219301, 0.332115, 0.298791, 0.239899, 0.200174, 0.158265, 0.118441], '')</t>
  </si>
  <si>
    <t>UPI0000543900 status=activ</t>
  </si>
  <si>
    <t>([0.029376, 0.029376, 0.038858, 0.023087, 0.014315, 0.018106, 0.028695, 0.021381, 0.029376, 0.03976, 0.040537, 0.05306, 0.05306, 0.100716, 0.056825, 0.067594, 0.051831, 0.047319, 0.10481, 0.10481, 0.098513, 0.102787, 0.137348, 0.137348, 0.222385, 0.332115, 0.311707, 0.173081, 0.155435, 0.155435, 0.142424, 0.142424, 0.142424, 0.137348, 0.127496, 0.127496, 0.092881, 0.092881, 0.17593, 0.142424, 0.100716, 0.098513, 0.094817, 0.090864, 0.049374, 0.048328, 0.030003, 0.0198, 0.020165, 0.038042, 0.022306, 0.019401, 0.023534, 0.022667, 0.023534, 0.022306, 0.040537, 0.032017, 0.03976, 0.0198, 0.025762, 0.044297, 0.026338, 0.016257, 0.010672, 0.019109, 0.018787, 0.030611, 0.060549, 0.060549, 0.064632, 0.058088, 0.071867, 0.0704, 0.035586, 0.017797, 0.018415, 0.010672, 0.01227, 0.020165, 0.032677, 0.018787, 0.014586, 0.024393, 0.020876, 0.017797, 0.01078, 0.010926, 0.01078, 0.011518, 0.014075, 0.009483, 0.009015, 0.006619, 0.004689, 0.006795, 0.009865, 0.010672, 0.011106, 0.013437, 0.013437, 0.017138, 0.016257, 0.01227, 0.01204, 0.014075, 0.014075, 0.022667, 0.022306, 0.022667, 0.020522, 0.018415, 0.030003, 0.064632, 0.11371, 0.209395, 0.209395, 0.139895, 0.129801, 0.203355, 0.209395, 0.125101, 0.076542, 0.074921, 0.129801, 0.129801, 0.173081, 0.196879, 0.137348, 0.083462, 0.076542, 0.074921, 0.132295, 0.127496, 0.10481, 0.102787, 0.098513, 0.078022, 0.074921, 0.071867, 0.040537, 0.03976, 0.045352, 0.036378, 0.071867, 0.058088, 0.032017, 0.03976, 0.076542, 0.118441, 0.191378, 0.120615, 0.132295, 0.067594, 0.074921, 0.050641, 0.028695, 0.030003, 0.036378, 0.0704, 0.066181, 0.076542, 0.076542, 0.098513, 0.109221, 0.11371, 0.134866, 0.182256, 0.118441, 0.06312, 0.036378, 0.036378, 0.066181, 0.06312, 0.102787, 0.092881, 0.155435, 0.209395, 0.147574, 0.158265, 0.096677, 0.054297, 0.083462, 0.083462, 0.058088, 0.098513, 0.092881, 0.094817, 0.118441, 0.129801, 0.134866, 0.179055, 0.109221, 0.132295, 0.137348, 0.137348, 0.120615, 0.102787, 0.083462, 0.134866, 0.129801, 0.132295, 0.216401, 0.236433, 0.243554, 0.225814, 0.15008, 0.15284, 0.164327, 0.164327, 0.225814, 0.318242, 0.308712, 0.398279, 0.366687, 0.356642, 0.366687, 0.311707, 0.25031, 0.332115, 0.31487, 0.30533, 0.318242, 0.31487, 0.301917, 0.264545, 0.401658, 0.401658, 0.414856, 0.394753, 0.352862, 0.284882, 0.275179, 0.324872, 0.335645, 0.25406, 0.26085, 0.209395, 0.291804, 0.298791, 0.200174, 0.200174, 0.209395, 0.291804, 0.318242, 0.318242, 0.264545, 0.232838, 0.236433, 0.139895, 0.144935, 0.125101, 0.17593, 0.179055, 0.170161, 0.096677, 0.179055, 0.182256, 0.179055, 0.15284, 0.239899, 0.257454, 0.196879, 0.194234, 0.191378, 0.100716, 0.106997, 0.179055, 0.182256, 0.26085, 0.356642, 0.36309, 0.444081, 0.356642, 0.380708, 0.387226, 0.370445, 0.25406, 0.164327, 0.21291, 0.239899, 0.196879, 0.26085, 0.219301, 0.137348, 0.15284, 0.203355, 0.155435, 0.125101, 0.069024, 0.0704, 0.067594, 0.034884, 0.032017, 0.056825, 0.051831, 0.048328, 0.05306, 0.074921, 0.127496, 0.15008, 0.15008, 0.106997, 0.109221, 0.206376, 0.291804, 0.179055, 0.232838, 0.191378, 0.225814, 0.229226, 0.196879, 0.125101, 0.209395, 0.206376, 0.209395, 0.164327, 0.167087, 0.268042, 0.264545, 0.147574, 0.102787, 0.066181, 0.120615, 0.078022, 0.076542, 0.076542, 0.147574, 0.125101, 0.222385, 0.182256, 0.268042, 0.298791, 0.295083, 0.281712, 0.232838, 0.257454, 0.298791, 0.203355, 0.10481, 0.073402, 0.142424, 0.11371, 0.164327, 0.109221, 0.167087, 0.158265, 0.096677, 0.041405, 0.042364, 0.020876, 0.025316, 0.024393, 0.013265, 0.013437, 0.009096, 0.007177, 0.006795, 0.006567, 0.009187, 0.015344, 0.027463, 0.029376, 0.032677, 0.035586, 0.030003, 0.030003, 0.017447, 0.028107, 0.030003, 0.017138, 0.030611, 0.022306, 0.023087, 0.048328, 0.086953, 0.083462, 0.161087, 0.085092, 0.046336, 0.023087, 0.022667, 0.022667, 0.011903, 0.011518, 0.010926, 0.009977, 0.009483, 0.014315, 0.010221, 0.016826, 0.034068, 0.025316, 0.036378, 0.036378, 0.020165, 0.011106, 0.018415, 0.018415, 0.017138, 0.018106, 0.032017, 0.018787, 0.01078, 0.019401, 0.035586, 0.038042, 0.045352, 0.047319, 0.026892, 0.046336, 0.025762, 0.021816, 0.013821, 0.008525, 0.008409, 0.01204, 0.013437, 0.013265, 0.008156, 0.008075, 0.011669, 0.011903, 0.01227, 0.020165, 0.021381, 0.013437, 0.008624, 0.012491, 0.013265, 0.021381, 0.013821, 0.015344, 0.018415, 0.038858, 0.083462, 0.05306, 0.054297, 0.05306, 0.042364, 0.066181, 0.078022, 0.079919, 0.044297, 0.043307, 0.034884, 0.031287, 0.055536, 0.096677, 0.044297, 0.023534, 0.014315, 0.024393, 0.042364, 0.037156, 0.020165, 0.012491, 0.018787, 0.013016, 0.022306, 0.020522, 0.020876, 0.020522, 0.020165, 0.025316, 0.024826, 0.020165, 0.021381, 0.021816, 0.023534, 0.027463, 0.048328, 0.083462, 0.051831, 0.054297, 0.05306, 0.098513, 0.100716, 0.056825, 0.071867, 0.0704, 0.054297, 0.073402, 0.134866, 0.076542, 0.102787, 0.17593, 0.25031, 0.25406, 0.134866, 0.132295, 0.209395, 0.132295, 0.134866, 0.17593, 0.090864, 0.088832, 0.088832, 0.147574, 0.142424, 0.170161, 0.182256, 0.281712, 0.281712, 0.281712, 0.370445, 0.377384, 0.301917, 0.203355, 0.106997, 0.21291, 0.132295, 0.081712, 0.085092, 0.086953, 0.086953, 0.15008, 0.147574, 0.144935, 0.15284, 0.243554, 0.161087, 0.15284, 0.144935, 0.15008, 0.094817, 0.055536, 0.054297, 0.088832, 0.173081, 0.21291, 0.216401, 0.311707, 0.31487, 0.321458, 0.229226, 0.155435, 0.094817, 0.055536, 0.031287, 0.017797, 0.011518, 0.017447, 0.018106, 0.019109, 0.018787, 0.035586, 0.026892, 0.026892, 0.025762, 0.024393, 0.0198, 0.019109, 0.014783, 0.023087, 0.038042, 0.05306, 0.073402, 0.109221, 0.155435, 0.229226, 0.318242, 0.418646, 0.394753, 0.346032, 0.295083], '')</t>
  </si>
  <si>
    <t>UPI0000543A10 status=activ</t>
  </si>
  <si>
    <t>([0.25406, 0.284882, 0.173081, 0.102787, 0.147574, 0.111485, 0.144935, 0.102787, 0.132295, 0.161087, 0.18812, 0.18812, 0.216401, 0.127496, 0.15284, 0.229226, 0.185198, 0.125101, 0.129801, 0.092881, 0.056825, 0.051831, 0.050641, 0.094817, 0.155435, 0.15284, 0.219301, 0.219301, 0.298791, 0.291804, 0.291804, 0.206376, 0.25031, 0.247041, 0.36309, 0.332115, 0.349426, 0.288399, 0.308712, 0.318242, 0.384043, 0.339168, 0.418646, 0.342579, 0.342579, 0.243554, 0.167087, 0.10481, 0.10481, 0.116183, 0.06312, 0.059222, 0.076542, 0.081712, 0.049374, 0.05306, 0.054297, 0.029376, 0.069024, 0.100716, 0.06312, 0.06312, 0.132295, 0.090864, 0.092881, 0.088832, 0.111485, 0.161087, 0.236433, 0.239899, 0.196879, 0.239899, 0.257454, 0.209395, 0.209395, 0.281712, 0.161087, 0.085092, 0.096677, 0.046336, 0.046336, 0.076542, 0.037156, 0.018415, 0.016826, 0.025316, 0.026892, 0.044297, 0.045352, 0.043307, 0.03976, 0.05306, 0.040537, 0.024393, 0.041405, 0.023087, 0.025762, 0.05306, 0.0704, 0.050641, 0.059222, 0.033407, 0.023534, 0.050641, 0.048328, 0.05306, 0.059222, 0.054297, 0.047319, 0.034068, 0.034068, 0.034068, 0.020522, 0.038042, 0.064632, 0.073402, 0.074921, 0.040537, 0.034068, 0.06312, 0.06312, 0.10481, 0.167087, 0.222385, 0.206376, 0.236433, 0.298791, 0.281712, 0.203355, 0.203355, 0.239899, 0.25031, 0.268042, 0.332115, 0.236433, 0.236433, 0.216401, 0.21291, 0.301917, 0.328603, 0.30533, 0.301917, 0.247041, 0.161087, 0.167087, 0.106997, 0.164327, 0.116183, 0.118441, 0.102787, 0.06184, 0.067594, 0.037156, 0.036378, 0.037156, 0.069024, 0.066181, 0.067594, 0.073402, 0.074921, 0.083462, 0.069024, 0.106997, 0.081712, 0.073402, 0.069024, 0.06312, 0.038858, 0.036378, 0.038858, 0.049374, 0.049374, 0.046336, 0.044297, 0.044297, 0.022667, 0.013016, 0.013016, 0.013613, 0.019401, 0.012727, 0.013437, 0.016826, 0.020165, 0.022306, 0.026892, 0.016257, 0.028107, 0.023534, 0.041405, 0.038042, 0.066181, 0.071867, 0.078022, 0.078022, 0.076542, 0.155435, 0.25031, 0.167087, 0.170161, 0.173081, 0.239899, 0.127496, 0.127496, 0.137348, 0.132295, 0.216401, 0.216401, 0.232838, 0.356642, 0.346032, 0.281712, 0.264545, 0.342579, 0.324872, 0.41194, 0.422041, 0.328603, 0.311707, 0.356642, 0.352862, 0.36309, 0.374039, 0.390993, 0.295083, 0.229226, 0.318242, 0.268042, 0.359901, 0.268042, 0.179055, 0.100716, 0.142424, 0.155435, 0.144935, 0.129801, 0.109221, 0.079919, 0.11371, 0.092881, 0.100716, 0.0704, 0.043307, 0.025762, 0.045352], '')</t>
  </si>
  <si>
    <t>UPI0000543A11 status=activ</t>
  </si>
  <si>
    <t>([0.505461, 0.41194, 0.444081, 0.509769, 0.58069, 0.56648, 0.529623, 0.521092, 0.575842, 0.490133, 0.525368, 0.59014, 0.476583, 0.480142, 0.486429, 0.480142, 0.483068, 0.433034, 0.408655, 0.311707, 0.222385, 0.194234, 0.179055, 0.206376, 0.206376, 0.203355, 0.225814, 0.288399, 0.264545, 0.239899, 0.25406, 0.243554, 0.137348, 0.170161, 0.257454, 0.25406, 0.332115, 0.332115, 0.284882, 0.298791, 0.318242, 0.321458, 0.346032, 0.422041, 0.40511, 0.291804, 0.25406, 0.247041, 0.209395, 0.264545, 0.236433, 0.332115, 0.332115, 0.450668, 0.42561, 0.324872, 0.318242, 0.239899, 0.239899, 0.239899, 0.247041, 0.335645, 0.444081, 0.433034, 0.468512, 0.465241, 0.59917, 0.509769, 0.545602, 0.486429, 0.390993, 0.31487, 0.30533, 0.311707, 0.298791, 0.390993, 0.483068, 0.517562, 0.545602, 0.626927, 0.720929, 0.59917, 0.476583, 0.450668, 0.465241, 0.356642, 0.301917, 0.196879, 0.281712, 0.170161, 0.257454, 0.324872, 0.401658, 0.349426, 0.356642, 0.374039, 0.318242, 0.332115, 0.271506, 0.268042, 0.236433, 0.247041, 0.311707, 0.30533, 0.318242, 0.298791, 0.40511, 0.359901, 0.444081, 0.332115, 0.335645, 0.281712, 0.222385, 0.25031, 0.278302, 0.155435, 0.092881, 0.109221, 0.056825, 0.073402, 0.122885, 0.071867, 0.079919, 0.079919, 0.10481, 0.100716, 0.127496, 0.127496, 0.206376, 0.229226, 0.324872, 0.4292, 0.414856, 0.384043, 0.384043, 0.301917, 0.42561, 0.494003, 0.521092, 0.525368, 0.42561, 0.440853, 0.5017, 0.401658, 0.401658, 0.359901, 0.339168, 0.295083, 0.243554, 0.203355, 0.15008, 0.134866, 0.086953, 0.094817, 0.164327, 0.127496, 0.200174, 0.129801], '')</t>
  </si>
  <si>
    <t>[0, 3, 4, 5, 6, 7, 8, 10, 11, 66, 67, 68, 77, 78, 79, 80, 81, 138, 139, 142]</t>
  </si>
  <si>
    <t>UPI0000543A47 status=activ</t>
  </si>
  <si>
    <t>([0.067594, 0.098513, 0.147574, 0.173081, 0.144935, 0.085092, 0.116183, 0.164327, 0.086953, 0.048328, 0.074921, 0.098513, 0.046336, 0.023534, 0.023534, 0.023534, 0.011106, 0.008276, 0.008525, 0.007177, 0.006245, 0.00558, 0.00543, 0.005378, 0.003924, 0.003341, 0.003804, 0.002555, 0.001649, 0.001722, 0.0028, 0.002581, 0.001808, 0.002623, 0.003701, 0.004513, 0.004646, 0.004921, 0.004921, 0.005011, 0.004247, 0.003555, 0.005223, 0.003804, 0.002623, 0.002688, 0.003727, 0.004431, 0.006533, 0.006194, 0.005992, 0.00543, 0.00543, 0.008624, 0.006533, 0.004775, 0.004835, 0.003461, 0.004736, 0.005683, 0.008156, 0.007555, 0.009483, 0.010509, 0.018415, 0.034884, 0.034884, 0.019109, 0.020165, 0.010131, 0.018415, 0.022667, 0.011518, 0.007555, 0.004899, 0.006245, 0.007555, 0.009096, 0.009865, 0.010372, 0.008624, 0.008723, 0.015694, 0.011106, 0.008624, 0.008895, 0.006039, 0.008409, 0.009015, 0.008276, 0.013821, 0.008804, 0.008804, 0.008804, 0.009401, 0.009483, 0.006619, 0.007877, 0.006567, 0.008804, 0.006374, 0.007495, 0.005086, 0.003555, 0.004899, 0.004835, 0.003512, 0.003607, 0.002529, 0.003341, 0.003298, 0.003341, 0.003366, 0.004388, 0.004315, 0.00543, 0.008002, 0.012491, 0.01204, 0.015078, 0.009401, 0.01078, 0.008804, 0.011518, 0.020522, 0.020522, 0.029376, 0.042364, 0.046336, 0.067594, 0.067594, 0.066181, 0.064632, 0.096677, 0.044297, 0.076542, 0.076542, 0.032677, 0.023534, 0.029376, 0.029376, 0.028107, 0.03976, 0.040537, 0.055536, 0.067594, 0.081712, 0.086953, 0.116183, 0.18812, 0.25031, 0.15284, 0.083462, 0.090864, 0.064632, 0.079919, 0.116183, 0.06312, 0.071867, 0.094817, 0.079919, 0.046336, 0.073402, 0.051831, 0.035586, 0.037156, 0.017138, 0.017797, 0.008804, 0.006194, 0.006194, 0.004483, 0.006245, 0.006374, 0.004208, 0.005623, 0.007177, 0.007177, 0.007091, 0.006795, 0.007422, 0.007259, 0.00962, 0.009728, 0.008002, 0.008002, 0.007645, 0.011342, 0.010221, 0.011342, 0.020165, 0.0198, 0.022306, 0.021381, 0.041405, 0.056825, 0.032677, 0.025762, 0.023534, 0.034068, 0.069024, 0.030003, 0.016257, 0.017797, 0.024393, 0.046336, 0.05306, 0.030611, 0.035586, 0.016021, 0.023087, 0.017138, 0.010509, 0.009015, 0.009096, 0.006194, 0.005932, 0.007877, 0.006245, 0.00543, 0.005318, 0.003924, 0.004208, 0.004431, 0.003366, 0.00246, 0.001709, 0.001602, 0.001374, 0.001383, 0.002155, 0.001533, 0.001499, 0.002117, 0.003177, 0.003177, 0.004388, 0.006533, 0.005623, 0.005623, 0.004315, 0.005249, 0.007495, 0.011518, 0.018787, 0.032677, 0.06184, 0.125101, 0.21291, 0.352862, 0.332115, 0.332115, 0.356642, 0.444081, 0.324872, 0.359901, 0.239899, 0.129801, 0.06184, 0.038858, 0.078022, 0.074921, 0.036378, 0.016826, 0.00777, 0.006245, 0.004315, 0.003212, 0.003341, 0.003246, 0.00231, 0.001383, 0.001344, 0.001344, 0.001344, 0.001434, 0.000906, 0.000893, 0.001434, 0.002035, 0.002761, 0.00246, 0.003757, 0.003212, 0.003212, 0.004775, 0.005623, 0.005623, 0.004689, 0.004736, 0.003405, 0.004835, 0.006533, 0.004646, 0.005799, 0.004513, 0.004161, 0.005378, 0.00543, 0.005318, 0.003701, 0.003864, 0.002761, 0.002482, 0.003864, 0.003555, 0.003014, 0.003079, 0.004513, 0.007091, 0.006894, 0.010672, 0.006142, 0.004921, 0.006894, 0.00543, 0.006245, 0.006374, 0.00558, 0.005992, 0.005992, 0.006039, 0.004161, 0.006619, 0.008002, 0.005932, 0.008075, 0.008804, 0.006039, 0.004135, 0.002688, 0.001778, 0.001267, 0.001434, 0.001434, 0.001481, 0.001675, 0.001305, 0.001481, 0.001335, 0.001408, 0.000936, 0.001172, 0.001408, 0.000833, 0.000386, 0.000391], '')</t>
  </si>
  <si>
    <t>UPI0000543A72 status=activ</t>
  </si>
  <si>
    <t>([0.034884, 0.073402, 0.032677, 0.046336, 0.071867, 0.092881, 0.116183, 0.137348, 0.090864, 0.109221, 0.086953, 0.127496, 0.102787, 0.086953, 0.137348, 0.132295, 0.132295, 0.209395, 0.275179, 0.225814, 0.342579, 0.264545, 0.17593, 0.206376, 0.185198, 0.125101, 0.100716, 0.100716, 0.102787, 0.182256, 0.10481, 0.096677, 0.090864, 0.111485, 0.132295, 0.15008, 0.182256, 0.232838, 0.155435, 0.098513, 0.127496, 0.109221, 0.092881, 0.132295, 0.194234, 0.191378, 0.268042, 0.321458, 0.298791, 0.21291, 0.21291, 0.328603, 0.41194, 0.335645, 0.356642, 0.271506, 0.191378, 0.116183, 0.15008, 0.144935, 0.243554, 0.167087, 0.191378, 0.191378, 0.164327, 0.118441, 0.147574, 0.134866, 0.102787, 0.132295, 0.127496, 0.06312, 0.048328, 0.045352, 0.071867, 0.054297, 0.060549, 0.088832, 0.081712, 0.043307, 0.079919, 0.0704, 0.06312, 0.060549, 0.0704, 0.092881, 0.132295, 0.078022, 0.048328, 0.029376, 0.027463, 0.049374, 0.109221, 0.139895, 0.161087, 0.164327, 0.18812, 0.15284, 0.167087, 0.161087, 0.232838, 0.222385, 0.125101, 0.191378, 0.179055, 0.155435, 0.102787, 0.111485, 0.18812, 0.278302, 0.394753, 0.408655, 0.401658, 0.298791, 0.298791, 0.298791, 0.268042, 0.170161, 0.284882, 0.288399, 0.295083, 0.295083, 0.311707, 0.4292, 0.433034, 0.352862, 0.458154, 0.440853, 0.461924, 0.450668, 0.4292, 0.384043, 0.377384, 0.394753, 0.418646, 0.295083, 0.271506, 0.295083, 0.318242, 0.225814, 0.232838, 0.324872, 0.247041, 0.239899, 0.158265, 0.164327, 0.142424, 0.142424, 0.209395, 0.206376, 0.209395, 0.21291, 0.170161, 0.109221, 0.098513, 0.086953, 0.155435, 0.102787, 0.088832, 0.134866, 0.222385, 0.206376, 0.170161, 0.236433, 0.158265, 0.17593, 0.161087, 0.291804, 0.26085, 0.284882, 0.182256, 0.167087, 0.196879, 0.203355, 0.275179, 0.268042, 0.339168, 0.339168, 0.394753, 0.42561, 0.352862, 0.332115, 0.339168, 0.356642, 0.295083, 0.301917, 0.366687, 0.377384, 0.359901, 0.390993, 0.298791, 0.349426, 0.349426, 0.291804, 0.374039, 0.349426, 0.275179, 0.281712, 0.284882, 0.281712, 0.203355, 0.295083, 0.311707, 0.295083, 0.298791, 0.370445, 0.36309, 0.335645, 0.324872, 0.243554, 0.18812, 0.288399, 0.335645, 0.349426, 0.377384, 0.390993, 0.433034, 0.529623, 0.447574, 0.444081, 0.476583, 0.486429, 0.468512, 0.370445, 0.377384, 0.387226, 0.271506, 0.36309, 0.384043, 0.301917, 0.264545, 0.352862, 0.243554, 0.144935, 0.139895, 0.085092, 0.078022, 0.042364, 0.024393, 0.038858, 0.03976, 0.038858, 0.037156, 0.023534, 0.040537, 0.023963, 0.023963, 0.051831, 0.028107, 0.018415, 0.030003, 0.049374, 0.042364, 0.076542, 0.125101, 0.074921, 0.132295, 0.129801, 0.194234, 0.239899, 0.239899, 0.247041, 0.216401, 0.268042, 0.318242, 0.311707, 0.36309, 0.366687, 0.359901, 0.342579, 0.433034, 0.436924, 0.370445, 0.301917, 0.291804, 0.284882, 0.301917, 0.288399, 0.295083, 0.291804, 0.321458, 0.247041, 0.247041, 0.173081, 0.200174, 0.222385, 0.147574, 0.173081, 0.164327, 0.106997, 0.179055, 0.118441, 0.0704, 0.086953, 0.079919, 0.047319, 0.054297, 0.047319, 0.047319, 0.044297, 0.046336, 0.050641, 0.049374, 0.058088, 0.074921, 0.074921, 0.076542, 0.134866, 0.127496, 0.137348, 0.139895, 0.090864, 0.129801, 0.129801, 0.116183, 0.179055, 0.158265, 0.15008, 0.229226, 0.203355, 0.209395, 0.206376, 0.194234, 0.17593, 0.094817, 0.134866, 0.137348, 0.132295, 0.120615, 0.132295, 0.073402, 0.116183, 0.111485, 0.0704, 0.11371, 0.17593, 0.111485, 0.194234, 0.18812, 0.17593, 0.21291, 0.185198, 0.191378, 0.200174, 0.275179, 0.36309, 0.288399, 0.200174, 0.147574, 0.15008, 0.142424, 0.222385, 0.229226, 0.236433, 0.236433, 0.243554, 0.167087, 0.247041, 0.247041, 0.264545, 0.18812, 0.206376, 0.243554, 0.243554, 0.247041, 0.182256, 0.173081, 0.25031, 0.247041, 0.342579, 0.25406, 0.257454, 0.185198, 0.155435, 0.206376, 0.268042, 0.232838, 0.308712, 0.281712, 0.247041, 0.18812, 0.284882, 0.18812], '')</t>
  </si>
  <si>
    <t>[217]</t>
  </si>
  <si>
    <t>UPI0000543B10 status=activ</t>
  </si>
  <si>
    <t>([0.247041, 0.324872, 0.225814, 0.243554, 0.308712, 0.232838, 0.170161, 0.219301, 0.25031, 0.179055, 0.21291, 0.268042, 0.370445, 0.366687, 0.408655, 0.444081, 0.342579, 0.374039, 0.308712, 0.291804, 0.308712, 0.281712, 0.268042, 0.352862, 0.284882, 0.247041, 0.25031, 0.232838, 0.132295, 0.144935, 0.236433, 0.219301, 0.173081, 0.173081, 0.182256, 0.247041, 0.264545, 0.298791, 0.264545, 0.339168, 0.335645, 0.298791, 0.281712, 0.26085, 0.281712, 0.284882, 0.222385, 0.284882, 0.349426, 0.454136, 0.465241, 0.374039, 0.380708, 0.41194, 0.324872, 0.236433, 0.129801, 0.06312, 0.100716, 0.116183, 0.139895, 0.129801, 0.094817, 0.092881, 0.081712, 0.054297, 0.073402, 0.102787, 0.088832, 0.086953, 0.059222, 0.026892, 0.045352], '')</t>
  </si>
  <si>
    <t>UPI0000543C27 status=activ</t>
  </si>
  <si>
    <t>([0.024393, 0.016826, 0.019109, 0.032677, 0.048328, 0.047319, 0.073402, 0.040537, 0.055536, 0.069024, 0.086953, 0.090864, 0.090864, 0.15284, 0.155435, 0.086953, 0.164327, 0.15284, 0.216401, 0.324872, 0.42561, 0.328603, 0.408655, 0.433034, 0.418646, 0.328603, 0.291804, 0.271506, 0.30533, 0.318242, 0.328603, 0.342579, 0.295083, 0.295083, 0.225814, 0.21291, 0.247041, 0.144935, 0.155435, 0.15008, 0.129801, 0.120615, 0.191378, 0.18812, 0.125101, 0.134866, 0.139895, 0.209395, 0.229226, 0.281712, 0.268042, 0.26085, 0.170161, 0.173081, 0.109221, 0.185198, 0.125101, 0.134866, 0.222385, 0.219301, 0.161087, 0.132295, 0.144935, 0.15284, 0.098513, 0.161087, 0.127496, 0.161087, 0.167087, 0.167087, 0.139895, 0.088832, 0.100716, 0.158265, 0.15008, 0.222385, 0.18812, 0.275179, 0.356642, 0.384043, 0.291804, 0.352862, 0.342579, 0.339168, 0.243554, 0.25031, 0.25406, 0.194234, 0.257454, 0.25031, 0.200174, 0.182256, 0.271506, 0.17593, 0.167087, 0.25031, 0.144935, 0.147574, 0.137348, 0.073402, 0.069024, 0.120615, 0.064632, 0.066181, 0.056825, 0.094817, 0.15008, 0.173081, 0.271506, 0.142424, 0.144935, 0.120615, 0.196879, 0.122885, 0.182256, 0.203355, 0.144935, 0.26085, 0.26085, 0.203355, 0.30533, 0.219301, 0.209395, 0.229226, 0.318242, 0.335645, 0.308712, 0.321458, 0.308712, 0.295083, 0.398279, 0.40511, 0.476583, 0.374039, 0.458154, 0.349426, 0.30533, 0.366687, 0.349426, 0.243554, 0.318242, 0.271506, 0.380708, 0.40511, 0.490133, 0.472492, 0.366687, 0.414856, 0.291804, 0.194234, 0.216401, 0.225814, 0.232838, 0.232838, 0.335645, 0.342579, 0.342579, 0.308712, 0.281712, 0.216401, 0.247041, 0.264545, 0.288399, 0.275179, 0.247041, 0.278302, 0.203355, 0.264545, 0.243554, 0.342579, 0.422041, 0.387226, 0.30533, 0.295083, 0.209395, 0.194234, 0.200174, 0.225814, 0.284882, 0.308712, 0.390993, 0.490133, 0.349426, 0.278302, 0.18812, 0.125101, 0.106997, 0.18812, 0.219301, 0.225814, 0.247041, 0.179055, 0.118441, 0.18812, 0.206376, 0.222385, 0.158265, 0.15008, 0.155435, 0.11371, 0.116183, 0.11371, 0.088832, 0.167087, 0.142424, 0.225814, 0.335645, 0.324872, 0.21291, 0.203355, 0.129801, 0.116183, 0.179055, 0.229226, 0.216401, 0.122885, 0.182256, 0.182256, 0.111485, 0.106997, 0.164327, 0.137348, 0.074921, 0.074921, 0.079919, 0.158265, 0.118441, 0.102787, 0.06312, 0.090864, 0.054297, 0.06184, 0.051831, 0.056825, 0.066181, 0.069024, 0.078022, 0.0704, 0.120615, 0.125101, 0.129801, 0.116183, 0.155435, 0.243554, 0.278302, 0.200174, 0.120615, 0.092881, 0.109221, 0.10481, 0.120615, 0.216401, 0.284882, 0.324872, 0.321458, 0.324872, 0.229226, 0.216401, 0.194234, 0.100716, 0.161087, 0.232838, 0.232838, 0.155435, 0.144935, 0.15284, 0.209395, 0.295083, 0.291804, 0.232838, 0.318242, 0.332115, 0.308712, 0.196879, 0.111485, 0.11371, 0.067594, 0.069024, 0.120615, 0.147574, 0.268042, 0.284882, 0.295083, 0.278302, 0.324872, 0.30533, 0.257454, 0.225814, 0.196879, 0.278302, 0.295083, 0.26085, 0.200174], '')</t>
  </si>
  <si>
    <t>UPI0000543CB8 status=activ</t>
  </si>
  <si>
    <t>([0.00152, 0.002482, 0.003555, 0.005011, 0.007091, 0.004431, 0.005683, 0.004358, 0.00407, 0.00515, 0.00407, 0.004135, 0.004577, 0.003109, 0.002014, 0.001748, 0.002078, 0.00146, 0.001692, 0.000945, 0.000507, 0.000958, 0.000485, 0.000262, 0.000262, 0.000206, 0.000498, 0.000215, 0.000232, 0.000172, 0.000146, 0.000301, 0.000185, 0.000339, 0.000648, 0.000631, 0.001305, 0.001288, 0.000936, 0.001572, 0.00146, 0.001305, 0.000747, 0.000743, 0.001318, 0.001318, 0.000816, 0.000859, 0.001232, 0.001855, 0.001786, 0.001249, 0.000743, 0.001434, 0.001533, 0.001267, 0.001112, 0.000648, 0.000674, 0.001335, 0.00103, 0.001786, 0.002138, 0.00225, 0.002503, 0.002078, 0.001155, 0.001318, 0.000708, 0.000983, 0.00055, 0.00061, 0.001048, 0.001692, 0.001112, 0.000708, 0.000537, 0.000631, 0.000631, 0.001249, 0.001344, 0.000906, 0.000747, 0.000833, 0.001142, 0.001, 0.000833, 0.001288, 0.000958, 0.001499, 0.00146, 0.002276, 0.002014, 0.00146, 0.000876, 0.001434, 0.001344, 0.001211, 0.001778, 0.001748, 0.001597, 0.001481, 0.002688, 0.003177, 0.004208, 0.003431, 0.003109, 0.002555, 0.002555, 0.003431, 0.002396, 0.002396, 0.001967, 0.002581, 0.003512, 0.00515, 0.004921, 0.005872, 0.010131, 0.006988, 0.012491, 0.008002, 0.006701, 0.006421, 0.004513, 0.004921, 0.004921, 0.006039, 0.009977, 0.008002, 0.006795, 0.006374, 0.004208, 0.00407, 0.004899, 0.003757, 0.002727, 0.001722, 0.001808, 0.001267, 0.001249, 0.000893, 0.001232, 0.001, 0.00055, 0.001, 0.000906, 0.000936, 0.000876, 0.000923, 0.001417, 0.002155, 0.003701, 0.006194, 0.007645, 0.008075, 0.007177, 0.010926, 0.024826, 0.024826, 0.054297, 0.055536, 0.076542, 0.122885, 0.200174, 0.173081, 0.158265, 0.17593, 0.311707, 0.458154, 0.328603, 0.243554, 0.132295, 0.05306, 0.049374, 0.044297, 0.023534, 0.020876, 0.010221, 0.009865, 0.009977, 0.008075, 0.008276, 0.005223, 0.003461, 0.003366, 0.003924, 0.00283, 0.001967, 0.001743, 0.001572, 0.002336, 0.002155, 0.003276, 0.003341, 0.003177, 0.003405, 0.004775, 0.005249, 0.00515, 0.003757, 0.004483, 0.003671, 0.004976, 0.006374, 0.00777, 0.007645, 0.007031, 0.007031, 0.006533, 0.005734, 0.006245, 0.006619, 0.006567, 0.006533, 0.008075, 0.006619, 0.006374, 0.005683, 0.008276, 0.014315, 0.015694, 0.015344, 0.015694, 0.009294, 0.007645, 0.009096, 0.009096, 0.011342, 0.020165, 0.03976, 0.025762, 0.015344, 0.009401, 0.016021, 0.011518, 0.008156, 0.006894, 0.006701, 0.004513, 0.003461, 0.003701, 0.003212, 0.003276, 0.004577, 0.004646, 0.006894, 0.007177, 0.005086, 0.004135, 0.003053, 0.002138, 0.00316, 0.002482, 0.002349, 0.001602, 0.001855, 0.002057, 0.002503, 0.002555, 0.002512, 0.002349, 0.001541, 0.002138, 0.002117, 0.002194, 0.002155, 0.001722, 0.001267, 0.001533, 0.002529, 0.002435, 0.00225, 0.001417, 0.00243, 0.003701, 0.004208, 0.003607, 0.003671, 0.003478, 0.002396, 0.003671, 0.005249, 0.004899, 0.003924, 0.003924, 0.003727, 0.004483, 0.003727, 0.003512, 0.0028, 0.002623, 0.002688, 0.002976, 0.004483, 0.003079, 0.0028, 0.002276, 0.001722, 0.002529, 0.002138, 0.002336, 0.001541, 0.00146, 0.002155, 0.002014, 0.001288, 0.001288, 0.000936, 0.001434, 0.001533, 0.001936, 0.001318, 0.001391, 0.001649, 0.001572, 0.001687, 0.001602, 0.001722, 0.002581, 0.002555, 0.002606, 0.002396, 0.00359, 0.002662, 0.001967, 0.003246, 0.004646, 0.004736, 0.004646, 0.005011, 0.005799, 0.005683, 0.007315, 0.009015, 0.009865, 0.007422, 0.00962, 0.007495, 0.01227, 0.008804], '')</t>
  </si>
  <si>
    <t>UPI0000543CCD status=activ</t>
  </si>
  <si>
    <t>([0.298791, 0.335645, 0.370445, 0.295083, 0.342579, 0.26085, 0.284882, 0.324872, 0.352862, 0.288399, 0.278302, 0.236433, 0.236433, 0.264545, 0.328603, 0.321458, 0.31487, 0.328603, 0.332115, 0.328603, 0.321458, 0.196879, 0.209395, 0.209395, 0.216401, 0.139895, 0.216401, 0.236433, 0.239899, 0.25406, 0.257454, 0.298791, 0.288399, 0.200174, 0.167087, 0.209395, 0.206376, 0.200174, 0.18812, 0.268042, 0.191378, 0.284882, 0.352862, 0.278302, 0.200174, 0.268042, 0.349426, 0.31487, 0.271506, 0.268042, 0.18812, 0.275179, 0.281712, 0.291804, 0.384043, 0.384043, 0.374039, 0.284882, 0.318242, 0.324872, 0.342579, 0.342579, 0.339168, 0.288399, 0.318242, 0.408655, 0.414856, 0.433034, 0.4292, 0.374039, 0.398279, 0.468512, 0.374039, 0.359901, 0.458154, 0.377384, 0.356642, 0.349426, 0.41194, 0.298791, 0.311707, 0.291804, 0.390993, 0.390993, 0.447574, 0.472492, 0.433034, 0.346032, 0.25031, 0.295083, 0.298791, 0.17593, 0.182256, 0.257454, 0.26085, 0.243554, 0.288399, 0.321458, 0.324872, 0.349426, 0.398279, 0.394753, 0.311707, 0.291804, 0.291804, 0.332115, 0.349426, 0.40511, 0.414856, 0.494003, 0.450668, 0.534167, 0.613573, 0.521092, 0.486429, 0.454136, 0.447574, 0.476583, 0.5017, 0.517562, 0.486429, 0.538167, 0.538167, 0.685117, 0.685117, 0.648219, 0.575842, 0.562014, 0.541878, 0.653063, 0.680603, 0.613573, 0.534167, 0.59014, 0.690604, 0.618285, 0.675549, 0.648219, 0.525368, 0.494003, 0.472492, 0.476583, 0.465241, 0.450668, 0.414856, 0.390993, 0.339168, 0.387226, 0.387226, 0.374039, 0.257454, 0.25406, 0.332115, 0.31487, 0.31487, 0.225814, 0.30533, 0.298791, 0.298791, 0.40511, 0.41194, 0.332115, 0.281712, 0.196879, 0.216401, 0.232838, 0.164327, 0.147574, 0.134866, 0.158265, 0.158265, 0.25031, 0.25031, 0.243554, 0.318242, 0.318242, 0.408655, 0.414856, 0.308712, 0.335645, 0.324872, 0.31487, 0.318242, 0.41194, 0.505461, 0.490133, 0.387226, 0.486429, 0.486429, 0.408655, 0.390993, 0.401658, 0.324872, 0.236433, 0.25031, 0.26085, 0.185198, 0.102787, 0.096677, 0.15008, 0.102787, 0.111485, 0.118441, 0.120615, 0.092881, 0.081712, 0.079919, 0.15284, 0.086953, 0.096677, 0.10481, 0.096677, 0.054297, 0.083462, 0.0704, 0.066181, 0.074921, 0.120615, 0.21291, 0.142424, 0.17593, 0.243554, 0.26085, 0.25406, 0.247041, 0.264545, 0.173081, 0.191378, 0.173081, 0.281712, 0.278302, 0.236433, 0.161087, 0.158265, 0.17593, 0.268042, 0.18812, 0.155435, 0.155435, 0.142424, 0.203355, 0.122885, 0.125101, 0.064632, 0.037156, 0.06312, 0.042364, 0.081712, 0.043307, 0.044297, 0.032677, 0.033407, 0.071867, 0.11371, 0.109221, 0.083462, 0.083462, 0.134866, 0.15008, 0.132295, 0.083462, 0.096677, 0.164327, 0.147574, 0.216401, 0.216401, 0.144935, 0.216401, 0.161087, 0.17593, 0.161087, 0.209395, 0.298791, 0.200174, 0.216401, 0.301917, 0.321458, 0.239899, 0.268042, 0.17593, 0.127496, 0.194234, 0.125101, 0.116183, 0.122885, 0.0704, 0.11371, 0.18812, 0.170161, 0.247041, 0.324872, 0.25406, 0.25406, 0.25406, 0.275179, 0.185198, 0.17593, 0.120615, 0.167087, 0.155435, 0.155435, 0.191378, 0.164327, 0.15008, 0.15008, 0.155435, 0.25031, 0.216401, 0.129801, 0.090864, 0.088832, 0.096677, 0.15284, 0.0704, 0.055536, 0.094817, 0.144935, 0.094817, 0.094817, 0.122885, 0.122885, 0.185198, 0.222385, 0.264545, 0.366687, 0.25031, 0.17593, 0.17593, 0.209395, 0.324872, 0.278302, 0.278302, 0.264545, 0.222385, 0.268042, 0.291804, 0.291804, 0.216401, 0.222385, 0.222385, 0.236433, 0.222385, 0.257454, 0.164327, 0.100716, 0.102787, 0.10481, 0.098513, 0.090864, 0.078022, 0.06312, 0.079919, 0.078022, 0.058088, 0.054297, 0.073402, 0.058088, 0.037156, 0.054297, 0.079919, 0.127496, 0.069024, 0.045352], '')</t>
  </si>
  <si>
    <t>[111, 112, 113, 118, 119, 121, 122, 123, 124, 125, 126, 127, 128, 129, 130, 131, 132, 133, 134, 135, 136, 137, 138, 184]</t>
  </si>
  <si>
    <t>UPI0000543D4F status=activ</t>
  </si>
  <si>
    <t>([0.196879, 0.239899, 0.229226, 0.271506, 0.301917, 0.328603, 0.36309, 0.308712, 0.268042, 0.191378, 0.209395, 0.164327, 0.164327, 0.155435, 0.15284, 0.15008, 0.129801, 0.191378, 0.271506, 0.271506, 0.17593, 0.173081, 0.173081, 0.200174, 0.196879, 0.200174, 0.137348, 0.137348, 0.21291, 0.278302, 0.31487, 0.332115, 0.408655, 0.352862, 0.288399, 0.394753, 0.390993, 0.321458, 0.243554, 0.25031, 0.25031, 0.301917, 0.308712, 0.301917, 0.247041, 0.17593, 0.185198, 0.179055, 0.118441, 0.102787, 0.102787, 0.142424, 0.137348, 0.132295, 0.118441, 0.116183, 0.069024, 0.111485, 0.167087, 0.167087, 0.173081, 0.120615, 0.139895, 0.076542, 0.079919, 0.116183, 0.179055, 0.170161, 0.257454, 0.335645, 0.332115, 0.324872, 0.321458, 0.335645, 0.342579, 0.359901, 0.454136, 0.517562, 0.509769, 0.525368, 0.549308, 0.549308, 0.604312, 0.604312, 0.63748, 0.63748, 0.648219, 0.632174, 0.618285, 0.505461, 0.505461, 0.521092, 0.461924, 0.4292, 0.387226, 0.390993, 0.349426, 0.268042, 0.264545, 0.284882, 0.185198, 0.243554, 0.247041, 0.209395, 0.236433, 0.342579, 0.311707, 0.222385, 0.229226, 0.209395, 0.229226, 0.219301, 0.158265, 0.219301, 0.25031, 0.268042, 0.268042, 0.295083, 0.291804, 0.308712, 0.219301, 0.264545, 0.264545, 0.264545, 0.346032, 0.332115, 0.308712, 0.281712, 0.374039, 0.374039, 0.4292, 0.42561, 0.436924, 0.483068, 0.444081, 0.450668, 0.384043, 0.308712, 0.377384, 0.356642, 0.271506, 0.342579, 0.374039, 0.374039, 0.377384, 0.295083, 0.284882, 0.278302, 0.342579, 0.335645, 0.284882, 0.257454, 0.31487, 0.318242, 0.25406, 0.281712, 0.18812, 0.257454, 0.236433, 0.25406, 0.291804, 0.377384, 0.318242, 0.31487, 0.308712, 0.298791, 0.374039, 0.291804, 0.236433, 0.225814, 0.219301, 0.203355, 0.179055, 0.129801, 0.132295, 0.200174, 0.200174, 0.278302, 0.275179, 0.291804, 0.278302, 0.25406, 0.268042, 0.298791, 0.301917, 0.278302, 0.275179, 0.278302, 0.281712, 0.342579, 0.346032, 0.346032, 0.390993, 0.414856, 0.450668, 0.444081, 0.40511, 0.40511, 0.418646, 0.422041, 0.509769, 0.483068, 0.494003, 0.472492, 0.4292, 0.433034, 0.476583, 0.418646, 0.387226, 0.468512, 0.440853, 0.380708, 0.370445, 0.41194, 0.41194, 0.444081, 0.366687, 0.408655, 0.414856, 0.342579, 0.281712, 0.206376, 0.257454, 0.25406, 0.257454, 0.318242, 0.311707, 0.247041, 0.311707, 0.335645, 0.232838, 0.25031, 0.30533, 0.25406, 0.247041, 0.17593, 0.17593, 0.25406, 0.257454, 0.194234, 0.173081, 0.243554, 0.301917, 0.219301, 0.284882, 0.288399, 0.295083, 0.264545, 0.318242, 0.239899, 0.247041, 0.264545, 0.275179, 0.219301, 0.185198, 0.158265, 0.164327, 0.185198, 0.191378, 0.155435, 0.232838, 0.321458, 0.324872, 0.342579, 0.321458, 0.30533, 0.225814, 0.142424, 0.109221, 0.106997, 0.158265, 0.147574, 0.167087, 0.122885, 0.167087, 0.185198, 0.137348, 0.203355, 0.203355, 0.206376, 0.264545, 0.229226, 0.243554, 0.229226, 0.232838, 0.30533, 0.257454, 0.318242, 0.444081, 0.529623, 0.525368, 0.461924, 0.398279, 0.454136, 0.529623, 0.538167, 0.653063, 0.750527, 0.733139, 0.690604, 0.657645, 0.59014, 0.585406, 0.541878, 0.529623, 0.483068, 0.468512], '')</t>
  </si>
  <si>
    <t>[77, 78, 79, 80, 81, 82, 83, 84, 85, 86, 87, 88, 89, 90, 91, 200, 289, 290, 294, 295, 296, 297, 298, 299, 300, 301, 302, 303, 304]</t>
  </si>
  <si>
    <t>UPI0000543D61 status=activ</t>
  </si>
  <si>
    <t>([0.003757, 0.002976, 0.002276, 0.003341, 0.00243, 0.002581, 0.00231, 0.001786, 0.002503, 0.002211, 0.0028, 0.003701, 0.00389, 0.003864, 0.002366, 0.001872, 0.001687, 0.002529, 0.002155, 0.002623, 0.003821, 0.004208, 0.005932, 0.006194, 0.004161, 0.005503, 0.006988, 0.007031, 0.008075, 0.00777, 0.009294, 0.006619, 0.007031, 0.006894, 0.006988, 0.007495, 0.006619, 0.006533, 0.004899, 0.005932, 0.004388, 0.004431, 0.004483, 0.003512, 0.00359, 0.005249, 0.006142, 0.00407, 0.005799, 0.008002, 0.008804, 0.007495, 0.010672, 0.006795, 0.006567, 0.004921, 0.005223, 0.006142, 0.006421, 0.008276, 0.006078, 0.007315, 0.005683, 0.00777, 0.007031, 0.009977, 0.007177, 0.007031, 0.007031, 0.005011, 0.003555, 0.003461, 0.004775, 0.004611, 0.004646, 0.006039, 0.005683, 0.007645, 0.006482, 0.006421, 0.005503, 0.005872, 0.006894, 0.009483, 0.006619, 0.006988, 0.007555, 0.008723, 0.009294, 0.014783, 0.0198, 0.042364, 0.040537, 0.037156, 0.037156, 0.037156, 0.058088, 0.106997, 0.055536, 0.054297, 0.106997, 0.161087, 0.236433, 0.222385, 0.132295, 0.222385, 0.243554, 0.225814, 0.278302, 0.275179, 0.275179, 0.278302, 0.21291, 0.200174, 0.120615, 0.134866, 0.219301, 0.209395, 0.216401, 0.229226, 0.25406, 0.161087, 0.158265, 0.088832, 0.049374, 0.088832, 0.106997, 0.164327, 0.15284, 0.144935, 0.15008, 0.15008, 0.200174, 0.161087, 0.100716, 0.173081, 0.094817, 0.050641, 0.044297, 0.049374, 0.047319, 0.085092, 0.164327, 0.147574, 0.209395, 0.196879, 0.122885, 0.058088, 0.059222, 0.034068, 0.038042, 0.040537, 0.03976, 0.020876, 0.021381, 0.035586, 0.035586, 0.064632, 0.06184, 0.032017, 0.031287, 0.058088, 0.050641, 0.029376, 0.029376, 0.035586, 0.0704, 0.129801, 0.209395, 0.203355, 0.271506, 0.229226, 0.17593, 0.15284, 0.222385, 0.318242, 0.291804, 0.26085, 0.225814, 0.380708], '')</t>
  </si>
  <si>
    <t>UPI0000543E49 status=activ</t>
  </si>
  <si>
    <t>([0.604312, 0.436924, 0.450668, 0.468512, 0.534167, 0.541878, 0.440853, 0.461924, 0.377384, 0.390993, 0.30533, 0.30533, 0.278302, 0.247041, 0.216401, 0.216401, 0.127496, 0.067594, 0.034884, 0.018787, 0.013265, 0.009294, 0.008525, 0.008804, 0.006533, 0.004358, 0.003963, 0.004247, 0.003276, 0.004315, 0.003431, 0.004431, 0.004775, 0.006619, 0.005683, 0.006039, 0.004736, 0.00515, 0.005992, 0.007031, 0.010221, 0.015078, 0.021816, 0.049374, 0.051831, 0.060549, 0.132295, 0.155435, 0.219301, 0.219301, 0.209395, 0.308712, 0.247041, 0.219301, 0.219301, 0.308712, 0.209395, 0.26085, 0.359901, 0.422041, 0.458154, 0.480142, 0.476583, 0.387226, 0.377384, 0.281712, 0.281712, 0.281712, 0.284882, 0.200174, 0.288399, 0.30533, 0.206376, 0.275179, 0.301917, 0.271506, 0.275179, 0.374039, 0.41194, 0.398279, 0.408655, 0.418646, 0.335645, 0.25406, 0.342579, 0.342579, 0.4292, 0.494003, 0.387226, 0.31487, 0.41194, 0.408655, 0.408655, 0.40511, 0.36309, 0.359901, 0.298791, 0.301917, 0.281712, 0.161087, 0.094817, 0.071867, 0.073402, 0.060549, 0.090864, 0.090864, 0.106997, 0.098513, 0.076542, 0.134866, 0.11371, 0.060549, 0.037156, 0.020165, 0.035586, 0.024826, 0.026892, 0.055536, 0.058088, 0.032677, 0.037156, 0.032017, 0.03976, 0.036378, 0.067594, 0.074921, 0.079919, 0.066181, 0.069024, 0.100716, 0.056825, 0.059222, 0.106997, 0.167087, 0.25406, 0.247041, 0.335645, 0.26085, 0.278302, 0.268042, 0.271506, 0.30533, 0.433034, 0.352862, 0.366687, 0.366687, 0.342579, 0.332115, 0.335645, 0.219301, 0.134866, 0.203355, 0.203355, 0.203355, 0.232838, 0.144935, 0.090864, 0.094817, 0.134866, 0.111485, 0.111485, 0.17593, 0.26085, 0.247041, 0.236433, 0.219301, 0.147574, 0.127496, 0.132295, 0.129801, 0.129801, 0.132295, 0.15008, 0.155435, 0.144935, 0.120615, 0.106997, 0.106997, 0.116183, 0.067594, 0.066181, 0.0704, 0.067594, 0.032677, 0.020165, 0.020522, 0.021381, 0.020165, 0.014315, 0.009865, 0.007259, 0.011903, 0.01227, 0.008525, 0.011669, 0.008409, 0.006194, 0.006701, 0.008804, 0.008409, 0.008409, 0.006421, 0.006142, 0.004483, 0.004208, 0.004208, 0.00543, 0.005318, 0.00543, 0.00515, 0.004921, 0.006374, 0.006567, 0.006374, 0.00777, 0.006245, 0.006374, 0.008525, 0.012727, 0.013265, 0.011106, 0.019109, 0.033407, 0.019109, 0.036378, 0.073402, 0.132295, 0.158265, 0.167087, 0.243554, 0.370445, 0.366687, 0.374039, 0.30533, 0.4292, 0.454136, 0.4292, 0.541878, 0.553315, 0.557691, 0.562014, 0.642678, 0.51388, 0.472492, 0.59917, 0.497853, 0.472492, 0.480142, 0.349426, 0.225814, 0.243554, 0.247041, 0.30533, 0.216401, 0.268042, 0.229226, 0.173081, 0.257454, 0.164327, 0.098513, 0.049374, 0.051831, 0.048328, 0.088832, 0.120615, 0.118441, 0.096677, 0.074921, 0.076542, 0.142424, 0.17593, 0.164327, 0.144935, 0.196879, 0.194234, 0.17593, 0.18812, 0.26085, 0.196879, 0.25031, 0.239899, 0.239899, 0.243554, 0.232838, 0.222385, 0.127496, 0.122885, 0.142424, 0.129801, 0.125101, 0.11371, 0.085092, 0.086953, 0.083462, 0.079919, 0.144935, 0.179055, 0.191378, 0.098513, 0.092881, 0.122885, 0.216401, 0.311707, 0.206376, 0.206376, 0.185198, 0.271506, 0.236433, 0.335645, 0.447574, 0.346032, 0.352862, 0.468512, 0.4292, 0.4292, 0.418646, 0.321458, 0.225814, 0.216401, 0.324872, 0.374039, 0.271506, 0.268042, 0.185198, 0.268042, 0.26085, 0.26085, 0.281712, 0.328603, 0.25031, 0.247041, 0.26085, 0.264545, 0.194234, 0.203355, 0.222385, 0.239899, 0.328603, 0.401658, 0.384043, 0.36309, 0.390993, 0.494003, 0.408655, 0.5017, 0.418646, 0.433034, 0.390993, 0.291804, 0.298791, 0.380708, 0.26085, 0.324872, 0.236433, 0.229226, 0.185198, 0.200174, 0.194234, 0.125101, 0.081712, 0.049374, 0.050641, 0.031287, 0.030003, 0.049374, 0.050641, 0.048328, 0.048328, 0.071867, 0.125101, 0.076542, 0.071867, 0.081712, 0.088832, 0.088832, 0.090864, 0.139895, 0.127496, 0.122885, 0.10481, 0.164327, 0.25031, 0.164327, 0.161087, 0.092881, 0.049374, 0.026892, 0.026892, 0.027463, 0.030611, 0.023087, 0.023087, 0.021381, 0.022667, 0.021381, 0.038042, 0.064632, 0.064632, 0.056825, 0.060549, 0.076542, 0.071867, 0.038858, 0.067594, 0.066181, 0.11371, 0.182256, 0.268042, 0.268042, 0.271506, 0.271506, 0.194234, 0.275179, 0.194234, 0.236433, 0.155435, 0.155435, 0.158265, 0.086953, 0.088832, 0.086953, 0.129801, 0.073402, 0.147574, 0.142424, 0.232838, 0.243554, 0.161087, 0.170161, 0.243554, 0.15008, 0.074921, 0.15284, 0.142424, 0.132295, 0.102787, 0.170161, 0.109221, 0.109221, 0.18812, 0.158265, 0.147574, 0.122885, 0.194234, 0.170161, 0.173081, 0.158265, 0.15008, 0.243554, 0.225814, 0.147574, 0.225814, 0.236433, 0.222385, 0.139895, 0.200174, 0.268042, 0.275179, 0.25406, 0.179055, 0.196879, 0.243554, 0.167087, 0.196879, 0.194234, 0.191378, 0.125101, 0.073402, 0.060549, 0.059222, 0.059222, 0.067594, 0.042364, 0.076542, 0.081712, 0.137348, 0.170161, 0.109221, 0.054297, 0.098513, 0.090864, 0.043307, 0.022667, 0.045352, 0.026892, 0.022667, 0.021816, 0.030003, 0.058088, 0.073402, 0.067594, 0.054297, 0.071867, 0.096677, 0.076542, 0.05306, 0.03976, 0.025762, 0.041405, 0.086953, 0.056825], '')</t>
  </si>
  <si>
    <t>[0, 4, 5, 237, 238, 239, 240, 241, 242, 244, 344]</t>
  </si>
  <si>
    <t>UPI0000544026 status=activ</t>
  </si>
  <si>
    <t>([0.356642, 0.387226, 0.284882, 0.191378, 0.219301, 0.243554, 0.17593, 0.120615, 0.155435, 0.191378, 0.216401, 0.264545, 0.264545, 0.173081, 0.179055, 0.10481, 0.10481, 0.106997, 0.058088, 0.109221, 0.142424, 0.109221, 0.116183, 0.109221, 0.100716, 0.111485, 0.079919, 0.086953, 0.170161, 0.158265, 0.15284, 0.094817, 0.094817, 0.073402, 0.081712, 0.043307, 0.083462, 0.083462, 0.081712, 0.073402, 0.0704, 0.050641, 0.067594, 0.06312, 0.106997, 0.122885, 0.067594, 0.06312, 0.10481, 0.086953, 0.085092, 0.081712, 0.132295, 0.122885, 0.182256, 0.247041, 0.257454, 0.164327, 0.161087, 0.098513, 0.147574, 0.142424, 0.155435, 0.15008, 0.090864, 0.092881, 0.15008, 0.222385, 0.291804, 0.284882, 0.200174, 0.132295, 0.139895, 0.15008, 0.092881, 0.102787, 0.109221, 0.10481, 0.094817, 0.098513, 0.164327, 0.196879, 0.129801, 0.185198, 0.196879, 0.278302, 0.291804, 0.25406, 0.161087, 0.139895, 0.079919, 0.081712, 0.142424, 0.129801, 0.071867, 0.076542, 0.076542, 0.074921, 0.129801, 0.142424, 0.083462, 0.081712, 0.078022, 0.127496, 0.137348, 0.125101, 0.134866, 0.074921, 0.073402, 0.079919, 0.096677, 0.129801, 0.129801, 0.100716, 0.102787, 0.17593, 0.25406, 0.161087, 0.167087, 0.088832, 0.155435, 0.243554, 0.167087, 0.179055, 0.185198, 0.182256, 0.191378, 0.179055, 0.232838, 0.268042, 0.271506, 0.18812, 0.219301, 0.271506, 0.206376, 0.137348, 0.137348, 0.134866, 0.137348, 0.127496, 0.147574, 0.144935, 0.139895, 0.203355, 0.191378, 0.164327, 0.132295, 0.106997, 0.083462, 0.083462, 0.06184, 0.096677, 0.158265, 0.120615, 0.125101], '')</t>
  </si>
  <si>
    <t>UPI000054414A status=activ</t>
  </si>
  <si>
    <t>([0.25406, 0.318242, 0.298791, 0.380708, 0.422041, 0.401658, 0.311707, 0.257454, 0.301917, 0.321458, 0.275179, 0.278302, 0.203355, 0.25406, 0.295083, 0.370445, 0.370445, 0.298791, 0.366687, 0.390993, 0.321458, 0.328603, 0.216401, 0.17593, 0.094817, 0.049374, 0.060549, 0.102787, 0.167087, 0.127496, 0.144935, 0.127496, 0.144935, 0.21291, 0.158265, 0.094817, 0.090864, 0.090864, 0.182256, 0.15008, 0.144935, 0.129801, 0.122885, 0.129801, 0.122885, 0.196879, 0.295083, 0.308712, 0.332115, 0.308712, 0.25031, 0.243554, 0.335645, 0.352862, 0.370445, 0.483068, 0.626927, 0.529623, 0.509769, 0.450668, 0.36309, 0.356642, 0.450668, 0.436924, 0.534167, 0.661982, 0.59508, 0.585406, 0.521092, 0.42561, 0.346032, 0.408655, 0.36309, 0.377384, 0.332115, 0.25406, 0.229226, 0.209395, 0.278302, 0.298791, 0.298791, 0.401658, 0.36309, 0.298791, 0.203355, 0.206376, 0.170161, 0.196879, 0.209395, 0.25406, 0.318242, 0.370445, 0.324872, 0.281712, 0.236433, 0.239899, 0.301917, 0.229226, 0.134866, 0.081712, 0.048328, 0.059222, 0.055536, 0.038042, 0.056825, 0.111485, 0.064632, 0.086953, 0.088832, 0.100716, 0.094817, 0.059222, 0.056825, 0.092881, 0.147574, 0.111485, 0.158265, 0.11371, 0.120615, 0.196879, 0.278302, 0.356642, 0.356642, 0.321458, 0.408655, 0.311707, 0.308712, 0.36309, 0.271506, 0.278302, 0.170161, 0.170161, 0.21291, 0.26085, 0.229226, 0.239899, 0.332115, 0.295083, 0.394753, 0.480142, 0.497853, 0.418646, 0.321458, 0.335645, 0.284882, 0.284882, 0.295083, 0.209395, 0.236433, 0.31487, 0.206376, 0.200174, 0.173081, 0.206376, 0.194234, 0.164327, 0.155435, 0.139895, 0.081712, 0.06312, 0.059222, 0.069024, 0.116183, 0.122885, 0.094817, 0.098513, 0.060549, 0.11371, 0.182256, 0.179055, 0.185198, 0.301917, 0.352862, 0.394753, 0.387226, 0.384043, 0.450668, 0.465241, 0.401658, 0.509769, 0.51388, 0.505461, 0.4292, 0.328603, 0.414856, 0.366687, 0.366687, 0.461924, 0.461924, 0.468512, 0.483068, 0.476583, 0.374039, 0.418646, 0.30533, 0.21291, 0.216401, 0.229226, 0.15284, 0.225814, 0.191378, 0.196879, 0.21291, 0.17593, 0.191378, 0.18812, 0.26085, 0.278302, 0.236433, 0.229226, 0.155435, 0.106997, 0.071867, 0.120615, 0.118441, 0.196879, 0.18812, 0.200174, 0.185198, 0.26085, 0.21291, 0.185198, 0.118441, 0.106997, 0.161087, 0.15008, 0.15284, 0.15284, 0.216401, 0.216401, 0.17593, 0.25031, 0.278302, 0.30533, 0.311707, 0.225814, 0.161087, 0.257454, 0.25031, 0.222385, 0.134866, 0.10481, 0.158265, 0.243554, 0.243554, 0.158265, 0.239899, 0.219301, 0.219301, 0.179055, 0.203355, 0.209395, 0.170161, 0.139895, 0.111485, 0.102787, 0.161087, 0.229226, 0.161087, 0.164327, 0.194234, 0.206376, 0.281712, 0.236433, 0.236433, 0.206376, 0.30533, 0.219301, 0.225814, 0.222385, 0.271506, 0.271506, 0.298791, 0.301917, 0.311707, 0.311707, 0.209395, 0.200174, 0.137348, 0.196879, 0.164327, 0.194234, 0.203355, 0.129801, 0.15008, 0.142424, 0.182256, 0.170161, 0.219301, 0.222385, 0.225814, 0.25031, 0.26085, 0.232838, 0.196879, 0.264545, 0.247041, 0.356642, 0.268042, 0.349426, 0.36309, 0.30533, 0.281712, 0.352862, 0.401658, 0.328603, 0.339168, 0.335645, 0.346032, 0.31487, 0.243554, 0.243554, 0.219301, 0.147574, 0.125101, 0.196879, 0.203355, 0.191378, 0.203355, 0.295083, 0.295083, 0.301917, 0.41194, 0.384043, 0.359901, 0.384043, 0.461924, 0.414856, 0.384043, 0.346032, 0.418646, 0.509769, 0.494003], '')</t>
  </si>
  <si>
    <t>[56, 57, 58, 64, 65, 66, 67, 68, 179, 180, 181, 331]</t>
  </si>
  <si>
    <t>UPI0000544198 status=activ</t>
  </si>
  <si>
    <t>([0.010926, 0.021381, 0.023087, 0.034068, 0.035586, 0.049374, 0.069024, 0.045352, 0.064632, 0.081712, 0.058088, 0.047319, 0.056825, 0.10481, 0.116183, 0.116183, 0.17593, 0.173081, 0.21291, 0.243554, 0.232838, 0.173081, 0.15008, 0.18812, 0.116183, 0.144935, 0.15008, 0.092881, 0.179055, 0.167087, 0.167087, 0.247041, 0.288399, 0.288399, 0.196879, 0.18812, 0.170161, 0.179055, 0.25406, 0.31487, 0.26085, 0.271506, 0.36309, 0.380708, 0.284882, 0.284882, 0.278302, 0.182256, 0.268042, 0.236433, 0.236433, 0.232838, 0.239899, 0.216401, 0.142424, 0.219301, 0.21291, 0.236433, 0.225814, 0.182256, 0.142424, 0.18812, 0.179055, 0.155435, 0.122885, 0.200174, 0.291804, 0.222385, 0.229226, 0.147574, 0.127496, 0.127496, 0.132295, 0.147574, 0.209395, 0.30533, 0.311707, 0.311707, 0.40511, 0.370445, 0.31487, 0.31487, 0.247041, 0.257454, 0.173081, 0.17593, 0.10481, 0.06184, 0.055536, 0.094817, 0.092881, 0.118441, 0.069024, 0.067594, 0.059222, 0.058088, 0.06184, 0.059222, 0.03976, 0.025316, 0.016826, 0.030611, 0.038858, 0.042364, 0.040537, 0.0704, 0.086953, 0.120615, 0.134866, 0.209395, 0.185198, 0.239899, 0.142424, 0.216401, 0.222385, 0.243554, 0.243554, 0.232838, 0.155435, 0.216401, 0.21291, 0.321458, 0.225814, 0.164327, 0.247041, 0.216401, 0.225814, 0.236433, 0.239899, 0.30533, 0.30533, 0.335645, 0.281712, 0.387226, 0.387226, 0.301917, 0.209395, 0.209395, 0.139895, 0.209395, 0.137348, 0.191378, 0.21291, 0.216401, 0.203355, 0.134866, 0.155435, 0.144935, 0.096677, 0.111485, 0.111485, 0.111485, 0.069024, 0.11371, 0.094817, 0.096677, 0.15284, 0.15284, 0.161087, 0.232838, 0.17593, 0.229226, 0.161087, 0.137348, 0.139895, 0.142424, 0.144935, 0.144935, 0.147574, 0.203355, 0.206376, 0.209395, 0.142424, 0.209395, 0.21291, 0.15008, 0.10481, 0.125101, 0.17593, 0.170161, 0.111485, 0.096677, 0.109221, 0.106997, 0.109221, 0.167087, 0.25031, 0.232838, 0.225814, 0.225814, 0.196879, 0.200174, 0.194234, 0.271506, 0.179055, 0.17593, 0.243554, 0.321458, 0.196879, 0.127496, 0.127496, 0.132295, 0.203355, 0.206376, 0.284882, 0.278302, 0.275179, 0.257454, 0.278302, 0.311707, 0.31487, 0.31487, 0.321458, 0.321458, 0.268042, 0.356642, 0.36309, 0.328603, 0.31487, 0.387226, 0.476583, 0.398279, 0.476583, 0.476583, 0.476583, 0.480142, 0.384043, 0.390993, 0.335645, 0.41194, 0.380708, 0.318242, 0.349426, 0.339168, 0.339168, 0.40511, 0.41194, 0.401658, 0.468512, 0.483068, 0.545602, 0.517562, 0.632174, 0.675549, 0.549308, 0.549308, 0.549308, 0.675549, 0.671169, 0.661982, 0.680603, 0.694846, 0.775545, 0.745909, 0.720929, 0.724957, 0.712013, 0.613573, 0.642678, 0.517562, 0.505461, 0.472492, 0.497853, 0.476583, 0.444081, 0.517562, 0.490133, 0.433034, 0.41194, 0.422041, 0.505461, 0.422041, 0.328603, 0.332115, 0.352862, 0.30533, 0.301917, 0.236433, 0.308712, 0.288399, 0.390993, 0.390993, 0.387226, 0.328603, 0.335645, 0.268042, 0.222385, 0.247041, 0.219301, 0.216401, 0.209395, 0.200174, 0.271506, 0.349426, 0.342579, 0.346032, 0.342579, 0.318242, 0.390993, 0.390993, 0.370445, 0.356642, 0.328603, 0.339168, 0.374039, 0.346032, 0.390993, 0.366687, 0.291804, 0.380708, 0.41194, 0.408655, 0.324872, 0.324872, 0.321458, 0.332115, 0.232838, 0.308712, 0.332115, 0.339168, 0.346032, 0.380708, 0.387226, 0.40511, 0.321458, 0.342579, 0.380708, 0.380708, 0.486429, 0.575842, 0.538167, 0.541878, 0.545602, 0.622677, 0.63748, 0.657645, 0.608892, 0.657645, 0.661982, 0.699094, 0.690604, 0.685117, 0.585406, 0.494003, 0.5017, 0.59508, 0.648219, 0.63748, 0.690604, 0.575842, 0.56648, 0.613573, 0.5017, 0.414856, 0.450668, 0.433034, 0.4292, 0.465241, 0.447574, 0.440853, 0.332115, 0.247041, 0.25031, 0.236433, 0.232838, 0.15008, 0.15008, 0.125101, 0.067594, 0.042364, 0.058088, 0.060549, 0.060549, 0.083462, 0.129801, 0.15008, 0.134866, 0.083462, 0.050641, 0.086953, 0.092881, 0.120615, 0.17593, 0.125101, 0.185198, 0.18812, 0.291804, 0.301917, 0.31487, 0.41194, 0.414856, 0.36309, 0.271506, 0.191378, 0.196879, 0.209395, 0.182256, 0.200174, 0.268042, 0.26085, 0.243554, 0.15284, 0.173081, 0.182256, 0.15008, 0.127496, 0.194234, 0.132295, 0.078022, 0.048328, 0.051831, 0.076542, 0.116183, 0.200174, 0.281712, 0.308712, 0.288399, 0.298791, 0.311707, 0.311707, 0.40511, 0.42561, 0.447574, 0.374039, 0.40511, 0.525368, 0.468512, 0.476583, 0.56648, 0.680603, 0.775545, 0.675549, 0.58069, 0.59508, 0.58069, 0.486429, 0.497853, 0.418646, 0.418646, 0.436924, 0.4292, 0.418646, 0.40511, 0.380708, 0.465241, 0.440853, 0.454136, 0.575842, 0.521092, 0.497853, 0.387226, 0.370445, 0.454136, 0.494003, 0.490133, 0.408655, 0.398279, 0.377384, 0.433034, 0.335645, 0.321458, 0.349426, 0.356642, 0.359901, 0.394753, 0.394753, 0.380708, 0.380708, 0.349426, 0.384043, 0.311707, 0.390993, 0.422041, 0.414856, 0.36309, 0.370445, 0.458154, 0.461924, 0.476583, 0.497853, 0.585406, 0.472492, 0.377384, 0.298791, 0.281712, 0.271506, 0.271506, 0.288399, 0.243554, 0.236433, 0.142424, 0.222385, 0.275179, 0.25031, 0.257454, 0.26085, 0.247041, 0.25406, 0.26085, 0.194234, 0.209395, 0.21291, 0.222385, 0.229226, 0.209395, 0.239899, 0.222385, 0.137348, 0.15008, 0.167087, 0.120615, 0.15008, 0.147574, 0.085092, 0.081712, 0.041405, 0.069024, 0.058088, 0.058088, 0.076542, 0.120615, 0.11371, 0.122885, 0.122885, 0.18812, 0.257454, 0.17593, 0.275179, 0.380708, 0.352862, 0.349426, 0.4292, 0.465241, 0.36309, 0.374039, 0.36309, 0.398279, 0.332115, 0.36309, 0.346032, 0.278302, 0.185198, 0.173081, 0.182256, 0.161087, 0.161087, 0.161087, 0.236433, 0.158265, 0.15008, 0.155435, 0.132295, 0.129801, 0.158265, 0.225814, 0.219301, 0.239899, 0.288399, 0.278302, 0.275179, 0.209395, 0.295083, 0.384043, 0.401658, 0.401658, 0.472492, 0.458154, 0.370445, 0.366687, 0.318242, 0.321458, 0.257454, 0.164327, 0.15284, 0.139895, 0.167087, 0.203355, 0.144935, 0.106997, 0.147574, 0.092881, 0.134866, 0.134866, 0.079919, 0.074921, 0.060549, 0.03976, 0.024393, 0.038042, 0.017447, 0.034068, 0.033407, 0.026338, 0.067594, 0.071867, 0.032677, 0.027463, 0.033407, 0.048328, 0.069024, 0.085092, 0.088832, 0.06312, 0.06312, 0.111485, 0.074921, 0.079919, 0.100716, 0.155435, 0.086953, 0.196879, 0.15284, 0.0704, 0.120615, 0.111485, 0.10481, 0.21291, 0.170161, 0.122885, 0.125101, 0.132295, 0.109221, 0.15284, 0.191378, 0.191378, 0.185198, 0.243554, 0.185198, 0.158265, 0.100716, 0.196879, 0.081712, 0.109221, 0.21291, 0.137348, 0.144935, 0.15008, 0.06184, 0.086953, 0.071867, 0.069024, 0.067594, 0.049374, 0.05306, 0.054297, 0.066181, 0.046336, 0.045352, 0.069024, 0.120615, 0.074921, 0.085092, 0.179055, 0.074921, 0.078022, 0.132295, 0.073402, 0.047319, 0.088832, 0.088832, 0.142424, 0.134866, 0.10481, 0.139895, 0.129801, 0.132295, 0.11371, 0.15008, 0.120615, 0.090864, 0.031287, 0.060549, 0.054297, 0.055536, 0.144935, 0.088832, 0.092881, 0.142424, 0.200174, 0.191378, 0.18812, 0.18812, 0.173081, 0.194234, 0.179055, 0.158265, 0.137348, 0.116183, 0.086953, 0.100716, 0.120615, 0.352862], '')</t>
  </si>
  <si>
    <t>[240, 241, 242, 243, 244, 245, 246, 247, 248, 249, 250, 251, 252, 253, 254, 255, 256, 257, 258, 259, 260, 265, 270, 329, 330, 331, 332, 333, 334, 335, 336, 337, 338, 339, 340, 341, 342, 344, 345, 346, 347, 348, 349, 350, 351, 352, 425, 428, 429, 430, 431, 432, 433, 434, 447, 448, 480]</t>
  </si>
  <si>
    <t>UPI00005441A2 status=activ</t>
  </si>
  <si>
    <t>([0.035586, 0.058088, 0.06184, 0.092881, 0.096677, 0.100716, 0.06184, 0.090864, 0.074921, 0.102787, 0.127496, 0.137348, 0.21291, 0.216401, 0.31487, 0.291804, 0.278302, 0.26085, 0.366687, 0.41194, 0.454136, 0.42561, 0.324872, 0.36309, 0.36309, 0.284882, 0.232838, 0.346032, 0.342579, 0.42561, 0.41194, 0.401658, 0.31487, 0.30533, 0.335645, 0.324872, 0.349426, 0.31487, 0.31487, 0.318242, 0.232838, 0.200174, 0.219301, 0.328603, 0.222385, 0.18812, 0.284882, 0.370445, 0.275179, 0.271506, 0.173081, 0.109221, 0.122885, 0.21291, 0.120615, 0.10481, 0.067594, 0.060549, 0.074921, 0.044297, 0.041405, 0.048328, 0.085092, 0.051831, 0.038858, 0.038858, 0.044297, 0.046336, 0.025762, 0.021381, 0.022306, 0.03976, 0.069024, 0.049374, 0.051831, 0.102787, 0.116183, 0.17593, 0.18812, 0.200174, 0.288399, 0.206376, 0.264545, 0.158265, 0.144935, 0.164327, 0.257454, 0.194234, 0.10481, 0.179055, 0.311707, 0.200174, 0.185198, 0.179055, 0.203355, 0.21291, 0.158265, 0.142424, 0.15284, 0.067594, 0.038858, 0.040537, 0.03976, 0.046336, 0.094817, 0.085092, 0.094817, 0.098513, 0.167087, 0.275179, 0.25406, 0.158265, 0.134866, 0.144935, 0.147574, 0.147574, 0.144935, 0.111485, 0.06312, 0.059222, 0.120615, 0.185198, 0.185198, 0.18812, 0.209395, 0.185198, 0.185198, 0.125101, 0.116183, 0.055536, 0.047319, 0.028107, 0.022667, 0.026892, 0.013437, 0.013437, 0.014586, 0.008409, 0.013265, 0.022667, 0.014315, 0.014075, 0.009483, 0.006482, 0.008409, 0.008075, 0.006039, 0.009187, 0.013265, 0.009187, 0.009096, 0.011342, 0.01204, 0.019109, 0.032677, 0.078022, 0.086953, 0.042364, 0.054297, 0.031287, 0.028107, 0.028695, 0.014783, 0.024826, 0.058088, 0.060549, 0.033407, 0.0704, 0.034884, 0.032677, 0.026892, 0.051831, 0.042364, 0.038042, 0.030611, 0.024393, 0.014075, 0.009187, 0.013613, 0.023087, 0.029376, 0.022306, 0.022667, 0.038042, 0.031287, 0.022667, 0.022306, 0.024826, 0.017797, 0.033407, 0.018787, 0.018415, 0.017447, 0.020165, 0.037156, 0.066181, 0.045352, 0.092881, 0.15008, 0.173081, 0.096677, 0.127496, 0.11371, 0.11371, 0.134866, 0.134866, 0.100716, 0.116183, 0.170161, 0.222385, 0.134866, 0.182256, 0.271506, 0.281712, 0.268042, 0.216401, 0.219301, 0.328603, 0.31487, 0.308712, 0.284882, 0.339168, 0.308712, 0.257454, 0.239899, 0.25406, 0.268042, 0.318242, 0.21291, 0.206376, 0.139895, 0.219301, 0.147574, 0.116183, 0.069024, 0.069024, 0.0704, 0.06184, 0.030611, 0.018415, 0.019109, 0.01227, 0.009728, 0.010926, 0.020522, 0.038858, 0.038042, 0.021816, 0.027463, 0.037156, 0.023087, 0.041405, 0.047319, 0.055536, 0.054297, 0.102787, 0.078022, 0.102787, 0.109221, 0.147574, 0.216401, 0.142424, 0.216401, 0.194234, 0.219301, 0.236433, 0.236433, 0.239899, 0.21291, 0.155435, 0.203355, 0.203355, 0.18812, 0.164327, 0.21291, 0.295083, 0.278302, 0.311707, 0.308712, 0.30533, 0.257454, 0.185198, 0.268042, 0.191378, 0.311707, 0.284882, 0.18812, 0.182256, 0.118441, 0.206376, 0.161087, 0.10481, 0.15284, 0.137348, 0.090864, 0.116183, 0.116183, 0.129801, 0.139895, 0.106997, 0.059222, 0.098513, 0.147574, 0.161087, 0.232838, 0.219301, 0.219301, 0.321458, 0.298791, 0.370445, 0.374039, 0.483068, 0.483068, 0.40511, 0.42561, 0.440853, 0.418646, 0.418646, 0.308712, 0.291804, 0.346032, 0.4292, 0.342579, 0.26085, 0.239899, 0.264545, 0.257454, 0.17593, 0.17593, 0.182256, 0.18812, 0.194234, 0.102787, 0.15284, 0.129801, 0.085092, 0.074921, 0.047319, 0.056825, 0.109221, 0.109221, 0.056825, 0.034068, 0.06312, 0.064632, 0.03976, 0.021381, 0.021381, 0.022306, 0.018415, 0.018415, 0.019109, 0.011669, 0.024826, 0.022667, 0.026892, 0.049374, 0.079919, 0.079919, 0.03976, 0.021381, 0.022306, 0.03976, 0.073402, 0.069024, 0.079919, 0.129801, 0.127496, 0.125101, 0.200174, 0.216401, 0.125101, 0.127496, 0.203355, 0.179055, 0.118441, 0.118441, 0.076542, 0.083462, 0.144935, 0.239899, 0.321458, 0.232838, 0.222385, 0.137348, 0.083462, 0.116183, 0.079919, 0.079919, 0.047319, 0.049374, 0.045352, 0.054297, 0.048328, 0.044297, 0.036378, 0.035586, 0.06312, 0.073402, 0.069024, 0.041405, 0.03976, 0.026338, 0.043307, 0.040537, 0.041405, 0.034884, 0.020522, 0.015078, 0.023963, 0.023087, 0.015078, 0.016021, 0.015694, 0.009294, 0.009401, 0.006894, 0.009294, 0.009728, 0.011106, 0.008075, 0.010672, 0.009728, 0.012727, 0.009015, 0.009015, 0.008804, 0.008624, 0.008525, 0.010221, 0.010672, 0.009401, 0.013437, 0.013016, 0.022306, 0.043307, 0.044297, 0.055536, 0.06312, 0.055536, 0.06184, 0.10481, 0.076542, 0.046336, 0.022306, 0.022667, 0.022306, 0.022667, 0.031287, 0.054297, 0.092881, 0.088832, 0.173081, 0.161087, 0.096677, 0.051831, 0.042364, 0.033407, 0.049374, 0.030611, 0.023963, 0.015344, 0.011342, 0.010672, 0.014783, 0.034884], '')</t>
  </si>
  <si>
    <t>UPI00005441A5 status=activ</t>
  </si>
  <si>
    <t>([0.465241, 0.509769, 0.517562, 0.483068, 0.517562, 0.549308, 0.604312, 0.653063, 0.541878, 0.575842, 0.494003, 0.440853, 0.450668, 0.36309, 0.352862, 0.356642, 0.349426, 0.257454, 0.25406, 0.239899, 0.206376, 0.288399, 0.209395, 0.18812, 0.158265, 0.158265, 0.15284, 0.11371, 0.081712, 0.132295, 0.120615, 0.118441, 0.173081, 0.25406, 0.335645, 0.257454, 0.179055, 0.200174, 0.243554, 0.247041, 0.26085, 0.194234, 0.170161, 0.25406, 0.284882, 0.356642, 0.349426, 0.349426, 0.380708, 0.414856, 0.418646, 0.41194, 0.422041, 0.36309, 0.366687, 0.366687, 0.444081, 0.440853, 0.418646, 0.374039, 0.288399, 0.268042, 0.374039, 0.301917, 0.291804, 0.225814, 0.239899, 0.179055, 0.125101, 0.10481, 0.111485, 0.111485, 0.078022, 0.122885, 0.18812, 0.185198, 0.158265, 0.11371, 0.127496, 0.134866, 0.206376, 0.196879, 0.17593, 0.200174, 0.308712, 0.21291, 0.308712, 0.284882, 0.384043, 0.458154, 0.529623, 0.468512, 0.384043, 0.370445, 0.408655, 0.301917, 0.21291, 0.264545, 0.321458, 0.408655, 0.394753, 0.359901, 0.454136, 0.490133, 0.346032, 0.352862, 0.398279, 0.25406, 0.26085, 0.167087, 0.15008, 0.085092, 0.088832, 0.109221, 0.17593, 0.094817, 0.094817, 0.161087, 0.139895, 0.088832, 0.06312, 0.0704, 0.056825, 0.056825, 0.054297, 0.109221, 0.096677, 0.071867, 0.15008, 0.161087, 0.147574, 0.158265, 0.147574, 0.179055, 0.25031, 0.25406, 0.349426, 0.370445, 0.281712, 0.30533, 0.387226, 0.440853, 0.454136, 0.414856, 0.332115, 0.328603, 0.318242, 0.342579, 0.4292, 0.328603, 0.311707, 0.394753, 0.356642, 0.436924, 0.366687, 0.25031, 0.161087, 0.155435, 0.120615, 0.185198, 0.185198, 0.196879, 0.191378, 0.139895, 0.236433, 0.236433, 0.182256, 0.116183, 0.11371, 0.125101, 0.120615, 0.120615, 0.118441, 0.120615, 0.102787, 0.158265, 0.243554, 0.324872, 0.284882, 0.311707, 0.232838, 0.161087, 0.15008, 0.139895, 0.129801, 0.125101, 0.161087, 0.161087, 0.243554, 0.139895, 0.083462, 0.085092, 0.090864, 0.092881, 0.116183, 0.144935, 0.083462, 0.054297, 0.054297, 0.044297, 0.073402, 0.096677, 0.139895, 0.144935, 0.098513, 0.083462, 0.086953, 0.109221, 0.164327, 0.120615, 0.137348, 0.209395, 0.21291, 0.196879, 0.173081, 0.161087, 0.100716, 0.116183, 0.102787, 0.11371, 0.158265, 0.167087, 0.191378, 0.216401, 0.129801, 0.139895, 0.209395, 0.200174, 0.142424, 0.132295, 0.191378, 0.196879, 0.200174, 0.182256, 0.194234, 0.219301, 0.257454, 0.268042, 0.324872, 0.440853, 0.418646, 0.374039, 0.374039, 0.40511, 0.377384, 0.468512, 0.538167, 0.436924, 0.444081, 0.4292, 0.370445, 0.295083, 0.380708, 0.335645, 0.433034, 0.422041, 0.346032, 0.349426, 0.352862, 0.384043, 0.366687, 0.40511, 0.450668, 0.370445, 0.236433, 0.243554, 0.25031, 0.25406, 0.328603, 0.339168, 0.42561, 0.486429, 0.557691, 0.5017, 0.472492, 0.380708, 0.359901, 0.356642, 0.356642, 0.414856, 0.398279, 0.398279, 0.359901, 0.359901, 0.36309, 0.366687, 0.359901, 0.359901, 0.36309, 0.380708, 0.370445, 0.374039, 0.301917, 0.31487, 0.356642, 0.422041, 0.42561, 0.454136, 0.553315, 0.553315, 0.545602, 0.468512, 0.458154, 0.483068, 0.494003, 0.59508, 0.661982, 0.671169, 0.570702, 0.494003, 0.418646, 0.42561, 0.36309, 0.36309, 0.36309, 0.366687, 0.356642, 0.384043, 0.41194, 0.414856, 0.366687, 0.387226, 0.366687, 0.366687, 0.291804, 0.291804, 0.288399, 0.271506, 0.278302, 0.321458, 0.387226, 0.356642, 0.324872, 0.377384, 0.384043, 0.370445, 0.401658, 0.335645, 0.342579, 0.239899, 0.225814, 0.26085, 0.25031, 0.318242, 0.318242, 0.390993, 0.308712, 0.311707, 0.384043, 0.370445, 0.401658, 0.414856, 0.517562, 0.541878, 0.461924, 0.534167, 0.545602, 0.497853, 0.575842, 0.545602, 0.657645, 0.63748, 0.549308, 0.490133, 0.497853, 0.5017, 0.436924, 0.509769, 0.51388, 0.444081, 0.4292, 0.436924, 0.436924, 0.422041, 0.370445, 0.440853, 0.433034, 0.401658, 0.42561, 0.377384, 0.483068, 0.483068, 0.440853, 0.42561, 0.490133, 0.486429, 0.418646, 0.490133, 0.505461, 0.486429, 0.553315, 0.585406, 0.585406, 0.553315, 0.541878, 0.657645, 0.657645, 0.671169, 0.59917, 0.575842, 0.63748, 0.613573, 0.59917, 0.671169, 0.661982, 0.671169, 0.653063, 0.759478, 0.775545, 0.771762, 0.771762, 0.699094, 0.59014, 0.575842, 0.509769, 0.538167, 0.497853, 0.497853, 0.480142, 0.480142, 0.486429, 0.505461, 0.433034, 0.42561, 0.414856, 0.458154, 0.414856, 0.436924, 0.418646, 0.36309, 0.284882, 0.281712, 0.281712, 0.271506, 0.26085, 0.339168, 0.275179, 0.209395, 0.196879, 0.225814, 0.31487, 0.243554, 0.232838, 0.229226, 0.25031, 0.271506, 0.288399, 0.328603, 0.236433, 0.247041, 0.271506, 0.324872, 0.321458, 0.318242, 0.40511, 0.332115, 0.318242, 0.387226, 0.454136, 0.480142, 0.366687, 0.359901, 0.461924, 0.468512, 0.538167, 0.444081, 0.454136, 0.483068, 0.472492, 0.490133, 0.486429, 0.505461, 0.440853, 0.42561, 0.486429, 0.494003, 0.59014, 0.51388, 0.486429, 0.461924, 0.447574, 0.472492, 0.480142, 0.465241, 0.472492, 0.497853, 0.549308, 0.538167, 0.440853, 0.352862, 0.390993, 0.394753, 0.281712, 0.281712, 0.30533, 0.324872, 0.318242, 0.291804, 0.339168, 0.352862, 0.298791, 0.200174, 0.288399, 0.200174, 0.161087, 0.137348, 0.142424, 0.139895, 0.11371, 0.200174, 0.200174, 0.257454, 0.247041, 0.264545, 0.339168, 0.264545, 0.229226, 0.232838, 0.26085, 0.243554, 0.243554, 0.247041, 0.332115, 0.236433, 0.311707, 0.26085, 0.291804, 0.291804, 0.339168, 0.335645, 0.239899, 0.239899, 0.185198, 0.21291, 0.288399, 0.301917, 0.301917, 0.257454, 0.170161, 0.158265, 0.173081, 0.18812, 0.275179, 0.288399, 0.295083, 0.222385, 0.203355, 0.206376, 0.182256, 0.179055, 0.216401, 0.203355, 0.291804, 0.335645, 0.222385, 0.206376, 0.203355, 0.311707, 0.321458, 0.31487, 0.342579, 0.328603, 0.239899, 0.203355, 0.203355, 0.196879, 0.173081, 0.284882, 0.167087, 0.185198, 0.18812, 0.196879, 0.288399, 0.264545, 0.216401, 0.308712, 0.335645, 0.335645, 0.288399, 0.335645, 0.339168, 0.342579, 0.339168, 0.346032, 0.291804, 0.26085, 0.352862, 0.450668, 0.444081, 0.465241, 0.444081, 0.444081, 0.342579, 0.311707, 0.324872, 0.370445, 0.349426, 0.318242, 0.284882, 0.271506, 0.26085, 0.332115, 0.281712, 0.284882, 0.374039, 0.486429, 0.521092], '')</t>
  </si>
  <si>
    <t>[1, 2, 4, 5, 6, 7, 8, 9, 90, 246, 272, 273, 298, 299, 300, 305, 306, 307, 308, 352, 353, 355, 356, 358, 359, 360, 361, 362, 365, 367, 368, 388, 390, 391, 392, 393, 394, 395, 396, 397, 398, 399, 400, 401, 402, 403, 404, 405, 406, 407, 408, 409, 410, 411, 412, 413, 414, 415, 421, 464, 471, 476, 477, 486, 487, 606]</t>
  </si>
  <si>
    <t>UPI00005441A9 status=activ</t>
  </si>
  <si>
    <t>([0.067594, 0.088832, 0.033407, 0.034068, 0.047319, 0.06184, 0.035586, 0.023534, 0.033407, 0.042364, 0.029376, 0.045352, 0.023534, 0.014075, 0.008804, 0.013437, 0.022306, 0.043307, 0.054297, 0.054297, 0.029376, 0.030611, 0.020522, 0.021381, 0.028107, 0.019401, 0.012727, 0.023087, 0.044297, 0.047319, 0.051831, 0.045352, 0.042364, 0.042364, 0.064632, 0.125101, 0.129801, 0.086953, 0.076542, 0.081712, 0.046336, 0.041405, 0.031287, 0.048328, 0.06184, 0.055536, 0.092881, 0.142424, 0.15284, 0.083462, 0.03976, 0.023534, 0.027463, 0.026892, 0.051831, 0.035586, 0.016257, 0.015694, 0.023534, 0.023534, 0.015078, 0.026892, 0.06312, 0.090864, 0.044297, 0.042364, 0.046336, 0.025316, 0.015694, 0.015078, 0.024393, 0.047319, 0.074921, 0.083462, 0.047319, 0.024826, 0.028107, 0.047319, 0.047319, 0.026338, 0.029376, 0.025762, 0.029376, 0.016257, 0.00962, 0.010509, 0.018415, 0.010926, 0.011518, 0.018415, 0.016826, 0.01078, 0.010672, 0.009401, 0.014315, 0.014783, 0.026892, 0.045352, 0.059222, 0.036378, 0.038042, 0.0198, 0.035586, 0.030003, 0.033407, 0.033407, 0.064632, 0.060549, 0.106997, 0.15284, 0.147574, 0.122885, 0.120615, 0.118441, 0.071867, 0.03976, 0.071867, 0.073402, 0.067594, 0.035586, 0.06312, 0.111485, 0.17593, 0.100716, 0.106997, 0.17593, 0.275179, 0.284882, 0.164327, 0.144935, 0.129801, 0.116183, 0.122885, 0.194234, 0.158265, 0.291804, 0.374039, 0.31487, 0.243554], '')</t>
  </si>
  <si>
    <t>UPI00005441B4 status=activ</t>
  </si>
  <si>
    <t>([0.147574, 0.191378, 0.26085, 0.173081, 0.209395, 0.25031, 0.191378, 0.222385, 0.25406, 0.247041, 0.18812, 0.206376, 0.21291, 0.278302, 0.278302, 0.370445, 0.271506, 0.30533, 0.247041, 0.173081, 0.271506, 0.295083, 0.225814, 0.203355, 0.203355, 0.209395, 0.134866, 0.200174, 0.203355, 0.219301, 0.25031, 0.25406, 0.26085, 0.185198, 0.196879, 0.191378, 0.185198, 0.284882, 0.219301, 0.31487, 0.30533, 0.298791, 0.206376, 0.291804, 0.301917, 0.284882, 0.200174, 0.278302, 0.206376, 0.216401, 0.21291, 0.229226, 0.308712, 0.275179, 0.374039, 0.335645, 0.339168, 0.25031, 0.25406, 0.281712, 0.278302, 0.366687, 0.366687, 0.366687, 0.281712, 0.191378, 0.298791, 0.346032, 0.352862, 0.31487, 0.191378, 0.179055, 0.17593, 0.111485, 0.076542, 0.071867, 0.088832, 0.050641, 0.109221, 0.109221, 0.122885, 0.122885, 0.06312, 0.067594, 0.069024, 0.118441, 0.129801, 0.076542, 0.102787, 0.111485, 0.191378, 0.298791, 0.229226, 0.18812, 0.18812, 0.281712, 0.275179, 0.275179, 0.356642, 0.295083, 0.291804, 0.173081, 0.100716, 0.125101, 0.129801, 0.203355, 0.118441, 0.182256, 0.232838, 0.225814, 0.225814, 0.155435, 0.179055, 0.25406, 0.194234, 0.31487, 0.236433, 0.173081, 0.18812, 0.191378, 0.225814, 0.222385, 0.335645, 0.398279, 0.465241, 0.359901, 0.390993, 0.40511, 0.398279, 0.352862, 0.25406, 0.25031, 0.324872, 0.206376, 0.125101, 0.209395, 0.200174, 0.278302, 0.278302, 0.155435, 0.134866, 0.085092, 0.076542, 0.078022, 0.094817, 0.111485, 0.173081, 0.144935, 0.236433, 0.15284, 0.142424, 0.225814, 0.219301, 0.161087, 0.243554, 0.222385, 0.132295, 0.071867, 0.066181, 0.111485, 0.21291, 0.239899, 0.219301, 0.144935, 0.118441, 0.074921, 0.054297, 0.059222, 0.064632, 0.051831, 0.092881, 0.147574, 0.085092, 0.083462, 0.132295, 0.127496, 0.161087, 0.158265, 0.268042, 0.200174, 0.206376, 0.200174, 0.17593, 0.229226, 0.332115, 0.370445, 0.328603, 0.370445, 0.268042, 0.18812, 0.118441, 0.134866, 0.137348, 0.209395, 0.209395, 0.132295, 0.076542, 0.127496, 0.132295, 0.111485, 0.161087, 0.144935, 0.083462, 0.106997, 0.139895, 0.142424, 0.15284, 0.278302, 0.17593, 0.200174, 0.288399, 0.288399, 0.26085, 0.173081, 0.147574, 0.164327, 0.257454, 0.359901, 0.275179, 0.278302, 0.173081, 0.170161, 0.179055, 0.281712, 0.281712, 0.229226, 0.142424, 0.066181, 0.034068, 0.060549, 0.090864, 0.047319, 0.048328, 0.056825, 0.100716, 0.132295, 0.071867, 0.078022, 0.079919, 0.125101, 0.203355, 0.31487, 0.232838, 0.144935, 0.15284, 0.142424, 0.167087, 0.139895, 0.25406, 0.342579, 0.366687, 0.301917, 0.40511, 0.374039, 0.352862, 0.278302, 0.295083, 0.377384, 0.236433, 0.147574, 0.118441, 0.088832, 0.050641, 0.098513, 0.158265, 0.116183, 0.116183, 0.071867, 0.086953, 0.078022, 0.074921, 0.074921, 0.116183, 0.100716, 0.200174, 0.21291, 0.196879, 0.118441, 0.118441, 0.137348, 0.206376, 0.155435, 0.182256, 0.298791, 0.291804, 0.257454, 0.219301, 0.161087, 0.158265, 0.161087, 0.164327, 0.17593, 0.155435, 0.179055, 0.196879, 0.116183, 0.109221, 0.170161, 0.170161, 0.18812, 0.291804, 0.291804, 0.295083, 0.295083, 0.185198, 0.182256, 0.182256, 0.247041, 0.311707, 0.398279, 0.497853, 0.525368, 0.418646, 0.436924, 0.318242, 0.298791, 0.275179, 0.284882, 0.318242, 0.401658, 0.295083, 0.239899, 0.236433, 0.288399, 0.257454, 0.257454, 0.247041, 0.247041, 0.15008, 0.15284, 0.164327, 0.127496, 0.106997, 0.106997, 0.096677, 0.109221, 0.106997, 0.109221, 0.059222, 0.049374, 0.037156, 0.036378, 0.046336, 0.058088, 0.034884, 0.045352, 0.045352, 0.050641, 0.074921, 0.15008, 0.164327, 0.164327, 0.196879, 0.139895, 0.229226, 0.137348, 0.122885, 0.137348, 0.15284, 0.15284, 0.161087, 0.216401, 0.236433, 0.236433, 0.216401, 0.342579, 0.311707, 0.384043, 0.342579, 0.284882, 0.243554, 0.185198, 0.134866, 0.100716, 0.147574, 0.090864], '')</t>
  </si>
  <si>
    <t>[311]</t>
  </si>
  <si>
    <t>UPI00005441B9 status=activ</t>
  </si>
  <si>
    <t>([0.118441, 0.161087, 0.194234, 0.229226, 0.144935, 0.092881, 0.116183, 0.147574, 0.173081, 0.118441, 0.139895, 0.144935, 0.147574, 0.15284, 0.15284, 0.132295, 0.11371, 0.185198, 0.106997, 0.17593, 0.275179, 0.288399, 0.25406, 0.155435, 0.158265, 0.161087, 0.206376, 0.132295, 0.139895, 0.15008, 0.232838, 0.247041, 0.194234, 0.196879, 0.203355, 0.200174, 0.200174, 0.206376, 0.134866, 0.137348, 0.142424, 0.071867, 0.066181, 0.079919, 0.147574, 0.15008, 0.15284, 0.118441, 0.21291, 0.127496, 0.134866, 0.142424, 0.137348, 0.137348, 0.209395, 0.200174, 0.129801, 0.109221, 0.111485, 0.109221, 0.173081, 0.173081, 0.236433, 0.222385, 0.142424, 0.15284, 0.158265, 0.155435, 0.167087, 0.102787, 0.167087, 0.155435, 0.096677, 0.102787, 0.17593, 0.111485, 0.06312, 0.06312, 0.078022, 0.040537, 0.040537, 0.023534, 0.013821, 0.016826, 0.017797, 0.029376, 0.016528, 0.01078, 0.01078, 0.016021, 0.022667, 0.013821, 0.013437, 0.011342, 0.01204, 0.011903, 0.018106, 0.032677, 0.032017, 0.017447, 0.030611, 0.054297, 0.054297, 0.090864, 0.096677, 0.096677, 0.048328, 0.102787, 0.179055, 0.194234, 0.185198, 0.182256, 0.284882, 0.191378, 0.311707, 0.291804, 0.179055, 0.116183, 0.116183, 0.179055, 0.200174, 0.191378, 0.185198, 0.185198, 0.203355, 0.222385, 0.229226, 0.301917, 0.281712, 0.268042, 0.236433, 0.158265, 0.137348, 0.137348, 0.206376, 0.200174, 0.142424, 0.247041, 0.328603, 0.243554, 0.243554, 0.342579, 0.359901, 0.36309, 0.36309, 0.346032, 0.232838, 0.127496, 0.164327, 0.098513, 0.051831, 0.096677, 0.094817, 0.122885, 0.127496, 0.079919, 0.038858, 0.033407, 0.033407, 0.028695, 0.026338, 0.018787, 0.019401, 0.019109, 0.011518, 0.019109, 0.020522, 0.037156, 0.041405, 0.023087, 0.020876, 0.020876, 0.022667, 0.038042, 0.034068, 0.018415, 0.033407, 0.071867, 0.071867, 0.038858, 0.051831, 0.086953, 0.109221, 0.066181, 0.06184, 0.129801, 0.067594, 0.037156, 0.041405, 0.042364, 0.078022, 0.088832, 0.139895, 0.142424, 0.122885, 0.122885, 0.127496, 0.137348, 0.137348, 0.222385, 0.284882, 0.203355, 0.206376, 0.25031, 0.236433, 0.232838, 0.225814, 0.339168, 0.339168, 0.321458, 0.390993, 0.298791, 0.398279, 0.41194, 0.408655, 0.352862, 0.352862, 0.436924, 0.324872, 0.311707, 0.288399, 0.301917, 0.284882, 0.295083, 0.271506, 0.342579, 0.324872, 0.284882, 0.26085, 0.342579, 0.328603, 0.346032, 0.433034, 0.335645, 0.30533, 0.278302, 0.349426, 0.328603, 0.308712, 0.390993, 0.366687, 0.356642, 0.342579, 0.465241], '')</t>
  </si>
  <si>
    <t>UPI000054423A status=activ</t>
  </si>
  <si>
    <t>([0.17593, 0.216401, 0.281712, 0.21291, 0.284882, 0.332115, 0.370445, 0.356642, 0.390993, 0.342579, 0.281712, 0.328603, 0.335645, 0.339168, 0.25031, 0.179055, 0.15008, 0.222385, 0.284882, 0.26085, 0.167087, 0.161087, 0.161087, 0.158265, 0.161087, 0.139895, 0.109221, 0.102787, 0.071867, 0.038042, 0.059222, 0.056825, 0.034068, 0.03976, 0.022667, 0.032017, 0.058088, 0.094817, 0.06312, 0.046336, 0.049374, 0.085092, 0.090864, 0.092881, 0.083462, 0.074921, 0.056825, 0.067594, 0.073402, 0.132295, 0.116183, 0.122885, 0.18812, 0.179055, 0.158265, 0.200174, 0.167087, 0.164327, 0.132295, 0.122885, 0.15008, 0.164327, 0.139895, 0.137348, 0.088832, 0.10481, 0.144935, 0.191378, 0.129801, 0.056825, 0.056825, 0.120615, 0.11371, 0.11371, 0.179055, 0.11371, 0.142424, 0.203355, 0.127496, 0.158265, 0.25406, 0.308712, 0.206376, 0.158265, 0.229226, 0.200174, 0.173081, 0.206376, 0.194234, 0.281712, 0.414856, 0.401658, 0.384043, 0.339168, 0.257454, 0.185198, 0.268042, 0.281712, 0.281712, 0.36309, 0.377384, 0.36309, 0.356642, 0.328603, 0.418646, 0.4292, 0.461924, 0.422041, 0.408655, 0.422041, 0.422041, 0.332115, 0.349426, 0.352862, 0.311707, 0.384043, 0.458154, 0.377384, 0.377384, 0.291804, 0.301917, 0.21291, 0.134866, 0.139895, 0.161087, 0.167087, 0.185198, 0.25031, 0.209395, 0.209395, 0.206376, 0.209395, 0.281712, 0.264545, 0.291804, 0.374039, 0.278302, 0.288399, 0.291804, 0.196879, 0.268042, 0.257454, 0.328603, 0.42561, 0.311707, 0.318242, 0.264545, 0.225814, 0.243554, 0.301917, 0.225814, 0.216401, 0.120615, 0.127496, 0.111485, 0.098513, 0.109221, 0.203355, 0.203355, 0.203355, 0.281712, 0.301917, 0.30533, 0.232838, 0.206376, 0.31487, 0.308712, 0.36309, 0.36309, 0.328603, 0.281712, 0.366687, 0.380708, 0.422041, 0.318242, 0.335645, 0.328603, 0.243554, 0.225814, 0.161087, 0.239899, 0.139895, 0.127496, 0.122885, 0.122885, 0.085092, 0.079919, 0.132295, 0.120615, 0.127496, 0.127496, 0.155435, 0.15284, 0.142424, 0.182256, 0.288399, 0.298791, 0.291804, 0.377384, 0.271506, 0.308712, 0.264545, 0.291804, 0.288399, 0.308712, 0.301917, 0.377384, 0.390993, 0.394753, 0.398279, 0.318242, 0.278302, 0.236433, 0.232838, 0.236433, 0.264545, 0.25031, 0.264545, 0.196879, 0.158265, 0.229226, 0.275179, 0.225814, 0.321458, 0.291804, 0.247041, 0.332115, 0.332115, 0.236433, 0.158265, 0.109221, 0.167087, 0.216401, 0.278302, 0.278302, 0.275179, 0.278302, 0.284882, 0.284882, 0.284882, 0.332115, 0.284882, 0.291804, 0.352862, 0.275179, 0.278302, 0.308712, 0.332115, 0.346032, 0.36309, 0.4292, 0.490133, 0.408655, 0.436924, 0.472492, 0.41194, 0.380708, 0.374039, 0.264545, 0.155435, 0.225814, 0.15284, 0.239899, 0.25031, 0.275179, 0.324872, 0.278302, 0.196879, 0.158265, 0.147574, 0.147574, 0.10481, 0.055536, 0.055536, 0.041405, 0.038858, 0.066181, 0.083462, 0.094817, 0.120615, 0.142424, 0.100716, 0.094817, 0.056825, 0.045352, 0.042364, 0.051831, 0.086953, 0.15284, 0.118441, 0.127496, 0.191378, 0.203355, 0.295083, 0.301917, 0.31487, 0.318242, 0.194234, 0.125101, 0.102787, 0.127496, 0.200174, 0.161087, 0.158265, 0.232838, 0.26085, 0.229226, 0.219301, 0.236433, 0.232838, 0.31487, 0.271506, 0.268042, 0.318242, 0.25406, 0.25406, 0.268042, 0.225814, 0.349426, 0.318242, 0.321458, 0.349426, 0.271506, 0.377384, 0.490133, 0.401658, 0.384043, 0.346032, 0.339168, 0.332115, 0.324872, 0.243554, 0.26085, 0.18812, 0.134866, 0.170161, 0.257454, 0.25031, 0.203355, 0.129801, 0.229226, 0.243554, 0.167087, 0.194234, 0.206376, 0.15284, 0.137348, 0.142424, 0.196879, 0.170161, 0.170161, 0.17593, 0.247041, 0.257454, 0.216401, 0.295083, 0.243554, 0.219301, 0.236433, 0.247041, 0.328603, 0.349426, 0.356642, 0.440853, 0.486429, 0.359901, 0.398279, 0.414856, 0.324872, 0.324872, 0.271506, 0.278302, 0.275179, 0.18812, 0.182256, 0.18812, 0.132295, 0.209395, 0.236433, 0.225814, 0.30533, 0.324872, 0.291804, 0.30533, 0.321458, 0.318242, 0.444081, 0.436924, 0.444081, 0.447574, 0.422041, 0.401658, 0.390993, 0.374039, 0.454136, 0.374039, 0.505461, 0.483068, 0.472492, 0.454136, 0.377384, 0.264545, 0.222385, 0.15284, 0.127496, 0.125101, 0.11371, 0.066181, 0.066181, 0.109221, 0.164327, 0.15284, 0.247041, 0.209395, 0.219301, 0.164327, 0.167087, 0.161087, 0.25406, 0.268042, 0.26085, 0.339168, 0.458154, 0.461924, 0.440853, 0.377384, 0.291804, 0.257454, 0.332115, 0.264545, 0.173081, 0.170161, 0.137348, 0.137348, 0.11371, 0.109221, 0.15284, 0.15284, 0.090864, 0.081712, 0.06312, 0.038858, 0.026338, 0.025762, 0.028695, 0.056825, 0.083462, 0.139895, 0.182256, 0.191378, 0.257454, 0.257454, 0.271506, 0.26085, 0.295083, 0.349426, 0.349426, 0.268042, 0.318242, 0.4292, 0.328603, 0.370445, 0.370445, 0.436924, 0.335645, 0.26085, 0.268042, 0.232838, 0.232838, 0.147574, 0.134866, 0.142424, 0.225814, 0.144935, 0.232838, 0.21291, 0.229226, 0.158265, 0.239899, 0.278302, 0.264545, 0.281712, 0.284882, 0.380708, 0.346032, 0.394753, 0.472492, 0.454136, 0.458154, 0.447574, 0.444081, 0.468512, 0.387226, 0.291804, 0.308712, 0.311707, 0.31487, 0.301917, 0.390993, 0.401658, 0.387226, 0.342579, 0.422041, 0.339168, 0.31487, 0.25031, 0.25406, 0.26085, 0.268042, 0.311707, 0.236433, 0.236433, 0.219301, 0.219301, 0.332115, 0.311707, 0.295083, 0.203355, 0.209395, 0.144935, 0.132295, 0.127496, 0.142424, 0.122885, 0.120615, 0.134866, 0.216401, 0.164327, 0.109221, 0.118441, 0.074921, 0.11371, 0.111485, 0.106997, 0.147574, 0.129801, 0.196879, 0.216401, 0.271506, 0.203355, 0.284882, 0.222385, 0.225814, 0.222385, 0.271506, 0.352862, 0.268042, 0.209395, 0.301917, 0.374039, 0.278302, 0.377384, 0.301917, 0.31487, 0.25031, 0.271506, 0.268042, 0.264545, 0.264545, 0.271506, 0.311707, 0.271506, 0.321458, 0.301917, 0.284882, 0.225814, 0.170161, 0.243554, 0.31487], '')</t>
  </si>
  <si>
    <t>[396]</t>
  </si>
  <si>
    <t>UPI000054423B status=activ</t>
  </si>
  <si>
    <t>([0.505461, 0.4292, 0.366687, 0.401658, 0.4292, 0.458154, 0.447574, 0.458154, 0.509769, 0.517562, 0.525368, 0.557691, 0.541878, 0.472492, 0.472492, 0.40511, 0.483068, 0.450668, 0.525368, 0.521092, 0.534167, 0.534167, 0.608892, 0.608892, 0.608892, 0.51388, 0.517562, 0.58069, 0.59508, 0.557691, 0.557691, 0.538167, 0.56648, 0.59917, 0.675549, 0.680603, 0.750527, 0.648219, 0.575842, 0.575842, 0.5017, 0.5017, 0.534167, 0.534167, 0.608892, 0.534167, 0.642678, 0.642678, 0.575842, 0.458154, 0.461924, 0.465241, 0.483068, 0.380708, 0.318242, 0.324872, 0.321458, 0.288399, 0.298791, 0.356642, 0.359901, 0.4292, 0.356642, 0.332115, 0.335645, 0.335645, 0.301917, 0.219301, 0.219301, 0.243554, 0.281712, 0.209395, 0.222385, 0.158265, 0.170161, 0.229226, 0.232838, 0.239899, 0.288399, 0.328603, 0.321458, 0.311707, 0.31487, 0.318242, 0.225814, 0.222385, 0.21291, 0.278302, 0.332115, 0.301917, 0.268042, 0.31487, 0.374039, 0.335645, 0.42561, 0.497853, 0.461924], '')</t>
  </si>
  <si>
    <t>[0, 8, 9, 10, 11, 12, 18, 19, 20, 21, 22, 23, 24, 25, 26, 27, 28, 29, 30, 31, 32, 33, 34, 35, 36, 37, 38, 39, 40, 41, 42, 43, 44, 45, 46, 47, 48]</t>
  </si>
  <si>
    <t>UPI00005442B8 status=activ</t>
  </si>
  <si>
    <t>([0.324872, 0.200174, 0.125101, 0.158265, 0.209395, 0.257454, 0.185198, 0.216401, 0.147574, 0.100716, 0.122885, 0.079919, 0.078022, 0.060549, 0.064632, 0.088832, 0.050641, 0.038858, 0.027463, 0.040537, 0.032017, 0.018415, 0.018787, 0.030003, 0.032017, 0.032677, 0.020165, 0.025762, 0.024826, 0.046336, 0.046336, 0.026338, 0.060549, 0.066181, 0.049374, 0.022306, 0.021381, 0.037156, 0.045352, 0.06184, 0.035586, 0.044297, 0.076542, 0.142424, 0.144935, 0.132295, 0.079919, 0.127496, 0.179055, 0.127496, 0.094817, 0.079919, 0.132295, 0.0704, 0.071867, 0.127496, 0.239899, 0.243554, 0.264545, 0.271506, 0.278302, 0.271506, 0.236433, 0.232838, 0.219301, 0.118441, 0.0704, 0.102787, 0.076542, 0.067594, 0.059222, 0.078022, 0.096677, 0.094817, 0.158265, 0.147574, 0.079919, 0.076542, 0.078022, 0.036378, 0.036378, 0.027463, 0.049374, 0.069024, 0.05306, 0.030003, 0.076542, 0.15008, 0.167087, 0.194234, 0.122885, 0.219301, 0.15008, 0.144935, 0.086953, 0.088832, 0.085092, 0.155435, 0.144935, 0.139895, 0.158265, 0.15284, 0.185198, 0.182256, 0.139895, 0.111485, 0.15008, 0.125101, 0.06312, 0.032677, 0.0198, 0.034884, 0.017447, 0.022667, 0.023534, 0.043307, 0.046336, 0.048328, 0.028695, 0.017797, 0.018787, 0.030003, 0.032677, 0.026338, 0.026892, 0.026892, 0.030611, 0.025316, 0.018106, 0.032677, 0.033407, 0.048328, 0.047319, 0.048328, 0.048328, 0.092881, 0.094817, 0.109221, 0.118441, 0.109221, 0.11371, 0.109221, 0.083462, 0.05306, 0.03976, 0.020165, 0.03976, 0.034884, 0.051831, 0.078022, 0.069024, 0.094817, 0.059222, 0.058088, 0.096677, 0.098513, 0.098513, 0.090864, 0.078022, 0.073402, 0.098513, 0.15008, 0.122885, 0.092881, 0.129801, 0.191378, 0.268042, 0.284882, 0.366687, 0.366687, 0.284882, 0.206376, 0.137348, 0.158265, 0.164327, 0.182256, 0.15008, 0.139895, 0.15008, 0.086953, 0.083462, 0.081712, 0.094817, 0.129801, 0.209395, 0.229226, 0.229226, 0.182256, 0.090864, 0.054297, 0.031287, 0.042364, 0.074921, 0.142424, 0.222385, 0.209395, 0.125101, 0.179055, 0.170161, 0.098513, 0.158265, 0.17593, 0.203355, 0.129801, 0.127496, 0.06184, 0.06184, 0.037156, 0.051831, 0.11371, 0.127496, 0.196879, 0.158265, 0.092881, 0.058088, 0.043307, 0.046336, 0.081712, 0.090864, 0.098513, 0.155435, 0.170161, 0.158265, 0.158265, 0.147574, 0.086953, 0.132295, 0.122885, 0.10481, 0.125101, 0.11371, 0.158265, 0.096677, 0.182256, 0.232838, 0.332115, 0.275179, 0.275179, 0.185198, 0.200174, 0.200174, 0.132295, 0.132295, 0.137348, 0.139895, 0.206376, 0.295083, 0.321458, 0.335645, 0.440853, 0.352862, 0.366687, 0.284882, 0.288399, 0.15284, 0.196879, 0.098513, 0.100716, 0.094817, 0.161087, 0.147574, 0.120615, 0.118441, 0.11371, 0.060549, 0.064632, 0.064632, 0.060549, 0.034884, 0.016528, 0.011903, 0.018415, 0.011106, 0.018787, 0.018787, 0.019109, 0.017797, 0.035586, 0.035586, 0.022306, 0.020522, 0.017797, 0.021816, 0.019401, 0.020522, 0.034884, 0.036378, 0.023963, 0.024826, 0.048328, 0.056825, 0.085092, 0.094817, 0.170161, 0.094817, 0.144935, 0.164327, 0.096677, 0.059222, 0.083462, 0.15008, 0.15284, 0.102787, 0.056825, 0.11371, 0.109221, 0.10481, 0.092881, 0.132295, 0.129801, 0.116183, 0.11371, 0.071867, 0.037156, 0.033407, 0.06312, 0.06184, 0.059222, 0.109221, 0.15284, 0.182256, 0.085092, 0.041405, 0.037156, 0.0704, 0.085092, 0.090864, 0.05306, 0.05306, 0.031287, 0.034068, 0.0198, 0.031287, 0.049374, 0.0704, 0.032677, 0.017797, 0.017797, 0.029376, 0.016257, 0.016257, 0.017797, 0.020165, 0.041405, 0.041405, 0.022667, 0.020876, 0.011342, 0.010131, 0.010672, 0.017797, 0.016528, 0.016528, 0.016826, 0.010926, 0.014075, 0.030611, 0.054297, 0.045352, 0.045352, 0.090864, 0.050641, 0.043307, 0.083462, 0.076542, 0.079919, 0.078022, 0.067594, 0.132295, 0.173081, 0.137348, 0.127496, 0.127496, 0.203355, 0.225814, 0.229226, 0.222385, 0.129801, 0.074921, 0.102787, 0.102787, 0.100716, 0.185198, 0.098513, 0.050641, 0.042364, 0.040537, 0.071867, 0.079919, 0.03976, 0.038858, 0.030003, 0.032017, 0.032017, 0.018787, 0.016528, 0.032677, 0.017797, 0.017138, 0.031287, 0.027463, 0.029376, 0.028107, 0.015078, 0.020165, 0.020165, 0.014315, 0.025316, 0.028695, 0.013821, 0.013437, 0.016257, 0.025762, 0.014075, 0.014075, 0.014315, 0.008723, 0.005799, 0.006795, 0.006245, 0.004577, 0.004736, 0.003757, 0.0028, 0.003963, 0.005086, 0.006988, 0.009483, 0.009187, 0.009096, 0.009096, 0.009187, 0.007422, 0.007177, 0.009865, 0.006567, 0.009096, 0.015344, 0.013613, 0.016257, 0.025762, 0.046336, 0.047319, 0.081712, 0.137348, 0.129801, 0.11371, 0.060549, 0.033407, 0.027463, 0.027463, 0.069024, 0.067594, 0.06184, 0.06184, 0.06312, 0.074921, 0.086953, 0.056825, 0.132295, 0.15008, 0.179055, 0.179055, 0.17593, 0.185198, 0.11371, 0.060549, 0.034068, 0.060549, 0.055536, 0.037156, 0.019401, 0.009865, 0.009865, 0.011342, 0.011342, 0.011106, 0.009977, 0.006795, 0.006701, 0.006245, 0.004414, 0.004835, 0.005249, 0.005223, 0.004899, 0.00515, 0.005086, 0.005011, 0.004161, 0.005011, 0.006701, 0.009294, 0.015694, 0.015344, 0.023963, 0.020165, 0.020165, 0.033407, 0.032677, 0.042364, 0.043307, 0.094817, 0.081712, 0.076542, 0.071867, 0.038858, 0.034884, 0.0704, 0.129801, 0.118441, 0.094817, 0.05306, 0.060549, 0.048328, 0.042364, 0.043307, 0.042364, 0.05306, 0.036378, 0.074921, 0.092881, 0.100716, 0.092881, 0.086953, 0.085092, 0.049374, 0.051831, 0.102787, 0.05306, 0.028107, 0.056825, 0.098513, 0.086953, 0.046336, 0.056825, 0.118441, 0.06312, 0.086953, 0.074921, 0.134866, 0.132295, 0.132295, 0.0704, 0.038042, 0.022667, 0.013265, 0.014315, 0.025316, 0.018787, 0.031287, 0.055536, 0.027463, 0.028695, 0.060549, 0.079919, 0.046336, 0.05306, 0.092881, 0.047319, 0.050641, 0.048328, 0.048328, 0.030611, 0.029376, 0.050641, 0.094817, 0.092881, 0.094817, 0.048328, 0.034068, 0.038042, 0.041405, 0.048328, 0.042364, 0.042364, 0.042364, 0.042364, 0.030003, 0.018106, 0.035586, 0.019109, 0.019109, 0.011106, 0.016826, 0.019109, 0.011903, 0.011669, 0.018415, 0.026892, 0.059222, 0.060549, 0.054297, 0.050641, 0.03976, 0.024393, 0.024393, 0.024393, 0.045352, 0.028107, 0.055536, 0.047319, 0.041405, 0.043307, 0.049374, 0.046336, 0.046336, 0.086953, 0.049374, 0.030611, 0.030611, 0.024393, 0.024826, 0.024826, 0.025316, 0.048328, 0.079919, 0.081712, 0.067594, 0.035586, 0.046336, 0.041405, 0.022306, 0.024826, 0.023534, 0.035586, 0.041405, 0.06312, 0.034068, 0.056825, 0.10481, 0.106997, 0.0704, 0.118441, 0.125101, 0.071867, 0.042364, 0.042364, 0.040537, 0.037156, 0.036378, 0.06184, 0.067594, 0.127496, 0.142424, 0.158265, 0.098513, 0.050641, 0.030003, 0.025762, 0.028107, 0.013613, 0.014783, 0.017797, 0.011518, 0.010672, 0.016021, 0.016021, 0.013437, 0.013016, 0.021816, 0.036378, 0.036378, 0.034068, 0.026338, 0.023534, 0.011518, 0.017797, 0.031287, 0.055536, 0.06312, 0.031287, 0.040537, 0.021381, 0.025762, 0.046336, 0.049374, 0.056825, 0.047319, 0.034884, 0.020876, 0.019401, 0.019401, 0.011518, 0.011669, 0.009483, 0.009483, 0.018106, 0.011518, 0.011669, 0.01227, 0.012491, 0.013265, 0.020522, 0.034884, 0.03976, 0.040537, 0.040537, 0.020876, 0.048328, 0.081712, 0.081712, 0.085092, 0.085092, 0.090864, 0.067594, 0.122885, 0.191378, 0.185198, 0.271506, 0.17593, 0.179055, 0.15284, 0.155435, 0.083462, 0.090864, 0.094817, 0.049374, 0.030003, 0.051831, 0.025762, 0.014075, 0.023963, 0.013437, 0.015078, 0.023534, 0.023534, 0.022306, 0.023534, 0.021381, 0.013265, 0.020522, 0.010221, 0.011342, 0.018787, 0.031287, 0.027463, 0.023534, 0.026338, 0.0198, 0.022306, 0.044297, 0.051831, 0.056825, 0.096677, 0.05306, 0.029376, 0.021816, 0.013265, 0.009015, 0.009865, 0.014783, 0.009865, 0.011106, 0.019109, 0.01227, 0.01204, 0.008723, 0.009865, 0.013613, 0.013821, 0.008895, 0.008156, 0.008276, 0.008002, 0.006039, 0.005249, 0.005318, 0.006795, 0.006701, 0.009015, 0.008276, 0.007259, 0.007177, 0.010509, 0.010221, 0.009483, 0.008525, 0.008409, 0.007495, 0.007877, 0.01227, 0.01227, 0.012727, 0.022306, 0.023534, 0.041405, 0.048328, 0.083462, 0.100716, 0.167087, 0.139895, 0.15008, 0.116183, 0.096677, 0.088832, 0.094817, 0.078022, 0.055536, 0.109221, 0.067594, 0.06184, 0.059222, 0.11371, 0.049374, 0.020876, 0.018415, 0.021381, 0.020876, 0.020876, 0.019401, 0.011903, 0.009483, 0.007259, 0.007031, 0.011903, 0.007877, 0.008624, 0.013821, 0.023087, 0.023963, 0.022306, 0.025316, 0.015344, 0.00962, 0.010926, 0.021816, 0.013437, 0.007422, 0.011518, 0.012727, 0.012491, 0.012491, 0.010672, 0.011903, 0.016257, 0.011342, 0.016021, 0.010131, 0.008409, 0.006567, 0.004577, 0.00558, 0.00359], '')</t>
  </si>
  <si>
    <t>UPI00005442E8 status=activ</t>
  </si>
  <si>
    <t>([0.003864, 0.003997, 0.002623, 0.002155, 0.002349, 0.002482, 0.001936, 0.001481, 0.001249, 0.001344, 0.001687, 0.001391, 0.001408, 0.002366, 0.002761, 0.001906, 0.0028, 0.001906, 0.002014, 0.001692, 0.001267, 0.000708, 0.000906, 0.001597, 0.00243, 0.002761, 0.00231, 0.002705, 0.00359, 0.00543, 0.006619, 0.004611, 0.006701, 0.008002, 0.005223, 0.006374, 0.006142, 0.005249, 0.006795, 0.007877, 0.009728, 0.008624, 0.014315, 0.007495, 0.004611, 0.003177, 0.003366, 0.003298, 0.004161, 0.005378, 0.005318, 0.003555, 0.005318, 0.005623, 0.004611, 0.004388, 0.003366, 0.003701, 0.003298, 0.002336, 0.002662, 0.002688, 0.003014, 0.002057, 0.002327, 0.003924, 0.003924, 0.002606, 0.003924, 0.00389, 0.00243, 0.001541, 0.002396, 0.002396, 0.00152, 0.001872, 0.003109, 0.002705, 0.003607, 0.003298, 0.003997, 0.003246, 0.002581, 0.002761, 0.003512, 0.004899, 0.004431, 0.004483, 0.00543, 0.003727, 0.003079, 0.00316, 0.003366, 0.00231, 0.001692, 0.002662, 0.001778, 0.001623, 0.002482, 0.002482, 0.003821, 0.004414, 0.005503, 0.008409, 0.010672, 0.008156, 0.008624, 0.008624, 0.008723, 0.006894, 0.006421, 0.007495, 0.011903, 0.010372, 0.011518, 0.017797, 0.009096, 0.016826, 0.009728, 0.011342, 0.011903, 0.007877, 0.005318, 0.00407, 0.002705, 0.002705, 0.002705, 0.001786, 0.001142, 0.001271, 0.001541, 0.001623, 0.001623, 0.001069, 0.001142, 0.000906, 0.000447, 0.000468, 0.000206, 0.000386, 0.000335, 0.000386, 0.000447, 0.000451, 0.000567, 0.000558, 0.000614, 0.00055, 0.00103, 0.001906, 0.002688, 0.003341, 0.004135, 0.00407, 0.004414, 0.006533, 0.010372, 0.011106, 0.024393, 0.032017, 0.030611, 0.014586, 0.009401, 0.01204, 0.016257, 0.018787, 0.016528, 0.016826, 0.022667, 0.010926, 0.010131, 0.009401, 0.006533, 0.006567, 0.004611, 0.005318, 0.003821, 0.003246, 0.003246, 0.003276, 0.003014, 0.002529, 0.003701, 0.003821, 0.002688, 0.002336, 0.001855, 0.002976, 0.00243, 0.002211, 0.002606, 0.001808, 0.001271, 0.001872, 0.001872, 0.002435, 0.001936, 0.002581, 0.002581, 0.003924, 0.002482, 0.00359, 0.004247, 0.004247, 0.003212, 0.004689, 0.004976, 0.00543, 0.003804, 0.003804, 0.003804, 0.004483, 0.004431, 0.005503, 0.003757, 0.004358, 0.003276, 0.003276, 0.003276, 0.003246, 0.002138, 0.003109, 0.003079, 0.002057, 0.002194, 0.003431, 0.003246, 0.002727, 0.002529, 0.002581, 0.003212, 0.004736, 0.005249, 0.007877, 0.009294, 0.011342, 0.01204, 0.013821, 0.029376, 0.015694, 0.014075, 0.013265, 0.008156, 0.007031, 0.007259, 0.004611, 0.003405, 0.002366, 0.002761, 0.004247, 0.004247, 0.0028, 0.002727, 0.002623, 0.001597, 0.001069, 0.000893, 0.000674, 0.00061, 0.00061, 0.001069, 0.001499, 0.002482, 0.003727, 0.00359, 0.004247, 0.00558, 0.006795, 0.009187, 0.011518, 0.008156, 0.013265, 0.028107, 0.017447], '')</t>
  </si>
  <si>
    <t>UPI00005442EF status=activ</t>
  </si>
  <si>
    <t>([0.179055, 0.225814, 0.281712, 0.321458, 0.349426, 0.332115, 0.25406, 0.284882, 0.206376, 0.243554, 0.179055, 0.219301, 0.142424, 0.142424, 0.167087, 0.109221, 0.118441, 0.203355, 0.203355, 0.122885, 0.088832, 0.158265, 0.102787, 0.100716, 0.056825, 0.056825, 0.069024, 0.137348, 0.132295, 0.137348, 0.078022, 0.144935, 0.074921, 0.085092, 0.094817, 0.102787, 0.167087, 0.086953, 0.083462, 0.086953, 0.094817, 0.094817, 0.085092, 0.134866, 0.134866, 0.134866, 0.137348, 0.134866, 0.111485, 0.11371, 0.11371, 0.191378, 0.122885, 0.122885, 0.122885, 0.122885, 0.067594, 0.051831, 0.06184, 0.036378, 0.036378, 0.060549, 0.111485, 0.125101, 0.118441, 0.116183, 0.116183, 0.076542, 0.045352, 0.049374, 0.026892, 0.050641, 0.027463, 0.024826, 0.050641, 0.079919, 0.042364, 0.042364, 0.05306, 0.088832, 0.086953, 0.088832, 0.098513, 0.092881, 0.048328, 0.051831, 0.051831, 0.085092, 0.081712, 0.134866, 0.122885, 0.206376, 0.209395, 0.295083, 0.30533, 0.295083, 0.206376, 0.288399, 0.366687, 0.335645, 0.30533, 0.401658, 0.387226, 0.271506, 0.243554, 0.239899, 0.25031, 0.257454, 0.278302, 0.25031, 0.179055, 0.185198, 0.125101, 0.122885, 0.127496, 0.182256, 0.216401, 0.31487, 0.328603, 0.332115, 0.332115, 0.374039, 0.377384, 0.295083, 0.374039, 0.40511, 0.40511, 0.366687, 0.268042, 0.264545, 0.380708, 0.366687, 0.349426, 0.42561, 0.387226, 0.291804, 0.311707, 0.275179, 0.17593, 0.179055, 0.155435, 0.17593, 0.158265, 0.161087, 0.232838, 0.275179, 0.275179, 0.36309, 0.359901, 0.36309, 0.321458, 0.229226, 0.243554, 0.17593, 0.167087, 0.179055, 0.275179, 0.271506, 0.284882, 0.390993, 0.278302, 0.295083, 0.311707, 0.25031, 0.158265, 0.158265, 0.139895, 0.085092, 0.090864, 0.106997, 0.098513, 0.076542, 0.137348, 0.127496, 0.134866, 0.155435, 0.155435, 0.158265, 0.085092, 0.079919, 0.042364, 0.074921, 0.050641, 0.046336, 0.069024, 0.109221, 0.0704, 0.081712, 0.142424, 0.074921, 0.045352, 0.086953, 0.11371, 0.098513, 0.106997, 0.170161, 0.167087, 0.17593, 0.155435, 0.173081, 0.111485, 0.182256, 0.200174, 0.194234, 0.173081, 0.116183, 0.076542, 0.076542, 0.078022, 0.067594, 0.122885, 0.194234, 0.125101, 0.15008, 0.170161, 0.25031, 0.161087, 0.161087, 0.15284, 0.102787, 0.139895, 0.132295, 0.134866, 0.081712, 0.132295, 0.142424, 0.142424, 0.219301, 0.308712, 0.21291, 0.147574, 0.15284, 0.125101, 0.194234, 0.137348, 0.155435, 0.098513, 0.155435, 0.137348, 0.15284, 0.15284, 0.182256, 0.17593, 0.106997, 0.098513, 0.096677, 0.109221, 0.15284, 0.155435, 0.142424, 0.219301, 0.216401, 0.222385, 0.25406, 0.173081, 0.225814, 0.191378, 0.25031, 0.25031, 0.275179, 0.236433, 0.232838, 0.232838, 0.236433, 0.308712, 0.41194, 0.41194, 0.324872, 0.275179, 0.26085, 0.271506, 0.25031, 0.349426, 0.25031, 0.164327, 0.25406, 0.247041, 0.164327, 0.167087, 0.17593, 0.164327, 0.129801, 0.203355, 0.206376, 0.209395, 0.229226, 0.191378, 0.167087, 0.216401, 0.275179, 0.247041, 0.21291, 0.18812, 0.139895, 0.225814, 0.339168], '')</t>
  </si>
  <si>
    <t>UPI000054434C status=activ</t>
  </si>
  <si>
    <t>([0.268042, 0.298791, 0.219301, 0.147574, 0.185198, 0.134866, 0.161087, 0.11371, 0.088832, 0.106997, 0.125101, 0.100716, 0.088832, 0.078022, 0.050641, 0.049374, 0.078022, 0.079919, 0.078022, 0.122885, 0.127496, 0.158265, 0.179055, 0.239899, 0.339168, 0.308712, 0.394753, 0.418646, 0.497853, 0.570702, 0.58069, 0.5017, 0.59508, 0.553315, 0.59508, 0.604312, 0.626927, 0.613573, 0.613573, 0.5017, 0.490133, 0.5017, 0.450668, 0.346032, 0.36309, 0.36309, 0.30533, 0.284882, 0.275179, 0.284882, 0.196879, 0.21291, 0.275179, 0.291804, 0.36309, 0.374039, 0.374039, 0.349426, 0.26085, 0.257454, 0.264545, 0.216401, 0.222385, 0.291804, 0.387226, 0.339168, 0.219301, 0.318242, 0.339168, 0.257454, 0.275179, 0.374039, 0.278302, 0.26085, 0.173081, 0.173081, 0.158265, 0.247041, 0.229226, 0.308712, 0.308712, 0.377384, 0.472492, 0.461924, 0.408655, 0.359901, 0.356642, 0.42561, 0.384043, 0.291804, 0.374039, 0.352862, 0.268042, 0.335645, 0.328603, 0.324872, 0.308712, 0.321458, 0.298791, 0.324872, 0.328603, 0.26085, 0.232838, 0.219301, 0.158265, 0.196879, 0.167087, 0.196879, 0.236433, 0.291804, 0.339168, 0.298791, 0.222385, 0.318242, 0.346032, 0.380708, 0.472492, 0.465241, 0.418646, 0.422041, 0.370445, 0.370445, 0.370445, 0.414856, 0.387226, 0.433034, 0.366687, 0.356642, 0.356642, 0.370445, 0.377384, 0.377384, 0.346032, 0.342579, 0.352862, 0.328603, 0.25406, 0.182256, 0.132295, 0.098513, 0.05306, 0.081712, 0.074921, 0.127496, 0.074921, 0.05306, 0.06312, 0.10481, 0.137348, 0.167087, 0.147574, 0.125101, 0.081712, 0.109221, 0.179055, 0.10481, 0.118441, 0.18812, 0.170161, 0.236433, 0.308712, 0.408655, 0.394753, 0.40511, 0.288399, 0.332115, 0.288399, 0.298791, 0.295083, 0.349426, 0.284882, 0.284882, 0.271506, 0.390993, 0.401658, 0.384043, 0.36309, 0.264545, 0.219301, 0.288399, 0.206376, 0.219301, 0.219301, 0.132295, 0.079919, 0.090864, 0.106997, 0.120615, 0.102787, 0.066181, 0.034068, 0.034884, 0.034884, 0.022306, 0.020522, 0.020165, 0.013265, 0.016528, 0.014315, 0.016826, 0.019109, 0.034068, 0.033407, 0.030611, 0.06312, 0.127496, 0.194234, 0.209395, 0.216401, 0.216401, 0.216401, 0.30533, 0.346032, 0.318242, 0.401658, 0.370445, 0.311707, 0.418646, 0.476583, 0.497853, 0.494003, 0.394753, 0.349426, 0.352862, 0.366687, 0.268042, 0.147574, 0.142424, 0.142424, 0.155435, 0.098513, 0.17593, 0.158265, 0.147574, 0.132295, 0.144935, 0.182256, 0.167087, 0.144935, 0.142424, 0.185198, 0.191378, 0.284882, 0.219301, 0.194234, 0.179055, 0.275179, 0.390993, 0.30533, 0.25406, 0.30533, 0.40511, 0.366687, 0.377384, 0.352862, 0.374039, 0.291804, 0.206376, 0.298791, 0.30533, 0.339168, 0.288399, 0.301917, 0.26085, 0.370445, 0.398279, 0.31487, 0.295083, 0.301917, 0.408655, 0.465241, 0.394753, 0.394753, 0.311707, 0.311707, 0.281712, 0.281712, 0.342579, 0.342579, 0.359901, 0.36309, 0.257454, 0.346032, 0.346032, 0.374039, 0.374039, 0.40511, 0.40511, 0.42561, 0.436924, 0.335645, 0.324872, 0.398279, 0.387226, 0.472492, 0.472492, 0.458154, 0.433034, 0.387226, 0.465241, 0.444081, 0.359901, 0.41194, 0.394753, 0.394753, 0.387226, 0.394753, 0.295083, 0.380708, 0.377384, 0.339168, 0.356642, 0.291804, 0.308712, 0.222385, 0.179055, 0.182256, 0.26085, 0.321458, 0.394753, 0.408655, 0.40511, 0.51388, 0.529623, 0.447574, 0.349426, 0.377384, 0.321458, 0.339168, 0.352862, 0.359901, 0.301917, 0.401658, 0.447574, 0.444081, 0.549308, 0.63748, 0.604312, 0.59014, 0.604312, 0.58069, 0.538167, 0.517562, 0.472492, 0.472492, 0.58069, 0.720929, 0.720929, 0.685117, 0.754692, 0.745909, 0.699094, 0.716283, 0.585406, 0.63748, 0.63748, 0.517562, 0.525368, 0.557691, 0.529623, 0.517562, 0.494003, 0.483068, 0.525368, 0.56648, 0.497853, 0.517562, 0.517562, 0.461924, 0.534167, 0.549308, 0.486429, 0.4292, 0.490133, 0.56648, 0.521092, 0.534167, 0.653063, 0.549308, 0.51388, 0.447574, 0.458154, 0.461924, 0.476583, 0.444081, 0.433034, 0.5017, 0.458154, 0.447574, 0.51388, 0.5017, 0.5017, 0.56648, 0.63748, 0.657645, 0.675549, 0.675549, 0.58069, 0.549308, 0.63748, 0.59014, 0.699094, 0.699094, 0.699094, 0.642678, 0.671169, 0.680603, 0.661982, 0.570702, 0.553315, 0.497853, 0.497853, 0.454136, 0.436924, 0.444081, 0.394753, 0.339168, 0.335645, 0.398279], '')</t>
  </si>
  <si>
    <t>[29, 30, 31, 32, 33, 34, 35, 36, 37, 38, 39, 41, 322, 323, 335, 336, 337, 338, 339, 340, 341, 342, 345, 346, 347, 348, 349, 350, 351, 352, 353, 354, 355, 356, 357, 358, 359, 360, 363, 364, 366, 367, 369, 370, 374, 375, 376, 377, 378, 379, 386, 389, 390, 391, 392, 393, 394, 395, 396, 397, 398, 399, 400, 401, 402, 403, 404, 405, 406, 407, 408, 409]</t>
  </si>
  <si>
    <t>UPI000054435B status=activ</t>
  </si>
  <si>
    <t>([0.4292, 0.517562, 0.575842, 0.63748, 0.497853, 0.525368, 0.529623, 0.538167, 0.56648, 0.497853, 0.517562, 0.56648, 0.56648, 0.440853, 0.444081, 0.490133, 0.36309, 0.352862, 0.236433, 0.200174, 0.21291, 0.26085, 0.15284, 0.164327, 0.147574, 0.222385, 0.129801, 0.15284, 0.158265, 0.085092, 0.074921, 0.059222, 0.074921, 0.088832, 0.094817, 0.090864, 0.047319, 0.094817, 0.067594, 0.094817, 0.134866, 0.074921, 0.038042, 0.06312, 0.049374, 0.028695, 0.016257, 0.028695, 0.026892, 0.031287, 0.064632, 0.10481, 0.074921, 0.059222, 0.046336, 0.064632, 0.056825, 0.102787, 0.102787, 0.144935, 0.116183, 0.054297, 0.045352, 0.035586, 0.040537, 0.043307, 0.079919, 0.083462, 0.083462, 0.038042, 0.032017, 0.028695, 0.028695, 0.032017, 0.019109, 0.023963, 0.029376, 0.031287, 0.023534, 0.023087, 0.021381, 0.026338, 0.054297, 0.118441, 0.225814, 0.216401, 0.17593, 0.18812, 0.301917, 0.328603, 0.328603, 0.356642, 0.380708, 0.380708, 0.483068, 0.480142, 0.380708, 0.324872, 0.4292, 0.5017, 0.521092, 0.422041, 0.422041, 0.288399, 0.288399, 0.284882, 0.281712, 0.275179, 0.247041, 0.139895, 0.085092, 0.155435, 0.109221, 0.050641, 0.03976, 0.033407, 0.032017, 0.055536, 0.086953, 0.06312, 0.030003, 0.030003, 0.054297, 0.076542, 0.15008, 0.086953, 0.086953, 0.044297, 0.030003, 0.015344, 0.014783, 0.016257, 0.009977, 0.009977, 0.010509, 0.015078, 0.009483, 0.01227, 0.013016, 0.012491, 0.015078, 0.025762, 0.028695, 0.016826, 0.016826, 0.013016, 0.011669, 0.007177, 0.01227, 0.011106, 0.011903, 0.014783, 0.009865, 0.015694, 0.011518, 0.010372, 0.009294, 0.009977, 0.008075, 0.005734, 0.00558, 0.004358, 0.003079, 0.001786, 0.002276, 0.002327, 0.002581, 0.00316, 0.003109, 0.00283, 0.003478, 0.004646, 0.005683, 0.008895, 0.007555, 0.011518, 0.0198, 0.010926, 0.01227, 0.021381, 0.043307, 0.047319, 0.079919, 0.098513, 0.194234, 0.243554, 0.194234, 0.102787, 0.15284, 0.206376, 0.109221, 0.15008, 0.090864, 0.042364, 0.038042, 0.024826, 0.011669, 0.009187, 0.010926, 0.014075, 0.009294, 0.006078, 0.005011, 0.005011, 0.006894, 0.004736, 0.003512, 0.003963, 0.004247, 0.004247, 0.004976, 0.006988, 0.004899, 0.006482, 0.005992, 0.005223, 0.005086, 0.007555, 0.009294, 0.01227, 0.014586, 0.011518, 0.012727, 0.009294, 0.009483, 0.009865, 0.009728, 0.008895, 0.009401, 0.014586, 0.007877, 0.005932, 0.006533, 0.00962, 0.006421, 0.006894, 0.009096, 0.009294, 0.008002, 0.005992, 0.004414, 0.003405, 0.004976, 0.004899, 0.004976, 0.003555, 0.002155, 0.002211, 0.003276, 0.003109, 0.003109, 0.004388, 0.00407, 0.003701, 0.002761, 0.004161, 0.005872, 0.004513, 0.004577, 0.003821, 0.003757, 0.00359, 0.004414, 0.004414, 0.004161, 0.004358, 0.004358, 0.004976, 0.005086, 0.004358, 0.004247, 0.002976, 0.002976, 0.002881, 0.002057, 0.00225, 0.001602, 0.001232, 0.001048, 0.001249, 0.001417, 0.001572, 0.001936, 0.001202, 0.000631], '')</t>
  </si>
  <si>
    <t>[1, 2, 3, 5, 6, 7, 8, 10, 11, 12, 99, 100]</t>
  </si>
  <si>
    <t>UPI00005443DF status=activ</t>
  </si>
  <si>
    <t>([0.11371, 0.058088, 0.050641, 0.038858, 0.015694, 0.015344, 0.015078, 0.010372, 0.010372, 0.008276, 0.007259, 0.006421, 0.006619, 0.004431, 0.0028, 0.002366, 0.001967, 0.002117, 0.001417, 0.001417, 0.002138, 0.002078, 0.001687, 0.001936, 0.001434, 0.001602, 0.001872, 0.00152, 0.00231, 0.001572, 0.002276, 0.003014, 0.00292, 0.002688, 0.003014, 0.003298, 0.002623, 0.003997, 0.003053, 0.002662, 0.002349, 0.001305, 0.001499, 0.002662, 0.002366, 0.003177, 0.004388, 0.003366, 0.003997, 0.003963, 0.005318, 0.003555, 0.002435, 0.003607, 0.003671, 0.003671, 0.003607, 0.004921, 0.003671, 0.003177, 0.004921, 0.007091, 0.01227, 0.007031, 0.006245, 0.008156, 0.010131, 0.010926, 0.009728, 0.008409, 0.008075, 0.009977, 0.021816, 0.032017, 0.028107, 0.012727, 0.011106, 0.019401, 0.021381, 0.045352, 0.043307, 0.016826, 0.016826, 0.008804, 0.020165, 0.011342, 0.006567, 0.004431, 0.002705, 0.002512, 0.003366, 0.002512, 0.002482, 0.00246, 0.003014, 0.003014, 0.004689, 0.006701, 0.007091, 0.007315, 0.007177, 0.006567, 0.007315, 0.007177, 0.008804, 0.005378, 0.008075, 0.013265, 0.026338, 0.031287, 0.060549, 0.029376, 0.056825, 0.025762, 0.011669, 0.008895, 0.008804, 0.005992, 0.00515, 0.005249, 0.003555, 0.002327, 0.002705, 0.002705, 0.002761, 0.00407, 0.004161, 0.002881, 0.002057, 0.001602, 0.00152, 0.001249, 0.001748, 0.001211, 0.001855, 0.002581, 0.003246, 0.003405, 0.003924, 0.003298, 0.00316, 0.003701, 0.00558, 0.005223, 0.006482, 0.006619, 0.004388, 0.004646, 0.004736, 0.004736, 0.005683, 0.006142, 0.006567, 0.007259, 0.006567, 0.006567, 0.005503, 0.003864, 0.003804, 0.004513, 0.004208, 0.003053, 0.002727, 0.002727, 0.003405, 0.002976, 0.001743, 0.001748, 0.001748, 0.001722, 0.002512, 0.002194, 0.003212, 0.002881, 0.001778, 0.003177, 0.002014, 0.001967, 0.002705, 0.0028, 0.002881, 0.004431, 0.006142, 0.008409, 0.005318, 0.006482, 0.008895, 0.017797, 0.034068, 0.064632, 0.100716, 0.058088, 0.083462, 0.064632, 0.11371, 0.194234, 0.142424, 0.26085, 0.394753, 0.384043, 0.339168, 0.301917, 0.25406], '')</t>
  </si>
  <si>
    <t>UPI0000544405 status=activ</t>
  </si>
  <si>
    <t>([0.021816, 0.033407, 0.050641, 0.085092, 0.116183, 0.056825, 0.085092, 0.111485, 0.144935, 0.088832, 0.045352, 0.03976, 0.025762, 0.017138, 0.009096, 0.014586, 0.014586, 0.007555, 0.006374, 0.007555, 0.012727, 0.008276, 0.008156, 0.005249, 0.004835, 0.003512, 0.003864, 0.003109, 0.003341, 0.002138, 0.002482, 0.003671, 0.003431, 0.003341, 0.003461, 0.005249, 0.005378, 0.00389, 0.005872, 0.007315, 0.005932, 0.005799, 0.008409, 0.008156, 0.014783, 0.009728, 0.017447, 0.013613, 0.010926, 0.009483, 0.017797, 0.014075, 0.015078, 0.013437, 0.023963, 0.043307, 0.043307, 0.019401, 0.020165, 0.013613, 0.013016, 0.024826, 0.015078, 0.009294, 0.009294, 0.010221, 0.009977, 0.006619, 0.010221, 0.016826, 0.010509, 0.009187, 0.014586, 0.014783, 0.030003, 0.030611, 0.033407, 0.032017, 0.036378, 0.047319, 0.038858, 0.0198, 0.0198, 0.026892, 0.049374, 0.025762, 0.021381, 0.028107, 0.042364, 0.021816, 0.014075, 0.013437, 0.016021, 0.009294, 0.007495, 0.007495, 0.006245, 0.004775, 0.004899, 0.006533, 0.006039, 0.005872, 0.008409, 0.005932, 0.005223, 0.004689, 0.004689, 0.004835, 0.004208, 0.003478, 0.004835, 0.006194, 0.006194, 0.004247, 0.005734, 0.006701, 0.004736, 0.004161, 0.00515, 0.005318, 0.004736, 0.006194, 0.00777, 0.005503, 0.005872, 0.006567, 0.007645, 0.011518, 0.011342, 0.023534, 0.046336, 0.051831, 0.051831, 0.100716, 0.206376, 0.219301, 0.147574, 0.155435, 0.257454, 0.271506, 0.155435, 0.158265, 0.158265, 0.196879, 0.295083, 0.291804, 0.342579, 0.335645, 0.346032, 0.232838, 0.118441, 0.118441, 0.122885, 0.06312, 0.034068, 0.034068, 0.032017, 0.025762, 0.048328, 0.037156, 0.034884, 0.051831, 0.029376, 0.028107, 0.015344, 0.016826, 0.033407, 0.033407, 0.016021, 0.008895, 0.008723, 0.013821, 0.013821, 0.00777, 0.007645, 0.007555, 0.00515, 0.00359, 0.003864, 0.002662, 0.002276, 0.001572, 0.001778, 0.001967, 0.001318, 0.001249, 0.000833, 0.000743, 0.000799, 0.001335, 0.001335, 0.001434, 0.001541, 0.001172, 0.001687, 0.00246, 0.003607, 0.00558, 0.006988, 0.006894, 0.010509, 0.014075, 0.024826, 0.026892, 0.025762, 0.025316, 0.058088, 0.106997, 0.051831, 0.045352, 0.022667, 0.06184, 0.10481, 0.049374, 0.049374, 0.024393, 0.023963, 0.015694, 0.008525, 0.007495, 0.010672, 0.011106, 0.010926, 0.007259, 0.004976, 0.007259, 0.00962, 0.009483, 0.009483, 0.017138, 0.016528, 0.016257, 0.013437, 0.015694, 0.013437, 0.011669, 0.020165, 0.011342, 0.009096, 0.009401, 0.014586, 0.014783, 0.008723, 0.007031, 0.010372, 0.017797, 0.016826, 0.021381, 0.023534, 0.013265, 0.013016, 0.008276, 0.008409, 0.008409, 0.007495, 0.007555, 0.007645, 0.006701, 0.009728, 0.00962, 0.019401, 0.018106, 0.009977, 0.013613, 0.026892, 0.014586, 0.009096, 0.00777, 0.006619, 0.006988, 0.009977, 0.006194, 0.009015, 0.015694, 0.009483, 0.009483, 0.017138, 0.033407, 0.022667, 0.023087, 0.045352, 0.044297, 0.048328, 0.049374, 0.033407, 0.023963, 0.023963, 0.048328, 0.032017, 0.042364, 0.016826, 0.012727, 0.014315, 0.009187, 0.006619, 0.006894, 0.004921, 0.005223, 0.004414, 0.00543, 0.003804, 0.003014, 0.00283, 0.002881, 0.00316, 0.003177, 0.003701, 0.003757, 0.003366, 0.00407, 0.003014, 0.004513, 0.003607, 0.003671, 0.003671, 0.004646, 0.004646, 0.006482, 0.006142, 0.006421, 0.005992, 0.006421, 0.006078, 0.006533, 0.00558, 0.005683, 0.008276, 0.006988, 0.007091, 0.005932, 0.006988, 0.010221, 0.006988, 0.010509, 0.020876, 0.041405, 0.044297, 0.067594, 0.054297, 0.048328, 0.067594, 0.05306, 0.047319, 0.088832, 0.038042, 0.054297, 0.094817, 0.086953, 0.051831, 0.102787, 0.147574, 0.147574, 0.142424, 0.247041, 0.173081, 0.094817, 0.090864, 0.102787, 0.100716, 0.069024, 0.069024, 0.06312, 0.118441, 0.144935, 0.144935, 0.232838, 0.185198, 0.090864, 0.092881, 0.10481, 0.10481, 0.132295, 0.078022, 0.037156, 0.019109, 0.030003, 0.05306, 0.051831, 0.023087, 0.017138, 0.019401, 0.011669, 0.008804, 0.009294, 0.008002, 0.005992, 0.004513, 0.003997, 0.005932, 0.005992, 0.008723, 0.008723, 0.008895, 0.013437, 0.014783, 0.025762, 0.028107, 0.028107, 0.032677, 0.064632, 0.094817, 0.164327, 0.275179, 0.359901, 0.311707, 0.433034, 0.538167, 0.56648, 0.671169, 0.538167, 0.494003, 0.472492, 0.465241, 0.468512, 0.444081, 0.59917, 0.585406, 0.59014, 0.59508, 0.575842, 0.553315, 0.59508, 0.553315, 0.51388, 0.490133, 0.529623, 0.521092, 0.497853, 0.642678, 0.63748], '')</t>
  </si>
  <si>
    <t>[406, 407, 408, 409, 415, 416, 417, 418, 419, 420, 421, 422, 423, 425, 426, 428, 429]</t>
  </si>
  <si>
    <t>UPI0000544411 status=activ</t>
  </si>
  <si>
    <t>([0.00316, 0.002078, 0.00225, 0.001748, 0.002482, 0.002057, 0.001675, 0.001318, 0.001103, 0.001434, 0.002057, 0.001709, 0.001232, 0.001288, 0.00103, 0.001, 0.000983, 0.000983, 0.001155, 0.001267, 0.001288, 0.001855, 0.003079, 0.003555, 0.005378, 0.003864, 0.003864, 0.005683, 0.007422, 0.01227, 0.010131, 0.006619, 0.008156, 0.008276, 0.008156, 0.006619, 0.006619, 0.008525, 0.006374, 0.006795, 0.006374, 0.00543, 0.003924, 0.002512, 0.001743, 0.000958, 0.001499, 0.00231, 0.002276, 0.0028, 0.003014, 0.002435, 0.002727, 0.002327, 0.003461, 0.004736, 0.005734, 0.004388, 0.005011, 0.006701, 0.00777, 0.011669, 0.011669, 0.024826, 0.060549, 0.058088, 0.078022, 0.035586, 0.017447, 0.016257, 0.008624, 0.005799, 0.008409, 0.006533, 0.006039, 0.004208, 0.003671, 0.003014, 0.002727, 0.001855, 0.001936, 0.00231, 0.001533, 0.001533, 0.000945, 0.000743, 0.000743, 0.001232, 0.001722, 0.001872, 0.001305, 0.001202, 0.001602, 0.001623, 0.002117, 0.003405, 0.004835, 0.00558, 0.009015, 0.016528, 0.035586, 0.034884, 0.040537, 0.040537, 0.026338, 0.050641, 0.051831, 0.05306, 0.030003, 0.037156, 0.049374, 0.125101, 0.203355, 0.098513, 0.047319, 0.031287, 0.022306, 0.020165, 0.022667, 0.011903, 0.009294, 0.008895, 0.00962, 0.006142, 0.007315, 0.013016, 0.014075, 0.009865, 0.01078, 0.008075, 0.007555, 0.009187, 0.008156, 0.006533, 0.006988, 0.010372, 0.010221, 0.008075, 0.007555, 0.007422, 0.006894, 0.008002, 0.008525, 0.004921, 0.005086, 0.004646, 0.004388, 0.003555, 0.004135, 0.003821, 0.005799, 0.00558, 0.003864, 0.002761, 0.002606, 0.003298, 0.002155, 0.002606, 0.003727, 0.003963, 0.00407, 0.005734, 0.005734, 0.003821, 0.004135, 0.003963, 0.003701, 0.002435, 0.001743, 0.001602, 0.002396, 0.001499, 0.000906, 0.000833, 0.001305, 0.001383, 0.001709, 0.001855, 0.00225, 0.001872, 0.001855, 0.001748, 0.001786, 0.001305, 0.001318, 0.002014, 0.00283, 0.003431, 0.003701, 0.005799, 0.008276, 0.006194, 0.009977, 0.014315, 0.034884, 0.038858, 0.03976, 0.0198, 0.023534, 0.01227, 0.010131, 0.009977, 0.006567, 0.005623, 0.005932, 0.008895, 0.008624, 0.008723, 0.007031, 0.007495, 0.006142, 0.005223, 0.005872, 0.004736, 0.004736, 0.003555, 0.002512, 0.003212, 0.00359, 0.004161], '')</t>
  </si>
  <si>
    <t>UPI00005444CB status=activ</t>
  </si>
  <si>
    <t>([0.164327, 0.096677, 0.134866, 0.179055, 0.222385, 0.173081, 0.206376, 0.239899, 0.182256, 0.206376, 0.170161, 0.194234, 0.122885, 0.122885, 0.118441, 0.134866, 0.129801, 0.144935, 0.236433, 0.21291, 0.232838, 0.21291, 0.301917, 0.308712, 0.301917, 0.301917, 0.298791, 0.321458, 0.232838, 0.321458, 0.219301, 0.216401, 0.222385, 0.308712, 0.308712, 0.236433, 0.31487, 0.346032, 0.275179, 0.278302, 0.384043, 0.301917, 0.222385, 0.225814, 0.209395, 0.21291, 0.209395, 0.194234, 0.170161, 0.25406, 0.167087, 0.288399, 0.321458, 0.31487, 0.311707, 0.225814, 0.30533, 0.31487, 0.295083, 0.328603, 0.321458, 0.328603, 0.328603, 0.374039, 0.370445, 0.284882, 0.281712, 0.194234, 0.243554, 0.194234, 0.194234, 0.179055, 0.106997, 0.139895, 0.144935, 0.090864, 0.155435, 0.15284, 0.100716, 0.06184, 0.083462, 0.049374, 0.028107, 0.046336, 0.054297, 0.051831, 0.086953, 0.094817, 0.125101, 0.15008, 0.137348, 0.081712, 0.15284, 0.225814, 0.216401, 0.216401, 0.219301, 0.142424, 0.144935, 0.216401, 0.281712, 0.268042, 0.321458, 0.408655, 0.414856, 0.335645, 0.339168, 0.346032, 0.25031, 0.295083, 0.216401, 0.222385, 0.225814, 0.225814, 0.147574, 0.173081, 0.116183, 0.185198, 0.191378, 0.122885, 0.11371, 0.118441, 0.127496, 0.144935, 0.139895, 0.088832, 0.090864, 0.078022, 0.083462, 0.085092, 0.085092, 0.086953, 0.125101, 0.194234, 0.125101, 0.167087, 0.122885, 0.185198, 0.10481, 0.085092, 0.116183, 0.118441, 0.073402, 0.073402, 0.079919, 0.083462, 0.081712, 0.139895, 0.102787, 0.092881, 0.092881, 0.094817, 0.144935, 0.10481, 0.055536, 0.106997, 0.132295, 0.164327, 0.127496, 0.21291, 0.335645, 0.356642, 0.268042, 0.352862, 0.335645, 0.301917, 0.275179, 0.36309, 0.324872, 0.377384, 0.311707, 0.398279, 0.311707, 0.321458, 0.394753, 0.509769, 0.444081, 0.433034, 0.422041, 0.377384, 0.374039, 0.374039, 0.387226, 0.394753, 0.398279, 0.414856, 0.414856, 0.450668, 0.433034, 0.387226, 0.31487, 0.387226, 0.387226, 0.468512, 0.450668, 0.440853, 0.422041, 0.454136, 0.465241, 0.476583, 0.490133, 0.422041, 0.335645, 0.318242, 0.398279, 0.31487, 0.229226, 0.247041, 0.229226, 0.25031, 0.321458, 0.433034, 0.42561, 0.433034, 0.447574, 0.433034, 0.433034, 0.454136, 0.468512, 0.458154, 0.447574, 0.525368, 0.604312, 0.707965, 0.712013, 0.694846, 0.791621, 0.879233, 0.891961, 0.903857, 0.891961, 0.89662, 0.882776, 0.89662], '')</t>
  </si>
  <si>
    <t>[175, 221, 222, 223, 224, 225, 226, 227, 228, 229, 230, 231, 232, 233]</t>
  </si>
  <si>
    <t>UPI00005444D4 status=activ</t>
  </si>
  <si>
    <t>([0.236433, 0.139895, 0.144935, 0.191378, 0.191378, 0.229226, 0.164327, 0.225814, 0.179055, 0.206376, 0.206376, 0.232838, 0.243554, 0.161087, 0.142424, 0.137348, 0.219301, 0.132295, 0.219301, 0.239899, 0.229226, 0.232838, 0.321458, 0.352862, 0.257454, 0.284882, 0.284882, 0.374039, 0.278302, 0.26085, 0.268042, 0.264545, 0.281712, 0.185198, 0.161087, 0.118441, 0.118441, 0.11371, 0.194234, 0.179055, 0.161087, 0.18812, 0.185198, 0.118441, 0.11371, 0.185198, 0.118441, 0.11371, 0.120615, 0.170161, 0.25031, 0.147574, 0.111485, 0.059222, 0.100716, 0.116183, 0.185198, 0.185198, 0.194234, 0.194234, 0.200174, 0.25406, 0.225814, 0.144935, 0.229226, 0.236433, 0.236433, 0.236433, 0.236433, 0.225814, 0.161087, 0.161087, 0.264545, 0.346032, 0.324872, 0.243554, 0.346032, 0.339168, 0.342579, 0.346032, 0.346032, 0.25406, 0.179055, 0.182256, 0.179055, 0.120615, 0.069024, 0.05306, 0.059222, 0.049374, 0.027463, 0.042364, 0.043307, 0.023963, 0.028107, 0.030611, 0.055536, 0.028107, 0.030611, 0.030003, 0.028107, 0.029376, 0.054297, 0.11371, 0.055536, 0.100716, 0.088832, 0.144935, 0.167087, 0.229226, 0.264545, 0.26085, 0.268042, 0.278302, 0.374039, 0.308712, 0.398279, 0.387226, 0.384043, 0.366687, 0.335645, 0.339168, 0.236433, 0.158265, 0.15008, 0.170161, 0.164327, 0.161087, 0.170161, 0.102787, 0.064632, 0.06184, 0.06184, 0.059222, 0.055536, 0.056825, 0.0704, 0.038858, 0.024826, 0.025762, 0.025762, 0.031287, 0.030003, 0.058088, 0.092881, 0.092881, 0.086953, 0.086953, 0.15284, 0.116183, 0.118441, 0.106997, 0.11371, 0.096677, 0.055536, 0.06184, 0.06184, 0.069024, 0.067594, 0.106997, 0.134866, 0.142424, 0.147574, 0.076542, 0.035586, 0.026892, 0.030611, 0.059222, 0.06184, 0.047319, 0.066181, 0.06312, 0.11371, 0.127496, 0.194234, 0.288399, 0.271506, 0.17593, 0.083462, 0.083462, 0.083462, 0.06184, 0.028107, 0.032017, 0.035586, 0.045352, 0.064632, 0.032677, 0.030003, 0.028107, 0.020522, 0.020522, 0.03976, 0.022306, 0.01204, 0.014075, 0.014586, 0.014586, 0.013821, 0.015344, 0.024826, 0.025762, 0.050641, 0.111485, 0.098513, 0.102787, 0.092881, 0.083462, 0.137348, 0.147574, 0.088832, 0.085092, 0.044297, 0.020165, 0.035586, 0.032677, 0.019401, 0.010221, 0.007422, 0.01078, 0.017447, 0.010926, 0.010672, 0.009865, 0.009483, 0.009728, 0.008895, 0.008723, 0.008723, 0.00777, 0.005683, 0.008002, 0.007315, 0.010221, 0.0198, 0.0198, 0.038858, 0.038042, 0.079919, 0.144935, 0.139895, 0.137348, 0.122885, 0.120615, 0.102787, 0.049374, 0.024826, 0.055536, 0.100716, 0.078022, 0.051831, 0.10481, 0.102787, 0.100716, 0.106997, 0.051831, 0.05306, 0.054297, 0.059222, 0.071867, 0.0704, 0.043307, 0.048328, 0.102787, 0.11371, 0.078022, 0.088832, 0.15284, 0.071867, 0.074921, 0.054297, 0.109221, 0.10481, 0.044297, 0.10481, 0.081712, 0.142424, 0.144935, 0.071867, 0.116183, 0.109221, 0.100716, 0.090864, 0.090864, 0.044297, 0.023963, 0.044297, 0.067594, 0.0704, 0.078022, 0.038042, 0.074921, 0.036378, 0.036378, 0.041405, 0.020522, 0.025762, 0.013613, 0.009294, 0.015694, 0.017138, 0.017138, 0.018106, 0.032017, 0.018106, 0.040537, 0.031287, 0.030003, 0.020165, 0.019401, 0.03976, 0.085092, 0.064632, 0.064632, 0.028107, 0.060549, 0.120615, 0.06312, 0.076542, 0.122885, 0.11371, 0.079919, 0.059222, 0.045352, 0.024826, 0.023534, 0.013613, 0.026338, 0.015694, 0.026892, 0.030003, 0.027463, 0.014783, 0.018787, 0.020876, 0.033407, 0.033407, 0.035586, 0.035586, 0.06312, 0.073402, 0.079919, 0.055536, 0.067594, 0.088832, 0.167087, 0.170161, 0.134866, 0.155435, 0.155435, 0.094817, 0.085092, 0.067594, 0.073402, 0.074921, 0.122885, 0.076542, 0.042364, 0.042364, 0.083462, 0.043307, 0.043307, 0.043307, 0.048328, 0.025316, 0.023963, 0.021816, 0.037156, 0.042364, 0.0198, 0.040537, 0.076542, 0.086953, 0.055536, 0.074921, 0.032017, 0.017797, 0.021816, 0.019109, 0.016826, 0.009187, 0.014315, 0.013821, 0.008525, 0.009865, 0.016021, 0.01078, 0.007422, 0.007422, 0.010672, 0.018106, 0.010509, 0.010672, 0.007422, 0.008276, 0.006988, 0.010509, 0.016826, 0.017447, 0.020165, 0.013437, 0.018415, 0.020522, 0.0198, 0.036378, 0.034884, 0.028695, 0.050641, 0.096677, 0.109221, 0.06184, 0.032017, 0.047319, 0.047319, 0.090864, 0.079919, 0.132295, 0.144935, 0.144935, 0.116183, 0.196879, 0.278302, 0.239899, 0.236433, 0.144935, 0.15284, 0.161087, 0.129801, 0.071867, 0.071867, 0.064632, 0.109221, 0.194234, 0.142424, 0.142424, 0.076542, 0.086953, 0.094817, 0.083462, 0.047319, 0.10481, 0.055536, 0.059222, 0.06184, 0.035586, 0.032017, 0.030003, 0.03976, 0.030611, 0.056825, 0.031287, 0.034884, 0.021816, 0.0198, 0.038042, 0.032677, 0.0704, 0.064632, 0.034884, 0.023534, 0.025762, 0.025762, 0.050641, 0.025316, 0.025762, 0.043307, 0.098513, 0.102787, 0.106997, 0.120615, 0.0704, 0.079919, 0.040537, 0.076542, 0.081712, 0.037156, 0.023087, 0.019109, 0.030611, 0.059222, 0.100716, 0.161087, 0.094817, 0.081712, 0.137348, 0.139895, 0.144935, 0.155435, 0.161087, 0.15008, 0.236433, 0.339168, 0.408655, 0.517562, 0.517562, 0.418646, 0.42561, 0.525368, 0.541878, 0.447574, 0.342579, 0.339168, 0.25406, 0.30533, 0.295083, 0.31487, 0.40511, 0.390993, 0.359901, 0.342579, 0.271506, 0.278302, 0.257454, 0.17593, 0.102787, 0.058088, 0.098513, 0.167087, 0.100716, 0.106997, 0.167087, 0.173081, 0.092881, 0.15008, 0.18812, 0.206376, 0.203355, 0.132295, 0.144935, 0.086953, 0.098513, 0.139895, 0.127496, 0.144935, 0.142424, 0.229226, 0.339168, 0.301917, 0.225814, 0.30533, 0.298791, 0.216401, 0.216401, 0.328603, 0.324872, 0.318242, 0.31487, 0.216401, 0.264545, 0.167087, 0.243554, 0.247041, 0.25031, 0.229226, 0.219301, 0.318242, 0.209395, 0.200174, 0.25031, 0.335645, 0.25406, 0.26085, 0.264545, 0.321458, 0.284882, 0.264545, 0.295083, 0.196879, 0.216401, 0.243554, 0.349426, 0.366687, 0.264545, 0.203355, 0.25031, 0.257454, 0.243554, 0.264545, 0.182256, 0.182256, 0.155435, 0.203355, 0.120615, 0.179055, 0.179055, 0.144935, 0.158265, 0.144935, 0.144935, 0.203355, 0.236433, 0.144935, 0.081712, 0.088832, 0.076542, 0.069024, 0.058088, 0.06184, 0.081712, 0.100716, 0.051831, 0.051831, 0.064632, 0.092881, 0.092881, 0.129801, 0.200174, 0.200174, 0.185198, 0.196879, 0.209395, 0.17593, 0.173081, 0.25406, 0.25406, 0.342579, 0.275179, 0.25031, 0.257454, 0.203355, 0.25031, 0.346032, 0.40511, 0.311707, 0.356642, 0.257454, 0.225814, 0.222385, 0.236433, 0.257454, 0.291804, 0.291804, 0.324872, 0.342579, 0.335645, 0.318242, 0.225814, 0.191378, 0.164327, 0.094817, 0.134866, 0.100716, 0.06184, 0.056825, 0.098513, 0.051831, 0.100716, 0.102787, 0.055536, 0.049374, 0.025316, 0.025316, 0.022667, 0.021816, 0.020165, 0.013016, 0.023087, 0.023087, 0.025316, 0.03976, 0.074921, 0.102787, 0.137348, 0.191378, 0.111485, 0.120615, 0.18812, 0.118441, 0.066181, 0.127496, 0.079919, 0.142424, 0.182256, 0.11371, 0.11371, 0.194234, 0.173081, 0.15284, 0.239899, 0.243554, 0.15284, 0.074921, 0.067594, 0.037156, 0.024393, 0.049374, 0.043307, 0.034068, 0.048328, 0.071867, 0.047319, 0.06184, 0.040537, 0.025316, 0.043307, 0.023534, 0.013265], '')</t>
  </si>
  <si>
    <t>[493, 494, 497, 498]</t>
  </si>
  <si>
    <t>UPI00005445DD status=activ</t>
  </si>
  <si>
    <t>([0.15008, 0.18812, 0.225814, 0.167087, 0.203355, 0.225814, 0.26085, 0.295083, 0.321458, 0.342579, 0.295083, 0.342579, 0.291804, 0.257454, 0.308712, 0.311707, 0.229226, 0.288399, 0.216401, 0.15008, 0.090864, 0.092881, 0.088832, 0.096677, 0.096677, 0.059222, 0.036378, 0.023534, 0.024826, 0.014783, 0.015694, 0.026892, 0.026338, 0.044297, 0.059222, 0.059222, 0.094817, 0.164327, 0.182256, 0.209395, 0.271506, 0.239899, 0.257454, 0.17593, 0.179055, 0.236433, 0.321458, 0.414856, 0.494003, 0.51388, 0.63748, 0.5017, 0.380708, 0.394753, 0.324872, 0.225814, 0.25406, 0.247041, 0.25406, 0.203355, 0.284882, 0.196879, 0.311707, 0.308712, 0.370445, 0.268042, 0.18812, 0.194234, 0.120615, 0.109221, 0.088832, 0.048328, 0.092881, 0.102787, 0.051831, 0.098513, 0.132295, 0.147574, 0.088832, 0.06312, 0.045352, 0.041405, 0.073402, 0.058088, 0.060549, 0.076542, 0.142424, 0.125101, 0.120615, 0.191378, 0.142424, 0.142424, 0.222385, 0.229226, 0.301917, 0.387226, 0.275179, 0.298791, 0.291804, 0.31487, 0.264545, 0.359901, 0.390993, 0.301917, 0.328603, 0.318242, 0.328603, 0.225814, 0.346032, 0.26085, 0.167087, 0.147574, 0.090864, 0.098513, 0.058088, 0.069024, 0.081712, 0.134866, 0.085092, 0.083462, 0.098513, 0.096677, 0.094817, 0.050641, 0.096677, 0.083462, 0.040537, 0.038042, 0.042364, 0.03976, 0.071867, 0.137348, 0.142424, 0.147574, 0.086953, 0.15008, 0.086953, 0.081712, 0.066181, 0.092881, 0.059222, 0.038042, 0.066181, 0.037156, 0.054297, 0.049374, 0.036378, 0.041405, 0.037156, 0.033407, 0.033407, 0.034884, 0.031287, 0.030611, 0.058088, 0.100716, 0.054297, 0.078022, 0.076542, 0.058088, 0.073402, 0.125101, 0.219301, 0.21291, 0.209395, 0.239899, 0.179055, 0.25406, 0.339168, 0.284882, 0.288399, 0.18812, 0.17593, 0.167087, 0.170161, 0.167087, 0.155435, 0.21291, 0.15284, 0.147574, 0.144935, 0.142424, 0.125101, 0.129801, 0.111485, 0.179055, 0.164327, 0.191378, 0.164327, 0.170161, 0.243554, 0.239899, 0.342579, 0.339168, 0.284882, 0.281712, 0.264545, 0.239899, 0.232838, 0.225814, 0.127496, 0.182256, 0.18812, 0.132295, 0.074921, 0.092881, 0.090864, 0.092881, 0.067594, 0.085092, 0.054297, 0.051831, 0.096677, 0.079919, 0.085092, 0.102787, 0.137348, 0.137348, 0.161087, 0.173081, 0.17593, 0.200174, 0.222385, 0.129801, 0.206376, 0.275179, 0.301917, 0.301917, 0.301917, 0.352862, 0.36309, 0.436924, 0.433034, 0.339168, 0.36309, 0.321458, 0.25406, 0.288399, 0.30533, 0.318242, 0.243554, 0.247041, 0.31487, 0.31487, 0.36309, 0.349426, 0.366687, 0.239899, 0.247041, 0.239899, 0.275179, 0.257454, 0.229226, 0.196879, 0.257454, 0.239899, 0.25031, 0.359901, 0.328603, 0.278302, 0.216401, 0.308712], '')</t>
  </si>
  <si>
    <t>[49, 50, 51]</t>
  </si>
  <si>
    <t>UPI0000544623 status=activ</t>
  </si>
  <si>
    <t>([0.001967, 0.001572, 0.001855, 0.001687, 0.001383, 0.00103, 0.000876, 0.000661, 0.000532, 0.000859, 0.000773, 0.000854, 0.00103, 0.001675, 0.0028, 0.002761, 0.002396, 0.002435, 0.001597, 0.001572, 0.00155, 0.001808, 0.001936, 0.001533, 0.001408, 0.002078, 0.002705, 0.003864, 0.004135, 0.004315, 0.004358, 0.003963, 0.003341, 0.003341, 0.002435, 0.001709, 0.001687, 0.001271, 0.001305, 0.001305, 0.001232, 0.001778, 0.001383, 0.001335, 0.001499, 0.001434, 0.000983, 0.000747, 0.000743, 0.001267, 0.001786, 0.001533, 0.002606, 0.003963, 0.002976, 0.004414, 0.006142, 0.004483, 0.006894, 0.007495, 0.011518, 0.026892, 0.012491, 0.023534, 0.0198, 0.031287, 0.035586, 0.079919, 0.085092, 0.098513, 0.049374, 0.048328, 0.074921, 0.073402, 0.060549, 0.064632, 0.026892, 0.013821, 0.027463, 0.027463, 0.058088, 0.033407, 0.016257, 0.026892, 0.026338, 0.026338, 0.015694, 0.030003, 0.024826, 0.021816, 0.018787, 0.034068, 0.035586, 0.018787, 0.017447, 0.018787, 0.036378, 0.085092, 0.15008, 0.129801, 0.120615, 0.054297, 0.088832, 0.088832, 0.109221, 0.049374, 0.059222, 0.120615, 0.129801, 0.129801, 0.247041, 0.275179, 0.173081, 0.155435, 0.196879, 0.094817, 0.083462, 0.041405, 0.040537, 0.019401, 0.011903, 0.008624, 0.009294, 0.010372, 0.016528, 0.019401, 0.038858, 0.046336, 0.044297, 0.023087, 0.024826, 0.014315, 0.012491, 0.020876, 0.022306, 0.026892, 0.048328, 0.05306, 0.055536, 0.023087, 0.037156, 0.076542, 0.142424, 0.229226, 0.21291, 0.21291, 0.185198, 0.196879, 0.291804, 0.194234, 0.298791, 0.216401, 0.311707, 0.332115, 0.332115, 0.247041, 0.219301, 0.257454, 0.147574, 0.185198, 0.295083, 0.225814, 0.209395, 0.194234, 0.120615, 0.125101, 0.073402, 0.088832, 0.086953, 0.06312, 0.106997, 0.096677, 0.086953, 0.051831, 0.037156, 0.044297, 0.042364, 0.054297, 0.030611, 0.067594, 0.050641, 0.030611, 0.069024, 0.033407, 0.03976, 0.038858, 0.029376, 0.06312, 0.066181, 0.033407, 0.040537, 0.046336, 0.024393, 0.020522, 0.038858, 0.051831, 0.025316, 0.025316, 0.019401, 0.025316, 0.018787, 0.025316, 0.036378, 0.023534, 0.047319, 0.026892, 0.047319, 0.045352], '')</t>
  </si>
  <si>
    <t>UPI0000544629 status=activ</t>
  </si>
  <si>
    <t>([0.058088, 0.025762, 0.038042, 0.025316, 0.018106, 0.023963, 0.017797, 0.01204, 0.009187, 0.008156, 0.006701, 0.008409, 0.007877, 0.005734, 0.005799, 0.006142, 0.005623, 0.007031, 0.01078, 0.014783, 0.013016, 0.023534, 0.050641, 0.025762, 0.045352, 0.044297, 0.043307, 0.092881, 0.116183, 0.118441, 0.21291, 0.346032, 0.324872, 0.342579, 0.346032, 0.366687, 0.346032, 0.346032, 0.268042, 0.257454, 0.179055, 0.118441, 0.125101, 0.067594, 0.078022, 0.049374, 0.0704, 0.090864, 0.083462, 0.137348, 0.247041, 0.225814, 0.21291, 0.132295, 0.137348, 0.15008, 0.088832, 0.056825, 0.067594, 0.122885, 0.118441, 0.185198, 0.30533, 0.311707, 0.418646, 0.509769, 0.608892, 0.509769, 0.497853, 0.40511, 0.390993, 0.30533, 0.308712, 0.332115, 0.387226, 0.295083, 0.370445, 0.450668, 0.557691, 0.56648, 0.553315, 0.56648, 0.472492, 0.472492, 0.370445, 0.346032, 0.356642, 0.339168, 0.461924, 0.476583, 0.56648, 0.476583, 0.575842, 0.585406, 0.549308, 0.490133, 0.618285, 0.480142, 0.5017, 0.41194, 0.408655, 0.422041, 0.346032, 0.352862, 0.26085, 0.264545, 0.243554, 0.222385, 0.225814, 0.229226, 0.134866, 0.139895, 0.155435, 0.142424, 0.111485, 0.11371, 0.155435, 0.144935, 0.247041, 0.236433, 0.222385, 0.257454, 0.164327, 0.243554, 0.25406, 0.321458, 0.31487, 0.374039, 0.356642, 0.352862, 0.335645, 0.318242, 0.298791, 0.36309, 0.359901, 0.318242, 0.232838, 0.232838, 0.216401, 0.139895, 0.139895, 0.155435, 0.129801, 0.225814, 0.203355, 0.288399, 0.311707, 0.374039, 0.359901, 0.394753, 0.422041, 0.436924, 0.509769, 0.529623, 0.545602, 0.553315, 0.604312, 0.724957, 0.653063, 0.63748, 0.767246, 0.754692, 0.733139, 0.703578, 0.557691, 0.585406, 0.472492, 0.42561, 0.390993, 0.308712, 0.229226, 0.222385, 0.222385, 0.247041, 0.25406, 0.25031, 0.25406, 0.200174, 0.206376, 0.31487, 0.335645, 0.243554, 0.236433, 0.243554, 0.194234, 0.264545, 0.25406, 0.339168, 0.291804, 0.36309, 0.444081, 0.450668, 0.454136, 0.408655, 0.40511, 0.42561, 0.414856, 0.342579, 0.433034, 0.339168, 0.308712, 0.196879, 0.284882, 0.30533, 0.408655, 0.497853, 0.534167, 0.534167, 0.4292, 0.42561, 0.408655, 0.408655, 0.394753, 0.295083, 0.219301, 0.232838, 0.196879, 0.18812, 0.167087, 0.088832, 0.083462, 0.090864, 0.170161, 0.170161, 0.096677, 0.045352, 0.024393, 0.022306, 0.024393, 0.041405, 0.069024, 0.076542, 0.074921, 0.06312, 0.06312, 0.078022, 0.06312, 0.078022, 0.088832, 0.144935, 0.25406, 0.232838, 0.225814, 0.139895, 0.147574, 0.15008, 0.236433, 0.247041, 0.203355, 0.191378, 0.194234, 0.196879, 0.155435, 0.142424, 0.209395, 0.291804, 0.370445, 0.308712, 0.278302, 0.229226, 0.247041, 0.147574, 0.158265, 0.129801, 0.194234, 0.173081, 0.25406, 0.25406, 0.332115, 0.377384, 0.390993, 0.284882, 0.284882, 0.203355, 0.21291, 0.247041, 0.264545, 0.147574, 0.229226, 0.147574, 0.170161, 0.158265, 0.257454, 0.349426, 0.349426, 0.359901, 0.36309, 0.291804, 0.295083, 0.311707, 0.311707, 0.291804, 0.318242, 0.206376, 0.288399, 0.209395, 0.209395, 0.206376, 0.324872, 0.31487, 0.291804, 0.321458, 0.229226, 0.139895, 0.081712, 0.081712, 0.078022, 0.043307, 0.043307, 0.031287, 0.023963, 0.015078, 0.010131, 0.010131, 0.011106, 0.008895, 0.008525, 0.006142, 0.004577, 0.003512, 0.002529, 0.0028, 0.001936, 0.002138, 0.002761, 0.003671, 0.003924, 0.00389, 0.005086, 0.006374, 0.007031, 0.008075, 0.010509, 0.016528, 0.019109, 0.024826, 0.035586, 0.051831, 0.081712, 0.129801, 0.200174, 0.339168, 0.454136, 0.63748], '')</t>
  </si>
  <si>
    <t>[65, 66, 67, 78, 79, 80, 81, 90, 92, 93, 94, 96, 98, 152, 153, 154, 155, 156, 157, 158, 159, 160, 161, 162, 163, 164, 165, 206, 207, 343]</t>
  </si>
  <si>
    <t>UPI0000544657 status=activ</t>
  </si>
  <si>
    <t>([0.100716, 0.044297, 0.044297, 0.046336, 0.030003, 0.020522, 0.015694, 0.013016, 0.011106, 0.014315, 0.011518, 0.013613, 0.008804, 0.006194, 0.006194, 0.004577, 0.006567, 0.004611, 0.004736, 0.006533, 0.006533, 0.008895, 0.009294, 0.011342, 0.014315, 0.013016, 0.012727, 0.016826, 0.026892, 0.046336, 0.036378, 0.038042, 0.022306, 0.041405, 0.046336, 0.048328, 0.086953, 0.074921, 0.120615, 0.182256, 0.179055, 0.164327, 0.179055, 0.268042, 0.271506, 0.271506, 0.295083, 0.384043, 0.414856, 0.418646, 0.418646, 0.480142, 0.585406, 0.657645, 0.653063, 0.767246, 0.754692, 0.775545, 0.775545, 0.823549, 0.724957, 0.666105, 0.694846, 0.690604, 0.712013, 0.59014, 0.562014, 0.724957, 0.728858, 0.608892, 0.59508, 0.575842, 0.436924, 0.454136, 0.5017, 0.465241, 0.390993, 0.40511, 0.356642, 0.346032, 0.301917, 0.301917, 0.328603, 0.324872, 0.225814, 0.243554, 0.31487, 0.332115, 0.268042, 0.167087, 0.155435, 0.129801, 0.142424, 0.243554, 0.196879, 0.118441, 0.139895, 0.139895, 0.076542, 0.10481, 0.060549, 0.090864, 0.144935, 0.088832, 0.090864, 0.098513, 0.079919, 0.048328, 0.054297, 0.038858, 0.03976, 0.083462, 0.106997, 0.100716, 0.096677, 0.129801, 0.134866, 0.073402, 0.071867, 0.127496, 0.116183, 0.185198, 0.158265, 0.161087, 0.173081, 0.10481, 0.167087, 0.182256, 0.26085, 0.225814, 0.229226, 0.36309, 0.352862, 0.346032, 0.346032, 0.339168, 0.339168, 0.42561, 0.549308, 0.618285, 0.525368, 0.447574, 0.447574, 0.447574, 0.454136, 0.545602, 0.653063, 0.525368, 0.545602, 0.562014, 0.525368, 0.632174, 0.483068, 0.370445, 0.370445, 0.380708, 0.295083, 0.308712, 0.30533, 0.200174, 0.222385, 0.281712, 0.356642, 0.366687, 0.370445, 0.247041, 0.137348, 0.076542, 0.129801, 0.058088, 0.058088, 0.0704, 0.069024, 0.118441, 0.125101, 0.100716, 0.050641, 0.094817, 0.047319, 0.05306, 0.092881, 0.050641, 0.054297, 0.032677, 0.0198, 0.011518, 0.024393, 0.05306, 0.106997, 0.064632, 0.122885, 0.111485, 0.06184, 0.06312, 0.032677, 0.06312, 0.076542, 0.137348, 0.132295, 0.203355, 0.116183, 0.074921, 0.137348, 0.074921, 0.069024, 0.111485, 0.134866, 0.116183, 0.132295, 0.069024, 0.085092, 0.051831, 0.058088, 0.106997, 0.106997, 0.185198, 0.109221, 0.06312, 0.040537, 0.040537, 0.038042, 0.069024, 0.111485, 0.059222, 0.125101, 0.122885, 0.125101, 0.147574, 0.144935, 0.132295, 0.179055, 0.216401, 0.288399, 0.236433, 0.147574, 0.15284, 0.147574, 0.142424, 0.225814, 0.30533, 0.194234, 0.194234, 0.194234, 0.10481, 0.179055, 0.078022, 0.066181, 0.033407, 0.021381, 0.011518, 0.007555, 0.008624, 0.006194, 0.004689, 0.003924, 0.005223, 0.005011, 0.003821, 0.005011, 0.003804, 0.003014, 0.003014, 0.00231, 0.001649, 0.001709, 0.001541, 0.001675, 0.001778, 0.002512, 0.003478, 0.003804, 0.004611, 0.003512, 0.004247, 0.005623, 0.007495, 0.008075, 0.006078, 0.009096, 0.006619, 0.009096, 0.00777, 0.008276, 0.008895, 0.013265, 0.023963, 0.030003, 0.06184, 0.106997, 0.109221, 0.127496, 0.122885, 0.15008, 0.232838, 0.222385, 0.158265, 0.076542, 0.067594, 0.076542, 0.066181, 0.118441, 0.069024, 0.15284, 0.232838, 0.308712, 0.308712, 0.196879, 0.118441, 0.109221, 0.116183, 0.116183, 0.102787, 0.118441, 0.132295, 0.064632, 0.054297, 0.085092, 0.139895, 0.139895, 0.200174, 0.200174, 0.120615, 0.194234, 0.106997, 0.0704, 0.0704, 0.031287, 0.056825, 0.100716, 0.054297, 0.05306, 0.050641, 0.049374, 0.088832, 0.040537, 0.088832, 0.076542, 0.078022, 0.096677, 0.102787, 0.102787, 0.055536, 0.056825, 0.030611, 0.058088, 0.047319, 0.046336, 0.06312, 0.066181, 0.069024, 0.125101, 0.127496, 0.127496, 0.127496, 0.120615, 0.106997, 0.102787, 0.139895, 0.137348, 0.083462, 0.083462, 0.083462, 0.142424, 0.232838, 0.25031, 0.25406, 0.278302, 0.284882, 0.36309, 0.36309, 0.366687, 0.366687, 0.298791, 0.222385, 0.15284, 0.098513, 0.125101, 0.127496, 0.167087, 0.164327, 0.222385, 0.194234, 0.164327, 0.142424, 0.109221, 0.158265, 0.125101, 0.18812, 0.137348, 0.096677], '')</t>
  </si>
  <si>
    <t>[52, 53, 54, 55, 56, 57, 58, 59, 60, 61, 62, 63, 64, 65, 66, 67, 68, 69, 70, 71, 74, 138, 139, 140, 145, 146, 147, 148, 149, 150, 151]</t>
  </si>
  <si>
    <t>UPI00005446CB status=activ</t>
  </si>
  <si>
    <t>([0.046336, 0.074921, 0.10481, 0.144935, 0.222385, 0.264545, 0.203355, 0.236433, 0.185198, 0.216401, 0.21291, 0.247041, 0.328603, 0.318242, 0.278302, 0.284882, 0.31487, 0.394753, 0.36309, 0.370445, 0.295083, 0.346032, 0.284882, 0.298791, 0.295083, 0.275179, 0.185198, 0.257454, 0.268042, 0.342579, 0.335645, 0.36309, 0.377384, 0.387226, 0.398279, 0.398279, 0.468512, 0.408655, 0.335645, 0.444081, 0.36309, 0.387226, 0.346032, 0.321458, 0.31487, 0.308712, 0.291804, 0.356642, 0.366687, 0.356642, 0.288399, 0.271506, 0.281712, 0.203355, 0.17593, 0.170161, 0.185198, 0.17593, 0.26085, 0.264545, 0.18812, 0.26085, 0.26085, 0.324872, 0.408655, 0.408655, 0.342579, 0.356642, 0.380708, 0.370445, 0.366687, 0.36309, 0.394753, 0.394753, 0.480142, 0.51388, 0.51388, 0.529623, 0.534167, 0.476583, 0.472492, 0.486429, 0.486429, 0.562014, 0.5017, 0.447574, 0.418646, 0.5017, 0.5017, 0.408655, 0.414856, 0.352862, 0.359901, 0.36309, 0.349426, 0.339168, 0.324872, 0.30533, 0.291804, 0.301917, 0.36309, 0.436924, 0.5017, 0.517562, 0.494003, 0.557691, 0.626927, 0.545602, 0.545602, 0.529623, 0.63748, 0.626927, 0.728858, 0.798249, 0.759478, 0.76285, 0.767246, 0.661982, 0.694846, 0.703578, 0.699094, 0.699094, 0.707965, 0.690604, 0.685117, 0.703578, 0.703578, 0.699094, 0.812494, 0.798249, 0.798249, 0.812494, 0.81615, 0.784345, 0.83125, 0.865454, 0.775545, 0.788093, 0.874069, 0.885302, 0.882776, 0.874069, 0.876521, 0.899122, 0.834292, 0.827927, 0.812494, 0.812494, 0.812494, 0.801317, 0.73685, 0.759478, 0.675549, 0.671169, 0.716283, 0.685117, 0.690604, 0.720929, 0.759478, 0.657645, 0.622677, 0.608892, 0.59917, 0.562014, 0.483068, 0.59014, 0.562014, 0.545602, 0.525368, 0.5017], '')</t>
  </si>
  <si>
    <t>[75, 76, 77, 78, 83, 84, 87, 88, 102, 103,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165, 166, 167, 168, 169]</t>
  </si>
  <si>
    <t>UPI00005446DB status=activ</t>
  </si>
  <si>
    <t>([0.222385, 0.268042, 0.173081, 0.209395, 0.25406, 0.25031, 0.182256, 0.182256, 0.222385, 0.25406, 0.194234, 0.206376, 0.225814, 0.229226, 0.232838, 0.335645, 0.377384, 0.377384, 0.465241, 0.380708, 0.264545, 0.268042, 0.281712, 0.298791, 0.328603, 0.339168, 0.374039, 0.370445, 0.41194, 0.418646, 0.324872, 0.42561, 0.450668, 0.346032, 0.346032, 0.352862, 0.356642, 0.349426, 0.4292, 0.332115, 0.335645, 0.454136, 0.465241, 0.366687, 0.444081, 0.324872, 0.339168, 0.349426, 0.440853, 0.339168, 0.239899, 0.328603, 0.229226, 0.229226, 0.332115, 0.236433, 0.203355, 0.209395, 0.17593, 0.116183, 0.203355, 0.298791, 0.239899, 0.239899, 0.295083, 0.203355, 0.206376, 0.10481, 0.060549, 0.038858, 0.079919, 0.134866, 0.129801, 0.17593, 0.111485, 0.100716, 0.158265, 0.127496, 0.096677, 0.120615, 0.191378, 0.11371, 0.060549, 0.071867, 0.064632, 0.059222, 0.109221, 0.17593, 0.268042, 0.366687, 0.346032, 0.229226, 0.144935, 0.155435, 0.15284, 0.232838, 0.225814, 0.225814, 0.206376, 0.25406, 0.257454, 0.25031, 0.339168, 0.440853, 0.433034, 0.440853, 0.384043, 0.370445, 0.387226, 0.321458, 0.203355, 0.26085, 0.370445, 0.483068, 0.380708, 0.444081, 0.465241, 0.494003, 0.486429, 0.59917, 0.585406, 0.529623, 0.418646, 0.339168, 0.26085, 0.182256, 0.182256, 0.264545, 0.298791, 0.275179, 0.352862, 0.40511, 0.461924, 0.465241, 0.366687, 0.42561, 0.318242, 0.308712, 0.301917, 0.206376, 0.21291, 0.206376, 0.15284, 0.239899, 0.275179, 0.308712, 0.398279, 0.301917, 0.31487, 0.295083, 0.291804, 0.247041, 0.247041, 0.194234, 0.10481, 0.106997, 0.137348, 0.196879, 0.116183, 0.056825, 0.081712, 0.085092, 0.086953, 0.088832, 0.043307, 0.055536, 0.038858, 0.022306, 0.040537, 0.041405, 0.041405, 0.045352, 0.036378, 0.025316, 0.030611, 0.035586, 0.064632, 0.06312, 0.06312, 0.088832, 0.134866, 0.102787, 0.094817, 0.094817, 0.094817, 0.10481, 0.085092, 0.085092, 0.142424, 0.11371, 0.10481, 0.079919, 0.041405, 0.069024, 0.118441, 0.071867, 0.109221, 0.049374, 0.046336, 0.051831, 0.069024, 0.069024, 0.11371, 0.094817, 0.0704, 0.069024, 0.092881, 0.118441, 0.191378, 0.191378, 0.144935, 0.120615, 0.161087, 0.161087, 0.15008, 0.158265, 0.15284, 0.15284, 0.179055, 0.15284, 0.109221, 0.098513, 0.096677, 0.106997, 0.155435, 0.116183, 0.196879, 0.142424, 0.079919, 0.076542, 0.045352, 0.078022, 0.094817, 0.05306, 0.090864, 0.096677, 0.054297, 0.054297, 0.035586, 0.058088, 0.048328, 0.069024, 0.0704, 0.056825, 0.055536, 0.044297, 0.079919, 0.083462, 0.092881, 0.158265, 0.134866, 0.203355, 0.21291, 0.142424, 0.129801, 0.129801, 0.129801, 0.194234, 0.291804, 0.356642, 0.264545, 0.346032, 0.36309, 0.291804, 0.275179, 0.288399, 0.298791, 0.25031, 0.236433, 0.281712, 0.209395, 0.179055, 0.203355, 0.191378, 0.206376, 0.26085, 0.275179, 0.275179, 0.281712, 0.239899, 0.209395, 0.225814, 0.225814, 0.132295, 0.158265, 0.25031, 0.236433, 0.15284, 0.185198, 0.134866, 0.185198, 0.206376, 0.311707, 0.200174, 0.21291, 0.291804, 0.332115, 0.232838, 0.144935, 0.15284, 0.129801, 0.100716, 0.086953, 0.081712, 0.132295, 0.17593, 0.17593, 0.100716, 0.158265, 0.161087, 0.191378, 0.147574, 0.179055, 0.167087, 0.167087, 0.129801, 0.076542, 0.074921, 0.137348, 0.21291, 0.196879, 0.222385, 0.321458, 0.4292, 0.436924, 0.335645, 0.318242, 0.225814, 0.318242, 0.301917, 0.281712, 0.291804, 0.30533, 0.281712, 0.222385, 0.318242, 0.346032, 0.458154, 0.42561], '')</t>
  </si>
  <si>
    <t>[119, 120, 121]</t>
  </si>
  <si>
    <t>UPI0000544708 status=activ</t>
  </si>
  <si>
    <t>([0.012491, 0.01227, 0.008804, 0.007031, 0.009865, 0.013265, 0.009977, 0.012491, 0.015694, 0.011669, 0.009483, 0.01227, 0.011518, 0.011518, 0.017447, 0.017447, 0.029376, 0.023963, 0.022306, 0.01227, 0.008525, 0.010672, 0.014075, 0.020165, 0.03976, 0.03976, 0.032677, 0.059222, 0.069024, 0.071867, 0.076542, 0.116183, 0.066181, 0.074921, 0.079919, 0.081712, 0.137348, 0.139895, 0.15284, 0.164327, 0.170161, 0.170161, 0.134866, 0.134866, 0.17593, 0.10481, 0.100716, 0.094817, 0.122885, 0.122885, 0.069024, 0.129801, 0.155435, 0.144935, 0.243554, 0.134866, 0.078022, 0.090864, 0.073402, 0.111485, 0.102787, 0.158265, 0.247041, 0.318242, 0.31487, 0.311707, 0.281712, 0.288399, 0.222385, 0.158265, 0.085092, 0.086953, 0.079919, 0.079919, 0.081712, 0.073402, 0.15008, 0.137348, 0.137348, 0.100716, 0.069024, 0.066181, 0.0704, 0.06184, 0.050641, 0.048328, 0.024826, 0.049374, 0.036378, 0.044297, 0.06184, 0.066181, 0.066181, 0.051831, 0.048328, 0.10481, 0.064632, 0.06312, 0.118441, 0.054297, 0.100716, 0.100716, 0.066181, 0.071867, 0.071867, 0.051831, 0.048328, 0.083462, 0.046336, 0.05306, 0.090864, 0.078022, 0.073402, 0.137348, 0.170161, 0.17593, 0.158265, 0.243554, 0.229226, 0.225814, 0.349426, 0.335645, 0.4292, 0.529623, 0.414856, 0.335645, 0.4292, 0.454136, 0.370445, 0.377384, 0.278302, 0.271506, 0.281712, 0.264545, 0.170161, 0.179055, 0.194234, 0.196879, 0.11371, 0.125101, 0.142424, 0.079919, 0.078022, 0.086953, 0.086953, 0.158265, 0.155435, 0.096677, 0.088832, 0.147574, 0.15008, 0.243554, 0.26085, 0.25031, 0.356642, 0.447574, 0.422041, 0.321458, 0.232838, 0.236433, 0.147574, 0.137348, 0.137348, 0.118441, 0.100716, 0.094817, 0.085092, 0.15284, 0.232838, 0.15284, 0.094817, 0.167087, 0.161087, 0.081712, 0.050641, 0.050641, 0.056825, 0.056825, 0.096677, 0.144935, 0.147574, 0.134866, 0.085092, 0.092881, 0.109221, 0.109221, 0.11371, 0.073402, 0.067594, 0.071867, 0.11371, 0.122885, 0.069024, 0.043307, 0.085092, 0.085092, 0.049374, 0.025762, 0.030003, 0.025316, 0.027463, 0.050641, 0.060549, 0.10481, 0.164327, 0.090864, 0.067594, 0.040537, 0.034884, 0.022306, 0.020522, 0.023963, 0.040537, 0.034884, 0.073402, 0.078022, 0.132295, 0.219301, 0.196879, 0.116183, 0.079919, 0.071867, 0.037156, 0.06184, 0.06312, 0.069024, 0.129801, 0.194234, 0.25031, 0.257454, 0.346032, 0.328603, 0.225814, 0.25031, 0.374039, 0.342579, 0.219301, 0.219301, 0.206376, 0.288399, 0.366687, 0.468512, 0.486429, 0.483068, 0.483068, 0.370445, 0.349426, 0.346032, 0.222385, 0.15284, 0.239899, 0.239899, 0.243554, 0.342579, 0.324872, 0.301917, 0.219301, 0.216401, 0.139895, 0.116183, 0.086953, 0.094817, 0.073402, 0.073402, 0.129801, 0.120615, 0.206376, 0.209395, 0.209395, 0.229226, 0.328603, 0.21291, 0.196879, 0.203355, 0.10481, 0.090864, 0.086953, 0.088832, 0.102787, 0.164327, 0.203355, 0.268042, 0.268042, 0.206376, 0.209395, 0.142424, 0.129801, 0.122885, 0.11371, 0.092881, 0.090864, 0.086953, 0.17593, 0.096677, 0.048328, 0.109221, 0.116183, 0.060549, 0.100716, 0.102787, 0.085092, 0.066181, 0.056825, 0.044297, 0.096677, 0.096677, 0.158265, 0.11371, 0.109221, 0.0704, 0.085092, 0.139895, 0.071867, 0.038042, 0.045352, 0.045352, 0.032677, 0.034884, 0.040537, 0.040537, 0.0704, 0.090864, 0.064632, 0.046336, 0.06184, 0.028695, 0.028695, 0.028107, 0.05306, 0.059222, 0.058088, 0.034068, 0.034884, 0.071867, 0.069024, 0.125101, 0.216401, 0.164327, 0.158265, 0.247041, 0.21291, 0.21291, 0.200174, 0.206376, 0.298791, 0.301917, 0.298791, 0.291804, 0.284882, 0.18812, 0.11371, 0.11371, 0.17593, 0.090864, 0.050641, 0.088832, 0.079919, 0.085092, 0.144935, 0.139895, 0.139895, 0.161087, 0.161087, 0.098513, 0.15008, 0.15284, 0.158265, 0.167087, 0.173081, 0.167087, 0.179055, 0.17593, 0.18812, 0.120615, 0.144935, 0.236433, 0.239899, 0.25406, 0.170161, 0.173081, 0.182256, 0.203355, 0.134866, 0.139895, 0.139895, 0.139895, 0.144935, 0.085092, 0.129801, 0.132295, 0.144935, 0.137348, 0.219301, 0.206376, 0.308712, 0.321458, 0.278302, 0.196879, 0.125101, 0.18812, 0.191378, 0.118441, 0.049374, 0.085092, 0.081712, 0.139895, 0.144935, 0.134866, 0.194234, 0.194234, 0.100716, 0.088832, 0.125101, 0.074921, 0.078022, 0.078022, 0.127496, 0.098513, 0.155435, 0.200174, 0.209395, 0.203355, 0.25406, 0.36309, 0.370445, 0.295083, 0.21291, 0.144935, 0.158265, 0.155435, 0.173081, 0.281712, 0.301917, 0.243554, 0.339168, 0.42561, 0.321458, 0.281712, 0.356642, 0.359901, 0.30533, 0.295083, 0.219301, 0.268042, 0.284882, 0.284882, 0.36309, 0.36309, 0.328603, 0.311707, 0.318242, 0.225814, 0.132295, 0.120615, 0.191378, 0.11371, 0.076542, 0.127496, 0.15284, 0.15008, 0.167087, 0.25031, 0.26085, 0.26085, 0.247041, 0.239899, 0.25406, 0.247041, 0.318242, 0.436924, 0.436924, 0.418646, 0.483068, 0.618285, 0.59917, 0.58069, 0.716283, 0.812494, 0.81615, 0.801317, 0.808535], '')</t>
  </si>
  <si>
    <t>[123, 473, 474, 475, 476, 477, 478, 479, 480]</t>
  </si>
  <si>
    <t>UPI0000544714 status=activ</t>
  </si>
  <si>
    <t>([0.298791, 0.191378, 0.096677, 0.132295, 0.167087, 0.203355, 0.25031, 0.271506, 0.298791, 0.236433, 0.194234, 0.232838, 0.225814, 0.222385, 0.209395, 0.196879, 0.216401, 0.219301, 0.229226, 0.206376, 0.17593, 0.111485, 0.111485, 0.170161, 0.167087, 0.10481, 0.11371, 0.111485, 0.066181, 0.054297, 0.086953, 0.109221, 0.10481, 0.10481, 0.164327, 0.161087, 0.167087, 0.15284, 0.196879, 0.120615, 0.088832, 0.109221, 0.096677, 0.111485, 0.127496, 0.122885, 0.161087, 0.15008, 0.074921, 0.127496, 0.15008, 0.083462, 0.098513, 0.10481, 0.092881, 0.094817, 0.049374, 0.050641, 0.029376, 0.035586, 0.060549, 0.109221, 0.069024, 0.122885, 0.17593, 0.11371, 0.0704, 0.071867, 0.074921, 0.073402, 0.081712, 0.085092, 0.158265, 0.102787, 0.098513, 0.206376, 0.21291, 0.21291, 0.229226, 0.209395, 0.206376, 0.200174, 0.200174, 0.278302, 0.264545, 0.26085, 0.352862, 0.447574, 0.390993, 0.352862, 0.458154, 0.440853, 0.390993, 0.359901, 0.447574, 0.352862, 0.31487, 0.219301, 0.339168, 0.301917, 0.324872, 0.328603, 0.328603, 0.281712, 0.284882, 0.203355, 0.209395, 0.129801, 0.134866, 0.209395, 0.25406, 0.268042, 0.18812, 0.225814, 0.268042, 0.185198, 0.268042, 0.271506, 0.284882, 0.191378, 0.206376, 0.288399, 0.257454, 0.271506, 0.308712, 0.216401, 0.200174, 0.125101, 0.109221, 0.083462, 0.078022, 0.071867, 0.071867, 0.118441, 0.120615, 0.067594, 0.11371, 0.094817, 0.098513, 0.142424, 0.125101, 0.122885, 0.132295, 0.15284, 0.118441, 0.074921, 0.120615, 0.129801, 0.21291, 0.318242, 0.232838, 0.155435, 0.096677, 0.073402, 0.060549, 0.06312, 0.118441, 0.067594, 0.079919, 0.083462, 0.083462, 0.155435, 0.079919, 0.081712, 0.067594, 0.0704, 0.118441, 0.071867, 0.125101, 0.111485, 0.127496, 0.232838, 0.25031, 0.30533, 0.257454, 0.185198, 0.106997, 0.092881, 0.094817, 0.094817, 0.086953, 0.092881, 0.055536, 0.109221, 0.10481, 0.074921, 0.100716, 0.094817, 0.094817, 0.073402, 0.074921, 0.038042, 0.021381, 0.032017, 0.03976, 0.043307, 0.094817, 0.127496, 0.15284, 0.236433, 0.158265, 0.102787, 0.058088, 0.100716, 0.094817, 0.098513, 0.167087, 0.155435, 0.147574, 0.239899, 0.239899, 0.203355, 0.291804, 0.384043, 0.352862, 0.352862, 0.380708, 0.291804, 0.239899, 0.15008, 0.090864, 0.144935, 0.225814, 0.324872, 0.339168, 0.25031, 0.243554, 0.134866, 0.109221, 0.111485, 0.067594, 0.0704, 0.088832, 0.043307, 0.040537, 0.049374, 0.049374, 0.038042, 0.049374, 0.041405, 0.067594, 0.066181, 0.044297, 0.024826, 0.024393, 0.023087, 0.023963, 0.012727, 0.022667, 0.018787, 0.01227, 0.010926, 0.012727, 0.013016, 0.025316, 0.014075, 0.016021, 0.016826, 0.029376, 0.021381, 0.044297, 0.045352, 0.046336, 0.069024, 0.125101, 0.11371, 0.116183, 0.196879, 0.222385, 0.18812, 0.257454, 0.339168, 0.422041, 0.339168, 0.243554, 0.229226, 0.359901, 0.25406, 0.239899, 0.222385, 0.31487, 0.291804, 0.25406, 0.328603, 0.311707, 0.268042, 0.243554, 0.196879, 0.139895, 0.225814, 0.264545], '')</t>
  </si>
  <si>
    <t>UPI000054473A status=activ</t>
  </si>
  <si>
    <t>([0.144935, 0.032677, 0.014783, 0.008804, 0.006795, 0.004736, 0.005799, 0.004431, 0.003555, 0.002881, 0.002396, 0.002117, 0.002155, 0.002194, 0.002211, 0.001267, 0.001335, 0.001675, 0.001305, 0.001211, 0.000747, 0.000399, 0.000485, 0.000485, 0.000507, 0.000451, 0.000721, 0.000464, 0.000477, 0.000412, 0.000833, 0.001374, 0.001417, 0.001417, 0.000893, 0.00052, 0.000704, 0.001232, 0.001481, 0.001786, 0.002014, 0.002881, 0.00292, 0.002881, 0.002606, 0.003821, 0.004358, 0.003512, 0.003431, 0.003177, 0.003607, 0.002512, 0.002117, 0.002503, 0.001597, 0.001602, 0.002606, 0.003864, 0.002529, 0.001786, 0.001305, 0.000614, 0.000313, 0.000743, 0.001048, 0.001748, 0.001499, 0.002057, 0.002327, 0.002276, 0.003109, 0.004646, 0.006894, 0.009096, 0.010221, 0.021381, 0.021381, 0.019109, 0.01078, 0.010926, 0.009187, 0.009294, 0.010509, 0.018415, 0.008525, 0.006795, 0.004775, 0.003924, 0.003864, 0.00515, 0.005623, 0.006421, 0.006142, 0.005799, 0.006039, 0.006701, 0.004736, 0.006567, 0.004899, 0.005992, 0.005378, 0.006245, 0.006619, 0.006533, 0.004736, 0.005318, 0.004921, 0.004611, 0.006533, 0.004483, 0.003298, 0.003212, 0.003212, 0.003053, 0.003053, 0.0028, 0.002581, 0.003727, 0.003821, 0.005086, 0.006039, 0.006701, 0.00962, 0.014315, 0.026892, 0.028695, 0.029376, 0.041405, 0.094817, 0.096677, 0.209395, 0.31487, 0.422041, 0.301917, 0.321458, 0.321458, 0.318242, 0.321458, 0.342579, 0.232838, 0.222385, 0.229226, 0.339168, 0.339168, 0.335645, 0.30533, 0.30533, 0.377384, 0.36309, 0.36309, 0.374039, 0.380708, 0.380708, 0.387226, 0.414856, 0.366687, 0.278302, 0.281712, 0.179055, 0.111485, 0.203355, 0.225814, 0.206376, 0.216401, 0.200174, 0.125101, 0.127496, 0.203355, 0.247041, 0.247041, 0.257454, 0.26085, 0.257454, 0.179055, 0.173081, 0.268042, 0.206376, 0.206376, 0.196879, 0.288399, 0.335645, 0.225814, 0.134866, 0.142424, 0.074921, 0.078022, 0.118441, 0.083462, 0.092881, 0.073402, 0.074921, 0.081712, 0.079919, 0.078022, 0.147574, 0.144935, 0.083462, 0.139895, 0.229226, 0.268042, 0.185198, 0.225814, 0.332115, 0.335645, 0.324872, 0.394753, 0.394753, 0.356642, 0.454136, 0.444081, 0.480142, 0.553315, 0.545602, 0.541878, 0.436924, 0.40511, 0.414856, 0.509769, 0.444081, 0.440853, 0.414856, 0.42561, 0.422041, 0.418646, 0.51388, 0.517562, 0.454136, 0.454136, 0.418646, 0.414856, 0.422041, 0.418646, 0.36309, 0.370445, 0.271506, 0.278302, 0.196879, 0.170161, 0.182256, 0.15284, 0.173081, 0.164327, 0.236433, 0.161087, 0.15284, 0.090864, 0.100716, 0.161087, 0.173081, 0.191378, 0.109221, 0.111485, 0.116183, 0.11371, 0.11371, 0.200174, 0.281712, 0.370445, 0.401658, 0.40511, 0.436924, 0.301917, 0.222385, 0.200174, 0.203355, 0.129801, 0.200174, 0.203355, 0.179055, 0.10481, 0.167087, 0.275179, 0.257454, 0.17593, 0.25406, 0.247041, 0.229226, 0.232838, 0.203355, 0.196879, 0.18812, 0.18812, 0.216401, 0.219301, 0.257454, 0.225814, 0.311707, 0.318242, 0.222385, 0.281712, 0.339168, 0.239899, 0.15284, 0.158265, 0.164327, 0.173081, 0.10481, 0.106997, 0.111485, 0.134866, 0.137348, 0.137348, 0.191378, 0.291804, 0.374039, 0.359901, 0.476583, 0.472492, 0.440853, 0.56648, 0.529623, 0.465241, 0.58069, 0.58069, 0.570702, 0.685117, 0.63748, 0.754692, 0.754692, 0.741537, 0.63748, 0.63748, 0.653063, 0.661982, 0.613573, 0.608892, 0.618285, 0.509769, 0.521092, 0.458154, 0.321458, 0.321458, 0.418646, 0.4292, 0.521092, 0.529623, 0.418646, 0.450668, 0.366687, 0.366687, 0.284882, 0.281712, 0.200174, 0.216401, 0.222385, 0.236433, 0.232838, 0.243554, 0.31487, 0.284882, 0.346032, 0.444081, 0.418646, 0.377384, 0.328603, 0.291804, 0.247041, 0.374039, 0.328603], '')</t>
  </si>
  <si>
    <t>[211, 212, 213, 217, 224, 225, 309, 310, 312, 313, 314, 315, 316, 317, 318, 319, 320, 321, 322, 323, 324, 325, 326, 327, 328, 334, 335]</t>
  </si>
  <si>
    <t>UPI0000544801 status=activ</t>
  </si>
  <si>
    <t>([0.182256, 0.083462, 0.118441, 0.078022, 0.129801, 0.079919, 0.054297, 0.079919, 0.102787, 0.074921, 0.051831, 0.0704, 0.066181, 0.069024, 0.064632, 0.11371, 0.116183, 0.144935, 0.120615, 0.071867, 0.037156, 0.049374, 0.102787, 0.118441, 0.194234, 0.173081, 0.291804, 0.301917, 0.284882, 0.288399, 0.36309, 0.465241, 0.374039, 0.281712, 0.288399, 0.41194, 0.40511, 0.541878, 0.447574, 0.480142, 0.59014, 0.648219, 0.585406, 0.476583, 0.444081, 0.433034, 0.4292, 0.311707, 0.390993, 0.318242, 0.232838, 0.247041, 0.268042, 0.359901, 0.450668, 0.346032, 0.324872, 0.31487, 0.291804, 0.390993, 0.414856, 0.352862, 0.40511, 0.458154, 0.450668, 0.359901, 0.374039, 0.288399, 0.30533, 0.328603, 0.414856, 0.42561, 0.324872, 0.222385, 0.21291, 0.18812, 0.243554, 0.147574, 0.147574, 0.15284, 0.0704, 0.037156, 0.058088, 0.058088, 0.049374, 0.05306, 0.058088, 0.054297, 0.060549, 0.111485, 0.090864, 0.050641, 0.079919, 0.118441, 0.106997, 0.109221, 0.086953, 0.111485, 0.170161, 0.173081, 0.106997, 0.122885, 0.216401, 0.185198, 0.10481, 0.106997, 0.167087, 0.243554, 0.209395, 0.308712, 0.21291, 0.229226, 0.225814, 0.200174, 0.155435, 0.206376, 0.209395, 0.281712, 0.288399, 0.311707, 0.324872, 0.414856, 0.5017, 0.401658, 0.414856, 0.422041, 0.387226, 0.401658, 0.366687, 0.308712, 0.275179, 0.332115, 0.288399, 0.384043, 0.384043, 0.472492, 0.505461, 0.401658, 0.308712, 0.264545, 0.278302, 0.278302, 0.271506, 0.182256, 0.275179, 0.185198, 0.271506, 0.298791, 0.291804, 0.339168, 0.440853, 0.377384, 0.387226, 0.433034, 0.380708, 0.308712, 0.324872, 0.31487, 0.321458, 0.41194, 0.356642, 0.268042, 0.25031, 0.247041, 0.324872, 0.216401, 0.222385, 0.144935, 0.164327, 0.158265, 0.092881, 0.098513, 0.15284, 0.094817, 0.055536, 0.073402, 0.132295, 0.125101, 0.127496, 0.216401, 0.161087, 0.264545, 0.352862, 0.36309, 0.380708, 0.387226, 0.490133, 0.549308, 0.661982, 0.517562, 0.51388, 0.661982, 0.63748, 0.517562, 0.632174, 0.73685, 0.741537, 0.754692, 0.76285, 0.73685, 0.59014, 0.699094, 0.549308, 0.549308, 0.529623, 0.51388, 0.486429, 0.486429, 0.534167, 0.444081, 0.562014, 0.58069, 0.549308, 0.465241, 0.553315, 0.553315, 0.521092, 0.497853, 0.525368, 0.42561, 0.486429, 0.486429, 0.450668, 0.440853, 0.433034, 0.444081, 0.352862, 0.390993, 0.377384, 0.284882, 0.36309, 0.271506, 0.25406, 0.17593, 0.164327, 0.164327, 0.116183, 0.144935, 0.10481, 0.054297, 0.076542, 0.067594, 0.111485, 0.127496, 0.21291, 0.206376, 0.185198, 0.301917, 0.291804, 0.291804, 0.291804, 0.21291, 0.288399, 0.291804, 0.377384, 0.450668, 0.444081, 0.525368, 0.4292, 0.414856, 0.41194, 0.41194, 0.339168, 0.342579, 0.332115, 0.324872, 0.332115, 0.298791, 0.194234, 0.17593, 0.118441, 0.18812, 0.278302, 0.206376, 0.216401, 0.232838, 0.222385, 0.232838, 0.21291, 0.295083, 0.36309, 0.447574, 0.447574, 0.447574, 0.450668, 0.472492, 0.380708, 0.298791, 0.370445, 0.444081, 0.458154, 0.541878, 0.534167, 0.525368, 0.541878, 0.541878, 0.422041, 0.444081, 0.444081, 0.454136, 0.384043, 0.387226, 0.36309, 0.36309, 0.408655, 0.377384, 0.339168, 0.4292, 0.525368, 0.483068, 0.454136, 0.42561], '')</t>
  </si>
  <si>
    <t>[37, 40, 41, 42, 122, 136, 187, 188, 189, 190, 191, 192, 193, 194, 195, 196, 197, 198, 199, 200, 201, 202, 203, 204, 205, 208, 210, 211, 212, 214, 215, 216, 218, 257, 291, 292, 293, 294, 295, 308]</t>
  </si>
  <si>
    <t>UPI0000544830 status=activ</t>
  </si>
  <si>
    <t>([0.127496, 0.200174, 0.278302, 0.332115, 0.278302, 0.200174, 0.139895, 0.111485, 0.078022, 0.10481, 0.142424, 0.196879, 0.167087, 0.17593, 0.100716, 0.059222, 0.058088, 0.067594, 0.073402, 0.073402, 0.109221, 0.191378, 0.147574, 0.147574, 0.137348, 0.116183, 0.173081, 0.264545, 0.349426, 0.342579, 0.324872, 0.295083, 0.281712, 0.324872, 0.422041, 0.521092, 0.671169, 0.699094, 0.632174, 0.490133, 0.401658, 0.291804, 0.284882, 0.311707, 0.298791, 0.298791, 0.295083, 0.31487, 0.30533, 0.194234, 0.284882, 0.257454, 0.196879, 0.209395, 0.222385, 0.137348, 0.127496, 0.090864, 0.083462, 0.058088, 0.106997, 0.102787, 0.194234, 0.129801, 0.078022, 0.048328, 0.048328, 0.102787, 0.05306, 0.06184, 0.11371, 0.109221, 0.066181, 0.059222, 0.051831, 0.047319, 0.098513, 0.055536, 0.038858, 0.073402, 0.071867, 0.067594, 0.118441, 0.058088, 0.090864, 0.144935, 0.200174, 0.216401, 0.203355, 0.203355, 0.158265, 0.161087, 0.116183, 0.134866, 0.15008, 0.15008, 0.161087, 0.118441, 0.209395, 0.209395, 0.219301, 0.196879, 0.216401, 0.17593, 0.25406, 0.26085, 0.179055, 0.18812, 0.111485, 0.10481, 0.182256, 0.173081, 0.161087, 0.127496, 0.196879, 0.196879, 0.142424, 0.142424, 0.173081, 0.182256, 0.268042, 0.243554, 0.356642, 0.247041, 0.295083, 0.298791, 0.222385, 0.30533, 0.18812, 0.18812, 0.100716, 0.098513, 0.134866, 0.069024, 0.090864, 0.059222, 0.088832, 0.132295, 0.120615, 0.094817, 0.045352, 0.022306, 0.022306, 0.022667, 0.038042, 0.021816, 0.022306, 0.033407, 0.034884, 0.079919, 0.079919, 0.092881, 0.090864, 0.085092, 0.173081, 0.155435, 0.239899, 0.25406, 0.173081, 0.100716, 0.118441, 0.182256, 0.206376, 0.203355, 0.206376, 0.222385, 0.232838, 0.134866, 0.094817, 0.05306, 0.059222, 0.10481, 0.191378, 0.098513, 0.079919, 0.048328, 0.048328, 0.05306, 0.048328, 0.083462, 0.139895, 0.15008, 0.127496, 0.206376, 0.216401, 0.137348, 0.144935, 0.229226, 0.36309, 0.422041, 0.509769, 0.483068, 0.486429, 0.497853, 0.5017, 0.414856, 0.5017, 0.608892, 0.549308, 0.538167, 0.525368, 0.509769, 0.476583, 0.505461, 0.476583, 0.440853, 0.58069, 0.509769], '')</t>
  </si>
  <si>
    <t>[35, 36, 37, 38, 190, 194, 196, 197, 198, 199, 200, 201, 203, 206, 207]</t>
  </si>
  <si>
    <t>UPI0000544853 status=activ</t>
  </si>
  <si>
    <t>([0.030003, 0.015694, 0.031287, 0.022306, 0.016826, 0.018787, 0.020522, 0.026892, 0.035586, 0.050641, 0.034884, 0.025316, 0.023534, 0.023087, 0.023534, 0.038858, 0.064632, 0.059222, 0.033407, 0.032017, 0.059222, 0.059222, 0.125101, 0.064632, 0.109221, 0.106997, 0.129801, 0.155435, 0.102787, 0.066181, 0.03976, 0.059222, 0.067594, 0.044297, 0.027463, 0.023087, 0.024393, 0.023963, 0.038042, 0.060549, 0.064632, 0.051831, 0.058088, 0.050641, 0.090864, 0.055536, 0.090864, 0.098513, 0.102787, 0.10481, 0.10481, 0.098513, 0.125101, 0.185198, 0.243554, 0.318242, 0.349426, 0.339168, 0.374039, 0.30533, 0.232838, 0.225814, 0.222385, 0.21291, 0.191378, 0.191378, 0.26085, 0.278302, 0.185198, 0.111485, 0.179055, 0.25406, 0.328603, 0.321458, 0.339168, 0.342579, 0.339168, 0.422041, 0.436924, 0.40511, 0.390993, 0.401658, 0.422041, 0.359901, 0.436924, 0.387226, 0.377384, 0.41194, 0.401658, 0.480142, 0.549308, 0.497853, 0.418646, 0.418646, 0.41194, 0.401658, 0.374039, 0.384043, 0.374039, 0.275179, 0.30533, 0.398279, 0.458154, 0.352862, 0.414856, 0.414856, 0.414856, 0.346032, 0.346032, 0.271506, 0.284882, 0.31487, 0.352862, 0.440853, 0.366687, 0.380708, 0.380708, 0.335645, 0.328603, 0.339168, 0.359901, 0.328603, 0.324872, 0.321458, 0.387226, 0.324872, 0.332115, 0.422041, 0.398279, 0.377384, 0.454136, 0.450668, 0.450668, 0.433034, 0.418646, 0.494003, 0.472492, 0.454136, 0.525368, 0.505461, 0.472492, 0.562014, 0.541878, 0.521092, 0.509769, 0.538167], '')</t>
  </si>
  <si>
    <t>[90, 138, 139, 141, 142, 143, 144, 145]</t>
  </si>
  <si>
    <t>UPI0000544877 status=activ</t>
  </si>
  <si>
    <t>([0.26085, 0.308712, 0.161087, 0.096677, 0.060549, 0.038042, 0.056825, 0.078022, 0.096677, 0.11371, 0.079919, 0.100716, 0.144935, 0.090864, 0.090864, 0.15284, 0.096677, 0.086953, 0.085092, 0.081712, 0.047319, 0.03976, 0.030611, 0.06184, 0.111485, 0.122885, 0.127496, 0.079919, 0.076542, 0.079919, 0.078022, 0.137348, 0.094817, 0.092881, 0.073402, 0.081712, 0.078022, 0.106997, 0.10481, 0.122885, 0.122885, 0.127496, 0.088832, 0.055536, 0.032677, 0.034068, 0.054297, 0.098513, 0.144935, 0.085092, 0.086953, 0.043307, 0.021816, 0.019401, 0.020165, 0.040537, 0.021381, 0.020876, 0.024826, 0.046336, 0.026892, 0.026892, 0.025762, 0.031287, 0.069024, 0.090864, 0.086953, 0.088832, 0.047319, 0.036378, 0.067594, 0.036378, 0.043307, 0.085092, 0.139895, 0.106997, 0.100716, 0.164327, 0.100716, 0.100716, 0.076542, 0.094817, 0.076542, 0.118441, 0.125101, 0.088832, 0.094817, 0.064632, 0.040537, 0.076542], '')</t>
  </si>
  <si>
    <t>UPI00005448E3 status=activ</t>
  </si>
  <si>
    <t>([0.185198, 0.111485, 0.15284, 0.085092, 0.120615, 0.158265, 0.10481, 0.109221, 0.132295, 0.155435, 0.129801, 0.161087, 0.134866, 0.086953, 0.142424, 0.209395, 0.144935, 0.209395, 0.134866, 0.142424, 0.147574, 0.144935, 0.21291, 0.209395, 0.318242, 0.31487, 0.232838, 0.295083, 0.239899, 0.182256, 0.182256, 0.25406, 0.247041, 0.275179, 0.352862, 0.342579, 0.342579, 0.408655, 0.332115, 0.4292, 0.418646, 0.5017, 0.490133, 0.408655, 0.380708, 0.377384, 0.298791, 0.298791, 0.328603, 0.41194, 0.490133, 0.465241, 0.465241, 0.380708, 0.390993, 0.36309, 0.36309, 0.374039, 0.288399, 0.275179, 0.179055, 0.173081, 0.167087, 0.17593, 0.26085, 0.203355, 0.142424, 0.203355, 0.278302, 0.275179, 0.288399, 0.281712, 0.318242, 0.278302, 0.366687, 0.356642, 0.298791, 0.30533, 0.295083, 0.374039, 0.468512, 0.480142, 0.450668, 0.418646, 0.321458, 0.216401, 0.308712, 0.384043, 0.418646, 0.387226, 0.390993, 0.380708, 0.288399, 0.284882, 0.349426, 0.346032, 0.318242, 0.436924, 0.346032, 0.346032, 0.342579, 0.335645, 0.352862, 0.352862, 0.398279, 0.483068, 0.497853, 0.497853, 0.483068, 0.461924, 0.509769, 0.5017, 0.42561, 0.51388, 0.5017, 0.465241, 0.476583, 0.505461, 0.476583, 0.575842, 0.538167, 0.505461, 0.40511, 0.494003, 0.436924, 0.332115, 0.328603, 0.328603, 0.25406, 0.25406, 0.164327, 0.182256, 0.196879, 0.232838, 0.247041, 0.247041, 0.25031, 0.155435, 0.167087, 0.161087, 0.102787, 0.144935, 0.17593, 0.264545, 0.15284, 0.232838, 0.318242, 0.318242, 0.414856, 0.490133, 0.497853, 0.608892, 0.465241, 0.377384, 0.321458, 0.278302, 0.194234, 0.167087, 0.170161, 0.106997, 0.074921, 0.074921, 0.074921, 0.078022, 0.043307, 0.050641, 0.028695, 0.024393, 0.026892, 0.028695, 0.033407, 0.034068, 0.034884, 0.050641, 0.046336, 0.088832, 0.069024, 0.122885, 0.085092, 0.15008, 0.182256, 0.247041, 0.247041, 0.144935, 0.144935, 0.15008, 0.15008, 0.222385, 0.271506, 0.173081, 0.167087, 0.147574, 0.139895, 0.079919, 0.106997, 0.17593, 0.161087, 0.147574, 0.085092, 0.078022, 0.041405, 0.054297, 0.051831, 0.098513, 0.098513, 0.088832, 0.096677, 0.10481, 0.088832, 0.085092, 0.096677, 0.074921, 0.079919, 0.081712, 0.090864, 0.067594, 0.040537, 0.032017, 0.032017, 0.056825, 0.109221, 0.173081, 0.102787, 0.064632, 0.066181, 0.071867, 0.073402, 0.116183, 0.167087, 0.21291, 0.216401, 0.203355, 0.142424, 0.076542, 0.083462, 0.144935, 0.179055, 0.247041, 0.311707, 0.311707, 0.31487, 0.216401, 0.219301, 0.225814, 0.21291, 0.196879, 0.264545, 0.219301, 0.239899, 0.247041, 0.15008, 0.147574, 0.219301, 0.291804, 0.394753, 0.398279, 0.374039, 0.281712, 0.191378, 0.144935, 0.15284, 0.170161, 0.264545, 0.26085, 0.374039, 0.490133, 0.505461, 0.42561, 0.387226, 0.374039, 0.398279, 0.517562, 0.494003, 0.497853, 0.553315, 0.505461, 0.384043, 0.295083, 0.40511, 0.497853, 0.545602, 0.685117, 0.51388, 0.483068, 0.444081, 0.40511, 0.295083, 0.295083, 0.346032, 0.444081, 0.447574, 0.436924, 0.436924, 0.468512, 0.36309, 0.25031, 0.295083, 0.31487, 0.40511, 0.374039, 0.380708, 0.370445, 0.346032, 0.422041, 0.42561, 0.472492, 0.384043, 0.398279, 0.311707, 0.31487, 0.321458, 0.321458, 0.281712, 0.281712, 0.247041, 0.288399, 0.394753, 0.401658, 0.509769, 0.529623, 0.557691, 0.465241, 0.483068, 0.490133, 0.517562, 0.444081, 0.414856, 0.440853, 0.414856, 0.483068, 0.529623, 0.497853, 0.5017, 0.525368, 0.497853, 0.51388, 0.476583, 0.476583, 0.472492, 0.450668, 0.440853, 0.349426, 0.40511, 0.401658, 0.380708, 0.377384, 0.458154, 0.465241, 0.534167, 0.666105, 0.666105, 0.613573, 0.59917, 0.538167, 0.521092, 0.490133], '')</t>
  </si>
  <si>
    <t>[41, 110, 111, 113, 114, 117, 119, 120, 121, 151, 266, 271, 274, 275, 280, 281, 282, 318, 319, 320, 324, 330, 332, 333, 335, 348, 349, 350, 351, 352, 353, 354]</t>
  </si>
  <si>
    <t>UPI00005448F3 status=activ</t>
  </si>
  <si>
    <t>([0.36309, 0.401658, 0.390993, 0.311707, 0.335645, 0.384043, 0.40511, 0.447574, 0.356642, 0.380708, 0.398279, 0.398279, 0.377384, 0.370445, 0.281712, 0.209395, 0.275179, 0.36309, 0.370445, 0.370445, 0.436924, 0.447574, 0.377384, 0.398279, 0.509769, 0.4292, 0.41194, 0.414856, 0.398279, 0.472492, 0.480142, 0.497853, 0.450668, 0.387226, 0.384043, 0.480142, 0.486429, 0.505461, 0.42561, 0.41194, 0.41194, 0.346032, 0.332115, 0.414856, 0.414856, 0.288399, 0.366687, 0.380708, 0.311707, 0.222385, 0.247041, 0.209395, 0.170161, 0.206376, 0.257454, 0.225814, 0.18812, 0.239899, 0.179055, 0.257454, 0.209395], '')</t>
  </si>
  <si>
    <t>[24, 37]</t>
  </si>
  <si>
    <t>UPI0000544906 status=activ</t>
  </si>
  <si>
    <t>([0.132295, 0.076542, 0.125101, 0.158265, 0.18812, 0.144935, 0.098513, 0.15008, 0.120615, 0.096677, 0.116183, 0.147574, 0.147574, 0.167087, 0.170161, 0.173081, 0.239899, 0.232838, 0.232838, 0.144935, 0.209395, 0.216401, 0.31487, 0.298791, 0.295083, 0.271506, 0.243554, 0.219301, 0.122885, 0.170161, 0.15008, 0.15008, 0.179055, 0.182256, 0.182256, 0.161087, 0.15008, 0.147574, 0.129801, 0.067594, 0.127496, 0.111485, 0.118441, 0.071867, 0.074921, 0.078022, 0.055536, 0.094817, 0.18812, 0.18812, 0.191378, 0.25406, 0.155435, 0.088832, 0.078022, 0.079919, 0.100716, 0.109221, 0.111485, 0.127496, 0.18812, 0.11371, 0.134866, 0.129801, 0.18812, 0.179055, 0.185198, 0.268042, 0.25031, 0.158265, 0.161087, 0.106997, 0.100716, 0.18812, 0.155435, 0.100716, 0.155435, 0.15284, 0.15008, 0.142424, 0.219301, 0.26085, 0.352862, 0.346032, 0.339168, 0.25406, 0.232838, 0.196879, 0.173081, 0.129801, 0.179055, 0.268042, 0.264545, 0.298791, 0.298791, 0.41194, 0.505461, 0.465241, 0.465241, 0.472492, 0.36309, 0.36309, 0.25031, 0.236433, 0.236433, 0.239899, 0.335645, 0.275179, 0.219301, 0.247041, 0.332115, 0.278302, 0.196879, 0.291804, 0.284882, 0.291804, 0.278302, 0.170161, 0.200174, 0.185198, 0.185198, 0.191378, 0.10481, 0.191378, 0.111485, 0.058088, 0.026338, 0.023534, 0.043307, 0.0704, 0.03976, 0.042364, 0.069024, 0.106997, 0.060549, 0.06184, 0.032677, 0.028695, 0.06312, 0.06312, 0.060549, 0.06312, 0.116183, 0.11371, 0.120615, 0.15008, 0.26085, 0.36309, 0.380708, 0.384043, 0.384043, 0.374039, 0.271506, 0.271506, 0.155435, 0.222385, 0.243554, 0.321458, 0.278302, 0.182256, 0.164327, 0.155435, 0.098513, 0.111485, 0.225814, 0.206376, 0.271506, 0.17593, 0.18812, 0.206376, 0.18812, 0.122885, 0.129801, 0.196879, 0.206376, 0.328603, 0.25406, 0.137348, 0.139895, 0.200174, 0.301917, 0.236433, 0.139895, 0.106997, 0.10481, 0.090864, 0.100716, 0.10481, 0.167087, 0.191378, 0.111485, 0.058088, 0.06312, 0.11371, 0.137348, 0.116183, 0.0704, 0.111485, 0.125101, 0.129801, 0.139895, 0.122885, 0.18812, 0.308712, 0.433034, 0.332115, 0.295083, 0.243554, 0.232838, 0.243554, 0.139895, 0.10481, 0.196879, 0.275179, 0.15284, 0.122885, 0.167087, 0.243554, 0.144935, 0.147574, 0.15008, 0.118441, 0.0704, 0.069024, 0.069024, 0.036378, 0.030611, 0.044297, 0.033407, 0.038042, 0.035586, 0.06312, 0.06312, 0.059222, 0.06312, 0.125101, 0.078022, 0.078022, 0.041405, 0.048328, 0.090864, 0.048328, 0.032677, 0.032677, 0.018787, 0.011518, 0.015344, 0.028695, 0.014586, 0.025762, 0.018415, 0.010131, 0.010131, 0.019401, 0.019401, 0.011106, 0.011669, 0.017797, 0.016257, 0.017447, 0.031287, 0.032017, 0.031287, 0.032017, 0.066181, 0.122885, 0.096677, 0.096677, 0.079919, 0.120615, 0.085092, 0.094817, 0.191378, 0.155435, 0.10481, 0.078022, 0.155435], '')</t>
  </si>
  <si>
    <t>[96]</t>
  </si>
  <si>
    <t>UPI000054493A status=activ</t>
  </si>
  <si>
    <t>([0.069024, 0.111485, 0.044297, 0.060549, 0.025316, 0.014586, 0.009401, 0.013821, 0.009865, 0.007645, 0.006142, 0.005249, 0.004135, 0.003109, 0.002117, 0.002705, 0.001786, 0.001211, 0.000893, 0.000567, 0.000575, 0.000983, 0.000906, 0.00146, 0.00146, 0.001541, 0.001533, 0.001572, 0.000906, 0.00152, 0.002366, 0.003405, 0.004736, 0.005932, 0.008804, 0.014315, 0.011518, 0.020876, 0.025762, 0.018787, 0.036378, 0.078022, 0.078022, 0.037156, 0.016021, 0.009483, 0.010372, 0.010372, 0.018106, 0.018415, 0.009483, 0.007555, 0.005249, 0.004513, 0.00316, 0.002014, 0.001408, 0.001675, 0.001408, 0.001906, 0.002881, 0.00283, 0.002155, 0.00146, 0.002276, 0.00359, 0.005086, 0.006894, 0.006701, 0.004646, 0.005503, 0.006795, 0.006701, 0.006567, 0.006533, 0.007031, 0.006894, 0.010372, 0.006533, 0.005503, 0.003804, 0.002581, 0.001623, 0.001602, 0.001709, 0.001048, 0.000477, 0.000468, 0.000464, 0.000893, 0.000876, 0.001232, 0.001408, 0.001391, 0.002194, 0.002482, 0.002336, 0.00231, 0.00225, 0.002211, 0.002623, 0.003727, 0.003431, 0.004775, 0.004358, 0.005799, 0.010131, 0.015694, 0.018106, 0.010131, 0.006245, 0.009728, 0.006078, 0.004247, 0.004835, 0.003366, 0.00243, 0.002503, 0.002512, 0.00246, 0.002529, 0.00316, 0.002211, 0.003405, 0.003461, 0.00515, 0.00515, 0.004976, 0.005799, 0.004135, 0.005872, 0.008804, 0.009096, 0.008804, 0.009015, 0.009096, 0.016826, 0.018415, 0.035586, 0.079919, 0.098513, 0.098513, 0.069024, 0.096677, 0.055536, 0.024826, 0.023534, 0.01204, 0.011669, 0.009728, 0.009015, 0.006533, 0.00558, 0.003757, 0.003997, 0.006245, 0.006533, 0.004315, 0.005623, 0.005872, 0.004921, 0.003924, 0.004358, 0.003555, 0.00292, 0.002727, 0.0028, 0.002014, 0.002057, 0.00146, 0.001211, 0.001232, 0.001112, 0.001112, 0.001623, 0.002366, 0.00155, 0.001572, 0.001722, 0.001335, 0.000833, 0.001048, 0.000799, 0.000721, 0.000833, 0.001374, 0.00146, 0.002155, 0.003053, 0.0028, 0.003109, 0.003109, 0.004247, 0.006078, 0.004646, 0.004899, 0.003478, 0.003298, 0.002211, 0.002078, 0.00283, 0.002688, 0.002688, 0.003963, 0.00543, 0.007177, 0.005011, 0.004646, 0.00515, 0.005086, 0.007877, 0.006567, 0.009977, 0.007031, 0.004689, 0.00515, 0.005249, 0.00777, 0.007259, 0.009187, 0.009187, 0.006142, 0.009401, 0.009483, 0.010131, 0.006421, 0.006245, 0.009865, 0.019401, 0.009401, 0.010131, 0.009865, 0.016826, 0.016021, 0.030003, 0.029376, 0.032017, 0.032017, 0.029376, 0.034068, 0.023087, 0.034068, 0.045352, 0.018787, 0.018787, 0.015344, 0.032677, 0.016528, 0.008525, 0.007645, 0.012727, 0.011518, 0.007315, 0.007315, 0.007877, 0.007555, 0.007555, 0.010926, 0.010372, 0.010672, 0.018106, 0.015694, 0.010926, 0.015694, 0.040537, 0.026338, 0.028695, 0.032017, 0.076542, 0.076542, 0.038042, 0.019109, 0.015344, 0.016021, 0.010672, 0.007315, 0.008075, 0.014783, 0.008804, 0.008723, 0.006421, 0.004646, 0.006039, 0.008804, 0.006039, 0.003997, 0.003431, 0.00243, 0.001967, 0.001305, 0.001408, 0.001344, 0.001271, 0.001249, 0.001232, 0.001232, 0.001675, 0.00103, 0.000614, 0.000631, 0.000421, 0.000648, 0.000648, 0.000859, 0.000859, 0.001374, 0.002078, 0.003276, 0.003079, 0.003671, 0.004976, 0.004976, 0.005249, 0.006194, 0.005223, 0.007259, 0.006701, 0.006533, 0.008075, 0.009187, 0.008624, 0.008002, 0.005683, 0.008409, 0.006078, 0.004161, 0.003212, 0.003177, 0.002014, 0.002976, 0.002761, 0.001936, 0.002881, 0.003924, 0.003701, 0.003671, 0.00407, 0.003997, 0.004247, 0.004736, 0.00389, 0.005992, 0.005503, 0.008895, 0.005623, 0.00515, 0.007645, 0.01078, 0.010131, 0.017138, 0.017447, 0.017447, 0.017447, 0.009483, 0.008075, 0.007315, 0.011106, 0.006421, 0.007555, 0.005378, 0.005378, 0.005011, 0.003671, 0.003804, 0.003555, 0.00359, 0.004976, 0.004315, 0.004414, 0.004775, 0.004835, 0.004921, 0.004976, 0.007177, 0.007031, 0.008156, 0.008156, 0.006894, 0.009096, 0.009728, 0.013016, 0.010131, 0.0198, 0.032677, 0.081712, 0.050641, 0.15284], '')</t>
  </si>
  <si>
    <t>UPI000054494F status=activ</t>
  </si>
  <si>
    <t>([0.000447, 0.000983, 0.001623, 0.002662, 0.002482, 0.003701, 0.004736, 0.005683, 0.004689, 0.005932, 0.007031, 0.008624, 0.009483, 0.007877, 0.013265, 0.016826, 0.019109, 0.03976, 0.059222, 0.050641, 0.118441, 0.15284, 0.088832, 0.067594, 0.054297, 0.11371, 0.046336, 0.045352, 0.024393, 0.037156, 0.018787, 0.00962, 0.00962, 0.013265, 0.010509, 0.006701, 0.006701, 0.006421, 0.006421, 0.006482, 0.00962, 0.00962, 0.014586, 0.023534, 0.016021, 0.016826, 0.015078, 0.026892, 0.014586, 0.014783, 0.009728, 0.00962, 0.021381, 0.011669, 0.015078, 0.014783, 0.037156, 0.038858, 0.044297, 0.038858, 0.016826, 0.009728, 0.006421, 0.005992, 0.003924, 0.003963, 0.003555, 0.003079, 0.002057, 0.001808, 0.001786, 0.00316, 0.003341, 0.003276, 0.003212, 0.003177, 0.004315, 0.002881, 0.001936, 0.00292, 0.003014, 0.004431, 0.006567, 0.009865, 0.008002, 0.011342, 0.016021, 0.015694, 0.015344, 0.031287, 0.078022, 0.161087, 0.092881, 0.173081], '')</t>
  </si>
  <si>
    <t>UPI0000544A58 status=activ</t>
  </si>
  <si>
    <t>([0.191378, 0.167087, 0.134866, 0.144935, 0.090864, 0.116183, 0.122885, 0.106997, 0.102787, 0.090864, 0.109221, 0.111485, 0.076542, 0.079919, 0.074921, 0.074921, 0.132295, 0.17593, 0.17593, 0.17593, 0.25406, 0.288399, 0.328603, 0.380708, 0.398279, 0.505461, 0.505461, 0.529623, 0.59508, 0.618285, 0.703578, 0.703578, 0.728858, 0.812494, 0.788093, 0.801317, 0.791621, 0.784345, 0.771762, 0.791621, 0.795062, 0.795062, 0.754692, 0.745909, 0.694846, 0.63748, 0.585406, 0.59014, 0.59014, 0.604312, 0.562014, 0.557691, 0.575842, 0.58069, 0.58069, 0.521092, 0.525368, 0.461924, 0.480142, 0.497853, 0.472492, 0.486429, 0.418646, 0.440853, 0.461924, 0.509769, 0.480142, 0.509769, 0.486429, 0.440853, 0.346032, 0.418646, 0.384043, 0.324872, 0.281712, 0.275179, 0.352862, 0.359901, 0.408655, 0.328603, 0.308712, 0.335645, 0.321458, 0.380708, 0.31487, 0.31487, 0.328603, 0.349426, 0.356642, 0.398279, 0.458154, 0.545602, 0.545602, 0.570702, 0.622677, 0.690604, 0.690604, 0.690604, 0.657645, 0.699094, 0.699094, 0.712013, 0.675549, 0.694846, 0.671169, 0.779859, 0.73685, 0.707965, 0.767246, 0.750527, 0.724957, 0.724957, 0.771762, 0.775545, 0.76285, 0.707965, 0.626927, 0.690604, 0.694846, 0.657645, 0.648219, 0.750527, 0.745909, 0.661982, 0.575842, 0.59508, 0.541878, 0.585406, 0.59917, 0.575842, 0.575842, 0.575842, 0.509769, 0.490133, 0.42561, 0.394753, 0.454136, 0.509769, 0.450668, 0.433034, 0.5017, 0.490133, 0.476583, 0.483068, 0.575842, 0.538167, 0.570702, 0.613573, 0.525368, 0.5017, 0.538167, 0.553315, 0.497853, 0.483068, 0.476583, 0.5017, 0.525368, 0.541878, 0.521092, 0.545602, 0.562014, 0.545602, 0.562014, 0.56648, 0.480142, 0.497853, 0.517562, 0.521092, 0.521092, 0.59508, 0.59917, 0.59917, 0.521092, 0.56648, 0.661982, 0.642678, 0.675549, 0.613573, 0.58069, 0.534167, 0.557691, 0.570702, 0.553315, 0.553315, 0.476583, 0.545602, 0.538167, 0.618285, 0.517562, 0.509769, 0.458154, 0.490133, 0.394753, 0.468512, 0.450668, 0.440853, 0.390993, 0.370445, 0.433034, 0.447574, 0.490133, 0.418646, 0.401658, 0.433034, 0.418646, 0.5017, 0.414856, 0.414856, 0.349426, 0.352862, 0.36309, 0.398279, 0.401658, 0.483068, 0.450668, 0.480142, 0.465241, 0.529623, 0.570702, 0.59508, 0.59508, 0.63748, 0.613573, 0.626927, 0.626927, 0.648219, 0.59014, 0.685117, 0.632174, 0.703578, 0.784345, 0.76285, 0.779859, 0.784345, 0.819762, 0.819762, 0.819762, 0.76285, 0.675549, 0.703578, 0.685117, 0.59917, 0.59014, 0.703578, 0.712013, 0.570702, 0.5017, 0.517562, 0.509769, 0.5017, 0.517562, 0.541878, 0.56648, 0.58069, 0.553315, 0.51388, 0.570702, 0.545602, 0.648219, 0.671169, 0.653063, 0.59014, 0.604312, 0.59014, 0.570702, 0.521092, 0.626927, 0.703578, 0.720929, 0.750527, 0.795062, 0.795062, 0.666105, 0.562014, 0.517562, 0.450668, 0.4292, 0.40511, 0.436924, 0.370445, 0.370445, 0.36309, 0.387226, 0.41194, 0.433034, 0.422041, 0.444081, 0.454136, 0.447574, 0.458154, 0.458154, 0.387226, 0.408655, 0.447574, 0.521092, 0.56648, 0.575842, 0.545602, 0.534167, 0.541878, 0.59508, 0.648219, 0.618285, 0.63748, 0.661982, 0.608892, 0.618285, 0.59917, 0.553315, 0.529623, 0.480142], '')</t>
  </si>
  <si>
    <t>[25, 26, 27, 28, 29, 30, 31, 32, 33, 34, 35, 36, 37, 38, 39, 40, 41, 42, 43, 44, 45, 46, 47, 48, 49, 50, 51, 52, 53, 54, 55, 56, 65, 67, 91, 92, 93, 94, 95, 96, 97, 98, 99, 100, 101, 102, 103, 104, 105, 106, 107, 108, 109, 110, 111, 112, 113, 114, 115, 116, 117, 118, 119, 120, 121, 122, 123, 124, 125, 126, 127, 128, 129, 130, 131, 132, 137, 140, 144, 145, 146, 147, 148, 149, 150, 151, 155, 156, 157, 158, 159, 160, 161, 162, 163, 166, 167, 168, 169, 170, 171, 172, 173, 174, 175, 176, 177, 178, 179, 180, 181, 182, 183, 185, 186, 187, 188, 189, 205,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294, 295, 296, 297, 298, 299, 300, 301, 302, 303, 304, 305, 306, 307, 308, 309]</t>
  </si>
  <si>
    <t>176)</t>
  </si>
  <si>
    <t>UPI0000544A5E status=activ</t>
  </si>
  <si>
    <t>([0.009096, 0.007877, 0.006567, 0.005734, 0.006374, 0.005683, 0.005378, 0.007091, 0.008804, 0.011669, 0.012727, 0.016257, 0.018106, 0.034884, 0.038042, 0.085092, 0.120615, 0.078022, 0.044297, 0.081712, 0.134866, 0.139895, 0.21291, 0.318242, 0.30533, 0.247041, 0.25031, 0.25031, 0.200174, 0.219301, 0.206376, 0.247041, 0.25406, 0.243554, 0.132295, 0.127496, 0.142424, 0.078022, 0.064632, 0.066181, 0.046336, 0.026892, 0.021381, 0.016826, 0.013016, 0.025316, 0.047319, 0.086953, 0.064632, 0.078022, 0.031287, 0.023534, 0.019109, 0.018415, 0.038858, 0.085092, 0.046336, 0.0198, 0.033407, 0.0704, 0.137348, 0.111485, 0.102787, 0.127496, 0.079919, 0.055536, 0.027463, 0.028107, 0.026892, 0.058088, 0.064632, 0.111485, 0.071867, 0.10481, 0.067594, 0.06312, 0.060549, 0.111485, 0.219301, 0.243554, 0.225814, 0.229226, 0.298791, 0.318242, 0.222385, 0.339168, 0.440853, 0.56648, 0.476583, 0.472492, 0.384043, 0.288399, 0.318242, 0.4292, 0.41194, 0.5017, 0.414856, 0.41194, 0.321458, 0.219301, 0.164327, 0.090864, 0.090864, 0.090864, 0.134866, 0.216401, 0.219301, 0.219301, 0.170161, 0.236433, 0.247041, 0.26085, 0.339168, 0.342579, 0.346032, 0.30533, 0.264545, 0.268042, 0.18812, 0.26085, 0.349426, 0.346032, 0.454136, 0.42561, 0.398279, 0.394753, 0.30533, 0.239899, 0.26085, 0.26085, 0.194234, 0.116183, 0.185198, 0.18812, 0.21291, 0.142424, 0.173081, 0.132295, 0.196879, 0.284882, 0.21291, 0.125101, 0.15008, 0.158265, 0.170161, 0.200174, 0.147574, 0.225814, 0.222385, 0.206376, 0.139895, 0.194234, 0.291804, 0.308712, 0.222385, 0.203355, 0.203355, 0.196879, 0.278302, 0.196879, 0.194234, 0.264545, 0.370445, 0.377384, 0.370445, 0.366687, 0.36309, 0.401658, 0.374039, 0.447574, 0.359901, 0.476583, 0.483068, 0.483068, 0.454136, 0.562014, 0.529623, 0.59508, 0.480142, 0.483068, 0.575842, 0.490133, 0.494003, 0.486429, 0.494003, 0.4292, 0.436924, 0.465241, 0.494003, 0.414856, 0.40511, 0.398279, 0.398279, 0.328603, 0.318242, 0.311707, 0.295083, 0.295083, 0.298791, 0.384043, 0.356642, 0.332115, 0.408655, 0.377384, 0.349426, 0.298791, 0.374039], '')</t>
  </si>
  <si>
    <t>[87, 95, 175, 176, 177, 180]</t>
  </si>
  <si>
    <t>UPI0000544AEB status=activ</t>
  </si>
  <si>
    <t>([0.028107, 0.040537, 0.056825, 0.086953, 0.118441, 0.144935, 0.094817, 0.064632, 0.044297, 0.028107, 0.021816, 0.016826, 0.017138, 0.017797, 0.010926, 0.009977, 0.010131, 0.011669, 0.01227, 0.01227, 0.009096, 0.008804, 0.007177, 0.005623, 0.005503, 0.004208, 0.003804, 0.004835, 0.006142, 0.008002, 0.012491, 0.020522, 0.020522, 0.037156, 0.035586, 0.049374, 0.043307, 0.046336, 0.049374, 0.074921, 0.122885, 0.194234, 0.194234, 0.257454, 0.26085, 0.25406, 0.26085, 0.295083, 0.295083, 0.291804, 0.301917, 0.288399, 0.271506, 0.284882, 0.179055, 0.194234, 0.164327, 0.25406, 0.335645, 0.222385, 0.222385, 0.229226, 0.147574, 0.158265, 0.158265, 0.158265, 0.155435, 0.243554, 0.161087, 0.17593, 0.191378, 0.182256, 0.120615, 0.076542, 0.122885, 0.142424, 0.134866, 0.18812, 0.11371, 0.090864, 0.155435, 0.100716, 0.094817, 0.155435, 0.120615, 0.120615, 0.134866, 0.094817, 0.085092, 0.137348, 0.134866, 0.132295, 0.137348, 0.139895, 0.219301, 0.216401, 0.301917, 0.301917, 0.222385, 0.301917, 0.335645, 0.352862, 0.335645, 0.335645, 0.342579, 0.308712, 0.247041, 0.308712, 0.295083, 0.308712, 0.284882, 0.275179, 0.281712, 0.288399, 0.374039, 0.352862, 0.349426, 0.349426, 0.275179, 0.284882, 0.196879, 0.191378, 0.179055, 0.278302, 0.225814, 0.137348, 0.196879, 0.191378, 0.18812, 0.281712, 0.268042, 0.291804, 0.301917, 0.216401, 0.216401, 0.225814, 0.25031, 0.257454, 0.236433, 0.321458, 0.394753, 0.41194, 0.342579, 0.284882, 0.295083, 0.366687, 0.472492, 0.374039, 0.422041, 0.422041, 0.418646, 0.433034, 0.454136, 0.36309, 0.433034, 0.342579, 0.328603, 0.321458, 0.324872, 0.275179, 0.268042, 0.196879, 0.284882, 0.284882, 0.271506, 0.268042, 0.185198, 0.185198, 0.268042, 0.291804, 0.298791, 0.281712, 0.194234, 0.173081, 0.243554, 0.26085, 0.324872, 0.229226, 0.21291, 0.137348, 0.127496, 0.122885, 0.120615, 0.060549, 0.094817, 0.142424, 0.129801, 0.185198, 0.179055, 0.200174, 0.206376, 0.144935, 0.15284, 0.219301, 0.158265, 0.158265, 0.147574, 0.161087, 0.15284, 0.155435, 0.239899, 0.328603, 0.295083, 0.30533, 0.295083, 0.229226, 0.239899, 0.173081, 0.17593, 0.173081, 0.155435, 0.158265, 0.243554, 0.155435, 0.096677, 0.158265, 0.173081, 0.170161, 0.179055, 0.295083, 0.311707, 0.311707, 0.209395, 0.209395, 0.284882, 0.384043, 0.36309, 0.26085, 0.30533, 0.222385, 0.21291, 0.21291, 0.203355, 0.15284, 0.25406, 0.339168, 0.332115, 0.328603, 0.232838, 0.179055, 0.096677, 0.096677, 0.081712, 0.076542, 0.090864, 0.094817, 0.051831, 0.088832, 0.083462, 0.109221, 0.191378, 0.191378, 0.185198, 0.116183, 0.069024, 0.034884, 0.041405, 0.038042, 0.038042, 0.0704, 0.096677, 0.134866, 0.059222, 0.0704, 0.144935, 0.147574, 0.069024, 0.144935, 0.144935, 0.161087, 0.147574, 0.132295, 0.073402, 0.073402, 0.073402, 0.085092, 0.076542, 0.06312, 0.038858, 0.026892, 0.028695, 0.016021, 0.019401, 0.022306, 0.015344, 0.009015, 0.009015, 0.013821, 0.010131, 0.007645, 0.007555, 0.00558, 0.005503, 0.005378, 0.003963, 0.003821, 0.003757, 0.003671, 0.002606, 0.002435, 0.0028, 0.003014, 0.003963, 0.002881, 0.002881, 0.003555, 0.003478, 0.003461, 0.002503, 0.001936, 0.001743, 0.002336, 0.002327, 0.002327, 0.003276, 0.004388, 0.005992, 0.005872, 0.008624, 0.008624, 0.008525, 0.007031, 0.006567, 0.004414, 0.004388, 0.003924, 0.003924, 0.003864, 0.002761, 0.002581, 0.002688, 0.003727, 0.002623, 0.00407, 0.003997, 0.002761, 0.001967, 0.001936, 0.002688, 0.001778, 0.001675, 0.001623, 0.001936, 0.001967, 0.00231, 0.00225, 0.002336, 0.002155, 0.002327, 0.00231, 0.002512, 0.003701, 0.003727, 0.003461, 0.002211, 0.002336, 0.003276, 0.004835, 0.005086, 0.005086, 0.006142, 0.006421, 0.009294, 0.009294, 0.008804, 0.012491, 0.011903, 0.011903, 0.012727, 0.022306, 0.043307, 0.078022, 0.028107, 0.020522, 0.046336, 0.106997, 0.044297, 0.049374, 0.045352, 0.018787, 0.019109, 0.026892, 0.056825, 0.028107, 0.014075, 0.008624, 0.005872, 0.005932, 0.008624, 0.005503, 0.003701, 0.002761, 0.001855, 0.002881, 0.002529, 0.001872, 0.001159, 0.001481, 0.001408, 0.001335, 0.001374, 0.001159, 0.000648, 0.000378, 0.000661, 0.001155, 0.001872, 0.00283, 0.004431, 0.003246, 0.003276, 0.004577, 0.006142, 0.006421, 0.006421, 0.007422, 0.008895, 0.013821, 0.014586, 0.011342, 0.009096, 0.015078, 0.016021, 0.036378, 0.100716], '')</t>
  </si>
  <si>
    <t>UPI0000544B23 status=activ</t>
  </si>
  <si>
    <t>([0.414856, 0.30533, 0.30533, 0.36309, 0.394753, 0.4292, 0.352862, 0.384043, 0.318242, 0.26085, 0.284882, 0.308712, 0.346032, 0.335645, 0.318242, 0.339168, 0.352862, 0.332115, 0.418646, 0.346032, 0.308712, 0.377384, 0.454136, 0.40511, 0.31487, 0.324872, 0.328603, 0.41194, 0.335645, 0.390993, 0.480142, 0.408655, 0.40511, 0.398279, 0.324872, 0.332115, 0.346032, 0.328603, 0.332115, 0.332115, 0.42561, 0.497853, 0.497853, 0.483068, 0.538167, 0.545602, 0.454136, 0.42561, 0.401658, 0.41194, 0.450668, 0.422041, 0.422041, 0.4292, 0.433034, 0.509769, 0.433034, 0.398279, 0.390993, 0.414856, 0.414856, 0.401658, 0.321458, 0.25031, 0.278302, 0.225814, 0.30533, 0.380708, 0.40511, 0.4292, 0.468512, 0.461924, 0.41194, 0.480142, 0.472492, 0.461924, 0.440853, 0.433034, 0.433034, 0.352862, 0.349426, 0.349426, 0.278302, 0.359901, 0.444081, 0.436924, 0.444081, 0.433034, 0.42561, 0.342579, 0.346032, 0.349426, 0.268042, 0.342579, 0.36309, 0.374039, 0.352862, 0.374039, 0.458154, 0.398279, 0.414856, 0.408655, 0.408655, 0.497853, 0.486429, 0.476583, 0.454136, 0.529623, 0.562014, 0.56648, 0.570702, 0.557691, 0.59917, 0.733139, 0.642678, 0.632174, 0.59508, 0.626927, 0.632174, 0.521092, 0.517562, 0.626927, 0.642678, 0.622677, 0.59508, 0.59014, 0.585406, 0.618285, 0.509769, 0.480142, 0.480142, 0.557691, 0.56648, 0.553315, 0.541878, 0.608892, 0.58069, 0.59508, 0.575842, 0.553315, 0.671169, 0.779859, 0.745909, 0.720929, 0.716283], '')</t>
  </si>
  <si>
    <t>[44, 45, 55, 107, 108, 109, 110, 111, 112, 113, 114, 115, 116, 117, 118, 119, 120, 121, 122, 123, 124, 125, 126, 127, 128, 131, 132, 133, 134, 135, 136, 137, 138, 139, 140, 141, 142, 143, 144]</t>
  </si>
  <si>
    <t>UPI0000544B38 status=activ</t>
  </si>
  <si>
    <t>([0.122885, 0.18812, 0.109221, 0.137348, 0.170161, 0.203355, 0.137348, 0.170161, 0.200174, 0.222385, 0.25031, 0.284882, 0.30533, 0.308712, 0.284882, 0.247041, 0.25031, 0.352862, 0.4292, 0.42561, 0.447574, 0.349426, 0.239899, 0.236433, 0.232838, 0.232838, 0.125101, 0.196879, 0.11371, 0.11371, 0.125101, 0.120615, 0.064632, 0.031287, 0.017797, 0.019401, 0.013613, 0.014075, 0.008525, 0.009728, 0.00962, 0.006039, 0.009294, 0.016826, 0.017447, 0.010509, 0.007495, 0.010131, 0.010926, 0.010372, 0.010372, 0.009865, 0.010131, 0.009977, 0.016021, 0.030611, 0.056825, 0.106997, 0.079919, 0.071867, 0.069024, 0.078022, 0.098513, 0.038858, 0.030003, 0.051831, 0.048328, 0.090864, 0.058088, 0.051831, 0.079919, 0.086953, 0.086953, 0.042364, 0.045352, 0.045352, 0.019401, 0.021381, 0.011903, 0.011669, 0.025316, 0.026338, 0.023963, 0.041405, 0.090864, 0.047319, 0.059222, 0.125101, 0.132295, 0.132295, 0.0704, 0.100716, 0.042364, 0.032017, 0.066181, 0.116183, 0.049374, 0.10481, 0.047319, 0.054297, 0.079919, 0.0704, 0.028695, 0.028695, 0.032017, 0.032017, 0.030611, 0.024826, 0.023963, 0.012491, 0.01227, 0.017138, 0.009483, 0.019401, 0.018106, 0.010221, 0.006988, 0.007422, 0.007645, 0.006894, 0.006482, 0.004358, 0.004358, 0.004483, 0.003276, 0.001967, 0.001786, 0.002276, 0.00225, 0.001499, 0.001374, 0.001434, 0.001155, 0.001778, 0.001602, 0.001344, 0.001335, 0.001872, 0.002662, 0.002581, 0.003461, 0.003671, 0.004414, 0.004414, 0.006701, 0.009865, 0.010221, 0.010372, 0.008409, 0.008409, 0.008525, 0.009187, 0.013613, 0.015344, 0.007645, 0.007645, 0.007259, 0.007555, 0.005734, 0.004208, 0.003079, 0.002366, 0.002194, 0.001722, 0.00152, 0.001, 0.001061, 0.001159, 0.000721, 0.001, 0.000614, 0.000614, 0.000704, 0.000687, 0.000614, 0.001142, 0.000704, 0.000945, 0.001434, 0.001374, 0.001906, 0.003053, 0.003461, 0.005011, 0.007091, 0.008075, 0.01227, 0.007177, 0.006988, 0.009977, 0.011669, 0.020876, 0.020522, 0.018787, 0.010672, 0.018106, 0.021816, 0.020876, 0.015344, 0.014783, 0.014783, 0.009294, 0.008409, 0.011518, 0.009401, 0.006421, 0.004611, 0.004358, 0.004513, 0.006894, 0.004835, 0.004899, 0.004899, 0.004899, 0.004431, 0.006194, 0.006533, 0.005992, 0.00558, 0.008276, 0.005734, 0.008075, 0.012491, 0.00777, 0.005503, 0.004646, 0.005503, 0.00543, 0.00558, 0.008624, 0.008276, 0.013613, 0.013613, 0.014783, 0.026892, 0.032677, 0.017138, 0.015344, 0.015078, 0.017447, 0.013016, 0.023534, 0.023963, 0.012727, 0.013016, 0.024393, 0.043307, 0.030003, 0.071867, 0.054297, 0.047319, 0.031287, 0.030003, 0.015344, 0.011342, 0.012727, 0.023534, 0.020165, 0.020522, 0.023087, 0.023963, 0.030611, 0.014783, 0.009187, 0.014783, 0.032017, 0.035586, 0.016257, 0.030611, 0.027463, 0.018787, 0.011903, 0.00962, 0.009977, 0.017447, 0.024393, 0.017447, 0.017447, 0.040537, 0.038858, 0.018787, 0.034884, 0.035586, 0.094817, 0.096677, 0.049374, 0.0198, 0.010672, 0.020876, 0.023963, 0.01204, 0.023087, 0.038858, 0.076542, 0.076542, 0.038858, 0.016021, 0.019401, 0.019401, 0.011106, 0.011518, 0.020165, 0.01078, 0.009187, 0.008723, 0.008002, 0.007877, 0.013613, 0.028107, 0.016021, 0.009015, 0.009015, 0.006142, 0.006142, 0.004736, 0.004247, 0.00515, 0.005623, 0.004135, 0.003079, 0.003109, 0.002366, 0.001649, 0.002194, 0.00225, 0.001623, 0.001778, 0.001808, 0.002057, 0.001383, 0.001391, 0.002035, 0.002976, 0.00283, 0.003053, 0.004161, 0.00359, 0.00283, 0.004315, 0.004899, 0.005734, 0.006795, 0.00777, 0.009865, 0.009401, 0.008895, 0.010926, 0.017797, 0.035586], '')</t>
  </si>
  <si>
    <t>UPI0000544B94 status=activ</t>
  </si>
  <si>
    <t>([0.009728, 0.007031, 0.006142, 0.004513, 0.006374, 0.007645, 0.007877, 0.006533, 0.005992, 0.007555, 0.006567, 0.005683, 0.00777, 0.008002, 0.008002, 0.011518, 0.013437, 0.013613, 0.013821, 0.012727, 0.013821, 0.008723, 0.012727, 0.010509, 0.021381, 0.011903, 0.009015, 0.010926, 0.018415, 0.017138, 0.016826, 0.018787, 0.019401, 0.018787, 0.009865, 0.007645, 0.008156, 0.007555, 0.007645, 0.01078, 0.011903, 0.011342, 0.022306, 0.014075, 0.017138, 0.015694, 0.025762, 0.044297, 0.023963, 0.013265, 0.01204, 0.008075, 0.010926, 0.010926, 0.010926, 0.01227, 0.019401, 0.014783, 0.017447, 0.017797, 0.018106, 0.016528, 0.009865, 0.009977, 0.009865, 0.014315, 0.016021, 0.012491, 0.008525, 0.01204, 0.023963, 0.048328, 0.094817, 0.098513, 0.161087, 0.11371, 0.182256, 0.100716, 0.081712, 0.083462, 0.079919, 0.085092, 0.085092, 0.144935, 0.15008, 0.247041, 0.247041, 0.196879, 0.158265, 0.25031, 0.182256, 0.100716, 0.11371, 0.102787, 0.090864, 0.051831, 0.076542, 0.090864, 0.15284, 0.21291, 0.21291, 0.216401, 0.134866, 0.132295, 0.144935, 0.06312, 0.059222, 0.035586, 0.049374, 0.086953, 0.092881, 0.134866, 0.206376, 0.191378, 0.120615, 0.129801, 0.203355, 0.134866, 0.0704, 0.040537, 0.040537, 0.076542, 0.125101, 0.216401, 0.232838, 0.15008, 0.281712, 0.209395, 0.298791, 0.288399, 0.257454, 0.247041, 0.247041, 0.247041, 0.25406, 0.232838, 0.229226, 0.232838, 0.25031, 0.342579, 0.352862, 0.352862, 0.352862, 0.356642, 0.349426, 0.339168, 0.342579, 0.236433, 0.308712, 0.222385, 0.225814, 0.275179, 0.194234, 0.134866, 0.090864, 0.055536, 0.086953, 0.083462, 0.06312, 0.109221, 0.102787, 0.102787, 0.102787, 0.102787, 0.102787, 0.060549, 0.058088, 0.058088, 0.067594, 0.040537, 0.066181, 0.066181, 0.064632, 0.111485, 0.109221, 0.109221, 0.118441, 0.161087, 0.158265, 0.196879, 0.116183, 0.116183, 0.170161, 0.116183, 0.10481, 0.10481, 0.158265, 0.10481, 0.167087, 0.15284, 0.229226, 0.164327, 0.106997, 0.069024, 0.06312, 0.106997, 0.106997, 0.144935, 0.111485, 0.073402, 0.043307, 0.044297, 0.049374, 0.050641, 0.088832, 0.098513, 0.06184, 0.06312, 0.102787, 0.059222, 0.094817, 0.090864, 0.098513, 0.158265, 0.225814, 0.158265, 0.111485, 0.170161, 0.098513, 0.100716, 0.164327, 0.229226, 0.321458, 0.318242, 0.236433, 0.236433, 0.182256, 0.25406, 0.247041, 0.25031, 0.328603, 0.25031, 0.25031, 0.30533, 0.209395, 0.191378, 0.281712, 0.236433, 0.191378, 0.301917, 0.349426, 0.328603, 0.247041, 0.25031, 0.25406, 0.346032, 0.335645, 0.271506, 0.25406, 0.232838, 0.206376, 0.179055, 0.25031, 0.21291, 0.185198, 0.275179, 0.25031, 0.18812], '')</t>
  </si>
  <si>
    <t>UPI0000544BE2 status=activ</t>
  </si>
  <si>
    <t>([0.377384, 0.30533, 0.206376, 0.106997, 0.054297, 0.071867, 0.054297, 0.067594, 0.081712, 0.058088, 0.076542, 0.098513, 0.0704, 0.042364, 0.038042, 0.067594, 0.036378, 0.030611, 0.040537, 0.074921, 0.059222, 0.026892, 0.038042, 0.064632, 0.127496, 0.219301, 0.15284, 0.185198, 0.222385, 0.232838, 0.232838, 0.222385, 0.132295, 0.102787, 0.109221, 0.064632, 0.03976, 0.041405, 0.048328, 0.050641, 0.045352, 0.059222, 0.116183, 0.069024, 0.085092, 0.086953, 0.085092, 0.139895, 0.102787, 0.0704, 0.073402, 0.100716, 0.06312, 0.071867, 0.118441, 0.15008, 0.247041, 0.328603, 0.408655, 0.328603, 0.284882, 0.288399, 0.179055, 0.127496, 0.21291, 0.179055, 0.111485, 0.125101, 0.0704, 0.116183, 0.134866, 0.078022, 0.064632, 0.100716, 0.161087, 0.116183, 0.134866, 0.120615, 0.120615, 0.118441, 0.122885, 0.142424, 0.092881, 0.120615, 0.106997, 0.060549, 0.064632, 0.111485, 0.109221, 0.173081, 0.17593, 0.185198, 0.164327, 0.194234, 0.194234, 0.203355, 0.203355, 0.21291, 0.196879, 0.196879, 0.116183, 0.18812, 0.200174, 0.196879, 0.268042, 0.356642, 0.436924, 0.349426, 0.332115, 0.295083, 0.232838, 0.167087, 0.158265, 0.278302, 0.318242, 0.295083, 0.281712, 0.339168, 0.349426, 0.275179, 0.247041, 0.356642, 0.346032, 0.298791, 0.394753, 0.398279, 0.359901, 0.36309, 0.461924, 0.458154, 0.408655, 0.476583, 0.553315, 0.545602, 0.51388, 0.486429, 0.505461, 0.494003, 0.486429, 0.444081, 0.549308, 0.59014, 0.553315, 0.525368], '')</t>
  </si>
  <si>
    <t>[132, 133, 134, 136, 140, 141, 142, 143]</t>
  </si>
  <si>
    <t>UPI0000544C1D status=activ</t>
  </si>
  <si>
    <t>([0.007315, 0.004247, 0.003246, 0.00243, 0.003298, 0.004315, 0.005378, 0.004247, 0.005318, 0.006795, 0.006619, 0.006795, 0.006482, 0.011518, 0.022306, 0.024826, 0.026892, 0.035586, 0.023087, 0.023534, 0.011903, 0.008075, 0.015078, 0.014586, 0.013016, 0.007877, 0.008075, 0.00777, 0.007877, 0.004736, 0.003212, 0.0028, 0.002349, 0.001434, 0.001202, 0.000704, 0.000412, 0.000176, 0.000142, 0.000107, 0.000116, 0.000116, 0.000176, 0.000185, 0.000189, 0.00018, 0.000391, 0.000348, 0.000386, 0.000648, 0.001267, 0.002014, 0.001778, 0.002327, 0.002727, 0.002482, 0.002503, 0.001967, 0.002512, 0.003014, 0.003014, 0.003512, 0.004835, 0.003366, 0.003405, 0.003053, 0.00359, 0.003461, 0.002194, 0.002138, 0.001434, 0.001434, 0.000833, 0.001318, 0.00146, 0.001906, 0.001743, 0.001743, 0.002881, 0.002555, 0.002662, 0.002705, 0.002529, 0.002211, 0.001967, 0.001786, 0.002138, 0.001967, 0.001408, 0.002057, 0.002276, 0.002327, 0.001649, 0.002512, 0.001748, 0.001318, 0.001344, 0.001318, 0.001786, 0.001383, 0.001623, 0.001872, 0.00231, 0.002078, 0.001692, 0.002688, 0.001687, 0.001692, 0.001687, 0.001533, 0.001722, 0.00155, 0.00155, 0.001434, 0.001103, 0.001344, 0.002035, 0.001649, 0.00246, 0.002529, 0.003607, 0.004414, 0.003607, 0.004388, 0.006482, 0.007877, 0.008002, 0.008804, 0.008525, 0.013821, 0.011518, 0.011518, 0.007422, 0.007422, 0.006619, 0.005799, 0.005086, 0.003478, 0.003963, 0.002881, 0.003079, 0.00283, 0.00292, 0.003512, 0.002482, 0.002482, 0.002976, 0.003246, 0.002976, 0.002705, 0.0028, 0.004689, 0.004921, 0.007091, 0.010672, 0.012491, 0.01227, 0.00962, 0.009977, 0.006142, 0.005683, 0.004388, 0.002976, 0.001743, 0.001743, 0.001906, 0.001249, 0.000743, 0.000378, 0.000816, 0.001434, 0.001374, 0.001344, 0.001408, 0.00146, 0.00155, 0.002366, 0.003512, 0.005503, 0.00777, 0.008723, 0.008723, 0.010926, 0.024393, 0.030003, 0.013821, 0.01204, 0.023087, 0.048328, 0.0704, 0.031287, 0.029376, 0.033407, 0.037156, 0.032017, 0.016528, 0.009015, 0.007177, 0.004835, 0.003478, 0.002503, 0.00316, 0.003177, 0.003109, 0.002035, 0.002761, 0.00316, 0.003177, 0.002276, 0.001687, 0.001743, 0.002581, 0.00283, 0.001906, 0.001344, 0.001434, 0.001335, 0.002035, 0.002512, 0.002512, 0.002976, 0.003014, 0.003014, 0.004513, 0.003014, 0.00359, 0.002396, 0.003298, 0.004414, 0.004388, 0.004315, 0.004775, 0.004689, 0.003177, 0.004414, 0.003963, 0.00316, 0.004577, 0.003246, 0.003177, 0.002881, 0.003512, 0.005223, 0.006142, 0.005378, 0.006421, 0.007645, 0.014315, 0.009187, 0.006533, 0.009483, 0.013821, 0.008804, 0.006194, 0.009096, 0.007091, 0.00777, 0.006482, 0.004414, 0.004431, 0.004431, 0.004775, 0.004689, 0.004513, 0.003053, 0.002503, 0.003555, 0.002336, 0.002366, 0.002396, 0.002529, 0.002529, 0.001808, 0.001808, 0.002606, 0.002606, 0.002336, 0.002606, 0.002581, 0.003864, 0.00407, 0.003405, 0.004577, 0.004775, 0.003341, 0.004976, 0.004899, 0.004513, 0.007091, 0.00515, 0.004689, 0.006374, 0.006374, 0.005799, 0.008156, 0.006988, 0.004835, 0.005992, 0.004835, 0.007259, 0.006245, 0.008409, 0.007091, 0.004775, 0.004577, 0.004921, 0.005318, 0.007495, 0.006421, 0.004689, 0.006421, 0.006988, 0.006894, 0.004976, 0.005011, 0.005503, 0.006567, 0.006894, 0.005683, 0.008075, 0.005872, 0.005378, 0.003864, 0.00543, 0.005872, 0.005011, 0.004835, 0.003276, 0.003276, 0.00283, 0.003864, 0.003963, 0.003963, 0.002761, 0.002761, 0.004247, 0.003963, 0.002727, 0.003924, 0.005992, 0.006039, 0.007877, 0.010131, 0.010131, 0.010672, 0.017797, 0.019109, 0.028695, 0.049374, 0.038858, 0.06312, 0.042364, 0.025316, 0.05306, 0.125101, 0.268042], '')</t>
  </si>
  <si>
    <t>UPI0000544C1E status=activ</t>
  </si>
  <si>
    <t>([0.0198, 0.008409, 0.005799, 0.007495, 0.00558, 0.003864, 0.002761, 0.00231, 0.003014, 0.002662, 0.003341, 0.002662, 0.002688, 0.001778, 0.000958, 0.001048, 0.00061, 0.000708, 0.001159, 0.001069, 0.000923, 0.001305, 0.002117, 0.002606, 0.002581, 0.0028, 0.004414, 0.005992, 0.006078, 0.005872, 0.00777, 0.005378, 0.005932, 0.006039, 0.009187, 0.014586, 0.012491, 0.022667, 0.010372, 0.010926, 0.010672, 0.019401, 0.015078, 0.016826, 0.013265, 0.008156, 0.011342, 0.007177, 0.009015, 0.009096, 0.007315, 0.006194, 0.006194, 0.005799, 0.003757, 0.003177, 0.00316, 0.003607, 0.002555, 0.002581, 0.002512, 0.002503, 0.002482, 0.00246, 0.001434, 0.001202, 0.001743, 0.001855, 0.002117, 0.001649, 0.00246, 0.002881, 0.00243, 0.00243, 0.002155, 0.003405, 0.002881, 0.002503, 0.002336, 0.003555, 0.003461, 0.002555, 0.002761, 0.002881, 0.002881, 0.004835, 0.006421, 0.004388, 0.004135, 0.005378, 0.006142, 0.00389, 0.002529, 0.00359, 0.00359, 0.003864, 0.003478, 0.004611, 0.006039, 0.006039, 0.00389, 0.003607, 0.004689, 0.003053, 0.003014, 0.003053, 0.001872, 0.002435, 0.002482, 0.001692, 0.001786, 0.001383, 0.00231, 0.00316, 0.00316, 0.004646, 0.006894, 0.007031, 0.004775, 0.005086, 0.004976, 0.008075, 0.018415, 0.010131, 0.009977, 0.006039, 0.008075, 0.013016, 0.006988, 0.006194, 0.009401, 0.006078, 0.009187, 0.007422, 0.009728, 0.010131, 0.009483, 0.006374, 0.004431, 0.004513, 0.004513, 0.007031, 0.006245, 0.003997, 0.003963, 0.004388, 0.004358, 0.003109, 0.003276, 0.003555, 0.00389, 0.00283, 0.002529, 0.002366, 0.001906, 0.001202, 0.001271, 0.001335, 0.001335, 0.001172, 0.001305, 0.00076, 0.000386, 0.000386, 0.000378, 0.000747, 0.000747, 0.001374, 0.001967, 0.001271, 0.001142, 0.001391, 0.001906, 0.002155, 0.001434, 0.001434, 0.002211, 0.001374, 0.001288, 0.002078, 0.00246, 0.003246, 0.004577, 0.006567, 0.004247, 0.006619, 0.00543, 0.006194, 0.005249, 0.004414, 0.005503, 0.008525, 0.008895, 0.006701, 0.010509, 0.020522], '')</t>
  </si>
  <si>
    <t>UPI0000544CD5 status=activ</t>
  </si>
  <si>
    <t>([0.000498, 0.000532, 0.000537, 0.001, 0.000983, 0.00146, 0.001374, 0.001778, 0.00155, 0.001499, 0.001936, 0.001675, 0.00146, 0.001434, 0.001906, 0.002581, 0.003701, 0.003701, 0.003963, 0.00515, 0.006142, 0.008075, 0.008525, 0.012491, 0.012727, 0.020165, 0.01227, 0.021381, 0.01204, 0.013613, 0.023534, 0.024826, 0.046336, 0.094817, 0.158265, 0.18812, 0.120615, 0.090864, 0.158265, 0.239899, 0.206376, 0.209395, 0.15284, 0.219301, 0.206376, 0.144935, 0.158265, 0.247041, 0.236433, 0.346032, 0.450668, 0.436924, 0.332115, 0.342579, 0.356642, 0.374039, 0.308712, 0.414856, 0.461924, 0.339168, 0.209395, 0.257454, 0.298791, 0.366687, 0.366687, 0.394753, 0.465241, 0.454136, 0.36309, 0.36309, 0.36309, 0.25406, 0.264545, 0.36309, 0.25406, 0.236433, 0.139895, 0.164327, 0.15284, 0.164327, 0.222385, 0.216401, 0.129801, 0.120615, 0.139895, 0.144935, 0.125101, 0.134866, 0.139895, 0.216401, 0.129801, 0.086953, 0.092881, 0.058088, 0.038042, 0.069024, 0.073402, 0.073402, 0.090864, 0.090864, 0.086953, 0.116183, 0.203355, 0.295083, 0.30533, 0.229226, 0.216401, 0.219301, 0.137348, 0.127496, 0.127496, 0.216401, 0.194234, 0.25406, 0.332115, 0.401658, 0.40511, 0.284882, 0.394753, 0.332115, 0.25406, 0.18812, 0.21291, 0.225814, 0.15008, 0.144935, 0.158265, 0.161087, 0.161087, 0.25406, 0.25406, 0.275179, 0.271506, 0.384043, 0.328603, 0.229226, 0.229226, 0.185198, 0.288399, 0.182256, 0.164327, 0.25031, 0.31487, 0.206376, 0.209395, 0.209395, 0.139895, 0.139895, 0.074921, 0.043307, 0.042364, 0.024826, 0.014315, 0.009865, 0.009728, 0.015344, 0.025762, 0.031287, 0.045352, 0.037156, 0.0704, 0.067594, 0.036378, 0.021381, 0.035586, 0.033407, 0.055536, 0.090864, 0.079919, 0.144935, 0.18812, 0.179055, 0.264545, 0.26085, 0.295083, 0.236433, 0.191378, 0.179055, 0.15284, 0.158265, 0.18812, 0.120615, 0.21291, 0.298791, 0.352862, 0.281712, 0.284882, 0.284882, 0.17593, 0.144935, 0.088832, 0.116183, 0.116183, 0.111485, 0.109221, 0.100716, 0.132295, 0.109221, 0.060549, 0.050641, 0.050641, 0.023963, 0.043307, 0.020165, 0.015344, 0.011518, 0.016021, 0.016021, 0.010131, 0.018106, 0.020165, 0.017447, 0.019109, 0.019109, 0.019109, 0.023963, 0.023534, 0.017447, 0.025316, 0.024826, 0.024393, 0.023534, 0.049374, 0.025316, 0.038042, 0.058088, 0.100716, 0.054297, 0.043307, 0.079919, 0.03976, 0.06184, 0.071867, 0.059222, 0.064632, 0.051831, 0.071867, 0.088832, 0.122885, 0.125101, 0.219301, 0.170161, 0.155435, 0.15284, 0.26085, 0.298791, 0.194234, 0.219301, 0.232838, 0.185198, 0.132295, 0.139895, 0.144935, 0.222385, 0.247041, 0.243554, 0.295083, 0.30533, 0.222385, 0.158265, 0.17593, 0.170161, 0.275179, 0.239899, 0.209395, 0.116183, 0.118441, 0.116183, 0.106997, 0.18812, 0.232838, 0.30533, 0.36309, 0.356642, 0.370445, 0.346032, 0.301917, 0.203355, 0.129801, 0.155435, 0.155435, 0.15284, 0.164327, 0.120615, 0.161087, 0.194234, 0.206376, 0.219301, 0.275179, 0.257454, 0.18812, 0.222385, 0.225814, 0.288399, 0.291804, 0.284882, 0.191378, 0.125101, 0.196879, 0.21291, 0.209395, 0.167087, 0.147574, 0.067594, 0.048328, 0.048328, 0.051831, 0.094817, 0.047319, 0.06184, 0.046336, 0.073402, 0.059222, 0.042364, 0.026892, 0.0198, 0.014075, 0.020165, 0.038858, 0.024826, 0.032017, 0.056825], '')</t>
  </si>
  <si>
    <t>UPI0000544D08 status=activ</t>
  </si>
  <si>
    <t>([0.031287, 0.048328, 0.071867, 0.096677, 0.132295, 0.170161, 0.164327, 0.191378, 0.219301, 0.243554, 0.194234, 0.15284, 0.142424, 0.120615, 0.074921, 0.134866, 0.185198, 0.206376, 0.288399, 0.359901, 0.387226, 0.447574, 0.414856, 0.352862, 0.374039, 0.384043, 0.295083, 0.247041, 0.268042, 0.275179, 0.216401, 0.291804, 0.390993, 0.398279, 0.461924, 0.58069, 0.570702, 0.549308, 0.553315, 0.458154, 0.465241, 0.380708, 0.284882, 0.31487, 0.390993, 0.374039, 0.328603, 0.42561, 0.525368, 0.440853, 0.4292, 0.465241, 0.472492, 0.377384, 0.370445, 0.390993, 0.366687, 0.359901, 0.335645, 0.318242, 0.380708, 0.301917, 0.390993, 0.42561, 0.447574, 0.440853, 0.366687, 0.390993, 0.380708, 0.370445, 0.447574, 0.418646, 0.384043, 0.301917, 0.384043, 0.356642, 0.308712, 0.301917, 0.206376, 0.144935, 0.232838, 0.257454, 0.324872, 0.311707, 0.339168, 0.324872, 0.321458, 0.321458, 0.264545, 0.182256, 0.185198, 0.170161, 0.206376, 0.271506, 0.377384, 0.295083, 0.243554, 0.278302, 0.281712, 0.398279, 0.480142, 0.384043, 0.398279, 0.418646, 0.349426, 0.257454, 0.271506, 0.194234, 0.278302, 0.342579, 0.422041, 0.41194, 0.4292, 0.390993, 0.387226, 0.328603, 0.41194, 0.41194, 0.335645, 0.335645, 0.291804, 0.291804, 0.335645, 0.346032, 0.346032, 0.454136, 0.56648, 0.541878, 0.545602, 0.534167, 0.525368, 0.440853, 0.374039, 0.359901, 0.401658, 0.41194, 0.356642, 0.349426, 0.346032, 0.352862, 0.370445, 0.390993, 0.30533, 0.271506, 0.271506, 0.268042, 0.222385, 0.229226, 0.203355, 0.281712, 0.31487, 0.339168, 0.440853, 0.490133, 0.41194, 0.339168, 0.335645, 0.440853, 0.359901, 0.454136, 0.525368, 0.497853, 0.509769, 0.51388, 0.505461, 0.384043, 0.387226, 0.408655, 0.418646, 0.418646, 0.335645, 0.206376, 0.200174, 0.155435, 0.120615, 0.179055, 0.222385, 0.158265, 0.139895, 0.216401, 0.21291, 0.219301, 0.191378, 0.194234, 0.268042, 0.359901, 0.377384, 0.288399, 0.200174, 0.182256, 0.219301, 0.219301, 0.236433, 0.247041, 0.196879, 0.196879, 0.18812, 0.219301, 0.301917, 0.301917, 0.30533, 0.298791, 0.225814, 0.225814, 0.194234, 0.132295, 0.120615, 0.18812, 0.275179, 0.366687, 0.271506, 0.278302, 0.377384, 0.454136, 0.398279, 0.476583, 0.494003, 0.51388, 0.505461, 0.480142, 0.40511, 0.370445, 0.284882, 0.318242, 0.342579, 0.342579, 0.4292, 0.444081, 0.356642, 0.308712, 0.291804, 0.377384, 0.352862, 0.25406, 0.264545, 0.30533, 0.275179, 0.346032, 0.301917, 0.222385, 0.232838, 0.308712, 0.275179, 0.352862, 0.288399, 0.232838, 0.275179, 0.264545, 0.216401, 0.301917, 0.342579, 0.268042, 0.196879, 0.209395, 0.26085, 0.247041, 0.179055, 0.229226, 0.15008, 0.17593, 0.264545, 0.264545, 0.271506, 0.25406, 0.179055, 0.288399, 0.321458, 0.308712, 0.243554, 0.281712, 0.194234, 0.196879, 0.268042, 0.359901, 0.352862, 0.318242, 0.239899, 0.301917, 0.281712, 0.377384, 0.308712, 0.216401, 0.137348, 0.132295, 0.196879, 0.284882, 0.264545, 0.288399, 0.21291, 0.216401, 0.216401, 0.298791, 0.295083, 0.219301, 0.225814, 0.229226, 0.301917, 0.324872, 0.271506, 0.194234, 0.200174, 0.281712, 0.342579, 0.36309, 0.288399, 0.30533, 0.298791, 0.298791, 0.31487, 0.332115, 0.387226, 0.374039, 0.384043, 0.352862, 0.444081, 0.359901, 0.346032, 0.366687, 0.346032, 0.377384, 0.468512, 0.366687, 0.36309, 0.390993, 0.450668, 0.5017, 0.5017, 0.414856, 0.41194, 0.418646, 0.494003, 0.433034, 0.447574, 0.352862, 0.380708, 0.380708, 0.346032, 0.288399, 0.278302, 0.295083, 0.318242, 0.31487, 0.366687, 0.370445, 0.26085, 0.26085, 0.284882, 0.26085, 0.349426, 0.346032, 0.268042, 0.25406, 0.324872, 0.236433, 0.324872, 0.25031, 0.182256, 0.275179, 0.342579, 0.295083, 0.36309, 0.291804, 0.275179, 0.321458, 0.328603, 0.328603, 0.342579, 0.288399, 0.288399, 0.206376, 0.206376, 0.209395, 0.164327, 0.088832, 0.100716, 0.102787, 0.102787, 0.15008, 0.15008, 0.139895, 0.173081, 0.167087, 0.25406, 0.271506, 0.26085, 0.25031, 0.271506, 0.25406, 0.324872, 0.342579, 0.422041, 0.328603, 0.30533, 0.359901, 0.458154, 0.521092, 0.517562, 0.632174, 0.517562, 0.436924, 0.436924, 0.450668, 0.390993, 0.394753, 0.321458, 0.288399, 0.281712, 0.356642, 0.359901, 0.349426, 0.257454, 0.225814, 0.295083, 0.370445, 0.374039, 0.377384, 0.295083, 0.295083, 0.291804, 0.384043, 0.380708, 0.414856, 0.401658, 0.384043, 0.339168, 0.321458, 0.321458, 0.239899, 0.200174, 0.206376, 0.179055, 0.264545, 0.301917, 0.271506, 0.288399, 0.284882, 0.295083, 0.370445, 0.291804, 0.25031, 0.232838, 0.311707, 0.206376, 0.219301, 0.219301, 0.179055, 0.264545, 0.271506, 0.335645, 0.346032, 0.311707, 0.324872, 0.284882, 0.236433, 0.295083, 0.239899, 0.200174], '')</t>
  </si>
  <si>
    <t>[35, 36, 37, 38, 48, 126, 127, 128, 129, 130, 160, 162, 163, 164, 217, 218, 325, 326, 395, 396, 397, 398]</t>
  </si>
  <si>
    <t>UPI0000544D5D status=activ</t>
  </si>
  <si>
    <t>([0.024826, 0.038042, 0.060549, 0.028107, 0.035586, 0.043307, 0.018787, 0.010131, 0.013265, 0.00962, 0.006894, 0.005378, 0.00389, 0.002761, 0.003177, 0.002336, 0.002349, 0.001778, 0.001481, 0.000936, 0.001112, 0.000631, 0.000721, 0.000399, 0.000399, 0.000236, 0.000253, 0.000412, 0.000816, 0.000816, 0.001048, 0.001, 0.001692, 0.00243, 0.003366, 0.004835, 0.004736, 0.004247, 0.004689, 0.004161, 0.00558, 0.005378, 0.007877, 0.004976, 0.006894, 0.009728, 0.017447, 0.009187, 0.011518, 0.007645, 0.007495, 0.009483, 0.009483, 0.00962, 0.010221, 0.006988, 0.004208, 0.005799, 0.007259, 0.008804, 0.010131, 0.006894, 0.010372, 0.010372, 0.009977, 0.006894, 0.007031, 0.007259, 0.012491, 0.007877, 0.008075, 0.005683, 0.005249, 0.006482, 0.004577, 0.004513, 0.00515, 0.005872, 0.004646, 0.004483, 0.003461, 0.004899, 0.00543, 0.004208, 0.004247, 0.004414, 0.005378, 0.005378, 0.003607, 0.003671, 0.003555, 0.004775, 0.006894, 0.004835, 0.006421, 0.005734, 0.003963, 0.004835, 0.006894, 0.009187, 0.008624, 0.011518, 0.007315, 0.007645, 0.006374, 0.003997, 0.003963, 0.003555, 0.002482, 0.003701, 0.002881, 0.003212, 0.003555, 0.003555, 0.004135, 0.003512, 0.004689, 0.004736, 0.004835, 0.004247, 0.002727, 0.001936, 0.00152, 0.001748, 0.002014, 0.002057, 0.002366, 0.002435, 0.003478, 0.004315, 0.003053, 0.003864, 0.005011, 0.003341, 0.002327, 0.001778, 0.001499, 0.001748, 0.002117, 0.001417, 0.001112, 0.001249, 0.001786, 0.00243, 0.002976, 0.00243, 0.003963, 0.004431, 0.006482, 0.006078, 0.004899, 0.004899, 0.003864, 0.003864, 0.00543, 0.005318, 0.00515, 0.007495, 0.007495, 0.006988, 0.011518, 0.011342, 0.021816, 0.011669, 0.012491, 0.014075, 0.025316, 0.016257, 0.023963, 0.011903, 0.01204, 0.022306, 0.032677, 0.050641, 0.047319, 0.020165, 0.044297, 0.054297, 0.021381, 0.010131, 0.016528, 0.008804, 0.009728, 0.006482, 0.01078, 0.007031, 0.004921, 0.005011, 0.006421, 0.005249, 0.005378, 0.004513, 0.003512, 0.004161, 0.003671, 0.002662, 0.002976, 0.002503, 0.002349, 0.00292, 0.004414, 0.004689, 0.004315, 0.00558, 0.008156, 0.004736, 0.005503, 0.00515, 0.004483, 0.004135, 0.003341, 0.003366, 0.002727, 0.003671, 0.003607, 0.004577, 0.006988, 0.01078, 0.014315, 0.033407, 0.028107, 0.021816, 0.011669, 0.025316, 0.013821, 0.013821, 0.032677, 0.020876, 0.021381, 0.026338, 0.028695, 0.03976, 0.083462, 0.170161, 0.17593, 0.17593, 0.088832, 0.073402, 0.033407, 0.014783, 0.011669, 0.014783, 0.019109, 0.024826, 0.013821, 0.014586, 0.008804, 0.007422, 0.008156, 0.015078, 0.009401, 0.007259, 0.006795, 0.004899, 0.003246, 0.002078, 0.001318, 0.001249, 0.001305, 0.001786, 0.00292, 0.002211, 0.001855, 0.001906, 0.00225, 0.002211, 0.003109, 0.004161, 0.004646, 0.006421, 0.005992, 0.008624, 0.01078, 0.014586, 0.020876, 0.038858, 0.083462, 0.17593, 0.284882, 0.239899, 0.209395, 0.15008, 0.352862], '')</t>
  </si>
  <si>
    <t>UPI0000544D81 status=activ</t>
  </si>
  <si>
    <t>([0.085092, 0.059222, 0.083462, 0.05306, 0.078022, 0.102787, 0.134866, 0.094817, 0.129801, 0.098513, 0.064632, 0.056825, 0.038858, 0.038858, 0.066181, 0.056825, 0.067594, 0.073402, 0.125101, 0.132295, 0.200174, 0.142424, 0.17593, 0.17593, 0.25031, 0.182256, 0.179055, 0.106997, 0.182256, 0.170161, 0.209395, 0.247041, 0.308712, 0.384043, 0.408655, 0.390993, 0.384043, 0.36309, 0.31487, 0.295083, 0.25406, 0.222385, 0.275179, 0.284882, 0.25406, 0.219301, 0.291804, 0.25406, 0.380708], '')</t>
  </si>
  <si>
    <t>UPI0000544DA5 status=activ</t>
  </si>
  <si>
    <t>([0.032677, 0.035586, 0.021816, 0.016528, 0.022667, 0.024393, 0.017797, 0.019401, 0.015694, 0.013437, 0.011669, 0.008804, 0.008895, 0.008409, 0.008895, 0.011669, 0.011669, 0.011669, 0.01227, 0.018787, 0.027463, 0.026338, 0.025762, 0.045352, 0.036378, 0.036378, 0.043307, 0.073402, 0.086953, 0.088832, 0.134866, 0.139895, 0.239899, 0.25031, 0.155435, 0.158265, 0.167087, 0.182256, 0.21291, 0.194234, 0.132295, 0.129801, 0.194234, 0.236433, 0.25406, 0.366687, 0.370445, 0.298791, 0.225814, 0.222385, 0.291804, 0.26085, 0.243554, 0.182256, 0.100716, 0.173081, 0.222385, 0.132295, 0.125101, 0.109221, 0.078022, 0.0704, 0.071867, 0.071867, 0.071867, 0.038858, 0.037156, 0.036378, 0.058088, 0.100716, 0.071867, 0.074921, 0.090864, 0.15284, 0.134866, 0.239899, 0.257454, 0.295083, 0.318242, 0.30533, 0.291804, 0.281712, 0.36309, 0.394753, 0.414856, 0.321458, 0.394753, 0.414856, 0.42561, 0.36309, 0.342579, 0.377384, 0.321458, 0.324872, 0.318242, 0.401658, 0.398279, 0.401658, 0.394753, 0.390993, 0.390993, 0.390993, 0.398279, 0.30533, 0.264545, 0.26085, 0.31487, 0.257454, 0.219301, 0.134866, 0.200174, 0.142424, 0.164327, 0.161087, 0.15284, 0.132295, 0.144935, 0.100716, 0.088832, 0.060549, 0.098513, 0.109221, 0.109221, 0.161087, 0.18812, 0.203355, 0.196879, 0.196879, 0.179055, 0.191378, 0.295083, 0.194234, 0.196879, 0.225814, 0.301917, 0.257454, 0.278302, 0.26085, 0.321458, 0.264545, 0.26085, 0.203355, 0.122885, 0.129801, 0.122885, 0.164327, 0.167087, 0.17593, 0.17593, 0.268042, 0.264545, 0.229226, 0.31487, 0.377384, 0.356642, 0.324872, 0.394753, 0.408655, 0.408655, 0.41194, 0.5017, 0.480142, 0.545602, 0.653063, 0.575842, 0.517562, 0.538167, 0.5017, 0.414856, 0.444081, 0.42561, 0.454136, 0.468512, 0.476583, 0.42561, 0.40511, 0.440853, 0.418646, 0.41194, 0.41194, 0.390993, 0.346032, 0.454136, 0.359901, 0.377384, 0.433034, 0.483068, 0.490133, 0.549308, 0.661982, 0.562014, 0.618285, 0.59014, 0.618285, 0.549308, 0.618285, 0.618285, 0.570702, 0.545602, 0.436924, 0.4292, 0.374039, 0.394753, 0.394753, 0.486429, 0.494003, 0.440853, 0.444081, 0.4292, 0.332115, 0.257454, 0.356642, 0.278302, 0.278302, 0.271506, 0.349426, 0.356642, 0.36309, 0.31487, 0.352862, 0.461924, 0.468512, 0.461924, 0.398279, 0.321458, 0.275179, 0.25406, 0.281712, 0.232838, 0.219301, 0.278302, 0.352862, 0.324872, 0.370445, 0.370445, 0.366687, 0.352862, 0.349426, 0.356642, 0.422041, 0.339168, 0.318242, 0.318242, 0.398279, 0.414856, 0.486429, 0.529623, 0.476583, 0.480142, 0.534167, 0.553315, 0.538167, 0.517562, 0.509769, 0.458154, 0.461924, 0.458154, 0.450668, 0.370445, 0.339168, 0.349426, 0.41194, 0.414856, 0.349426, 0.352862, 0.398279, 0.342579, 0.321458, 0.377384, 0.387226, 0.394753, 0.40511, 0.377384, 0.380708, 0.318242, 0.366687, 0.366687, 0.398279, 0.318242, 0.356642, 0.377384, 0.390993, 0.332115, 0.247041, 0.30533, 0.271506, 0.257454, 0.284882, 0.291804, 0.275179, 0.25406, 0.216401, 0.158265, 0.18812, 0.15284], '')</t>
  </si>
  <si>
    <t>[160, 162, 163, 164, 165, 166, 167, 188, 189, 190, 191, 192, 193, 194, 195, 196, 197, 198, 246, 249, 250, 251, 252, 253]</t>
  </si>
  <si>
    <t>UPI0000544E1D status=activ</t>
  </si>
  <si>
    <t>([0.027463, 0.066181, 0.069024, 0.106997, 0.164327, 0.222385, 0.25406, 0.278302, 0.229226, 0.271506, 0.209395, 0.206376, 0.291804, 0.219301, 0.247041, 0.239899, 0.25031, 0.229226, 0.268042, 0.239899, 0.335645, 0.25031, 0.225814, 0.284882, 0.281712, 0.264545, 0.25406, 0.257454, 0.182256, 0.170161, 0.11371, 0.118441, 0.137348, 0.142424, 0.219301, 0.194234, 0.222385, 0.298791, 0.387226, 0.384043, 0.401658, 0.398279, 0.490133, 0.476583, 0.476583, 0.494003, 0.51388, 0.505461, 0.41194, 0.408655, 0.497853, 0.476583, 0.575842, 0.497853, 0.483068, 0.472492, 0.401658, 0.346032, 0.342579, 0.349426, 0.275179, 0.390993, 0.318242, 0.216401, 0.18812, 0.164327, 0.120615, 0.102787, 0.100716, 0.179055, 0.271506, 0.268042, 0.346032, 0.366687, 0.444081, 0.352862, 0.384043, 0.447574, 0.444081, 0.440853, 0.440853, 0.398279, 0.332115, 0.398279, 0.40511, 0.436924, 0.401658, 0.450668, 0.418646, 0.324872, 0.229226, 0.155435, 0.086953, 0.094817, 0.098513, 0.05306, 0.054297, 0.049374, 0.048328, 0.064632, 0.067594, 0.071867, 0.11371, 0.134866, 0.081712, 0.11371, 0.092881, 0.118441, 0.054297, 0.0704, 0.096677, 0.088832, 0.111485, 0.206376, 0.170161, 0.142424, 0.25406, 0.25406, 0.275179, 0.196879, 0.120615, 0.073402, 0.038042, 0.051831, 0.033407, 0.071867, 0.086953, 0.109221, 0.111485, 0.196879, 0.158265, 0.185198, 0.18812, 0.25031, 0.142424, 0.17593, 0.122885, 0.060549, 0.0704, 0.06184, 0.060549, 0.086953, 0.155435, 0.243554, 0.26085, 0.342579, 0.21291, 0.132295, 0.129801, 0.073402, 0.073402, 0.106997, 0.086953, 0.147574, 0.122885, 0.216401, 0.167087, 0.200174, 0.191378, 0.18812, 0.139895, 0.229226, 0.225814, 0.17593, 0.173081, 0.090864, 0.045352, 0.083462, 0.161087, 0.182256, 0.161087, 0.086953, 0.043307, 0.029376, 0.028695, 0.028695, 0.028695, 0.042364, 0.058088, 0.060549, 0.049374, 0.037156, 0.040537, 0.032017, 0.030611, 0.030003, 0.032017, 0.059222, 0.059222, 0.051831, 0.045352, 0.059222, 0.064632, 0.109221, 0.125101, 0.067594, 0.055536, 0.055536, 0.026338, 0.025762, 0.055536, 0.102787, 0.096677, 0.049374, 0.083462, 0.120615, 0.0704, 0.0704, 0.0704, 0.078022, 0.085092, 0.090864, 0.147574, 0.236433, 0.239899, 0.206376, 0.321458, 0.366687, 0.318242, 0.418646, 0.4292, 0.398279, 0.408655, 0.422041, 0.517562, 0.476583, 0.366687, 0.476583, 0.461924, 0.359901, 0.352862, 0.311707, 0.216401, 0.111485, 0.111485, 0.120615, 0.21291, 0.219301, 0.243554, 0.179055, 0.209395, 0.132295, 0.132295, 0.10481, 0.144935, 0.109221, 0.127496, 0.129801, 0.0704, 0.129801, 0.139895, 0.158265, 0.185198, 0.268042, 0.414856, 0.324872, 0.311707, 0.216401, 0.232838, 0.129801, 0.15008, 0.125101, 0.11371, 0.11371, 0.134866, 0.170161, 0.200174, 0.200174, 0.281712, 0.374039, 0.271506, 0.328603, 0.301917, 0.222385, 0.155435, 0.081712, 0.137348, 0.147574, 0.225814, 0.203355, 0.216401, 0.298791, 0.301917, 0.370445, 0.352862, 0.332115, 0.288399, 0.26085, 0.229226, 0.196879, 0.15284, 0.243554, 0.25031], '')</t>
  </si>
  <si>
    <t>[46, 47, 52, 224]</t>
  </si>
  <si>
    <t>UPI0000544E38 status=activ</t>
  </si>
  <si>
    <t>([0.008075, 0.004483, 0.003276, 0.004208, 0.003079, 0.004315, 0.003298, 0.002555, 0.002078, 0.001623, 0.001743, 0.001855, 0.002138, 0.001271, 0.000936, 0.000983, 0.000936, 0.000906, 0.001048, 0.000537, 0.001142, 0.00076, 0.000859, 0.00076, 0.000876, 0.001602, 0.000906, 0.001499, 0.002435, 0.002336, 0.002211, 0.002503, 0.003079, 0.003109, 0.00292, 0.003053, 0.004835, 0.003727, 0.002581, 0.001572, 0.002155, 0.002035, 0.002057, 0.002117, 0.002336, 0.001434, 0.000799, 0.000833, 0.000876, 0.000923, 0.001048, 0.001288, 0.001318, 0.000747, 0.00076, 0.001142, 0.001335, 0.000983, 0.001434, 0.001434, 0.00225, 0.002555, 0.001692, 0.001906, 0.002482, 0.002606, 0.003298, 0.003341, 0.00359, 0.002366, 0.001417, 0.001417, 0.001305, 0.000859, 0.001202, 0.00152, 0.001232, 0.000713, 0.000485, 0.000275, 0.000275, 0.000146, 0.000142, 0.000146, 0.000146, 0.000245, 0.000386, 0.000262, 0.000301, 0.000477, 0.000906, 0.000906, 0.001434, 0.002194, 0.002035, 0.002078, 0.002396, 0.003671, 0.004431, 0.006795, 0.011342, 0.010372, 0.010509, 0.010672, 0.018106, 0.020876, 0.020165, 0.020522, 0.022306, 0.0198, 0.019401, 0.021381, 0.024826, 0.0198, 0.023087, 0.023963, 0.038042, 0.0198, 0.00962, 0.01204, 0.011903, 0.00777, 0.015078, 0.015344, 0.016826, 0.016257, 0.015344, 0.007877, 0.008723, 0.013821, 0.013821, 0.015078, 0.008156, 0.011518, 0.009015, 0.008276, 0.014075, 0.007645, 0.007495, 0.013016, 0.013265, 0.007091, 0.006567, 0.006194, 0.009096, 0.006245, 0.006194, 0.009401, 0.017447, 0.009187, 0.009015, 0.014783, 0.008409, 0.009187, 0.009294, 0.016021, 0.009401, 0.00777, 0.01204, 0.017447, 0.018106, 0.010926, 0.013821, 0.013821, 0.008624, 0.009015, 0.010672, 0.012491, 0.007031, 0.004976, 0.005011, 0.003478, 0.002555, 0.003177, 0.003014, 0.003014, 0.003109, 0.004358, 0.005318, 0.005318, 0.004431, 0.003366, 0.004775, 0.006567, 0.006619, 0.010221, 0.009865, 0.007315, 0.004483, 0.007555, 0.013265, 0.023534, 0.055536, 0.106997, 0.155435, 0.264545, 0.161087, 0.086953, 0.100716, 0.043307, 0.022667, 0.043307, 0.078022, 0.031287, 0.031287, 0.064632, 0.067594, 0.032677, 0.058088, 0.139895, 0.06312, 0.025316, 0.025316, 0.024393, 0.023963, 0.017138, 0.009483, 0.018106, 0.0198, 0.009977, 0.009294, 0.009728, 0.009728, 0.009977, 0.009096, 0.009015, 0.005799, 0.003963, 0.00543, 0.004577, 0.003701, 0.003757, 0.003727, 0.003701, 0.002761, 0.00292, 0.00246, 0.003053, 0.001748, 0.00155, 0.001434, 0.002211, 0.002194, 0.00146, 0.001202, 0.001786, 0.001202, 0.001936, 0.00292, 0.002057, 0.001906, 0.002512, 0.00246, 0.002503, 0.002503, 0.003607, 0.002512, 0.002482, 0.0028, 0.003079, 0.003701, 0.006039, 0.005249, 0.004689, 0.004835, 0.004388, 0.004577, 0.004921, 0.003298, 0.003298, 0.004775, 0.007555, 0.005249, 0.007259, 0.009187, 0.006533, 0.004358, 0.004689, 0.005249, 0.004135, 0.004414, 0.00389, 0.002581, 0.002155, 0.002435, 0.003431, 0.004483, 0.003177, 0.004315, 0.006194, 0.006194, 0.004208, 0.002688, 0.002606, 0.00283, 0.003461, 0.00359, 0.003478, 0.004247, 0.005249, 0.006795, 0.006374, 0.008525, 0.008075, 0.012491, 0.023087, 0.01204, 0.01227, 0.011903, 0.007259, 0.005086, 0.003757, 0.003804, 0.003804, 0.00389, 0.003079, 0.00283, 0.00389, 0.00389, 0.003431, 0.003366, 0.002396, 0.002396, 0.002349, 0.002336, 0.001481, 0.000859, 0.001335, 0.000893, 0.001533, 0.00146, 0.001541, 0.001743, 0.001709, 0.001967, 0.002606, 0.003246, 0.00231, 0.001434, 0.002194, 0.001786, 0.001288, 0.001271, 0.001786, 0.001305, 0.001434, 0.00231, 0.003461, 0.003701, 0.004899, 0.004577, 0.007177, 0.011106, 0.015344, 0.030611, 0.051831, 0.051831, 0.023087, 0.036378, 0.085092, 0.090864, 0.161087, 0.25406, 0.366687, 0.346032, 0.480142, 0.608892, 0.59917, 0.549308, 0.505461, 0.490133, 0.465241], '')</t>
  </si>
  <si>
    <t>[366, 367, 368, 369]</t>
  </si>
  <si>
    <t>UPI0000544F05 status=activ</t>
  </si>
  <si>
    <t>([0.020165, 0.01204, 0.017138, 0.011903, 0.009294, 0.009728, 0.008002, 0.009728, 0.009977, 0.010372, 0.008895, 0.007495, 0.007495, 0.007495, 0.007495, 0.010672, 0.017138, 0.011106, 0.009401, 0.010509, 0.018415, 0.019401, 0.034068, 0.034884, 0.034884, 0.032677, 0.043307, 0.092881, 0.041405, 0.06312, 0.079919, 0.074921, 0.109221, 0.094817, 0.079919, 0.066181, 0.047319, 0.036378, 0.060549, 0.142424, 0.086953, 0.055536], '')</t>
  </si>
  <si>
    <t>UPI0000544F1A status=activ</t>
  </si>
  <si>
    <t>([0.006701, 0.009096, 0.013265, 0.00777, 0.009728, 0.006078, 0.004208, 0.004976, 0.003997, 0.003341, 0.003053, 0.00283, 0.001906, 0.001541, 0.001572, 0.001, 0.000945, 0.000906, 0.000687, 0.000708, 0.000958, 0.00052, 0.000283, 0.00015, 0.000326, 0.000146, 0.000313, 0.000365, 0.000378, 0.000348, 0.000743, 0.001069, 0.001481, 0.001434, 0.002276, 0.002336, 0.002138, 0.001374, 0.000773, 0.000704, 0.00076, 0.00103, 0.001687, 0.001675, 0.001936, 0.001967, 0.003341, 0.002366, 0.00243, 0.001597, 0.001602, 0.001481, 0.000936, 0.00076, 0.000816, 0.000447, 0.000421, 0.000893, 0.001499, 0.002503, 0.003997, 0.004414, 0.003607, 0.002349, 0.002349, 0.0028, 0.002276, 0.001687, 0.001855, 0.001855, 0.001906, 0.001748, 0.001211, 0.001249, 0.00152, 0.001533, 0.001499, 0.001675, 0.000945, 0.000906, 0.000893, 0.000537, 0.000906, 0.000708, 0.000713, 0.001267, 0.001318, 0.000923, 0.001318, 0.001786, 0.001687, 0.001649, 0.002727, 0.002705, 0.004208, 0.004208, 0.004161, 0.004161, 0.00543, 0.007177, 0.007259, 0.006894, 0.006894, 0.005683, 0.008075, 0.012491, 0.007645, 0.007031, 0.014075, 0.013016, 0.009977, 0.011342, 0.022306, 0.011518, 0.01078, 0.010221, 0.011106, 0.01227, 0.024826, 0.015694, 0.011669, 0.008075, 0.00543, 0.00515, 0.006245, 0.004315, 0.003177, 0.003276, 0.002396, 0.002327, 0.001722, 0.001434, 0.001533, 0.00103, 0.001344, 0.002155, 0.002117, 0.001335, 0.001808, 0.001288, 0.001722, 0.002727, 0.003821, 0.006039, 0.006142, 0.006039, 0.008002, 0.012491, 0.016021, 0.022667, 0.01078, 0.013265, 0.013265, 0.023087, 0.048328, 0.033407, 0.025762, 0.016528, 0.022306, 0.012727, 0.011106, 0.010509, 0.009401, 0.009865, 0.006374, 0.006039, 0.004976, 0.005011, 0.005318, 0.005683, 0.006701, 0.010672, 0.015344, 0.032017, 0.018415, 0.01078, 0.019109, 0.024393, 0.042364, 0.028695, 0.056825, 0.129801, 0.139895, 0.083462, 0.040537, 0.048328, 0.109221, 0.086953, 0.06312, 0.055536, 0.038042, 0.03976, 0.031287, 0.013265, 0.00962, 0.010509, 0.010509, 0.010672, 0.010509, 0.008002, 0.014075, 0.014586, 0.009483, 0.00962, 0.015078, 0.028107, 0.049374, 0.032017, 0.059222, 0.085092, 0.098513, 0.139895, 0.125101, 0.179055, 0.318242, 0.380708, 0.40511, 0.5017, 0.517562, 0.436924, 0.541878, 0.545602, 0.436924, 0.458154, 0.440853, 0.458154, 0.444081, 0.335645, 0.377384, 0.342579, 0.414856, 0.41194, 0.461924, 0.476583, 0.359901, 0.229226, 0.219301, 0.191378, 0.167087, 0.15284, 0.219301, 0.196879, 0.196879, 0.222385, 0.209395, 0.137348, 0.071867, 0.071867, 0.074921, 0.10481, 0.125101, 0.050641, 0.049374, 0.050641, 0.023087, 0.023534, 0.028107, 0.030003, 0.029376, 0.034884, 0.021381, 0.021816, 0.023534, 0.023963, 0.040537, 0.071867, 0.076542, 0.137348, 0.137348, 0.225814, 0.15008, 0.155435, 0.295083, 0.170161, 0.100716, 0.200174, 0.275179, 0.281712, 0.191378, 0.275179, 0.275179, 0.370445, 0.359901, 0.352862, 0.216401, 0.196879, 0.109221, 0.17593, 0.179055, 0.100716, 0.043307, 0.064632, 0.0704, 0.038042, 0.074921, 0.10481, 0.096677, 0.094817, 0.15008, 0.216401, 0.229226, 0.206376, 0.209395, 0.216401, 0.147574, 0.209395, 0.232838, 0.36309, 0.346032, 0.25031, 0.247041, 0.359901, 0.278302, 0.281712, 0.356642, 0.366687, 0.387226, 0.30533, 0.196879, 0.196879, 0.216401, 0.134866, 0.155435, 0.142424, 0.134866, 0.21291, 0.26085, 0.134866, 0.132295, 0.116183, 0.147574, 0.284882, 0.295083, 0.291804, 0.194234, 0.179055, 0.191378, 0.196879, 0.288399, 0.408655, 0.321458, 0.311707, 0.387226, 0.352862, 0.288399, 0.182256, 0.167087, 0.167087, 0.295083, 0.25031, 0.281712, 0.31487, 0.173081, 0.086953, 0.15284, 0.229226, 0.25406, 0.264545, 0.264545, 0.170161, 0.164327, 0.25406, 0.182256, 0.18812, 0.144935, 0.209395, 0.243554, 0.144935, 0.073402, 0.071867, 0.083462, 0.078022, 0.045352, 0.055536, 0.118441, 0.071867, 0.078022, 0.074921, 0.0704, 0.078022, 0.122885, 0.06312, 0.06184, 0.060549, 0.059222, 0.06184, 0.055536, 0.100716, 0.179055, 0.318242, 0.196879, 0.11371, 0.127496, 0.209395, 0.288399, 0.21291, 0.291804, 0.200174, 0.127496, 0.134866, 0.125101, 0.083462, 0.173081, 0.170161, 0.278302, 0.173081, 0.173081, 0.170161, 0.15284, 0.083462, 0.041405, 0.0704, 0.096677, 0.085092, 0.086953, 0.088832, 0.078022, 0.086953, 0.085092, 0.129801, 0.111485, 0.054297, 0.088832, 0.090864, 0.092881, 0.086953, 0.137348, 0.203355, 0.118441, 0.144935, 0.173081, 0.216401, 0.264545, 0.324872, 0.349426, 0.346032, 0.374039, 0.458154, 0.342579, 0.444081, 0.447574, 0.370445, 0.370445, 0.335645, 0.321458, 0.275179, 0.271506, 0.222385, 0.155435, 0.271506, 0.243554, 0.288399, 0.257454, 0.25406, 0.275179, 0.155435, 0.074921, 0.071867, 0.043307, 0.044297, 0.038042, 0.044297, 0.071867, 0.139895, 0.106997, 0.066181, 0.086953, 0.088832, 0.137348, 0.147574, 0.085092, 0.058088, 0.043307, 0.038858, 0.036378, 0.034068, 0.0704, 0.086953, 0.078022, 0.085092, 0.134866, 0.15008, 0.132295, 0.137348, 0.15284, 0.216401, 0.311707, 0.219301, 0.17593, 0.196879, 0.185198, 0.200174, 0.26085, 0.332115, 0.41194, 0.408655, 0.394753, 0.394753, 0.36309, 0.366687, 0.450668, 0.377384, 0.374039, 0.390993, 0.356642, 0.349426, 0.308712, 0.30533, 0.384043, 0.359901, 0.366687, 0.377384, 0.394753, 0.321458, 0.328603, 0.25031, 0.284882, 0.284882, 0.291804, 0.40511, 0.41194, 0.394753, 0.472492, 0.377384, 0.377384, 0.41194, 0.401658, 0.380708, 0.366687, 0.36309, 0.433034, 0.342579, 0.42561, 0.440853, 0.444081, 0.476583, 0.570702, 0.450668, 0.377384, 0.366687, 0.291804, 0.209395, 0.209395, 0.158265, 0.243554, 0.229226, 0.219301, 0.229226, 0.232838, 0.164327, 0.173081, 0.111485, 0.15284, 0.15008, 0.185198, 0.18812, 0.092881, 0.092881, 0.134866, 0.209395, 0.209395, 0.30533, 0.387226, 0.321458, 0.324872, 0.311707, 0.216401, 0.225814, 0.225814, 0.295083, 0.384043, 0.281712, 0.301917, 0.30533, 0.328603, 0.308712, 0.31487, 0.41194, 0.346032, 0.291804, 0.278302, 0.275179, 0.25406, 0.17593, 0.179055, 0.225814, 0.239899, 0.359901, 0.356642, 0.342579, 0.366687, 0.328603, 0.356642, 0.40511, 0.42561, 0.42561, 0.436924, 0.529623, 0.553315, 0.570702, 0.675549, 0.694846, 0.724957, 0.626927, 0.741537, 0.81615, 0.741537, 0.712013, 0.712013, 0.699094, 0.622677, 0.613573, 0.626927, 0.733139, 0.657645, 0.59508, 0.494003, 0.494003, 0.483068, 0.468512, 0.450668, 0.454136, 0.454136, 0.433034, 0.521092, 0.440853, 0.377384, 0.444081, 0.359901, 0.281712, 0.291804, 0.359901, 0.342579, 0.356642, 0.284882, 0.356642, 0.414856, 0.394753, 0.408655, 0.394753, 0.384043, 0.468512, 0.394753, 0.390993, 0.332115, 0.30533, 0.380708, 0.447574, 0.384043, 0.5017, 0.553315, 0.486429, 0.454136, 0.476583, 0.454136, 0.545602, 0.51388, 0.472492, 0.490133, 0.480142, 0.494003, 0.480142, 0.465241, 0.525368, 0.51388, 0.529623, 0.454136, 0.440853, 0.461924, 0.529623, 0.521092, 0.541878, 0.626927, 0.653063, 0.618285, 0.59014, 0.575842, 0.534167, 0.476583, 0.521092, 0.517562, 0.51388, 0.534167, 0.476583, 0.486429, 0.51388, 0.5017, 0.618285, 0.622677, 0.59508, 0.59014, 0.570702, 0.570702, 0.557691, 0.557691, 0.585406, 0.63748, 0.604312, 0.675549, 0.750527, 0.771762, 0.767246, 0.745909, 0.73685, 0.834292, 0.81615], '')</t>
  </si>
  <si>
    <t>[217, 218, 220, 221, 536, 597, 598, 599, 600, 601, 602, 603, 604, 605, 606, 607, 608, 609, 610, 611, 612, 613, 614, 615, 624, 649, 650, 655, 656, 663, 664, 665, 669, 670, 671, 672, 673, 674, 675, 676, 677, 679, 680, 681, 682, 685, 686, 687, 688, 689, 690, 691, 692, 693, 694, 695, 696, 697, 698, 699, 700, 701, 702, 703, 704, 705]</t>
  </si>
  <si>
    <t>UPI0000544F1E status=activ</t>
  </si>
  <si>
    <t>([0.745909, 0.795062, 0.852992, 0.852992, 0.852992, 0.865454, 0.865454, 0.879233, 0.891961, 0.84206, 0.846163, 0.874069, 0.779859, 0.798249, 0.805026, 0.798249, 0.808535, 0.771762, 0.771762, 0.694846, 0.671169, 0.642678, 0.622677, 0.59508, 0.59917, 0.575842, 0.553315, 0.570702, 0.557691, 0.549308, 0.657645, 0.648219, 0.59508, 0.728858, 0.733139, 0.642678, 0.666105, 0.557691, 0.570702, 0.585406, 0.716283, 0.716283, 0.73685, 0.741537, 0.728858, 0.733139, 0.76285, 0.779859, 0.759478, 0.750527, 0.666105, 0.63748, 0.657645, 0.675549, 0.675549, 0.666105, 0.771762, 0.775545, 0.84206, 0.837511, 0.83125, 0.808535, 0.868118, 0.865454, 0.775545, 0.788093, 0.661982, 0.529623, 0.529623, 0.541878, 0.458154, 0.51388, 0.51388, 0.497853, 0.486429, 0.494003, 0.490133, 0.486429, 0.509769, 0.436924, 0.447574, 0.450668, 0.440853, 0.352862, 0.291804, 0.380708, 0.374039, 0.398279, 0.521092, 0.529623, 0.447574, 0.521092, 0.525368, 0.525368, 0.529623, 0.545602, 0.517562, 0.450668, 0.377384, 0.25406, 0.324872, 0.308712, 0.229226, 0.209395, 0.229226, 0.219301, 0.139895, 0.142424, 0.144935, 0.079919, 0.073402, 0.069024, 0.083462, 0.05306, 0.030611, 0.018106, 0.011903, 0.009015, 0.008525, 0.008409, 0.009294, 0.009294, 0.010372, 0.010372, 0.011342, 0.015694, 0.015694, 0.024393, 0.020876, 0.020876, 0.027463, 0.018787, 0.029376, 0.024826, 0.043307, 0.067594, 0.122885, 0.127496, 0.206376, 0.275179, 0.352862, 0.4292, 0.349426, 0.236433, 0.30533, 0.318242, 0.328603, 0.398279, 0.311707, 0.335645, 0.31487, 0.342579, 0.418646, 0.436924, 0.366687, 0.243554, 0.25031, 0.25031, 0.236433, 0.132295, 0.139895, 0.137348, 0.127496, 0.194234, 0.196879, 0.127496, 0.125101, 0.125101, 0.079919, 0.125101, 0.127496, 0.164327, 0.170161, 0.185198, 0.17593, 0.155435, 0.264545, 0.271506, 0.229226, 0.324872, 0.339168, 0.339168, 0.229226, 0.232838, 0.225814, 0.268042, 0.374039, 0.374039, 0.264545, 0.356642, 0.271506, 0.281712, 0.243554, 0.239899, 0.225814, 0.15008, 0.229226, 0.232838, 0.147574, 0.147574, 0.083462, 0.083462, 0.06312, 0.120615, 0.129801, 0.142424, 0.182256, 0.109221, 0.06312, 0.142424, 0.092881, 0.092881, 0.094817, 0.15284, 0.147574, 0.139895, 0.15284, 0.100716, 0.098513, 0.179055, 0.206376, 0.225814, 0.288399, 0.339168, 0.370445, 0.359901, 0.339168, 0.346032, 0.349426, 0.458154, 0.352862, 0.349426, 0.450668, 0.450668, 0.342579, 0.342579, 0.352862, 0.414856, 0.472492, 0.450668, 0.36309, 0.356642, 0.436924, 0.398279, 0.387226, 0.349426, 0.352862, 0.291804, 0.288399, 0.374039, 0.278302, 0.352862, 0.42561, 0.4292, 0.346032, 0.450668, 0.447574, 0.41194, 0.346032, 0.370445, 0.394753, 0.401658, 0.401658, 0.321458, 0.394753, 0.422041, 0.433034, 0.40511, 0.480142, 0.476583, 0.458154, 0.545602, 0.483068, 0.418646, 0.41194, 0.418646, 0.422041, 0.41194, 0.447574, 0.538167, 0.541878, 0.534167, 0.632174, 0.585406, 0.59508, 0.534167, 0.509769, 0.447574, 0.480142, 0.490133, 0.42561, 0.418646, 0.418646, 0.486429, 0.538167, 0.51388, 0.517562, 0.444081, 0.468512, 0.465241, 0.40511, 0.387226, 0.366687, 0.377384, 0.408655, 0.486429, 0.56648, 0.538167, 0.618285, 0.549308, 0.476583, 0.553315, 0.562014, 0.570702, 0.51388, 0.538167, 0.490133, 0.480142, 0.541878, 0.562014, 0.59508, 0.58069, 0.608892, 0.622677, 0.59917, 0.632174, 0.63748, 0.608892, 0.657645, 0.675549, 0.728858, 0.798249, 0.788093, 0.798249, 0.798249, 0.862302, 0.859585, 0.899122, 0.948786, 0.948786, 0.951925, 0.94331, 0.969315, 0.964893, 0.970265, 0.971713, 0.970265, 0.967676, 0.97245, 0.967676, 0.962114, 0.968436, 0.97245, 0.967676, 0.97245, 0.968436, 0.966441, 0.962114, 0.956248, 0.953422, 0.954657, 0.960642, 0.953422, 0.950334, 0.956248, 0.948786, 0.945666, 0.948786, 0.947281, 0.936162, 0.936162, 0.947281, 0.938133, 0.93079, 0.948786, 0.939629, 0.939629, 0.945666, 0.953422, 0.959312, 0.959312, 0.939629, 0.932927, 0.94331, 0.947281, 0.962114, 0.962114, 0.962114, 0.959312, 0.969315, 0.969315, 0.969315, 0.951925, 0.954657, 0.962114, 0.956248, 0.959312, 0.962114, 0.953422, 0.956248, 0.959312, 0.957673, 0.976962, 0.97245, 0.967676, 0.967676],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</si>
  <si>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71, 72, 78, 88, 89, 91, 92, 93, 94, 95, 96, 271, 279, 280, 281, 282, 283, 284, 285, 286, 294, 295, 296, 306, 307, 308, 309, 311, 312, 313, 314, 315,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405]</t>
  </si>
  <si>
    <t>(87</t>
  </si>
  <si>
    <t>189)</t>
  </si>
  <si>
    <t>UPI0000544F88 status=activ</t>
  </si>
  <si>
    <t>([0.031287, 0.013016, 0.008804, 0.009865, 0.013821, 0.019109, 0.020876, 0.028107, 0.038042, 0.048328, 0.06184, 0.074921, 0.067594, 0.06312, 0.031287, 0.038042, 0.034884, 0.015694, 0.026892, 0.026338, 0.025762, 0.040537, 0.058088, 0.069024, 0.083462, 0.083462, 0.081712, 0.100716, 0.100716, 0.098513, 0.045352, 0.036378, 0.035586, 0.031287, 0.045352, 0.10481, 0.10481, 0.109221, 0.21291, 0.21291, 0.219301, 0.10481, 0.142424, 0.15284, 0.129801, 0.122885, 0.122885, 0.129801, 0.129801, 0.122885, 0.122885, 0.232838, 0.26085, 0.182256, 0.291804, 0.239899, 0.243554, 0.243554, 0.122885, 0.066181, 0.05306, 0.050641, 0.064632, 0.03976, 0.056825, 0.116183, 0.11371, 0.076542, 0.076542, 0.085092, 0.060549, 0.029376, 0.018106, 0.018787, 0.025316, 0.015078, 0.015078, 0.016528, 0.016826, 0.022667, 0.045352, 0.056825, 0.056825, 0.120615, 0.185198, 0.127496, 0.076542, 0.048328, 0.059222, 0.06184, 0.032017, 0.038858, 0.047319, 0.081712, 0.049374, 0.060549, 0.043307, 0.0704, 0.06312, 0.035586, 0.058088, 0.055536, 0.055536, 0.055536, 0.024826, 0.016257, 0.025316, 0.043307, 0.071867, 0.088832, 0.088832, 0.086953, 0.06312, 0.106997, 0.111485, 0.161087, 0.094817, 0.203355, 0.161087, 0.088832, 0.078022, 0.050641, 0.030611, 0.030003, 0.031287, 0.060549, 0.049374, 0.029376, 0.028695, 0.029376, 0.027463, 0.026338, 0.023534, 0.037156, 0.021816, 0.013821, 0.014783, 0.024393, 0.023087, 0.018106, 0.017797, 0.019109, 0.018106, 0.031287, 0.031287, 0.029376, 0.030611, 0.060549, 0.066181, 0.066181, 0.032017, 0.017447, 0.017447, 0.026892, 0.028695, 0.027463, 0.044297, 0.042364, 0.043307, 0.046336, 0.050641, 0.056825, 0.055536, 0.054297, 0.049374, 0.048328, 0.027463, 0.028107, 0.028695, 0.043307, 0.028107, 0.05306, 0.106997, 0.102787, 0.071867, 0.067594, 0.056825, 0.029376, 0.028107, 0.026338, 0.014783, 0.013016, 0.020522, 0.017797, 0.028107, 0.027463, 0.028107, 0.050641, 0.028107, 0.026892, 0.028107, 0.026338, 0.014783, 0.014783, 0.014586, 0.024826, 0.026338, 0.032677, 0.06312, 0.050641, 0.058088, 0.111485, 0.170161, 0.167087, 0.278302, 0.206376, 0.222385, 0.222385, 0.158265, 0.232838, 0.239899, 0.236433, 0.31487, 0.433034, 0.433034, 0.324872, 0.219301, 0.216401, 0.295083, 0.298791, 0.247041, 0.161087, 0.15284, 0.18812, 0.191378, 0.191378, 0.284882, 0.275179, 0.209395, 0.268042, 0.196879, 0.191378, 0.194234, 0.196879, 0.11371, 0.064632, 0.078022, 0.134866, 0.129801, 0.129801, 0.122885, 0.125101, 0.122885, 0.122885, 0.073402, 0.069024, 0.066181, 0.029376, 0.018787, 0.016021, 0.016826, 0.026338, 0.024826, 0.023963, 0.012727, 0.01204, 0.010926, 0.010672, 0.00777, 0.008075, 0.008409, 0.008723, 0.009294, 0.008409, 0.006482, 0.006245, 0.006421, 0.005872, 0.006421, 0.006078, 0.008624, 0.008723, 0.007877, 0.006078, 0.006194, 0.009483, 0.016257, 0.030611, 0.036378, 0.073402, 0.074921, 0.032677, 0.035586, 0.05306, 0.051831, 0.051831, 0.058088, 0.060549, 0.043307, 0.076542, 0.139895, 0.132295, 0.127496, 0.147574, 0.232838, 0.125101, 0.0704, 0.032677, 0.038042, 0.046336, 0.023534, 0.023534, 0.051831, 0.047319, 0.038042, 0.051831, 0.048328, 0.079919, 0.078022, 0.06312, 0.029376, 0.030611, 0.032677, 0.0198, 0.01227, 0.011518, 0.012727, 0.019109, 0.037156, 0.018106, 0.022667, 0.037156, 0.028107, 0.020876, 0.015694, 0.015078, 0.018106, 0.026892, 0.018787, 0.013016, 0.025316, 0.066181], '')</t>
  </si>
  <si>
    <t>UPI0000544F8B status=activ</t>
  </si>
  <si>
    <t>([0.038858, 0.025762, 0.03976, 0.026338, 0.038042, 0.023087, 0.025762, 0.023087, 0.019109, 0.024826, 0.032017, 0.025762, 0.025316, 0.029376, 0.030611, 0.040537, 0.069024, 0.116183, 0.116183, 0.173081, 0.247041, 0.26085, 0.332115, 0.332115, 0.384043, 0.352862, 0.458154, 0.480142, 0.458154, 0.454136, 0.444081, 0.454136, 0.557691, 0.468512, 0.454136, 0.465241, 0.509769, 0.509769, 0.41194, 0.335645, 0.257454, 0.257454, 0.243554, 0.173081, 0.127496, 0.15008, 0.116183, 0.116183, 0.083462, 0.083462, 0.139895, 0.158265, 0.15008, 0.120615, 0.196879, 0.200174, 0.194234, 0.118441, 0.106997, 0.21291, 0.26085, 0.236433, 0.243554, 0.243554, 0.257454, 0.311707, 0.324872, 0.324872, 0.324872, 0.394753, 0.468512, 0.377384, 0.36309, 0.281712, 0.301917, 0.295083, 0.288399, 0.284882, 0.36309, 0.387226, 0.271506, 0.308712, 0.422041, 0.349426, 0.359901, 0.440853, 0.458154, 0.41194, 0.490133, 0.40511, 0.387226, 0.4292, 0.444081, 0.433034, 0.450668, 0.436924, 0.436924, 0.454136, 0.390993, 0.31487, 0.301917, 0.308712, 0.236433, 0.21291, 0.275179, 0.236433, 0.15284, 0.158265, 0.127496, 0.127496, 0.200174, 0.219301, 0.18812, 0.257454, 0.268042, 0.328603, 0.232838, 0.236433, 0.194234, 0.229226, 0.225814, 0.222385, 0.275179, 0.25406, 0.268042, 0.275179, 0.225814, 0.21291, 0.200174, 0.191378, 0.191378, 0.111485, 0.11371, 0.120615, 0.098513, 0.098513, 0.092881, 0.191378, 0.182256, 0.219301, 0.26085, 0.352862, 0.275179, 0.311707, 0.401658, 0.374039, 0.288399, 0.359901, 0.370445, 0.311707, 0.40511, 0.328603, 0.436924, 0.418646, 0.324872, 0.366687, 0.291804, 0.311707, 0.288399, 0.281712, 0.288399, 0.268042, 0.257454, 0.275179, 0.194234, 0.125101, 0.139895, 0.219301, 0.219301, 0.291804, 0.31487, 0.225814, 0.222385, 0.222385, 0.161087, 0.232838, 0.194234, 0.194234, 0.158265, 0.144935, 0.147574, 0.088832, 0.055536, 0.055536, 0.086953, 0.144935, 0.155435, 0.116183, 0.100716, 0.071867, 0.043307, 0.051831, 0.081712, 0.137348, 0.127496, 0.139895, 0.139895, 0.164327, 0.206376, 0.158265, 0.118441, 0.127496, 0.122885, 0.18812, 0.182256, 0.185198, 0.122885, 0.111485, 0.11371, 0.073402, 0.10481, 0.167087, 0.173081, 0.209395, 0.200174, 0.200174, 0.278302, 0.288399, 0.295083, 0.335645, 0.328603, 0.394753, 0.321458, 0.401658, 0.318242, 0.328603, 0.324872, 0.418646, 0.517562, 0.545602, 0.613573, 0.618285, 0.608892, 0.608892, 0.494003, 0.414856, 0.414856, 0.401658, 0.30533, 0.284882, 0.295083, 0.387226, 0.394753, 0.450668, 0.454136, 0.461924, 0.390993, 0.384043, 0.352862, 0.335645, 0.291804, 0.247041, 0.26085, 0.268042, 0.194234, 0.182256, 0.271506, 0.21291, 0.219301, 0.298791, 0.298791, 0.275179, 0.196879, 0.18812, 0.196879, 0.134866, 0.120615, 0.173081, 0.200174, 0.191378, 0.194234, 0.271506, 0.275179, 0.288399, 0.18812, 0.268042, 0.352862, 0.346032, 0.324872, 0.291804, 0.295083, 0.247041, 0.257454, 0.26085, 0.185198, 0.182256, 0.26085, 0.352862, 0.342579, 0.236433, 0.25031, 0.25031, 0.257454, 0.332115, 0.229226, 0.328603, 0.321458, 0.284882, 0.222385, 0.203355, 0.229226, 0.194234, 0.25031, 0.196879, 0.26085, 0.324872, 0.324872, 0.247041, 0.275179, 0.200174, 0.225814, 0.236433, 0.236433, 0.247041, 0.179055, 0.26085, 0.271506, 0.271506, 0.298791, 0.366687, 0.440853, 0.366687, 0.30533, 0.25406, 0.30533, 0.30533, 0.321458, 0.328603, 0.387226, 0.31487, 0.318242, 0.31487, 0.298791, 0.301917, 0.31487, 0.308712, 0.284882, 0.278302, 0.278302, 0.179055, 0.15284, 0.122885, 0.17593, 0.288399, 0.346032, 0.346032, 0.352862, 0.275179, 0.268042, 0.236433, 0.291804, 0.366687, 0.422041, 0.422041, 0.436924, 0.332115, 0.394753, 0.390993, 0.366687, 0.346032, 0.450668, 0.447574, 0.534167, 0.517562, 0.465241, 0.433034, 0.408655], '')</t>
  </si>
  <si>
    <t>[32, 36, 37, 228, 229, 230, 231, 232, 233, 362, 363]</t>
  </si>
  <si>
    <t>UPI0000544FF3 status=activ</t>
  </si>
  <si>
    <t>([0.004646, 0.004646, 0.006142, 0.008409, 0.010672, 0.013613, 0.017138, 0.013613, 0.011342, 0.009865, 0.013016, 0.014783, 0.014315, 0.015344, 0.018106, 0.026338, 0.030611, 0.041405, 0.022667, 0.028107, 0.028107, 0.034884, 0.041405, 0.025762, 0.014315, 0.010131, 0.010372, 0.008156, 0.010926, 0.013613, 0.015078, 0.013821, 0.009187, 0.013437, 0.017797, 0.015078, 0.015694, 0.017447, 0.022306, 0.044297, 0.0704, 0.069024, 0.106997, 0.142424, 0.200174, 0.308712, 0.384043, 0.308712, 0.384043, 0.387226, 0.433034, 0.51388, 0.534167, 0.657645, 0.59917, 0.604312, 0.505461, 0.505461, 0.454136, 0.454136, 0.440853, 0.440853, 0.538167, 0.562014, 0.549308, 0.450668, 0.436924, 0.465241, 0.553315, 0.56648, 0.476583, 0.465241, 0.377384, 0.377384, 0.352862, 0.380708, 0.377384, 0.472492, 0.380708, 0.356642, 0.268042, 0.284882, 0.21291, 0.142424, 0.127496, 0.081712, 0.137348, 0.079919, 0.066181, 0.041405, 0.038858, 0.067594, 0.064632, 0.056825, 0.05306, 0.069024, 0.044297, 0.028695, 0.022667, 0.038042, 0.054297, 0.085092, 0.048328, 0.069024, 0.090864, 0.060549, 0.100716, 0.111485, 0.194234, 0.196879, 0.301917, 0.229226, 0.229226, 0.229226, 0.339168, 0.268042, 0.25031, 0.25406, 0.298791, 0.257454, 0.185198, 0.194234, 0.125101, 0.196879, 0.216401, 0.216401, 0.291804, 0.295083, 0.298791, 0.301917, 0.295083, 0.278302, 0.328603, 0.271506, 0.21291, 0.21291, 0.271506, 0.25031, 0.324872, 0.359901, 0.433034, 0.42561, 0.41194, 0.525368, 0.408655, 0.433034, 0.476583, 0.486429, 0.40511, 0.40511, 0.394753, 0.332115, 0.318242, 0.342579, 0.318242, 0.380708, 0.295083, 0.209395, 0.25406, 0.243554, 0.25031, 0.25406, 0.321458, 0.346032, 0.346032, 0.433034, 0.433034, 0.346032, 0.318242, 0.311707, 0.278302, 0.25406, 0.311707, 0.288399, 0.26085, 0.332115, 0.308712, 0.394753, 0.541878, 0.490133], '')</t>
  </si>
  <si>
    <t>[51, 52, 53, 54, 55, 56, 57, 62, 63, 64, 68, 69, 143, 178]</t>
  </si>
  <si>
    <t>UPI0000545073 status=activ</t>
  </si>
  <si>
    <t>([0.342579, 0.374039, 0.401658, 0.40511, 0.41194, 0.398279, 0.298791, 0.342579, 0.284882, 0.229226, 0.243554, 0.298791, 0.278302, 0.31487, 0.401658, 0.390993, 0.447574, 0.433034, 0.408655, 0.377384, 0.284882, 0.268042, 0.191378, 0.167087, 0.182256, 0.194234, 0.216401, 0.318242, 0.335645, 0.342579, 0.422041, 0.356642, 0.25406, 0.243554, 0.301917, 0.25406, 0.271506, 0.271506, 0.298791, 0.321458, 0.308712, 0.394753, 0.298791, 0.377384, 0.42561, 0.387226, 0.390993, 0.390993, 0.328603, 0.30533, 0.291804, 0.298791, 0.394753, 0.394753, 0.346032, 0.321458, 0.284882, 0.281712, 0.281712, 0.281712, 0.281712, 0.374039, 0.377384, 0.476583, 0.387226, 0.366687, 0.408655, 0.308712, 0.278302, 0.346032, 0.275179, 0.366687, 0.284882, 0.17593, 0.264545, 0.31487, 0.30533, 0.41194, 0.311707, 0.301917, 0.324872, 0.318242, 0.200174, 0.137348, 0.164327, 0.25031, 0.25031, 0.232838, 0.301917, 0.352862, 0.352862, 0.335645, 0.339168, 0.384043, 0.454136, 0.380708, 0.380708, 0.380708, 0.257454, 0.366687, 0.390993, 0.295083, 0.216401, 0.324872, 0.356642, 0.324872, 0.352862, 0.275179, 0.295083, 0.247041, 0.243554, 0.164327, 0.167087, 0.15008, 0.11371, 0.132295, 0.194234, 0.21291, 0.222385, 0.31487, 0.222385, 0.209395, 0.185198, 0.271506, 0.281712, 0.346032, 0.342579, 0.281712, 0.356642, 0.243554, 0.332115, 0.31487, 0.398279, 0.476583, 0.476583, 0.497853, 0.433034, 0.4292, 0.339168, 0.342579, 0.359901, 0.440853, 0.444081, 0.468512, 0.468512, 0.414856, 0.394753, 0.384043, 0.414856, 0.31487, 0.318242, 0.318242, 0.311707, 0.278302, 0.295083, 0.308712, 0.30533, 0.401658, 0.390993, 0.465241, 0.433034, 0.346032, 0.346032, 0.30533, 0.384043, 0.291804, 0.321458, 0.311707, 0.239899, 0.206376, 0.298791, 0.398279, 0.377384, 0.40511, 0.356642, 0.275179, 0.18812, 0.219301, 0.164327, 0.092881, 0.096677, 0.129801, 0.182256, 0.17593, 0.182256, 0.194234, 0.243554, 0.167087, 0.161087, 0.232838, 0.232838, 0.164327, 0.182256, 0.18812, 0.196879, 0.206376, 0.271506, 0.359901, 0.401658, 0.342579, 0.480142, 0.447574, 0.42561, 0.359901, 0.284882, 0.328603, 0.324872, 0.366687, 0.461924, 0.483068, 0.414856, 0.387226, 0.408655, 0.311707, 0.232838, 0.21291, 0.301917, 0.318242, 0.278302, 0.243554, 0.324872, 0.284882, 0.239899, 0.21291, 0.257454, 0.321458, 0.278302, 0.232838, 0.18812, 0.139895, 0.094817, 0.129801, 0.179055], '')</t>
  </si>
  <si>
    <t>UPI00005450BA status=activ</t>
  </si>
  <si>
    <t>([0.007422, 0.005223, 0.008156, 0.013265, 0.010926, 0.016528, 0.015344, 0.021381, 0.013437, 0.009483, 0.011106, 0.017138, 0.015078, 0.010926, 0.011106, 0.011518, 0.008895, 0.007315, 0.004835, 0.006701, 0.008002, 0.005223, 0.00515, 0.003276, 0.003053, 0.002503, 0.002035, 0.001541, 0.001481, 0.00246, 0.003014, 0.002078, 0.001211, 0.001288, 0.000906, 0.001499, 0.001335, 0.001967, 0.001408, 0.001408, 0.001318, 0.001417, 0.001748, 0.001743, 0.002155, 0.002117, 0.002138, 0.001649, 0.001649, 0.001675, 0.001675, 0.001318, 0.001318, 0.001748, 0.001687, 0.001692, 0.001061, 0.002014, 0.001572, 0.001709, 0.002529, 0.002705, 0.003512, 0.0028, 0.004358, 0.003431, 0.003555, 0.003555, 0.003341, 0.004736, 0.004689, 0.004315, 0.006482, 0.005992, 0.007315, 0.006245, 0.008002, 0.007422, 0.004689, 0.003997, 0.006078, 0.005249, 0.003276, 0.002194, 0.003177, 0.002976, 0.003014, 0.001906, 0.003053, 0.004646, 0.003298, 0.002155, 0.001417, 0.000842, 0.00146, 0.001417, 0.001692, 0.001344, 0.002349, 0.002327, 0.003671, 0.003478, 0.003053, 0.003276, 0.003924, 0.003431, 0.003555, 0.003757, 0.003757, 0.002435, 0.001936, 0.001872, 0.003341, 0.003512, 0.004921, 0.003478, 0.002194, 0.001391, 0.00231, 0.002117, 0.002138, 0.001271, 0.000936, 0.001374, 0.00146, 0.001159, 0.00076, 0.000721, 0.000983, 0.001602, 0.001499, 0.001906, 0.002138, 0.001288, 0.001061, 0.000614, 0.001112, 0.001872, 0.001722, 0.001069, 0.001155, 0.001778, 0.00225, 0.001808, 0.001967, 0.001778, 0.003014, 0.003246, 0.003341, 0.002662, 0.002155, 0.002503, 0.001748, 0.001649, 0.002435, 0.002435, 0.00246, 0.002512, 0.002512, 0.002662, 0.004208, 0.003478, 0.003431, 0.004247, 0.004513, 0.002761, 0.004161, 0.00389, 0.004835, 0.003478, 0.004208, 0.004315, 0.004899, 0.005734, 0.007645, 0.006245, 0.010221, 0.019109, 0.012491, 0.008276], '')</t>
  </si>
  <si>
    <t>UPI00005450D2 status=activ</t>
  </si>
  <si>
    <t>([0.182256, 0.236433, 0.158265, 0.209395, 0.26085, 0.264545, 0.298791, 0.342579, 0.36309, 0.380708, 0.40511, 0.374039, 0.394753, 0.4292, 0.461924, 0.480142, 0.408655, 0.472492, 0.476583, 0.476583, 0.56648, 0.648219, 0.648219, 0.750527, 0.741537, 0.720929, 0.618285, 0.608892, 0.59508, 0.557691, 0.509769, 0.494003, 0.557691, 0.538167, 0.465241, 0.458154, 0.440853, 0.440853, 0.450668, 0.465241, 0.408655, 0.418646, 0.447574, 0.394753, 0.387226, 0.380708, 0.394753, 0.490133, 0.408655, 0.342579, 0.374039, 0.414856, 0.422041, 0.440853, 0.447574, 0.553315, 0.575842, 0.575842, 0.661982, 0.553315, 0.541878, 0.618285, 0.622677, 0.490133, 0.529623, 0.525368, 0.51388, 0.486429, 0.472492, 0.585406, 0.699094, 0.671169, 0.661982, 0.657645], '')</t>
  </si>
  <si>
    <t>[20, 21, 22, 23, 24, 25, 26, 27, 28, 29, 30, 32, 33, 55, 56, 57, 58, 59, 60, 61, 62, 64, 65, 66, 69, 70, 71, 72, 73]</t>
  </si>
  <si>
    <t>UPI00005450D3 status=activ</t>
  </si>
  <si>
    <t>([0.25031, 0.284882, 0.219301, 0.247041, 0.164327, 0.200174, 0.229226, 0.25031, 0.196879, 0.155435, 0.122885, 0.078022, 0.06184, 0.081712, 0.049374, 0.051831, 0.044297, 0.032017, 0.034884, 0.022667, 0.013821, 0.010372, 0.008276, 0.009294, 0.00962, 0.010131, 0.010131, 0.00777, 0.008075, 0.010221, 0.012727, 0.016257, 0.032017, 0.042364, 0.051831, 0.085092, 0.088832, 0.11371, 0.15008, 0.225814, 0.291804, 0.414856, 0.418646, 0.497853, 0.5017, 0.5017, 0.525368, 0.525368, 0.538167, 0.534167, 0.51388, 0.553315, 0.59014, 0.59508, 0.541878, 0.56648, 0.486429, 0.468512, 0.447574, 0.486429, 0.494003, 0.521092, 0.497853, 0.553315, 0.545602, 0.570702, 0.570702, 0.63748, 0.63748, 0.728858, 0.759478, 0.808535, 0.805026, 0.837511, 0.827927, 0.885302, 0.889439, 0.941505, 0.894241, 0.899122, 0.83125, 0.808535, 0.834292, 0.779859, 0.779859, 0.707965, 0.712013, 0.724957, 0.703578, 0.724957, 0.712013, 0.59508, 0.538167, 0.557691, 0.447574, 0.447574, 0.418646, 0.366687, 0.359901, 0.444081, 0.374039, 0.436924, 0.346032, 0.335645, 0.384043, 0.384043, 0.42561, 0.422041, 0.384043, 0.387226, 0.342579, 0.339168, 0.418646, 0.447574, 0.36309, 0.4292, 0.394753, 0.328603, 0.377384, 0.387226, 0.390993, 0.483068, 0.486429, 0.59014, 0.59014, 0.618285, 0.618285, 0.653063, 0.690604, 0.720929, 0.745909, 0.795062, 0.791621, 0.779859, 0.779859, 0.868118, 0.899122, 0.901269, 0.938133, 0.939629, 0.93079, 0.934618, 0.926919, 0.932927, 0.953422, 0.948786, 0.93079, 0.93079, 0.939629, 0.915074, 0.922952, 0.871313, 0.871313, 0.837511, 0.83125, 0.83125, 0.754692, 0.703578, 0.699094, 0.694846, 0.661982, 0.707965, 0.712013, 0.703578, 0.703578, 0.545602, 0.525368, 0.562014, 0.56648, 0.545602, 0.541878, 0.505461, 0.525368, 0.505461, 0.585406, 0.59014, 0.626927, 0.685117, 0.608892, 0.653063, 0.675549, 0.699094, 0.694846, 0.661982, 0.666105, 0.653063, 0.76285, 0.771762, 0.703578, 0.648219, 0.56648, 0.613573, 0.63748, 0.712013, 0.63748, 0.585406, 0.626927, 0.58069, 0.59014, 0.690604, 0.59014, 0.545602, 0.5017, 0.486429, 0.521092, 0.517562, 0.433034, 0.422041, 0.356642, 0.394753, 0.436924, 0.494003, 0.51388, 0.529623, 0.570702, 0.666105, 0.694846, 0.653063, 0.562014, 0.59014, 0.538167, 0.608892, 0.557691, 0.59014, 0.59014, 0.497853, 0.42561, 0.545602, 0.545602, 0.618285, 0.666105, 0.666105, 0.666105, 0.622677, 0.59917, 0.517562, 0.497853, 0.461924, 0.447574, 0.418646, 0.398279, 0.328603, 0.291804, 0.359901, 0.414856, 0.408655, 0.483068, 0.56648, 0.450668, 0.374039, 0.377384, 0.342579, 0.268042, 0.268042, 0.173081, 0.15008, 0.18812, 0.216401, 0.182256, 0.203355, 0.298791, 0.288399, 0.384043, 0.4292, 0.4292, 0.401658, 0.40511, 0.311707, 0.321458, 0.394753, 0.440853, 0.356642, 0.281712, 0.359901, 0.278302, 0.374039, 0.414856, 0.436924, 0.418646, 0.483068, 0.4292, 0.440853, 0.468512, 0.356642, 0.264545, 0.243554, 0.26085, 0.222385, 0.328603, 0.311707, 0.229226, 0.17593, 0.26085, 0.346032, 0.356642, 0.440853, 0.328603, 0.318242, 0.196879, 0.196879, 0.203355, 0.257454, 0.257454, 0.229226, 0.301917, 0.298791, 0.318242, 0.288399, 0.284882, 0.182256, 0.21291, 0.332115, 0.339168, 0.339168, 0.346032, 0.268042, 0.229226, 0.339168, 0.236433, 0.321458, 0.308712, 0.321458, 0.243554, 0.173081, 0.116183, 0.090864, 0.102787, 0.081712, 0.055536, 0.058088, 0.096677, 0.048328, 0.023087, 0.022667, 0.014075, 0.013613, 0.013016, 0.010372, 0.00777, 0.009977, 0.007495, 0.00777, 0.005734, 0.007091, 0.00962, 0.013821, 0.021381, 0.032677, 0.045352, 0.041405, 0.050641, 0.032677, 0.034068, 0.035586, 0.06184, 0.06184, 0.060549, 0.111485, 0.173081, 0.25406, 0.288399, 0.370445, 0.275179, 0.271506, 0.18812, 0.173081, 0.106997, 0.056825, 0.056825, 0.055536, 0.058088, 0.047319, 0.03976, 0.042364, 0.056825, 0.031287, 0.029376, 0.024393, 0.013437, 0.013437, 0.009483, 0.008409, 0.008624, 0.008525, 0.011669, 0.017797, 0.018787, 0.019109, 0.022306, 0.017447, 0.016826, 0.020522, 0.016257, 0.026892, 0.041405, 0.051831, 0.051831, 0.050641, 0.069024, 0.120615, 0.122885, 0.191378, 0.243554, 0.25406, 0.356642, 0.366687, 0.370445, 0.366687, 0.450668, 0.534167, 0.534167, 0.562014, 0.608892, 0.712013, 0.712013, 0.707965, 0.657645, 0.819762, 0.899122, 0.894241, 0.89662, 0.894241, 0.901269, 0.889439, 0.879233, 0.868118, 0.862302, 0.865454, 0.868118, 0.865454, 0.868118, 0.89662, 0.865454, 0.876521, 0.885302, 0.89662, 0.903857, 0.947281, 0.856457, 0.827927, 0.724957, 0.720929, 0.741537, 0.720929, 0.622677, 0.622677, 0.653063, 0.538167, 0.553315, 0.42561, 0.444081, 0.36309, 0.359901, 0.40511, 0.36309, 0.352862, 0.257454, 0.243554, 0.134866, 0.147574, 0.147574, 0.209395, 0.144935, 0.111485, 0.060549, 0.096677, 0.05306, 0.047319, 0.049374, 0.024826, 0.046336, 0.027463, 0.025316, 0.016826, 0.011903, 0.014075, 0.009401, 0.013613, 0.009401, 0.009865, 0.014783, 0.01204, 0.013016, 0.024826, 0.030611, 0.056825, 0.033407, 0.038858, 0.024826, 0.044297, 0.06312, 0.048328, 0.06184, 0.094817, 0.129801, 0.127496, 0.096677, 0.161087, 0.122885, 0.206376], '')</t>
  </si>
  <si>
    <t>[44, 45, 46, 47, 48, 49, 50, 51, 52, 53, 54, 55, 61, 63, 64, 65, 66, 67, 68, 69, 70, 71, 72, 73, 74, 75, 76, 77, 78, 79, 80, 81, 82, 83, 84, 85, 86, 87, 88, 89, 90, 91, 92, 93,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204, 205, 212, 213, 214, 215, 216, 217, 218, 219, 220, 221, 222, 223, 224, 227, 228, 229, 230, 231, 232, 233, 234, 235, 247, 409, 410, 411, 412, 413, 414, 415, 416, 417, 418, 419, 420, 421, 422, 423, 424, 425, 426, 427, 428, 429, 430, 431, 432, 433, 434, 435, 436, 437, 438, 439, 440, 441, 442, 443, 444, 445, 446, 447, 448]</t>
  </si>
  <si>
    <t>(79</t>
  </si>
  <si>
    <t>123)</t>
  </si>
  <si>
    <t>UPI000054512A status=activ</t>
  </si>
  <si>
    <t>([0.125101, 0.17593, 0.194234, 0.071867, 0.106997, 0.132295, 0.161087, 0.139895, 0.179055, 0.090864, 0.044297, 0.059222, 0.067594, 0.034884, 0.024826, 0.014315, 0.018106, 0.009401, 0.005683, 0.006421, 0.004513, 0.005734, 0.004483, 0.003431, 0.003701, 0.003804, 0.002482, 0.001692, 0.001267, 0.000833, 0.000923, 0.001344, 0.000906, 0.000833, 0.000704, 0.000906, 0.001408, 0.001722, 0.00246, 0.002727, 0.002327, 0.003079, 0.003246, 0.003804, 0.00515, 0.005011, 0.004577, 0.004577, 0.004414, 0.007422, 0.011106, 0.019109, 0.011518, 0.019109, 0.011342, 0.011342, 0.010926, 0.007031, 0.006701, 0.004775, 0.004689, 0.004315, 0.004483, 0.004513, 0.00389, 0.003997, 0.005872, 0.006039, 0.006619, 0.006194, 0.005932, 0.004736, 0.003431, 0.003478, 0.002688, 0.003864, 0.004577, 0.003366, 0.003671, 0.003671, 0.003997, 0.00407, 0.006245, 0.006245, 0.004388, 0.003821, 0.00389, 0.003757, 0.003821, 0.004577, 0.007259, 0.006894, 0.005623, 0.00558, 0.007422, 0.006894, 0.005872, 0.00543, 0.007422, 0.010372, 0.009728, 0.015694, 0.013265, 0.015078, 0.008002, 0.012727, 0.023087, 0.010131, 0.006374, 0.006374, 0.00558, 0.003512, 0.003014, 0.002976, 0.00292, 0.003461, 0.003963, 0.003246, 0.00283, 0.00283, 0.003079, 0.003177, 0.002482, 0.00292, 0.002349, 0.003804, 0.002606, 0.001743, 0.002194, 0.002761, 0.002727, 0.003821, 0.004247, 0.003671, 0.005318, 0.005378, 0.005223, 0.006619, 0.010372, 0.011903, 0.007645, 0.006078, 0.004388, 0.003804, 0.003555, 0.004431, 0.003555, 0.004358, 0.004689, 0.006039, 0.008156, 0.00515, 0.00515, 0.00515, 0.00515, 0.00389, 0.004577, 0.004611, 0.004577, 0.003053, 0.0028, 0.004135, 0.004775, 0.006619, 0.007177, 0.010509, 0.009977, 0.013016, 0.00962, 0.008804, 0.009728, 0.008723, 0.012727, 0.01204, 0.01204, 0.023963, 0.040537, 0.044297, 0.041405, 0.046336, 0.054297, 0.129801, 0.067594, 0.027463, 0.017447, 0.030611, 0.016826, 0.010372, 0.007177, 0.01227, 0.012491, 0.009401, 0.007091, 0.009187, 0.009015, 0.009096, 0.007422, 0.007645, 0.006245, 0.006245, 0.004247, 0.003924, 0.003431, 0.004161, 0.004431, 0.005734, 0.003997, 0.003997, 0.005378, 0.008075, 0.005223, 0.004899, 0.005932, 0.006701, 0.004483, 0.003341, 0.003366, 0.002688, 0.002688, 0.003963, 0.004247, 0.005932, 0.006374, 0.005623, 0.007031, 0.007091, 0.007259, 0.007315, 0.007422, 0.005086, 0.004208, 0.005799, 0.006142, 0.006078, 0.006795, 0.010372, 0.010221, 0.018415, 0.018787, 0.010372, 0.010131, 0.009865, 0.010372, 0.017447, 0.028107, 0.018787, 0.035586, 0.032677, 0.069024, 0.069024, 0.137348, 0.179055, 0.179055, 0.185198, 0.142424, 0.142424, 0.079919, 0.17593, 0.167087, 0.295083, 0.401658, 0.349426, 0.346032, 0.278302, 0.239899, 0.144935, 0.116183, 0.0704, 0.035586, 0.032677, 0.0704, 0.033407, 0.040537, 0.020876, 0.030611, 0.020522, 0.020522, 0.018415, 0.018415, 0.009977, 0.006078, 0.006245, 0.007031, 0.006988, 0.00558, 0.004835, 0.006701, 0.008895, 0.008156, 0.013265, 0.008525, 0.008156, 0.01227, 0.007877, 0.01204, 0.017138, 0.024826, 0.0198, 0.030611, 0.018787, 0.035586, 0.079919, 0.056825, 0.03976, 0.026338, 0.074921], '')</t>
  </si>
  <si>
    <t>UPI0000545208 status=activ</t>
  </si>
  <si>
    <t>([0.25031, 0.301917, 0.339168, 0.384043, 0.284882, 0.275179, 0.298791, 0.321458, 0.346032, 0.271506, 0.26085, 0.308712, 0.191378, 0.196879, 0.203355, 0.209395, 0.200174, 0.203355, 0.30533, 0.25406, 0.206376, 0.191378, 0.18812, 0.18812, 0.182256, 0.271506, 0.219301, 0.196879, 0.17593, 0.116183, 0.109221, 0.090864, 0.085092, 0.142424, 0.088832, 0.056825, 0.032677, 0.017447, 0.015078, 0.009977, 0.010131, 0.014783, 0.018787, 0.019401, 0.012727, 0.008525, 0.008723, 0.01227, 0.011903, 0.014075, 0.021816, 0.032677, 0.05306, 0.055536, 0.03976, 0.071867, 0.111485, 0.111485, 0.194234, 0.161087, 0.243554, 0.295083, 0.311707, 0.377384, 0.377384, 0.42561, 0.534167, 0.534167, 0.454136, 0.505461, 0.468512, 0.472492, 0.436924, 0.433034, 0.433034, 0.433034, 0.4292, 0.422041, 0.51388, 0.440853, 0.505461, 0.41194, 0.36309, 0.342579, 0.349426, 0.346032, 0.390993, 0.311707, 0.236433, 0.275179, 0.25406, 0.206376, 0.17593, 0.239899, 0.229226, 0.219301, 0.194234, 0.106997, 0.064632, 0.060549, 0.088832, 0.094817, 0.144935, 0.222385, 0.222385, 0.158265, 0.098513, 0.116183, 0.11371, 0.102787, 0.129801, 0.132295, 0.21291, 0.239899, 0.247041, 0.25031, 0.25406, 0.359901, 0.483068, 0.59508, 0.59917, 0.613573, 0.613573, 0.613573, 0.59917, 0.604312, 0.690604, 0.791621, 0.750527, 0.808535, 0.879233, 0.871313, 0.874069, 0.862302, 0.859585, 0.849326, 0.852992, 0.856457, 0.852992, 0.827927, 0.798249], '')</t>
  </si>
  <si>
    <t>[66, 67, 69, 78, 80, 119, 120, 121, 122, 123, 124, 125, 126, 127, 128, 129, 130, 131, 132, 133, 134, 135, 136, 137, 138, 139, 140]</t>
  </si>
  <si>
    <t>UPI0000545242 status=activ</t>
  </si>
  <si>
    <t>([0.035586, 0.060549, 0.094817, 0.051831, 0.066181, 0.090864, 0.139895, 0.076542, 0.059222, 0.05306, 0.06312, 0.054297, 0.046336, 0.049374, 0.049374, 0.050641, 0.038042, 0.050641, 0.048328, 0.022667, 0.011903, 0.007495, 0.004899, 0.003607, 0.004921, 0.00558, 0.00558, 0.003701, 0.003727, 0.004431, 0.004431, 0.004414, 0.005799, 0.004577, 0.004835, 0.004835, 0.007495, 0.007495, 0.006988, 0.004775, 0.004921, 0.005932, 0.008723, 0.009294, 0.008723, 0.006988, 0.006245, 0.004388, 0.004388, 0.006039, 0.006245, 0.00515, 0.003997, 0.003431, 0.004135, 0.002688, 0.002705, 0.002327, 0.002727, 0.002727, 0.004483, 0.004414, 0.004431, 0.004483, 0.005378, 0.008525, 0.009977, 0.008276, 0.012727, 0.012727, 0.013821, 0.010509, 0.010131, 0.008895, 0.011903, 0.007422, 0.011669, 0.014586, 0.01204, 0.007177, 0.009728, 0.006142, 0.009015, 0.007091, 0.006795, 0.005992, 0.005683, 0.005932, 0.006142, 0.004431, 0.005318, 0.004358, 0.003821, 0.003804, 0.003924, 0.003246, 0.004611, 0.003276, 0.003053, 0.003997, 0.004161, 0.00283, 0.002761, 0.00292, 0.003177, 0.003298, 0.004431, 0.003079, 0.003079, 0.003512, 0.003997, 0.003341, 0.002727, 0.003727, 0.004646, 0.004577, 0.006039, 0.006619, 0.00962, 0.009294, 0.009187, 0.015344, 0.023534, 0.023087, 0.020876, 0.035586, 0.032017, 0.015078, 0.028695, 0.014075, 0.008276, 0.007422, 0.009483, 0.009483, 0.006701, 0.007877, 0.007877, 0.007091, 0.006795, 0.005992, 0.008624, 0.005623, 0.003963, 0.004577, 0.004431, 0.004483, 0.003924, 0.004208, 0.006078, 0.006078, 0.007555, 0.008075, 0.010926, 0.013821, 0.024826, 0.025762, 0.016528, 0.038858, 0.037156, 0.034068, 0.046336, 0.035586, 0.085092, 0.173081, 0.111485, 0.222385, 0.134866, 0.182256, 0.167087, 0.158265, 0.088832, 0.069024, 0.161087, 0.127496, 0.067594, 0.051831, 0.094817, 0.074921, 0.069024, 0.076542, 0.058088, 0.073402, 0.049374, 0.023963, 0.012727, 0.015694, 0.010131, 0.010131, 0.00962, 0.006701, 0.005318, 0.005318, 0.007091, 0.005623, 0.004736, 0.004835, 0.004414, 0.003366, 0.004775, 0.004736, 0.003671, 0.004247, 0.003821, 0.004611, 0.004736, 0.004899, 0.004208, 0.005318, 0.005503, 0.004414, 0.00543, 0.007091, 0.010672, 0.008002, 0.006619, 0.009294, 0.00962, 0.008723, 0.009865, 0.009977, 0.007315, 0.007422, 0.007495, 0.00558, 0.006194, 0.008525, 0.008409, 0.013265, 0.009294, 0.015078, 0.023963, 0.033407, 0.030611, 0.016826, 0.025316, 0.050641, 0.049374, 0.044297, 0.088832, 0.134866, 0.076542, 0.122885, 0.18812, 0.182256, 0.173081, 0.17593, 0.147574, 0.200174, 0.10481, 0.164327, 0.15284, 0.170161, 0.158265, 0.129801, 0.222385, 0.219301, 0.132295, 0.0704, 0.134866, 0.147574, 0.125101, 0.200174, 0.194234, 0.11371, 0.134866, 0.243554, 0.173081, 0.127496, 0.122885, 0.219301, 0.134866, 0.076542, 0.050641, 0.023963, 0.030003, 0.016021, 0.015694, 0.027463, 0.058088, 0.027463, 0.028107, 0.029376, 0.017138, 0.017447, 0.032017, 0.013613, 0.008624, 0.011342, 0.019401, 0.024393, 0.024826, 0.048328, 0.094817, 0.118441, 0.134866, 0.069024, 0.122885, 0.122885, 0.137348, 0.139895, 0.275179, 0.170161, 0.134866, 0.134866, 0.158265, 0.164327, 0.275179, 0.380708, 0.380708, 0.257454, 0.25406, 0.25031, 0.236433, 0.18812, 0.200174, 0.291804, 0.370445, 0.278302, 0.170161, 0.118441, 0.118441, 0.079919, 0.081712, 0.081712, 0.147574, 0.122885, 0.073402, 0.073402, 0.054297, 0.030003, 0.029376, 0.030003, 0.030003, 0.030003, 0.043307, 0.041405, 0.045352, 0.060549, 0.054297, 0.069024, 0.10481, 0.094817, 0.092881, 0.122885, 0.15008, 0.081712, 0.083462, 0.100716, 0.100716, 0.125101, 0.206376, 0.332115, 0.332115, 0.219301, 0.229226, 0.21291, 0.137348, 0.081712, 0.046336, 0.0704, 0.069024, 0.028695, 0.014315, 0.014075, 0.010221, 0.009977, 0.015344, 0.009401, 0.006988, 0.006795, 0.007555, 0.005249, 0.003804, 0.003341, 0.003341, 0.002503, 0.002761, 0.003727, 0.004835, 0.005378, 0.006245, 0.006988, 0.011518, 0.017447, 0.012491, 0.012727, 0.008409, 0.006482, 0.009294, 0.010926, 0.009096, 0.006619, 0.008002, 0.00962, 0.011342, 0.009977, 0.011669, 0.010672, 0.006894, 0.006567, 0.005799, 0.003963, 0.004775, 0.003607, 0.004513, 0.006894, 0.008276, 0.008075, 0.012727, 0.010131, 0.008525, 0.006482, 0.006567, 0.007877, 0.006245, 0.004208, 0.005086, 0.005872, 0.00389, 0.004611, 0.003298, 0.004247, 0.004161, 0.00389, 0.003341, 0.003014, 0.001808, 0.001786, 0.002327, 0.002057, 0.001499, 0.001597, 0.001572, 0.001288, 0.001344, 0.001335, 0.001533, 0.001872, 0.001391, 0.001383, 0.001623, 0.00243, 0.00246, 0.002396, 0.002512, 0.003757, 0.002761, 0.00389, 0.003431, 0.003405, 0.002336, 0.002555, 0.002482, 0.002705, 0.004161, 0.002688, 0.002606, 0.002211, 0.001417, 0.001288, 0.002035, 0.001202, 0.000708, 0.000386, 0.000378, 0.000262, 0.000262, 0.000228, 0.000137, 0.000142, 0.000103, 0.000137, 0.000137, 0.000146, 0.000163, 6e-05, 7.3e-05, 0.000107], '')</t>
  </si>
  <si>
    <t>UPI0001829962 status=activ</t>
  </si>
  <si>
    <t>([0.161087, 0.06312, 0.085092, 0.109221, 0.15284, 0.073402, 0.035586, 0.017138, 0.010131, 0.007645, 0.009015, 0.011518, 0.010372, 0.006078, 0.003924, 0.003821, 0.00389, 0.003607, 0.004775, 0.006701, 0.00543, 0.003963, 0.004315, 0.004414, 0.00316, 0.002581, 0.002606, 0.002662, 0.002976, 0.003246, 0.003298, 0.003461, 0.003478, 0.003727, 0.005932, 0.008804, 0.008804, 0.007495, 0.01227, 0.00777, 0.005623, 0.006619, 0.005932, 0.006894, 0.006988, 0.007177, 0.005932, 0.008723, 0.010672, 0.010672, 0.022667, 0.032017, 0.018106, 0.010372, 0.006482, 0.006194, 0.006795, 0.004577, 0.003997, 0.003924, 0.005992, 0.005932, 0.004577, 0.007177, 0.008624, 0.005799, 0.008723, 0.013821, 0.013821, 0.014586, 0.014586, 0.008075, 0.006619, 0.006567, 0.009977, 0.018415, 0.010509, 0.006374, 0.007315, 0.008525, 0.005799, 0.003512, 0.004247, 0.00389, 0.002581, 0.001709, 0.002194, 0.001499, 0.001069, 0.001069, 0.001335, 0.001318, 0.001786, 0.002881, 0.003727, 0.002349, 0.002435, 0.002396, 0.002435, 0.002276, 0.001872, 0.001743, 0.002078, 0.002366, 0.002366, 0.002211, 0.002581, 0.003079, 0.003924, 0.00389, 0.003461, 0.003405, 0.004921, 0.003341, 0.003177, 0.002623, 0.004483, 0.004315, 0.004315, 0.006078, 0.008804, 0.007877, 0.010672, 0.0198, 0.021816, 0.021381, 0.028695, 0.050641, 0.047319, 0.048328, 0.085092, 0.05306, 0.054297, 0.05306, 0.134866, 0.142424, 0.191378, 0.170161, 0.081712, 0.164327, 0.111485, 0.06312, 0.139895, 0.185198, 0.122885, 0.127496, 0.111485, 0.092881, 0.035586, 0.026892, 0.033407, 0.025316, 0.025762, 0.024393, 0.018106, 0.013437, 0.008002, 0.00515, 0.004976, 0.005378, 0.004135, 0.005378, 0.005378, 0.005503, 0.00389, 0.003246, 0.002117, 0.002336, 0.002349, 0.00359, 0.00316, 0.001936, 0.002327, 0.002727, 0.002078, 0.001499, 0.001709, 0.001808, 0.002881, 0.002057, 0.001855, 0.001709, 0.000936, 0.000945, 0.000906, 0.000906, 0.00155, 0.002366, 0.002512, 0.003555, 0.003671, 0.005249, 0.005249, 0.003804, 0.004689, 0.004736, 0.008075, 0.005623, 0.007877, 0.00543, 0.005011, 0.007177, 0.01204, 0.019109, 0.033407, 0.015344, 0.030003, 0.013821, 0.014586, 0.025316, 0.014075, 0.009401, 0.009096, 0.016826, 0.032677, 0.026892, 0.023963, 0.011903, 0.01204, 0.007315, 0.01204, 0.013265, 0.013821, 0.012491, 0.01227, 0.007315, 0.008624, 0.006894, 0.006795, 0.004689, 0.003109, 0.003512, 0.004611, 0.003757, 0.002503, 0.00246, 0.001687, 0.001649, 0.002555, 0.002555, 0.003053, 0.003053, 0.003079, 0.003109, 0.002194, 0.001572, 0.00246, 0.003177, 0.003757, 0.003963, 0.005503, 0.008804, 0.009294, 0.008156, 0.008156, 0.009096, 0.010131, 0.011106, 0.013016, 0.007315, 0.009187, 0.008624, 0.008075, 0.009483, 0.006142, 0.006245, 0.009865, 0.009865, 0.008525, 0.006039, 0.00558, 0.005623, 0.003701, 0.003079, 0.003079, 0.003671, 0.003478, 0.003246, 0.004414, 0.005872, 0.006795, 0.008002, 0.013265, 0.008409, 0.007177, 0.007091, 0.008895, 0.006142, 0.004414, 0.003671, 0.004135, 0.005734, 0.004135, 0.006374, 0.006245, 0.006245, 0.00515, 0.007177, 0.006988, 0.004689, 0.00359, 0.004775, 0.004921, 0.004689, 0.006567, 0.010131, 0.017447, 0.011106, 0.011669, 0.011669, 0.01078, 0.009401, 0.006533, 0.006701, 0.006795, 0.008723, 0.008723, 0.008804, 0.008804, 0.007031, 0.008804, 0.013265, 0.013437, 0.008075, 0.005086, 0.005378, 0.005378, 0.003997, 0.004431, 0.005086, 0.006245, 0.008002, 0.007877, 0.013016, 0.023963, 0.022306, 0.016021, 0.019109, 0.024393, 0.026892, 0.025316, 0.018787, 0.017138, 0.014783, 0.017447, 0.020522, 0.018787, 0.019109, 0.016826, 0.032677, 0.047319, 0.032677, 0.033407, 0.073402, 0.034884, 0.024826, 0.024393, 0.059222, 0.024826, 0.024393, 0.013265, 0.01204, 0.01078, 0.009401, 0.009015, 0.014783, 0.014783, 0.01227, 0.01227, 0.025316, 0.013613, 0.013437, 0.014783, 0.023087, 0.021816, 0.029376, 0.018787, 0.011903, 0.006701, 0.009865, 0.009865, 0.009483, 0.014586, 0.016021, 0.01204, 0.008409, 0.005872, 0.008002, 0.006482, 0.004921, 0.003727, 0.003555, 0.002662, 0.003555, 0.003298, 0.002881, 0.003014, 0.004388, 0.006039, 0.006421, 0.006619, 0.006795, 0.010926, 0.007877, 0.012491, 0.020876, 0.038042, 0.033407, 0.021381, 0.040537, 0.078022, 0.137348, 0.247041, 0.36309, 0.36309, 0.370445, 0.422041, 0.486429, 0.472492, 0.444081, 0.562014, 0.529623, 0.51388, 0.465241, 0.622677, 0.59014, 0.570702, 0.557691], '')</t>
  </si>
  <si>
    <t>[420, 421, 422, 424, 425, 426, 427]</t>
  </si>
  <si>
    <t>UPI00019C6974 status=activ</t>
  </si>
  <si>
    <t>([0.003053, 0.0028, 0.001872, 0.001344, 0.001808, 0.001383, 0.001, 0.000859, 0.001318, 0.000983, 0.000876, 0.000674, 0.000301, 0.000313, 0.000708, 0.000339, 0.000339, 0.000687, 0.000378, 0.000262, 0.000249, 0.000253, 0.000386, 0.000386, 0.000386, 0.000451, 0.000451, 0.000451, 0.000412, 0.00018, 0.000378, 0.000301, 0.000451, 0.000906, 0.000447, 0.000206, 0.000185, 0.000391, 0.000198, 0.000146, 0.000412, 0.000412, 0.000189, 0.000206, 0.000442, 0.000859, 0.000816, 0.001434, 0.001748, 0.002881, 0.004414, 0.003014, 0.00283, 0.00283, 0.002435, 0.002435, 0.002435, 0.00246, 0.001572, 0.001709, 0.00283, 0.001602, 0.001602, 0.00292, 0.002138, 0.001481, 0.000893, 0.000412, 0.000412, 0.000271, 0.000133, 6e-05, 5.2e-05, 8.6e-05, 5.6e-05, 6.9e-05, 9e-05, 0.000125, 0.000146, 0.000189, 0.000206, 9e-05, 0.000142, 0.000206, 6.4e-05, 4.7e-05], '')</t>
  </si>
  <si>
    <t>UPI00019C6A29 status=activ</t>
  </si>
  <si>
    <t>([0.15284, 0.206376, 0.243554, 0.268042, 0.30533, 0.25406, 0.209395, 0.173081, 0.206376, 0.236433, 0.264545, 0.291804, 0.291804, 0.288399, 0.288399, 0.370445, 0.458154, 0.51388, 0.529623, 0.521092, 0.575842, 0.509769, 0.5017, 0.509769, 0.447574, 0.444081, 0.538167, 0.618285, 0.613573, 0.608892, 0.608892, 0.604312, 0.557691, 0.483068, 0.398279, 0.387226, 0.366687, 0.288399, 0.301917, 0.275179, 0.318242, 0.308712, 0.36309, 0.335645, 0.301917, 0.366687, 0.335645, 0.26085, 0.21291], '')</t>
  </si>
  <si>
    <t>[17, 18, 19, 20, 21, 22, 23, 26, 27, 28, 29, 30, 31, 32]</t>
  </si>
  <si>
    <t>UPI00019C6FBF status=activ</t>
  </si>
  <si>
    <t>([0.25031, 0.185198, 0.167087, 0.111485, 0.144935, 0.17593, 0.125101, 0.092881, 0.118441, 0.142424, 0.179055, 0.147574, 0.142424, 0.144935, 0.100716, 0.096677, 0.098513, 0.081712, 0.081712, 0.049374, 0.030003, 0.049374, 0.076542, 0.096677, 0.155435, 0.155435, 0.173081, 0.182256, 0.185198, 0.194234, 0.144935, 0.088832, 0.15008, 0.092881, 0.096677, 0.137348, 0.142424, 0.203355, 0.243554, 0.243554, 0.295083, 0.298791, 0.301917, 0.222385, 0.161087, 0.161087, 0.164327, 0.098513, 0.144935, 0.21291, 0.21291, 0.264545, 0.332115, 0.321458, 0.342579, 0.41194, 0.414856, 0.418646, 0.436924, 0.356642, 0.298791, 0.25031, 0.342579, 0.339168, 0.408655, 0.494003, 0.494003, 0.486429, 0.486429, 0.41194, 0.408655, 0.398279, 0.401658, 0.328603, 0.301917, 0.377384, 0.377384, 0.268042, 0.264545, 0.271506, 0.342579, 0.335645, 0.335645, 0.239899, 0.243554, 0.25031, 0.239899, 0.236433, 0.236433, 0.332115, 0.328603, 0.332115, 0.26085, 0.26085, 0.271506, 0.301917, 0.298791, 0.222385, 0.25406, 0.25406, 0.236433, 0.15008, 0.200174, 0.278302, 0.349426, 0.291804, 0.194234, 0.196879, 0.191378, 0.194234, 0.17593, 0.170161, 0.191378, 0.225814, 0.225814, 0.288399, 0.281712, 0.281712, 0.352862, 0.454136, 0.465241, 0.458154, 0.575842, 0.59014, 0.59014, 0.59508, 0.680603, 0.798249, 0.798249, 0.805026, 0.779859, 0.657645, 0.759478, 0.733139, 0.784345, 0.699094, 0.618285, 0.626927, 0.632174, 0.642678, 0.613573, 0.59917, 0.5017, 0.521092, 0.51388, 0.414856, 0.408655, 0.41194, 0.414856, 0.324872, 0.318242, 0.349426, 0.370445, 0.377384, 0.377384, 0.366687, 0.444081, 0.4292, 0.36309, 0.36309, 0.284882, 0.291804, 0.295083, 0.374039, 0.346032, 0.321458, 0.356642, 0.288399, 0.284882, 0.206376, 0.239899, 0.247041, 0.239899, 0.236433, 0.225814, 0.222385, 0.158265, 0.10481, 0.106997, 0.15008, 0.096677, 0.142424, 0.158265, 0.158265, 0.164327, 0.167087, 0.185198, 0.219301, 0.219301, 0.219301, 0.222385, 0.288399, 0.291804, 0.291804, 0.295083, 0.311707, 0.321458, 0.295083, 0.268042, 0.342579, 0.335645, 0.339168, 0.370445, 0.342579, 0.342579, 0.268042, 0.173081, 0.173081, 0.18812, 0.185198, 0.185198, 0.161087, 0.161087, 0.10481, 0.10481, 0.155435, 0.15284, 0.083462, 0.144935, 0.243554, 0.15008, 0.15008, 0.191378, 0.106997, 0.102787, 0.106997, 0.173081, 0.268042, 0.275179, 0.196879, 0.243554, 0.167087, 0.182256, 0.100716, 0.125101, 0.127496, 0.15008, 0.142424, 0.229226, 0.26085, 0.243554, 0.359901, 0.36309, 0.36309, 0.356642, 0.374039, 0.374039, 0.374039, 0.366687, 0.374039, 0.454136, 0.394753, 0.390993, 0.480142, 0.59917, 0.648219, 0.63748, 0.494003, 0.521092, 0.517562, 0.5017, 0.468512, 0.461924, 0.349426, 0.387226, 0.490133, 0.41194, 0.401658, 0.40511, 0.380708, 0.264545, 0.185198, 0.26085, 0.342579, 0.278302, 0.25031, 0.25406, 0.25031, 0.339168, 0.324872, 0.339168, 0.247041, 0.311707, 0.30533, 0.41194, 0.394753, 0.298791, 0.370445, 0.275179, 0.278302, 0.308712, 0.444081, 0.444081, 0.461924, 0.40511, 0.36309, 0.352862, 0.335645, 0.25031, 0.216401, 0.219301, 0.219301, 0.308712, 0.200174, 0.134866, 0.132295, 0.132295, 0.139895, 0.085092, 0.120615, 0.088832, 0.067594, 0.040537, 0.058088, 0.036378, 0.044297, 0.086953, 0.090864, 0.064632], '')</t>
  </si>
  <si>
    <t>[122, 123, 124, 125, 126, 127, 128, 129, 130, 131, 132, 133, 134, 135, 136, 137, 138, 139, 140, 141, 142, 143, 144, 254, 255, 256, 258, 259, 260]</t>
  </si>
  <si>
    <t>UPI00019C70C1 status=activ</t>
  </si>
  <si>
    <t>([0.074921, 0.040537, 0.024826, 0.042364, 0.05306, 0.071867, 0.098513, 0.064632, 0.086953, 0.122885, 0.088832, 0.056825, 0.059222, 0.067594, 0.134866, 0.076542, 0.161087, 0.137348, 0.191378, 0.144935, 0.15008, 0.147574, 0.147574, 0.147574, 0.144935, 0.127496, 0.147574, 0.081712, 0.142424, 0.11371, 0.048328, 0.048328, 0.106997, 0.055536, 0.06312, 0.060549, 0.060549, 0.05306, 0.043307, 0.041405, 0.066181, 0.043307, 0.032017, 0.048328, 0.078022, 0.048328, 0.048328, 0.023087], '')</t>
  </si>
  <si>
    <t>UPI00019CBDD9 status=activ</t>
  </si>
  <si>
    <t>([0.100716, 0.134866, 0.079919, 0.106997, 0.137348, 0.094817, 0.098513, 0.058088, 0.074921, 0.094817, 0.066181, 0.086953, 0.086953, 0.086953, 0.094817, 0.137348, 0.083462, 0.15008, 0.098513, 0.067594, 0.109221, 0.064632, 0.0704, 0.122885, 0.076542, 0.079919, 0.134866, 0.134866, 0.219301, 0.18812, 0.125101, 0.173081, 0.173081, 0.11371, 0.106997, 0.100716, 0.060549, 0.106997, 0.102787, 0.15008, 0.21291, 0.239899, 0.328603, 0.219301, 0.219301, 0.298791, 0.298791, 0.229226, 0.275179, 0.219301, 0.26085, 0.352862, 0.377384, 0.370445, 0.346032, 0.433034, 0.377384, 0.472492, 0.461924, 0.450668, 0.461924, 0.390993, 0.387226, 0.324872, 0.349426, 0.311707, 0.321458, 0.321458, 0.390993, 0.40511, 0.486429, 0.497853, 0.401658, 0.440853, 0.359901, 0.454136, 0.461924, 0.447574, 0.433034, 0.377384, 0.387226, 0.291804, 0.295083, 0.225814, 0.30533, 0.301917, 0.335645, 0.321458, 0.225814, 0.134866, 0.116183, 0.10481, 0.092881, 0.142424, 0.100716, 0.137348, 0.15284, 0.134866, 0.203355, 0.144935, 0.196879, 0.170161, 0.243554, 0.271506, 0.339168, 0.324872, 0.349426, 0.291804, 0.216401, 0.308712, 0.377384, 0.40511, 0.40511, 0.40511, 0.418646, 0.454136, 0.42561, 0.440853, 0.447574, 0.359901, 0.380708, 0.291804, 0.328603, 0.335645, 0.374039, 0.387226, 0.401658, 0.461924, 0.447574, 0.538167, 0.538167, 0.56648, 0.553315, 0.562014, 0.5017, 0.41194, 0.401658, 0.458154, 0.401658, 0.394753, 0.394753, 0.454136, 0.557691, 0.557691, 0.465241, 0.384043, 0.352862, 0.36309, 0.332115, 0.374039, 0.36309, 0.370445, 0.30533, 0.298791, 0.30533, 0.352862, 0.335645, 0.335645, 0.281712, 0.25406, 0.275179, 0.352862, 0.278302, 0.239899, 0.236433, 0.318242, 0.308712, 0.342579, 0.284882, 0.232838, 0.264545, 0.268042, 0.271506, 0.349426, 0.30533, 0.298791, 0.232838, 0.335645, 0.335645, 0.418646, 0.483068, 0.494003, 0.490133, 0.56648, 0.622677, 0.497853, 0.5017, 0.604312, 0.557691, 0.59917, 0.675549, 0.632174, 0.59508, 0.545602, 0.549308, 0.497853, 0.436924, 0.549308, 0.549308, 0.553315, 0.521092, 0.51388, 0.447574, 0.42561, 0.422041, 0.380708, 0.398279, 0.387226, 0.311707, 0.291804, 0.206376, 0.268042, 0.31487, 0.275179, 0.311707, 0.298791, 0.366687, 0.352862, 0.328603, 0.31487, 0.284882, 0.25406, 0.264545, 0.298791, 0.268042, 0.308712, 0.278302, 0.387226, 0.394753, 0.461924, 0.51388, 0.517562, 0.486429, 0.486429, 0.480142, 0.408655, 0.414856, 0.36309, 0.359901, 0.374039, 0.370445, 0.422041, 0.390993, 0.387226, 0.321458, 0.390993, 0.380708, 0.352862, 0.332115, 0.301917, 0.275179, 0.232838, 0.298791, 0.318242, 0.264545, 0.339168, 0.408655, 0.4292, 0.490133, 0.480142, 0.454136, 0.374039, 0.36309, 0.42561, 0.436924, 0.525368, 0.422041, 0.342579, 0.4292, 0.414856, 0.461924, 0.40511, 0.387226, 0.394753, 0.332115, 0.366687, 0.284882, 0.271506, 0.247041, 0.179055, 0.164327, 0.17593, 0.222385, 0.216401, 0.219301, 0.21291, 0.185198, 0.206376, 0.219301, 0.225814, 0.167087, 0.15284, 0.243554, 0.291804, 0.298791, 0.264545, 0.196879, 0.268042, 0.275179, 0.21291, 0.25406, 0.268042, 0.17593, 0.219301, 0.225814, 0.239899, 0.191378, 0.196879, 0.182256, 0.222385, 0.191378, 0.257454, 0.191378, 0.129801, 0.134866, 0.132295, 0.134866, 0.203355, 0.144935, 0.078022, 0.094817, 0.122885, 0.132295, 0.173081, 0.137348, 0.102787, 0.067594, 0.073402, 0.054297, 0.083462, 0.055536, 0.051831, 0.031287], '')</t>
  </si>
  <si>
    <t>[129, 130, 131, 132, 133, 134, 142, 143, 183, 184, 186, 187, 188, 189, 190, 191, 192, 193, 194, 197, 198, 199, 200, 201, 230, 231, 265]</t>
  </si>
  <si>
    <t>UPI00019CBE92 status=activ</t>
  </si>
  <si>
    <t>([0.450668, 0.5017, 0.401658, 0.4292, 0.454136, 0.494003, 0.497853, 0.534167, 0.472492, 0.494003, 0.538167, 0.58069, 0.490133, 0.398279, 0.324872, 0.31487, 0.394753, 0.30533, 0.301917, 0.281712, 0.352862, 0.352862, 0.243554, 0.247041, 0.257454, 0.25031, 0.164327, 0.173081, 0.170161, 0.225814, 0.25406, 0.155435, 0.15008, 0.225814, 0.298791, 0.275179, 0.216401, 0.15008, 0.229226, 0.257454, 0.291804, 0.185198, 0.134866, 0.15008, 0.216401, 0.203355, 0.200174, 0.196879, 0.200174, 0.127496, 0.137348, 0.127496, 0.191378, 0.194234, 0.185198, 0.167087, 0.264545, 0.247041, 0.321458, 0.335645, 0.335645, 0.26085, 0.359901, 0.444081, 0.486429, 0.476583, 0.414856, 0.42561, 0.5017, 0.517562, 0.618285, 0.505461, 0.494003, 0.497853, 0.4292, 0.352862, 0.374039, 0.384043, 0.384043, 0.281712, 0.275179, 0.275179, 0.377384, 0.377384, 0.352862, 0.401658, 0.414856, 0.398279, 0.40511, 0.308712, 0.308712, 0.229226, 0.318242, 0.31487, 0.281712, 0.328603, 0.418646, 0.40511, 0.390993, 0.483068, 0.56648, 0.575842, 0.480142, 0.366687, 0.394753, 0.40511, 0.284882, 0.281712, 0.284882, 0.275179, 0.318242, 0.229226, 0.278302, 0.264545, 0.194234, 0.239899, 0.264545, 0.21291, 0.209395, 0.236433, 0.222385, 0.158265, 0.144935, 0.164327, 0.239899, 0.158265, 0.158265, 0.25406, 0.257454, 0.332115, 0.332115, 0.318242, 0.31487, 0.374039, 0.349426, 0.418646, 0.332115, 0.31487, 0.352862, 0.349426, 0.318242, 0.30533, 0.339168, 0.318242, 0.281712, 0.291804, 0.352862, 0.352862, 0.349426, 0.278302, 0.30533, 0.239899, 0.328603, 0.401658, 0.295083, 0.349426, 0.349426, 0.440853, 0.458154, 0.387226, 0.318242, 0.295083, 0.324872, 0.380708, 0.342579, 0.436924, 0.398279, 0.394753, 0.291804, 0.298791, 0.268042, 0.17593, 0.239899, 0.229226, 0.243554, 0.318242, 0.288399, 0.291804, 0.268042, 0.257454, 0.229226, 0.222385, 0.25406, 0.17593, 0.122885, 0.179055, 0.122885, 0.164327, 0.158265, 0.216401, 0.222385, 0.31487, 0.31487, 0.318242, 0.328603, 0.308712, 0.308712, 0.243554, 0.232838, 0.247041, 0.243554, 0.288399, 0.36309, 0.374039, 0.440853, 0.414856, 0.414856, 0.490133, 0.461924, 0.472492, 0.505461, 0.490133, 0.497853, 0.622677, 0.529623, 0.505461, 0.444081, 0.366687, 0.359901, 0.380708, 0.370445, 0.374039, 0.390993, 0.394753, 0.328603, 0.268042, 0.356642, 0.374039, 0.374039, 0.374039, 0.384043, 0.324872, 0.318242, 0.318242, 0.291804, 0.239899, 0.243554, 0.301917, 0.301917, 0.390993, 0.366687, 0.377384, 0.387226, 0.450668, 0.377384, 0.40511, 0.450668, 0.461924, 0.377384, 0.377384, 0.301917, 0.291804, 0.370445, 0.374039, 0.335645, 0.339168, 0.454136, 0.394753, 0.401658, 0.494003, 0.41194, 0.387226, 0.398279, 0.377384, 0.301917, 0.308712, 0.332115, 0.30533, 0.311707, 0.387226, 0.384043, 0.468512, 0.468512, 0.450668, 0.394753, 0.41194, 0.339168, 0.352862, 0.418646, 0.422041, 0.422041, 0.5017, 0.5017, 0.509769, 0.521092, 0.59014, 0.632174, 0.63748, 0.707965, 0.690604, 0.666105, 0.661982, 0.632174, 0.618285, 0.613573, 0.716283, 0.73685, 0.865454, 0.84206], '')</t>
  </si>
  <si>
    <t>[1, 7, 10, 11, 68, 69, 70, 71, 100, 101, 210, 213, 214, 215, 281, 282, 283, 284, 285, 286, 287, 288, 289, 290, 291, 292, 293, 294, 295, 296, 297, 298]</t>
  </si>
  <si>
    <t>UPI00019CBE94 status=activ</t>
  </si>
  <si>
    <t>([0.011669, 0.00777, 0.00543, 0.008156, 0.006894, 0.005249, 0.00543, 0.00407, 0.003366, 0.004208, 0.004899, 0.003997, 0.004611, 0.003341, 0.003246, 0.00359, 0.003701, 0.005503, 0.005623, 0.007422, 0.005086, 0.005503, 0.008156, 0.013821, 0.007495, 0.008624, 0.014315, 0.017797, 0.03976, 0.043307, 0.018106, 0.01078, 0.013265, 0.007645, 0.008624, 0.006039, 0.005683, 0.004315, 0.003461, 0.003276, 0.002138, 0.002155, 0.001936, 0.001808, 0.001808, 0.002396, 0.002662, 0.002688, 0.0028, 0.003053, 0.004161, 0.004135, 0.004135, 0.00543, 0.005872, 0.00777, 0.01204, 0.013437, 0.022306, 0.018415, 0.014586, 0.020165, 0.041405, 0.06184, 0.034884, 0.016826, 0.012491, 0.013437, 0.010372, 0.006619, 0.004513, 0.004976, 0.00543, 0.00543, 0.004483, 0.005318, 0.004315, 0.003461, 0.003804, 0.002881, 0.003212, 0.002976, 0.002688, 0.001743, 0.00152], '')</t>
  </si>
  <si>
    <t>UPI00019CBEAA status=activ</t>
  </si>
  <si>
    <t>([0.308712, 0.384043, 0.390993, 0.422041, 0.301917, 0.335645, 0.239899, 0.18812, 0.219301, 0.179055, 0.21291, 0.25031, 0.236433, 0.247041, 0.25406, 0.185198, 0.164327, 0.125101, 0.182256, 0.182256, 0.173081, 0.144935, 0.083462, 0.096677, 0.096677, 0.17593, 0.17593, 0.173081, 0.225814, 0.219301, 0.206376, 0.21291, 0.229226, 0.229226, 0.225814, 0.236433, 0.232838, 0.346032, 0.311707, 0.31487, 0.339168, 0.278302, 0.318242, 0.398279, 0.36309, 0.349426, 0.342579, 0.374039, 0.486429, 0.476583, 0.454136, 0.56648, 0.468512, 0.454136, 0.436924, 0.346032, 0.301917, 0.352862, 0.308712, 0.408655, 0.377384, 0.454136, 0.538167, 0.483068, 0.450668, 0.472492], '')</t>
  </si>
  <si>
    <t>[51, 62]</t>
  </si>
  <si>
    <t>UPI00019CBEBE status=activ</t>
  </si>
  <si>
    <t>([0.521092, 0.557691, 0.613573, 0.666105, 0.671169, 0.685117, 0.56648, 0.575842, 0.604312, 0.505461, 0.497853, 0.5017, 0.450668, 0.450668, 0.461924, 0.454136, 0.374039, 0.458154, 0.454136, 0.465241, 0.497853, 0.486429, 0.394753, 0.374039, 0.356642, 0.291804, 0.295083, 0.377384, 0.308712, 0.328603, 0.342579, 0.359901, 0.359901, 0.433034, 0.458154, 0.440853, 0.454136, 0.454136, 0.454136, 0.494003, 0.486429, 0.480142, 0.408655, 0.422041, 0.42561, 0.42561, 0.505461, 0.534167, 0.534167, 0.626927, 0.490133, 0.545602, 0.553315, 0.59508, 0.476583, 0.447574, 0.422041, 0.414856, 0.497853, 0.41194, 0.401658, 0.301917, 0.311707, 0.377384, 0.380708, 0.359901, 0.377384, 0.377384, 0.346032, 0.275179, 0.203355, 0.311707, 0.332115, 0.271506, 0.271506, 0.370445, 0.346032, 0.374039, 0.271506, 0.239899, 0.295083, 0.26085, 0.346032, 0.308712, 0.281712, 0.349426, 0.356642, 0.291804, 0.236433], '')</t>
  </si>
  <si>
    <t>[0, 1, 2, 3, 4, 5, 6, 7, 8, 9, 11, 46, 47, 48, 49, 51, 52, 53]</t>
  </si>
  <si>
    <t>UPI00019CBEF0 status=activ</t>
  </si>
  <si>
    <t>([0.380708, 0.41194, 0.384043, 0.408655, 0.433034, 0.414856, 0.401658, 0.436924, 0.468512, 0.401658, 0.4292, 0.476583, 0.529623, 0.433034, 0.461924, 0.58069, 0.521092, 0.521092, 0.468512, 0.497853, 0.505461, 0.454136, 0.468512, 0.476583, 0.483068, 0.401658, 0.352862, 0.394753, 0.384043, 0.288399, 0.370445, 0.295083, 0.30533, 0.206376, 0.203355, 0.203355, 0.170161, 0.284882, 0.281712, 0.346032, 0.271506, 0.281712, 0.321458, 0.281712, 0.284882, 0.284882, 0.284882, 0.374039, 0.284882, 0.31487, 0.41194, 0.380708, 0.447574, 0.374039, 0.380708, 0.436924, 0.359901, 0.390993, 0.394753, 0.30533, 0.281712, 0.352862, 0.342579, 0.257454, 0.21291, 0.247041, 0.25406, 0.271506, 0.275179, 0.346032, 0.288399, 0.203355, 0.203355, 0.182256, 0.239899, 0.321458, 0.268042, 0.346032, 0.264545, 0.229226, 0.352862, 0.346032, 0.359901, 0.366687, 0.444081, 0.538167, 0.458154, 0.370445, 0.4292, 0.346032, 0.291804, 0.236433, 0.346032, 0.380708, 0.332115, 0.332115, 0.332115, 0.422041, 0.422041, 0.505461, 0.494003, 0.468512, 0.390993, 0.352862, 0.339168, 0.349426, 0.275179, 0.328603, 0.401658, 0.41194, 0.461924, 0.541878, 0.661982, 0.575842, 0.553315, 0.549308, 0.517562, 0.422041, 0.408655, 0.418646, 0.342579, 0.342579, 0.328603, 0.414856, 0.414856, 0.339168, 0.339168, 0.41194, 0.349426, 0.346032, 0.324872, 0.359901, 0.359901, 0.339168, 0.377384, 0.384043, 0.476583, 0.422041, 0.509769, 0.525368, 0.521092, 0.63748, 0.541878, 0.538167, 0.525368, 0.472492, 0.575842, 0.553315, 0.549308, 0.562014, 0.59014, 0.604312, 0.5017, 0.490133, 0.509769, 0.509769, 0.509769, 0.422041, 0.494003, 0.5017, 0.4292, 0.4292, 0.408655, 0.41194, 0.398279, 0.377384, 0.461924, 0.440853, 0.461924, 0.444081, 0.517562, 0.433034, 0.36309, 0.447574, 0.390993, 0.36309, 0.328603, 0.298791, 0.359901, 0.346032, 0.30533, 0.356642, 0.311707, 0.291804, 0.384043], '')</t>
  </si>
  <si>
    <t>[12, 15, 16, 17, 20, 85, 99, 111, 112, 113, 114, 115, 116, 138, 139, 140, 141, 142, 143, 144, 146, 147, 148, 149, 150, 151, 152, 154, 155, 156, 159, 170]</t>
  </si>
  <si>
    <t>UPI00019CBEF2 status=activ</t>
  </si>
  <si>
    <t>([0.335645, 0.247041, 0.291804, 0.352862, 0.332115, 0.366687, 0.384043, 0.335645, 0.352862, 0.342579, 0.328603, 0.374039, 0.374039, 0.356642, 0.414856, 0.380708, 0.339168, 0.288399, 0.342579, 0.342579, 0.366687, 0.342579, 0.422041, 0.387226, 0.387226, 0.414856, 0.384043, 0.324872, 0.394753, 0.324872, 0.284882, 0.318242, 0.328603, 0.346032, 0.352862, 0.328603, 0.328603, 0.387226, 0.422041, 0.377384, 0.42561, 0.398279, 0.414856, 0.414856, 0.447574, 0.346032, 0.324872, 0.324872, 0.40511, 0.394753, 0.390993, 0.436924, 0.440853, 0.356642, 0.332115, 0.275179, 0.298791, 0.318242, 0.339168, 0.374039, 0.370445, 0.349426, 0.278302, 0.206376, 0.216401, 0.158265, 0.243554, 0.275179, 0.321458, 0.308712, 0.321458, 0.295083, 0.26085, 0.26085, 0.318242, 0.356642, 0.440853, 0.41194, 0.31487, 0.311707, 0.31487, 0.271506, 0.236433, 0.311707, 0.390993, 0.288399, 0.321458, 0.328603, 0.25406, 0.17593, 0.15008, 0.158265, 0.26085, 0.31487, 0.346032, 0.324872, 0.321458, 0.271506, 0.324872, 0.398279, 0.36309, 0.321458, 0.387226, 0.366687, 0.366687, 0.356642, 0.450668, 0.472492, 0.450668, 0.541878, 0.517562, 0.575842, 0.553315, 0.553315, 0.480142, 0.359901, 0.40511, 0.370445, 0.41194, 0.40511, 0.370445, 0.318242, 0.349426, 0.374039, 0.450668, 0.377384, 0.370445, 0.26085, 0.268042, 0.268042, 0.170161, 0.26085, 0.185198, 0.132295, 0.137348, 0.191378, 0.281712, 0.275179, 0.311707, 0.278302, 0.243554, 0.206376, 0.284882, 0.288399, 0.191378, 0.134866, 0.21291, 0.182256, 0.275179, 0.278302, 0.275179, 0.291804, 0.25031, 0.25031, 0.239899, 0.225814, 0.17593, 0.111485, 0.111485, 0.102787, 0.125101, 0.147574, 0.243554, 0.26085, 0.268042, 0.284882, 0.335645, 0.321458, 0.36309, 0.301917, 0.278302, 0.247041, 0.339168, 0.301917, 0.339168, 0.387226, 0.301917, 0.377384, 0.486429, 0.472492, 0.387226, 0.318242, 0.321458, 0.328603, 0.311707, 0.31487, 0.301917, 0.356642, 0.377384, 0.339168, 0.418646, 0.370445, 0.414856, 0.414856, 0.497853, 0.517562, 0.553315, 0.575842, 0.476583, 0.447574, 0.468512, 0.56648, 0.622677, 0.509769, 0.509769, 0.521092, 0.51388, 0.59917, 0.59917, 0.545602, 0.59917, 0.483068, 0.494003, 0.494003, 0.472492, 0.422041, 0.370445, 0.374039, 0.440853, 0.517562, 0.4292, 0.40511, 0.387226, 0.311707, 0.377384, 0.339168, 0.335645, 0.257454, 0.243554, 0.15008, 0.122885, 0.122885, 0.18812, 0.281712, 0.17593, 0.134866, 0.15008, 0.216401, 0.232838, 0.239899, 0.21291, 0.295083, 0.239899, 0.268042, 0.359901, 0.288399, 0.25406, 0.216401, 0.298791, 0.311707, 0.384043, 0.422041, 0.422041, 0.352862, 0.311707, 0.414856, 0.380708, 0.332115, 0.318242, 0.196879, 0.200174, 0.173081, 0.170161, 0.236433, 0.222385, 0.161087, 0.247041, 0.298791, 0.318242, 0.328603, 0.349426, 0.36309, 0.295083, 0.225814, 0.298791, 0.318242, 0.247041, 0.321458, 0.380708, 0.387226, 0.418646, 0.394753, 0.444081, 0.42561, 0.394753, 0.374039, 0.450668, 0.41194, 0.401658, 0.377384, 0.328603, 0.271506, 0.200174], '')</t>
  </si>
  <si>
    <t>[109, 110, 111, 112, 113, 195, 196, 197, 201, 202, 203, 204, 205, 206, 207, 208, 209, 210, 219]</t>
  </si>
  <si>
    <t>UPI00019CBEFC status=activ</t>
  </si>
  <si>
    <t>([0.281712, 0.321458, 0.380708, 0.288399, 0.318242, 0.301917, 0.236433, 0.288399, 0.247041, 0.25031, 0.275179, 0.288399, 0.194234, 0.196879, 0.21291, 0.291804, 0.374039, 0.356642, 0.366687, 0.335645, 0.295083, 0.31487, 0.222385, 0.206376, 0.298791, 0.225814, 0.239899, 0.324872, 0.328603, 0.318242, 0.36309, 0.374039, 0.328603, 0.328603, 0.41194, 0.374039, 0.356642, 0.384043, 0.384043, 0.394753, 0.387226, 0.398279, 0.398279, 0.497853, 0.42561, 0.394753, 0.494003, 0.418646, 0.346032, 0.328603, 0.408655, 0.318242, 0.318242, 0.321458, 0.408655, 0.408655, 0.42561, 0.335645, 0.26085, 0.264545, 0.17593, 0.239899, 0.278302, 0.271506, 0.25031, 0.229226, 0.25031, 0.170161, 0.232838, 0.298791, 0.209395, 0.147574, 0.194234, 0.134866, 0.203355, 0.194234, 0.137348, 0.147574, 0.25406, 0.342579, 0.291804, 0.366687, 0.356642, 0.346032, 0.311707, 0.349426, 0.468512, 0.494003, 0.59508, 0.661982, 0.680603, 0.791621, 0.889439, 0.882776, 0.905695, 0.876521, 0.849326, 0.882776, 0.846163, 0.788093, 0.699094, 0.771762, 0.745909, 0.648219, 0.562014, 0.608892, 0.608892, 0.59508, 0.59508, 0.59508, 0.545602, 0.465241, 0.480142, 0.384043, 0.418646, 0.461924, 0.509769, 0.562014, 0.661982, 0.728858, 0.784345, 0.834292, 0.84206, 0.795062, 0.879233, 0.932927, 0.941505, 0.941505, 0.941505, 0.936162, 0.936162, 0.912647, 0.899122, 0.899122, 0.938133, 0.94331, 0.94331, 0.94331, 0.948786, 0.934618, 0.934618, 0.939629, 0.912647, 0.89662, 0.926919, 0.89662, 0.882776, 0.862302, 0.865454, 0.791621, 0.805026, 0.819762, 0.827927, 0.901269, 0.88723, 0.88723, 0.88723, 0.908098, 0.899122, 0.891961, 0.891961, 0.891961, 0.891961, 0.934618, 0.910643, 0.941505, 0.9657, 0.9657, 0.948786, 0.954657, 0.978316, 0.976962, 0.956248, 0.97245, 0.960642, 0.948786, 0.948786, 0.956248, 0.94331, 0.951925, 0.953422, 0.953422, 0.954657, 0.951925, 0.924947, 0.96342, 0.957673, 0.9657, 0.971713, 0.9657, 0.956248, 0.951925, 0.945666, 0.97245, 0.957673, 0.976962, 0.984871, 0.984159, 0.980097, 0.978672, 0.976962, 0.975134, 0.971713, 0.962114, 0.953422, 0.976226], '')</t>
  </si>
  <si>
    <t>[88, 89, 90, 91, 92, 93, 94, 95, 96, 97, 98, 99, 100, 101, 102, 103, 104, 105, 106, 107, 108, 109, 110,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205]</t>
  </si>
  <si>
    <t>(89</t>
  </si>
  <si>
    <t>112)</t>
  </si>
  <si>
    <t>UPI00019CBFE4 status=activ</t>
  </si>
  <si>
    <t>([0.298791, 0.295083, 0.332115, 0.324872, 0.359901, 0.401658, 0.332115, 0.36309, 0.380708, 0.394753, 0.422041, 0.418646, 0.447574, 0.408655, 0.390993, 0.356642, 0.352862, 0.398279, 0.414856, 0.311707, 0.318242, 0.384043, 0.328603, 0.342579, 0.374039, 0.346032, 0.268042, 0.31487, 0.321458, 0.328603, 0.346032, 0.332115, 0.298791, 0.30533, 0.264545, 0.21291, 0.275179, 0.179055, 0.200174, 0.271506, 0.268042, 0.278302, 0.21291, 0.295083, 0.298791, 0.295083, 0.295083, 0.339168, 0.366687, 0.346032, 0.346032, 0.335645, 0.352862, 0.450668, 0.447574, 0.525368, 0.622677, 0.63748, 0.771762, 0.671169, 0.671169, 0.690604, 0.716283, 0.759478, 0.754692, 0.728858, 0.63748, 0.720929, 0.720929, 0.59508, 0.59508, 0.648219, 0.63748, 0.613573, 0.538167, 0.447574, 0.436924, 0.447574, 0.41194, 0.339168, 0.41194, 0.380708, 0.447574, 0.387226, 0.398279, 0.374039, 0.356642, 0.418646, 0.335645, 0.339168, 0.476583], '')</t>
  </si>
  <si>
    <t>[55, 56, 57, 58, 59, 60, 61, 62, 63, 64, 65, 66, 67, 68, 69, 70, 71, 72, 73, 74]</t>
  </si>
  <si>
    <t>UPI00019CBFEB status=activ</t>
  </si>
  <si>
    <t>([0.048328, 0.022667, 0.033407, 0.054297, 0.074921, 0.11371, 0.144935, 0.085092, 0.111485, 0.079919, 0.10481, 0.132295, 0.132295, 0.132295, 0.073402, 0.098513, 0.098513, 0.071867, 0.067594, 0.042364, 0.081712, 0.15284, 0.17593, 0.182256, 0.179055, 0.17593, 0.088832, 0.085092, 0.155435, 0.096677, 0.164327, 0.15284, 0.155435, 0.173081, 0.102787, 0.11371, 0.125101, 0.074921, 0.120615, 0.229226, 0.247041, 0.222385, 0.209395, 0.185198, 0.173081, 0.109221, 0.122885, 0.142424, 0.078022, 0.076542, 0.137348, 0.127496, 0.134866, 0.11371, 0.069024, 0.106997, 0.155435, 0.137348, 0.21291, 0.147574, 0.132295, 0.116183, 0.137348, 0.137348, 0.15284, 0.17593, 0.206376, 0.191378, 0.222385, 0.219301, 0.236433, 0.21291, 0.18812, 0.116183, 0.129801, 0.11371, 0.147574, 0.15008, 0.098513, 0.10481, 0.161087, 0.116183, 0.200174, 0.134866, 0.083462, 0.081712, 0.071867, 0.102787, 0.100716, 0.134866, 0.25406, 0.25031, 0.173081, 0.144935, 0.144935, 0.083462, 0.161087, 0.090864, 0.050641, 0.088832, 0.074921, 0.076542, 0.10481, 0.106997, 0.164327, 0.161087, 0.25031, 0.264545, 0.268042, 0.185198, 0.194234, 0.167087, 0.167087, 0.236433, 0.216401, 0.301917, 0.4292, 0.387226, 0.483068, 0.585406, 0.59014, 0.497853, 0.414856, 0.332115, 0.25031, 0.173081, 0.268042, 0.284882, 0.284882, 0.284882, 0.366687, 0.284882, 0.308712, 0.311707, 0.257454, 0.257454, 0.257454, 0.257454, 0.173081, 0.094817, 0.106997, 0.081712, 0.11371, 0.155435, 0.209395, 0.257454, 0.339168, 0.291804, 0.21291, 0.155435, 0.100716], '')</t>
  </si>
  <si>
    <t>[119, 120]</t>
  </si>
  <si>
    <t>UPI00019CBFEC status=activ</t>
  </si>
  <si>
    <t>([0.41194, 0.318242, 0.377384, 0.40511, 0.4292, 0.352862, 0.377384, 0.374039, 0.31487, 0.339168, 0.342579, 0.356642, 0.352862, 0.359901, 0.356642, 0.458154, 0.380708, 0.31487, 0.243554, 0.243554, 0.173081, 0.239899, 0.308712, 0.295083, 0.311707, 0.229226, 0.236433, 0.225814, 0.182256, 0.247041, 0.247041, 0.191378, 0.191378, 0.194234, 0.134866, 0.134866, 0.147574, 0.21291, 0.209395, 0.21291, 0.209395, 0.209395, 0.206376, 0.206376, 0.209395, 0.194234, 0.206376, 0.275179, 0.216401, 0.281712, 0.209395, 0.203355, 0.275179, 0.295083, 0.291804, 0.36309, 0.359901, 0.284882, 0.281712, 0.291804, 0.298791, 0.291804, 0.366687, 0.374039, 0.295083, 0.225814, 0.225814, 0.291804, 0.295083, 0.36309, 0.366687, 0.342579, 0.281712, 0.284882, 0.25406, 0.18812, 0.18812, 0.185198, 0.26085, 0.268042, 0.332115, 0.374039, 0.359901, 0.335645, 0.30533, 0.380708, 0.450668, 0.42561, 0.394753, 0.356642, 0.324872], '')</t>
  </si>
  <si>
    <t>UPI00019CC017 status=activ</t>
  </si>
  <si>
    <t>([0.017797, 0.026338, 0.038858, 0.018415, 0.025762, 0.017797, 0.011342, 0.009401, 0.008156, 0.007495, 0.009096, 0.009483, 0.009096, 0.006567, 0.006701, 0.009187, 0.006619, 0.008895, 0.006142, 0.005011, 0.006894, 0.007315, 0.007645, 0.005683, 0.008276, 0.008723, 0.008624, 0.009294, 0.013821, 0.022306, 0.033407, 0.019109, 0.014315, 0.015078, 0.024393, 0.043307, 0.045352, 0.047319, 0.032677, 0.064632, 0.0704, 0.028107, 0.051831, 0.026892, 0.027463, 0.027463, 0.024826, 0.049374, 0.085092, 0.081712, 0.044297, 0.049374, 0.096677, 0.158265, 0.15284, 0.15284, 0.147574, 0.142424, 0.232838, 0.185198, 0.155435, 0.167087, 0.291804, 0.268042, 0.359901, 0.472492, 0.458154, 0.444081, 0.394753, 0.377384], '')</t>
  </si>
  <si>
    <t>UPI00019CC122 status=activ</t>
  </si>
  <si>
    <t>([0.332115, 0.170161, 0.219301, 0.243554, 0.288399, 0.328603, 0.295083, 0.281712, 0.30533, 0.328603, 0.349426, 0.356642, 0.352862, 0.384043, 0.384043, 0.436924, 0.458154, 0.486429, 0.505461, 0.608892, 0.59014, 0.59508, 0.754692, 0.750527, 0.703578, 0.541878, 0.557691, 0.632174, 0.666105, 0.680603, 0.680603, 0.63748, 0.622677, 0.570702, 0.585406, 0.58069, 0.553315, 0.534167, 0.549308, 0.525368, 0.557691, 0.562014, 0.541878, 0.517562, 0.494003, 0.553315, 0.775545, 0.720929, 0.694846], '')</t>
  </si>
  <si>
    <t>[18, 19, 20, 21, 22, 23, 24, 25, 26, 27, 28, 29, 30, 31, 32, 33, 34, 35, 36, 37, 38, 39, 40, 41, 42, 43, 45, 46, 47, 48]</t>
  </si>
  <si>
    <t>UPI00019CC20A status=activ</t>
  </si>
  <si>
    <t>([0.387226, 0.401658, 0.41194, 0.465241, 0.5017, 0.42561, 0.36309, 0.408655, 0.436924, 0.384043, 0.390993, 0.436924, 0.366687, 0.377384, 0.359901, 0.398279, 0.387226, 0.401658, 0.401658, 0.447574, 0.444081, 0.472492, 0.486429, 0.486429, 0.414856, 0.408655, 0.51388, 0.608892, 0.553315, 0.585406, 0.541878, 0.557691, 0.585406, 0.671169, 0.791621, 0.795062, 0.856457, 0.81615, 0.728858, 0.694846, 0.699094, 0.63748, 0.534167, 0.505461, 0.4292, 0.486429, 0.5017, 0.461924, 0.461924, 0.486429, 0.349426, 0.440853, 0.380708, 0.339168, 0.349426, 0.26085, 0.275179, 0.278302, 0.219301, 0.271506, 0.281712, 0.278302, 0.236433, 0.31487, 0.268042, 0.352862, 0.366687, 0.352862, 0.370445, 0.380708, 0.380708, 0.408655, 0.422041, 0.40511, 0.31487, 0.308712, 0.359901, 0.311707, 0.311707, 0.342579, 0.308712, 0.339168, 0.31487, 0.390993, 0.390993, 0.468512, 0.370445, 0.359901, 0.36309, 0.36309, 0.377384, 0.291804, 0.380708, 0.41194, 0.4292, 0.454136, 0.440853, 0.454136, 0.494003, 0.472492, 0.447574, 0.398279, 0.339168, 0.359901, 0.356642, 0.346032, 0.346032, 0.450668, 0.450668, 0.436924, 0.42561, 0.42561, 0.51388, 0.450668, 0.390993, 0.418646, 0.408655, 0.332115, 0.295083, 0.25406, 0.25406, 0.25406, 0.281712, 0.298791, 0.324872, 0.25031, 0.264545, 0.191378, 0.173081, 0.106997, 0.11371, 0.106997, 0.083462, 0.055536, 0.0704, 0.041405, 0.032677, 0.038042, 0.066181, 0.076542, 0.106997, 0.129801, 0.21291, 0.288399, 0.295083, 0.18812, 0.26085, 0.26085, 0.288399, 0.268042, 0.257454, 0.173081, 0.102787, 0.125101, 0.173081, 0.196879, 0.324872, 0.41194, 0.509769, 0.529623, 0.414856, 0.401658, 0.275179, 0.25031, 0.281712, 0.298791, 0.356642, 0.380708, 0.26085, 0.335645, 0.284882, 0.295083, 0.394753, 0.505461, 0.505461, 0.497853, 0.468512, 0.458154, 0.366687, 0.332115, 0.239899, 0.311707, 0.232838, 0.335645, 0.225814, 0.18812, 0.17593, 0.216401, 0.203355, 0.275179, 0.243554, 0.335645, 0.321458, 0.243554, 0.164327, 0.139895, 0.142424, 0.073402, 0.044297, 0.066181, 0.066181, 0.06312, 0.076542, 0.142424, 0.15284, 0.206376, 0.155435, 0.182256, 0.167087, 0.161087, 0.158265, 0.167087, 0.127496, 0.173081, 0.155435, 0.25031, 0.18812, 0.219301, 0.328603, 0.36309, 0.380708, 0.349426, 0.401658, 0.311707, 0.257454, 0.196879, 0.268042, 0.359901, 0.295083, 0.18812, 0.109221, 0.144935, 0.073402, 0.05306, 0.078022, 0.106997, 0.10481, 0.182256, 0.106997, 0.106997, 0.129801, 0.125101, 0.092881, 0.129801, 0.170161, 0.21291, 0.275179, 0.257454, 0.147574, 0.122885, 0.206376, 0.21291, 0.222385, 0.25406, 0.271506, 0.243554, 0.268042, 0.25406, 0.191378, 0.26085, 0.26085, 0.225814, 0.216401, 0.335645, 0.321458, 0.356642, 0.339168, 0.239899, 0.243554, 0.30533, 0.374039, 0.380708, 0.36309, 0.257454, 0.308712, 0.295083, 0.194234, 0.134866, 0.147574, 0.18812, 0.111485, 0.129801, 0.083462, 0.051831, 0.041405, 0.038042, 0.032017, 0.030611, 0.058088, 0.026892, 0.0198, 0.020522, 0.014586, 0.021381, 0.027463, 0.027463, 0.025762, 0.032677, 0.056825, 0.060549, 0.06184, 0.058088, 0.028107, 0.055536, 0.106997, 0.102787, 0.06312, 0.076542, 0.05306, 0.03976, 0.044297, 0.090864, 0.098513, 0.167087, 0.18812, 0.17593, 0.203355, 0.284882, 0.271506, 0.275179, 0.200174, 0.196879, 0.268042, 0.352862, 0.275179, 0.15008, 0.134866, 0.116183, 0.132295, 0.209395, 0.25031, 0.339168, 0.321458, 0.328603, 0.324872, 0.30533, 0.36309, 0.26085, 0.191378, 0.281712, 0.222385, 0.284882, 0.170161, 0.200174, 0.116183, 0.206376, 0.30533, 0.335645, 0.374039, 0.356642, 0.268042, 0.268042, 0.268042, 0.182256, 0.173081, 0.15284, 0.191378, 0.11371, 0.219301, 0.31487, 0.308712, 0.288399, 0.275179, 0.398279, 0.418646, 0.534167, 0.454136, 0.468512, 0.401658, 0.476583, 0.468512, 0.541878, 0.486429, 0.486429, 0.5017, 0.4292, 0.454136, 0.476583, 0.58069, 0.447574, 0.36309, 0.390993, 0.408655, 0.422041, 0.418646, 0.4292, 0.349426, 0.321458, 0.281712, 0.359901, 0.275179, 0.196879, 0.21291, 0.18812, 0.118441, 0.191378, 0.25406, 0.232838, 0.206376, 0.203355, 0.318242, 0.377384, 0.342579, 0.30533, 0.31487, 0.318242, 0.203355, 0.203355, 0.264545, 0.295083, 0.288399, 0.374039, 0.359901, 0.342579, 0.41194, 0.42561, 0.321458, 0.301917, 0.301917, 0.295083, 0.232838, 0.179055, 0.118441, 0.118441, 0.161087, 0.109221, 0.05306, 0.109221, 0.170161, 0.106997, 0.111485, 0.122885, 0.122885, 0.15008, 0.15284, 0.161087, 0.200174, 0.288399, 0.321458, 0.216401, 0.170161, 0.232838, 0.18812, 0.288399, 0.301917, 0.26085, 0.206376, 0.308712, 0.243554, 0.25031, 0.30533, 0.216401, 0.132295, 0.106997, 0.15284, 0.127496, 0.071867, 0.050641, 0.047319, 0.024826, 0.038858, 0.051831, 0.038858, 0.051831, 0.035586, 0.023534, 0.030003, 0.051831, 0.034884, 0.032677, 0.020522, 0.017797], '')</t>
  </si>
  <si>
    <t>[4, 26, 27, 28, 29, 30, 31, 32, 33, 34, 35, 36, 37, 38, 39, 40, 41, 42, 43, 46, 112, 158, 159, 173, 174, 365, 371, 374, 378]</t>
  </si>
  <si>
    <t>UPI00019CC20D status=activ</t>
  </si>
  <si>
    <t>([0.447574, 0.335645, 0.380708, 0.436924, 0.349426, 0.387226, 0.41194, 0.440853, 0.458154, 0.476583, 0.384043, 0.444081, 0.433034, 0.42561, 0.36309, 0.352862, 0.436924, 0.339168, 0.311707, 0.414856, 0.418646, 0.40511, 0.447574, 0.458154, 0.472492, 0.480142, 0.40511, 0.418646, 0.4292, 0.352862, 0.359901, 0.387226, 0.380708, 0.374039, 0.284882, 0.352862, 0.356642, 0.301917, 0.288399, 0.324872, 0.229226, 0.229226, 0.225814, 0.26085, 0.264545, 0.25031, 0.295083, 0.370445, 0.332115, 0.346032, 0.422041, 0.346032, 0.390993, 0.311707, 0.284882, 0.332115, 0.332115, 0.291804, 0.384043, 0.51388, 0.440853, 0.521092, 0.418646, 0.380708, 0.308712, 0.295083, 0.284882, 0.229226, 0.225814, 0.271506, 0.25031, 0.257454, 0.247041, 0.185198, 0.239899, 0.203355, 0.173081, 0.200174, 0.167087, 0.155435, 0.139895, 0.116183, 0.122885, 0.232838, 0.182256, 0.194234, 0.137348, 0.129801, 0.170161, 0.170161, 0.15008, 0.078022, 0.079919, 0.078022, 0.134866, 0.144935, 0.196879, 0.26085, 0.229226, 0.298791, 0.308712, 0.219301, 0.349426, 0.268042, 0.158265, 0.239899, 0.298791, 0.359901, 0.298791, 0.356642, 0.380708, 0.387226, 0.41194, 0.328603, 0.408655, 0.414856, 0.414856, 0.414856, 0.408655, 0.414856, 0.418646, 0.40511, 0.433034, 0.418646, 0.42561, 0.521092, 0.534167, 0.444081, 0.366687, 0.324872, 0.30533, 0.243554, 0.236433, 0.209395, 0.301917, 0.298791, 0.301917, 0.31487, 0.332115, 0.30533, 0.26085, 0.264545, 0.179055, 0.239899, 0.167087, 0.158265, 0.179055, 0.167087, 0.25406, 0.335645, 0.359901, 0.284882, 0.349426, 0.26085, 0.339168, 0.339168, 0.346032, 0.26085, 0.232838, 0.219301, 0.219301, 0.264545, 0.264545, 0.349426, 0.359901, 0.335645, 0.328603, 0.295083, 0.291804, 0.278302, 0.185198, 0.275179, 0.346032, 0.31487, 0.31487, 0.346032, 0.247041, 0.25031, 0.295083, 0.243554, 0.167087, 0.21291, 0.17593, 0.116183, 0.132295, 0.10481, 0.109221, 0.179055, 0.191378, 0.216401, 0.219301, 0.236433, 0.222385, 0.216401, 0.219301, 0.232838, 0.161087, 0.206376, 0.200174, 0.206376, 0.275179, 0.291804, 0.284882, 0.335645, 0.436924, 0.356642, 0.387226, 0.384043, 0.377384, 0.36309, 0.342579, 0.332115, 0.377384, 0.377384, 0.31487, 0.321458, 0.384043, 0.359901, 0.384043, 0.414856, 0.458154, 0.366687, 0.324872, 0.21291, 0.167087, 0.106997, 0.155435, 0.10481, 0.158265, 0.134866, 0.11371, 0.122885, 0.134866, 0.164327, 0.118441, 0.167087, 0.15284, 0.170161, 0.26085, 0.275179, 0.15008, 0.139895, 0.209395, 0.232838, 0.328603, 0.380708, 0.440853, 0.433034, 0.4292, 0.387226, 0.422041, 0.370445, 0.366687, 0.36309, 0.390993, 0.450668, 0.366687, 0.291804, 0.243554, 0.170161, 0.196879, 0.301917, 0.222385, 0.222385, 0.321458, 0.236433, 0.147574, 0.096677, 0.098513, 0.096677, 0.100716, 0.111485, 0.179055, 0.182256, 0.185198, 0.096677, 0.120615, 0.116183, 0.185198, 0.147574, 0.129801, 0.073402, 0.071867, 0.11371, 0.109221, 0.096677, 0.161087, 0.239899, 0.288399, 0.278302, 0.332115, 0.328603, 0.31487, 0.31487, 0.31487, 0.31487, 0.422041, 0.384043, 0.387226, 0.41194, 0.497853, 0.632174, 0.632174, 0.525368, 0.529623, 0.461924, 0.398279, 0.390993, 0.390993, 0.332115, 0.25031, 0.284882, 0.318242, 0.31487, 0.324872, 0.31487, 0.264545, 0.147574, 0.15008, 0.147574, 0.127496, 0.134866, 0.0704, 0.116183, 0.15284, 0.129801, 0.18812, 0.268042, 0.229226, 0.155435, 0.158265, 0.247041, 0.247041, 0.170161, 0.164327, 0.15284, 0.096677, 0.129801, 0.216401, 0.216401, 0.30533, 0.232838, 0.239899, 0.349426, 0.243554, 0.209395, 0.161087, 0.155435, 0.137348, 0.144935, 0.191378, 0.25031, 0.206376, 0.173081, 0.243554, 0.21291, 0.179055, 0.268042, 0.206376], '')</t>
  </si>
  <si>
    <t>[59, 61, 125, 126, 301, 302, 303, 304]</t>
  </si>
  <si>
    <t>UPI00019CC273 status=activ</t>
  </si>
  <si>
    <t>([0.009187, 0.007259, 0.005086, 0.003757, 0.00389, 0.003276, 0.002688, 0.003555, 0.003109, 0.002606, 0.002396, 0.002014, 0.001597, 0.001675, 0.001602, 0.00243, 0.001572, 0.001499, 0.001417, 0.001675, 0.001692, 0.001211, 0.001142, 0.001906, 0.00283, 0.003461, 0.005249, 0.005378, 0.005318, 0.007877, 0.012491, 0.025316, 0.054297, 0.036378, 0.034068, 0.086953, 0.094817, 0.194234, 0.203355, 0.328603, 0.332115, 0.216401, 0.335645, 0.444081, 0.414856, 0.324872, 0.318242, 0.179055, 0.295083, 0.288399, 0.30533, 0.209395, 0.102787, 0.055536, 0.111485, 0.058088, 0.046336, 0.0198, 0.010926, 0.010926, 0.009865, 0.013613, 0.013437, 0.008002, 0.008075, 0.007877, 0.011518, 0.007091, 0.010509, 0.006619, 0.006533, 0.003997, 0.005249, 0.004921, 0.006533, 0.006701, 0.009865, 0.011342, 0.012727, 0.017797, 0.032677, 0.017797, 0.009728, 0.013265, 0.023534, 0.023963, 0.013265, 0.01204, 0.030003, 0.029376, 0.030611, 0.032677, 0.037156, 0.036378, 0.042364, 0.044297, 0.030003, 0.015694, 0.008525, 0.007259, 0.008624, 0.008895, 0.00962, 0.009728, 0.011669, 0.01227, 0.007877, 0.008156, 0.008156, 0.007555, 0.00543, 0.007555, 0.006533, 0.008002, 0.008002, 0.012727, 0.013437, 0.017447, 0.017797, 0.026892, 0.069024, 0.073402, 0.069024, 0.116183, 0.209395, 0.125101, 0.073402, 0.11371, 0.111485, 0.059222, 0.055536, 0.11371, 0.11371, 0.071867, 0.120615, 0.132295, 0.058088, 0.030611, 0.014075, 0.020165, 0.015694, 0.009187, 0.006245, 0.006482, 0.004689, 0.003298, 0.003014, 0.003405, 0.002662, 0.003727, 0.003607, 0.003701, 0.0028, 0.002035, 0.003246, 0.002035, 0.001649, 0.002512, 0.002349, 0.003607, 0.00407, 0.003607, 0.003821, 0.003804, 0.003804, 0.003804, 0.00389, 0.006374, 0.007422, 0.007495, 0.006567, 0.006619, 0.005734, 0.006374, 0.009015, 0.008895, 0.009096, 0.009096, 0.009401, 0.015078, 0.011106, 0.011518, 0.010926, 0.009728, 0.016528, 0.016528, 0.036378, 0.048328, 0.022667, 0.024826, 0.028107, 0.018415, 0.033407, 0.042364, 0.066181, 0.032677, 0.016257, 0.034884, 0.023087, 0.016826, 0.017138, 0.017138, 0.016528, 0.036378, 0.038042, 0.035586, 0.034884, 0.015694, 0.024826, 0.021816, 0.014783, 0.011903, 0.021816, 0.021816, 0.022306, 0.011669, 0.021381, 0.03976, 0.033407, 0.034068, 0.022306, 0.026338, 0.017797, 0.013265, 0.014075, 0.013821, 0.008723, 0.008525, 0.015694, 0.008624, 0.011106, 0.009294, 0.013613, 0.008624, 0.007091, 0.007315, 0.01078, 0.010672, 0.006795, 0.005249, 0.005683, 0.008895, 0.008525, 0.008525, 0.006533, 0.00558, 0.00558, 0.008804, 0.008804, 0.00558, 0.007877, 0.009977, 0.016257, 0.010509, 0.01204, 0.016257, 0.015344, 0.009294, 0.009728, 0.017797, 0.032017, 0.06184, 0.026338, 0.028695, 0.066181, 0.074921, 0.0704, 0.111485, 0.055536, 0.060549, 0.06184, 0.032017, 0.015078, 0.014315, 0.014586, 0.017138, 0.010372, 0.007177, 0.006795, 0.00515, 0.003607, 0.002512, 0.001687, 0.001778, 0.001692, 0.001172, 0.001232, 0.000945, 0.001159, 0.001048, 0.000704, 0.001172, 0.001748, 0.002529, 0.001722, 0.002662, 0.00243, 0.003298, 0.004775, 0.007031, 0.009187, 0.015344, 0.026892, 0.043307, 0.060549, 0.043307, 0.074921, 0.132295, 0.225814, 0.196879, 0.328603, 0.450668, 0.40511], '')</t>
  </si>
  <si>
    <t>UPI00019CC461 status=activ</t>
  </si>
  <si>
    <t>([0.966441, 0.97245, 0.973328, 0.978316, 0.959312, 0.971072, 0.967676, 0.924947, 0.936162, 0.945666, 0.951925, 0.951925, 0.941505, 0.932927, 0.945666, 0.975609, 0.973328, 0.97245, 0.974374, 0.956248, 0.924947, 0.905695, 0.894241, 0.901269, 0.899122, 0.936162, 0.93079, 0.93079, 0.971072, 0.971072, 0.951925, 0.91684, 0.924947, 0.915074, 0.915074, 0.899122, 0.885302, 0.885302, 0.862302, 0.827927, 0.874069, 0.921076, 0.934618, 0.934618], '')</t>
  </si>
  <si>
    <t>[0, 1, 2, 3, 4, 5, 6, 7, 8, 9, 10, 11, 12, 13, 14, 15, 16, 17, 18, 19, 20, 21, 22, 23, 24, 25, 26, 27, 28, 29, 30, 31, 32, 33, 34, 35, 36, 37, 38, 39, 40, 41, 42, 43]</t>
  </si>
  <si>
    <t>(43</t>
  </si>
  <si>
    <t>UPI00019CC5E3 status=activ</t>
  </si>
  <si>
    <t>([0.032677, 0.023963, 0.037156, 0.071867, 0.044297, 0.034068, 0.048328, 0.036378, 0.059222, 0.078022, 0.100716, 0.081712, 0.081712, 0.043307, 0.081712, 0.050641, 0.030611, 0.058088, 0.088832, 0.144935, 0.147574, 0.137348, 0.134866, 0.137348, 0.073402, 0.134866, 0.122885, 0.120615, 0.125101, 0.085092, 0.098513, 0.098513, 0.15284, 0.090864, 0.15008, 0.144935, 0.127496, 0.111485, 0.10481, 0.100716, 0.106997, 0.100716, 0.179055, 0.182256, 0.147574, 0.21291, 0.167087, 0.164327, 0.161087, 0.229226, 0.17593, 0.10481, 0.06184, 0.059222, 0.069024, 0.0704, 0.038042, 0.076542, 0.106997, 0.129801, 0.129801, 0.120615, 0.079919, 0.079919, 0.071867, 0.096677, 0.055536, 0.038042, 0.073402, 0.076542, 0.071867, 0.134866, 0.18812, 0.236433, 0.21291, 0.268042, 0.239899, 0.332115, 0.284882, 0.30533, 0.222385, 0.191378, 0.155435], '')</t>
  </si>
  <si>
    <t>UPI00019CC5E4 status=activ</t>
  </si>
  <si>
    <t>([0.243554, 0.288399, 0.324872, 0.359901, 0.387226, 0.447574, 0.342579, 0.268042, 0.301917, 0.243554, 0.21291, 0.18812, 0.185198, 0.243554, 0.239899, 0.324872, 0.318242, 0.418646, 0.42561, 0.42561, 0.454136, 0.458154, 0.356642, 0.278302, 0.278302, 0.281712, 0.196879, 0.295083, 0.384043, 0.291804, 0.384043, 0.468512, 0.450668, 0.476583, 0.476583, 0.505461, 0.476583, 0.480142, 0.390993, 0.328603, 0.257454, 0.257454, 0.257454, 0.359901, 0.366687, 0.308712, 0.236433, 0.298791, 0.200174, 0.137348, 0.21291, 0.200174, 0.17593, 0.222385, 0.229226, 0.25406, 0.225814, 0.257454, 0.257454, 0.25406, 0.31487, 0.401658, 0.321458, 0.25031, 0.247041, 0.321458, 0.380708, 0.454136, 0.390993, 0.465241, 0.553315, 0.553315, 0.562014, 0.575842, 0.613573, 0.562014, 0.534167, 0.422041, 0.418646, 0.418646, 0.480142, 0.461924, 0.42561, 0.497853, 0.58069, 0.56648, 0.541878, 0.517562, 0.490133, 0.585406, 0.632174], '')</t>
  </si>
  <si>
    <t>[35, 70, 71, 72, 73, 74, 75, 76, 84, 85, 86, 87, 89, 90]</t>
  </si>
  <si>
    <t>UPI00019CC6BF status=activ</t>
  </si>
  <si>
    <t>([0.288399, 0.359901, 0.370445, 0.40511, 0.291804, 0.324872, 0.229226, 0.185198, 0.206376, 0.229226, 0.275179, 0.311707, 0.301917, 0.284882, 0.291804, 0.225814, 0.200174, 0.158265, 0.222385, 0.222385, 0.209395, 0.21291, 0.137348, 0.155435, 0.155435, 0.257454, 0.257454, 0.25406, 0.308712, 0.318242, 0.247041, 0.247041, 0.25406, 0.25031, 0.268042, 0.232838, 0.229226, 0.328603, 0.288399, 0.295083, 0.328603, 0.346032, 0.387226, 0.454136, 0.454136, 0.444081, 0.436924, 0.468512, 0.59917, 0.585406, 0.545602, 0.666105, 0.557691, 0.468512, 0.450668, 0.414856, 0.422041, 0.476583, 0.454136, 0.570702, 0.538167, 0.63748, 0.585406, 0.534167, 0.517562, 0.468512], '')</t>
  </si>
  <si>
    <t>[48, 49, 50, 51, 52, 59, 60, 61, 62, 63, 64]</t>
  </si>
  <si>
    <t>UPI00019CC6C4 status=activ</t>
  </si>
  <si>
    <t>([0.15284, 0.046336, 0.018106, 0.009294, 0.01227, 0.00777, 0.005683, 0.003997, 0.003512, 0.0028, 0.002512, 0.003079, 0.001936, 0.001159, 0.001155, 0.000537, 0.00052, 0.001048, 0.001155, 0.001159, 0.001159, 0.001271, 0.001271, 0.001383, 0.001743, 0.001159, 0.001288, 0.001391, 0.001602, 0.001374, 0.001722, 0.00155, 0.000893, 0.001232, 0.001103, 0.00061, 0.001232, 0.001172, 0.000614, 0.000249, 0.000468, 0.000245, 9e-05, 0.000116, 0.000189, 0.000275, 0.00052, 0.000451, 0.00076, 0.001318, 0.001383, 0.001692, 0.002623, 0.00292, 0.003461, 0.00543, 0.008276, 0.006533, 0.007259, 0.007091, 0.007645, 0.004646, 0.006988, 0.007422, 0.006701, 0.007031, 0.004431, 0.002976, 0.003276, 0.003276, 0.002155, 0.001967, 0.001103, 0.000575, 0.000485, 0.000532, 0.000275, 0.000275, 0.000301, 0.000253, 0.000301, 0.000447, 0.000648, 0.000313, 0.000743, 0.000648, 0.000365, 0.000309, 0.000468, 0.000468, 0.000262, 0.000198, 0.000228, 0.000386, 0.000773, 0.001417, 0.000859, 0.000842, 0.000648, 0.000442, 0.00018, 0.000335, 0.000322, 0.000468, 0.000464, 0.000292, 0.000674, 0.001061, 0.001305, 0.001499, 0.002366, 0.003366, 0.003671, 0.003757, 0.003212, 0.001778, 0.001936, 0.001748, 0.001778, 0.001533, 0.002555, 0.002761, 0.001675, 0.002078, 0.001267, 0.001271, 0.000893, 0.000859, 0.000464, 0.000339, 0.000176, 6.9e-05, 3e-05, 6.4e-05, 0.000146, 0.000142, 0.000305, 0.000275, 0.000412, 0.000412, 0.00076, 0.000335, 0.000674, 0.000614, 0.000309, 0.000378, 0.000743, 0.000661, 0.000339, 0.000301, 0.000468, 0.000468, 0.000412, 0.000876, 0.000412, 0.000386, 0.000704, 0.000339, 0.000202, 0.000137, 0.000198, 6.9e-05, 0.000146, 9e-05, 0.000137, 0.00015, 0.00018, 9e-05, 0.000146, 0.000189, 0.000335, 0.000309, 0.000485], '')</t>
  </si>
  <si>
    <t>UPI00019CC7D8 status=activ</t>
  </si>
  <si>
    <t>([0.63748, 0.545602, 0.486429, 0.370445, 0.352862, 0.384043, 0.40511, 0.42561, 0.444081, 0.465241, 0.384043, 0.408655, 0.324872, 0.25406, 0.236433, 0.301917, 0.298791, 0.268042, 0.257454, 0.332115, 0.328603, 0.31487, 0.374039, 0.418646, 0.461924, 0.509769, 0.40511, 0.422041, 0.42561, 0.4292, 0.440853, 0.541878, 0.468512, 0.613573, 0.626927, 0.553315, 0.549308, 0.497853, 0.51388, 0.468512, 0.468512, 0.468512, 0.458154, 0.440853, 0.444081, 0.529623, 0.414856, 0.436924, 0.422041, 0.418646, 0.418646, 0.418646, 0.408655, 0.390993, 0.359901, 0.422041, 0.461924, 0.465241, 0.521092, 0.509769, 0.509769, 0.51388, 0.521092, 0.414856, 0.433034, 0.422041, 0.380708, 0.398279, 0.480142, 0.414856, 0.401658, 0.40511, 0.370445, 0.394753, 0.472492, 0.450668, 0.447574, 0.454136, 0.433034, 0.408655, 0.384043, 0.42561, 0.394753, 0.36309, 0.486429, 0.436924, 0.42561], '')</t>
  </si>
  <si>
    <t>[0, 1, 25, 31, 33, 34, 35, 36, 38, 45, 58, 59, 60, 61, 62]</t>
  </si>
  <si>
    <t>UPI00019CC809 status=activ</t>
  </si>
  <si>
    <t>([0.454136, 0.505461, 0.529623, 0.549308, 0.58069, 0.622677, 0.59508, 0.632174, 0.570702, 0.59014, 0.618285, 0.648219, 0.604312, 0.608892, 0.707965, 0.699094, 0.671169, 0.671169, 0.771762, 0.767246, 0.724957, 0.703578, 0.690604, 0.694846, 0.575842, 0.575842, 0.557691, 0.557691, 0.486429, 0.517562, 0.51388, 0.494003, 0.468512, 0.468512, 0.468512, 0.414856, 0.414856, 0.414856, 0.374039, 0.288399, 0.291804, 0.321458, 0.366687, 0.311707, 0.311707, 0.377384, 0.30533, 0.30533, 0.308712, 0.332115, 0.359901, 0.359901, 0.366687, 0.387226, 0.328603, 0.25031, 0.324872, 0.324872, 0.36309, 0.42561, 0.480142, 0.490133, 0.497853, 0.529623, 0.59508, 0.59014, 0.63748, 0.648219, 0.642678, 0.675549, 0.712013, 0.613573, 0.58069, 0.58069, 0.570702, 0.648219, 0.73685, 0.690604, 0.675549, 0.63748, 0.613573, 0.653063, 0.59917, 0.541878], '')</t>
  </si>
  <si>
    <t>[1, 2, 3, 4, 5, 6, 7, 8, 9, 10, 11, 12, 13, 14, 15, 16, 17, 18, 19, 20, 21, 22, 23, 24, 25, 26, 27, 29, 30, 63, 64, 65, 66, 67, 68, 69, 70, 71, 72, 73, 74, 75, 76, 77, 78, 79, 80, 81, 82, 83]</t>
  </si>
  <si>
    <t>UPI00019CC828 status=activ</t>
  </si>
  <si>
    <t>([0.318242, 0.311707, 0.17593, 0.222385, 0.158265, 0.206376, 0.200174, 0.222385, 0.167087, 0.222385, 0.26085, 0.298791, 0.301917, 0.318242, 0.339168, 0.356642, 0.36309, 0.291804, 0.268042, 0.268042, 0.339168, 0.222385, 0.25031, 0.387226, 0.301917, 0.370445, 0.370445, 0.414856, 0.335645, 0.433034, 0.418646, 0.324872, 0.352862, 0.332115, 0.418646, 0.408655, 0.401658, 0.30533, 0.31487, 0.328603, 0.374039, 0.36309, 0.387226, 0.398279, 0.264545, 0.335645, 0.268042, 0.18812, 0.10481, 0.179055, 0.17593, 0.109221, 0.11371, 0.058088, 0.06184, 0.058088, 0.055536, 0.035586, 0.060549, 0.094817, 0.055536, 0.0704, 0.076542, 0.076542, 0.042364, 0.090864, 0.090864, 0.134866, 0.120615, 0.216401, 0.203355, 0.200174, 0.288399, 0.366687, 0.377384, 0.384043, 0.384043, 0.398279, 0.483068, 0.408655, 0.418646, 0.521092, 0.422041, 0.349426, 0.40511, 0.521092, 0.422041, 0.324872, 0.349426, 0.352862, 0.271506, 0.26085, 0.25031, 0.206376, 0.194234, 0.191378, 0.194234, 0.132295, 0.129801, 0.132295, 0.120615, 0.096677, 0.055536, 0.096677, 0.144935, 0.191378, 0.167087, 0.17593, 0.26085, 0.17593, 0.268042, 0.229226, 0.239899, 0.247041, 0.291804, 0.281712, 0.359901, 0.359901, 0.414856, 0.384043, 0.346032, 0.42561, 0.440853, 0.538167, 0.494003, 0.465241, 0.380708, 0.342579], '')</t>
  </si>
  <si>
    <t>[81, 85, 123]</t>
  </si>
  <si>
    <t>UPI00019CC8FA status=activ</t>
  </si>
  <si>
    <t>([0.454136, 0.414856, 0.433034, 0.476583, 0.40511, 0.440853, 0.454136, 0.42561, 0.454136, 0.465241, 0.5017, 0.497853, 0.505461, 0.521092, 0.494003, 0.549308, 0.575842, 0.480142, 0.447574, 0.450668, 0.447574, 0.490133, 0.553315, 0.454136, 0.450668, 0.51388, 0.497853, 0.476583, 0.525368, 0.529623, 0.553315, 0.458154, 0.433034, 0.454136, 0.408655, 0.374039, 0.275179, 0.26085, 0.328603, 0.41194, 0.40511, 0.41194, 0.366687, 0.342579, 0.454136, 0.366687, 0.377384, 0.30533, 0.342579, 0.356642, 0.359901, 0.281712, 0.288399, 0.359901, 0.40511, 0.440853, 0.521092, 0.534167, 0.545602, 0.505461, 0.418646, 0.422041, 0.433034, 0.401658, 0.346032, 0.271506, 0.311707, 0.278302, 0.295083, 0.295083, 0.288399, 0.247041, 0.229226, 0.268042, 0.268042, 0.158265, 0.158265, 0.10481, 0.17593, 0.167087, 0.216401, 0.281712, 0.268042, 0.18812, 0.25031, 0.308712, 0.278302, 0.288399, 0.308712, 0.370445, 0.284882, 0.311707, 0.335645, 0.321458, 0.324872, 0.291804, 0.356642, 0.318242, 0.374039, 0.324872, 0.288399, 0.219301, 0.185198, 0.15008], '')</t>
  </si>
  <si>
    <t>[10, 12, 13, 15, 16, 22, 25, 28, 29, 30, 56, 57, 58, 59]</t>
  </si>
  <si>
    <t>UPI00019CC911 status=activ</t>
  </si>
  <si>
    <t>([0.132295, 0.167087, 0.225814, 0.137348, 0.185198, 0.18812, 0.134866, 0.173081, 0.206376, 0.139895, 0.167087, 0.196879, 0.100716, 0.088832, 0.144935, 0.144935, 0.243554, 0.173081, 0.164327, 0.185198, 0.196879, 0.275179, 0.203355, 0.203355, 0.308712, 0.275179, 0.295083, 0.387226, 0.377384, 0.370445, 0.468512, 0.454136, 0.374039, 0.472492, 0.51388, 0.480142, 0.549308, 0.454136, 0.549308, 0.468512, 0.450668, 0.380708, 0.359901, 0.352862, 0.346032, 0.332115, 0.301917, 0.232838, 0.225814, 0.219301, 0.196879, 0.139895, 0.139895, 0.21291, 0.164327, 0.164327, 0.125101, 0.079919, 0.081712, 0.081712, 0.085092, 0.079919, 0.118441, 0.139895, 0.147574, 0.083462, 0.058088, 0.098513, 0.155435, 0.094817, 0.096677, 0.109221, 0.098513, 0.098513, 0.059222, 0.090864, 0.092881, 0.134866, 0.200174, 0.18812, 0.179055, 0.257454, 0.185198, 0.185198, 0.17593, 0.173081, 0.275179, 0.328603, 0.295083, 0.298791, 0.384043, 0.366687, 0.384043, 0.476583, 0.394753, 0.476583, 0.472492, 0.476583, 0.494003, 0.433034, 0.525368, 0.440853, 0.349426, 0.418646, 0.401658, 0.398279, 0.394753, 0.394753, 0.40511, 0.332115, 0.349426, 0.377384, 0.324872, 0.278302, 0.298791, 0.398279, 0.401658, 0.401658, 0.401658, 0.390993, 0.450668, 0.418646, 0.476583, 0.604312, 0.626927, 0.632174, 0.622677, 0.622677, 0.570702, 0.521092, 0.521092, 0.494003, 0.454136, 0.529623, 0.585406, 0.465241, 0.480142, 0.476583, 0.461924, 0.465241, 0.476583, 0.398279, 0.414856, 0.380708, 0.374039, 0.284882, 0.30533, 0.30533, 0.36309, 0.311707, 0.377384, 0.356642, 0.239899, 0.26085, 0.278302, 0.281712, 0.281712, 0.229226, 0.26085, 0.236433, 0.155435, 0.096677, 0.158265, 0.17593, 0.225814, 0.229226, 0.25031, 0.170161, 0.132295, 0.132295, 0.17593, 0.15008, 0.243554, 0.36309, 0.352862, 0.275179, 0.25031, 0.311707, 0.264545, 0.209395, 0.222385, 0.301917, 0.288399, 0.295083, 0.281712, 0.203355, 0.200174, 0.268042, 0.356642, 0.42561, 0.36309, 0.349426, 0.359901, 0.284882, 0.288399, 0.200174, 0.30533, 0.318242, 0.342579, 0.4292, 0.490133, 0.418646, 0.356642, 0.36309, 0.366687, 0.288399, 0.387226, 0.398279, 0.401658, 0.30533, 0.301917, 0.321458, 0.335645, 0.311707, 0.380708, 0.281712, 0.288399, 0.179055, 0.15008, 0.125101, 0.090864, 0.054297, 0.076542, 0.090864, 0.137348, 0.083462, 0.127496, 0.076542], '')</t>
  </si>
  <si>
    <t>[34, 36, 38, 100, 123, 124, 125, 126, 127, 128, 129, 130, 133, 134]</t>
  </si>
  <si>
    <t>UPI00019CC916 status=activ</t>
  </si>
  <si>
    <t>([0.699094, 0.553315, 0.433034, 0.497853, 0.529623, 0.59508, 0.480142, 0.398279, 0.436924, 0.458154, 0.476583, 0.433034, 0.339168, 0.352862, 0.349426, 0.278302, 0.170161, 0.247041, 0.278302, 0.21291, 0.182256, 0.125101, 0.182256, 0.257454, 0.232838, 0.225814, 0.203355, 0.203355, 0.26085, 0.219301, 0.229226, 0.155435, 0.15284, 0.139895, 0.142424, 0.127496, 0.11371, 0.185198, 0.118441, 0.074921, 0.111485, 0.139895, 0.194234, 0.194234, 0.194234, 0.206376, 0.209395, 0.236433, 0.247041, 0.278302, 0.243554, 0.144935, 0.219301, 0.308712, 0.36309, 0.311707, 0.339168, 0.450668, 0.380708, 0.465241, 0.59014, 0.51388, 0.42561, 0.4292, 0.359901, 0.36309, 0.324872, 0.318242, 0.295083, 0.311707, 0.30533, 0.359901, 0.465241, 0.472492, 0.374039, 0.41194, 0.387226, 0.414856, 0.339168, 0.40511, 0.332115, 0.308712, 0.394753, 0.476583, 0.472492, 0.538167, 0.468512, 0.505461, 0.42561, 0.42561, 0.41194, 0.41194, 0.31487, 0.25406, 0.185198, 0.281712, 0.18812, 0.219301, 0.194234, 0.179055, 0.173081, 0.225814, 0.229226, 0.216401, 0.216401, 0.179055, 0.185198, 0.247041, 0.239899, 0.236433, 0.21291, 0.288399, 0.295083, 0.308712, 0.332115, 0.398279, 0.356642, 0.414856, 0.458154, 0.472492, 0.570702, 0.570702, 0.541878, 0.538167, 0.458154, 0.450668, 0.490133, 0.483068, 0.486429, 0.490133, 0.59508, 0.642678, 0.63748, 0.58069, 0.666105, 0.720929, 0.685117, 0.73685, 0.76285, 0.720929, 0.58069, 0.549308, 0.56648, 0.497853, 0.497853, 0.458154, 0.440853, 0.422041, 0.40511, 0.370445, 0.339168, 0.298791, 0.247041, 0.209395, 0.222385, 0.21291], '')</t>
  </si>
  <si>
    <t>[0, 1, 4, 5, 60, 61, 85, 87, 120, 121, 122, 123, 130, 131, 132, 133, 134, 135, 136, 137, 138, 139, 140, 141, 142]</t>
  </si>
  <si>
    <t>UPI00019CC950 status=activ</t>
  </si>
  <si>
    <t>([0.398279, 0.291804, 0.324872, 0.352862, 0.398279, 0.422041, 0.408655, 0.422041, 0.440853, 0.490133, 0.387226, 0.352862, 0.374039, 0.298791, 0.264545, 0.179055, 0.196879, 0.185198, 0.257454, 0.268042, 0.239899, 0.229226, 0.31487, 0.321458, 0.257454, 0.26085, 0.25406, 0.288399, 0.30533, 0.216401, 0.18812, 0.182256, 0.236433, 0.25031, 0.219301, 0.222385, 0.301917, 0.298791, 0.268042, 0.26085, 0.321458, 0.356642, 0.239899, 0.247041, 0.232838, 0.298791, 0.200174, 0.200174, 0.203355, 0.196879, 0.291804, 0.191378, 0.30533, 0.335645, 0.206376, 0.332115, 0.377384, 0.377384, 0.278302, 0.321458, 0.342579, 0.271506, 0.191378, 0.301917, 0.298791, 0.332115, 0.332115, 0.308712, 0.209395, 0.200174, 0.194234, 0.158265, 0.26085, 0.268042, 0.232838, 0.284882, 0.247041, 0.17593, 0.116183, 0.118441, 0.111485, 0.083462, 0.139895, 0.216401, 0.219301, 0.139895, 0.071867, 0.076542, 0.147574, 0.170161, 0.164327, 0.106997, 0.15008, 0.10481, 0.109221, 0.120615, 0.17593, 0.132295, 0.118441, 0.132295, 0.196879, 0.206376, 0.161087, 0.179055, 0.111485, 0.067594, 0.069024, 0.096677, 0.055536, 0.032017, 0.048328, 0.054297, 0.090864, 0.079919, 0.060549, 0.060549, 0.034068, 0.031287, 0.032017, 0.032017, 0.028695, 0.018787, 0.017797, 0.017447, 0.016021, 0.024393, 0.043307, 0.0704, 0.06312, 0.100716, 0.102787, 0.064632, 0.064632, 0.042364, 0.038858, 0.085092, 0.073402, 0.127496, 0.088832, 0.134866, 0.219301, 0.232838, 0.308712, 0.225814, 0.332115, 0.339168, 0.342579, 0.295083, 0.324872, 0.30533, 0.332115, 0.342579, 0.36309, 0.349426, 0.380708, 0.301917, 0.288399, 0.291804, 0.301917, 0.281712, 0.295083, 0.275179, 0.339168, 0.342579, 0.339168, 0.324872, 0.196879, 0.194234, 0.219301, 0.209395, 0.271506, 0.25406, 0.318242, 0.384043, 0.342579, 0.377384, 0.480142, 0.480142, 0.414856, 0.398279, 0.374039, 0.366687, 0.366687, 0.301917, 0.318242, 0.4292, 0.408655, 0.545602, 0.575842, 0.604312, 0.505461, 0.529623, 0.436924, 0.454136, 0.352862, 0.321458, 0.335645, 0.236433, 0.161087, 0.229226, 0.196879, 0.239899, 0.25406, 0.26085, 0.243554, 0.155435, 0.129801, 0.147574, 0.132295, 0.06184, 0.06184, 0.100716, 0.109221, 0.191378, 0.185198, 0.191378, 0.288399, 0.191378, 0.194234, 0.200174, 0.11371, 0.116183, 0.111485, 0.122885, 0.129801, 0.21291, 0.30533, 0.31487, 0.268042, 0.173081, 0.268042, 0.239899, 0.155435, 0.11371, 0.096677, 0.096677, 0.194234, 0.106997, 0.109221, 0.118441, 0.15284, 0.26085, 0.222385, 0.268042, 0.161087, 0.144935, 0.11371, 0.10481, 0.122885, 0.125101, 0.222385, 0.161087, 0.167087, 0.15008, 0.170161, 0.191378, 0.118441, 0.109221, 0.185198, 0.26085, 0.298791, 0.31487, 0.291804, 0.275179, 0.301917, 0.380708, 0.401658, 0.352862, 0.328603, 0.268042, 0.308712, 0.31487, 0.390993, 0.384043, 0.509769, 0.42561, 0.422041, 0.497853, 0.390993, 0.291804, 0.308712, 0.324872, 0.324872, 0.225814, 0.222385, 0.239899, 0.25406, 0.161087, 0.170161, 0.209395, 0.158265, 0.102787, 0.109221, 0.092881, 0.079919, 0.067594, 0.125101, 0.11371, 0.116183, 0.125101, 0.185198, 0.17593, 0.120615, 0.067594, 0.078022, 0.109221, 0.102787, 0.092881, 0.158265, 0.147574, 0.116183, 0.196879, 0.26085, 0.134866, 0.158265, 0.200174, 0.219301, 0.232838, 0.25406, 0.264545, 0.349426, 0.271506, 0.281712, 0.359901, 0.468512, 0.585406, 0.541878, 0.447574, 0.465241, 0.414856, 0.418646, 0.418646, 0.418646, 0.433034, 0.480142, 0.394753, 0.288399, 0.291804, 0.257454, 0.239899, 0.229226, 0.15284, 0.137348, 0.078022, 0.047319, 0.051831, 0.051831, 0.073402, 0.129801, 0.100716, 0.147574, 0.225814, 0.275179, 0.25406, 0.239899, 0.222385, 0.311707, 0.370445, 0.275179, 0.196879, 0.196879, 0.139895, 0.170161, 0.247041, 0.31487, 0.390993, 0.349426, 0.30533, 0.288399, 0.232838, 0.239899, 0.137348], '')</t>
  </si>
  <si>
    <t>[187, 188, 189, 190, 191, 274, 325, 326]</t>
  </si>
  <si>
    <t>UPI00019CC97B status=activ</t>
  </si>
  <si>
    <t>([0.005734, 0.007315, 0.00962, 0.010131, 0.013265, 0.014315, 0.011903, 0.011106, 0.009187, 0.011106, 0.015078, 0.011106, 0.013437, 0.013016, 0.020876, 0.031287, 0.055536, 0.026892, 0.040537, 0.066181, 0.048328, 0.096677, 0.102787, 0.085092, 0.050641, 0.064632, 0.054297, 0.085092, 0.118441, 0.206376, 0.209395, 0.129801, 0.194234, 0.206376, 0.191378, 0.17593, 0.15284, 0.122885, 0.219301, 0.18812, 0.15008, 0.295083, 0.25031, 0.209395], '')</t>
  </si>
  <si>
    <t>UPI00019CCA29 status=activ</t>
  </si>
  <si>
    <t>([0.236433, 0.219301, 0.271506, 0.308712, 0.229226, 0.15284, 0.18812, 0.232838, 0.264545, 0.284882, 0.324872, 0.284882, 0.200174, 0.239899, 0.179055, 0.257454, 0.264545, 0.203355, 0.225814, 0.209395, 0.281712, 0.31487, 0.36309, 0.295083, 0.229226, 0.239899, 0.339168, 0.275179, 0.25406, 0.257454, 0.225814, 0.219301, 0.298791, 0.387226, 0.356642, 0.339168, 0.346032, 0.384043, 0.374039, 0.370445, 0.339168, 0.335645, 0.222385, 0.219301, 0.291804, 0.31487, 0.398279, 0.401658, 0.40511, 0.342579, 0.339168, 0.387226, 0.374039, 0.401658, 0.366687, 0.36309, 0.447574, 0.450668, 0.414856, 0.468512, 0.458154, 0.494003, 0.505461, 0.618285, 0.570702, 0.604312, 0.648219, 0.648219, 0.51388, 0.494003, 0.59014, 0.59917, 0.476583, 0.476583, 0.458154, 0.422041, 0.433034, 0.359901, 0.342579, 0.41194, 0.352862, 0.36309, 0.324872, 0.311707, 0.308712, 0.342579, 0.232838, 0.239899, 0.17593, 0.271506, 0.284882, 0.18812, 0.185198, 0.243554, 0.243554, 0.239899, 0.222385, 0.147574, 0.216401, 0.161087, 0.158265, 0.232838, 0.229226, 0.298791, 0.298791, 0.298791, 0.291804, 0.366687, 0.268042, 0.335645, 0.328603, 0.328603, 0.339168, 0.335645, 0.370445, 0.387226, 0.380708, 0.465241, 0.557691, 0.562014, 0.642678, 0.675549, 0.632174, 0.59014, 0.604312, 0.59917, 0.604312, 0.618285, 0.517562, 0.666105, 0.666105, 0.680603, 0.791621, 0.868118, 0.868118, 0.83125, 0.808535, 0.846163, 0.771762, 0.73685, 0.759478, 0.779859, 0.759478, 0.724957, 0.642678, 0.622677, 0.648219, 0.648219, 0.648219, 0.661982, 0.604312, 0.59014, 0.59014, 0.521092, 0.521092, 0.517562, 0.570702, 0.59014, 0.480142, 0.557691, 0.497853, 0.476583, 0.476583, 0.387226, 0.450668, 0.480142, 0.41194, 0.40511, 0.339168, 0.332115, 0.377384, 0.40511, 0.418646, 0.418646, 0.387226, 0.31487, 0.25031, 0.167087, 0.161087, 0.21291, 0.219301, 0.236433, 0.257454, 0.239899, 0.288399, 0.291804, 0.359901, 0.422041, 0.342579, 0.332115, 0.335645, 0.284882, 0.288399, 0.281712, 0.243554, 0.247041, 0.332115, 0.374039, 0.461924, 0.440853, 0.42561, 0.387226, 0.440853, 0.380708, 0.356642, 0.366687, 0.324872, 0.278302, 0.225814], '')</t>
  </si>
  <si>
    <t>[62, 63, 64, 65, 66, 67, 68, 70, 71, 118, 119, 120, 121, 122, 123, 124, 125, 126, 127, 128, 129, 130, 131, 132, 133, 134, 135, 136, 137, 138, 139, 140, 141, 142, 143, 144, 145, 146, 147, 148, 149, 150, 151, 152, 153, 154, 155, 156, 157, 159]</t>
  </si>
  <si>
    <t>UPI00019CCA2A status=activ</t>
  </si>
  <si>
    <t>([0.440853, 0.472492, 0.51388, 0.562014, 0.585406, 0.608892, 0.509769, 0.538167, 0.468512, 0.497853, 0.517562, 0.549308, 0.440853, 0.339168, 0.394753, 0.339168, 0.40511, 0.517562, 0.529623, 0.521092, 0.51388, 0.450668, 0.390993, 0.301917, 0.295083, 0.271506, 0.200174, 0.216401, 0.185198, 0.26085, 0.25031, 0.225814, 0.222385, 0.225814, 0.31487, 0.321458, 0.398279, 0.401658, 0.387226, 0.349426, 0.288399, 0.291804, 0.359901, 0.422041, 0.505461, 0.468512, 0.4292, 0.509769, 0.570702, 0.608892, 0.59917, 0.59508, 0.626927, 0.671169, 0.648219, 0.648219, 0.648219, 0.648219, 0.63748, 0.626927, 0.661982, 0.741537, 0.707965, 0.694846, 0.699094, 0.699094, 0.728858, 0.703578, 0.703578, 0.703578, 0.73685, 0.745909, 0.626927, 0.632174, 0.59014, 0.712013, 0.703578, 0.608892, 0.529623, 0.422041, 0.414856, 0.447574, 0.450668, 0.509769, 0.509769, 0.497853, 0.414856, 0.414856, 0.418646, 0.414856, 0.342579, 0.342579, 0.335645, 0.422041, 0.352862, 0.356642, 0.359901, 0.284882, 0.321458, 0.356642, 0.454136, 0.454136, 0.359901, 0.278302, 0.247041, 0.25031, 0.25406, 0.268042, 0.243554, 0.328603, 0.342579, 0.433034, 0.321458, 0.26085, 0.236433, 0.21291, 0.216401, 0.21291, 0.209395, 0.25031, 0.179055, 0.185198, 0.161087, 0.247041, 0.324872, 0.332115, 0.328603, 0.335645, 0.298791, 0.328603, 0.324872, 0.25406, 0.170161, 0.216401, 0.295083, 0.247041, 0.328603, 0.239899, 0.247041, 0.318242, 0.30533, 0.349426, 0.268042, 0.236433, 0.15284, 0.100716, 0.098513, 0.098513, 0.094817, 0.179055, 0.182256, 0.102787, 0.122885, 0.155435, 0.118441, 0.106997, 0.137348, 0.142424, 0.229226, 0.15284, 0.182256, 0.194234, 0.18812, 0.25406, 0.247041, 0.239899, 0.318242, 0.311707, 0.318242, 0.332115, 0.25031, 0.236433, 0.275179, 0.219301, 0.257454, 0.264545, 0.200174, 0.222385, 0.236433, 0.225814, 0.30533, 0.206376, 0.129801, 0.155435, 0.164327, 0.225814, 0.298791, 0.257454, 0.182256, 0.179055, 0.167087, 0.139895, 0.15008, 0.222385, 0.229226, 0.147574, 0.179055, 0.216401, 0.194234, 0.15008, 0.118441, 0.094817, 0.122885, 0.179055, 0.185198, 0.137348, 0.096677], '')</t>
  </si>
  <si>
    <t>[2, 3, 4, 5, 6, 7, 10, 11, 17, 18, 19, 20, 44, 47, 48, 49, 50, 51, 52, 53, 54, 55, 56, 57, 58, 59, 60, 61, 62, 63, 64, 65, 66, 67, 68, 69, 70, 71, 72, 73, 74, 75, 76, 77, 78, 83, 84]</t>
  </si>
  <si>
    <t>UPI00019CCA2B status=activ</t>
  </si>
  <si>
    <t>([0.111485, 0.064632, 0.092881, 0.129801, 0.161087, 0.194234, 0.185198, 0.137348, 0.137348, 0.134866, 0.155435, 0.185198, 0.170161, 0.239899, 0.229226, 0.232838, 0.191378, 0.278302, 0.21291, 0.206376, 0.182256, 0.247041, 0.298791, 0.31487, 0.308712, 0.308712, 0.232838, 0.206376, 0.281712, 0.31487, 0.321458, 0.257454, 0.264545, 0.232838, 0.206376, 0.18812, 0.18812, 0.225814, 0.219301, 0.219301, 0.219301, 0.232838, 0.167087, 0.209395, 0.127496, 0.088832, 0.096677, 0.10481, 0.15284, 0.129801, 0.125101, 0.079919, 0.116183, 0.116183, 0.111485, 0.129801, 0.216401, 0.144935, 0.173081, 0.173081, 0.155435, 0.158265, 0.144935, 0.196879, 0.18812, 0.275179, 0.335645, 0.288399, 0.271506, 0.203355, 0.232838, 0.164327, 0.264545, 0.271506, 0.264545, 0.301917, 0.30533, 0.311707, 0.308712, 0.346032, 0.275179, 0.25406, 0.257454, 0.225814, 0.200174, 0.200174, 0.170161, 0.147574, 0.147574, 0.203355, 0.25031, 0.216401, 0.295083, 0.26085, 0.21291, 0.170161], '')</t>
  </si>
  <si>
    <t>UPI00019CCA72 status=activ</t>
  </si>
  <si>
    <t>([0.529623, 0.40511, 0.440853, 0.422041, 0.408655, 0.444081, 0.472492, 0.41194, 0.433034, 0.422041, 0.36309, 0.318242, 0.31487, 0.264545, 0.25406, 0.264545, 0.25406, 0.26085, 0.264545, 0.239899, 0.247041, 0.17593, 0.264545, 0.275179, 0.30533, 0.335645, 0.342579, 0.339168, 0.41194, 0.324872, 0.36309, 0.444081, 0.529623, 0.525368, 0.58069, 0.472492, 0.380708, 0.394753, 0.301917, 0.295083, 0.301917, 0.394753, 0.480142, 0.465241, 0.454136, 0.359901, 0.356642, 0.257454, 0.225814, 0.191378, 0.275179, 0.196879, 0.122885, 0.125101, 0.127496, 0.069024, 0.116183, 0.191378, 0.120615, 0.118441, 0.179055, 0.182256, 0.164327, 0.098513, 0.106997, 0.067594, 0.116183, 0.120615, 0.21291, 0.25031, 0.21291, 0.15284, 0.216401, 0.271506, 0.18812, 0.179055, 0.229226, 0.225814, 0.216401, 0.291804, 0.377384, 0.390993, 0.30533, 0.31487, 0.321458, 0.209395, 0.209395, 0.222385, 0.18812, 0.102787, 0.106997, 0.167087, 0.247041, 0.155435, 0.125101, 0.18812, 0.203355, 0.232838, 0.25031, 0.239899, 0.243554, 0.278302, 0.182256, 0.264545, 0.185198, 0.26085, 0.374039, 0.444081, 0.42561, 0.465241, 0.553315, 0.529623, 0.418646, 0.332115, 0.440853, 0.517562, 0.444081, 0.401658, 0.394753, 0.387226, 0.401658, 0.31487, 0.21291, 0.200174, 0.196879, 0.194234, 0.196879, 0.21291, 0.179055, 0.179055, 0.179055, 0.182256, 0.182256, 0.271506, 0.232838, 0.142424, 0.118441, 0.118441, 0.092881, 0.056825, 0.043307, 0.022667, 0.032017, 0.03976, 0.044297, 0.043307, 0.069024, 0.067594, 0.06184, 0.048328, 0.051831, 0.047319, 0.026338, 0.016528, 0.010509, 0.018787, 0.031287, 0.047319, 0.060549, 0.060549, 0.11371, 0.11371, 0.182256, 0.229226, 0.278302, 0.281712, 0.284882, 0.185198, 0.122885, 0.137348, 0.194234, 0.194234, 0.129801, 0.203355, 0.311707, 0.394753, 0.318242, 0.324872, 0.324872, 0.275179, 0.26085, 0.25031, 0.31487, 0.247041, 0.15284, 0.147574, 0.191378, 0.125101, 0.137348, 0.216401, 0.116183, 0.06184, 0.058088, 0.056825, 0.060549, 0.058088, 0.06184, 0.102787, 0.100716, 0.048328, 0.064632, 0.116183, 0.118441, 0.096677, 0.094817, 0.090864, 0.094817, 0.064632, 0.086953, 0.170161, 0.100716, 0.137348, 0.15284, 0.122885, 0.194234, 0.185198, 0.179055, 0.179055, 0.102787, 0.10481, 0.17593, 0.182256, 0.090864, 0.056825, 0.031287, 0.028695, 0.055536, 0.056825, 0.083462, 0.106997, 0.096677, 0.164327, 0.196879, 0.21291, 0.216401, 0.222385, 0.18812, 0.182256, 0.142424, 0.127496, 0.071867, 0.0704, 0.086953, 0.102787, 0.15284, 0.158265, 0.247041, 0.236433, 0.216401, 0.209395, 0.127496, 0.076542, 0.081712, 0.078022, 0.127496, 0.158265, 0.15284, 0.200174, 0.127496, 0.167087, 0.18812, 0.30533, 0.298791, 0.298791, 0.387226, 0.394753, 0.483068, 0.472492, 0.384043, 0.321458, 0.366687, 0.42561, 0.521092, 0.505461, 0.509769, 0.408655, 0.398279, 0.408655, 0.301917, 0.390993, 0.377384, 0.370445, 0.346032, 0.232838, 0.170161, 0.179055, 0.094817, 0.102787, 0.085092, 0.139895, 0.203355, 0.142424, 0.118441, 0.109221, 0.111485, 0.132295, 0.147574, 0.102787, 0.079919, 0.15008, 0.094817, 0.055536, 0.096677, 0.074921, 0.086953, 0.144935, 0.129801, 0.196879, 0.18812, 0.144935, 0.15008, 0.15008, 0.225814, 0.271506, 0.243554, 0.206376, 0.142424, 0.182256, 0.236433, 0.243554, 0.182256, 0.284882, 0.408655], '')</t>
  </si>
  <si>
    <t>[0, 32, 33, 34, 110, 111, 115, 272, 273, 274]</t>
  </si>
  <si>
    <t>UPI00019CCA7F status=activ</t>
  </si>
  <si>
    <t>([0.472492, 0.366687, 0.271506, 0.194234, 0.142424, 0.086953, 0.120615, 0.147574, 0.164327, 0.206376, 0.158265, 0.134866, 0.111485, 0.111485, 0.074921, 0.076542, 0.127496, 0.147574, 0.137348, 0.155435, 0.161087, 0.167087, 0.164327, 0.236433, 0.321458, 0.311707, 0.41194, 0.30533, 0.281712, 0.301917, 0.206376, 0.321458, 0.370445, 0.40511, 0.40511, 0.497853, 0.490133, 0.401658, 0.370445, 0.384043, 0.384043, 0.384043, 0.398279, 0.401658, 0.321458, 0.328603, 0.349426, 0.36309, 0.436924, 0.483068, 0.458154, 0.51388, 0.414856, 0.440853, 0.483068, 0.384043, 0.346032, 0.346032, 0.458154, 0.390993, 0.408655, 0.398279, 0.380708, 0.288399, 0.359901, 0.433034, 0.356642, 0.42561, 0.418646, 0.433034, 0.335645, 0.346032, 0.387226, 0.458154, 0.366687, 0.359901, 0.380708, 0.328603, 0.342579, 0.321458, 0.394753, 0.401658, 0.418646, 0.384043, 0.458154, 0.433034, 0.356642, 0.339168, 0.257454, 0.243554, 0.164327, 0.225814, 0.236433, 0.167087, 0.167087, 0.275179, 0.25031, 0.346032, 0.318242, 0.321458, 0.332115, 0.257454, 0.222385, 0.179055, 0.182256, 0.142424, 0.137348, 0.194234, 0.268042, 0.346032, 0.31487, 0.465241], '')</t>
  </si>
  <si>
    <t>[51]</t>
  </si>
  <si>
    <t>UPI00019CCB29 status=activ</t>
  </si>
  <si>
    <t>([0.298791, 0.349426, 0.247041, 0.295083, 0.311707, 0.339168, 0.380708, 0.284882, 0.225814, 0.155435, 0.17593, 0.209395, 0.203355, 0.295083, 0.366687, 0.408655, 0.40511, 0.418646, 0.370445, 0.295083, 0.21291, 0.15284, 0.155435, 0.229226, 0.222385, 0.222385, 0.147574, 0.134866, 0.144935, 0.142424, 0.222385, 0.155435, 0.134866, 0.139895, 0.127496, 0.132295, 0.118441, 0.122885, 0.122885, 0.122885, 0.129801, 0.191378, 0.18812, 0.116183, 0.127496, 0.15008, 0.158265, 0.25031, 0.158265, 0.239899, 0.321458, 0.342579, 0.318242, 0.352862, 0.264545, 0.170161, 0.179055, 0.21291, 0.209395, 0.182256, 0.191378, 0.26085, 0.278302, 0.377384, 0.370445, 0.328603, 0.31487, 0.288399, 0.281712, 0.377384, 0.384043, 0.390993, 0.311707, 0.352862, 0.284882, 0.332115, 0.352862, 0.346032, 0.321458, 0.301917, 0.339168, 0.339168, 0.342579, 0.335645, 0.222385, 0.229226, 0.271506, 0.264545, 0.21291, 0.239899, 0.216401, 0.134866, 0.132295, 0.120615, 0.161087, 0.147574, 0.116183, 0.15284, 0.161087, 0.132295, 0.139895, 0.122885, 0.167087, 0.10481, 0.106997, 0.182256, 0.25406, 0.25406, 0.243554, 0.324872, 0.298791, 0.332115, 0.422041, 0.356642, 0.408655, 0.352862, 0.450668, 0.534167, 0.486429, 0.384043, 0.418646, 0.414856, 0.346032, 0.291804, 0.295083, 0.182256, 0.120615, 0.10481, 0.10481, 0.116183, 0.076542, 0.081712, 0.098513, 0.106997, 0.129801, 0.15284, 0.225814, 0.206376, 0.243554, 0.31487, 0.31487, 0.31487, 0.239899, 0.352862, 0.390993, 0.444081, 0.538167, 0.622677, 0.680603, 0.545602, 0.497853, 0.575842, 0.461924, 0.349426, 0.332115, 0.366687, 0.370445, 0.394753, 0.41194, 0.384043, 0.291804, 0.377384, 0.36309, 0.433034, 0.295083, 0.324872, 0.366687, 0.301917, 0.332115, 0.328603, 0.433034, 0.461924, 0.380708, 0.374039, 0.454136, 0.461924, 0.374039, 0.366687, 0.335645, 0.30533, 0.291804, 0.288399, 0.278302, 0.196879, 0.21291, 0.328603, 0.25031, 0.247041, 0.339168, 0.247041, 0.164327, 0.098513, 0.06184, 0.100716, 0.17593, 0.147574, 0.120615, 0.161087, 0.132295, 0.10481, 0.086953, 0.067594, 0.11371, 0.092881, 0.167087], '')</t>
  </si>
  <si>
    <t>[117, 146, 147, 148, 149, 151]</t>
  </si>
  <si>
    <t>UPI00019CCB2B status=activ</t>
  </si>
  <si>
    <t>([0.868118, 0.903857, 0.910643, 0.921076, 0.91684, 0.846163, 0.859585, 0.871313, 0.882776, 0.889439, 0.89662, 0.921076, 0.919029, 0.919029, 0.915074, 0.879233, 0.89662, 0.901269, 0.89662, 0.882776, 0.812494, 0.827927, 0.779859, 0.745909, 0.707965, 0.608892, 0.680603, 0.666105, 0.661982, 0.549308, 0.461924, 0.447574, 0.454136, 0.42561, 0.418646, 0.41194, 0.394753, 0.394753, 0.332115, 0.321458, 0.257454, 0.339168, 0.335645, 0.275179, 0.298791, 0.21291, 0.206376, 0.173081, 0.164327, 0.158265, 0.200174, 0.281712, 0.185198, 0.098513, 0.122885, 0.074921, 0.078022, 0.129801, 0.120615, 0.090864, 0.102787, 0.164327, 0.10481, 0.056825, 0.102787, 0.10481, 0.196879, 0.288399, 0.335645, 0.239899, 0.147574, 0.167087, 0.15008, 0.170161, 0.243554, 0.257454, 0.318242, 0.239899, 0.158265, 0.164327, 0.26085, 0.247041, 0.236433, 0.298791, 0.418646, 0.384043, 0.366687, 0.356642, 0.342579, 0.291804, 0.41194, 0.41194, 0.42561, 0.42561, 0.418646, 0.436924, 0.387226, 0.318242, 0.390993, 0.486429, 0.490133, 0.468512, 0.40511, 0.414856, 0.414856, 0.295083, 0.295083, 0.284882, 0.26085, 0.275179, 0.335645, 0.281712, 0.318242, 0.321458, 0.342579, 0.342579, 0.26085, 0.311707, 0.390993, 0.281712, 0.25406, 0.243554, 0.268042, 0.31487, 0.30533, 0.232838, 0.318242, 0.257454, 0.25406, 0.25406, 0.158265, 0.147574, 0.118441, 0.144935, 0.139895, 0.132295, 0.219301, 0.301917, 0.288399, 0.288399, 0.374039, 0.30533, 0.324872, 0.332115, 0.346032, 0.26085, 0.268042, 0.243554, 0.222385, 0.219301, 0.257454, 0.342579, 0.278302, 0.36309, 0.370445, 0.366687, 0.291804, 0.185198, 0.158265, 0.100716, 0.106997, 0.109221, 0.096677, 0.054297, 0.05306, 0.047319, 0.088832, 0.120615, 0.086953, 0.170161, 0.194234, 0.191378, 0.191378, 0.243554, 0.167087, 0.18812, 0.196879, 0.278302, 0.390993, 0.4292, 0.497853, 0.461924, 0.472492, 0.59917, 0.716283, 0.703578, 0.720929, 0.666105, 0.703578, 0.862302], '')</t>
  </si>
  <si>
    <t>[0, 1, 2, 3, 4, 5, 6, 7, 8, 9, 10, 11, 12, 13, 14, 15, 16, 17, 18, 19, 20, 21, 22, 23, 24, 25, 26, 27, 28, 29, 183, 184, 185, 186, 187, 188, 189]</t>
  </si>
  <si>
    <t>UPI00019CCB7F status=activ</t>
  </si>
  <si>
    <t>([0.083462, 0.129801, 0.078022, 0.134866, 0.170161, 0.194234, 0.219301, 0.158265, 0.132295, 0.083462, 0.102787, 0.142424, 0.079919, 0.129801, 0.158265, 0.094817, 0.120615, 0.158265, 0.194234, 0.191378, 0.284882, 0.222385, 0.139895, 0.21291, 0.206376, 0.173081, 0.182256, 0.179055, 0.271506, 0.243554, 0.281712, 0.288399, 0.194234, 0.243554, 0.236433, 0.225814, 0.298791, 0.339168, 0.281712, 0.284882, 0.243554, 0.170161, 0.139895, 0.209395, 0.236433, 0.232838, 0.232838, 0.225814, 0.229226, 0.129801, 0.127496, 0.127496, 0.116183, 0.125101, 0.17593, 0.127496, 0.092881, 0.055536, 0.06184, 0.06312, 0.056825, 0.047319, 0.071867, 0.056825, 0.045352, 0.045352, 0.025762, 0.032017, 0.030611, 0.029376, 0.056825, 0.094817, 0.081712, 0.100716, 0.15284, 0.144935, 0.209395, 0.158265, 0.26085, 0.173081, 0.264545, 0.182256, 0.243554, 0.167087, 0.291804, 0.236433, 0.203355, 0.278302, 0.291804, 0.30533, 0.222385, 0.232838, 0.158265, 0.239899, 0.203355, 0.21291, 0.161087, 0.094817, 0.15284, 0.161087, 0.219301, 0.222385, 0.31487, 0.25031, 0.25406, 0.15008, 0.164327, 0.17593, 0.179055, 0.10481, 0.060549, 0.083462, 0.085092, 0.137348, 0.134866, 0.144935, 0.079919, 0.094817, 0.129801, 0.139895, 0.067594, 0.076542, 0.041405, 0.023534, 0.040537, 0.073402, 0.074921, 0.11371, 0.102787, 0.06184, 0.069024, 0.076542, 0.092881, 0.055536, 0.045352, 0.023963, 0.014586, 0.014586, 0.016826, 0.013016, 0.010221, 0.016826, 0.010131, 0.015078, 0.023963, 0.021381, 0.021816, 0.035586, 0.020165, 0.0198, 0.028695, 0.025316, 0.041405, 0.023963, 0.021381, 0.026892, 0.029376, 0.038858, 0.079919, 0.03976, 0.056825, 0.060549, 0.042364, 0.064632, 0.048328, 0.037156, 0.025762, 0.016257, 0.011669, 0.019109], '')</t>
  </si>
  <si>
    <t>UPI00019CCB80 status=activ</t>
  </si>
  <si>
    <t>([0.013016, 0.021816, 0.015344, 0.010221, 0.006988, 0.005734, 0.007177, 0.006039, 0.005223, 0.004577, 0.00558, 0.006988, 0.004483, 0.004611, 0.003997, 0.003997, 0.004388, 0.005318, 0.00389, 0.003924, 0.003924, 0.003671, 0.002727, 0.003804, 0.003757, 0.003727, 0.005223, 0.003804, 0.003366, 0.003053, 0.003478, 0.002512, 0.001434, 0.002349, 0.002366, 0.003366, 0.003431, 0.002327, 0.002512, 0.00359, 0.004689, 0.006142, 0.009483, 0.013437, 0.011669, 0.011669, 0.022306, 0.021816, 0.042364, 0.102787, 0.102787, 0.073402, 0.129801, 0.271506, 0.295083, 0.182256, 0.094817, 0.090864, 0.164327, 0.164327, 0.164327, 0.164327, 0.134866, 0.11371, 0.094817, 0.074921, 0.134866, 0.118441, 0.083462, 0.060549, 0.044297, 0.137348], '')</t>
  </si>
  <si>
    <t>UPI00019CCB82 status=activ</t>
  </si>
  <si>
    <t>([0.538167, 0.56648, 0.483068, 0.490133, 0.505461, 0.525368, 0.538167, 0.553315, 0.575842, 0.613573, 0.626927, 0.56648, 0.648219, 0.63748, 0.58069, 0.575842, 0.58069, 0.685117, 0.685117, 0.703578, 0.703578, 0.703578, 0.622677, 0.694846, 0.707965, 0.716283, 0.626927, 0.562014, 0.562014, 0.545602, 0.447574, 0.444081, 0.505461, 0.5017, 0.490133, 0.5017, 0.525368, 0.545602, 0.461924, 0.461924, 0.447574, 0.5017, 0.483068, 0.494003, 0.444081, 0.447574, 0.476583, 0.549308, 0.622677, 0.642678, 0.666105, 0.699094, 0.707965, 0.741537, 0.741537, 0.754692, 0.690604, 0.661982, 0.63748, 0.632174, 0.653063, 0.648219, 0.661982, 0.661982, 0.724957, 0.716283, 0.741537, 0.720929, 0.716283, 0.733139, 0.720929, 0.733139, 0.699094, 0.685117, 0.626927, 0.608892, 0.59014, 0.675549, 0.661982, 0.63748, 0.754692, 0.716283, 0.707965], '')</t>
  </si>
  <si>
    <t>[0, 1, 4, 5, 6, 7, 8, 9, 10, 11, 12, 13, 14, 15, 16, 17, 18, 19, 20, 21, 22, 23, 24, 25, 26, 27, 28, 29, 32, 33, 35, 36, 37, 41, 47, 48, 49, 50, 51, 52, 53, 54, 55, 56, 57, 58, 59, 60, 61, 62, 63, 64, 65, 66, 67, 68, 69, 70, 71, 72, 73, 74, 75, 76, 77, 78, 79, 80, 81, 82]</t>
  </si>
  <si>
    <t>69)</t>
  </si>
  <si>
    <t>UPI00019CCB96 status=activ</t>
  </si>
  <si>
    <t>([0.517562, 0.56648, 0.585406, 0.494003, 0.41194, 0.422041, 0.321458, 0.352862, 0.288399, 0.288399, 0.31487, 0.352862, 0.36309, 0.308712, 0.311707, 0.398279, 0.384043, 0.318242, 0.332115, 0.335645, 0.308712, 0.203355, 0.206376, 0.196879, 0.194234, 0.25031, 0.25031, 0.346032, 0.271506, 0.36309, 0.328603, 0.356642, 0.346032, 0.239899, 0.31487, 0.301917, 0.311707, 0.301917, 0.311707, 0.308712, 0.301917, 0.332115, 0.366687, 0.26085, 0.284882, 0.342579, 0.328603, 0.268042, 0.268042, 0.349426, 0.346032, 0.384043, 0.284882, 0.21291, 0.318242, 0.332115, 0.321458, 0.25031, 0.275179, 0.311707, 0.25031, 0.185198, 0.21291, 0.284882, 0.352862, 0.264545, 0.281712, 0.281712, 0.328603, 0.268042, 0.243554, 0.247041, 0.243554, 0.311707, 0.311707, 0.311707, 0.332115, 0.295083, 0.366687, 0.359901, 0.418646, 0.465241, 0.461924, 0.436924, 0.36309, 0.401658, 0.480142, 0.436924, 0.476583, 0.486429, 0.562014, 0.585406, 0.585406, 0.521092, 0.454136, 0.454136, 0.447574, 0.384043, 0.465241, 0.398279, 0.398279, 0.301917, 0.301917, 0.41194, 0.414856, 0.414856, 0.384043, 0.311707, 0.342579, 0.335645, 0.275179, 0.26085, 0.268042, 0.185198, 0.196879, 0.200174, 0.291804, 0.275179, 0.30533, 0.30533, 0.36309, 0.374039, 0.374039, 0.394753, 0.377384, 0.335645, 0.414856, 0.366687, 0.458154, 0.4292, 0.41194, 0.408655, 0.408655, 0.380708, 0.472492, 0.549308, 0.657645, 0.59917, 0.626927, 0.58069, 0.585406, 0.505461, 0.42561, 0.408655, 0.384043, 0.387226, 0.4292, 0.390993, 0.433034, 0.394753, 0.440853, 0.461924, 0.553315, 0.59917, 0.618285, 0.521092, 0.447574, 0.352862, 0.394753, 0.291804, 0.335645, 0.318242, 0.298791, 0.298791, 0.390993, 0.41194, 0.408655, 0.370445, 0.301917, 0.335645, 0.36309, 0.346032, 0.31487, 0.31487, 0.31487, 0.321458, 0.311707, 0.374039, 0.384043, 0.384043, 0.41194, 0.398279, 0.394753, 0.494003, 0.56648, 0.444081, 0.366687, 0.387226, 0.41194, 0.41194, 0.41194, 0.422041, 0.4292, 0.377384, 0.31487, 0.298791, 0.295083, 0.346032, 0.346032, 0.414856, 0.414856, 0.486429, 0.41194, 0.4292, 0.36309, 0.377384, 0.408655, 0.490133, 0.352862, 0.387226, 0.505461, 0.5017, 0.41194, 0.414856, 0.465241, 0.553315, 0.570702, 0.483068, 0.483068, 0.483068, 0.465241, 0.468512, 0.444081, 0.454136, 0.342579, 0.387226, 0.31487, 0.380708, 0.301917, 0.40511, 0.387226, 0.308712, 0.278302, 0.328603, 0.301917, 0.346032, 0.268042, 0.291804, 0.377384, 0.324872, 0.339168, 0.366687, 0.366687, 0.291804, 0.328603, 0.408655, 0.440853, 0.444081, 0.450668, 0.545602, 0.562014, 0.476583, 0.541878, 0.570702, 0.51388, 0.549308, 0.549308, 0.534167, 0.476583, 0.480142, 0.541878, 0.444081, 0.414856, 0.380708, 0.5017, 0.454136, 0.41194, 0.418646, 0.486429, 0.458154, 0.465241, 0.4292, 0.468512, 0.447574, 0.454136, 0.549308, 0.509769, 0.472492, 0.570702, 0.618285, 0.562014, 0.557691, 0.562014, 0.562014, 0.545602, 0.5017, 0.509769, 0.608892, 0.59917, 0.562014, 0.608892, 0.490133, 0.447574, 0.486429, 0.440853, 0.458154, 0.450668, 0.414856, 0.40511, 0.332115, 0.318242, 0.356642, 0.394753, 0.408655, 0.4292, 0.447574, 0.468512, 0.5017, 0.494003, 0.5017, 0.42561, 0.339168, 0.42561, 0.5017, 0.450668, 0.534167, 0.483068, 0.483068, 0.549308, 0.497853, 0.56648, 0.604312, 0.608892, 0.549308, 0.534167, 0.444081, 0.465241, 0.394753, 0.4292, 0.418646, 0.401658, 0.505461, 0.613573, 0.622677, 0.622677, 0.570702, 0.575842, 0.56648, 0.56648, 0.465241, 0.570702, 0.56648, 0.553315, 0.505461, 0.557691, 0.618285, 0.703578, 0.703578, 0.771762, 0.771762, 0.784345, 0.694846, 0.613573, 0.497853, 0.497853, 0.461924, 0.458154, 0.4292, 0.42561, 0.394753, 0.509769, 0.5017, 0.4292, 0.418646, 0.418646, 0.40511, 0.454136, 0.490133, 0.505461, 0.440853, 0.447574, 0.41194, 0.505461, 0.483068, 0.58069, 0.585406, 0.521092, 0.618285, 0.675549, 0.716283, 0.632174, 0.618285, 0.562014, 0.694846, 0.58069, 0.642678, 0.642678, 0.517562, 0.480142, 0.447574, 0.461924, 0.377384, 0.408655, 0.408655, 0.5017, 0.458154, 0.366687, 0.461924, 0.468512, 0.458154, 0.390993, 0.483068, 0.440853, 0.458154, 0.41194, 0.468512, 0.370445, 0.387226, 0.398279, 0.339168, 0.356642, 0.414856, 0.494003, 0.465241, 0.447574, 0.458154, 0.465241, 0.517562, 0.521092, 0.494003, 0.461924, 0.51388, 0.486429, 0.505461, 0.505461, 0.509769, 0.521092, 0.653063, 0.56648], '')</t>
  </si>
  <si>
    <t>[0, 1, 2, 90, 91, 92, 93, 135, 136, 137, 138, 139, 140, 141, 152, 153, 154, 155, 184, 210, 211, 215, 216, 249, 250, 252, 253, 254, 255, 256, 257, 260, 264, 275, 276, 278, 279, 280, 281, 282, 283, 284, 285, 286, 287, 288, 289, 290, 307, 309, 313, 315, 318, 320, 321, 322, 323, 324, 331, 332, 333, 334, 335, 336, 337, 338, 340, 341, 342, 343, 344, 345, 346, 347, 348, 349, 350, 351, 352, 360, 361, 368, 372, 374, 375, 376, 377, 378, 379, 380, 381, 382, 383, 384, 385, 386, 387, 394, 417, 418, 421, 423, 424, 425, 426, 427, 428]</t>
  </si>
  <si>
    <t>96)</t>
  </si>
  <si>
    <t>UPI00019CCBC0 status=activ</t>
  </si>
  <si>
    <t>([0.132295, 0.074921, 0.05306, 0.081712, 0.122885, 0.090864, 0.118441, 0.158265, 0.179055, 0.116183, 0.142424, 0.144935, 0.125101, 0.094817, 0.11371, 0.125101, 0.137348, 0.11371, 0.078022, 0.085092, 0.059222, 0.071867, 0.120615, 0.111485, 0.109221, 0.066181, 0.106997, 0.116183, 0.069024, 0.074921, 0.139895, 0.083462, 0.100716, 0.116183, 0.144935, 0.088832, 0.132295, 0.196879, 0.229226, 0.311707, 0.232838, 0.339168, 0.301917, 0.298791, 0.308712, 0.206376, 0.271506, 0.278302, 0.26085, 0.232838, 0.15284, 0.15284, 0.225814, 0.196879, 0.173081, 0.161087, 0.236433, 0.200174, 0.18812, 0.144935, 0.147574, 0.206376, 0.164327, 0.206376, 0.225814, 0.229226, 0.216401, 0.225814, 0.209395, 0.243554, 0.346032, 0.398279, 0.328603, 0.295083, 0.219301, 0.25406, 0.275179, 0.295083, 0.339168, 0.275179, 0.288399, 0.239899, 0.275179, 0.278302, 0.26085, 0.158265, 0.18812, 0.30533, 0.311707, 0.206376, 0.15008, 0.139895, 0.182256, 0.21291, 0.239899, 0.31487, 0.232838, 0.236433, 0.137348, 0.125101, 0.179055, 0.239899, 0.185198, 0.094817, 0.125101, 0.127496, 0.200174, 0.167087, 0.158265, 0.144935, 0.167087, 0.21291, 0.232838, 0.134866, 0.167087, 0.147574, 0.11371, 0.147574, 0.134866, 0.144935, 0.17593, 0.191378, 0.194234, 0.301917, 0.390993, 0.298791, 0.222385, 0.229226, 0.264545, 0.191378, 0.127496, 0.194234, 0.127496, 0.071867, 0.134866, 0.106997, 0.155435, 0.164327, 0.194234, 0.209395, 0.219301, 0.161087, 0.088832, 0.073402, 0.041405, 0.040537, 0.055536, 0.059222, 0.047319, 0.06312, 0.100716, 0.173081, 0.182256, 0.243554, 0.335645, 0.291804, 0.295083, 0.236433, 0.284882, 0.257454, 0.21291, 0.268042, 0.281712, 0.384043, 0.40511, 0.5017, 0.490133], '')</t>
  </si>
  <si>
    <t>UPI00019CCBC2 status=activ</t>
  </si>
  <si>
    <t>([0.122885, 0.182256, 0.111485, 0.179055, 0.179055, 0.21291, 0.239899, 0.236433, 0.271506, 0.324872, 0.31487, 0.377384, 0.436924, 0.374039, 0.374039, 0.468512, 0.42561, 0.349426, 0.433034, 0.51388, 0.483068, 0.575842, 0.465241, 0.58069, 0.454136, 0.450668, 0.447574, 0.352862, 0.390993, 0.384043, 0.370445, 0.30533, 0.288399, 0.229226, 0.30533, 0.311707, 0.25406, 0.295083, 0.380708, 0.352862, 0.342579, 0.298791, 0.219301, 0.222385, 0.236433, 0.257454, 0.225814, 0.15284, 0.243554, 0.17593, 0.106997, 0.106997, 0.191378, 0.18812, 0.216401, 0.129801, 0.129801, 0.088832, 0.055536, 0.054297, 0.064632, 0.069024, 0.127496, 0.219301, 0.271506, 0.21291, 0.21291, 0.206376, 0.21291, 0.209395, 0.271506, 0.332115, 0.288399, 0.275179, 0.185198, 0.196879, 0.288399, 0.281712, 0.374039, 0.436924, 0.444081, 0.476583, 0.483068, 0.450668, 0.433034, 0.458154, 0.422041, 0.458154, 0.534167, 0.545602, 0.549308, 0.553315, 0.608892, 0.666105, 0.575842, 0.703578, 0.707965, 0.59014, 0.553315, 0.575842, 0.490133, 0.468512, 0.40511, 0.408655, 0.42561, 0.339168, 0.352862, 0.387226, 0.390993, 0.40511, 0.40511, 0.418646, 0.387226, 0.346032, 0.301917, 0.374039, 0.332115, 0.25031, 0.349426, 0.377384, 0.366687, 0.41194, 0.418646, 0.454136, 0.401658, 0.387226, 0.380708, 0.374039, 0.339168, 0.384043, 0.349426, 0.401658, 0.359901, 0.374039, 0.387226, 0.408655, 0.374039, 0.398279, 0.486429, 0.42561], '')</t>
  </si>
  <si>
    <t>[19, 21, 23, 88, 89, 90, 91, 92, 93, 94, 95, 96, 97, 98, 99]</t>
  </si>
  <si>
    <t>UPI00019CCBC7 status=activ</t>
  </si>
  <si>
    <t>([0.046336, 0.074921, 0.11371, 0.066181, 0.088832, 0.118441, 0.074921, 0.106997, 0.142424, 0.161087, 0.134866, 0.167087, 0.137348, 0.147574, 0.167087, 0.167087, 0.170161, 0.158265, 0.216401, 0.311707, 0.370445, 0.398279, 0.387226, 0.339168, 0.40511, 0.418646, 0.311707, 0.321458, 0.206376, 0.194234, 0.142424, 0.142424, 0.100716, 0.134866, 0.134866, 0.219301, 0.200174, 0.216401, 0.225814, 0.268042, 0.196879, 0.191378, 0.239899, 0.247041, 0.281712, 0.321458, 0.30533, 0.42561, 0.42561, 0.468512, 0.476583, 0.538167, 0.63748, 0.58069, 0.585406, 0.562014, 0.450668, 0.390993, 0.301917, 0.229226, 0.229226, 0.26085, 0.191378, 0.15008, 0.155435, 0.173081, 0.137348, 0.142424, 0.078022, 0.078022, 0.078022, 0.050641, 0.051831, 0.05306, 0.106997, 0.109221, 0.109221, 0.122885, 0.179055, 0.25031, 0.209395, 0.144935, 0.173081, 0.247041, 0.288399, 0.281712, 0.243554, 0.271506, 0.271506, 0.349426, 0.461924, 0.5017, 0.613573, 0.521092, 0.4292, 0.450668, 0.436924, 0.450668, 0.450668, 0.454136, 0.461924, 0.486429, 0.476583, 0.472492, 0.472492, 0.387226, 0.387226, 0.384043, 0.384043, 0.308712, 0.311707, 0.291804, 0.328603, 0.31487, 0.311707, 0.40511, 0.311707, 0.311707, 0.232838, 0.298791, 0.301917, 0.232838, 0.243554, 0.30533, 0.229226, 0.155435, 0.243554, 0.243554, 0.25031, 0.161087, 0.206376, 0.21291, 0.144935, 0.147574, 0.139895, 0.21291, 0.144935, 0.206376, 0.209395, 0.209395, 0.219301, 0.203355, 0.284882, 0.342579, 0.370445, 0.444081, 0.444081, 0.414856, 0.346032, 0.380708, 0.390993, 0.4292, 0.390993, 0.359901, 0.346032, 0.339168, 0.349426, 0.422041, 0.418646, 0.408655, 0.497853, 0.401658, 0.414856, 0.301917, 0.321458, 0.311707, 0.26085, 0.352862, 0.352862, 0.339168, 0.342579, 0.41194, 0.377384, 0.394753, 0.505461, 0.486429, 0.476583, 0.422041, 0.380708, 0.342579, 0.288399], '')</t>
  </si>
  <si>
    <t>[51, 52, 53, 54, 55, 91, 92, 93, 174]</t>
  </si>
  <si>
    <t>UPI00019CCBC9 status=activ</t>
  </si>
  <si>
    <t>([0.109221, 0.098513, 0.029376, 0.038858, 0.050641, 0.076542, 0.102787, 0.073402, 0.088832, 0.109221, 0.122885, 0.106997, 0.118441, 0.120615, 0.11371, 0.116183, 0.127496, 0.137348, 0.179055, 0.216401, 0.311707, 0.31487, 0.298791, 0.458154, 0.465241, 0.387226, 0.222385, 0.219301, 0.222385, 0.109221, 0.11371, 0.120615, 0.096677, 0.098513, 0.071867, 0.081712, 0.079919, 0.085092, 0.088832, 0.088832, 0.06312, 0.073402, 0.058088, 0.069024, 0.049374, 0.036378, 0.056825, 0.167087, 0.129801, 0.196879], '')</t>
  </si>
  <si>
    <t>UPI00019CCDDD status=activ</t>
  </si>
  <si>
    <t>([0.011106, 0.017138, 0.01227, 0.014075, 0.010672, 0.009187, 0.007877, 0.009728, 0.012491, 0.011669, 0.014783, 0.016826, 0.011903, 0.008723, 0.013265, 0.013821, 0.020876, 0.043307, 0.073402, 0.032677, 0.060549, 0.086953, 0.056825, 0.094817, 0.11371, 0.179055, 0.225814, 0.225814, 0.236433, 0.271506, 0.243554, 0.182256, 0.203355, 0.284882, 0.30533, 0.26085, 0.275179, 0.281712, 0.179055, 0.18812, 0.281712, 0.295083, 0.335645, 0.440853, 0.440853, 0.440853, 0.342579, 0.288399, 0.384043, 0.311707, 0.284882, 0.370445, 0.436924, 0.418646, 0.41194, 0.480142, 0.517562, 0.497853, 0.40511, 0.497853, 0.497853, 0.422041, 0.41194, 0.398279, 0.366687, 0.339168, 0.278302, 0.390993, 0.390993, 0.384043, 0.461924, 0.450668, 0.465241, 0.384043, 0.291804, 0.268042, 0.284882, 0.295083, 0.291804, 0.374039, 0.377384, 0.284882, 0.366687, 0.328603, 0.332115, 0.30533, 0.25031, 0.25031, 0.25406, 0.342579, 0.342579, 0.268042, 0.239899, 0.167087, 0.179055, 0.271506, 0.21291, 0.203355, 0.219301, 0.15284, 0.109221, 0.116183, 0.173081, 0.173081, 0.132295, 0.134866, 0.11371, 0.167087, 0.239899, 0.158265, 0.15284, 0.129801, 0.200174, 0.239899, 0.236433, 0.291804, 0.281712, 0.291804, 0.196879, 0.170161, 0.247041, 0.328603, 0.243554, 0.239899, 0.236433, 0.243554, 0.243554, 0.321458, 0.275179, 0.257454, 0.335645, 0.328603, 0.370445, 0.356642, 0.380708, 0.398279, 0.352862, 0.288399, 0.288399, 0.394753, 0.387226, 0.359901, 0.339168, 0.418646, 0.42561, 0.414856, 0.497853, 0.494003, 0.472492, 0.541878, 0.433034, 0.450668, 0.450668, 0.356642, 0.291804, 0.185198, 0.247041, 0.301917, 0.394753, 0.472492, 0.433034, 0.374039, 0.408655, 0.384043, 0.390993, 0.41194, 0.418646, 0.4292, 0.4292, 0.4292, 0.4292, 0.494003, 0.408655, 0.414856, 0.509769, 0.486429, 0.505461, 0.468512, 0.480142, 0.465241, 0.490133, 0.521092, 0.56648, 0.465241, 0.490133, 0.398279, 0.321458, 0.291804, 0.185198, 0.185198, 0.122885, 0.085092, 0.10481, 0.155435, 0.170161, 0.120615, 0.191378, 0.247041, 0.196879, 0.196879, 0.144935, 0.132295, 0.132295, 0.109221, 0.182256, 0.209395, 0.295083, 0.36309, 0.40511, 0.521092, 0.458154, 0.553315, 0.63748, 0.657645, 0.626927, 0.5017, 0.575842, 0.476583, 0.384043, 0.440853, 0.349426, 0.42561, 0.41194, 0.377384, 0.356642, 0.346032, 0.308712, 0.321458, 0.308712, 0.324872, 0.301917, 0.349426, 0.271506, 0.271506, 0.25031, 0.278302, 0.268042, 0.191378, 0.278302, 0.284882, 0.236433, 0.243554, 0.225814, 0.236433, 0.288399, 0.308712, 0.311707, 0.328603, 0.328603, 0.25406, 0.170161, 0.179055, 0.206376, 0.203355, 0.200174, 0.144935, 0.085092, 0.17593, 0.18812, 0.17593, 0.25031, 0.278302, 0.339168, 0.281712, 0.288399, 0.268042, 0.335645, 0.232838, 0.229226, 0.216401, 0.30533, 0.284882, 0.222385, 0.196879, 0.295083, 0.268042, 0.324872, 0.387226, 0.328603, 0.380708, 0.352862, 0.328603, 0.359901, 0.349426, 0.422041], '')</t>
  </si>
  <si>
    <t>[56, 149, 174, 176, 181, 182, 209, 211, 212, 213, 214, 215, 216]</t>
  </si>
  <si>
    <t>UPI00019CCDE1 status=activ</t>
  </si>
  <si>
    <t>([0.0704, 0.10481, 0.158265, 0.18812, 0.232838, 0.275179, 0.26085, 0.18812, 0.222385, 0.264545, 0.203355, 0.247041, 0.25031, 0.17593, 0.142424, 0.15284, 0.15008, 0.209395, 0.268042, 0.164327, 0.116183, 0.116183, 0.076542, 0.043307, 0.043307, 0.049374, 0.047319, 0.058088, 0.081712, 0.074921, 0.069024, 0.116183, 0.120615, 0.109221, 0.094817, 0.161087, 0.096677, 0.073402, 0.044297, 0.043307, 0.092881, 0.142424, 0.219301, 0.25406, 0.328603, 0.332115, 0.30533, 0.311707, 0.229226, 0.281712, 0.21291, 0.182256, 0.179055, 0.182256, 0.295083, 0.301917, 0.21291, 0.264545, 0.21291, 0.295083, 0.30533, 0.301917, 0.301917, 0.232838, 0.295083, 0.21291, 0.142424, 0.147574, 0.144935, 0.229226, 0.137348, 0.196879, 0.164327, 0.118441, 0.058088, 0.058088, 0.100716, 0.102787, 0.122885, 0.127496, 0.079919, 0.085092, 0.085092, 0.078022, 0.122885, 0.0704, 0.069024, 0.120615, 0.127496, 0.085092, 0.066181, 0.069024, 0.058088, 0.0704, 0.109221, 0.137348, 0.079919, 0.073402, 0.127496, 0.127496, 0.219301, 0.30533, 0.284882, 0.194234, 0.194234, 0.18812, 0.25406, 0.271506, 0.222385, 0.219301, 0.219301, 0.170161, 0.257454, 0.203355, 0.179055, 0.173081, 0.158265, 0.236433, 0.247041, 0.239899, 0.179055, 0.155435, 0.106997, 0.055536, 0.116183, 0.116183, 0.122885, 0.074921, 0.116183, 0.139895, 0.132295, 0.196879, 0.288399, 0.284882, 0.370445, 0.370445, 0.377384, 0.374039, 0.346032, 0.339168, 0.31487, 0.295083, 0.229226, 0.308712, 0.414856, 0.414856, 0.41194, 0.335645, 0.335645, 0.247041, 0.219301, 0.229226, 0.229226, 0.25031, 0.25031, 0.247041, 0.328603, 0.243554, 0.335645, 0.390993, 0.401658, 0.444081, 0.541878, 0.497853, 0.494003, 0.398279, 0.332115, 0.332115, 0.31487, 0.31487, 0.41194, 0.444081, 0.346032, 0.352862, 0.295083, 0.295083, 0.295083, 0.288399, 0.380708, 0.308712, 0.216401, 0.179055, 0.147574, 0.15008, 0.25031, 0.25406, 0.346032, 0.387226, 0.308712, 0.324872, 0.418646, 0.418646, 0.332115, 0.418646, 0.414856, 0.444081, 0.374039, 0.298791, 0.268042, 0.182256, 0.257454, 0.328603, 0.36309, 0.387226, 0.298791, 0.209395, 0.194234, 0.203355, 0.203355, 0.257454, 0.335645, 0.321458, 0.328603, 0.332115, 0.335645, 0.25031, 0.26085, 0.332115, 0.390993, 0.398279, 0.472492, 0.440853, 0.401658, 0.377384, 0.349426, 0.450668, 0.59014, 0.56648], '')</t>
  </si>
  <si>
    <t>[162, 226, 227]</t>
  </si>
  <si>
    <t>UPI00019CCDE2 status=activ</t>
  </si>
  <si>
    <t>([0.642678, 0.613573, 0.59014, 0.63748, 0.626927, 0.549308, 0.468512, 0.486429, 0.538167, 0.56648, 0.59508, 0.608892, 0.648219, 0.59014, 0.58069, 0.585406, 0.585406, 0.733139, 0.720929, 0.56648, 0.56648, 0.538167, 0.486429, 0.490133, 0.5017, 0.545602, 0.529623, 0.657645, 0.690604, 0.553315, 0.570702, 0.480142, 0.461924, 0.390993, 0.4292, 0.366687, 0.291804, 0.387226, 0.394753, 0.408655, 0.541878, 0.557691, 0.529623, 0.58069, 0.553315, 0.538167, 0.538167, 0.657645, 0.59014, 0.585406, 0.694846, 0.648219, 0.632174, 0.699094, 0.741537, 0.613573, 0.690604, 0.798249, 0.771762, 0.694846, 0.648219, 0.608892, 0.486429, 0.534167, 0.480142, 0.525368, 0.472492, 0.377384, 0.284882, 0.321458, 0.298791, 0.324872, 0.25031, 0.339168, 0.321458, 0.356642, 0.440853, 0.401658, 0.30533, 0.257454, 0.318242, 0.257454, 0.25031, 0.366687, 0.349426, 0.398279, 0.398279, 0.436924, 0.517562, 0.63748, 0.618285, 0.632174, 0.608892, 0.585406, 0.56648, 0.58069, 0.521092, 0.436924, 0.387226, 0.454136, 0.480142, 0.377384, 0.458154, 0.447574, 0.31487, 0.288399, 0.332115, 0.342579, 0.342579, 0.339168, 0.236433, 0.25031, 0.185198, 0.18812, 0.295083, 0.219301, 0.229226, 0.18812, 0.264545, 0.311707, 0.318242, 0.36309, 0.465241, 0.436924, 0.444081, 0.465241, 0.483068, 0.465241, 0.390993, 0.394753, 0.321458, 0.332115, 0.243554, 0.295083, 0.278302, 0.281712, 0.36309, 0.332115, 0.321458, 0.311707, 0.25406, 0.185198, 0.170161, 0.155435, 0.191378, 0.185198, 0.257454, 0.209395, 0.21291, 0.271506, 0.196879, 0.209395, 0.278302, 0.275179, 0.281712, 0.311707, 0.209395, 0.209395, 0.229226, 0.295083, 0.291804, 0.370445, 0.440853, 0.454136, 0.458154, 0.440853, 0.349426, 0.284882, 0.342579, 0.281712, 0.291804, 0.30533, 0.332115, 0.366687, 0.458154, 0.380708, 0.359901, 0.472492, 0.465241, 0.384043, 0.422041, 0.349426, 0.36309, 0.288399, 0.291804, 0.318242, 0.324872, 0.4292, 0.418646, 0.414856, 0.394753, 0.394753, 0.454136, 0.401658, 0.370445, 0.332115, 0.40511, 0.394753, 0.356642, 0.352862, 0.433034, 0.4292, 0.521092, 0.42561, 0.521092, 0.505461, 0.472492, 0.480142, 0.468512, 0.521092, 0.461924, 0.545602, 0.450668, 0.450668, 0.549308, 0.465241, 0.525368, 0.529623, 0.529623, 0.562014, 0.490133, 0.4292, 0.394753, 0.384043, 0.472492, 0.4292, 0.444081, 0.444081, 0.4292, 0.440853, 0.387226, 0.447574, 0.458154, 0.549308, 0.56648, 0.56648, 0.63748, 0.549308, 0.545602, 0.51388, 0.4292, 0.490133, 0.534167, 0.557691, 0.476583, 0.384043, 0.422041, 0.335645, 0.346032, 0.288399, 0.291804, 0.36309, 0.36309, 0.366687, 0.374039, 0.374039, 0.339168, 0.342579, 0.352862, 0.281712, 0.311707, 0.384043, 0.40511, 0.436924, 0.433034, 0.529623, 0.534167, 0.521092, 0.494003, 0.480142, 0.553315, 0.545602, 0.461924, 0.465241, 0.450668, 0.359901, 0.288399, 0.222385, 0.257454, 0.31487, 0.308712, 0.308712, 0.275179, 0.200174, 0.191378, 0.206376, 0.203355, 0.284882, 0.288399, 0.401658, 0.339168, 0.349426, 0.346032, 0.422041, 0.436924, 0.374039, 0.461924, 0.497853, 0.534167, 0.483068, 0.454136, 0.541878, 0.553315, 0.5017, 0.59014, 0.505461, 0.394753, 0.298791, 0.30533, 0.301917, 0.206376, 0.194234, 0.182256, 0.147574, 0.158265, 0.096677, 0.142424, 0.11371, 0.109221, 0.129801, 0.129801, 0.094817, 0.071867, 0.046336, 0.066181, 0.038858, 0.056825], '')</t>
  </si>
  <si>
    <t>[0, 1, 2, 3, 4, 5, 8, 9, 10, 11, 12, 13, 14, 15, 16, 17, 18, 19, 20, 21, 24, 25, 26, 27, 28, 29, 30, 40, 41, 42, 43, 44, 45, 46, 47, 48, 49, 50, 51, 52, 53, 54, 55, 56, 57, 58, 59, 60, 61, 63, 65, 88, 89, 90, 91, 92, 93, 94, 95, 96, 202, 204, 205, 209, 211, 214, 216, 217, 218, 219, 233, 234, 235, 236, 237, 238, 239, 242, 243, 265, 266, 267, 270, 271, 298, 301, 302, 303, 304, 305]</t>
  </si>
  <si>
    <t>UPI00019CCEB8 status=activ</t>
  </si>
  <si>
    <t>([0.271506, 0.31487, 0.36309, 0.408655, 0.332115, 0.359901, 0.288399, 0.318242, 0.268042, 0.295083, 0.31487, 0.356642, 0.352862, 0.352862, 0.444081, 0.366687, 0.342579, 0.321458, 0.328603, 0.480142, 0.390993, 0.444081, 0.472492, 0.461924, 0.461924, 0.557691, 0.553315, 0.699094, 0.716283, 0.801317, 0.805026, 0.805026, 0.808535, 0.81615, 0.808535, 0.808535, 0.801317, 0.827927, 0.784345, 0.784345, 0.648219, 0.759478, 0.791621, 0.767246, 0.775545, 0.771762, 0.661982, 0.671169, 0.653063, 0.59014, 0.494003, 0.486429, 0.454136, 0.465241, 0.461924, 0.465241, 0.468512, 0.450668, 0.454136, 0.505461, 0.418646, 0.398279, 0.328603, 0.328603, 0.298791, 0.295083, 0.291804, 0.284882, 0.281712, 0.271506, 0.301917, 0.380708, 0.394753, 0.42561, 0.349426, 0.356642, 0.25406, 0.219301, 0.239899, 0.170161, 0.10481, 0.164327, 0.26085, 0.321458, 0.247041, 0.278302, 0.291804, 0.225814, 0.247041, 0.170161, 0.167087, 0.11371, 0.111485, 0.064632, 0.055536, 0.085092, 0.081712, 0.144935, 0.167087, 0.243554, 0.288399, 0.359901, 0.359901, 0.278302, 0.21291, 0.301917, 0.30533, 0.291804, 0.366687, 0.346032, 0.352862, 0.288399, 0.374039, 0.370445, 0.447574, 0.472492, 0.398279, 0.398279, 0.31487, 0.342579, 0.339168, 0.291804, 0.301917, 0.229226, 0.311707, 0.311707, 0.295083, 0.288399, 0.222385, 0.137348, 0.206376, 0.209395, 0.271506, 0.275179, 0.271506, 0.275179, 0.275179, 0.356642, 0.257454, 0.275179, 0.25031, 0.185198, 0.25406, 0.25031, 0.284882, 0.209395, 0.281712, 0.25406, 0.257454, 0.25031, 0.335645, 0.328603, 0.4292, 0.401658, 0.284882, 0.216401, 0.21291, 0.120615, 0.116183, 0.158265, 0.229226, 0.216401, 0.203355, 0.21291, 0.206376, 0.232838, 0.219301, 0.222385, 0.247041, 0.161087, 0.257454, 0.268042, 0.268042, 0.25031, 0.291804, 0.311707, 0.308712, 0.339168, 0.465241, 0.359901, 0.401658, 0.401658, 0.377384, 0.384043, 0.308712, 0.239899, 0.25031, 0.26085, 0.182256, 0.200174, 0.284882, 0.257454, 0.173081, 0.15008, 0.116183, 0.086953, 0.122885, 0.167087, 0.10481, 0.0704, 0.125101, 0.078022, 0.045352], '')</t>
  </si>
  <si>
    <t>[25, 26, 27, 28, 29, 30, 31, 32, 33, 34, 35, 36, 37, 38, 39, 40, 41, 42, 43, 44, 45, 46, 47, 48, 49, 59]</t>
  </si>
  <si>
    <t>UPI00019CCEE8 status=activ</t>
  </si>
  <si>
    <t>([0.147574, 0.200174, 0.26085, 0.298791, 0.288399, 0.232838, 0.229226, 0.18812, 0.144935, 0.185198, 0.206376, 0.25031, 0.268042, 0.239899, 0.308712, 0.30533, 0.229226, 0.281712, 0.278302, 0.380708, 0.401658, 0.390993, 0.394753, 0.390993, 0.394753, 0.4292, 0.529623, 0.56648, 0.56648, 0.585406, 0.562014, 0.465241, 0.444081, 0.440853, 0.468512, 0.494003, 0.494003, 0.59917, 0.553315, 0.538167, 0.521092, 0.436924, 0.408655, 0.390993, 0.387226, 0.390993, 0.352862, 0.26085, 0.268042, 0.339168, 0.436924, 0.447574, 0.553315, 0.472492, 0.461924, 0.465241, 0.36309, 0.436924, 0.4292, 0.509769, 0.42561, 0.40511, 0.486429, 0.486429, 0.494003, 0.408655, 0.390993, 0.356642, 0.436924, 0.36309, 0.370445, 0.335645, 0.31487, 0.308712, 0.308712, 0.311707, 0.346032, 0.436924, 0.465241, 0.374039, 0.359901, 0.41194, 0.380708, 0.281712, 0.232838, 0.243554, 0.243554, 0.173081, 0.222385, 0.209395, 0.182256, 0.142424, 0.158265, 0.179055, 0.118441, 0.120615, 0.116183, 0.106997, 0.096677, 0.058088, 0.111485, 0.10481, 0.10481, 0.088832, 0.086953, 0.142424, 0.092881, 0.170161, 0.219301, 0.161087, 0.096677, 0.173081, 0.21291, 0.167087, 0.164327, 0.232838, 0.321458, 0.295083, 0.278302, 0.278302, 0.352862, 0.301917, 0.311707, 0.332115, 0.311707, 0.366687, 0.359901, 0.342579, 0.328603, 0.291804, 0.384043, 0.483068, 0.387226, 0.311707, 0.356642, 0.36309, 0.401658, 0.390993, 0.390993, 0.356642, 0.339168, 0.247041, 0.25031, 0.17593, 0.185198, 0.185198, 0.222385, 0.216401, 0.301917, 0.295083, 0.359901, 0.352862, 0.374039, 0.444081, 0.422041, 0.332115, 0.25031, 0.127496, 0.134866, 0.100716, 0.118441, 0.137348, 0.200174, 0.232838, 0.206376, 0.216401, 0.232838, 0.219301, 0.15284, 0.096677, 0.102787, 0.06312, 0.058088, 0.054297, 0.058088, 0.064632, 0.055536, 0.086953, 0.109221, 0.06184, 0.100716, 0.10481, 0.086953, 0.088832, 0.092881, 0.17593, 0.173081, 0.161087, 0.161087, 0.236433, 0.324872, 0.31487, 0.291804, 0.30533, 0.30533, 0.298791, 0.281712, 0.301917, 0.301917, 0.288399, 0.339168, 0.275179, 0.243554, 0.295083, 0.194234, 0.17593, 0.158265, 0.170161, 0.257454, 0.257454, 0.17593, 0.17593, 0.109221, 0.191378, 0.191378, 0.18812, 0.18812, 0.239899, 0.295083, 0.206376, 0.298791, 0.324872, 0.311707, 0.332115, 0.321458, 0.401658, 0.384043, 0.41194, 0.380708, 0.342579, 0.332115, 0.41194, 0.41194, 0.414856, 0.414856, 0.40511, 0.332115, 0.342579, 0.374039, 0.40511, 0.497853, 0.398279, 0.401658, 0.401658, 0.454136, 0.342579, 0.288399, 0.318242, 0.275179, 0.284882, 0.324872, 0.339168, 0.346032, 0.374039, 0.366687, 0.374039, 0.295083, 0.377384, 0.349426, 0.352862, 0.271506, 0.264545, 0.346032, 0.318242, 0.387226, 0.243554, 0.356642, 0.458154, 0.374039, 0.40511, 0.377384, 0.370445, 0.295083, 0.232838, 0.21291, 0.291804, 0.291804, 0.359901, 0.278302, 0.342579, 0.278302, 0.356642, 0.36309, 0.339168, 0.295083, 0.295083, 0.408655, 0.370445, 0.349426, 0.352862, 0.349426, 0.387226, 0.374039, 0.472492, 0.450668, 0.444081, 0.461924, 0.394753, 0.321458, 0.311707, 0.21291, 0.278302, 0.278302, 0.268042, 0.298791, 0.374039, 0.298791, 0.324872, 0.324872, 0.264545, 0.278302, 0.295083, 0.264545, 0.203355, 0.191378, 0.264545, 0.271506, 0.257454, 0.321458, 0.398279, 0.490133, 0.613573, 0.626927, 0.618285, 0.618285, 0.529623, 0.545602, 0.703578, 0.671169, 0.724957, 0.724957, 0.728858, 0.671169, 0.671169, 0.750527, 0.716283, 0.690604, 0.553315, 0.557691, 0.562014, 0.570702, 0.480142, 0.356642, 0.349426, 0.359901, 0.370445, 0.370445, 0.349426, 0.328603, 0.25406, 0.179055, 0.167087, 0.155435, 0.191378, 0.155435, 0.158265, 0.21291, 0.170161, 0.25031, 0.170161, 0.170161, 0.106997, 0.164327, 0.247041, 0.216401, 0.216401, 0.206376, 0.206376, 0.137348, 0.129801, 0.173081, 0.164327, 0.158265, 0.239899, 0.229226, 0.30533, 0.30533, 0.275179, 0.271506, 0.301917, 0.384043, 0.384043, 0.458154, 0.444081, 0.450668, 0.414856, 0.324872, 0.324872, 0.390993, 0.461924, 0.433034, 0.454136, 0.545602, 0.666105, 0.694846, 0.661982, 0.562014, 0.570702, 0.476583, 0.585406, 0.476583, 0.401658, 0.41194, 0.418646, 0.436924, 0.42561, 0.529623, 0.613573, 0.575842, 0.541878, 0.585406, 0.63748, 0.604312, 0.59508, 0.497853, 0.465241, 0.486429, 0.454136, 0.454136, 0.458154, 0.450668, 0.525368, 0.51388, 0.545602, 0.517562, 0.472492, 0.51388, 0.468512, 0.494003, 0.436924, 0.5017, 0.5017, 0.40511, 0.433034, 0.366687, 0.444081, 0.349426, 0.359901, 0.374039, 0.374039, 0.436924, 0.444081, 0.433034, 0.436924, 0.342579, 0.377384, 0.342579, 0.308712, 0.288399, 0.278302, 0.366687, 0.26085, 0.25406, 0.335645, 0.328603, 0.377384, 0.390993, 0.494003, 0.472492, 0.480142, 0.472492, 0.408655, 0.384043, 0.384043, 0.461924, 0.525368, 0.51388, 0.5017, 0.505461, 0.541878, 0.570702, 0.575842, 0.570702, 0.585406, 0.575842, 0.545602, 0.494003, 0.468512, 0.472492, 0.461924, 0.562014, 0.534167, 0.648219, 0.63748, 0.657645, 0.626927, 0.648219, 0.626927, 0.694846, 0.680603, 0.653063, 0.657645, 0.661982, 0.680603, 0.680603, 0.59508, 0.604312, 0.694846, 0.724957, 0.632174, 0.680603, 0.63748, 0.58069, 0.494003, 0.433034, 0.418646, 0.384043, 0.384043, 0.380708, 0.401658, 0.346032, 0.346032, 0.342579, 0.264545, 0.339168, 0.324872, 0.374039, 0.328603, 0.328603, 0.332115, 0.401658, 0.40511, 0.366687, 0.41194, 0.454136, 0.521092, 0.534167, 0.608892, 0.56648, 0.570702, 0.585406, 0.690604, 0.626927, 0.58069, 0.648219, 0.604312, 0.534167, 0.570702, 0.622677, 0.622677, 0.618285, 0.51388, 0.51388, 0.59917, 0.604312, 0.59917, 0.632174, 0.59014, 0.56648, 0.608892, 0.604312, 0.517562, 0.51388, 0.608892, 0.549308, 0.509769, 0.538167, 0.622677, 0.529623, 0.553315, 0.480142, 0.450668, 0.461924, 0.387226, 0.390993, 0.41194, 0.41194, 0.394753, 0.422041, 0.444081, 0.440853, 0.436924, 0.505461, 0.509769, 0.509769, 0.648219, 0.728858, 0.703578, 0.666105, 0.750527, 0.750527, 0.808535, 0.812494, 0.879233, 0.926919, 0.882776, 0.827927, 0.856457, 0.852992, 0.859585, 0.759478, 0.767246, 0.805026, 0.728858, 0.728858, 0.712013, 0.675549, 0.680603, 0.675549, 0.685117, 0.661982, 0.648219, 0.626927, 0.642678, 0.59508, 0.549308, 0.632174, 0.733139, 0.685117], '')</t>
  </si>
  <si>
    <t>[26, 27, 28, 29, 30, 37, 38, 39, 40, 52, 59, 321, 322, 323, 324, 325, 326, 327, 328, 329, 330, 331, 332, 333, 334, 335, 336, 337, 338, 339, 340, 392, 393, 394, 395, 396, 397, 399, 406, 407, 408, 409, 410, 411, 412, 413, 421, 422, 423, 424, 426, 430, 431, 465, 466, 467, 468, 469, 470, 471, 472, 473, 474, 475, 480, 481, 482, 483, 484, 485, 486, 487, 488, 489, 490, 491, 492, 493, 494, 495, 496, 497, 498, 499, 500, 501, 502, 525, 526, 527, 528, 529, 530, 531, 532, 533, 534, 535, 536, 537, 538, 539, 540, 541, 542, 543, 544, 545, 546, 547, 548, 549, 550, 551, 552, 553, 554, 555, 556, 557, 558, 559, 572, 573, 574, 575, 576, 577, 578, 579, 580, 581, 582, 583, 584, 585, 586, 587, 588, 589, 590, 591, 592, 593, 594, 595, 596, 597, 598, 599, 600, 601, 602, 603, 604, 605, 606, 607, 608]</t>
  </si>
  <si>
    <t>158)</t>
  </si>
  <si>
    <t>UPI00019CCEFF status=activ</t>
  </si>
  <si>
    <t>([0.050641, 0.051831, 0.073402, 0.067594, 0.092881, 0.122885, 0.15284, 0.109221, 0.078022, 0.06312, 0.081712, 0.102787, 0.098513, 0.106997, 0.106997, 0.085092, 0.120615, 0.167087, 0.206376, 0.268042, 0.318242, 0.222385, 0.271506, 0.275179, 0.328603, 0.236433, 0.137348, 0.11371, 0.122885, 0.18812, 0.216401, 0.21291, 0.225814, 0.236433, 0.232838, 0.247041, 0.295083, 0.247041, 0.191378, 0.236433, 0.236433, 0.25406, 0.278302, 0.278302, 0.209395, 0.134866, 0.144935, 0.164327, 0.18812, 0.291804, 0.301917, 0.271506, 0.275179, 0.161087, 0.158265, 0.147574, 0.11371, 0.11371, 0.096677, 0.132295, 0.122885, 0.129801, 0.073402, 0.125101, 0.144935, 0.200174, 0.275179, 0.257454, 0.377384, 0.298791, 0.275179, 0.194234, 0.173081, 0.179055, 0.239899, 0.247041, 0.26085, 0.196879, 0.185198, 0.25031, 0.191378, 0.203355, 0.194234, 0.298791, 0.275179, 0.17593, 0.116183, 0.125101, 0.21291, 0.15284, 0.144935, 0.139895, 0.129801, 0.129801, 0.118441, 0.167087, 0.173081, 0.139895, 0.209395, 0.18812, 0.203355, 0.222385, 0.173081, 0.142424, 0.085092, 0.058088], '')</t>
  </si>
  <si>
    <t>UPI00019CCF07 status=activ</t>
  </si>
  <si>
    <t>([0.003431, 0.002366, 0.003431, 0.002482, 0.001808, 0.001602, 0.001434, 0.001172, 0.000906, 0.000743, 0.000567, 0.000447, 0.000236, 0.000107, 4.7e-05, 3e-05, 3.9e-05, 6.9e-05, 0.000146, 0.000232, 9.4e-05, 0.000206, 0.000206, 0.000202, 0.000245, 0.000236, 0.000391, 0.000631, 0.001142, 0.001808, 0.003109, 0.0028, 0.004247, 0.004577, 0.004315, 0.006795, 0.010672, 0.013613, 0.008002, 0.005086, 0.004247, 0.006142, 0.004135, 0.006142, 0.006421, 0.005623, 0.005318, 0.005249, 0.004431, 0.003727, 0.0028, 0.001936, 0.002727, 0.002035, 0.002396, 0.00359, 0.002503, 0.001383], '')</t>
  </si>
  <si>
    <t>UPI0001B2BB99 status=activ</t>
  </si>
  <si>
    <t>([0.049374, 0.086953, 0.034068, 0.060549, 0.036378, 0.023963, 0.030003, 0.030611, 0.021816, 0.031287, 0.047319, 0.0704, 0.074921, 0.090864, 0.164327, 0.096677, 0.059222, 0.085092, 0.092881, 0.142424, 0.142424, 0.144935, 0.081712, 0.100716, 0.092881, 0.170161, 0.25406, 0.185198, 0.239899, 0.25031, 0.229226, 0.134866, 0.120615, 0.120615, 0.06312, 0.032017, 0.060549, 0.109221, 0.081712, 0.069024, 0.078022, 0.15008, 0.081712, 0.155435, 0.25406, 0.268042, 0.25406, 0.247041, 0.328603, 0.196879, 0.21291, 0.142424, 0.219301, 0.15284, 0.085092, 0.15008, 0.21291, 0.129801, 0.118441, 0.191378, 0.127496, 0.125101, 0.050641, 0.086953, 0.069024, 0.067594, 0.056825, 0.030611, 0.030003, 0.032677, 0.038042, 0.066181, 0.106997, 0.059222, 0.10481, 0.179055, 0.106997, 0.086953, 0.083462, 0.090864, 0.040537, 0.066181, 0.064632, 0.064632, 0.0704, 0.034068, 0.034068, 0.035586, 0.060549, 0.066181, 0.069024, 0.056825, 0.048328, 0.028695, 0.03976, 0.022306, 0.013437, 0.017138, 0.029376, 0.024393, 0.01227, 0.014586, 0.016826, 0.016257, 0.019109, 0.0198, 0.03976, 0.018106, 0.020165, 0.023087, 0.014586, 0.009728, 0.019109, 0.020876, 0.034068, 0.045352, 0.036378, 0.066181, 0.085092, 0.035586, 0.083462, 0.155435, 0.222385, 0.194234, 0.229226, 0.268042, 0.25031, 0.25031, 0.374039, 0.275179, 0.17593, 0.247041, 0.196879, 0.11371, 0.118441, 0.134866, 0.078022, 0.170161, 0.164327, 0.098513, 0.182256, 0.164327, 0.170161, 0.194234, 0.216401, 0.122885, 0.173081, 0.085092, 0.083462, 0.090864, 0.085092, 0.134866, 0.085092, 0.179055, 0.21291, 0.127496, 0.111485, 0.167087, 0.10481, 0.059222, 0.096677, 0.058088, 0.048328, 0.036378, 0.024393, 0.016826, 0.022667, 0.014586, 0.028695, 0.020522, 0.011903, 0.018415], '')</t>
  </si>
  <si>
    <t>UPI0001B2BB9A status=activ</t>
  </si>
  <si>
    <t>([0.030003, 0.044297, 0.043307, 0.022306, 0.030611, 0.018787, 0.012727, 0.016257, 0.011518, 0.014315, 0.019109, 0.015694, 0.011106, 0.013265, 0.020876, 0.020522, 0.043307, 0.031287, 0.076542, 0.079919, 0.036378, 0.017797, 0.017797, 0.01227, 0.023534, 0.023963, 0.023963, 0.023963, 0.020165, 0.020522, 0.01227, 0.011518, 0.014075, 0.0198, 0.020876, 0.013613, 0.00962, 0.006421, 0.007495, 0.006039, 0.004577, 0.00558, 0.008075, 0.007091, 0.010131, 0.010131, 0.009865, 0.009865, 0.009865, 0.009728, 0.010509, 0.010509, 0.010672, 0.007877, 0.009096, 0.010372, 0.016826, 0.026892, 0.05306, 0.050641, 0.05306, 0.073402, 0.078022, 0.060549, 0.064632, 0.049374, 0.032017, 0.023087, 0.045352, 0.100716], '')</t>
  </si>
  <si>
    <t>UPI0001B6C2FE status=activ</t>
  </si>
  <si>
    <t>([0.288399, 0.339168, 0.222385, 0.155435, 0.102787, 0.142424, 0.15284, 0.203355, 0.25031, 0.158265, 0.200174, 0.239899, 0.185198, 0.094817, 0.047319, 0.047319, 0.026338, 0.021816, 0.022306, 0.019401, 0.020876, 0.020522, 0.018415, 0.019109, 0.018787, 0.033407, 0.016021, 0.017138, 0.015078, 0.013437, 0.015078, 0.014783, 0.00962, 0.008895, 0.015694, 0.015344, 0.015694, 0.023963, 0.05306, 0.049374, 0.028107, 0.051831, 0.051831, 0.054297, 0.085092, 0.147574, 0.15008, 0.271506, 0.278302, 0.264545, 0.18812, 0.196879, 0.120615, 0.185198, 0.219301, 0.219301, 0.295083, 0.170161, 0.209395, 0.209395, 0.206376, 0.182256, 0.161087, 0.164327, 0.17593, 0.100716, 0.100716, 0.051831, 0.051831, 0.054297, 0.066181, 0.069024, 0.0704, 0.120615, 0.144935, 0.216401, 0.216401, 0.164327, 0.164327, 0.158265, 0.139895, 0.122885, 0.203355, 0.219301, 0.206376, 0.129801, 0.155435, 0.129801, 0.196879, 0.18812, 0.164327, 0.158265, 0.158265, 0.243554, 0.21291, 0.158265, 0.129801, 0.090864, 0.127496, 0.225814, 0.185198, 0.155435, 0.298791, 0.284882], '')</t>
  </si>
  <si>
    <t>UPI0001B6C99E status=activ</t>
  </si>
  <si>
    <t>([0.033407, 0.066181, 0.028107, 0.048328, 0.067594, 0.092881, 0.06312, 0.064632, 0.046336, 0.056825, 0.076542, 0.083462, 0.076542, 0.076542, 0.074921, 0.100716, 0.086953, 0.144935, 0.173081, 0.185198, 0.271506, 0.167087, 0.144935, 0.25031, 0.18812, 0.132295, 0.134866, 0.206376, 0.236433, 0.335645, 0.26085, 0.26085, 0.295083, 0.321458, 0.239899, 0.301917, 0.298791, 0.281712, 0.17593, 0.155435, 0.142424, 0.155435, 0.236433, 0.257454, 0.15284, 0.219301, 0.298791, 0.30533, 0.222385, 0.129801, 0.088832, 0.120615, 0.122885, 0.116183, 0.098513, 0.098513, 0.092881, 0.092881, 0.170161, 0.191378, 0.120615, 0.18812, 0.164327, 0.102787, 0.098513, 0.155435, 0.083462, 0.083462, 0.044297, 0.043307, 0.090864, 0.073402, 0.092881, 0.088832, 0.0704, 0.043307, 0.090864, 0.079919, 0.086953, 0.051831, 0.092881, 0.094817, 0.098513, 0.067594, 0.129801, 0.074921, 0.090864, 0.086953, 0.083462, 0.090864, 0.15008, 0.155435, 0.225814, 0.219301, 0.139895, 0.173081, 0.271506, 0.147574, 0.127496, 0.079919, 0.142424, 0.086953, 0.137348, 0.079919, 0.120615, 0.102787, 0.139895, 0.15008, 0.132295, 0.081712, 0.129801, 0.079919, 0.073402, 0.073402, 0.042364, 0.079919, 0.048328, 0.042364, 0.083462, 0.098513, 0.085092, 0.078022, 0.137348, 0.155435, 0.158265, 0.098513, 0.085092, 0.060549, 0.058088, 0.132295, 0.216401, 0.200174, 0.284882, 0.203355, 0.155435, 0.239899, 0.15008, 0.125101, 0.139895, 0.158265, 0.083462, 0.083462, 0.086953, 0.05306, 0.049374, 0.086953, 0.15008, 0.109221, 0.170161, 0.116183, 0.098513, 0.073402, 0.043307, 0.040537, 0.076542, 0.066181, 0.045352, 0.085092, 0.167087, 0.161087, 0.139895, 0.236433, 0.335645, 0.247041, 0.30533, 0.284882, 0.196879, 0.196879, 0.295083, 0.216401, 0.275179, 0.275179, 0.229226, 0.232838, 0.257454, 0.25031, 0.339168, 0.384043, 0.374039, 0.324872, 0.311707, 0.311707, 0.236433, 0.155435, 0.185198, 0.164327, 0.111485, 0.185198, 0.15008, 0.116183, 0.164327, 0.139895, 0.118441, 0.167087, 0.239899, 0.17593, 0.132295, 0.086953], '')</t>
  </si>
  <si>
    <t>UPI0001B6C9B5 status=activ</t>
  </si>
  <si>
    <t>([0.59917, 0.657645, 0.694846, 0.707965, 0.733139, 0.648219, 0.666105, 0.690604, 0.703578, 0.728858, 0.73685, 0.795062, 0.73685, 0.653063, 0.771762, 0.759478, 0.745909, 0.733139, 0.812494, 0.798249, 0.680603, 0.657645, 0.648219, 0.642678, 0.653063, 0.648219, 0.73685, 0.671169, 0.685117, 0.680603, 0.694846, 0.707965, 0.680603, 0.728858, 0.801317, 0.724957, 0.690604, 0.690604, 0.798249, 0.716283, 0.712013, 0.819762, 0.788093, 0.784345, 0.805026, 0.801317, 0.808535, 0.819762, 0.882776, 0.871313, 0.849326, 0.754692, 0.76285, 0.76285, 0.657645, 0.626927, 0.716283, 0.680603, 0.699094, 0.59508, 0.666105, 0.690604, 0.604312, 0.545602, 0.538167, 0.454136, 0.450668, 0.422041, 0.324872, 0.236433, 0.264545, 0.281712, 0.268042, 0.25031, 0.264545, 0.349426, 0.311707, 0.30533, 0.352862, 0.359901, 0.422041, 0.370445, 0.30533, 0.308712, 0.318242, 0.339168, 0.387226, 0.380708, 0.418646, 0.436924, 0.525368, 0.497853, 0.433034, 0.541878, 0.541878, 0.461924, 0.461924, 0.454136, 0.468512, 0.398279, 0.328603, 0.342579, 0.390993, 0.414856, 0.41194, 0.476583, 0.461924, 0.440853, 0.440853, 0.370445, 0.436924, 0.433034, 0.444081, 0.517562, 0.497853, 0.5017, 0.58069, 0.557691, 0.661982, 0.534167, 0.622677, 0.694846, 0.680603, 0.694846, 0.759478, 0.83125, 0.801317, 0.798249, 0.819762, 0.823549, 0.879233, 0.865454, 0.862302, 0.84206, 0.83125, 0.812494, 0.805026],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</si>
  <si>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90, 93, 94, 113, 115, 116, 117, 118, 119, 120, 121, 122, 123, 124, 125, 126, 127, 128, 129, 130, 131, 132, 133, 134, 135, 136]</t>
  </si>
  <si>
    <t>(64</t>
  </si>
  <si>
    <t>64)</t>
  </si>
  <si>
    <t>UPI0001B6C9B6 status=activ</t>
  </si>
  <si>
    <t>([0.553315, 0.570702, 0.618285, 0.661982, 0.703578, 0.657645, 0.671169, 0.680603, 0.690604, 0.707965, 0.59917, 0.59917, 0.63748, 0.622677, 0.626927, 0.626927, 0.724957, 0.724957, 0.724957, 0.73685, 0.73685, 0.720929, 0.63748, 0.541878, 0.541878, 0.557691, 0.517562, 0.51388, 0.534167, 0.549308, 0.51388, 0.618285, 0.666105, 0.671169, 0.784345, 0.795062, 0.788093, 0.795062, 0.699094, 0.666105, 0.575842, 0.585406, 0.604312, 0.707965, 0.784345, 0.767246, 0.728858, 0.823549, 0.823549, 0.819762, 0.819762, 0.76285, 0.779859, 0.699094, 0.575842, 0.56648, 0.454136, 0.458154, 0.458154, 0.557691, 0.553315, 0.63748, 0.642678, 0.545602, 0.468512, 0.444081, 0.450668, 0.394753, 0.390993, 0.394753, 0.30533, 0.301917, 0.301917, 0.298791, 0.380708, 0.472492, 0.472492, 0.575842, 0.541878, 0.541878, 0.440853, 0.41194, 0.332115, 0.26085, 0.335645, 0.311707, 0.346032, 0.349426, 0.401658, 0.332115, 0.328603, 0.380708, 0.298791, 0.298791, 0.222385, 0.173081, 0.18812, 0.179055, 0.17593, 0.139895, 0.137348, 0.15284, 0.173081, 0.206376, 0.268042, 0.179055, 0.200174, 0.191378, 0.182256, 0.21291, 0.278302, 0.25031, 0.281712, 0.278302, 0.356642, 0.366687, 0.390993, 0.374039, 0.346032, 0.278302, 0.377384, 0.295083, 0.36309, 0.377384, 0.328603, 0.359901, 0.374039, 0.4292, 0.436924, 0.384043, 0.278302, 0.284882, 0.321458, 0.236433, 0.328603, 0.291804, 0.352862, 0.384043, 0.370445, 0.398279, 0.472492, 0.440853, 0.534167, 0.447574, 0.356642, 0.444081, 0.414856, 0.447574, 0.447574, 0.447574, 0.509769, 0.570702, 0.56648, 0.486429, 0.494003, 0.483068, 0.521092, 0.529623, 0.494003, 0.5017, 0.41194, 0.352862, 0.288399, 0.196879, 0.275179, 0.281712, 0.284882, 0.288399, 0.311707, 0.318242, 0.25406, 0.26085, 0.257454, 0.173081, 0.164327, 0.206376, 0.185198, 0.132295, 0.129801, 0.116183, 0.118441, 0.120615, 0.161087, 0.225814, 0.25031, 0.239899, 0.321458, 0.318242, 0.324872, 0.346032, 0.346032, 0.332115, 0.25031, 0.291804, 0.291804, 0.356642, 0.387226, 0.390993, 0.454136, 0.454136, 0.486429, 0.490133, 0.490133, 0.468512, 0.476583, 0.541878, 0.557691, 0.575842, 0.58069, 0.5017, 0.490133, 0.483068, 0.56648, 0.59917, 0.549308, 0.671169, 0.707965, 0.716283, 0.750527, 0.775545, 0.795062, 0.812494, 0.798249, 0.876521, 0.891961, 0.88723, 0.882776, 0.882776, 0.837511, 0.856457, 0.84206, 0.83125, 0.84206, 0.849326, 0.876521, 0.912647, 0.871313, 0.846163, 0.865454, 0.771762, 0.745909, 0.728858, 0.73685, 0.712013, 0.626927, 0.626927, 0.525368, 0.538167, 0.534167, 0.570702, 0.553315, 0.657645, 0.671169, 0.626927, 0.632174, 0.661982, 0.626927, 0.707965, 0.618285, 0.5017, 0.541878, 0.557691, 0.553315, 0.534167, 0.570702, 0.675549, 0.690604, 0.784345, 0.771762, 0.754692, 0.733139, 0.707965, 0.680603, 0.653063, 0.680603, 0.642678, 0.613573], '')</t>
  </si>
  <si>
    <t>[0, 1, 2, 3, 4, 5, 6, 7, 8, 9, 10, 11, 12, 13, 14, 15, 16, 17, 18, 19, 20, 21, 22, 23, 24, 25, 26, 27, 28, 29, 30, 31, 32, 33, 34, 35, 36, 37, 38, 39, 40, 41, 42, 43, 44, 45, 46, 47, 48, 49, 50, 51, 52, 53, 54, 55, 59, 60, 61, 62, 63, 77, 78, 79, 142, 150, 151, 152, 156, 157, 159, 205, 206, 207, 208, 209,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276]</t>
  </si>
  <si>
    <t>140)</t>
  </si>
  <si>
    <t>UPI0001B6C9B8 status=activ</t>
  </si>
  <si>
    <t>([0.268042, 0.308712, 0.36309, 0.390993, 0.41194, 0.454136, 0.490133, 0.534167, 0.545602, 0.585406, 0.570702, 0.570702, 0.618285, 0.604312, 0.661982, 0.745909, 0.849326, 0.912647, 0.885302, 0.894241, 0.89662, 0.899122, 0.856457, 0.852992, 0.862302, 0.819762, 0.823549, 0.76285, 0.720929, 0.666105, 0.626927, 0.653063, 0.690604, 0.703578, 0.716283, 0.728858, 0.661982, 0.534167, 0.486429, 0.538167, 0.521092, 0.517562, 0.480142, 0.483068, 0.486429, 0.476583, 0.517562, 0.509769, 0.509769, 0.517562, 0.59508, 0.553315, 0.545602, 0.517562, 0.472492, 0.440853, 0.40511, 0.440853, 0.545602, 0.608892, 0.59014, 0.570702], '')</t>
  </si>
  <si>
    <t>[7, 8, 9, 10, 11, 12, 13, 14, 15, 16, 17, 18, 19, 20, 21, 22, 23, 24, 25, 26, 27, 28, 29, 30, 31, 32, 33, 34, 35, 36, 37, 39, 40, 41, 46, 47, 48, 49, 50, 51, 52, 53, 58, 59, 60, 61]</t>
  </si>
  <si>
    <t>UPI0001B6C9BA status=activ</t>
  </si>
  <si>
    <t>([0.222385, 0.268042, 0.196879, 0.222385, 0.25031, 0.25031, 0.271506, 0.268042, 0.17593, 0.134866, 0.164327, 0.194234, 0.271506, 0.271506, 0.264545, 0.384043, 0.278302, 0.216401, 0.196879, 0.191378, 0.271506, 0.179055, 0.10481, 0.15284, 0.170161, 0.206376, 0.155435, 0.173081, 0.196879, 0.308712, 0.398279, 0.30533, 0.291804, 0.268042, 0.179055, 0.185198, 0.161087, 0.225814, 0.301917, 0.298791, 0.31487, 0.308712, 0.401658, 0.521092, 0.538167, 0.4292, 0.30533, 0.387226, 0.384043, 0.377384, 0.377384, 0.359901, 0.374039, 0.278302, 0.308712, 0.390993, 0.387226, 0.390993, 0.394753, 0.398279, 0.30533, 0.30533, 0.311707, 0.222385, 0.247041, 0.158265, 0.247041, 0.346032, 0.264545, 0.182256, 0.196879, 0.132295, 0.092881, 0.139895, 0.243554, 0.25031, 0.288399, 0.370445, 0.278302, 0.225814, 0.206376, 0.281712, 0.30533, 0.206376, 0.264545, 0.15284, 0.236433, 0.239899, 0.225814, 0.298791, 0.295083, 0.291804, 0.30533, 0.374039, 0.268042, 0.268042, 0.264545, 0.239899, 0.247041, 0.239899, 0.311707, 0.308712, 0.216401, 0.120615, 0.222385, 0.236433, 0.339168, 0.25406, 0.232838, 0.243554, 0.173081, 0.264545, 0.17593, 0.229226, 0.232838, 0.308712, 0.30533, 0.216401, 0.185198, 0.155435, 0.239899, 0.173081, 0.155435, 0.222385, 0.288399, 0.216401, 0.194234, 0.144935, 0.203355, 0.179055, 0.127496, 0.209395], '')</t>
  </si>
  <si>
    <t>[43, 44]</t>
  </si>
  <si>
    <t>UPI0001B6CABE status=activ</t>
  </si>
  <si>
    <t>([0.032677, 0.045352, 0.064632, 0.094817, 0.11371, 0.137348, 0.11371, 0.155435, 0.191378, 0.222385, 0.247041, 0.298791, 0.155435, 0.083462, 0.134866, 0.06312, 0.032677, 0.03976, 0.03976, 0.06184, 0.030003, 0.016826, 0.011342, 0.00777, 0.005872, 0.004611, 0.003461, 0.003924, 0.002688, 0.001692, 0.001155, 0.000648, 0.000412, 0.000648, 0.000958, 0.000983, 0.001572, 0.001541, 0.001597, 0.002349, 0.001692, 0.00155, 0.002327, 0.003079, 0.004161, 0.003821, 0.005086, 0.005378, 0.003701, 0.005223, 0.00515, 0.005223, 0.00515, 0.006619, 0.008002, 0.008525, 0.006194, 0.006482, 0.010372, 0.012491, 0.01227, 0.013613, 0.028107, 0.020165, 0.020522, 0.020522, 0.03976, 0.043307, 0.054297, 0.071867, 0.066181, 0.111485, 0.111485, 0.25031, 0.196879, 0.102787, 0.102787, 0.173081, 0.155435, 0.059222, 0.030611, 0.017447, 0.036378, 0.016528, 0.01227, 0.011342, 0.009483, 0.006567, 0.004646, 0.004775, 0.006482, 0.007091, 0.00543, 0.006619, 0.004414, 0.00515, 0.006374, 0.005378, 0.004208, 0.00283, 0.003607, 0.005086, 0.007177, 0.004921, 0.007315, 0.01227, 0.012491, 0.016826, 0.031287, 0.059222, 0.078022, 0.034884, 0.015078, 0.034068, 0.054297, 0.060549, 0.028695, 0.045352, 0.029376, 0.024826, 0.032677, 0.046336, 0.021816, 0.022667, 0.044297, 0.025762, 0.013821, 0.008624, 0.008075, 0.005318, 0.003727, 0.003757, 0.003821, 0.005318, 0.00407, 0.002662, 0.002705, 0.004247, 0.002662, 0.00292, 0.004208, 0.00543, 0.003963, 0.003821, 0.003512, 0.00359, 0.004736, 0.006194, 0.006039, 0.006039, 0.006533, 0.006619, 0.005932, 0.008409, 0.008804, 0.007645, 0.008525, 0.008075, 0.004976, 0.005799, 0.006374, 0.004431, 0.003366, 0.004976, 0.007555, 0.005932, 0.006078, 0.006142, 0.005086, 0.007877, 0.006039, 0.009096, 0.011106, 0.008804, 0.008804, 0.007259, 0.008156, 0.013016, 0.023087, 0.048328, 0.038858, 0.060549, 0.137348, 0.182256, 0.15284, 0.074921, 0.094817, 0.043307, 0.03976, 0.043307, 0.043307, 0.079919, 0.038858, 0.054297, 0.11371, 0.056825, 0.036378, 0.064632, 0.030003, 0.017797, 0.010509, 0.0198, 0.014783, 0.010372, 0.009096, 0.010221, 0.017447, 0.01204, 0.01227, 0.013265, 0.013265, 0.008723, 0.006374, 0.005734, 0.00558, 0.004483, 0.005503, 0.008075, 0.006795, 0.005992, 0.007555, 0.012727, 0.009977, 0.008002, 0.008002, 0.007091, 0.006619, 0.005623, 0.006142, 0.006039, 0.005734, 0.006988, 0.008002, 0.009187, 0.010131, 0.008276, 0.011669, 0.015694, 0.014783, 0.011106, 0.023534, 0.025316, 0.026338, 0.026338, 0.05306, 0.074921, 0.081712, 0.081712, 0.118441, 0.098513, 0.10481, 0.11371, 0.073402, 0.096677, 0.06184, 0.118441, 0.173081, 0.155435, 0.076542, 0.054297, 0.10481, 0.102787, 0.059222, 0.056825, 0.083462, 0.092881, 0.05306, 0.055536, 0.026892, 0.027463, 0.029376, 0.044297, 0.022306, 0.016826, 0.010509, 0.011106, 0.00777, 0.006194, 0.006039, 0.006142, 0.005011, 0.00359, 0.003607, 0.003298, 0.002366, 0.00152, 0.001499, 0.001597, 0.00152, 0.002117, 0.002138, 0.002976, 0.003298, 0.004736, 0.004736, 0.006482, 0.007495, 0.009096, 0.009294, 0.007555, 0.00962, 0.015078, 0.028695, 0.017797, 0.038042, 0.066181], '')</t>
  </si>
  <si>
    <t>UPI0001B6CADC status=activ</t>
  </si>
  <si>
    <t>([0.161087, 0.155435, 0.209395, 0.268042, 0.25406, 0.30533, 0.25031, 0.281712, 0.26085, 0.25031, 0.281712, 0.26085, 0.247041, 0.25406, 0.182256, 0.125101, 0.209395, 0.200174, 0.298791, 0.408655, 0.414856, 0.41194, 0.444081, 0.465241, 0.418646, 0.458154, 0.447574, 0.51388, 0.51388, 0.486429, 0.436924, 0.444081, 0.447574, 0.359901, 0.359901, 0.433034, 0.418646, 0.41194, 0.332115, 0.321458, 0.324872, 0.321458, 0.356642, 0.295083, 0.236433, 0.275179, 0.268042, 0.185198, 0.161087, 0.164327, 0.219301, 0.298791, 0.291804, 0.359901, 0.450668, 0.377384, 0.366687, 0.384043, 0.295083, 0.291804, 0.318242, 0.295083, 0.219301, 0.25031, 0.328603, 0.321458, 0.216401, 0.132295, 0.170161, 0.196879, 0.132295, 0.11371, 0.120615, 0.11371, 0.064632, 0.064632, 0.102787, 0.0704, 0.085092, 0.142424, 0.182256, 0.100716, 0.094817, 0.083462, 0.090864, 0.047319, 0.034884, 0.040537, 0.064632, 0.083462, 0.083462, 0.137348, 0.158265, 0.164327, 0.173081, 0.268042, 0.257454, 0.264545, 0.264545, 0.308712, 0.239899, 0.203355, 0.295083, 0.311707, 0.31487, 0.225814, 0.281712, 0.366687, 0.458154, 0.422041, 0.418646, 0.414856, 0.342579, 0.26085, 0.15284, 0.118441, 0.109221, 0.116183, 0.11371, 0.098513, 0.092881, 0.139895, 0.216401, 0.129801, 0.122885, 0.179055, 0.268042, 0.191378, 0.191378, 0.185198, 0.243554, 0.232838, 0.239899, 0.335645, 0.356642, 0.394753, 0.349426, 0.318242, 0.30533, 0.295083, 0.295083, 0.298791, 0.321458, 0.318242, 0.42561, 0.436924, 0.370445, 0.352862, 0.461924, 0.390993, 0.401658, 0.308712, 0.321458, 0.236433, 0.147574, 0.200174, 0.229226, 0.31487, 0.346032, 0.359901, 0.328603, 0.349426, 0.352862, 0.31487, 0.219301, 0.173081, 0.155435, 0.216401, 0.216401, 0.229226, 0.291804, 0.271506, 0.275179, 0.232838, 0.209395, 0.21291, 0.21291, 0.247041, 0.209395, 0.144935, 0.079919, 0.10481, 0.182256, 0.10481, 0.118441, 0.182256, 0.222385, 0.243554, 0.243554, 0.173081, 0.155435, 0.161087, 0.109221, 0.173081, 0.216401, 0.291804, 0.271506, 0.271506, 0.291804, 0.339168, 0.433034, 0.436924, 0.461924, 0.346032, 0.436924, 0.440853, 0.440853, 0.349426, 0.25406, 0.155435, 0.247041, 0.219301, 0.232838, 0.229226, 0.247041, 0.137348, 0.158265, 0.247041, 0.243554, 0.155435, 0.144935, 0.086953, 0.098513, 0.085092, 0.137348, 0.083462, 0.078022, 0.085092, 0.132295, 0.200174, 0.275179, 0.26085, 0.264545, 0.191378, 0.194234, 0.129801, 0.219301, 0.236433, 0.236433, 0.257454, 0.257454, 0.225814, 0.219301, 0.278302, 0.182256, 0.120615, 0.200174, 0.191378, 0.118441, 0.074921, 0.079919, 0.098513, 0.092881, 0.074921, 0.106997, 0.116183, 0.191378, 0.206376, 0.209395, 0.116183, 0.116183, 0.109221, 0.076542, 0.132295, 0.134866, 0.219301, 0.308712, 0.298791, 0.219301, 0.219301, 0.30533, 0.311707, 0.243554, 0.216401, 0.278302, 0.31487, 0.377384, 0.268042, 0.257454, 0.239899, 0.257454, 0.247041, 0.346032, 0.468512, 0.380708, 0.308712, 0.308712, 0.216401, 0.216401, 0.264545, 0.278302, 0.271506, 0.21291, 0.278302, 0.229226, 0.161087, 0.142424, 0.137348, 0.173081, 0.139895, 0.147574, 0.216401, 0.229226, 0.239899, 0.15284, 0.239899, 0.335645, 0.31487, 0.401658, 0.31487, 0.26085, 0.247041, 0.281712, 0.243554, 0.247041, 0.232838, 0.332115, 0.346032, 0.346032, 0.380708, 0.418646, 0.414856, 0.414856, 0.374039, 0.332115, 0.387226, 0.342579, 0.288399, 0.271506, 0.222385, 0.324872, 0.440853, 0.575842], '')</t>
  </si>
  <si>
    <t>[27, 28, 332]</t>
  </si>
  <si>
    <t>UPI0001B6CB5F status=activ</t>
  </si>
  <si>
    <t>([0.51388, 0.433034, 0.476583, 0.51388, 0.529623, 0.414856, 0.339168, 0.30533, 0.271506, 0.295083, 0.288399, 0.324872, 0.318242, 0.26085, 0.288399, 0.291804, 0.321458, 0.359901, 0.291804, 0.264545, 0.271506, 0.209395, 0.209395, 0.179055, 0.170161, 0.129801, 0.15008, 0.229226, 0.278302, 0.332115, 0.346032, 0.374039, 0.401658, 0.40511, 0.36309, 0.335645, 0.440853, 0.450668, 0.370445, 0.444081, 0.447574, 0.444081, 0.505461, 0.458154, 0.4292, 0.349426, 0.349426, 0.335645, 0.339168, 0.311707, 0.31487, 0.301917, 0.247041, 0.216401, 0.15284, 0.243554, 0.239899, 0.209395, 0.200174, 0.243554, 0.243554, 0.243554, 0.247041, 0.167087, 0.182256, 0.158265, 0.239899, 0.301917, 0.380708, 0.380708, 0.328603, 0.352862, 0.349426, 0.408655, 0.335645, 0.408655, 0.40511, 0.324872, 0.324872, 0.301917, 0.324872, 0.332115, 0.257454, 0.268042, 0.318242, 0.398279, 0.497853, 0.490133, 0.490133, 0.497853, 0.41194, 0.41194, 0.394753, 0.398279, 0.398279, 0.41194, 0.41194, 0.41194, 0.465241, 0.387226, 0.444081, 0.444081, 0.450668, 0.529623, 0.440853, 0.465241, 0.476583, 0.461924, 0.472492, 0.36309, 0.356642, 0.4292, 0.436924, 0.440853, 0.380708, 0.301917, 0.359901, 0.359901, 0.332115, 0.374039, 0.461924, 0.461924, 0.476583, 0.433034, 0.40511, 0.494003, 0.509769, 0.534167, 0.545602, 0.472492, 0.505461, 0.505461, 0.418646, 0.497853, 0.497853, 0.483068, 0.483068, 0.468512, 0.454136, 0.472492, 0.440853, 0.40511, 0.335645, 0.288399, 0.291804, 0.298791, 0.232838], '')</t>
  </si>
  <si>
    <t>[0, 3, 4, 42, 103, 126, 127, 128, 130, 131]</t>
  </si>
  <si>
    <t>UPI0001B6CBDE status=activ</t>
  </si>
  <si>
    <t>([0.038858, 0.043307, 0.06312, 0.046336, 0.0704, 0.03976, 0.05306, 0.073402, 0.096677, 0.120615, 0.144935, 0.18812, 0.137348, 0.203355, 0.318242, 0.318242, 0.321458, 0.321458, 0.31487, 0.30533, 0.308712, 0.196879, 0.229226, 0.243554, 0.311707, 0.318242, 0.422041, 0.342579, 0.247041, 0.167087, 0.10481, 0.106997, 0.06312, 0.118441, 0.106997, 0.090864, 0.06184, 0.079919, 0.048328, 0.032677, 0.06184, 0.085092, 0.132295, 0.076542, 0.073402, 0.040537, 0.030003, 0.029376, 0.050641, 0.059222, 0.081712, 0.139895, 0.144935, 0.209395, 0.203355, 0.15008, 0.127496, 0.116183, 0.066181, 0.071867, 0.106997, 0.106997, 0.125101, 0.142424, 0.229226, 0.196879, 0.291804, 0.339168, 0.31487, 0.232838, 0.295083, 0.335645, 0.332115, 0.295083, 0.301917, 0.30533, 0.339168, 0.366687, 0.458154, 0.465241, 0.4292, 0.36309, 0.370445, 0.380708, 0.384043, 0.284882, 0.232838, 0.222385, 0.21291, 0.247041, 0.247041, 0.25406, 0.257454, 0.161087, 0.194234, 0.194234, 0.127496, 0.155435, 0.15284, 0.144935, 0.15008, 0.243554, 0.308712, 0.21291, 0.203355, 0.21291, 0.219301, 0.311707, 0.288399, 0.25031, 0.257454, 0.352862, 0.356642, 0.339168, 0.436924, 0.324872, 0.335645, 0.352862, 0.26085, 0.298791, 0.291804, 0.366687, 0.380708, 0.318242, 0.374039, 0.377384, 0.284882, 0.380708, 0.356642, 0.401658, 0.436924, 0.440853, 0.42561, 0.339168, 0.359901, 0.346032, 0.352862, 0.264545, 0.328603, 0.41194, 0.30533, 0.288399, 0.30533, 0.26085, 0.359901, 0.377384, 0.301917, 0.418646, 0.418646, 0.366687, 0.324872, 0.257454, 0.170161, 0.127496, 0.196879, 0.21291, 0.216401, 0.298791, 0.390993, 0.384043, 0.308712, 0.366687, 0.332115, 0.328603, 0.377384, 0.321458, 0.335645, 0.398279, 0.291804, 0.288399, 0.275179, 0.332115, 0.332115, 0.349426, 0.387226, 0.346032, 0.25406, 0.275179, 0.291804, 0.288399, 0.243554, 0.324872, 0.380708, 0.454136, 0.458154, 0.36309, 0.401658, 0.335645, 0.291804, 0.295083, 0.31487, 0.394753, 0.370445, 0.461924, 0.541878, 0.541878, 0.486429, 0.549308, 0.505461, 0.433034, 0.408655, 0.390993, 0.30533, 0.281712, 0.271506, 0.239899, 0.291804, 0.257454, 0.332115, 0.366687, 0.352862, 0.247041, 0.264545, 0.25406, 0.25031, 0.247041, 0.271506, 0.36309, 0.387226, 0.42561, 0.42561, 0.380708, 0.472492, 0.58069, 0.59508, 0.480142, 0.505461, 0.557691, 0.618285, 0.608892, 0.653063, 0.733139, 0.827927, 0.808535, 0.716283, 0.733139, 0.750527, 0.648219, 0.541878, 0.549308, 0.465241, 0.465241, 0.562014, 0.538167, 0.538167, 0.529623, 0.653063, 0.648219, 0.585406, 0.59014, 0.562014, 0.538167, 0.553315, 0.525368, 0.5017, 0.613573, 0.553315, 0.486429, 0.622677, 0.750527], '')</t>
  </si>
  <si>
    <t>[194, 195, 197, 198, 223, 224, 226, 227, 228, 229, 230, 231, 232, 233, 234, 235, 236, 237, 238, 239, 242, 243, 244, 245, 246, 247, 248, 249, 250, 251, 252, 253, 254, 255, 256, 258, 259]</t>
  </si>
  <si>
    <t>UPI0001B6CBDF status=activ</t>
  </si>
  <si>
    <t>([0.06184, 0.088832, 0.051831, 0.078022, 0.102787, 0.15008, 0.147574, 0.102787, 0.102787, 0.125101, 0.161087, 0.173081, 0.239899, 0.144935, 0.118441, 0.0704, 0.127496, 0.144935, 0.170161, 0.170161, 0.15284, 0.232838, 0.25406, 0.247041, 0.158265, 0.167087, 0.164327, 0.122885, 0.18812, 0.236433, 0.170161, 0.164327, 0.209395, 0.137348, 0.222385, 0.161087, 0.264545, 0.219301, 0.164327, 0.083462, 0.085092, 0.098513, 0.096677, 0.086953, 0.144935, 0.232838, 0.147574, 0.081712, 0.142424, 0.139895, 0.132295, 0.120615, 0.111485, 0.081712, 0.139895, 0.111485, 0.161087, 0.11371, 0.161087, 0.191378, 0.239899, 0.318242, 0.352862, 0.370445, 0.278302, 0.236433, 0.222385, 0.271506, 0.271506, 0.236433, 0.247041, 0.173081, 0.216401, 0.229226, 0.232838, 0.15008, 0.161087, 0.102787, 0.139895, 0.134866, 0.139895, 0.10481, 0.111485, 0.142424, 0.086953, 0.144935, 0.125101, 0.15008, 0.194234, 0.278302, 0.239899, 0.239899, 0.318242, 0.366687, 0.26085, 0.31487, 0.352862, 0.387226, 0.483068, 0.384043, 0.335645, 0.349426, 0.472492, 0.356642, 0.25406, 0.324872, 0.332115, 0.398279, 0.332115, 0.346032, 0.346032, 0.42561, 0.332115, 0.342579, 0.339168, 0.4292, 0.41194, 0.36309, 0.295083, 0.196879, 0.185198, 0.18812, 0.167087, 0.137348, 0.222385, 0.311707, 0.321458, 0.352862, 0.271506, 0.203355, 0.18812, 0.194234, 0.196879, 0.288399, 0.275179, 0.247041, 0.216401, 0.144935, 0.225814, 0.264545, 0.321458, 0.444081, 0.387226, 0.387226, 0.356642, 0.359901, 0.298791, 0.203355, 0.11371, 0.147574, 0.206376, 0.203355, 0.206376, 0.206376, 0.142424, 0.144935, 0.170161, 0.142424, 0.139895, 0.137348, 0.137348, 0.170161, 0.185198, 0.264545, 0.203355, 0.243554, 0.200174, 0.278302, 0.332115, 0.346032, 0.380708, 0.311707, 0.332115, 0.335645, 0.243554, 0.31487, 0.31487, 0.239899, 0.318242, 0.342579, 0.257454, 0.26085, 0.247041, 0.21291, 0.144935, 0.216401, 0.15008, 0.147574, 0.144935, 0.170161, 0.236433, 0.209395, 0.311707, 0.295083, 0.196879, 0.278302, 0.229226, 0.229226, 0.318242, 0.311707, 0.284882, 0.401658, 0.349426, 0.275179, 0.216401, 0.196879, 0.196879, 0.179055, 0.222385, 0.232838, 0.243554, 0.229226, 0.275179, 0.185198, 0.18812, 0.271506, 0.236433, 0.18812, 0.118441, 0.106997, 0.118441, 0.196879, 0.10481, 0.158265, 0.236433, 0.30533, 0.339168, 0.328603, 0.408655, 0.390993, 0.352862, 0.321458, 0.301917, 0.257454, 0.346032, 0.311707, 0.275179, 0.291804, 0.41194, 0.541878], '')</t>
  </si>
  <si>
    <t>[239]</t>
  </si>
  <si>
    <t>UPI0001B6CC50 status=activ</t>
  </si>
  <si>
    <t>([0.366687, 0.408655, 0.268042, 0.291804, 0.339168, 0.257454, 0.301917, 0.332115, 0.359901, 0.374039, 0.311707, 0.247041, 0.247041, 0.15008, 0.164327, 0.094817, 0.155435, 0.086953, 0.147574, 0.083462, 0.096677, 0.090864, 0.064632, 0.129801, 0.132295, 0.120615, 0.182256, 0.100716, 0.059222, 0.030611, 0.032017, 0.030611, 0.034884, 0.041405, 0.090864, 0.047319, 0.083462, 0.081712, 0.090864, 0.043307, 0.079919, 0.073402, 0.074921, 0.10481, 0.116183, 0.129801, 0.074921, 0.074921, 0.147574, 0.170161, 0.209395, 0.203355, 0.291804, 0.377384, 0.349426, 0.346032, 0.321458, 0.203355, 0.219301, 0.311707, 0.41194, 0.42561, 0.301917, 0.179055, 0.185198, 0.164327, 0.086953, 0.088832, 0.092881, 0.081712, 0.06312, 0.092881, 0.05306, 0.040537, 0.030003, 0.033407, 0.035586, 0.073402, 0.161087, 0.15008, 0.085092, 0.069024, 0.06184, 0.122885, 0.239899, 0.229226, 0.158265, 0.236433, 0.324872, 0.222385, 0.222385, 0.275179, 0.264545, 0.26085, 0.239899, 0.291804, 0.264545, 0.134866, 0.111485, 0.076542, 0.041405, 0.076542, 0.100716, 0.100716, 0.064632, 0.025762, 0.020165, 0.024826, 0.015078, 0.00962, 0.017447, 0.018415, 0.013437, 0.008276, 0.011903, 0.012727, 0.008723, 0.007555, 0.009977, 0.012491, 0.011518, 0.015078, 0.016021, 0.016257, 0.016257, 0.026338, 0.0704, 0.045352, 0.058088, 0.064632, 0.055536, 0.023534, 0.014075, 0.013821, 0.013821, 0.011518, 0.014783, 0.014586, 0.01227, 0.010509, 0.008276, 0.007555, 0.005992, 0.005992, 0.004388, 0.004388, 0.004358, 0.002881, 0.004247, 0.00292, 0.003298, 0.003341, 0.004431, 0.006374, 0.008804, 0.009015, 0.010131, 0.006701, 0.007031, 0.009401, 0.013437, 0.013016, 0.020165, 0.040537, 0.040537, 0.036378, 0.038858, 0.026892, 0.026338, 0.023963, 0.058088, 0.058088, 0.090864, 0.094817, 0.040537, 0.021381, 0.040537, 0.024826, 0.022306, 0.025316, 0.015078, 0.014075, 0.015344, 0.009096, 0.006795, 0.005799, 0.008525, 0.006619, 0.005378, 0.00777, 0.005799, 0.00558, 0.004315, 0.004775, 0.00359, 0.004247, 0.006374, 0.006567, 0.005992, 0.008895, 0.011903, 0.011669, 0.012491, 0.009294, 0.016257, 0.018106, 0.024393, 0.024826, 0.018106, 0.018106, 0.018106, 0.020522, 0.011342, 0.012491, 0.014783, 0.024826, 0.017447, 0.009096, 0.009728, 0.013437, 0.013437, 0.008075, 0.008075, 0.00777, 0.011903, 0.008075, 0.006619, 0.004899, 0.003431, 0.003461, 0.004736, 0.004611, 0.005623, 0.008525, 0.010131, 0.009294, 0.010221, 0.019109, 0.038042, 0.024393, 0.016826, 0.009401, 0.009483, 0.009728, 0.006894, 0.004976, 0.005086, 0.006194, 0.006482, 0.008075, 0.008409, 0.008525, 0.007177, 0.00515, 0.004899, 0.004611, 0.003246, 0.00292, 0.00283, 0.00231, 0.002078, 0.00243, 0.003014, 0.00359, 0.003804, 0.004513, 0.005799, 0.006619, 0.006619], '')</t>
  </si>
  <si>
    <t>UPI0001B6CCE8 status=activ</t>
  </si>
  <si>
    <t>([0.284882, 0.291804, 0.206376, 0.144935, 0.179055, 0.222385, 0.257454, 0.170161, 0.222385, 0.173081, 0.206376, 0.236433, 0.247041, 0.239899, 0.158265, 0.142424, 0.203355, 0.321458, 0.232838, 0.26085, 0.247041, 0.25406, 0.284882, 0.370445, 0.36309, 0.342579, 0.308712, 0.31487, 0.418646, 0.31487, 0.394753, 0.308712, 0.278302, 0.288399, 0.206376, 0.21291, 0.142424, 0.15008, 0.083462, 0.15008, 0.15008, 0.239899, 0.164327, 0.155435, 0.15008, 0.247041, 0.191378, 0.21291, 0.21291, 0.236433, 0.321458, 0.298791, 0.394753, 0.436924, 0.335645, 0.458154, 0.525368, 0.545602, 0.521092, 0.626927, 0.56648, 0.480142, 0.468512, 0.497853, 0.414856, 0.41194, 0.390993, 0.468512, 0.387226, 0.356642, 0.311707, 0.281712, 0.284882, 0.225814, 0.182256, 0.247041, 0.182256, 0.139895, 0.191378, 0.144935], '')</t>
  </si>
  <si>
    <t>[56, 57, 58, 59, 60]</t>
  </si>
  <si>
    <t>UPI0001B6CDCD status=activ</t>
  </si>
  <si>
    <t>([6.9e-05, 5.6e-05, 7.7e-05, 0.000137, 9e-05, 0.000137, 0.00012, 8.6e-05, 0.000133, 9e-05, 0.000146, 0.000142, 0.000146, 5.2e-05, 0.000133, 0.000146, 0.000146, 0.000146, 0.000137, 6.9e-05, 0.000137, 0.000275, 0.000614, 0.000876, 0.001069, 0.001786, 0.001417, 0.001417, 0.001786, 0.001318, 0.001687, 0.001112, 0.000859, 0.001499, 0.001778, 0.001202, 0.001383, 0.001906, 0.001855, 0.002155, 0.001855, 0.00155, 0.000906, 0.000876, 0.000412, 0.000309, 0.000163, 0.000176, 0.000313, 0.000464, 0.00055, 0.000721, 0.00076, 0.001417, 0.00076, 0.001267, 0.001967, 0.001533, 0.001748, 0.002662, 0.002435, 0.002435, 0.001872, 0.001936, 0.001202, 0.001211, 0.001211, 0.001048, 0.001048, 0.00103, 0.000614, 0.000687, 0.000421, 0.000391, 0.000198, 0.000412, 0.000292, 0.000142, 0.000142, 0.000142, 0.000146, 0.000335, 0.00076, 0.001318, 0.002078, 0.002581, 0.003341, 0.003341, 0.004161, 0.005249, 0.004431, 0.005223, 0.006245, 0.007877, 0.013265, 0.031287, 0.020876, 0.026338], '')</t>
  </si>
  <si>
    <t>UPI0001B6CE52 status=activ</t>
  </si>
  <si>
    <t>([0.085092, 0.132295, 0.158265, 0.111485, 0.147574, 0.203355, 0.236433, 0.170161, 0.18812, 0.239899, 0.232838, 0.182256, 0.21291, 0.229226, 0.196879, 0.288399, 0.359901, 0.444081, 0.56648, 0.59508, 0.5017, 0.509769, 0.414856, 0.328603, 0.401658, 0.31487, 0.295083, 0.295083, 0.298791, 0.318242, 0.295083, 0.349426, 0.352862, 0.328603, 0.321458, 0.374039, 0.401658, 0.377384, 0.366687, 0.264545, 0.179055, 0.264545, 0.225814, 0.239899, 0.346032, 0.370445, 0.454136, 0.454136, 0.472492, 0.529623, 0.486429, 0.486429, 0.377384, 0.36309, 0.298791, 0.206376, 0.164327, 0.15008, 0.116183, 0.120615, 0.185198, 0.219301, 0.144935, 0.106997, 0.164327, 0.155435, 0.155435, 0.098513, 0.083462, 0.0704, 0.094817, 0.092881, 0.055536, 0.106997, 0.196879, 0.284882, 0.387226, 0.42561, 0.414856, 0.5017, 0.408655, 0.418646, 0.366687, 0.366687, 0.468512, 0.42561, 0.465241, 0.359901, 0.374039, 0.422041, 0.433034, 0.387226, 0.321458, 0.377384, 0.324872, 0.278302, 0.179055, 0.17593, 0.147574, 0.142424, 0.090864, 0.155435, 0.161087, 0.257454, 0.328603, 0.321458, 0.359901, 0.243554, 0.247041, 0.321458, 0.321458, 0.295083, 0.328603, 0.436924, 0.436924, 0.465241, 0.480142, 0.557691, 0.549308, 0.490133, 0.517562, 0.608892, 0.585406, 0.541878, 0.497853, 0.468512, 0.436924, 0.398279, 0.5017, 0.648219, 0.613573], '')</t>
  </si>
  <si>
    <t>[18, 19, 20, 21, 49, 79, 117, 118, 120, 121, 122, 123, 128, 129, 130]</t>
  </si>
  <si>
    <t>UPI0001B6CEC3 status=activ</t>
  </si>
  <si>
    <t>([0.056825, 0.094817, 0.134866, 0.085092, 0.086953, 0.0704, 0.050641, 0.038042, 0.043307, 0.060549, 0.079919, 0.094817, 0.15284, 0.247041, 0.291804, 0.390993, 0.380708, 0.324872, 0.370445, 0.359901, 0.414856, 0.328603, 0.332115, 0.264545, 0.321458, 0.349426, 0.328603, 0.394753, 0.486429, 0.534167, 0.529623, 0.517562, 0.534167, 0.461924, 0.394753, 0.352862, 0.264545, 0.271506, 0.236433, 0.137348, 0.144935, 0.096677, 0.155435, 0.155435, 0.216401, 0.167087, 0.17593, 0.17593, 0.200174, 0.18812, 0.185198, 0.179055, 0.18812, 0.132295, 0.182256, 0.167087, 0.194234, 0.281712, 0.288399, 0.40511, 0.422041, 0.390993, 0.465241, 0.384043, 0.380708, 0.370445, 0.374039, 0.288399, 0.36309, 0.36309, 0.339168, 0.324872, 0.225814, 0.236433, 0.31487, 0.324872, 0.324872, 0.339168, 0.298791, 0.291804, 0.275179, 0.374039, 0.433034, 0.433034, 0.4292, 0.356642, 0.295083, 0.374039, 0.36309, 0.30533, 0.281712, 0.31487, 0.243554, 0.281712, 0.291804, 0.278302, 0.298791, 0.390993, 0.374039, 0.414856, 0.408655, 0.324872, 0.308712, 0.196879, 0.206376, 0.308712, 0.377384, 0.461924, 0.398279, 0.509769, 0.604312, 0.613573, 0.613573, 0.626927, 0.608892, 0.58069, 0.480142, 0.384043, 0.298791, 0.298791, 0.257454, 0.281712, 0.370445, 0.284882, 0.387226, 0.352862, 0.335645, 0.339168, 0.31487, 0.311707, 0.236433, 0.167087, 0.144935, 0.134866, 0.209395, 0.284882, 0.25031, 0.301917, 0.328603, 0.433034, 0.447574, 0.476583, 0.414856, 0.374039, 0.377384, 0.278302, 0.332115, 0.332115, 0.332115, 0.268042, 0.328603, 0.390993, 0.390993, 0.436924, 0.444081, 0.321458, 0.324872, 0.318242, 0.268042, 0.219301, 0.196879, 0.158265, 0.158265, 0.203355, 0.164327, 0.247041, 0.25031, 0.247041, 0.25406, 0.219301, 0.318242, 0.291804, 0.284882, 0.342579, 0.324872, 0.239899, 0.26085, 0.206376, 0.170161, 0.271506, 0.370445, 0.384043, 0.384043, 0.318242, 0.236433, 0.308712, 0.324872, 0.374039, 0.247041, 0.264545, 0.288399, 0.236433, 0.239899, 0.216401, 0.194234, 0.164327, 0.232838, 0.298791, 0.356642, 0.450668, 0.374039], '')</t>
  </si>
  <si>
    <t>[29, 30, 31, 32, 109, 110, 111, 112, 113, 114, 115]</t>
  </si>
  <si>
    <t>UPI0001B6CF1C status=activ</t>
  </si>
  <si>
    <t>([0.011518, 0.011903, 0.008525, 0.006374, 0.008075, 0.008156, 0.006039, 0.004646, 0.005932, 0.007031, 0.007177, 0.008804, 0.005734, 0.008002, 0.00543, 0.005799, 0.004646, 0.004976, 0.003405, 0.003461, 0.004646, 0.005086, 0.00407, 0.004388, 0.006482, 0.006701, 0.005683, 0.008624, 0.015694, 0.017138, 0.017447, 0.023963, 0.026338, 0.027463, 0.033407, 0.034068, 0.026892, 0.03976, 0.033407, 0.038042, 0.058088, 0.025316, 0.040537, 0.054297, 0.094817, 0.06312, 0.026892, 0.041405, 0.040537, 0.029376, 0.016528, 0.010926, 0.009015, 0.009483, 0.00962, 0.006533, 0.009187, 0.016826, 0.010221, 0.008895, 0.014783, 0.018787, 0.034884, 0.035586, 0.060549, 0.058088, 0.038042, 0.055536, 0.049374, 0.025316, 0.033407, 0.041405, 0.051831, 0.051831, 0.042364, 0.054297, 0.102787, 0.05306, 0.05306, 0.0704, 0.088832, 0.079919, 0.038858, 0.029376, 0.015078, 0.010221, 0.011342, 0.020876, 0.023534, 0.016826, 0.018415, 0.010672, 0.008624, 0.007031, 0.006619, 0.006795, 0.005683, 0.004161, 0.005992, 0.005799, 0.005011, 0.003804, 0.003804, 0.00515, 0.004135, 0.004358, 0.005992, 0.005683, 0.004835, 0.005623, 0.007091, 0.008002, 0.00777, 0.009728, 0.015344, 0.022667, 0.017447, 0.043307, 0.083462, 0.092881, 0.092881, 0.161087, 0.257454, 0.167087, 0.137348, 0.144935, 0.239899, 0.216401, 0.118441, 0.144935, 0.144935, 0.179055, 0.191378, 0.191378, 0.18812, 0.191378, 0.191378, 0.139895, 0.060549, 0.056825, 0.058088, 0.056825, 0.03976, 0.03976, 0.074921, 0.073402, 0.073402, 0.056825, 0.058088, 0.059222, 0.027463, 0.025762, 0.019109, 0.028107, 0.06184, 0.047319, 0.022306, 0.01204, 0.011903, 0.021816, 0.021816, 0.014783, 0.009401, 0.007877, 0.006619, 0.004775, 0.005623, 0.008075, 0.007091, 0.004921, 0.006894, 0.007315, 0.005011, 0.004414, 0.003246, 0.003109, 0.004247, 0.006374, 0.005932, 0.008276, 0.009015, 0.006245, 0.00777, 0.011518, 0.0198, 0.028695, 0.029376, 0.015078, 0.014075, 0.022667, 0.043307, 0.049374, 0.048328, 0.048328, 0.090864, 0.144935, 0.109221, 0.100716, 0.092881, 0.102787, 0.100716, 0.041405, 0.042364, 0.019109, 0.018787, 0.010926, 0.006795, 0.006795, 0.010131, 0.010672, 0.007091, 0.005086, 0.003478, 0.004835, 0.005011, 0.005086, 0.003727, 0.004414, 0.004358, 0.003177, 0.004247, 0.004689, 0.004646, 0.004611, 0.006533, 0.004736, 0.004736, 0.004921, 0.007091, 0.007495, 0.005249, 0.007177, 0.010372, 0.017138, 0.017138, 0.038042, 0.041405, 0.041405, 0.020876, 0.010509, 0.011903, 0.011903, 0.010221, 0.010372, 0.010221, 0.007422, 0.010672, 0.010509, 0.014315, 0.013613, 0.008624, 0.013265, 0.01078, 0.008075, 0.00543, 0.005249, 0.004775, 0.005011, 0.007031, 0.007031, 0.010926, 0.016528, 0.010131, 0.010131, 0.018106, 0.034068, 0.029376, 0.030003, 0.067594, 0.092881, 0.092881, 0.092881, 0.048328, 0.032017, 0.054297, 0.118441, 0.06312, 0.032017, 0.014586, 0.014315, 0.012491, 0.00962, 0.00777, 0.008002, 0.005683, 0.005992, 0.00515, 0.006194, 0.004208, 0.003177, 0.003177, 0.003276, 0.004513, 0.004483, 0.006374, 0.004577, 0.004513, 0.004431, 0.004431, 0.006245, 0.004315, 0.004483, 0.00389, 0.004611, 0.004247, 0.005799, 0.005378, 0.006194, 0.006194, 0.006701, 0.007495, 0.008156, 0.007645, 0.005378, 0.008002, 0.008075, 0.008156, 0.005872, 0.008276, 0.013016, 0.008002, 0.014315, 0.032677, 0.069024, 0.079919, 0.170161, 0.109221, 0.100716, 0.109221, 0.073402, 0.074921, 0.098513, 0.041405, 0.047319, 0.085092, 0.056825, 0.022667, 0.041405, 0.092881, 0.03976, 0.038042, 0.083462, 0.045352, 0.0198, 0.018787, 0.0198, 0.015344, 0.013821, 0.014075, 0.013016, 0.024393, 0.027463, 0.021816, 0.040537, 0.027463, 0.015078, 0.021381, 0.025316, 0.025316, 0.018106, 0.024393, 0.01227, 0.00777, 0.00777, 0.01204, 0.011903, 0.007177, 0.00558, 0.005932, 0.004358, 0.004358, 0.004414, 0.003997, 0.003405, 0.002482, 0.002727, 0.002705, 0.001649, 0.002482, 0.001572, 0.001906, 0.002512, 0.002976, 0.003053, 0.003963, 0.003821, 0.00407, 0.00407, 0.005086, 0.005623, 0.006619, 0.005683, 0.004315, 0.005318, 0.006619, 0.008895, 0.006988, 0.009865], '')</t>
  </si>
  <si>
    <t>UPI0001B6CFA2 status=activ</t>
  </si>
  <si>
    <t>([0.10481, 0.15008, 0.071867, 0.11371, 0.139895, 0.170161, 0.216401, 0.243554, 0.284882, 0.209395, 0.239899, 0.247041, 0.185198, 0.281712, 0.377384, 0.30533, 0.390993, 0.30533, 0.30533, 0.30533, 0.318242, 0.318242, 0.311707, 0.42561, 0.318242, 0.243554, 0.239899, 0.147574, 0.102787, 0.092881, 0.102787, 0.098513, 0.116183, 0.142424, 0.129801, 0.127496, 0.179055, 0.18812, 0.191378, 0.127496, 0.185198, 0.118441, 0.071867, 0.079919, 0.076542, 0.083462, 0.137348, 0.086953, 0.173081, 0.243554, 0.243554, 0.321458, 0.332115, 0.268042, 0.206376, 0.15008, 0.161087, 0.170161, 0.167087, 0.247041, 0.222385, 0.225814, 0.301917, 0.301917, 0.284882, 0.301917, 0.380708, 0.384043, 0.387226, 0.352862, 0.356642, 0.257454, 0.257454, 0.247041, 0.308712, 0.308712, 0.374039, 0.332115, 0.232838, 0.142424, 0.139895, 0.225814, 0.134866, 0.144935, 0.147574, 0.094817, 0.048328, 0.048328, 0.045352, 0.076542, 0.049374, 0.028107, 0.058088, 0.06312, 0.035586, 0.037156, 0.03976, 0.049374, 0.034884, 0.067594, 0.074921, 0.060549, 0.055536, 0.069024, 0.078022, 0.122885, 0.185198, 0.275179, 0.275179, 0.271506, 0.278302, 0.346032, 0.394753, 0.394753, 0.394753, 0.40511, 0.31487, 0.398279, 0.278302, 0.291804, 0.281712, 0.278302, 0.318242, 0.318242, 0.384043, 0.349426, 0.352862, 0.321458, 0.247041, 0.281712, 0.284882, 0.275179, 0.194234, 0.222385, 0.209395, 0.200174, 0.281712, 0.359901, 0.36309, 0.444081, 0.447574, 0.447574, 0.444081, 0.40511, 0.40511, 0.380708, 0.301917, 0.275179, 0.318242, 0.408655, 0.40511, 0.418646, 0.321458, 0.324872, 0.247041, 0.185198, 0.194234, 0.203355, 0.182256, 0.18812, 0.191378, 0.229226, 0.158265, 0.25031, 0.308712, 0.31487, 0.349426, 0.436924, 0.476583, 0.472492, 0.394753, 0.281712, 0.284882, 0.295083, 0.295083, 0.295083, 0.335645, 0.236433, 0.239899, 0.26085, 0.25031, 0.17593, 0.21291, 0.21291, 0.21291, 0.116183, 0.076542, 0.045352, 0.024393, 0.024393, 0.024393, 0.03976, 0.056825, 0.058088, 0.06312, 0.059222, 0.094817, 0.106997, 0.109221, 0.066181, 0.074921, 0.074921, 0.079919, 0.06312, 0.069024, 0.056825, 0.10481, 0.096677, 0.144935, 0.216401, 0.15008, 0.096677, 0.098513, 0.122885, 0.111485, 0.170161, 0.191378, 0.129801, 0.139895, 0.155435, 0.132295, 0.120615, 0.125101, 0.209395, 0.225814, 0.284882, 0.321458, 0.239899, 0.328603, 0.318242, 0.321458, 0.291804, 0.288399, 0.278302, 0.268042, 0.278302, 0.182256, 0.257454, 0.366687, 0.374039, 0.408655, 0.525368, 0.529623, 0.534167, 0.51388, 0.433034, 0.359901, 0.318242, 0.401658, 0.31487, 0.232838, 0.229226, 0.342579, 0.422041, 0.454136, 0.454136, 0.440853, 0.534167, 0.433034, 0.374039, 0.366687, 0.311707, 0.311707, 0.209395, 0.203355, 0.203355, 0.281712, 0.374039, 0.370445, 0.370445, 0.465241, 0.604312, 0.525368, 0.414856, 0.401658, 0.370445, 0.342579, 0.257454, 0.257454, 0.335645, 0.288399, 0.291804, 0.288399, 0.291804, 0.318242, 0.332115, 0.25031, 0.18812, 0.120615, 0.142424, 0.127496, 0.071867, 0.056825, 0.086953, 0.100716, 0.096677, 0.102787, 0.120615, 0.18812, 0.116183, 0.116183, 0.179055, 0.109221, 0.182256, 0.122885, 0.118441, 0.098513, 0.15008, 0.209395, 0.295083, 0.30533, 0.301917, 0.398279, 0.328603, 0.339168, 0.408655, 0.390993, 0.390993, 0.324872, 0.236433, 0.25406, 0.247041, 0.257454, 0.339168, 0.332115, 0.332115, 0.408655, 0.346032, 0.352862, 0.284882, 0.196879, 0.196879, 0.200174, 0.191378, 0.239899, 0.200174, 0.173081, 0.170161, 0.129801, 0.167087, 0.25406, 0.335645, 0.31487, 0.25031], '')</t>
  </si>
  <si>
    <t>[241, 242, 243, 244, 257, 271, 272]</t>
  </si>
  <si>
    <t>UPI0001B6D006 status=activ</t>
  </si>
  <si>
    <t>([0.094817, 0.139895, 0.067594, 0.090864, 0.132295, 0.147574, 0.098513, 0.067594, 0.049374, 0.074921, 0.090864, 0.074921, 0.079919, 0.081712, 0.139895, 0.085092, 0.15284, 0.120615, 0.111485, 0.200174, 0.200174, 0.125101, 0.120615, 0.134866, 0.081712, 0.074921, 0.083462, 0.15008, 0.219301, 0.268042, 0.243554, 0.232838, 0.298791, 0.291804, 0.291804, 0.200174, 0.268042, 0.170161, 0.125101, 0.127496, 0.111485, 0.125101, 0.120615, 0.073402, 0.147574, 0.236433, 0.25406, 0.247041, 0.236433, 0.15284, 0.185198, 0.106997, 0.120615, 0.11371, 0.120615, 0.116183, 0.185198, 0.18812, 0.271506, 0.281712, 0.194234, 0.206376, 0.18812, 0.196879, 0.209395, 0.196879, 0.125101, 0.125101, 0.142424, 0.142424, 0.144935, 0.147574, 0.147574, 0.161087, 0.191378, 0.100716, 0.102787, 0.094817, 0.10481, 0.086953, 0.088832, 0.122885, 0.106997, 0.120615, 0.120615, 0.196879, 0.170161, 0.26085, 0.271506, 0.239899, 0.15008, 0.200174, 0.11371, 0.122885, 0.066181, 0.059222, 0.118441, 0.120615, 0.127496, 0.142424, 0.170161, 0.142424, 0.179055, 0.200174, 0.179055, 0.173081, 0.092881, 0.111485, 0.092881, 0.066181, 0.0704, 0.116183, 0.081712, 0.155435, 0.236433, 0.339168, 0.243554, 0.25406, 0.342579, 0.342579, 0.25031, 0.147574, 0.173081, 0.167087, 0.092881, 0.100716, 0.164327, 0.164327, 0.098513, 0.086953, 0.118441, 0.092881, 0.098513, 0.158265, 0.155435, 0.090864, 0.079919, 0.078022, 0.078022, 0.047319, 0.027463, 0.044297, 0.050641, 0.092881, 0.086953, 0.092881, 0.049374, 0.045352, 0.088832, 0.079919, 0.096677, 0.083462, 0.106997, 0.111485, 0.111485, 0.109221, 0.170161, 0.116183, 0.120615, 0.067594, 0.086953, 0.134866, 0.081712, 0.083462, 0.044297, 0.050641, 0.096677, 0.18812, 0.206376, 0.134866, 0.139895, 0.086953, 0.051831, 0.055536, 0.059222, 0.076542, 0.078022, 0.092881, 0.142424, 0.147574, 0.229226, 0.268042, 0.284882, 0.377384, 0.374039, 0.468512, 0.339168, 0.243554, 0.206376, 0.203355, 0.170161, 0.173081, 0.26085, 0.352862, 0.239899, 0.232838, 0.200174, 0.17593, 0.106997, 0.06184, 0.069024, 0.036378, 0.034068, 0.034884, 0.035586, 0.066181, 0.0704, 0.0704, 0.071867, 0.076542, 0.076542, 0.085092, 0.137348, 0.132295, 0.129801, 0.142424, 0.116183, 0.122885, 0.083462, 0.142424, 0.125101, 0.17593, 0.25406, 0.173081, 0.167087, 0.15284, 0.092881, 0.085092, 0.155435, 0.236433, 0.15008, 0.142424, 0.225814, 0.200174, 0.127496, 0.120615, 0.196879, 0.219301, 0.222385, 0.321458, 0.321458, 0.436924, 0.450668, 0.454136, 0.461924, 0.374039, 0.380708, 0.472492, 0.387226, 0.394753, 0.356642, 0.454136, 0.465241, 0.454136, 0.494003, 0.490133, 0.51388, 0.497853, 0.505461, 0.505461, 0.465241, 0.366687, 0.278302, 0.264545, 0.26085, 0.26085, 0.339168, 0.308712, 0.301917, 0.380708, 0.374039, 0.401658, 0.390993, 0.349426, 0.324872, 0.311707, 0.401658, 0.387226, 0.401658, 0.394753, 0.390993, 0.332115, 0.422041, 0.505461, 0.414856, 0.436924, 0.529623, 0.440853, 0.472492, 0.505461, 0.541878, 0.505461, 0.505461, 0.472492, 0.5017, 0.529623, 0.497853, 0.433034, 0.321458, 0.321458, 0.225814, 0.247041, 0.232838, 0.219301, 0.257454, 0.26085, 0.185198, 0.182256, 0.268042, 0.18812, 0.139895, 0.079919, 0.102787, 0.10481, 0.127496, 0.134866, 0.088832, 0.071867, 0.064632, 0.122885, 0.0704, 0.137348, 0.118441, 0.229226, 0.161087, 0.086953, 0.120615, 0.196879, 0.127496, 0.137348, 0.137348, 0.161087, 0.15008, 0.142424, 0.079919, 0.079919, 0.081712, 0.142424, 0.127496, 0.170161, 0.106997, 0.173081, 0.164327, 0.090864, 0.081712, 0.129801, 0.127496, 0.147574, 0.122885, 0.18812, 0.17593, 0.17593, 0.111485, 0.170161, 0.170161, 0.18812, 0.120615, 0.11371, 0.11371, 0.109221, 0.139895, 0.209395, 0.134866, 0.132295, 0.219301, 0.216401, 0.129801, 0.206376, 0.125101, 0.15284, 0.164327, 0.173081, 0.25406, 0.324872, 0.247041, 0.257454, 0.25406, 0.239899, 0.236433, 0.225814, 0.324872, 0.225814, 0.158265, 0.15008, 0.167087, 0.179055, 0.196879, 0.21291, 0.222385, 0.324872, 0.324872, 0.229226, 0.222385, 0.147574, 0.092881, 0.15008, 0.137348, 0.209395, 0.203355, 0.239899, 0.222385, 0.185198, 0.271506, 0.26085, 0.349426, 0.349426, 0.25406, 0.219301, 0.301917, 0.288399, 0.203355, 0.15008, 0.216401, 0.185198, 0.268042, 0.268042, 0.203355, 0.216401, 0.219301, 0.243554, 0.185198, 0.191378, 0.232838, 0.26085, 0.268042, 0.281712, 0.268042, 0.268042, 0.268042, 0.271506, 0.268042, 0.366687, 0.398279, 0.41194, 0.433034, 0.36309, 0.440853, 0.4292, 0.387226, 0.387226, 0.387226, 0.422041, 0.394753, 0.390993, 0.36309, 0.450668, 0.461924, 0.377384, 0.387226, 0.308712, 0.229226, 0.239899, 0.239899, 0.271506, 0.268042, 0.291804, 0.366687, 0.291804, 0.387226, 0.418646, 0.433034, 0.521092, 0.509769, 0.562014, 0.545602, 0.454136, 0.458154, 0.458154, 0.549308, 0.538167, 0.653063, 0.741537, 0.59508, 0.618285, 0.575842, 0.575842, 0.480142, 0.390993, 0.390993, 0.311707, 0.30533, 0.298791, 0.308712, 0.318242, 0.318242, 0.229226, 0.232838, 0.229226, 0.232838, 0.161087, 0.17593, 0.173081, 0.182256, 0.206376, 0.11371, 0.122885, 0.071867, 0.118441, 0.216401, 0.288399, 0.332115, 0.311707, 0.275179, 0.225814, 0.194234, 0.142424, 0.219301, 0.291804, 0.25031, 0.17593], '')</t>
  </si>
  <si>
    <t>[256, 258, 259, 283, 286, 289, 290, 291, 292, 294, 295, 461, 462, 463, 464, 468, 469, 470, 471, 472, 473, 474, 475]</t>
  </si>
  <si>
    <t>UPI0001B6D10F status=activ</t>
  </si>
  <si>
    <t>([0.521092, 0.529623, 0.51388, 0.480142, 0.494003, 0.458154, 0.472492, 0.483068, 0.458154, 0.450668, 0.458154, 0.465241, 0.458154, 0.476583, 0.51388, 0.486429, 0.433034, 0.483068, 0.51388, 0.534167, 0.494003, 0.483068, 0.497853, 0.509769, 0.59014, 0.59014, 0.642678, 0.642678, 0.642678, 0.690604, 0.707965, 0.694846, 0.733139, 0.771762, 0.771762, 0.750527, 0.83125, 0.849326, 0.834292, 0.834292, 0.81615, 0.81615, 0.862302, 0.856457, 0.88723, 0.88723, 0.88723, 0.88723, 0.885302, 0.905695, 0.905695, 0.88723, 0.908098, 0.908098, 0.88723, 0.88723, 0.88723, 0.852992, 0.856457, 0.856457, 0.784345, 0.823549, 0.846163, 0.846163, 0.84206, 0.808535, 0.767246, 0.771762, 0.771762, 0.724957, 0.707965, 0.745909, 0.779859, 0.707965, 0.666105, 0.666105, 0.694846, 0.699094, 0.703578, 0.703578, 0.741537, 0.81615, 0.795062, 0.791621, 0.791621, 0.771762, 0.81615, 0.834292, 0.846163, 0.84206, 0.908098, 0.89662, 0.889439, 0.889439, 0.91684, 0.924947, 0.948786, 0.938133, 0.936162, 0.936162, 0.956248, 0.950334, 0.950334, 0.950334, 0.94331, 0.945666, 0.953422, 0.950334, 0.939629, 0.921076, 0.945666, 0.924947, 0.924947, 0.910643, 0.908098, 0.905695, 0.910643, 0.89662, 0.905695, 0.903857, 0.915074, 0.89662, 0.899122, 0.915074, 0.91684, 0.921076, 0.922952, 0.921076, 0.903857, 0.91684, 0.938133, 0.921076, 0.93079, 0.939629, 0.94331, 0.953422, 0.962114, 0.950334, 0.950334, 0.939629, 0.926919, 0.924947, 0.928747, 0.926919, 0.919029, 0.924947, 0.932927, 0.93079, 0.94331, 0.947281, 0.941505, 0.938133, 0.936162, 0.93079, 0.922952, 0.928747, 0.921076, 0.915074, 0.93079], '')</t>
  </si>
  <si>
    <t>[0, 1, 2, 14, 18, 19,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158]</t>
  </si>
  <si>
    <t>141)</t>
  </si>
  <si>
    <t>UPI0001B6D284 status=activ</t>
  </si>
  <si>
    <t>([0.236433, 0.164327, 0.216401, 0.264545, 0.311707, 0.21291, 0.236433, 0.271506, 0.288399, 0.288399, 0.311707, 0.339168, 0.291804, 0.291804, 0.394753, 0.398279, 0.486429, 0.42561, 0.40511, 0.422041, 0.318242, 0.335645, 0.418646, 0.4292, 0.349426, 0.268042, 0.359901, 0.380708, 0.308712, 0.324872, 0.352862, 0.284882, 0.281712, 0.346032, 0.346032, 0.25031, 0.25031, 0.216401, 0.21291, 0.209395, 0.209395, 0.311707, 0.390993, 0.390993, 0.377384, 0.384043, 0.458154, 0.444081, 0.422041, 0.436924, 0.401658, 0.408655, 0.41194, 0.41194, 0.41194, 0.401658, 0.476583, 0.545602, 0.545602, 0.59917, 0.59508, 0.58069, 0.56648, 0.483068, 0.480142, 0.486429, 0.562014, 0.575842, 0.575842, 0.63748, 0.703578, 0.728858, 0.690604, 0.745909, 0.671169, 0.685117, 0.703578, 0.56648, 0.585406, 0.521092, 0.476583, 0.458154, 0.458154, 0.390993, 0.450668, 0.458154, 0.380708, 0.394753, 0.384043, 0.418646, 0.328603, 0.247041, 0.25031, 0.264545, 0.275179, 0.268042, 0.278302, 0.271506, 0.370445, 0.339168, 0.408655, 0.454136, 0.408655, 0.398279, 0.5017, 0.480142, 0.472492, 0.59014, 0.59508, 0.642678, 0.648219, 0.73685, 0.771762, 0.771762, 0.798249, 0.788093, 0.862302, 0.852992, 0.846163, 0.771762, 0.805026, 0.81615, 0.856457, 0.903857, 0.908098, 0.882776, 0.899122, 0.899122, 0.788093, 0.76285, 0.707965, 0.675549, 0.63748, 0.733139, 0.720929, 0.680603, 0.707965, 0.666105, 0.642678], '')</t>
  </si>
  <si>
    <t>[57, 58, 59, 60, 61, 62, 66, 67, 68, 69, 70, 71, 72, 73, 74, 75, 76, 77, 78, 79, 104, 107, 108, 109, 110, 111, 112, 113, 114, 115, 116, 117, 118, 119, 120, 121, 122, 123, 124, 125, 126, 127, 128, 129, 130, 131, 132, 133, 134, 135, 136, 137, 138]</t>
  </si>
  <si>
    <t>UPI0001B6D2E9 status=activ</t>
  </si>
  <si>
    <t>([0.030611, 0.030611, 0.044297, 0.033407, 0.035586, 0.054297, 0.067594, 0.083462, 0.102787, 0.073402, 0.073402, 0.054297, 0.051831, 0.064632, 0.085092, 0.085092, 0.0704, 0.055536, 0.033407, 0.054297, 0.083462, 0.129801, 0.132295, 0.15008, 0.134866, 0.098513, 0.054297, 0.059222, 0.034068, 0.036378, 0.066181, 0.092881, 0.158265, 0.127496, 0.17593, 0.203355, 0.185198, 0.144935, 0.127496, 0.191378, 0.129801, 0.083462, 0.083462, 0.118441, 0.120615, 0.155435, 0.139895, 0.222385, 0.155435, 0.26085, 0.185198, 0.191378, 0.118441, 0.11371, 0.147574, 0.164327, 0.18812, 0.18812, 0.182256, 0.268042, 0.271506, 0.31487, 0.335645, 0.349426, 0.291804, 0.185198, 0.21291, 0.342579, 0.239899, 0.275179, 0.247041, 0.335645, 0.229226, 0.308712, 0.301917, 0.219301, 0.144935, 0.134866, 0.109221, 0.125101, 0.086953, 0.049374, 0.049374, 0.071867, 0.066181, 0.096677, 0.17593, 0.116183, 0.100716, 0.164327, 0.206376, 0.15008, 0.134866, 0.222385, 0.137348, 0.142424, 0.222385, 0.30533, 0.291804, 0.239899, 0.318242, 0.275179, 0.332115, 0.377384, 0.384043, 0.301917, 0.278302, 0.257454, 0.257454, 0.257454, 0.185198, 0.111485, 0.134866, 0.094817, 0.085092, 0.139895, 0.086953, 0.067594, 0.06312, 0.079919, 0.073402, 0.040537, 0.055536, 0.083462, 0.083462, 0.074921, 0.122885, 0.073402, 0.048328, 0.083462, 0.066181, 0.111485, 0.111485, 0.079919, 0.116183, 0.116183, 0.134866, 0.209395, 0.209395, 0.127496, 0.127496, 0.225814, 0.219301, 0.268042, 0.196879, 0.15284, 0.15008, 0.092881, 0.122885, 0.173081, 0.142424, 0.173081, 0.102787, 0.185198, 0.232838, 0.200174, 0.127496, 0.116183, 0.066181, 0.047319, 0.066181, 0.042364, 0.045352, 0.03976, 0.036378, 0.058088, 0.073402, 0.073402, 0.071867, 0.094817, 0.06184, 0.085092, 0.083462, 0.079919, 0.069024, 0.067594, 0.083462, 0.116183, 0.06184, 0.10481, 0.17593, 0.134866, 0.137348, 0.078022, 0.15284, 0.15284, 0.085092, 0.085092, 0.098513, 0.100716, 0.102787, 0.15008, 0.085092, 0.048328, 0.092881, 0.05306, 0.067594, 0.079919, 0.098513, 0.173081, 0.182256, 0.200174, 0.30533, 0.352862, 0.436924, 0.422041, 0.352862, 0.433034, 0.335645, 0.339168, 0.450668, 0.36309, 0.36309, 0.468512, 0.529623, 0.447574, 0.5017, 0.394753, 0.284882, 0.196879, 0.18812, 0.209395, 0.11371, 0.102787, 0.096677, 0.086953, 0.050641, 0.044297, 0.040537, 0.085092, 0.040537, 0.020522, 0.019109, 0.013437, 0.013821, 0.016826, 0.023087, 0.019109, 0.037156, 0.035586, 0.064632, 0.051831, 0.032017, 0.046336, 0.034884, 0.025316, 0.019109, 0.028695, 0.049374, 0.034884, 0.018787], '')</t>
  </si>
  <si>
    <t>[214, 216]</t>
  </si>
  <si>
    <t>UPI0001B6DFF6 status=activ</t>
  </si>
  <si>
    <t>([0.321458, 0.18812, 0.222385, 0.203355, 0.239899, 0.264545, 0.17593, 0.120615, 0.15284, 0.116183, 0.083462, 0.086953, 0.086953, 0.086953, 0.092881, 0.098513, 0.050641, 0.086953, 0.051831, 0.05306, 0.085092, 0.076542, 0.11371, 0.11371, 0.137348, 0.092881, 0.092881, 0.129801, 0.203355, 0.194234, 0.271506, 0.359901, 0.324872, 0.225814, 0.209395, 0.129801, 0.074921, 0.120615, 0.122885, 0.122885, 0.071867, 0.054297, 0.055536, 0.067594, 0.040537, 0.026892, 0.046336, 0.046336, 0.066181, 0.064632, 0.071867, 0.0704, 0.074921, 0.0704, 0.118441, 0.071867, 0.125101, 0.161087, 0.15008, 0.092881, 0.088832, 0.147574, 0.118441, 0.164327, 0.182256, 0.25406, 0.339168, 0.225814, 0.247041, 0.239899, 0.15284, 0.147574, 0.094817, 0.056825, 0.10481, 0.060549, 0.102787, 0.064632, 0.094817, 0.050641, 0.050641, 0.100716, 0.102787, 0.100716, 0.127496, 0.122885, 0.120615, 0.06312, 0.120615, 0.120615, 0.118441, 0.120615, 0.116183, 0.116183, 0.161087, 0.100716, 0.098513, 0.102787, 0.173081, 0.161087, 0.278302, 0.268042, 0.173081, 0.109221, 0.118441, 0.120615, 0.111485, 0.067594, 0.125101, 0.139895, 0.122885, 0.122885, 0.203355, 0.203355, 0.196879, 0.200174, 0.225814, 0.311707, 0.301917, 0.281712, 0.182256, 0.164327, 0.164327, 0.247041, 0.324872, 0.42561, 0.324872, 0.25406, 0.352862, 0.342579, 0.281712, 0.25031, 0.243554, 0.229226, 0.196879, 0.216401, 0.144935, 0.15284, 0.167087, 0.094817, 0.098513, 0.173081, 0.18812, 0.281712, 0.203355, 0.206376, 0.191378, 0.200174, 0.200174, 0.200174, 0.194234, 0.232838, 0.298791, 0.219301, 0.15008, 0.203355, 0.196879, 0.281712, 0.328603, 0.236433, 0.342579, 0.26085, 0.247041, 0.247041, 0.21291, 0.206376, 0.203355, 0.125101, 0.17593, 0.243554, 0.247041, 0.17593, 0.173081, 0.15284, 0.164327, 0.232838, 0.219301, 0.301917, 0.30533, 0.209395, 0.26085, 0.167087, 0.25406, 0.26085, 0.264545, 0.30533, 0.308712, 0.324872, 0.41194, 0.433034, 0.359901, 0.243554, 0.268042, 0.185198, 0.182256, 0.216401, 0.222385, 0.142424, 0.098513, 0.088832, 0.15284, 0.18812, 0.288399, 0.200174, 0.129801, 0.120615, 0.094817, 0.086953, 0.078022, 0.051831, 0.048328, 0.066181, 0.139895, 0.182256, 0.185198, 0.185198, 0.142424, 0.144935, 0.219301, 0.298791, 0.311707, 0.288399, 0.291804, 0.288399, 0.288399, 0.288399, 0.284882, 0.284882, 0.298791, 0.284882, 0.356642, 0.359901, 0.377384, 0.349426, 0.374039, 0.374039, 0.390993, 0.480142, 0.472492, 0.384043, 0.374039, 0.356642, 0.346032, 0.30533, 0.275179, 0.339168, 0.414856, 0.394753, 0.41194, 0.521092, 0.521092, 0.486429], '')</t>
  </si>
  <si>
    <t>[249, 250]</t>
  </si>
  <si>
    <t>UPI0001B6DFFB status=activ</t>
  </si>
  <si>
    <t>([0.380708, 0.440853, 0.284882, 0.15008, 0.096677, 0.139895, 0.109221, 0.144935, 0.182256, 0.222385, 0.257454, 0.229226, 0.161087, 0.125101, 0.088832, 0.085092, 0.144935, 0.158265, 0.142424, 0.15008, 0.15284, 0.098513, 0.090864, 0.100716, 0.185198, 0.275179, 0.275179, 0.295083, 0.194234, 0.191378, 0.11371, 0.10481, 0.092881, 0.155435, 0.173081, 0.25406, 0.275179, 0.25406, 0.311707, 0.308712, 0.222385, 0.219301, 0.222385, 0.229226, 0.318242, 0.206376, 0.206376, 0.203355, 0.216401, 0.225814, 0.147574, 0.15008, 0.10481, 0.167087, 0.170161, 0.122885, 0.134866, 0.120615, 0.132295, 0.161087, 0.161087, 0.161087, 0.155435, 0.247041, 0.239899, 0.167087, 0.291804, 0.291804, 0.275179, 0.335645, 0.321458, 0.374039, 0.339168, 0.311707, 0.229226, 0.209395, 0.291804, 0.268042, 0.271506, 0.179055, 0.088832, 0.096677, 0.071867, 0.0704, 0.066181, 0.081712, 0.142424, 0.137348, 0.142424, 0.092881, 0.048328, 0.048328, 0.056825, 0.0704, 0.0704, 0.11371, 0.11371, 0.06184, 0.034068, 0.037156, 0.06184, 0.102787, 0.120615, 0.229226, 0.191378, 0.182256, 0.10481, 0.059222, 0.056825, 0.030611, 0.030003, 0.022667, 0.038858, 0.041405, 0.041405, 0.037156, 0.023534, 0.014075, 0.022306, 0.03976, 0.035586, 0.019109, 0.012727, 0.012727, 0.008804, 0.007091, 0.007495, 0.010221, 0.010372, 0.011106, 0.016826, 0.029376, 0.060549, 0.064632, 0.060549, 0.060549, 0.129801, 0.127496, 0.200174, 0.129801, 0.120615, 0.134866, 0.229226, 0.349426, 0.321458, 0.42561, 0.521092, 0.521092, 0.408655, 0.390993, 0.377384, 0.288399, 0.268042, 0.281712, 0.18812, 0.206376, 0.194234, 0.179055, 0.17593, 0.122885, 0.122885, 0.073402, 0.03976, 0.043307, 0.040537, 0.040537, 0.035586, 0.038042, 0.037156, 0.040537, 0.044297, 0.023963, 0.023087, 0.025762, 0.025316, 0.023087, 0.020165, 0.029376, 0.016826, 0.022667, 0.018787, 0.017797, 0.029376, 0.045352, 0.023534, 0.023087, 0.024393, 0.024826, 0.026892, 0.024393, 0.044297, 0.079919, 0.074921, 0.137348, 0.129801, 0.102787, 0.10481, 0.054297, 0.076542, 0.109221, 0.132295, 0.225814, 0.284882, 0.206376, 0.222385, 0.278302, 0.291804, 0.288399, 0.18812, 0.139895, 0.137348, 0.127496, 0.059222, 0.060549, 0.060549, 0.058088, 0.038042, 0.0704, 0.137348, 0.129801, 0.092881, 0.102787, 0.111485, 0.076542, 0.069024, 0.067594, 0.098513, 0.10481, 0.050641, 0.10481, 0.137348, 0.147574, 0.11371, 0.196879, 0.179055, 0.098513, 0.100716, 0.11371, 0.058088, 0.056825, 0.028107, 0.026338, 0.013821, 0.013437, 0.014315, 0.030003, 0.028695, 0.013821, 0.009096, 0.014315, 0.013265, 0.007645, 0.005086, 0.005872, 0.004921, 0.007555, 0.007315, 0.007259, 0.006619, 0.011106, 0.007091, 0.010372, 0.017138, 0.030003, 0.018106, 0.014586, 0.01204, 0.007555, 0.011518, 0.010131, 0.008723, 0.006142, 0.006533, 0.006795, 0.006701, 0.005734, 0.004358, 0.004388, 0.004247, 0.004247, 0.002688, 0.003478, 0.002503, 0.001743, 0.001597, 0.001481, 0.001541, 0.001541, 0.00231, 0.001533, 0.002276, 0.001967, 0.00225, 0.002512, 0.00292, 0.00231, 0.002606, 0.002705, 0.003298, 0.002396, 0.003014], '')</t>
  </si>
  <si>
    <t>[146, 147]</t>
  </si>
  <si>
    <t>UPI0001B6DFFC status=activ</t>
  </si>
  <si>
    <t>([0.332115, 0.414856, 0.301917, 0.209395, 0.247041, 0.268042, 0.291804, 0.335645, 0.232838, 0.164327, 0.122885, 0.161087, 0.173081, 0.191378, 0.295083, 0.196879, 0.092881, 0.147574, 0.125101, 0.06312, 0.038858, 0.03976, 0.034884, 0.060549, 0.100716, 0.102787, 0.111485, 0.106997, 0.054297, 0.066181, 0.120615, 0.161087, 0.139895, 0.139895, 0.10481, 0.06312, 0.06184, 0.122885, 0.139895, 0.134866, 0.194234, 0.191378, 0.281712, 0.26085, 0.179055, 0.182256, 0.147574, 0.147574, 0.147574, 0.229226, 0.25031, 0.164327, 0.18812, 0.18812, 0.094817, 0.129801, 0.102787, 0.155435, 0.167087, 0.10481, 0.067594, 0.034068, 0.066181, 0.060549, 0.032677, 0.059222, 0.027463, 0.032677, 0.033407, 0.020876, 0.023087, 0.018415, 0.018415, 0.019109, 0.0198, 0.038042, 0.017138, 0.029376, 0.032017, 0.020876, 0.020522, 0.016826, 0.031287, 0.028695, 0.017447, 0.029376, 0.017447, 0.034884, 0.037156, 0.034884, 0.066181, 0.027463, 0.043307, 0.083462, 0.078022, 0.042364, 0.025762, 0.054297, 0.060549, 0.030003, 0.046336, 0.032677, 0.0704, 0.078022, 0.038858, 0.041405, 0.035586, 0.058088, 0.045352, 0.036378, 0.034068, 0.016528, 0.030611, 0.034884, 0.031287, 0.034884, 0.035586, 0.060549, 0.049374, 0.030003, 0.05306, 0.025316, 0.056825, 0.054297, 0.026892, 0.05306, 0.051831, 0.0704, 0.078022, 0.092881, 0.125101, 0.064632, 0.073402, 0.086953, 0.059222, 0.058088, 0.029376, 0.050641, 0.055536, 0.038042, 0.028107, 0.017797, 0.032677, 0.032677, 0.035586, 0.0704, 0.037156, 0.067594, 0.059222, 0.05306, 0.060549, 0.029376, 0.028695, 0.051831, 0.046336, 0.067594, 0.036378, 0.066181, 0.067594, 0.034884, 0.064632, 0.06312, 0.109221, 0.116183, 0.118441, 0.054297, 0.024393, 0.043307, 0.035586, 0.020876, 0.019109, 0.011106, 0.017138, 0.034884, 0.037156, 0.034884, 0.021816, 0.030611, 0.032677, 0.019401, 0.020522, 0.013821, 0.028107, 0.029376, 0.033407, 0.032677, 0.056825, 0.0704, 0.045352, 0.032677, 0.046336, 0.059222, 0.085092, 0.050641, 0.049374, 0.025762, 0.029376, 0.029376, 0.034884, 0.037156, 0.051831, 0.073402, 0.094817, 0.069024, 0.049374, 0.030003, 0.0198, 0.018415, 0.028695, 0.038858], '')</t>
  </si>
  <si>
    <t>UPI0001B6E021 status=activ</t>
  </si>
  <si>
    <t>([0.182256, 0.076542, 0.142424, 0.120615, 0.071867, 0.098513, 0.054297, 0.030611, 0.029376, 0.019109, 0.023963, 0.015694, 0.014783, 0.009294, 0.006482, 0.004689, 0.003478, 0.002606, 0.003701, 0.003671, 0.00359, 0.002512, 0.002512, 0.002366, 0.001872, 0.002761, 0.001743, 0.001602, 0.002327, 0.002688, 0.003727, 0.003701, 0.005378, 0.007877, 0.01204, 0.022667, 0.019401, 0.017447, 0.030003, 0.022667, 0.012727, 0.007495, 0.011518, 0.015344, 0.015694, 0.027463, 0.017447, 0.022306, 0.033407, 0.0198, 0.019109, 0.019109, 0.01078, 0.011342, 0.01204, 0.007495, 0.007495, 0.013437, 0.0198, 0.021381, 0.027463, 0.027463, 0.074921, 0.067594, 0.067594, 0.06184, 0.066181, 0.035586, 0.031287, 0.023087, 0.028695, 0.014315, 0.009015, 0.008895, 0.009294, 0.006078, 0.008895, 0.008409, 0.005623, 0.006482, 0.003963, 0.003478, 0.00407, 0.003014, 0.003405, 0.002688, 0.001906, 0.001481, 0.001481, 0.001808, 0.001855, 0.00152, 0.00231, 0.003246, 0.004513, 0.003276, 0.004513, 0.003276, 0.003246, 0.004577, 0.004646, 0.004835, 0.003963, 0.003298, 0.004315, 0.004208, 0.00515, 0.005011, 0.006533, 0.006988, 0.009015, 0.016528, 0.019401, 0.018787, 0.018106, 0.011342, 0.013437, 0.014075, 0.014586, 0.011342, 0.007259, 0.005011, 0.005223, 0.005378, 0.007877, 0.005503, 0.004431, 0.003478, 0.003864, 0.002581, 0.003821, 0.002512, 0.001597, 0.002155, 0.002276, 0.001675, 0.001906, 0.00155, 0.00152, 0.001383, 0.001249, 0.001112, 0.001267, 0.002014, 0.003079, 0.001936, 0.002705, 0.002276, 0.00243, 0.00316, 0.004358, 0.003053, 0.003053, 0.003053, 0.003053, 0.002057, 0.001709, 0.002035, 0.002512, 0.001722, 0.002705, 0.003512, 0.003478, 0.003727, 0.003555, 0.002881, 0.004388, 0.00283, 0.00407, 0.00407, 0.002881, 0.002881, 0.004208, 0.005734, 0.005799, 0.005086, 0.007555, 0.013016, 0.013613, 0.018106, 0.040537, 0.024393, 0.013613, 0.016257, 0.012491, 0.009187, 0.008075, 0.006142, 0.009728, 0.008075, 0.008156, 0.008156, 0.005734, 0.005503, 0.00558, 0.00777, 0.006374, 0.006039, 0.00407, 0.0028, 0.002155, 0.001383, 0.001855, 0.002761, 0.0028, 0.002881, 0.003727, 0.003461, 0.004388, 0.004513, 0.005223, 0.007315, 0.011106, 0.014315, 0.015344, 0.009294, 0.009187, 0.014586, 0.014783, 0.017138, 0.024826, 0.021816, 0.046336, 0.026338, 0.025762, 0.049374, 0.102787, 0.044297, 0.048328, 0.025762, 0.024826, 0.024393, 0.01204, 0.009015, 0.008624, 0.00558, 0.005378, 0.003727, 0.003864, 0.004135, 0.005932, 0.007091, 0.010372, 0.008804, 0.012491, 0.008156, 0.006421, 0.006619, 0.009483, 0.016257, 0.021381, 0.01078, 0.011342, 0.023963, 0.020522, 0.024826, 0.06184, 0.139895, 0.139895, 0.06184, 0.037156, 0.034884, 0.0198, 0.020522, 0.032677, 0.033407, 0.067594, 0.085092, 0.071867, 0.037156, 0.018106, 0.024393, 0.034068, 0.034068, 0.017138, 0.017447, 0.022306, 0.015078, 0.014315, 0.028695, 0.049374, 0.069024, 0.036378, 0.031287, 0.016826, 0.014586, 0.010672, 0.006701, 0.005683, 0.004835, 0.004835, 0.004899, 0.004899, 0.006142, 0.006142, 0.008723, 0.013016, 0.012727, 0.017447, 0.014315, 0.014315, 0.018106, 0.011106, 0.018787, 0.036378, 0.073402, 0.073402, 0.054297, 0.116183, 0.129801, 0.100716, 0.10481, 0.102787, 0.109221, 0.078022, 0.079919, 0.079919, 0.056825, 0.029376, 0.028107, 0.035586, 0.038042, 0.040537, 0.081712, 0.06184, 0.069024, 0.049374, 0.021381, 0.038042, 0.041405, 0.073402, 0.0704, 0.134866, 0.232838, 0.222385, 0.239899, 0.161087, 0.096677, 0.142424, 0.194234, 0.118441, 0.127496, 0.067594, 0.029376, 0.014075, 0.01204, 0.010926, 0.009096, 0.016826, 0.010509, 0.008276, 0.006245, 0.006795, 0.005799, 0.004161, 0.00359, 0.003053, 0.002761, 0.003701, 0.0028, 0.003298, 0.004646, 0.004646, 0.004513, 0.007259, 0.011342, 0.017138, 0.016528, 0.027463, 0.014783, 0.029376, 0.022306, 0.019109, 0.023087, 0.014783, 0.030611, 0.026338, 0.023534, 0.042364, 0.032677, 0.024826, 0.023534, 0.020876, 0.013437, 0.022667, 0.011518, 0.011903, 0.009401, 0.009294, 0.006795, 0.009977, 0.010372, 0.018106, 0.019109, 0.024826, 0.042364, 0.019401, 0.030003, 0.066181, 0.034884, 0.024393, 0.026892, 0.015344, 0.01204, 0.010926, 0.009294, 0.009187, 0.006245, 0.007259, 0.007495, 0.008002, 0.007645, 0.005378, 0.003924, 0.005378, 0.004161, 0.003727, 0.003512, 0.003555, 0.002606, 0.003079, 0.004247, 0.005683, 0.006795, 0.007877, 0.011903, 0.015694, 0.028107, 0.055536, 0.055536, 0.026338, 0.044297, 0.023087, 0.046336, 0.102787, 0.11371, 0.173081, 0.164327, 0.225814, 0.132295, 0.21291, 0.243554, 0.209395, 0.18812, 0.216401, 0.185198, 0.147574, 0.111485, 0.081712, 0.059222, 0.040537], '')</t>
  </si>
  <si>
    <t>UPI0001B6E037 status=activ</t>
  </si>
  <si>
    <t>([0.158265, 0.137348, 0.120615, 0.116183, 0.167087, 0.194234, 0.219301, 0.209395, 0.15008, 0.106997, 0.10481, 0.139895, 0.15284, 0.144935, 0.216401, 0.229226, 0.15008, 0.179055, 0.191378, 0.096677, 0.098513, 0.083462, 0.127496, 0.155435, 0.118441, 0.109221, 0.111485, 0.066181, 0.086953, 0.086953, 0.158265, 0.134866, 0.069024, 0.069024, 0.0704, 0.078022, 0.041405, 0.042364, 0.048328, 0.045352, 0.086953, 0.139895, 0.142424, 0.073402, 0.06184, 0.085092, 0.088832, 0.05306, 0.090864, 0.043307, 0.085092, 0.073402, 0.06184, 0.129801, 0.111485, 0.092881, 0.092881, 0.100716, 0.098513, 0.086953, 0.050641, 0.054297, 0.059222, 0.069024, 0.069024, 0.050641, 0.064632, 0.059222, 0.051831, 0.064632, 0.120615, 0.102787, 0.100716, 0.191378, 0.109221, 0.170161, 0.209395, 0.200174, 0.291804, 0.291804, 0.229226, 0.308712, 0.232838, 0.232838, 0.179055, 0.185198, 0.182256, 0.191378, 0.122885, 0.203355, 0.17593, 0.17593, 0.116183, 0.120615, 0.111485, 0.179055, 0.125101, 0.0704, 0.059222, 0.030003, 0.034884, 0.034884, 0.035586, 0.06184, 0.058088, 0.078022, 0.144935, 0.236433, 0.15008, 0.239899, 0.247041, 0.173081, 0.139895, 0.225814, 0.170161, 0.164327, 0.158265, 0.219301, 0.278302, 0.225814, 0.225814, 0.216401, 0.278302, 0.203355, 0.203355, 0.21291, 0.179055, 0.164327, 0.106997, 0.164327, 0.161087, 0.161087, 0.167087, 0.203355, 0.196879, 0.182256, 0.17593, 0.182256, 0.164327, 0.129801, 0.206376, 0.301917, 0.291804, 0.232838, 0.332115, 0.311707, 0.318242, 0.359901, 0.275179, 0.308712, 0.239899, 0.179055, 0.179055, 0.264545, 0.182256, 0.116183, 0.173081, 0.17593, 0.173081, 0.15008, 0.216401, 0.232838, 0.229226, 0.243554, 0.301917, 0.301917, 0.321458, 0.332115, 0.298791, 0.318242, 0.374039, 0.450668, 0.422041, 0.418646, 0.42561, 0.494003, 0.58069, 0.570702, 0.570702, 0.483068, 0.545602, 0.465241, 0.42561, 0.444081, 0.525368, 0.480142, 0.40511, 0.311707, 0.288399, 0.239899, 0.318242, 0.318242, 0.275179, 0.30533, 0.31487, 0.301917, 0.328603, 0.335645, 0.257454, 0.25031, 0.288399, 0.281712, 0.318242, 0.339168, 0.346032, 0.359901, 0.398279, 0.366687, 0.447574, 0.414856, 0.40511, 0.390993, 0.36309, 0.418646, 0.476583, 0.465241, 0.384043, 0.387226, 0.318242, 0.418646, 0.342579, 0.40511, 0.414856, 0.461924, 0.380708, 0.328603, 0.247041, 0.25406, 0.335645, 0.342579, 0.366687, 0.483068, 0.476583, 0.40511, 0.324872, 0.332115, 0.335645, 0.422041, 0.418646, 0.505461, 0.517562, 0.626927, 0.604312, 0.494003, 0.472492, 0.541878, 0.557691, 0.661982, 0.63748, 0.632174, 0.59508, 0.575842, 0.497853, 0.468512], '')</t>
  </si>
  <si>
    <t>[176, 177, 178, 180, 184, 239, 240, 241, 242, 245, 246, 247, 248, 249, 250, 251]</t>
  </si>
  <si>
    <t>UPI0001B6E03B status=activ</t>
  </si>
  <si>
    <t>([0.109221, 0.142424, 0.185198, 0.25406, 0.182256, 0.209395, 0.247041, 0.191378, 0.147574, 0.182256, 0.225814, 0.25031, 0.366687, 0.36309, 0.480142, 0.401658, 0.349426, 0.352862, 0.339168, 0.356642, 0.31487, 0.377384, 0.390993, 0.318242, 0.308712, 0.301917, 0.30533, 0.31487, 0.359901, 0.454136, 0.433034, 0.414856, 0.390993, 0.349426, 0.352862, 0.232838, 0.308712, 0.387226, 0.311707, 0.295083, 0.318242, 0.356642, 0.30533, 0.21291, 0.182256, 0.17593, 0.191378, 0.164327, 0.132295, 0.098513, 0.088832, 0.078022, 0.050641, 0.067594, 0.074921, 0.094817, 0.167087, 0.182256, 0.182256, 0.222385, 0.222385, 0.21291, 0.137348, 0.194234, 0.295083, 0.390993, 0.301917, 0.377384, 0.346032, 0.384043, 0.461924, 0.461924, 0.490133, 0.585406, 0.497853, 0.480142, 0.4292, 0.380708, 0.332115, 0.301917, 0.30533, 0.25406, 0.247041, 0.295083, 0.295083, 0.173081, 0.132295, 0.137348, 0.076542, 0.111485, 0.106997, 0.116183, 0.0704, 0.048328, 0.023534, 0.035586, 0.042364, 0.066181, 0.085092, 0.094817, 0.109221, 0.088832, 0.142424, 0.081712, 0.109221, 0.0704, 0.142424, 0.200174, 0.288399, 0.377384, 0.394753, 0.414856, 0.324872, 0.418646, 0.5017, 0.525368, 0.51388, 0.505461, 0.525368, 0.494003, 0.422041, 0.324872, 0.387226, 0.387226, 0.458154, 0.40511, 0.40511, 0.414856, 0.42561, 0.332115, 0.25031, 0.257454, 0.239899, 0.239899, 0.15284, 0.088832, 0.090864, 0.086953, 0.094817, 0.090864, 0.054297, 0.060549, 0.050641, 0.051831, 0.027463, 0.018787, 0.022306, 0.032017, 0.031287, 0.015694, 0.017447, 0.015078, 0.014315, 0.011106, 0.017447, 0.026338, 0.026338, 0.036378, 0.041405, 0.041405, 0.041405, 0.081712, 0.111485, 0.129801, 0.132295, 0.144935, 0.155435, 0.167087, 0.17593, 0.170161, 0.167087, 0.219301, 0.321458, 0.342579, 0.387226, 0.281712, 0.291804, 0.366687, 0.401658, 0.30533, 0.271506, 0.291804, 0.17593, 0.147574, 0.161087, 0.096677, 0.098513, 0.090864, 0.092881, 0.094817, 0.086953, 0.139895, 0.158265, 0.088832, 0.076542, 0.044297, 0.048328, 0.047319, 0.029376, 0.028107, 0.050641, 0.069024, 0.067594, 0.127496, 0.118441, 0.164327, 0.155435, 0.134866, 0.216401, 0.116183, 0.088832, 0.088832, 0.116183, 0.060549, 0.0704, 0.066181, 0.11371, 0.185198, 0.194234, 0.203355, 0.222385, 0.15008, 0.118441, 0.125101, 0.085092, 0.122885, 0.122885, 0.216401, 0.321458, 0.194234, 0.324872, 0.359901, 0.359901, 0.311707, 0.398279, 0.480142, 0.517562, 0.51388, 0.40511, 0.387226, 0.390993, 0.332115, 0.394753, 0.342579, 0.311707, 0.374039, 0.374039, 0.394753, 0.349426, 0.257454, 0.374039, 0.247041, 0.185198, 0.129801, 0.17593, 0.17593, 0.109221, 0.098513, 0.102787, 0.155435, 0.106997, 0.132295, 0.170161, 0.142424, 0.144935, 0.164327, 0.147574, 0.125101, 0.109221, 0.120615, 0.147574, 0.155435, 0.243554, 0.278302, 0.339168, 0.284882, 0.25031, 0.342579, 0.308712, 0.25406, 0.257454, 0.346032, 0.359901], '')</t>
  </si>
  <si>
    <t>[73, 114, 115, 116, 117, 118, 236, 237]</t>
  </si>
  <si>
    <t>UPI0001B6E03E status=activ</t>
  </si>
  <si>
    <t>([0.125101, 0.179055, 0.21291, 0.243554, 0.179055, 0.209395, 0.222385, 0.158265, 0.158265, 0.155435, 0.18812, 0.15008, 0.15284, 0.271506, 0.25406, 0.370445, 0.335645, 0.308712, 0.209395, 0.31487, 0.191378, 0.173081, 0.191378, 0.194234, 0.209395, 0.284882, 0.278302, 0.200174, 0.291804, 0.311707, 0.339168, 0.239899, 0.239899, 0.25406, 0.191378, 0.182256, 0.196879, 0.15284, 0.236433, 0.25031, 0.225814, 0.25031, 0.182256, 0.173081, 0.109221, 0.109221, 0.102787, 0.120615, 0.122885, 0.058088, 0.067594, 0.032677, 0.036378, 0.06312, 0.0704, 0.040537, 0.035586, 0.035586, 0.058088, 0.050641, 0.038042, 0.022667, 0.03976, 0.067594, 0.032677, 0.066181, 0.059222, 0.028695, 0.028695, 0.025316, 0.043307, 0.043307, 0.050641, 0.043307, 0.036378, 0.031287, 0.071867, 0.090864, 0.038858, 0.038858, 0.022667, 0.029376, 0.030003, 0.015694, 0.01227, 0.021381, 0.013265, 0.009294, 0.017797, 0.015344, 0.017138, 0.014315, 0.014075, 0.028107, 0.050641, 0.058088, 0.060549, 0.032017, 0.028695, 0.059222, 0.034068, 0.060549, 0.10481, 0.086953, 0.10481, 0.134866, 0.142424, 0.222385, 0.308712, 0.308712, 0.219301, 0.219301, 0.200174, 0.194234, 0.081712, 0.096677, 0.11371, 0.06184, 0.086953, 0.086953, 0.102787, 0.15008, 0.100716, 0.066181, 0.078022, 0.142424, 0.076542, 0.030003, 0.029376, 0.032017, 0.030003, 0.030003, 0.06312, 0.054297, 0.041405, 0.088832, 0.041405, 0.038042, 0.038042, 0.026892, 0.031287, 0.032677, 0.034884, 0.054297, 0.081712, 0.137348, 0.06184, 0.060549, 0.134866, 0.120615, 0.120615, 0.11371, 0.096677, 0.085092, 0.155435, 0.127496, 0.064632, 0.129801, 0.120615, 0.164327, 0.25031, 0.15284, 0.083462, 0.045352, 0.05306, 0.026338, 0.030611, 0.073402, 0.074921, 0.041405, 0.024826, 0.014315, 0.01204, 0.015344, 0.014783, 0.016826, 0.026338, 0.06312, 0.030611, 0.031287, 0.038042, 0.03976, 0.038858, 0.076542, 0.147574, 0.079919, 0.161087, 0.158265, 0.125101, 0.137348, 0.209395, 0.206376, 0.308712, 0.225814, 0.291804, 0.247041, 0.229226, 0.25031, 0.129801, 0.206376, 0.232838, 0.170161, 0.098513, 0.170161, 0.094817, 0.040537, 0.034068, 0.028107, 0.015078, 0.013821, 0.019401, 0.019401, 0.038858, 0.022667, 0.038042, 0.042364, 0.055536, 0.054297, 0.025316, 0.043307, 0.045352, 0.047319, 0.079919, 0.147574, 0.134866, 0.222385, 0.247041, 0.291804, 0.284882, 0.301917, 0.26085, 0.291804, 0.222385, 0.125101, 0.191378, 0.229226, 0.225814, 0.219301, 0.232838, 0.335645, 0.387226, 0.295083, 0.185198, 0.185198, 0.179055, 0.116183, 0.125101, 0.106997, 0.170161, 0.194234, 0.15284, 0.239899, 0.219301, 0.311707, 0.41194, 0.42561, 0.422041, 0.328603, 0.339168, 0.216401, 0.203355, 0.125101, 0.191378, 0.295083, 0.203355, 0.170161, 0.271506, 0.239899, 0.321458, 0.236433, 0.132295, 0.229226, 0.132295, 0.11371, 0.10481, 0.100716, 0.106997, 0.100716, 0.088832, 0.055536, 0.125101, 0.064632, 0.100716, 0.086953, 0.086953, 0.120615, 0.122885, 0.111485, 0.125101, 0.147574, 0.137348, 0.236433, 0.144935, 0.167087, 0.203355, 0.191378, 0.196879, 0.147574, 0.10481, 0.132295, 0.18812, 0.17593, 0.21291, 0.229226, 0.268042, 0.17593, 0.134866, 0.102787, 0.054297, 0.050641, 0.054297, 0.086953, 0.088832, 0.106997, 0.191378, 0.194234, 0.120615, 0.06184, 0.045352, 0.071867, 0.11371, 0.076542, 0.064632, 0.100716, 0.086953, 0.088832, 0.096677, 0.15284, 0.155435, 0.25031, 0.167087, 0.167087, 0.11371, 0.102787, 0.092881, 0.048328, 0.044297, 0.088832, 0.100716, 0.15284, 0.17593, 0.170161, 0.21291, 0.225814, 0.236433, 0.173081, 0.10481, 0.158265, 0.158265, 0.158265, 0.15008, 0.25031, 0.222385, 0.275179, 0.295083, 0.328603, 0.40511, 0.394753, 0.387226, 0.384043, 0.377384, 0.36309, 0.349426, 0.387226, 0.40511, 0.401658, 0.401658, 0.497853, 0.480142, 0.490133, 0.59917, 0.608892, 0.472492, 0.422041, 0.370445, 0.370445, 0.444081, 0.450668, 0.465241, 0.450668, 0.454136, 0.461924, 0.454136, 0.468512, 0.380708, 0.366687, 0.356642, 0.440853, 0.346032, 0.36309, 0.342579, 0.25406, 0.179055, 0.26085, 0.26085, 0.257454, 0.257454, 0.243554, 0.236433, 0.243554, 0.161087, 0.232838, 0.158265, 0.144935, 0.142424, 0.200174, 0.142424, 0.139895, 0.132295, 0.191378, 0.173081, 0.170161, 0.257454, 0.339168, 0.332115, 0.401658, 0.472492, 0.377384, 0.387226, 0.394753, 0.377384, 0.486429, 0.40511, 0.483068, 0.41194, 0.339168, 0.268042, 0.352862, 0.36309, 0.36309, 0.295083, 0.209395, 0.222385, 0.191378, 0.196879, 0.203355, 0.206376, 0.147574, 0.15284, 0.142424, 0.086953, 0.056825, 0.05306, 0.047319, 0.048328, 0.048328, 0.069024, 0.118441, 0.111485, 0.109221, 0.109221, 0.167087, 0.288399, 0.203355, 0.222385, 0.147574, 0.137348, 0.092881, 0.139895, 0.182256, 0.194234, 0.271506, 0.339168, 0.370445, 0.370445, 0.275179, 0.359901, 0.359901, 0.271506, 0.30533, 0.232838, 0.167087, 0.158265, 0.142424, 0.216401, 0.161087, 0.243554, 0.25406, 0.30533, 0.301917, 0.324872, 0.239899, 0.209395, 0.222385, 0.194234, 0.257454, 0.342579, 0.308712, 0.332115, 0.311707, 0.291804, 0.268042, 0.339168, 0.268042, 0.179055, 0.122885, 0.179055, 0.167087, 0.173081, 0.18812, 0.191378, 0.11371, 0.11371, 0.088832, 0.088832, 0.076542, 0.058088, 0.051831, 0.06312, 0.066181, 0.120615, 0.118441, 0.182256, 0.125101, 0.120615, 0.120615, 0.17593, 0.144935, 0.127496, 0.098513, 0.081712, 0.066181, 0.10481, 0.155435, 0.203355, 0.155435, 0.15008, 0.216401], '')</t>
  </si>
  <si>
    <t>[370, 371]</t>
  </si>
  <si>
    <t>UPI0001B6E043 status=activ</t>
  </si>
  <si>
    <t>([0.017797, 0.027463, 0.03976, 0.056825, 0.05306, 0.073402, 0.098513, 0.132295, 0.090864, 0.132295, 0.147574, 0.18812, 0.164327, 0.098513, 0.122885, 0.118441, 0.194234, 0.271506, 0.295083, 0.321458, 0.236433, 0.222385, 0.147574, 0.090864, 0.094817, 0.067594, 0.074921, 0.0704, 0.033407, 0.06184, 0.049374, 0.050641, 0.058088, 0.116183, 0.127496, 0.132295, 0.206376, 0.125101, 0.073402, 0.049374, 0.026338, 0.031287, 0.050641, 0.085092, 0.142424, 0.085092, 0.161087, 0.161087, 0.164327, 0.225814, 0.144935, 0.127496, 0.078022, 0.03976, 0.036378, 0.064632, 0.032017, 0.034068, 0.034068, 0.060549, 0.088832, 0.088832, 0.122885, 0.074921, 0.049374, 0.029376, 0.05306, 0.047319, 0.042364, 0.041405, 0.049374, 0.086953, 0.106997, 0.179055, 0.257454, 0.185198, 0.182256, 0.288399, 0.278302, 0.295083, 0.301917, 0.209395, 0.196879, 0.196879, 0.298791, 0.281712, 0.359901, 0.374039, 0.384043, 0.398279, 0.408655, 0.418646, 0.342579, 0.257454, 0.170161, 0.170161, 0.257454, 0.243554, 0.161087, 0.161087, 0.25031, 0.167087, 0.203355, 0.295083, 0.318242, 0.225814, 0.247041, 0.173081, 0.158265, 0.155435, 0.10481, 0.06184, 0.040537, 0.06184, 0.069024, 0.10481, 0.116183, 0.058088, 0.058088, 0.100716, 0.100716, 0.056825, 0.094817, 0.132295, 0.078022, 0.086953, 0.086953, 0.134866, 0.216401, 0.225814, 0.15008, 0.120615, 0.120615, 0.158265, 0.158265, 0.21291, 0.239899, 0.236433, 0.342579, 0.346032, 0.349426, 0.359901, 0.342579, 0.284882, 0.295083, 0.370445, 0.349426, 0.433034, 0.339168, 0.324872, 0.31487, 0.332115, 0.433034, 0.517562, 0.570702, 0.59508, 0.557691, 0.458154, 0.450668, 0.374039, 0.374039, 0.346032, 0.26085, 0.339168, 0.370445, 0.332115, 0.264545, 0.26085, 0.26085, 0.311707, 0.25406, 0.243554, 0.321458, 0.332115, 0.25406, 0.219301, 0.17593, 0.200174, 0.281712, 0.271506, 0.346032, 0.271506, 0.284882, 0.370445, 0.374039, 0.36309, 0.356642, 0.370445, 0.366687, 0.291804, 0.318242, 0.394753, 0.40511, 0.311707, 0.229226, 0.209395, 0.18812, 0.194234, 0.191378, 0.185198, 0.191378, 0.182256, 0.268042, 0.191378, 0.170161, 0.116183, 0.142424, 0.170161, 0.222385, 0.219301, 0.301917, 0.232838, 0.232838, 0.173081, 0.155435, 0.209395, 0.281712, 0.239899, 0.206376, 0.196879, 0.161087, 0.147574, 0.161087, 0.127496, 0.170161, 0.155435, 0.203355, 0.173081, 0.142424, 0.11371, 0.078022, 0.050641, 0.074921], '')</t>
  </si>
  <si>
    <t>[153, 154, 155, 156]</t>
  </si>
  <si>
    <t>UPI0001B6E04C status=activ</t>
  </si>
  <si>
    <t>([0.89662, 0.88723, 0.879233, 0.88723, 0.84206, 0.837511, 0.834292, 0.791621, 0.750527, 0.754692, 0.716283, 0.750527, 0.63748, 0.525368, 0.517562, 0.51388, 0.509769, 0.505461, 0.483068, 0.394753, 0.40511, 0.394753, 0.394753, 0.408655, 0.408655, 0.440853, 0.349426, 0.284882, 0.324872, 0.352862, 0.268042, 0.216401, 0.142424, 0.158265, 0.161087, 0.134866, 0.085092, 0.081712, 0.047319, 0.026892, 0.027463, 0.016826, 0.016826, 0.016826, 0.010131, 0.007495, 0.007495, 0.007177, 0.009096, 0.007091, 0.005683, 0.007555, 0.00777, 0.008156, 0.010672, 0.016021, 0.018787, 0.018787, 0.017797, 0.034068, 0.032677, 0.059222, 0.096677, 0.096677, 0.10481, 0.182256, 0.268042, 0.194234, 0.225814, 0.236433, 0.239899, 0.328603, 0.239899, 0.352862, 0.418646, 0.40511, 0.40511, 0.408655, 0.509769, 0.509769, 0.483068, 0.483068, 0.468512, 0.486429, 0.401658, 0.311707, 0.318242, 0.301917, 0.390993, 0.468512, 0.374039, 0.356642, 0.335645, 0.418646, 0.384043, 0.298791, 0.236433, 0.144935, 0.155435, 0.092881, 0.060549, 0.058088, 0.090864, 0.048328, 0.041405, 0.076542, 0.074921, 0.0704, 0.071867, 0.034884, 0.033407, 0.045352, 0.074921, 0.048328, 0.029376, 0.031287, 0.031287, 0.038042, 0.088832, 0.088832, 0.109221, 0.167087, 0.10481, 0.116183, 0.216401, 0.144935, 0.132295, 0.191378, 0.194234, 0.127496, 0.222385, 0.232838, 0.264545, 0.264545, 0.342579, 0.418646, 0.4292, 0.557691, 0.608892, 0.549308, 0.461924, 0.468512, 0.480142, 0.575842, 0.549308, 0.436924, 0.5017, 0.418646, 0.461924, 0.472492, 0.56648, 0.476583, 0.468512, 0.387226, 0.40511, 0.408655, 0.328603, 0.278302, 0.268042, 0.268042, 0.21291, 0.247041, 0.271506, 0.194234, 0.200174, 0.206376, 0.278302, 0.321458, 0.394753, 0.352862, 0.352862, 0.257454, 0.257454, 0.257454, 0.264545, 0.191378, 0.196879, 0.288399, 0.335645, 0.318242, 0.216401, 0.179055, 0.222385, 0.25031, 0.236433, 0.164327, 0.173081, 0.173081, 0.090864, 0.116183, 0.134866, 0.076542, 0.088832, 0.147574, 0.137348, 0.170161, 0.222385, 0.200174, 0.164327, 0.164327, 0.17593, 0.278302, 0.370445, 0.281712, 0.268042, 0.268042, 0.359901, 0.352862, 0.284882, 0.318242, 0.18812, 0.203355, 0.247041, 0.324872, 0.232838, 0.247041, 0.206376, 0.147574, 0.155435, 0.185198, 0.173081, 0.158265, 0.10481, 0.102787, 0.167087, 0.111485, 0.122885, 0.067594, 0.076542, 0.094817, 0.102787, 0.191378, 0.155435, 0.185198, 0.196879, 0.271506, 0.200174, 0.232838, 0.31487, 0.324872, 0.25406, 0.179055, 0.179055, 0.216401, 0.15284, 0.134866, 0.203355, 0.25031, 0.346032, 0.257454, 0.298791, 0.298791, 0.291804, 0.318242, 0.25406, 0.170161, 0.170161, 0.161087, 0.170161, 0.161087, 0.098513, 0.106997, 0.179055, 0.170161, 0.216401, 0.298791, 0.247041, 0.225814, 0.257454, 0.257454, 0.346032, 0.339168, 0.390993, 0.398279, 0.295083, 0.321458, 0.40511, 0.339168, 0.30533, 0.222385, 0.243554, 0.31487, 0.291804, 0.26085, 0.239899, 0.236433, 0.194234, 0.278302, 0.219301, 0.206376, 0.191378, 0.191378, 0.122885, 0.129801, 0.083462, 0.092881, 0.071867, 0.055536, 0.051831, 0.100716, 0.200174, 0.185198, 0.17593, 0.278302, 0.216401, 0.18812, 0.179055, 0.15284, 0.15008, 0.225814, 0.222385, 0.196879, 0.134866, 0.219301, 0.219301, 0.30533, 0.301917, 0.387226, 0.349426, 0.346032, 0.356642, 0.352862, 0.356642, 0.36309, 0.271506, 0.339168, 0.42561, 0.418646, 0.525368, 0.390993, 0.394753, 0.40511, 0.465241, 0.529623, 0.538167, 0.562014, 0.494003, 0.486429, 0.458154, 0.497853, 0.51388, 0.433034, 0.436924, 0.458154, 0.4292, 0.529623, 0.553315, 0.541878, 0.465241, 0.36309, 0.401658, 0.281712, 0.206376, 0.158265, 0.173081, 0.161087, 0.144935, 0.17593, 0.25031, 0.278302, 0.25031, 0.239899, 0.21291, 0.170161, 0.139895, 0.170161, 0.100716, 0.10481, 0.109221, 0.161087, 0.179055, 0.268042, 0.301917, 0.298791, 0.342579, 0.31487, 0.232838, 0.179055, 0.185198, 0.200174, 0.18812, 0.216401, 0.268042, 0.356642, 0.370445, 0.359901, 0.324872, 0.408655, 0.346032, 0.275179, 0.232838], '')</t>
  </si>
  <si>
    <t>[0, 1, 2, 3, 4, 5, 6, 7, 8, 9, 10, 11, 12, 13, 14, 15, 16, 17, 78, 79, 137, 138, 139, 143, 144, 146, 150, 328, 333, 334, 335, 340, 345, 346, 347]</t>
  </si>
  <si>
    <t>UPI0001B6E04E status=activ</t>
  </si>
  <si>
    <t>([0.001872, 0.003177, 0.003405, 0.002529, 0.002014, 0.001572, 0.001335, 0.000936, 0.001142, 0.001061, 0.000893, 0.001232, 0.000674, 0.000447, 0.000485, 0.000945, 0.000983, 0.001709, 0.001936, 0.001808, 0.001743, 0.001692, 0.001232, 0.000906, 0.000876, 0.001417, 0.00146, 0.001408, 0.002435, 0.001936, 0.001786, 0.001855, 0.001602, 0.002035, 0.002688, 0.002581, 0.001687, 0.001786, 0.001786, 0.002727, 0.003924, 0.003727, 0.005223, 0.007177, 0.006795, 0.011342, 0.007422, 0.007495, 0.008156, 0.007645, 0.011518, 0.011518, 0.013265, 0.00962, 0.007495, 0.005011, 0.004899, 0.004921, 0.003512, 0.003701, 0.003555, 0.003821, 0.005011, 0.003607, 0.002503, 0.003276, 0.002688, 0.003014, 0.003276, 0.003276, 0.002881, 0.00231, 0.002327, 0.002014, 0.002014, 0.003014, 0.003177, 0.003246, 0.004431, 0.004414, 0.004414, 0.003246, 0.002881, 0.003298, 0.003276, 0.004513, 0.003804, 0.004513, 0.005932, 0.008156, 0.010509, 0.007555, 0.007091, 0.010509, 0.020165, 0.03976, 0.041405, 0.040537, 0.029376, 0.022667, 0.023087, 0.021816, 0.046336, 0.05306, 0.054297, 0.056825, 0.054297, 0.116183, 0.109221, 0.116183, 0.116183, 0.158265, 0.284882, 0.390993, 0.390993, 0.398279, 0.40511, 0.298791, 0.295083, 0.342579, 0.408655, 0.505461, 0.5017, 0.387226, 0.370445, 0.380708, 0.505461, 0.422041, 0.321458, 0.335645, 0.219301, 0.21291, 0.206376, 0.125101, 0.137348, 0.076542, 0.059222, 0.030611, 0.031287, 0.067594, 0.067594, 0.066181, 0.067594, 0.034884, 0.034884, 0.037156, 0.019109, 0.018106, 0.030611, 0.058088, 0.028107, 0.028695, 0.033407, 0.032017, 0.06312, 0.060549, 0.120615, 0.083462, 0.096677, 0.100716, 0.064632, 0.064632, 0.060549, 0.056825, 0.059222, 0.109221, 0.102787, 0.182256, 0.182256, 0.10481, 0.056825, 0.067594, 0.147574, 0.0704, 0.071867, 0.043307, 0.034884, 0.019401, 0.033407, 0.030003, 0.058088, 0.094817, 0.079919, 0.085092, 0.048328, 0.058088, 0.059222, 0.064632, 0.03976, 0.023963, 0.023087, 0.042364, 0.071867, 0.06312, 0.11371, 0.06312, 0.098513, 0.067594, 0.111485, 0.120615, 0.203355, 0.200174, 0.125101, 0.142424, 0.081712, 0.100716, 0.147574, 0.147574, 0.144935, 0.139895, 0.222385, 0.332115, 0.335645, 0.359901, 0.342579, 0.332115, 0.328603, 0.318242, 0.318242, 0.229226, 0.225814, 0.222385, 0.225814, 0.216401, 0.155435, 0.236433, 0.301917, 0.222385, 0.236433, 0.161087, 0.144935, 0.134866, 0.071867, 0.051831, 0.032017, 0.024826, 0.019401, 0.028695, 0.021816, 0.034068, 0.058088, 0.035586, 0.020165], '')</t>
  </si>
  <si>
    <t>[121, 122, 126]</t>
  </si>
  <si>
    <t>UPI0001B6E06D status=activ</t>
  </si>
  <si>
    <t>([0.122885, 0.069024, 0.109221, 0.139895, 0.083462, 0.10481, 0.129801, 0.086953, 0.059222, 0.083462, 0.10481, 0.079919, 0.078022, 0.161087, 0.161087, 0.164327, 0.164327, 0.179055, 0.179055, 0.147574, 0.076542, 0.0704, 0.067594, 0.06312, 0.048328, 0.096677, 0.054297, 0.033407, 0.058088, 0.10481, 0.092881, 0.098513, 0.170161, 0.219301, 0.127496, 0.129801, 0.078022, 0.10481, 0.102787, 0.109221, 0.137348, 0.137348, 0.137348, 0.209395, 0.179055, 0.142424, 0.142424, 0.144935, 0.116183, 0.127496, 0.120615, 0.134866, 0.122885, 0.122885, 0.086953, 0.161087, 0.155435, 0.125101, 0.158265, 0.127496, 0.058088, 0.028107, 0.033407, 0.032677, 0.020165, 0.014783, 0.014783, 0.013613, 0.022667, 0.037156, 0.020165, 0.020876, 0.019109, 0.010509, 0.009865, 0.014783, 0.014586, 0.014315, 0.026338, 0.026892, 0.03976, 0.055536, 0.116183, 0.116183, 0.058088, 0.109221, 0.106997, 0.182256, 0.18812, 0.11371, 0.158265, 0.25031, 0.257454, 0.173081, 0.321458, 0.232838, 0.247041, 0.243554, 0.247041, 0.182256, 0.15008, 0.139895, 0.127496, 0.122885, 0.158265, 0.179055, 0.102787, 0.17593, 0.161087, 0.094817, 0.164327, 0.139895, 0.155435, 0.158265, 0.236433, 0.225814, 0.225814, 0.137348, 0.079919, 0.045352, 0.040537, 0.024393, 0.01227, 0.021381, 0.022306, 0.014783, 0.023087, 0.023087, 0.021381, 0.023963, 0.023963, 0.019401, 0.020522, 0.010926, 0.007422, 0.007645, 0.006482, 0.009187, 0.014315, 0.024826, 0.045352, 0.049374, 0.098513, 0.191378, 0.170161, 0.137348, 0.161087, 0.158265, 0.239899, 0.158265, 0.158265, 0.21291, 0.15284, 0.142424, 0.232838, 0.232838, 0.139895, 0.185198, 0.147574, 0.11371, 0.083462, 0.060549, 0.085092, 0.067594, 0.044297, 0.032017, 0.031287, 0.058088], '')</t>
  </si>
  <si>
    <t>UPI0001B6E074 status=activ</t>
  </si>
  <si>
    <t>([0.118441, 0.120615, 0.203355, 0.257454, 0.179055, 0.120615, 0.167087, 0.134866, 0.098513, 0.122885, 0.161087, 0.185198, 0.18812, 0.170161, 0.100716, 0.106997, 0.111485, 0.142424, 0.147574, 0.086953, 0.045352, 0.058088, 0.0704, 0.071867, 0.038858, 0.067594, 0.106997, 0.094817, 0.134866, 0.134866, 0.132295, 0.132295, 0.134866, 0.173081, 0.182256, 0.17593, 0.25406, 0.278302, 0.26085, 0.275179, 0.275179, 0.366687, 0.40511, 0.422041, 0.394753, 0.494003, 0.41194, 0.339168, 0.335645, 0.346032, 0.346032, 0.356642, 0.26085, 0.179055, 0.219301, 0.225814, 0.311707, 0.295083, 0.278302, 0.281712, 0.318242, 0.401658, 0.328603, 0.328603, 0.318242, 0.30533, 0.291804, 0.387226, 0.486429, 0.4292, 0.335645, 0.422041, 0.414856, 0.41194, 0.521092, 0.517562, 0.408655, 0.374039, 0.394753, 0.401658, 0.321458, 0.275179, 0.268042, 0.352862, 0.352862, 0.352862, 0.366687, 0.384043, 0.374039, 0.359901, 0.349426, 0.40511, 0.414856, 0.335645, 0.318242, 0.301917, 0.301917, 0.40511, 0.436924, 0.356642, 0.268042, 0.284882, 0.298791, 0.301917, 0.291804, 0.295083, 0.291804, 0.298791, 0.298791, 0.298791, 0.298791, 0.374039, 0.339168, 0.295083, 0.387226, 0.458154, 0.359901, 0.346032, 0.359901, 0.335645, 0.324872, 0.41194, 0.494003, 0.538167, 0.454136, 0.472492, 0.458154, 0.384043, 0.295083, 0.31487, 0.328603, 0.318242, 0.339168, 0.414856, 0.356642, 0.26085, 0.26085, 0.291804, 0.264545, 0.243554, 0.268042, 0.346032, 0.352862, 0.30533, 0.30533, 0.31487, 0.236433, 0.209395, 0.298791, 0.377384, 0.268042, 0.247041, 0.264545, 0.173081, 0.179055, 0.271506, 0.352862, 0.377384, 0.444081, 0.490133, 0.509769, 0.433034, 0.324872, 0.25406, 0.318242, 0.31487, 0.377384, 0.440853, 0.465241, 0.356642, 0.346032, 0.440853, 0.41194, 0.308712, 0.394753, 0.308712, 0.301917, 0.271506, 0.288399, 0.284882, 0.203355, 0.191378, 0.232838, 0.332115, 0.36309, 0.298791, 0.298791, 0.295083, 0.264545, 0.281712, 0.366687, 0.380708, 0.377384, 0.408655, 0.465241, 0.374039, 0.352862, 0.278302, 0.339168, 0.342579, 0.349426, 0.335645, 0.335645, 0.288399, 0.25406, 0.298791, 0.239899, 0.284882, 0.284882, 0.232838, 0.147574, 0.161087, 0.164327, 0.179055, 0.179055, 0.129801, 0.203355, 0.308712, 0.308712, 0.196879, 0.191378, 0.120615, 0.11371, 0.11371, 0.18812, 0.185198, 0.191378, 0.21291, 0.142424, 0.085092, 0.15008, 0.222385, 0.132295, 0.116183, 0.102787, 0.083462, 0.088832, 0.090864, 0.064632, 0.081712, 0.111485, 0.106997, 0.170161, 0.257454, 0.219301, 0.21291, 0.26085, 0.247041, 0.324872, 0.311707, 0.335645, 0.281712, 0.200174, 0.295083, 0.308712, 0.268042, 0.31487, 0.36309, 0.278302, 0.284882, 0.332115, 0.36309, 0.25031, 0.239899, 0.155435, 0.109221, 0.055536, 0.054297, 0.059222, 0.054297, 0.088832, 0.142424, 0.120615, 0.129801, 0.073402, 0.0704, 0.056825, 0.06184, 0.078022, 0.067594, 0.081712, 0.03976, 0.044297, 0.050641, 0.055536, 0.10481, 0.11371, 0.209395, 0.196879, 0.127496, 0.144935, 0.086953, 0.043307, 0.051831, 0.064632, 0.06312, 0.049374, 0.074921, 0.06184, 0.059222, 0.10481, 0.106997, 0.15008, 0.137348, 0.179055, 0.102787, 0.098513, 0.132295, 0.069024, 0.054297, 0.083462, 0.076542, 0.109221, 0.206376, 0.247041, 0.288399, 0.390993, 0.339168, 0.257454, 0.170161, 0.179055, 0.18812, 0.200174, 0.200174, 0.170161, 0.170161, 0.271506, 0.281712, 0.222385, 0.229226, 0.268042, 0.264545, 0.182256, 0.222385, 0.125101, 0.10481, 0.081712, 0.059222, 0.088832, 0.134866, 0.209395, 0.164327, 0.120615, 0.076542, 0.076542], '')</t>
  </si>
  <si>
    <t>[74, 75, 123, 160]</t>
  </si>
  <si>
    <t>UPI0001B6E075 status=activ</t>
  </si>
  <si>
    <t>([0.239899, 0.275179, 0.318242, 0.342579, 0.359901, 0.301917, 0.239899, 0.200174, 0.225814, 0.18812, 0.219301, 0.15008, 0.182256, 0.137348, 0.173081, 0.11371, 0.15284, 0.161087, 0.155435, 0.179055, 0.116183, 0.173081, 0.182256, 0.182256, 0.191378, 0.194234, 0.179055, 0.239899, 0.278302, 0.257454, 0.25031, 0.281712, 0.380708, 0.288399, 0.366687, 0.25406, 0.271506, 0.206376, 0.209395, 0.219301, 0.278302, 0.352862, 0.339168, 0.311707, 0.229226, 0.164327, 0.096677, 0.15008, 0.164327, 0.127496, 0.142424, 0.200174, 0.125101, 0.118441, 0.182256, 0.179055, 0.264545, 0.324872, 0.394753, 0.394753, 0.384043, 0.377384, 0.377384, 0.31487, 0.31487, 0.42561, 0.436924, 0.51388, 0.5017, 0.490133, 0.486429, 0.486429, 0.505461, 0.486429, 0.41194, 0.408655, 0.390993, 0.390993, 0.324872, 0.335645, 0.225814, 0.170161, 0.206376, 0.219301, 0.298791, 0.318242, 0.284882, 0.359901, 0.398279, 0.324872, 0.342579, 0.433034, 0.40511, 0.311707, 0.384043, 0.476583, 0.447574, 0.468512, 0.461924, 0.529623, 0.529623, 0.575842, 0.570702, 0.461924, 0.346032, 0.356642, 0.370445, 0.380708, 0.36309, 0.25406, 0.346032, 0.339168, 0.243554, 0.278302, 0.359901, 0.352862, 0.332115, 0.380708, 0.366687, 0.352862, 0.36309, 0.36309, 0.436924, 0.521092, 0.5017, 0.626927, 0.59508, 0.476583, 0.387226, 0.359901, 0.461924, 0.36309, 0.352862, 0.447574, 0.374039, 0.275179, 0.219301, 0.236433, 0.229226, 0.203355, 0.127496, 0.120615, 0.118441, 0.096677, 0.090864, 0.139895, 0.120615, 0.132295, 0.179055, 0.25406, 0.295083, 0.232838, 0.311707, 0.229226, 0.196879, 0.26085, 0.36309, 0.42561, 0.332115, 0.352862, 0.387226, 0.422041, 0.390993, 0.384043, 0.311707, 0.225814, 0.196879, 0.239899, 0.222385, 0.268042, 0.18812, 0.167087, 0.139895, 0.086953, 0.137348, 0.173081, 0.15008, 0.100716, 0.111485, 0.194234, 0.194234, 0.179055, 0.236433, 0.298791, 0.268042, 0.281712, 0.332115, 0.281712, 0.185198, 0.191378, 0.17593, 0.222385, 0.222385, 0.25406, 0.339168, 0.352862, 0.324872, 0.268042, 0.328603, 0.243554, 0.147574, 0.137348, 0.15284, 0.100716, 0.047319, 0.073402, 0.11371, 0.111485, 0.185198, 0.25406, 0.17593, 0.11371, 0.081712, 0.085092, 0.125101, 0.125101, 0.090864, 0.100716, 0.094817, 0.100716, 0.079919, 0.074921, 0.074921, 0.056825, 0.090864, 0.144935, 0.069024, 0.0704, 0.047319, 0.043307, 0.048328, 0.083462, 0.079919, 0.088832, 0.102787, 0.083462, 0.092881, 0.111485, 0.0704, 0.142424, 0.081712, 0.125101, 0.196879, 0.196879, 0.155435, 0.098513, 0.116183, 0.179055, 0.155435, 0.236433, 0.25406, 0.236433, 0.158265, 0.173081, 0.158265, 0.167087, 0.125101, 0.125101, 0.137348, 0.137348, 0.081712, 0.111485, 0.161087, 0.18812, 0.094817, 0.15284, 0.239899, 0.229226, 0.173081, 0.229226, 0.236433, 0.232838, 0.179055, 0.17593, 0.268042, 0.349426, 0.332115, 0.332115, 0.352862, 0.356642, 0.42561, 0.40511, 0.401658, 0.332115, 0.222385, 0.339168, 0.247041, 0.236433, 0.257454, 0.291804, 0.268042, 0.194234, 0.173081, 0.161087, 0.15284, 0.111485, 0.122885, 0.118441, 0.120615, 0.106997, 0.094817, 0.079919, 0.125101, 0.158265, 0.132295, 0.15008, 0.092881, 0.164327, 0.164327, 0.164327, 0.158265, 0.158265, 0.161087, 0.098513, 0.179055, 0.232838, 0.268042, 0.26085, 0.158265, 0.206376, 0.185198, 0.185198, 0.222385, 0.15284, 0.147574, 0.147574, 0.142424, 0.225814, 0.18812, 0.122885, 0.081712, 0.109221, 0.067594, 0.118441, 0.194234, 0.144935, 0.185198, 0.191378, 0.116183, 0.125101, 0.147574, 0.155435, 0.155435, 0.164327, 0.243554, 0.216401, 0.25031, 0.291804, 0.232838, 0.291804, 0.394753, 0.339168, 0.328603, 0.311707, 0.257454, 0.275179, 0.298791, 0.194234, 0.194234, 0.284882, 0.284882, 0.288399, 0.295083, 0.295083, 0.278302, 0.278302, 0.278302, 0.308712, 0.25406, 0.31487, 0.206376, 0.127496, 0.222385, 0.219301, 0.311707, 0.374039, 0.271506, 0.318242, 0.414856, 0.321458, 0.284882, 0.335645, 0.25031, 0.25031, 0.268042, 0.26085, 0.236433, 0.247041, 0.219301, 0.291804, 0.225814, 0.308712, 0.401658, 0.328603, 0.298791, 0.275179], '')</t>
  </si>
  <si>
    <t>[67, 68, 72, 99, 100, 101, 102, 123, 124, 125, 126]</t>
  </si>
  <si>
    <t>UPI0001B6E076 status=activ</t>
  </si>
  <si>
    <t>([0.17593, 0.096677, 0.147574, 0.203355, 0.243554, 0.173081, 0.170161, 0.125101, 0.15008, 0.111485, 0.11371, 0.090864, 0.086953, 0.090864, 0.155435, 0.243554, 0.236433, 0.243554, 0.268042, 0.191378, 0.137348, 0.083462, 0.142424, 0.088832, 0.05306, 0.029376, 0.048328, 0.06312, 0.067594, 0.081712, 0.106997, 0.137348, 0.120615, 0.122885, 0.125101, 0.11371, 0.111485, 0.127496, 0.069024, 0.100716, 0.088832, 0.064632, 0.125101, 0.127496, 0.116183, 0.17593, 0.268042, 0.18812, 0.18812, 0.17593, 0.173081, 0.147574, 0.081712, 0.147574, 0.147574, 0.116183, 0.120615, 0.111485, 0.185198, 0.185198, 0.185198, 0.278302, 0.387226, 0.264545, 0.179055, 0.257454, 0.21291, 0.219301, 0.311707, 0.30533, 0.387226, 0.356642, 0.380708, 0.486429, 0.472492, 0.390993, 0.4292, 0.42561, 0.436924, 0.418646, 0.390993, 0.422041, 0.370445, 0.26085, 0.288399, 0.370445, 0.366687, 0.408655, 0.36309, 0.370445, 0.394753, 0.31487, 0.31487, 0.321458, 0.247041, 0.26085, 0.236433, 0.167087, 0.127496, 0.134866, 0.073402, 0.074921, 0.060549, 0.088832, 0.137348, 0.209395, 0.216401, 0.225814, 0.216401, 0.18812, 0.109221, 0.076542, 0.079919, 0.078022, 0.111485, 0.100716, 0.096677, 0.182256, 0.17593, 0.17593, 0.090864, 0.127496, 0.147574, 0.147574, 0.090864, 0.098513, 0.111485, 0.111485, 0.064632, 0.064632, 0.090864, 0.142424, 0.132295, 0.206376, 0.209395, 0.10481, 0.116183, 0.109221, 0.078022, 0.127496, 0.147574, 0.25031, 0.18812, 0.257454, 0.26085, 0.318242, 0.30533, 0.291804, 0.18812, 0.268042, 0.291804, 0.232838, 0.203355, 0.268042, 0.164327, 0.170161, 0.185198, 0.158265, 0.092881, 0.129801, 0.15008, 0.170161, 0.137348, 0.18812, 0.191378, 0.118441, 0.083462, 0.042364, 0.045352, 0.086953, 0.051831, 0.041405, 0.067594, 0.086953, 0.044297, 0.092881, 0.066181, 0.078022, 0.134866, 0.142424, 0.139895, 0.081712, 0.073402, 0.090864, 0.125101, 0.078022, 0.092881, 0.081712, 0.155435, 0.158265, 0.15284, 0.155435, 0.100716, 0.10481, 0.056825, 0.055536, 0.028107, 0.038858, 0.044297, 0.048328, 0.096677, 0.100716, 0.158265, 0.15284, 0.167087, 0.088832, 0.086953, 0.120615, 0.158265, 0.094817, 0.085092, 0.081712, 0.0704, 0.067594, 0.029376, 0.058088, 0.049374, 0.083462, 0.042364, 0.055536, 0.054297, 0.051831, 0.046336, 0.024826, 0.016021, 0.014586, 0.014783, 0.016528, 0.011342, 0.014075, 0.023087, 0.025762, 0.016257, 0.024826, 0.029376, 0.047319, 0.025316, 0.025762, 0.016826, 0.032017, 0.033407, 0.025762, 0.015078, 0.009728, 0.015078, 0.023534, 0.013016, 0.020165, 0.028107, 0.023534, 0.023087, 0.018106, 0.011106, 0.018787, 0.023087, 0.035586, 0.043307, 0.045352, 0.086953, 0.137348, 0.125101, 0.129801, 0.158265, 0.15284, 0.173081, 0.164327, 0.161087, 0.17593, 0.200174, 0.116183, 0.125101, 0.122885, 0.142424, 0.229226, 0.179055, 0.185198, 0.179055, 0.170161, 0.170161, 0.142424, 0.15008, 0.142424, 0.092881, 0.094817, 0.161087, 0.222385, 0.137348, 0.074921, 0.067594, 0.060549, 0.11371, 0.10481, 0.059222, 0.06312, 0.034068, 0.024393, 0.014315, 0.015694, 0.013821, 0.022667, 0.031287, 0.033407, 0.035586, 0.032017, 0.023534, 0.022306, 0.023087, 0.022306, 0.047319, 0.094817, 0.05306, 0.054297, 0.083462, 0.139895, 0.116183, 0.15008, 0.209395, 0.288399, 0.247041, 0.26085, 0.219301, 0.164327, 0.111485, 0.074921], '')</t>
  </si>
  <si>
    <t>UPI0001B6E089 status=activ</t>
  </si>
  <si>
    <t>([0.517562, 0.553315, 0.585406, 0.56648, 0.59508, 0.661982, 0.545602, 0.56648, 0.59014, 0.59917, 0.613573, 0.632174, 0.626927, 0.534167, 0.447574, 0.433034, 0.4292, 0.509769, 0.497853, 0.505461, 0.585406, 0.56648, 0.56648, 0.562014, 0.553315, 0.545602, 0.538167, 0.632174, 0.626927, 0.618285, 0.59508, 0.59508, 0.59508, 0.51388, 0.509769, 0.626927, 0.666105, 0.661982, 0.675549, 0.694846, 0.690604, 0.557691, 0.557691, 0.570702, 0.486429, 0.534167, 0.549308, 0.447574, 0.450668, 0.468512, 0.483068, 0.436924, 0.359901, 0.359901, 0.42561, 0.483068, 0.51388, 0.509769, 0.483068, 0.472492, 0.465241, 0.480142, 0.608892, 0.608892, 0.608892, 0.707965, 0.690604, 0.549308, 0.534167, 0.549308, 0.538167, 0.538167, 0.622677, 0.724957, 0.741537, 0.741537, 0.801317, 0.675549, 0.675549, 0.741537, 0.741537, 0.741537, 0.724957, 0.712013, 0.712013, 0.545602, 0.545602, 0.545602, 0.570702, 0.59917, 0.490133, 0.486429, 0.401658, 0.328603, 0.257454, 0.185198, 0.127496, 0.0704, 0.0704, 0.042364, 0.034884, 0.034068, 0.021816, 0.021816, 0.013016, 0.008895, 0.009865, 0.009865, 0.009865, 0.009483, 0.009865, 0.011903, 0.01227, 0.018787, 0.028695, 0.046336, 0.066181, 0.06312, 0.10481, 0.132295, 0.173081, 0.17593, 0.173081, 0.25406, 0.257454, 0.247041, 0.349426, 0.422041, 0.433034, 0.4292, 0.480142, 0.549308, 0.604312, 0.59014, 0.538167, 0.538167, 0.549308, 0.458154, 0.450668, 0.356642, 0.301917, 0.324872, 0.318242, 0.328603, 0.318242, 0.318242, 0.418646, 0.422041, 0.4292, 0.387226, 0.387226, 0.422041, 0.387226, 0.377384, 0.380708, 0.324872, 0.284882, 0.203355, 0.203355, 0.295083, 0.295083, 0.380708, 0.380708, 0.414856, 0.40511, 0.408655, 0.401658, 0.433034, 0.418646, 0.324872, 0.268042, 0.271506, 0.161087, 0.15284, 0.15284, 0.155435, 0.232838, 0.161087, 0.158265, 0.236433, 0.142424, 0.25031, 0.243554, 0.179055, 0.15008, 0.158265, 0.167087, 0.164327, 0.081712, 0.088832, 0.144935, 0.191378, 0.120615, 0.182256, 0.142424, 0.137348, 0.129801, 0.109221, 0.206376, 0.194234, 0.134866, 0.216401, 0.196879, 0.203355, 0.191378, 0.137348, 0.142424, 0.144935, 0.079919, 0.134866, 0.074921, 0.079919, 0.066181, 0.122885, 0.088832, 0.090864, 0.076542, 0.076542, 0.06184, 0.06184, 0.054297, 0.081712, 0.078022, 0.036378, 0.03976, 0.067594, 0.067594, 0.034068, 0.033407, 0.05306, 0.030611, 0.026892, 0.0198, 0.032017, 0.028695, 0.032017, 0.055536, 0.037156, 0.03976, 0.048328, 0.050641, 0.096677, 0.10481, 0.060549, 0.127496, 0.069024, 0.073402, 0.109221, 0.120615, 0.120615, 0.085092, 0.139895, 0.232838, 0.275179, 0.191378, 0.206376, 0.271506, 0.225814, 0.328603, 0.318242, 0.356642, 0.271506, 0.18812, 0.11371, 0.18812, 0.109221, 0.144935, 0.139895, 0.073402, 0.116183, 0.081712, 0.147574, 0.161087, 0.173081, 0.173081, 0.25031, 0.139895, 0.137348, 0.179055, 0.118441, 0.122885, 0.122885, 0.185198, 0.281712, 0.380708, 0.298791, 0.342579, 0.390993, 0.352862, 0.377384, 0.26085, 0.308712, 0.308712, 0.203355, 0.18812, 0.203355, 0.225814, 0.247041, 0.264545, 0.17593, 0.161087, 0.158265, 0.129801, 0.147574, 0.083462, 0.06312, 0.078022, 0.102787, 0.092881, 0.092881, 0.092881, 0.170161, 0.10481, 0.100716, 0.161087, 0.167087, 0.164327, 0.090864, 0.15284, 0.120615, 0.116183, 0.10481, 0.060549, 0.078022, 0.06184, 0.116183, 0.085092, 0.054297, 0.055536, 0.032017, 0.032017, 0.058088, 0.058088, 0.085092, 0.083462, 0.083462, 0.047319, 0.047319, 0.076542, 0.042364, 0.05306, 0.06312, 0.144935, 0.158265, 0.164327, 0.164327, 0.15284, 0.147574, 0.257454, 0.170161, 0.25406, 0.298791, 0.291804, 0.30533, 0.247041, 0.216401, 0.216401, 0.301917, 0.206376, 0.129801, 0.216401, 0.139895, 0.206376, 0.185198, 0.264545, 0.206376, 0.219301, 0.232838, 0.324872, 0.281712, 0.288399, 0.291804, 0.295083, 0.196879, 0.120615, 0.203355, 0.232838, 0.209395, 0.185198, 0.25031, 0.328603, 0.281712, 0.380708, 0.335645, 0.284882, 0.222385, 0.264545], '')</t>
  </si>
  <si>
    <t>[0, 1, 2, 3, 4, 5, 6, 7, 8, 9, 10, 11, 12, 13, 17, 19, 20, 21, 22, 23, 24, 25, 26, 27, 28, 29, 30, 31, 32, 33, 34, 35, 36, 37, 38, 39, 40, 41, 42, 43, 45, 46, 56, 57, 62, 63, 64, 65, 66, 67, 68, 69, 70, 71, 72, 73, 74, 75, 76, 77, 78, 79, 80, 81, 82, 83, 84, 85, 86, 87, 88, 89, 131, 132, 133, 134, 135, 136]</t>
  </si>
  <si>
    <t>UPI0001B6E09A status=activ</t>
  </si>
  <si>
    <t>([0.008409, 0.013821, 0.013016, 0.018787, 0.024826, 0.014075, 0.009096, 0.012727, 0.009294, 0.007315, 0.006533, 0.005683, 0.00407, 0.002529, 0.002396, 0.002349, 0.002276, 0.00225, 0.001808, 0.001906, 0.001967, 0.002194, 0.002155, 0.00152, 0.001103, 0.001061, 0.000893, 0.001249, 0.000661, 0.000859, 0.001374, 0.001855, 0.001855, 0.001623, 0.002688, 0.002976, 0.002881, 0.00243, 0.003014, 0.002435, 0.002336, 0.003461, 0.004414, 0.003053, 0.004611, 0.004315, 0.002881, 0.003727, 0.004315, 0.004689, 0.003963, 0.002529, 0.002211, 0.002035, 0.00246, 0.00246, 0.003701, 0.003804, 0.003341, 0.002662, 0.003014, 0.001936, 0.001748, 0.001748, 0.002529, 0.002529, 0.00389, 0.006245, 0.004921, 0.005223, 0.006533, 0.008075, 0.009096, 0.007259, 0.014075, 0.015344, 0.014783, 0.013437, 0.007645, 0.007031, 0.006533, 0.006078, 0.009728, 0.006988, 0.005086, 0.004976, 0.003727, 0.003431, 0.002336, 0.003701, 0.003014, 0.003079, 0.003079, 0.003555, 0.003757, 0.002503, 0.002211, 0.00152, 0.001597, 0.001872, 0.00246, 0.00389, 0.005249, 0.005503, 0.008409, 0.008276, 0.006245, 0.007645, 0.007645, 0.007645, 0.005318, 0.006567, 0.006795, 0.005683, 0.004921, 0.004976, 0.00515, 0.00515, 0.006245, 0.006245, 0.005932, 0.00515, 0.003298, 0.003298, 0.00316, 0.002057, 0.001855, 0.001748, 0.001335, 0.001335, 0.002117, 0.003053, 0.003177, 0.002396, 0.002194, 0.003212, 0.004388, 0.006421, 0.006894, 0.008002, 0.00777, 0.011342, 0.022306, 0.05306, 0.060549, 0.064632, 0.109221, 0.209395, 0.30533, 0.461924, 0.454136, 0.40511, 0.377384, 0.31487, 0.440853, 0.750527], '')</t>
  </si>
  <si>
    <t>[155]</t>
  </si>
  <si>
    <t>UPI0001B6E0A6 status=activ</t>
  </si>
  <si>
    <t>([0.359901, 0.394753, 0.291804, 0.229226, 0.158265, 0.209395, 0.25031, 0.185198, 0.229226, 0.271506, 0.301917, 0.346032, 0.318242, 0.408655, 0.394753, 0.311707, 0.374039, 0.301917, 0.209395, 0.216401, 0.179055, 0.17593, 0.191378, 0.275179, 0.346032, 0.335645, 0.25406, 0.17593, 0.26085, 0.257454, 0.21291, 0.232838, 0.239899, 0.281712, 0.288399, 0.384043, 0.359901, 0.288399, 0.275179, 0.26085, 0.271506, 0.311707, 0.308712, 0.291804, 0.278302, 0.182256, 0.278302, 0.370445, 0.444081, 0.458154, 0.342579, 0.390993, 0.370445, 0.321458, 0.308712, 0.308712, 0.216401, 0.206376, 0.203355, 0.291804, 0.377384, 0.268042, 0.25406, 0.268042, 0.239899, 0.182256, 0.196879, 0.203355, 0.191378, 0.203355, 0.200174, 0.200174, 0.182256, 0.125101, 0.086953, 0.098513, 0.05306, 0.071867, 0.129801, 0.129801, 0.083462, 0.094817, 0.094817, 0.098513, 0.050641, 0.074921, 0.106997, 0.170161, 0.173081, 0.100716, 0.094817, 0.071867, 0.132295, 0.083462, 0.106997, 0.125101, 0.092881, 0.127496, 0.125101, 0.102787, 0.147574, 0.18812, 0.134866, 0.225814, 0.185198, 0.308712], '')</t>
  </si>
  <si>
    <t>UPI0001B6E0CF status=activ</t>
  </si>
  <si>
    <t>([0.31487, 0.18812, 0.225814, 0.147574, 0.094817, 0.06312, 0.090864, 0.090864, 0.120615, 0.167087, 0.203355, 0.229226, 0.328603, 0.311707, 0.229226, 0.318242, 0.239899, 0.164327, 0.116183, 0.106997, 0.170161, 0.144935, 0.222385, 0.222385, 0.206376, 0.200174, 0.185198, 0.170161, 0.21291, 0.200174, 0.18812, 0.173081, 0.182256, 0.102787, 0.106997, 0.106997, 0.060549, 0.05306, 0.054297, 0.05306, 0.044297, 0.044297, 0.049374, 0.049374, 0.055536, 0.060549, 0.11371, 0.120615, 0.081712, 0.081712, 0.05306, 0.03976, 0.026338, 0.021816, 0.044297, 0.045352, 0.040537, 0.074921, 0.125101, 0.191378, 0.26085, 0.200174, 0.200174, 0.18812, 0.185198, 0.106997, 0.109221, 0.109221, 0.179055, 0.216401, 0.11371, 0.173081, 0.194234, 0.179055, 0.203355, 0.185198, 0.11371, 0.15284, 0.147574, 0.147574, 0.155435, 0.158265, 0.25031, 0.164327, 0.102787, 0.060549, 0.102787, 0.170161, 0.158265, 0.15284, 0.182256, 0.288399, 0.278302, 0.25406, 0.311707, 0.225814, 0.222385, 0.222385, 0.173081, 0.179055, 0.179055, 0.137348, 0.134866, 0.078022, 0.088832, 0.155435, 0.158265, 0.158265, 0.155435, 0.106997, 0.10481, 0.109221, 0.066181, 0.033407, 0.023534, 0.028695, 0.051831, 0.028695, 0.049374, 0.094817, 0.106997, 0.06312, 0.041405, 0.045352, 0.085092, 0.127496, 0.127496, 0.203355, 0.129801, 0.132295, 0.203355, 0.21291, 0.139895, 0.132295, 0.147574, 0.194234, 0.116183, 0.118441, 0.116183, 0.139895, 0.127496, 0.120615, 0.191378, 0.18812, 0.191378, 0.15284, 0.132295, 0.100716, 0.074921, 0.118441, 0.085092, 0.055536, 0.035586, 0.051831, 0.100716], '')</t>
  </si>
  <si>
    <t>UPI0001B6E0D1 status=activ</t>
  </si>
  <si>
    <t>([0.418646, 0.436924, 0.468512, 0.41194, 0.324872, 0.346032, 0.30533, 0.284882, 0.31487, 0.335645, 0.349426, 0.380708, 0.295083, 0.387226, 0.318242, 0.31487, 0.268042, 0.324872, 0.271506, 0.301917, 0.318242, 0.335645, 0.342579, 0.335645, 0.390993, 0.458154, 0.422041, 0.486429, 0.486429, 0.486429, 0.486429, 0.494003, 0.497853, 0.622677, 0.59917, 0.703578, 0.73685, 0.791621, 0.775545, 0.846163, 0.741537, 0.716283, 0.694846, 0.699094, 0.720929, 0.728858, 0.73685, 0.788093, 0.767246, 0.819762, 0.81615, 0.81615, 0.808535, 0.798249, 0.754692, 0.750527], '')</t>
  </si>
  <si>
    <t>[33, 34, 35, 36, 37, 38, 39, 40, 41, 42, 43, 44, 45, 46, 47, 48, 49, 50, 51, 52, 53, 54, 55]</t>
  </si>
  <si>
    <t>UPI0001B6E0D4 status=activ</t>
  </si>
  <si>
    <t>([0.182256, 0.225814, 0.257454, 0.161087, 0.106997, 0.129801, 0.173081, 0.216401, 0.243554, 0.268042, 0.284882, 0.346032, 0.275179, 0.26085, 0.182256, 0.232838, 0.139895, 0.144935, 0.236433, 0.132295, 0.158265, 0.25031, 0.173081, 0.118441, 0.10481, 0.185198, 0.185198, 0.18812, 0.173081, 0.111485, 0.129801, 0.129801, 0.122885, 0.144935, 0.142424, 0.229226, 0.222385, 0.339168, 0.342579, 0.229226, 0.239899, 0.203355, 0.206376, 0.291804, 0.275179, 0.380708, 0.346032, 0.377384, 0.377384, 0.374039, 0.458154, 0.401658, 0.31487, 0.31487, 0.239899, 0.167087, 0.164327, 0.147574, 0.147574, 0.081712, 0.158265, 0.196879, 0.173081, 0.118441, 0.069024, 0.132295, 0.085092, 0.092881, 0.076542, 0.076542, 0.044297, 0.030611, 0.025316, 0.022667, 0.024393, 0.044297, 0.045352, 0.028695, 0.032677, 0.031287, 0.055536, 0.026892, 0.024393, 0.018415, 0.025762, 0.034068, 0.023534, 0.031287, 0.021816, 0.016528, 0.01078, 0.014783, 0.016528, 0.018106, 0.038858], '')</t>
  </si>
  <si>
    <t>UPI0001B6E0E1 status=activ</t>
  </si>
  <si>
    <t>([0.318242, 0.17593, 0.158265, 0.158265, 0.209395, 0.239899, 0.284882, 0.232838, 0.281712, 0.216401, 0.21291, 0.17593, 0.102787, 0.092881, 0.15008, 0.182256, 0.264545, 0.247041, 0.15284, 0.203355, 0.142424, 0.071867, 0.132295, 0.167087, 0.122885, 0.127496, 0.127496, 0.129801, 0.21291, 0.191378, 0.295083, 0.31487, 0.335645, 0.335645, 0.311707, 0.21291, 0.106997, 0.06312, 0.078022, 0.076542, 0.100716, 0.167087, 0.281712, 0.31487, 0.206376, 0.209395, 0.111485, 0.116183, 0.127496, 0.088832, 0.05306, 0.05306, 0.035586, 0.06184, 0.11371, 0.111485, 0.182256, 0.295083, 0.377384, 0.342579, 0.328603, 0.281712, 0.18812, 0.18812, 0.111485, 0.185198, 0.268042, 0.284882, 0.191378, 0.179055, 0.200174, 0.308712, 0.298791, 0.401658, 0.281712, 0.284882, 0.229226, 0.144935, 0.134866, 0.129801, 0.144935, 0.155435, 0.173081, 0.225814, 0.203355, 0.18812, 0.196879, 0.200174, 0.318242, 0.408655, 0.40511, 0.335645, 0.31487, 0.21291, 0.203355, 0.291804, 0.284882, 0.342579, 0.342579, 0.346032, 0.288399, 0.291804, 0.374039, 0.275179, 0.321458, 0.301917, 0.301917, 0.298791, 0.30533, 0.194234, 0.125101, 0.120615, 0.179055, 0.182256, 0.284882, 0.26085, 0.18812, 0.182256, 0.222385, 0.225814, 0.225814, 0.291804, 0.185198, 0.120615, 0.21291, 0.191378, 0.144935, 0.229226, 0.155435, 0.086953, 0.134866, 0.206376, 0.129801, 0.142424, 0.15284, 0.134866, 0.147574, 0.21291, 0.137348, 0.078022, 0.144935, 0.118441, 0.122885, 0.182256, 0.179055, 0.147574, 0.164327, 0.182256, 0.15008, 0.137348, 0.225814, 0.161087, 0.155435, 0.144935, 0.125101, 0.092881, 0.066181, 0.056825, 0.067594, 0.111485, 0.120615, 0.111485, 0.144935, 0.147574, 0.134866, 0.139895, 0.102787, 0.079919, 0.129801, 0.094817, 0.182256, 0.10481, 0.173081, 0.109221, 0.179055, 0.179055, 0.209395, 0.275179, 0.216401, 0.196879, 0.203355, 0.232838, 0.225814, 0.125101, 0.129801, 0.155435, 0.155435, 0.170161, 0.129801, 0.096677, 0.15284, 0.116183, 0.191378, 0.158265, 0.203355, 0.209395, 0.25406, 0.25031, 0.25031, 0.321458, 0.356642, 0.349426, 0.398279, 0.40511, 0.5017, 0.394753, 0.387226, 0.509769, 0.608892, 0.745909, 0.680603, 0.59014, 0.529623, 0.41194, 0.458154, 0.401658, 0.40511, 0.301917, 0.229226, 0.15284, 0.158265, 0.132295, 0.079919, 0.047319, 0.045352, 0.05306, 0.074921, 0.079919, 0.06312, 0.06184, 0.031287, 0.043307, 0.038042, 0.067594, 0.116183, 0.127496, 0.200174, 0.216401, 0.182256, 0.25406, 0.36309, 0.342579, 0.26085, 0.26085, 0.339168, 0.257454, 0.247041, 0.196879, 0.209395, 0.182256, 0.182256, 0.18812, 0.185198, 0.236433, 0.232838, 0.268042, 0.206376, 0.144935, 0.132295, 0.25031, 0.239899, 0.161087, 0.173081, 0.222385, 0.30533, 0.31487, 0.321458, 0.332115, 0.422041, 0.31487, 0.31487, 0.308712, 0.401658, 0.366687, 0.31487, 0.321458, 0.298791, 0.247041, 0.308712, 0.229226, 0.200174, 0.222385, 0.206376, 0.118441, 0.147574, 0.147574, 0.132295, 0.132295, 0.120615, 0.116183, 0.179055, 0.137348, 0.137348, 0.134866, 0.194234, 0.209395, 0.196879, 0.219301, 0.200174, 0.225814, 0.308712, 0.229226, 0.15008, 0.243554, 0.346032, 0.346032, 0.36309, 0.281712, 0.295083, 0.209395, 0.232838, 0.25406, 0.332115, 0.295083, 0.196879, 0.109221, 0.15284, 0.098513, 0.098513, 0.196879, 0.170161, 0.111485, 0.11371, 0.10481, 0.109221, 0.125101, 0.111485, 0.067594, 0.109221, 0.109221, 0.170161, 0.096677, 0.096677, 0.106997, 0.081712, 0.094817, 0.111485, 0.073402, 0.127496, 0.11371, 0.106997, 0.106997, 0.102787, 0.109221, 0.194234, 0.094817, 0.086953, 0.100716, 0.15284, 0.17593, 0.229226, 0.25406, 0.26085, 0.170161, 0.111485, 0.118441, 0.185198, 0.25031, 0.295083, 0.26085, 0.236433, 0.191378, 0.161087, 0.239899, 0.30533, 0.225814, 0.366687, 0.311707], '')</t>
  </si>
  <si>
    <t>[204, 207, 208, 209, 210, 211, 212]</t>
  </si>
  <si>
    <t>UPI0001B6E0E7 status=activ</t>
  </si>
  <si>
    <t>([0.013821, 0.024826, 0.035586, 0.021816, 0.034884, 0.048328, 0.026892, 0.028107, 0.035586, 0.049374, 0.067594, 0.067594, 0.081712, 0.081712, 0.067594, 0.06184, 0.118441, 0.170161, 0.257454, 0.232838, 0.239899, 0.359901, 0.25031, 0.185198, 0.275179, 0.257454, 0.167087, 0.247041, 0.288399, 0.291804, 0.281712, 0.278302, 0.222385, 0.185198, 0.098513, 0.11371, 0.118441, 0.060549, 0.079919, 0.081712, 0.164327, 0.088832, 0.045352, 0.086953, 0.076542, 0.064632, 0.069024, 0.069024, 0.079919, 0.085092, 0.071867, 0.038858, 0.023534, 0.043307, 0.059222, 0.106997, 0.059222, 0.049374, 0.055536, 0.055536, 0.025316, 0.016257, 0.016257, 0.023087, 0.023087, 0.051831, 0.0704, 0.0704, 0.06312, 0.067594, 0.037156, 0.045352, 0.081712, 0.071867, 0.073402, 0.038858, 0.022306, 0.043307, 0.055536, 0.094817, 0.050641, 0.058088, 0.096677, 0.194234, 0.232838, 0.229226, 0.137348, 0.071867, 0.083462, 0.155435, 0.078022, 0.102787, 0.102787, 0.102787, 0.116183, 0.116183, 0.185198, 0.170161, 0.170161, 0.170161, 0.167087, 0.170161, 0.291804, 0.196879, 0.106997, 0.106997, 0.059222, 0.055536, 0.096677, 0.043307, 0.027463, 0.047319, 0.06184, 0.06184, 0.06312, 0.059222, 0.055536, 0.058088, 0.058088, 0.067594, 0.035586, 0.020876, 0.03976, 0.032017, 0.056825, 0.094817, 0.044297, 0.048328, 0.0704, 0.040537, 0.040537, 0.067594, 0.045352, 0.041405, 0.046336, 0.025762, 0.045352, 0.023087, 0.013016, 0.014586, 0.010672, 0.016528, 0.028107, 0.025316, 0.026892, 0.026338, 0.026338, 0.064632, 0.064632, 0.083462, 0.081712, 0.147574, 0.15284, 0.232838, 0.232838, 0.18812, 0.191378, 0.200174, 0.222385, 0.236433, 0.232838, 0.271506, 0.288399, 0.278302, 0.275179, 0.185198, 0.194234, 0.206376, 0.116183, 0.17593, 0.092881, 0.10481, 0.120615, 0.090864, 0.090864, 0.096677, 0.118441, 0.118441, 0.067594, 0.122885, 0.134866, 0.222385, 0.18812, 0.144935, 0.074921, 0.078022, 0.137348, 0.139895, 0.127496, 0.203355, 0.125101, 0.222385, 0.264545, 0.170161, 0.129801, 0.076542, 0.074921, 0.071867, 0.132295, 0.196879, 0.203355, 0.301917, 0.298791, 0.324872, 0.380708, 0.40511, 0.31487, 0.301917, 0.203355, 0.147574, 0.144935, 0.25031, 0.243554, 0.281712, 0.264545, 0.264545, 0.352862, 0.356642, 0.268042, 0.271506, 0.271506, 0.264545, 0.209395, 0.179055, 0.15284, 0.11371, 0.167087, 0.243554, 0.21291, 0.311707, 0.398279, 0.359901], '')</t>
  </si>
  <si>
    <t>UPI0001B6E0E9 status=activ</t>
  </si>
  <si>
    <t>([0.549308, 0.613573, 0.483068, 0.538167, 0.618285, 0.497853, 0.436924, 0.476583, 0.422041, 0.408655, 0.42561, 0.447574, 0.377384, 0.380708, 0.295083, 0.36309, 0.370445, 0.465241, 0.480142, 0.387226, 0.390993, 0.311707, 0.21291, 0.284882, 0.264545, 0.155435, 0.222385, 0.25406, 0.232838, 0.209395, 0.25031, 0.158265, 0.164327, 0.229226, 0.139895, 0.216401, 0.222385, 0.206376, 0.194234, 0.194234, 0.278302, 0.229226, 0.321458, 0.401658, 0.418646, 0.349426, 0.349426, 0.281712, 0.25031, 0.26085, 0.346032, 0.25031, 0.356642, 0.387226, 0.394753, 0.525368, 0.480142, 0.472492, 0.490133, 0.490133, 0.472492, 0.461924, 0.497853, 0.387226, 0.394753, 0.321458, 0.390993, 0.394753, 0.468512, 0.545602, 0.505461, 0.418646, 0.525368, 0.509769, 0.380708, 0.390993, 0.352862, 0.380708, 0.384043, 0.30533, 0.222385, 0.200174, 0.134866, 0.132295, 0.222385, 0.25031, 0.31487, 0.236433, 0.31487, 0.349426, 0.278302, 0.278302, 0.352862, 0.25406, 0.25406, 0.339168, 0.324872, 0.298791, 0.271506, 0.264545, 0.321458, 0.408655, 0.346032, 0.394753, 0.40511, 0.321458, 0.203355, 0.236433, 0.278302, 0.298791, 0.271506, 0.239899, 0.284882, 0.200174, 0.298791, 0.200174, 0.206376, 0.206376, 0.243554, 0.232838, 0.243554, 0.216401, 0.139895, 0.219301, 0.25406, 0.209395, 0.284882, 0.380708, 0.31487, 0.268042, 0.25031, 0.209395, 0.222385, 0.139895, 0.222385, 0.222385, 0.335645, 0.232838, 0.247041, 0.25031, 0.288399, 0.291804, 0.342579, 0.346032, 0.349426, 0.243554, 0.288399, 0.243554, 0.232838, 0.268042, 0.284882, 0.191378, 0.142424, 0.21291, 0.298791, 0.216401, 0.144935, 0.147574, 0.15284, 0.155435, 0.15284, 0.158265, 0.167087, 0.090864, 0.15008, 0.139895, 0.161087, 0.088832, 0.0704, 0.067594, 0.037156, 0.056825, 0.100716, 0.191378, 0.116183, 0.122885, 0.173081, 0.173081, 0.194234, 0.281712, 0.291804, 0.291804, 0.284882, 0.161087, 0.25406, 0.158265, 0.164327, 0.164327, 0.219301, 0.288399, 0.311707, 0.30533, 0.264545, 0.232838, 0.122885, 0.129801, 0.076542, 0.044297, 0.056825, 0.035586, 0.037156, 0.019109, 0.020165, 0.021816, 0.023963, 0.022306, 0.032677, 0.031287, 0.027463, 0.028107, 0.028107, 0.014586, 0.017138, 0.014783, 0.017447, 0.017797, 0.030611, 0.023963, 0.045352, 0.056825, 0.074921, 0.086953, 0.098513, 0.090864, 0.067594, 0.116183, 0.125101, 0.088832, 0.086953, 0.120615, 0.158265, 0.15284, 0.209395, 0.191378, 0.225814, 0.15008, 0.15284, 0.090864, 0.167087, 0.167087, 0.137348, 0.071867, 0.058088, 0.111485, 0.116183, 0.083462, 0.055536, 0.055536, 0.102787, 0.055536, 0.038042, 0.033407, 0.035586, 0.055536, 0.078022, 0.047319, 0.05306, 0.096677, 0.155435, 0.15284, 0.173081, 0.11371, 0.161087, 0.17593, 0.081712, 0.060549, 0.109221, 0.158265, 0.100716, 0.10481, 0.182256, 0.17593, 0.11371, 0.088832, 0.073402, 0.090864, 0.173081, 0.206376, 0.127496, 0.132295, 0.079919, 0.050641, 0.109221, 0.074921, 0.043307, 0.051831, 0.067594, 0.073402, 0.059222, 0.090864, 0.03976, 0.038858, 0.058088, 0.10481, 0.076542, 0.071867, 0.0704, 0.074921, 0.092881, 0.079919, 0.045352, 0.085092, 0.058088, 0.054297, 0.06312, 0.120615, 0.18812, 0.116183, 0.102787, 0.125101, 0.10481, 0.225814, 0.239899, 0.243554, 0.170161, 0.18812, 0.118441, 0.079919, 0.059222, 0.06184, 0.079919, 0.134866, 0.106997, 0.116183, 0.116183, 0.137348, 0.118441, 0.106997, 0.167087, 0.137348, 0.137348, 0.161087, 0.142424, 0.147574, 0.109221, 0.155435, 0.229226, 0.342579, 0.42561, 0.377384, 0.377384, 0.418646, 0.332115, 0.36309, 0.380708, 0.377384, 0.308712, 0.268042, 0.288399, 0.209395, 0.247041, 0.25031, 0.26085, 0.164327, 0.15284, 0.243554, 0.209395, 0.209395, 0.203355, 0.122885, 0.194234, 0.120615, 0.170161, 0.182256, 0.116183, 0.118441, 0.102787, 0.11371, 0.144935, 0.144935, 0.129801, 0.090864, 0.092881, 0.090864, 0.158265, 0.161087, 0.161087, 0.206376, 0.127496, 0.125101, 0.129801, 0.076542, 0.134866, 0.118441, 0.109221, 0.125101, 0.185198, 0.225814, 0.321458, 0.30533, 0.206376, 0.232838, 0.271506, 0.26085, 0.25406, 0.222385, 0.21291, 0.147574, 0.083462, 0.11371, 0.116183, 0.17593, 0.219301, 0.219301, 0.209395, 0.288399, 0.291804, 0.284882, 0.194234, 0.161087, 0.161087, 0.209395, 0.219301, 0.185198, 0.18812, 0.122885, 0.086953, 0.092881, 0.134866, 0.203355, 0.243554, 0.209395, 0.222385, 0.167087, 0.15284, 0.182256, 0.122885, 0.109221, 0.10481, 0.10481, 0.132295, 0.147574, 0.17593, 0.158265, 0.225814, 0.243554, 0.318242, 0.41194, 0.422041, 0.42561, 0.346032, 0.268042, 0.288399, 0.271506, 0.271506, 0.191378, 0.164327, 0.232838, 0.332115, 0.328603, 0.342579, 0.264545, 0.155435, 0.15284, 0.222385, 0.206376, 0.164327, 0.17593, 0.164327, 0.158265, 0.092881, 0.164327, 0.243554, 0.15284, 0.161087, 0.232838, 0.332115, 0.332115, 0.247041, 0.247041, 0.239899, 0.225814, 0.321458, 0.339168, 0.271506, 0.243554, 0.222385, 0.247041, 0.243554, 0.26085, 0.167087, 0.25031, 0.142424, 0.129801, 0.225814, 0.232838, 0.271506, 0.26085, 0.185198, 0.18812, 0.179055, 0.158265, 0.264545, 0.247041, 0.342579, 0.30533, 0.346032, 0.288399, 0.301917, 0.209395, 0.203355, 0.311707, 0.225814, 0.243554, 0.275179, 0.257454, 0.173081, 0.144935, 0.122885, 0.185198, 0.167087, 0.111485, 0.092881, 0.06312, 0.034884, 0.033407, 0.064632, 0.066181, 0.076542, 0.059222, 0.102787, 0.079919, 0.086953, 0.139895, 0.144935, 0.144935, 0.142424, 0.203355, 0.232838, 0.236433, 0.209395, 0.232838, 0.318242, 0.346032, 0.387226, 0.398279, 0.398279, 0.408655, 0.408655, 0.472492, 0.538167, 0.458154, 0.418646, 0.387226, 0.308712, 0.284882, 0.229226, 0.21291, 0.196879, 0.137348, 0.137348, 0.137348, 0.196879, 0.144935, 0.158265, 0.10481], '')</t>
  </si>
  <si>
    <t>[0, 1, 3, 4, 55, 69, 70, 72, 73, 540]</t>
  </si>
  <si>
    <t>UPI0001B6E0EA status=activ</t>
  </si>
  <si>
    <t>([0.170161, 0.18812, 0.200174, 0.243554, 0.170161, 0.209395, 0.142424, 0.11371, 0.137348, 0.100716, 0.125101, 0.155435, 0.155435, 0.167087, 0.182256, 0.182256, 0.155435, 0.127496, 0.191378, 0.191378, 0.185198, 0.158265, 0.125101, 0.15008, 0.164327, 0.25406, 0.25406, 0.25031, 0.298791, 0.30533, 0.311707, 0.321458, 0.335645, 0.342579, 0.332115, 0.26085, 0.268042, 0.370445, 0.335645, 0.352862, 0.380708, 0.311707, 0.352862, 0.418646, 0.41194, 0.387226, 0.370445, 0.370445, 0.472492, 0.465241, 0.440853, 0.521092, 0.436924, 0.398279, 0.370445, 0.366687, 0.433034, 0.433034, 0.422041, 0.521092, 0.505461, 0.59508, 0.685117, 0.657645, 0.604312, 0.59014, 0.626927, 0.613573, 0.59917, 0.570702, 0.59014, 0.618285, 0.59917, 0.703578, 0.728858, 0.759478, 0.745909], '')</t>
  </si>
  <si>
    <t>[51, 59, 60, 61, 62, 63, 64, 65, 66, 67, 68, 69, 70, 71, 72, 73, 74, 75, 76]</t>
  </si>
  <si>
    <t>UPI0001B6E0FC status=activ</t>
  </si>
  <si>
    <t>([0.284882, 0.356642, 0.398279, 0.374039, 0.268042, 0.301917, 0.284882, 0.191378, 0.25406, 0.298791, 0.288399, 0.335645, 0.418646, 0.444081, 0.366687, 0.349426, 0.359901, 0.370445, 0.422041, 0.436924, 0.356642, 0.458154, 0.356642, 0.271506, 0.216401, 0.278302, 0.209395, 0.161087, 0.182256, 0.15284, 0.116183, 0.147574, 0.120615, 0.125101, 0.120615, 0.127496, 0.129801, 0.083462, 0.083462, 0.074921, 0.050641, 0.102787, 0.109221, 0.17593, 0.173081, 0.158265, 0.158265, 0.219301, 0.200174, 0.311707, 0.318242, 0.380708, 0.380708, 0.380708, 0.295083, 0.25031, 0.335645, 0.30533, 0.374039, 0.271506, 0.284882, 0.332115, 0.239899, 0.137348, 0.079919, 0.127496, 0.139895, 0.161087, 0.167087, 0.185198, 0.158265, 0.096677, 0.044297, 0.041405, 0.055536, 0.090864, 0.090864, 0.079919, 0.10481, 0.059222, 0.102787, 0.079919, 0.044297, 0.064632, 0.118441, 0.18812, 0.127496, 0.129801, 0.142424, 0.139895, 0.127496, 0.132295, 0.196879, 0.298791, 0.229226, 0.243554, 0.25406, 0.281712, 0.284882, 0.288399, 0.390993, 0.311707, 0.311707, 0.384043, 0.328603, 0.346032, 0.335645, 0.349426, 0.436924, 0.418646, 0.414856, 0.538167, 0.494003, 0.509769, 0.4292, 0.433034, 0.324872, 0.318242, 0.324872, 0.295083, 0.17593, 0.161087, 0.155435, 0.209395, 0.185198, 0.182256, 0.137348, 0.096677, 0.142424, 0.147574, 0.15008, 0.106997, 0.111485, 0.134866, 0.086953, 0.125101, 0.173081, 0.25406, 0.179055, 0.179055, 0.134866, 0.144935, 0.144935, 0.15008, 0.132295, 0.132295, 0.206376, 0.17593, 0.209395, 0.209395, 0.15284, 0.15284, 0.21291, 0.206376, 0.137348, 0.167087, 0.170161, 0.170161, 0.120615, 0.203355, 0.203355, 0.291804, 0.308712, 0.216401, 0.236433, 0.236433, 0.268042, 0.271506, 0.339168, 0.370445, 0.291804, 0.278302, 0.179055, 0.102787, 0.098513, 0.155435, 0.111485, 0.116183, 0.06184, 0.094817, 0.069024, 0.067594, 0.0704, 0.132295, 0.206376, 0.17593, 0.179055, 0.129801, 0.0704, 0.079919, 0.048328, 0.049374, 0.079919, 0.088832, 0.086953, 0.092881, 0.090864, 0.147574, 0.142424, 0.243554, 0.239899, 0.236433, 0.239899, 0.161087, 0.142424, 0.144935, 0.232838, 0.200174, 0.18812, 0.281712, 0.257454, 0.332115, 0.42561, 0.4292, 0.433034, 0.525368, 0.5017, 0.486429, 0.476583, 0.454136, 0.418646, 0.390993, 0.408655, 0.374039, 0.486429], '')</t>
  </si>
  <si>
    <t>[111, 113, 215, 216]</t>
  </si>
  <si>
    <t>UPI0001B6E100 status=activ</t>
  </si>
  <si>
    <t>([0.096677, 0.051831, 0.073402, 0.096677, 0.134866, 0.200174, 0.129801, 0.100716, 0.120615, 0.085092, 0.111485, 0.134866, 0.074921, 0.060549, 0.122885, 0.216401, 0.216401, 0.216401, 0.25031, 0.257454, 0.17593, 0.161087, 0.179055, 0.17593, 0.116183, 0.125101, 0.056825, 0.055536, 0.090864, 0.111485, 0.17593, 0.164327, 0.170161, 0.18812, 0.25031, 0.232838, 0.21291, 0.129801, 0.106997, 0.079919, 0.074921, 0.088832, 0.092881, 0.15284, 0.15284, 0.196879, 0.196879, 0.301917, 0.41194, 0.401658, 0.295083, 0.219301, 0.216401, 0.243554, 0.311707, 0.332115, 0.324872, 0.236433, 0.239899, 0.295083, 0.40511, 0.414856, 0.458154, 0.557691, 0.545602, 0.56648, 0.608892, 0.476583, 0.468512, 0.370445, 0.370445, 0.408655, 0.422041, 0.4292, 0.328603, 0.298791, 0.278302, 0.268042, 0.268042, 0.346032, 0.26085, 0.15284, 0.090864, 0.059222, 0.046336, 0.05306, 0.056825, 0.060549, 0.083462, 0.083462, 0.079919, 0.090864, 0.118441, 0.170161, 0.111485, 0.102787, 0.100716, 0.100716, 0.102787, 0.102787, 0.106997, 0.129801, 0.219301, 0.222385, 0.206376, 0.170161, 0.15284, 0.161087, 0.155435, 0.161087, 0.173081, 0.257454, 0.158265, 0.158265, 0.155435, 0.229226, 0.225814, 0.264545, 0.291804, 0.26085, 0.370445, 0.374039, 0.328603, 0.278302, 0.349426, 0.458154, 0.562014, 0.549308, 0.422041, 0.332115, 0.284882, 0.301917, 0.222385, 0.321458, 0.222385, 0.243554, 0.25406, 0.359901, 0.328603, 0.31487, 0.380708, 0.281712, 0.216401, 0.30533, 0.356642, 0.352862, 0.342579, 0.339168, 0.339168, 0.458154, 0.59014, 0.58069, 0.549308, 0.675549, 0.613573, 0.618285, 0.59014, 0.494003, 0.483068, 0.51388, 0.422041, 0.401658, 0.450668, 0.414856, 0.342579, 0.288399, 0.291804, 0.194234, 0.185198, 0.194234, 0.164327, 0.147574, 0.225814, 0.142424, 0.142424, 0.164327, 0.219301, 0.219301, 0.288399, 0.298791, 0.216401, 0.288399, 0.275179, 0.243554, 0.25031, 0.349426, 0.377384, 0.295083, 0.401658, 0.324872, 0.229226, 0.232838, 0.173081, 0.182256, 0.298791, 0.257454, 0.281712, 0.311707, 0.281712, 0.196879, 0.120615, 0.200174, 0.206376, 0.196879, 0.281712, 0.335645, 0.301917, 0.342579, 0.440853, 0.41194, 0.40511, 0.505461, 0.5017, 0.483068, 0.461924, 0.436924, 0.465241, 0.349426, 0.284882, 0.349426, 0.42561, 0.517562, 0.41194, 0.4292, 0.447574, 0.42561, 0.387226, 0.30533, 0.288399, 0.268042, 0.21291, 0.219301, 0.21291, 0.142424, 0.21291, 0.21291, 0.219301, 0.236433, 0.301917, 0.332115, 0.318242, 0.335645, 0.295083, 0.377384, 0.384043, 0.308712, 0.30533, 0.374039, 0.450668, 0.458154, 0.461924, 0.436924, 0.436924, 0.366687, 0.450668, 0.356642, 0.359901, 0.349426, 0.324872, 0.321458, 0.324872, 0.219301, 0.182256, 0.182256, 0.15284, 0.086953, 0.122885, 0.085092, 0.069024, 0.069024, 0.069024, 0.042364, 0.071867, 0.111485, 0.158265, 0.155435, 0.229226, 0.167087, 0.109221, 0.092881, 0.076542, 0.06184, 0.125101, 0.158265, 0.196879, 0.225814, 0.321458, 0.332115, 0.31487, 0.268042, 0.278302, 0.268042, 0.31487, 0.243554, 0.173081, 0.182256, 0.206376, 0.137348, 0.167087, 0.216401, 0.219301, 0.271506, 0.328603, 0.257454, 0.200174, 0.147574, 0.11371, 0.06312], '')</t>
  </si>
  <si>
    <t>[63, 64, 65, 66, 126, 127, 150, 151, 152, 153, 154, 155, 156, 159, 211, 212, 221]</t>
  </si>
  <si>
    <t>UPI0001B6E101 status=activ</t>
  </si>
  <si>
    <t>([0.657645, 0.703578, 0.733139, 0.795062, 0.801317, 0.81615, 0.819762, 0.767246, 0.685117, 0.562014, 0.59917, 0.657645, 0.642678, 0.570702, 0.557691, 0.517562, 0.545602, 0.447574, 0.356642, 0.384043, 0.380708, 0.370445, 0.278302, 0.194234, 0.118441, 0.11371, 0.127496, 0.096677, 0.094817, 0.094817, 0.158265, 0.125101, 0.083462, 0.098513, 0.125101, 0.200174, 0.170161, 0.15284, 0.191378, 0.291804, 0.311707, 0.318242, 0.318242, 0.394753, 0.486429, 0.56648, 0.494003, 0.433034, 0.494003, 0.58069, 0.680603, 0.632174, 0.534167, 0.509769, 0.494003, 0.494003, 0.401658, 0.465241, 0.352862, 0.384043, 0.335645, 0.31487, 0.321458, 0.26085, 0.232838, 0.196879, 0.18812, 0.264545, 0.308712, 0.216401, 0.118441, 0.092881, 0.109221, 0.142424, 0.167087, 0.098513, 0.076542, 0.132295, 0.11371, 0.132295, 0.083462, 0.11371, 0.11371, 0.085092, 0.0704, 0.083462, 0.100716, 0.100716, 0.092881, 0.051831, 0.0704, 0.120615, 0.118441, 0.139895, 0.203355, 0.164327, 0.257454, 0.21291, 0.11371, 0.132295, 0.144935, 0.209395, 0.191378, 0.18812, 0.137348, 0.229226, 0.225814, 0.236433, 0.185198, 0.137348, 0.129801, 0.116183, 0.096677, 0.118441, 0.098513, 0.10481, 0.106997, 0.069024, 0.120615, 0.209395, 0.219301, 0.185198, 0.142424, 0.144935, 0.11371, 0.194234, 0.206376, 0.236433, 0.137348, 0.191378, 0.239899, 0.247041, 0.291804, 0.318242, 0.239899, 0.158265, 0.158265, 0.232838, 0.194234, 0.191378, 0.203355, 0.191378, 0.257454, 0.324872, 0.278302, 0.26085, 0.25406, 0.222385, 0.191378, 0.284882, 0.182256, 0.182256, 0.25406, 0.26085, 0.275179, 0.275179, 0.36309, 0.26085, 0.239899, 0.335645, 0.278302, 0.173081, 0.167087, 0.185198, 0.185198, 0.225814, 0.288399, 0.275179, 0.185198, 0.125101, 0.134866, 0.194234, 0.196879, 0.17593, 0.116183, 0.074921, 0.116183, 0.116183, 0.182256, 0.142424, 0.122885, 0.155435, 0.25031, 0.291804, 0.308712, 0.219301, 0.222385, 0.200174, 0.196879, 0.229226, 0.321458, 0.30533, 0.275179, 0.209395, 0.25031, 0.324872, 0.311707, 0.328603, 0.268042, 0.25406, 0.339168, 0.271506, 0.281712, 0.271506, 0.271506, 0.25031, 0.324872, 0.324872, 0.346032, 0.328603, 0.387226, 0.370445, 0.374039, 0.433034, 0.494003, 0.476583, 0.476583, 0.562014, 0.541878, 0.618285, 0.618285, 0.59917, 0.724957, 0.712013, 0.707965, 0.661982, 0.661982, 0.657645, 0.648219, 0.648219, 0.675549, 0.675549, 0.690604, 0.63748, 0.661982, 0.661982, 0.685117, 0.707965, 0.712013, 0.733139, 0.728858, 0.642678, 0.63748, 0.59014, 0.545602, 0.545602, 0.553315, 0.56648, 0.56648, 0.509769, 0.418646, 0.4292, 0.370445, 0.339168, 0.390993, 0.370445, 0.284882, 0.271506, 0.219301, 0.216401, 0.170161, 0.179055, 0.25406, 0.206376, 0.209395, 0.222385, 0.216401, 0.229226, 0.222385, 0.194234, 0.243554, 0.301917, 0.291804, 0.349426, 0.308712, 0.295083, 0.25406, 0.298791, 0.264545, 0.301917, 0.318242, 0.384043, 0.324872, 0.332115, 0.349426, 0.366687, 0.377384, 0.370445, 0.332115, 0.308712, 0.332115, 0.308712, 0.332115, 0.308712, 0.275179], '')</t>
  </si>
  <si>
    <t>[0, 1, 2, 3, 4, 5, 6, 7, 8, 9, 10, 11, 12, 13, 14, 15, 16, 45, 49, 50, 51, 52, 53, 217, 218, 219, 220, 221, 222, 223, 224, 225, 226, 227, 228, 229, 230, 231, 232, 233, 234, 235, 236, 237, 238, 239, 240, 241, 242, 243, 244, 245, 246, 247, 248, 249]</t>
  </si>
  <si>
    <t>55)</t>
  </si>
  <si>
    <t>UPI0001B6E10D status=activ</t>
  </si>
  <si>
    <t>([0.155435, 0.086953, 0.059222, 0.081712, 0.11371, 0.139895, 0.18812, 0.109221, 0.137348, 0.158265, 0.125101, 0.127496, 0.127496, 0.074921, 0.038858, 0.038042, 0.042364, 0.038858, 0.069024, 0.134866, 0.194234, 0.120615, 0.191378, 0.179055, 0.155435, 0.092881, 0.098513, 0.092881, 0.109221, 0.116183, 0.116183, 0.182256, 0.122885, 0.116183, 0.185198, 0.216401, 0.139895, 0.127496, 0.132295, 0.132295, 0.120615, 0.122885, 0.191378, 0.194234, 0.281712, 0.324872, 0.324872, 0.232838, 0.164327, 0.247041, 0.264545, 0.264545, 0.25031, 0.352862, 0.352862, 0.26085, 0.225814, 0.222385, 0.311707, 0.278302, 0.275179, 0.271506, 0.179055, 0.11371, 0.11371, 0.120615, 0.064632, 0.109221, 0.17593, 0.209395, 0.21291, 0.155435, 0.170161, 0.10481, 0.109221, 0.109221, 0.109221, 0.200174, 0.281712, 0.275179, 0.301917, 0.209395, 0.209395, 0.191378, 0.275179, 0.229226, 0.247041, 0.366687, 0.278302, 0.18812, 0.216401, 0.229226, 0.278302, 0.182256, 0.161087, 0.185198, 0.173081, 0.173081, 0.164327, 0.167087, 0.109221, 0.056825, 0.055536, 0.054297, 0.111485, 0.120615, 0.092881, 0.060549, 0.055536, 0.100716, 0.100716, 0.109221, 0.056825, 0.05306, 0.096677, 0.182256, 0.158265, 0.161087, 0.247041, 0.26085, 0.179055, 0.179055, 0.288399, 0.339168, 0.25406, 0.25406, 0.247041, 0.332115, 0.374039, 0.264545, 0.268042, 0.271506, 0.225814, 0.243554, 0.161087, 0.15284, 0.15008, 0.15284, 0.161087, 0.185198, 0.109221, 0.118441, 0.194234, 0.200174, 0.15284, 0.15284, 0.167087, 0.164327, 0.17593, 0.109221, 0.11371, 0.06312, 0.116183, 0.134866, 0.194234, 0.170161, 0.139895, 0.081712, 0.049374, 0.029376, 0.029376, 0.06312, 0.100716, 0.096677, 0.111485, 0.11371, 0.179055, 0.161087, 0.164327, 0.161087, 0.243554, 0.25406, 0.339168, 0.21291, 0.216401, 0.225814, 0.247041, 0.25406, 0.359901, 0.450668, 0.538167, 0.380708, 0.278302, 0.18812, 0.116183, 0.106997, 0.185198, 0.191378, 0.122885, 0.076542, 0.073402, 0.085092, 0.111485, 0.092881, 0.092881, 0.096677, 0.086953, 0.090864, 0.109221, 0.100716, 0.092881, 0.092881, 0.182256, 0.257454, 0.349426, 0.476583, 0.454136, 0.36309, 0.288399, 0.291804, 0.366687, 0.36309, 0.349426, 0.394753, 0.335645, 0.458154, 0.359901, 0.278302, 0.36309, 0.36309, 0.328603, 0.25031, 0.25031, 0.26085, 0.271506, 0.194234, 0.170161, 0.102787, 0.155435, 0.122885, 0.122885, 0.102787, 0.11371, 0.056825, 0.044297, 0.048328, 0.048328, 0.10481, 0.179055, 0.194234, 0.200174, 0.158265, 0.158265, 0.109221, 0.058088, 0.06312, 0.059222, 0.056825, 0.109221, 0.118441, 0.147574, 0.225814, 0.281712, 0.271506, 0.25406, 0.200174, 0.182256, 0.17593, 0.096677, 0.074921, 0.067594, 0.067594, 0.11371, 0.170161, 0.236433, 0.232838, 0.142424, 0.219301, 0.25406, 0.161087, 0.15008, 0.229226, 0.229226, 0.139895, 0.090864, 0.173081, 0.182256, 0.179055, 0.18812, 0.281712, 0.194234, 0.134866, 0.137348, 0.11371, 0.11371, 0.109221, 0.194234, 0.26085, 0.257454, 0.222385, 0.288399, 0.257454, 0.21291, 0.179055, 0.236433, 0.298791, 0.26085, 0.339168, 0.465241, 0.418646], '')</t>
  </si>
  <si>
    <t>[180]</t>
  </si>
  <si>
    <t>UPI0001B6E11C status=activ</t>
  </si>
  <si>
    <t>([0.000906, 0.001533, 0.001572, 0.001288, 0.001872, 0.002078, 0.001855, 0.001417, 0.001267, 0.001061, 0.001112, 0.001374, 0.000842, 0.000854, 0.000799, 0.00076, 0.001305, 0.001271, 0.001778, 0.001906, 0.001267, 0.002057, 0.002035, 0.001692, 0.002581, 0.001692, 0.001408, 0.001318, 0.001687, 0.002529, 0.00246, 0.002138, 0.00231, 0.002194, 0.003341, 0.004358, 0.003701, 0.00359, 0.004247, 0.004611, 0.004689, 0.006988, 0.004358, 0.003671, 0.00558, 0.00558, 0.00558, 0.005318, 0.008002, 0.010372, 0.011106, 0.011903, 0.010372, 0.010221, 0.020876, 0.00962, 0.013265, 0.009977, 0.006567, 0.006039, 0.003821, 0.004161, 0.00389, 0.00389, 0.004646, 0.003109, 0.00231, 0.002211, 0.002327, 0.00231, 0.002211, 0.002194, 0.003079, 0.003864, 0.003804, 0.003607, 0.004431, 0.003512, 0.004247, 0.005378, 0.006194, 0.008804, 0.011342, 0.009015, 0.017447, 0.01204], '')</t>
  </si>
  <si>
    <t>UPI0001B6E136 status=activ</t>
  </si>
  <si>
    <t>([0.562014, 0.59917, 0.642678, 0.494003, 0.370445, 0.422041, 0.450668, 0.472492, 0.505461, 0.51388, 0.4292, 0.483068, 0.370445, 0.318242, 0.328603, 0.25406, 0.25406, 0.247041, 0.243554, 0.284882, 0.288399, 0.209395, 0.236433, 0.229226, 0.308712, 0.408655, 0.387226, 0.26085, 0.147574, 0.137348, 0.144935, 0.139895, 0.081712, 0.11371, 0.073402, 0.064632, 0.096677, 0.109221, 0.106997, 0.079919, 0.0704, 0.038858, 0.048328, 0.023534, 0.022667, 0.013016, 0.009865, 0.010372, 0.022306, 0.044297, 0.047319, 0.023534, 0.041405, 0.079919, 0.098513, 0.092881, 0.098513, 0.098513, 0.078022, 0.083462, 0.118441, 0.094817, 0.15284, 0.102787, 0.086953, 0.045352, 0.06312, 0.086953, 0.046336, 0.019109, 0.011342, 0.008624, 0.013265, 0.013265, 0.008156, 0.005683, 0.007031, 0.005799, 0.004208, 0.003079, 0.003053, 0.002035, 0.002555, 0.002194, 0.002606, 0.003607, 0.003512, 0.004135, 0.002881, 0.0028, 0.00389, 0.00543, 0.005378, 0.005683, 0.00407, 0.004835, 0.007031, 0.006988, 0.005683, 0.008156, 0.010221, 0.010131, 0.018415, 0.024826, 0.033407, 0.048328, 0.023087, 0.046336, 0.026338, 0.026338, 0.023087, 0.013265, 0.007877, 0.006567, 0.006482, 0.010509, 0.008276, 0.006894, 0.005503, 0.006619, 0.005683, 0.006795, 0.007031, 0.004689, 0.004161, 0.004483, 0.003366, 0.003276, 0.003276, 0.003701, 0.004513, 0.004414, 0.005249, 0.005378, 0.005318, 0.003727, 0.002435, 0.002276, 0.002688, 0.002623, 0.003555, 0.00283, 0.002138, 0.001335, 0.001692, 0.001499, 0.000799, 0.000708, 0.001249, 0.000859, 0.000631, 0.000854, 0.000958, 0.000674, 0.00076, 0.00076, 0.00076, 0.000773, 0.000876, 0.000854, 0.001408, 0.000859, 0.001374, 0.001142, 0.001692, 0.002035, 0.001778, 0.003109, 0.003821, 0.002623, 0.002662, 0.00292, 0.002349, 0.002211, 0.002336, 0.001967, 0.002194, 0.002155, 0.002155, 0.002014, 0.001434, 0.000842, 0.000854, 0.000485, 0.001, 0.000674, 0.000674, 0.000674, 0.000558, 0.00076, 0.001391, 0.001906, 0.001778, 0.00225, 0.003109, 0.00316, 0.003177, 0.00359, 0.004976, 0.004611, 0.004899, 0.007031, 0.012727, 0.019401, 0.037156, 0.038042, 0.026892, 0.026338, 0.06184, 0.06184, 0.067594, 0.031287, 0.015078, 0.026892, 0.026892, 0.033407, 0.073402, 0.18812, 0.132295, 0.139895, 0.268042, 0.342579, 0.196879, 0.185198, 0.100716, 0.049374, 0.046336, 0.086953, 0.096677, 0.049374, 0.035586, 0.035586, 0.06184, 0.137348, 0.0704, 0.034068, 0.015694, 0.014586, 0.01204, 0.017447, 0.01078, 0.010672, 0.013613, 0.025762, 0.026892, 0.056825, 0.059222, 0.064632, 0.086953, 0.085092, 0.155435, 0.229226, 0.222385, 0.243554, 0.15284, 0.219301, 0.339168, 0.41194, 0.332115, 0.346032, 0.26085, 0.342579, 0.359901, 0.247041, 0.25406, 0.243554, 0.26085, 0.264545, 0.26085, 0.164327, 0.155435, 0.106997, 0.073402, 0.027463, 0.014586, 0.014586, 0.0198, 0.015344, 0.011518, 0.010509, 0.007259, 0.007877, 0.006795, 0.006619, 0.007259, 0.006194, 0.004976, 0.003431, 0.004611, 0.004611, 0.006374, 0.006374, 0.005932, 0.006795, 0.011106, 0.022667, 0.035586, 0.016528, 0.011106, 0.018787, 0.019109, 0.018787, 0.040537, 0.044297, 0.024393, 0.038042, 0.05306, 0.10481, 0.196879, 0.164327, 0.122885, 0.118441, 0.132295, 0.194234, 0.10481, 0.05306, 0.022306, 0.018415, 0.022306, 0.035586, 0.036378, 0.066181, 0.120615, 0.05306, 0.035586, 0.064632, 0.069024, 0.033407, 0.013821, 0.011669, 0.009865, 0.010221, 0.007315, 0.005223, 0.004646, 0.006245, 0.008723, 0.013821, 0.018415, 0.028695, 0.038858, 0.020165, 0.021816, 0.021816, 0.044297, 0.042364, 0.046336, 0.043307, 0.085092, 0.109221, 0.0704, 0.083462, 0.120615, 0.196879, 0.164327, 0.109221, 0.111485, 0.079919, 0.078022, 0.034884, 0.043307, 0.020876, 0.020165, 0.011342, 0.011669, 0.011518, 0.011342, 0.008002, 0.008276, 0.008276, 0.007555, 0.007645, 0.009096, 0.006374, 0.004577, 0.007555, 0.008409, 0.006078, 0.005086, 0.004247, 0.004577, 0.00316, 0.002976, 0.004208, 0.005683, 0.005734, 0.005623, 0.00777, 0.010926, 0.007091, 0.007495, 0.012491, 0.021381, 0.017138, 0.021381, 0.021381, 0.019109, 0.034068, 0.032017, 0.045352, 0.074921, 0.142424, 0.225814, 0.36309, 0.271506, 0.15284, 0.078022, 0.059222, 0.025316, 0.019109, 0.019401, 0.020165, 0.009483, 0.009401, 0.009096, 0.007177, 0.01227, 0.007645, 0.005318, 0.006482, 0.006533, 0.006482, 0.006245, 0.006245, 0.006194, 0.007031, 0.012491, 0.016528, 0.020522, 0.045352, 0.060549, 0.054297, 0.043307, 0.109221, 0.109221, 0.069024, 0.071867, 0.034068, 0.067594, 0.067594, 0.046336, 0.06312, 0.028107, 0.013016, 0.013016, 0.008895, 0.006988, 0.006421, 0.005378, 0.005623, 0.004135, 0.003014, 0.004513, 0.003341, 0.003212, 0.003212, 0.003405, 0.004976, 0.006482, 0.006533, 0.006374, 0.009728, 0.00962, 0.009096, 0.009096, 0.009096, 0.014783, 0.028107, 0.022667, 0.047319, 0.042364, 0.066181, 0.129801, 0.06312, 0.096677, 0.049374, 0.038042, 0.083462, 0.069024, 0.034068, 0.026338, 0.028107, 0.016021, 0.009865, 0.010926, 0.014075, 0.009187, 0.006421, 0.004646, 0.003924, 0.0028, 0.002138, 0.002138, 0.001408, 0.002078, 0.001597, 0.00231, 0.002662, 0.001778, 0.001288, 0.001778, 0.002078, 0.003014, 0.003757, 0.005011, 0.004921, 0.006795, 0.009865, 0.009096, 0.009015, 0.014075, 0.028107, 0.058088, 0.043307, 0.106997, 0.11371, 0.116183, 0.132295, 0.100716, 0.164327, 0.25406, 0.229226, 0.203355, 0.155435, 0.127496, 0.102787, 0.216401, 0.139895], '')</t>
  </si>
  <si>
    <t>[0, 1, 2, 8, 9]</t>
  </si>
  <si>
    <t>UPI0001B6E137 status=activ</t>
  </si>
  <si>
    <t>([0.010221, 0.008075, 0.006619, 0.007422, 0.006567, 0.006078, 0.00543, 0.006567, 0.007031, 0.006619, 0.007877, 0.009294, 0.008723, 0.006142, 0.004689, 0.004358, 0.005992, 0.007495, 0.006567, 0.007259, 0.010131, 0.012491, 0.011106, 0.011518, 0.014783, 0.023963, 0.042364, 0.090864, 0.11371, 0.090864, 0.147574, 0.164327, 0.17593, 0.225814, 0.243554, 0.339168, 0.380708, 0.31487, 0.26085, 0.318242, 0.374039, 0.311707, 0.295083, 0.418646, 0.517562, 0.534167, 0.529623, 0.534167, 0.509769, 0.483068, 0.461924, 0.465241, 0.461924, 0.398279, 0.398279, 0.5017, 0.497853, 0.433034, 0.494003, 0.56648, 0.653063, 0.63748, 0.720929, 0.73685, 0.716283, 0.699094, 0.642678, 0.622677, 0.58069, 0.549308, 0.517562, 0.699094, 0.648219, 0.59917], '')</t>
  </si>
  <si>
    <t>[44, 45, 46, 47, 48, 55, 59, 60, 61, 62, 63, 64, 65, 66, 67, 68, 69, 70, 71, 72, 73]</t>
  </si>
  <si>
    <t>UPI0001B6E138 status=activ</t>
  </si>
  <si>
    <t>([0.001155, 0.001778, 0.002705, 0.003963, 0.00515, 0.006482, 0.007645, 0.006039, 0.004775, 0.00407, 0.004835, 0.004483, 0.003109, 0.004315, 0.004611, 0.00316, 0.002688, 0.003109, 0.002688, 0.002727, 0.003276, 0.005086, 0.003671, 0.002688, 0.00283, 0.00316, 0.003177, 0.00246, 0.002503, 0.003607, 0.003607, 0.002581, 0.002435, 0.003757, 0.00407, 0.004161, 0.005503, 0.006421, 0.008723, 0.010672, 0.010672, 0.016257, 0.009294, 0.016021, 0.014075, 0.007877, 0.004689, 0.004646, 0.004388, 0.004388, 0.002976, 0.00283, 0.002761, 0.002761, 0.001872, 0.001533, 0.001906, 0.001408, 0.000854, 0.000893, 0.000468, 0.000464, 0.000245, 0.000421, 0.000232, 0.000232, 0.000228, 0.000451, 0.000468, 0.000876, 0.000859, 0.000906, 0.001434, 0.002155, 0.002606, 0.003276, 0.003757, 0.003014, 0.004736, 0.006988, 0.007177, 0.007177, 0.011106, 0.024393, 0.025762, 0.025762, 0.023534, 0.048328, 0.046336, 0.019401, 0.018415, 0.041405, 0.06312, 0.067594, 0.076542, 0.049374, 0.028695, 0.015694, 0.032677, 0.029376, 0.015694, 0.014315, 0.028695, 0.028107, 0.028107, 0.014075, 0.020165, 0.034884, 0.034068, 0.026892, 0.067594, 0.071867, 0.067594, 0.046336, 0.048328, 0.034068, 0.036378, 0.088832, 0.17593, 0.106997, 0.085092, 0.158265, 0.127496, 0.122885, 0.067594, 0.032677, 0.0704, 0.045352, 0.046336, 0.049374, 0.06312, 0.036378, 0.018415, 0.018106, 0.034068, 0.031287, 0.041405, 0.083462, 0.041405, 0.020522, 0.026338, 0.024826, 0.014315, 0.010372, 0.006701, 0.006619, 0.009728, 0.006701, 0.010131, 0.008002, 0.007877, 0.005734, 0.005378, 0.006533, 0.004689, 0.003555, 0.00389, 0.0028, 0.00316, 0.00316, 0.00316, 0.003177, 0.00283, 0.003924, 0.005318, 0.007877, 0.008723, 0.006142, 0.008723, 0.008723, 0.013265, 0.008624, 0.013265, 0.023963, 0.023963, 0.021816, 0.040537, 0.034884, 0.067594, 0.058088, 0.122885, 0.170161, 0.106997, 0.158265, 0.15284, 0.086953, 0.092881, 0.15008, 0.236433, 0.243554, 0.257454, 0.288399, 0.387226, 0.278302, 0.275179, 0.311707, 0.328603, 0.321458, 0.229226, 0.142424, 0.132295, 0.120615, 0.074921, 0.15008, 0.161087, 0.18812, 0.284882, 0.295083, 0.295083, 0.196879, 0.155435, 0.155435, 0.066181, 0.076542, 0.161087, 0.15284, 0.085092, 0.173081, 0.185198, 0.222385, 0.222385, 0.137348, 0.127496, 0.247041, 0.243554, 0.232838, 0.139895, 0.15284, 0.066181, 0.032017, 0.067594, 0.085092, 0.040537, 0.042364, 0.038858, 0.041405, 0.020165, 0.020522, 0.019109, 0.010926, 0.008895, 0.009015, 0.013821, 0.009294, 0.008804, 0.006567, 0.005249, 0.006039, 0.005992, 0.006374, 0.006482, 0.004646, 0.004689, 0.006482, 0.009401, 0.006701, 0.004899, 0.005318, 0.00777, 0.007555, 0.011342, 0.011518, 0.019109, 0.011903, 0.0198, 0.021381, 0.029376, 0.030003, 0.037156, 0.018787, 0.0198, 0.034068, 0.035586, 0.020522, 0.020522, 0.017447, 0.017138, 0.017138, 0.017138, 0.018415, 0.014783, 0.009015, 0.011106, 0.008002, 0.011106, 0.011106, 0.00777, 0.006194, 0.008156, 0.006482, 0.006619, 0.009728, 0.009865, 0.014586, 0.025762, 0.020876, 0.025762, 0.025762, 0.044297, 0.081712, 0.040537, 0.058088, 0.127496, 0.088832, 0.088832, 0.090864, 0.102787, 0.164327, 0.275179, 0.264545, 0.243554, 0.26085, 0.26085, 0.268042, 0.17593, 0.161087, 0.158265, 0.10481, 0.179055, 0.17593, 0.200174, 0.236433, 0.219301, 0.196879, 0.311707, 0.308712, 0.318242, 0.219301, 0.18812, 0.106997, 0.10481, 0.17593, 0.142424, 0.137348, 0.076542, 0.158265, 0.158265, 0.21291, 0.311707, 0.301917, 0.321458, 0.257454, 0.203355, 0.229226, 0.239899, 0.139895, 0.219301, 0.120615, 0.15284, 0.11371, 0.200174, 0.219301, 0.219301, 0.356642, 0.349426, 0.352862, 0.321458, 0.236433, 0.155435, 0.139895, 0.137348, 0.122885, 0.15008, 0.200174, 0.182256, 0.170161, 0.271506, 0.284882, 0.30533, 0.25406, 0.339168, 0.247041, 0.155435, 0.129801, 0.116183, 0.122885, 0.127496, 0.134866, 0.222385, 0.21291, 0.222385, 0.225814, 0.216401, 0.142424, 0.17593, 0.100716, 0.10481, 0.098513, 0.092881, 0.15284, 0.15284, 0.15284, 0.247041, 0.25031, 0.284882, 0.203355, 0.200174, 0.25406, 0.167087, 0.100716, 0.158265, 0.15284, 0.092881, 0.094817, 0.098513, 0.060549, 0.137348, 0.144935, 0.155435, 0.164327, 0.094817, 0.098513, 0.055536, 0.049374, 0.069024, 0.0704, 0.069024, 0.064632, 0.083462, 0.142424, 0.137348, 0.139895, 0.076542, 0.129801, 0.139895, 0.239899, 0.301917, 0.18812, 0.179055, 0.182256, 0.185198, 0.298791, 0.308712, 0.42561, 0.436924, 0.436924, 0.398279, 0.490133, 0.398279, 0.356642, 0.239899, 0.236433, 0.247041, 0.36309, 0.380708, 0.278302, 0.243554, 0.264545, 0.26085, 0.295083, 0.275179, 0.257454, 0.164327, 0.236433, 0.225814, 0.139895, 0.11371, 0.134866, 0.144935, 0.219301, 0.25031, 0.284882, 0.374039, 0.275179, 0.26085, 0.243554, 0.332115, 0.346032, 0.324872, 0.422041, 0.384043, 0.301917, 0.301917, 0.298791, 0.264545, 0.25406, 0.311707, 0.298791, 0.21291, 0.194234, 0.206376, 0.239899, 0.324872, 0.236433, 0.243554, 0.164327, 0.10481, 0.111485, 0.111485, 0.096677, 0.05306, 0.054297, 0.079919, 0.051831, 0.094817, 0.094817, 0.094817, 0.116183, 0.194234, 0.295083, 0.275179, 0.179055, 0.094817, 0.092881, 0.161087, 0.158265, 0.236433, 0.335645, 0.236433, 0.222385, 0.247041, 0.349426, 0.346032, 0.384043, 0.465241, 0.366687, 0.311707, 0.291804, 0.257454, 0.25406, 0.236433, 0.182256, 0.264545, 0.349426, 0.275179, 0.236433, 0.332115, 0.311707, 0.291804, 0.394753, 0.311707, 0.229226, 0.155435, 0.109221, 0.109221, 0.109221, 0.170161, 0.247041, 0.185198, 0.134866, 0.134866, 0.137348, 0.206376, 0.21291, 0.222385, 0.301917, 0.342579, 0.243554, 0.191378, 0.173081, 0.100716, 0.161087, 0.239899, 0.216401, 0.203355, 0.206376, 0.206376, 0.185198, 0.116183, 0.200174, 0.284882, 0.275179, 0.288399, 0.200174, 0.206376, 0.170161, 0.158265, 0.086953, 0.15284, 0.225814, 0.25031, 0.349426, 0.321458, 0.301917, 0.374039, 0.454136, 0.418646, 0.387226, 0.398279, 0.51388, 0.468512, 0.447574, 0.401658], '')</t>
  </si>
  <si>
    <t>[579]</t>
  </si>
  <si>
    <t>UPI0001B6E139 status=activ</t>
  </si>
  <si>
    <t>([0.206376, 0.232838, 0.109221, 0.170161, 0.078022, 0.102787, 0.142424, 0.173081, 0.200174, 0.222385, 0.144935, 0.111485, 0.109221, 0.102787, 0.044297, 0.066181, 0.06312, 0.026338, 0.018787, 0.03976, 0.045352, 0.019109, 0.020522, 0.043307, 0.038042, 0.033407, 0.018106, 0.01078, 0.009096, 0.006421, 0.004646, 0.004388, 0.005378, 0.003671, 0.003246, 0.003341, 0.00389, 0.003079, 0.003478, 0.004161, 0.003276, 0.002194, 0.002396, 0.002512, 0.002503, 0.001722, 0.001936, 0.002727, 0.003607, 0.002662, 0.003079, 0.004208, 0.006374, 0.006988, 0.007422, 0.007315, 0.010509, 0.011106, 0.016257, 0.022306, 0.020522, 0.034884, 0.071867, 0.083462, 0.035586, 0.018106, 0.015078, 0.013016, 0.010131, 0.009977, 0.014315, 0.010926, 0.007177, 0.004577, 0.004646, 0.004976, 0.004135, 0.003212, 0.00316, 0.00316, 0.002512, 0.001692, 0.001142, 0.00055, 0.000421, 0.000743, 0.000704, 0.00076, 0.000833, 0.000567, 0.000537, 0.000532, 0.00076, 0.001202, 0.001305, 0.001305, 0.001722, 0.001687, 0.002366, 0.001572, 0.001103, 0.001623, 0.001722, 0.002555, 0.002761, 0.0028, 0.00292, 0.004247, 0.004247, 0.005799, 0.008804, 0.006078, 0.007422, 0.006988, 0.007259, 0.007315, 0.004646, 0.004689, 0.006894, 0.006894, 0.011669, 0.016528, 0.016021, 0.025762, 0.026338, 0.030611, 0.074921, 0.069024, 0.037156, 0.083462, 0.098513, 0.100716, 0.200174, 0.216401, 0.291804, 0.179055, 0.164327, 0.324872, 0.182256, 0.090864, 0.043307, 0.022306, 0.013821, 0.008895, 0.007315, 0.00558, 0.005318, 0.00558, 0.005503, 0.005249, 0.003478, 0.00292, 0.002211, 0.001597, 0.001481, 0.001417, 0.001335, 0.001434, 0.001172, 0.001481, 0.001408, 0.002057, 0.001808, 0.003014, 0.00407, 0.00515, 0.004736, 0.005734, 0.00407, 0.002705, 0.003821, 0.00407, 0.00359, 0.003079, 0.002727, 0.003109, 0.00231, 0.00243, 0.003405, 0.002705, 0.002555, 0.0028, 0.001808, 0.001906, 0.001305, 0.001335, 0.001249, 0.001112, 0.001305, 0.001786, 0.002761, 0.001906, 0.002035, 0.002662, 0.004247, 0.004921, 0.004611, 0.006894, 0.009977, 0.006894, 0.009865, 0.015078, 0.015344, 0.034884, 0.071867, 0.134866, 0.069024, 0.076542, 0.191378, 0.191378, 0.109221, 0.10481, 0.18812, 0.225814, 0.225814, 0.120615, 0.092881, 0.094817, 0.086953, 0.036378, 0.074921, 0.081712, 0.090864, 0.129801, 0.120615, 0.058088, 0.044297, 0.086953, 0.090864, 0.032677, 0.03976, 0.083462, 0.049374, 0.055536, 0.090864, 0.102787, 0.102787, 0.100716, 0.10481, 0.106997, 0.219301, 0.127496, 0.094817, 0.058088, 0.038858, 0.038042, 0.081712, 0.118441, 0.118441, 0.05306, 0.067594, 0.029376, 0.027463, 0.059222, 0.028107, 0.014783, 0.014075, 0.013437, 0.014075, 0.008723, 0.007315, 0.005378, 0.006619, 0.005623, 0.005992, 0.006078, 0.004775, 0.003512, 0.003461, 0.002555, 0.00246, 0.003366, 0.003405, 0.00359, 0.00292, 0.003014, 0.003963, 0.003804, 0.006039, 0.006421, 0.00962, 0.008525, 0.012491, 0.010131, 0.010509, 0.008804, 0.011106, 0.009728, 0.016257, 0.016528, 0.016826, 0.021816, 0.023534, 0.042364, 0.0198, 0.013265, 0.023963, 0.028695, 0.021816, 0.018106, 0.030003, 0.0198, 0.022667, 0.024393, 0.020876, 0.020165, 0.034068, 0.023963, 0.023087, 0.023534, 0.023963, 0.042364, 0.048328, 0.027463, 0.022667, 0.045352, 0.092881, 0.086953, 0.038858, 0.030003, 0.030003, 0.016528, 0.016528, 0.023534, 0.022667, 0.055536, 0.116183, 0.064632, 0.092881, 0.206376, 0.209395, 0.206376, 0.222385, 0.30533, 0.380708, 0.377384, 0.390993, 0.408655, 0.346032, 0.339168, 0.444081, 0.447574, 0.545602, 0.613573, 0.472492, 0.494003, 0.339168, 0.318242, 0.4292, 0.387226, 0.356642, 0.222385, 0.209395, 0.116183, 0.106997, 0.106997, 0.155435, 0.142424, 0.142424, 0.129801, 0.134866, 0.137348, 0.15008, 0.088832, 0.090864, 0.083462, 0.043307, 0.076542, 0.081712, 0.090864, 0.144935, 0.164327, 0.288399, 0.216401, 0.284882, 0.185198, 0.129801, 0.111485, 0.11371, 0.109221, 0.167087, 0.25406, 0.239899, 0.222385, 0.31487, 0.318242, 0.349426, 0.342579, 0.390993, 0.308712, 0.194234, 0.15284, 0.137348, 0.069024, 0.060549, 0.085092, 0.076542, 0.067594, 0.078022, 0.078022, 0.081712, 0.047319, 0.028107, 0.017447, 0.019109, 0.020522, 0.020876, 0.038042, 0.037156, 0.034884, 0.06312, 0.06184, 0.100716, 0.076542, 0.161087, 0.268042, 0.167087, 0.271506, 0.356642, 0.328603, 0.288399, 0.275179, 0.278302, 0.295083, 0.298791, 0.298791, 0.301917, 0.268042, 0.158265, 0.164327, 0.092881, 0.047319, 0.083462, 0.073402, 0.056825, 0.040537, 0.034884, 0.066181, 0.037156, 0.03976, 0.032017, 0.032677, 0.034884, 0.071867, 0.088832, 0.086953, 0.085092, 0.083462, 0.11371, 0.203355, 0.194234, 0.295083, 0.380708, 0.349426, 0.30533, 0.41194, 0.335645, 0.264545, 0.264545, 0.318242, 0.328603, 0.366687, 0.298791, 0.200174, 0.179055, 0.225814, 0.225814, 0.25406, 0.236433, 0.216401, 0.134866, 0.216401, 0.216401, 0.209395, 0.17593, 0.129801, 0.129801, 0.225814, 0.295083, 0.25031, 0.284882, 0.18812, 0.194234, 0.298791, 0.384043, 0.384043, 0.366687, 0.468512, 0.342579, 0.257454, 0.264545, 0.243554, 0.203355, 0.203355, 0.21291, 0.194234, 0.21291, 0.200174, 0.203355, 0.239899, 0.271506, 0.182256, 0.185198, 0.129801, 0.079919, 0.085092, 0.088832, 0.073402, 0.0704, 0.100716, 0.17593, 0.10481, 0.196879, 0.229226, 0.25031, 0.25031, 0.356642, 0.42561, 0.332115, 0.232838, 0.209395, 0.232838, 0.321458, 0.31487, 0.352862, 0.433034, 0.384043, 0.366687, 0.408655, 0.401658, 0.436924, 0.42561, 0.534167, 0.42561, 0.394753, 0.288399, 0.25406, 0.247041, 0.25031, 0.25406, 0.346032, 0.339168, 0.232838, 0.236433, 0.335645, 0.335645, 0.359901, 0.31487, 0.232838, 0.147574, 0.102787, 0.060549, 0.06312, 0.059222, 0.100716, 0.125101, 0.122885, 0.098513, 0.10481, 0.10481, 0.164327, 0.17593, 0.17593, 0.278302, 0.281712, 0.191378, 0.147574, 0.11371, 0.185198, 0.278302, 0.359901, 0.342579, 0.346032, 0.30533, 0.318242, 0.291804, 0.203355, 0.288399, 0.268042, 0.257454, 0.25406, 0.257454, 0.243554, 0.15284, 0.118441, 0.092881, 0.129801, 0.179055, 0.182256, 0.139895, 0.096677, 0.0704, 0.118441, 0.18812], '')</t>
  </si>
  <si>
    <t>[342, 343, 532]</t>
  </si>
  <si>
    <t>UPI0001B6E13E status=activ</t>
  </si>
  <si>
    <t>([0.049374, 0.050641, 0.0704, 0.06184, 0.088832, 0.086953, 0.086953, 0.06312, 0.044297, 0.046336, 0.059222, 0.081712, 0.134866, 0.127496, 0.116183, 0.179055, 0.17593, 0.182256, 0.147574, 0.118441, 0.137348, 0.127496, 0.15008, 0.127496, 0.18812, 0.17593, 0.203355, 0.247041, 0.278302, 0.370445, 0.408655, 0.414856, 0.374039, 0.394753, 0.301917, 0.401658, 0.40511, 0.374039, 0.480142, 0.521092, 0.497853, 0.486429, 0.472492, 0.398279, 0.387226, 0.356642, 0.390993, 0.41194, 0.31487, 0.328603, 0.232838, 0.219301, 0.173081, 0.129801, 0.132295, 0.200174, 0.127496, 0.122885, 0.196879, 0.096677, 0.096677, 0.17593, 0.182256, 0.18812, 0.232838, 0.191378, 0.191378, 0.106997, 0.066181, 0.116183, 0.15008, 0.15284, 0.155435, 0.206376, 0.298791, 0.271506, 0.275179, 0.342579, 0.335645, 0.356642, 0.394753, 0.318242, 0.229226, 0.225814, 0.232838, 0.26085, 0.346032, 0.26085, 0.36309, 0.422041, 0.40511, 0.398279, 0.414856, 0.339168, 0.243554, 0.206376, 0.219301, 0.216401, 0.144935, 0.094817, 0.085092, 0.125101, 0.185198, 0.185198, 0.164327, 0.106997, 0.129801, 0.127496, 0.216401, 0.216401, 0.232838, 0.15008, 0.122885, 0.173081, 0.25031, 0.328603, 0.295083, 0.288399, 0.206376, 0.206376, 0.257454, 0.194234, 0.127496, 0.142424, 0.209395, 0.185198, 0.15284, 0.0704, 0.071867, 0.067594, 0.058088, 0.050641, 0.055536, 0.044297, 0.029376, 0.018415, 0.018415, 0.026338, 0.025762, 0.047319, 0.076542, 0.074921, 0.074921, 0.132295, 0.134866, 0.116183, 0.085092, 0.096677, 0.106997, 0.11371, 0.111485, 0.06312, 0.05306, 0.090864, 0.144935, 0.147574, 0.161087, 0.106997, 0.073402, 0.074921, 0.0704, 0.0704, 0.090864, 0.147574, 0.081712, 0.071867, 0.071867, 0.125101, 0.185198, 0.191378, 0.122885, 0.122885, 0.216401, 0.243554, 0.216401, 0.118441, 0.142424, 0.203355, 0.298791, 0.352862, 0.268042, 0.271506, 0.17593, 0.139895, 0.081712, 0.144935, 0.15284, 0.125101, 0.079919, 0.090864, 0.155435, 0.15008, 0.098513, 0.090864, 0.098513, 0.129801, 0.182256, 0.15284, 0.100716, 0.094817, 0.098513, 0.109221, 0.10481, 0.15284, 0.179055, 0.257454, 0.185198, 0.167087, 0.236433, 0.30533, 0.30533, 0.30533, 0.288399, 0.366687, 0.284882, 0.243554, 0.196879, 0.243554, 0.30533, 0.30533, 0.196879, 0.129801, 0.118441, 0.083462, 0.100716, 0.060549, 0.06184, 0.11371, 0.071867, 0.071867, 0.060549, 0.0704, 0.032677, 0.06184, 0.066181, 0.092881, 0.111485, 0.083462, 0.079919, 0.088832, 0.144935, 0.206376, 0.291804, 0.291804, 0.275179, 0.308712, 0.401658, 0.40511, 0.380708, 0.486429, 0.440853, 0.461924, 0.433034, 0.562014, 0.521092, 0.538167, 0.575842, 0.497853, 0.483068, 0.450668, 0.356642, 0.339168, 0.380708, 0.31487, 0.398279, 0.509769, 0.461924, 0.468512, 0.374039, 0.356642, 0.346032, 0.30533, 0.321458, 0.321458, 0.281712, 0.25406, 0.219301, 0.232838, 0.295083, 0.390993, 0.332115, 0.384043, 0.384043, 0.384043, 0.461924, 0.401658, 0.298791, 0.295083, 0.203355, 0.209395, 0.236433, 0.225814, 0.232838, 0.25031, 0.264545, 0.298791, 0.370445, 0.342579, 0.308712, 0.284882, 0.257454, 0.332115, 0.342579, 0.31487, 0.271506, 0.216401, 0.278302, 0.387226], '')</t>
  </si>
  <si>
    <t>[39, 253, 254, 255, 256, 265]</t>
  </si>
  <si>
    <t>UPI0001B6E141 status=activ</t>
  </si>
  <si>
    <t>([0.257454, 0.134866, 0.096677, 0.06184, 0.081712, 0.118441, 0.142424, 0.142424, 0.173081, 0.219301, 0.25031, 0.25406, 0.264545, 0.26085, 0.170161, 0.15008, 0.15284, 0.11371, 0.182256, 0.216401, 0.185198, 0.295083, 0.30533, 0.40511, 0.494003, 0.418646, 0.4292, 0.318242, 0.359901, 0.275179, 0.15284, 0.147574, 0.167087, 0.167087, 0.096677, 0.106997, 0.129801, 0.129801, 0.170161, 0.158265, 0.191378, 0.144935, 0.134866, 0.222385, 0.164327, 0.100716, 0.155435, 0.147574, 0.219301, 0.137348, 0.222385, 0.349426, 0.342579, 0.318242, 0.229226, 0.271506, 0.25406, 0.25031, 0.247041, 0.15284, 0.098513, 0.102787, 0.173081, 0.191378, 0.118441, 0.083462, 0.15008, 0.085092, 0.083462, 0.100716, 0.155435, 0.073402, 0.043307, 0.050641, 0.069024, 0.116183, 0.173081, 0.17593, 0.094817, 0.090864, 0.074921, 0.132295, 0.079919, 0.06184, 0.058088, 0.116183, 0.216401, 0.125101, 0.194234, 0.206376, 0.129801, 0.144935, 0.247041, 0.225814, 0.21291, 0.200174, 0.122885, 0.11371, 0.203355, 0.219301, 0.222385, 0.346032, 0.366687, 0.440853, 0.447574, 0.359901, 0.332115, 0.219301, 0.229226, 0.25031, 0.247041, 0.356642, 0.25406, 0.155435, 0.229226, 0.222385, 0.142424, 0.219301, 0.196879, 0.142424, 0.236433, 0.142424, 0.116183, 0.06312, 0.06184, 0.042364, 0.074921, 0.074921, 0.122885, 0.185198, 0.179055, 0.194234, 0.179055, 0.26085, 0.26085, 0.185198, 0.196879, 0.257454, 0.268042, 0.225814, 0.194234, 0.118441, 0.134866, 0.155435, 0.15284, 0.15284, 0.229226, 0.225814, 0.216401, 0.21291, 0.222385, 0.243554, 0.137348, 0.137348, 0.083462, 0.081712, 0.079919, 0.060549, 0.078022, 0.071867, 0.118441, 0.106997, 0.164327, 0.17593, 0.15008, 0.225814, 0.15008, 0.17593, 0.109221, 0.06312, 0.076542, 0.079919, 0.054297, 0.094817, 0.055536, 0.11371, 0.194234, 0.291804, 0.243554, 0.137348, 0.15284, 0.085092, 0.147574, 0.17593, 0.236433, 0.264545, 0.167087, 0.185198, 0.161087, 0.161087, 0.25031, 0.236433, 0.239899, 0.298791, 0.30533, 0.30533, 0.196879, 0.216401, 0.216401, 0.206376, 0.308712, 0.284882, 0.394753, 0.384043, 0.31487, 0.318242, 0.318242, 0.328603, 0.390993, 0.311707, 0.408655, 0.433034, 0.42561, 0.414856, 0.356642, 0.268042, 0.356642, 0.447574, 0.339168, 0.346032, 0.4292, 0.339168, 0.342579, 0.295083, 0.311707, 0.271506, 0.284882, 0.185198, 0.232838, 0.25031, 0.339168, 0.247041, 0.147574, 0.155435, 0.147574, 0.111485, 0.170161, 0.122885, 0.078022, 0.094817, 0.047319, 0.054297, 0.064632, 0.055536, 0.066181, 0.036378, 0.059222, 0.031287, 0.069024, 0.090864, 0.086953, 0.066181, 0.106997, 0.106997, 0.055536, 0.034884, 0.06312, 0.05306, 0.049374, 0.079919, 0.071867, 0.134866, 0.134866, 0.18812, 0.21291, 0.15008, 0.15008, 0.15284, 0.236433, 0.239899, 0.225814, 0.225814, 0.275179, 0.271506, 0.346032, 0.444081, 0.517562, 0.486429, 0.509769, 0.608892, 0.570702, 0.707965, 0.661982, 0.622677, 0.59917, 0.58069], '')</t>
  </si>
  <si>
    <t>[276, 278, 279, 280, 281, 282, 283, 284, 285]</t>
  </si>
  <si>
    <t>UPI0001B6E146 status=activ</t>
  </si>
  <si>
    <t>([0.458154, 0.480142, 0.525368, 0.538167, 0.541878, 0.359901, 0.243554, 0.200174, 0.219301, 0.155435, 0.196879, 0.125101, 0.081712, 0.066181, 0.067594, 0.069024, 0.037156, 0.035586, 0.037156, 0.0198, 0.014586, 0.014315, 0.016021, 0.016257, 0.016528, 0.018415, 0.028107, 0.056825, 0.081712, 0.079919, 0.078022, 0.05306, 0.051831, 0.067594, 0.058088, 0.025762, 0.020522, 0.018106, 0.009187, 0.007259, 0.009865, 0.012491, 0.007495, 0.004513, 0.004414, 0.00316, 0.003053, 0.003671, 0.002529, 0.002688, 0.002014, 0.001786, 0.001481, 0.001649, 0.001142, 0.001142, 0.001434, 0.001249, 0.001112, 0.001249, 0.001103, 0.000687, 0.00061, 0.000687, 0.001344, 0.000833, 0.000833, 0.000854, 0.000893, 0.000958, 0.000464, 0.000842, 0.001408, 0.00146, 0.00155, 0.002366, 0.002727, 0.002035, 0.002727, 0.004358, 0.003924, 0.005011, 0.004513, 0.006245, 0.009294, 0.005992, 0.008723, 0.014075, 0.013265, 0.008002, 0.011106, 0.024826, 0.016257, 0.011903, 0.015344, 0.024826, 0.018787, 0.015694, 0.017797, 0.010372, 0.010509, 0.017138, 0.013613, 0.013016, 0.010672, 0.006795, 0.006619, 0.004577, 0.004577, 0.00316, 0.003109, 0.002078, 0.001232, 0.001048, 0.001344, 0.001541, 0.000958, 0.000687, 0.000945, 0.000906, 0.000816, 0.000365, 0.000477, 0.000412, 0.000558, 0.000451, 0.000477, 0.00061, 0.00076, 0.000412, 0.00055, 0.000747, 0.001061], '')</t>
  </si>
  <si>
    <t>[2, 3, 4]</t>
  </si>
  <si>
    <t>UPI0001B6E151 status=activ</t>
  </si>
  <si>
    <t>([0.690604, 0.553315, 0.444081, 0.472492, 0.384043, 0.308712, 0.349426, 0.390993, 0.422041, 0.370445, 0.401658, 0.4292, 0.444081, 0.447574, 0.359901, 0.384043, 0.40511, 0.41194, 0.346032, 0.339168, 0.436924, 0.342579, 0.408655, 0.5017, 0.472492, 0.483068, 0.585406, 0.480142, 0.465241, 0.461924, 0.541878, 0.534167, 0.534167, 0.465241, 0.468512, 0.56648, 0.538167, 0.422041, 0.387226, 0.458154, 0.377384, 0.377384, 0.454136, 0.444081, 0.4292, 0.36309, 0.346032, 0.346032, 0.422041, 0.436924, 0.468512, 0.468512, 0.458154, 0.483068, 0.562014, 0.521092, 0.433034, 0.440853, 0.440853, 0.472492, 0.461924, 0.557691, 0.538167, 0.461924, 0.483068, 0.472492, 0.486429, 0.585406, 0.483068, 0.480142, 0.497853, 0.472492, 0.468512, 0.394753, 0.394753, 0.328603, 0.278302, 0.359901, 0.278302, 0.291804, 0.291804, 0.271506, 0.268042, 0.281712, 0.387226, 0.291804, 0.219301, 0.275179, 0.203355, 0.298791, 0.311707, 0.25031, 0.243554, 0.25031, 0.232838, 0.122885, 0.200174, 0.18812, 0.216401, 0.308712, 0.387226, 0.295083, 0.321458, 0.318242, 0.318242, 0.30533, 0.387226, 0.465241, 0.41194, 0.377384, 0.332115, 0.239899, 0.275179, 0.18812, 0.17593, 0.271506, 0.380708, 0.346032, 0.40511, 0.284882, 0.268042, 0.222385, 0.308712, 0.222385, 0.147574, 0.144935, 0.132295, 0.139895, 0.147574, 0.158265, 0.170161, 0.137348, 0.206376, 0.191378, 0.288399, 0.30533, 0.311707, 0.268042, 0.278302, 0.318242, 0.408655, 0.408655, 0.352862, 0.281712, 0.281712, 0.332115, 0.288399, 0.295083, 0.25406, 0.26085, 0.339168, 0.444081, 0.483068, 0.494003, 0.436924, 0.414856, 0.394753, 0.284882, 0.229226, 0.21291, 0.222385, 0.21291, 0.21291, 0.194234, 0.161087, 0.239899, 0.182256, 0.222385, 0.243554, 0.298791, 0.288399, 0.291804, 0.185198, 0.137348, 0.147574, 0.225814, 0.15284, 0.094817, 0.10481, 0.179055, 0.196879, 0.120615, 0.125101, 0.069024, 0.076542, 0.142424, 0.139895, 0.155435, 0.098513, 0.081712, 0.040537, 0.022306, 0.020165, 0.034068, 0.060549, 0.030003, 0.015694, 0.020165, 0.025762, 0.036378, 0.023963, 0.016257, 0.019401, 0.013821, 0.019109, 0.029376, 0.019109], '')</t>
  </si>
  <si>
    <t>[0, 1, 23, 26, 30, 31, 32, 35, 36, 54, 55, 61, 62, 67]</t>
  </si>
  <si>
    <t>UPI0001B6E155 status=activ</t>
  </si>
  <si>
    <t>([0.164327, 0.111485, 0.18812, 0.182256, 0.21291, 0.247041, 0.278302, 0.31487, 0.257454, 0.288399, 0.308712, 0.257454, 0.21291, 0.21291, 0.196879, 0.209395, 0.209395, 0.216401, 0.229226, 0.229226, 0.271506, 0.288399, 0.284882, 0.158265, 0.118441, 0.06312, 0.067594, 0.044297, 0.041405, 0.073402, 0.0704, 0.073402, 0.132295, 0.125101, 0.206376, 0.137348, 0.139895, 0.216401, 0.21291, 0.200174, 0.127496, 0.120615, 0.127496, 0.185198, 0.281712, 0.281712, 0.390993, 0.377384, 0.352862, 0.247041, 0.15284, 0.158265, 0.155435, 0.090864, 0.11371, 0.109221, 0.179055, 0.264545, 0.179055, 0.098513, 0.096677, 0.098513, 0.116183, 0.098513, 0.058088, 0.034068, 0.059222, 0.058088, 0.060549, 0.102787, 0.100716, 0.170161, 0.167087, 0.167087, 0.257454, 0.26085, 0.291804, 0.200174, 0.21291, 0.21291, 0.236433, 0.236433, 0.352862, 0.318242, 0.318242, 0.318242, 0.422041, 0.440853, 0.352862, 0.268042, 0.264545, 0.301917, 0.291804, 0.209395, 0.21291, 0.134866, 0.129801, 0.116183, 0.185198, 0.173081, 0.17593, 0.25406, 0.17593, 0.17593, 0.116183, 0.11371, 0.10481, 0.056825, 0.056825, 0.058088, 0.10481, 0.116183, 0.170161, 0.147574, 0.25031, 0.173081, 0.161087, 0.164327, 0.161087, 0.167087, 0.173081, 0.158265, 0.158265, 0.173081, 0.092881, 0.15008, 0.15008, 0.232838, 0.236433, 0.236433, 0.324872, 0.31487, 0.219301, 0.222385, 0.25031, 0.132295, 0.200174, 0.219301, 0.219301, 0.155435, 0.10481, 0.106997, 0.191378, 0.196879, 0.268042, 0.339168, 0.339168, 0.359901, 0.284882, 0.377384, 0.301917, 0.30533, 0.308712, 0.31487, 0.30533, 0.318242, 0.342579, 0.342579, 0.339168, 0.370445, 0.408655, 0.472492, 0.490133, 0.40511, 0.321458, 0.318242, 0.318242, 0.243554, 0.222385, 0.311707, 0.298791, 0.374039, 0.370445, 0.284882, 0.370445, 0.298791, 0.298791, 0.380708, 0.380708, 0.465241, 0.436924, 0.380708, 0.394753, 0.36309, 0.436924, 0.525368, 0.414856, 0.359901, 0.436924, 0.476583, 0.468512, 0.465241, 0.444081, 0.440853, 0.534167, 0.436924, 0.450668, 0.440853, 0.352862, 0.278302, 0.278302, 0.281712, 0.366687, 0.349426, 0.342579, 0.352862, 0.352862, 0.472492, 0.541878, 0.476583, 0.380708, 0.30533, 0.288399, 0.308712, 0.321458, 0.321458, 0.408655, 0.394753, 0.321458, 0.339168, 0.42561, 0.440853, 0.433034, 0.433034, 0.335645, 0.359901, 0.349426, 0.346032, 0.346032, 0.324872, 0.380708, 0.41194, 0.465241, 0.497853, 0.497853, 0.40511, 0.311707, 0.318242, 0.394753, 0.472492, 0.545602, 0.545602, 0.545602, 0.517562, 0.490133, 0.626927, 0.534167, 0.51388, 0.497853, 0.497853, 0.497853, 0.51388, 0.517562, 0.538167, 0.521092, 0.4292, 0.436924, 0.461924, 0.450668, 0.461924, 0.380708, 0.374039, 0.339168, 0.324872, 0.275179, 0.225814, 0.21291, 0.264545, 0.268042, 0.25406, 0.173081, 0.206376, 0.137348, 0.167087, 0.170161, 0.185198, 0.229226, 0.311707, 0.398279, 0.335645, 0.229226, 0.318242, 0.335645, 0.359901, 0.366687, 0.366687, 0.41194, 0.401658, 0.414856, 0.339168, 0.36309, 0.436924, 0.339168, 0.4292, 0.335645, 0.374039, 0.257454, 0.278302, 0.281712, 0.284882, 0.356642, 0.472492, 0.433034, 0.401658, 0.377384, 0.349426, 0.418646, 0.433034, 0.418646, 0.384043, 0.517562, 0.483068, 0.458154], '')</t>
  </si>
  <si>
    <t>[185, 194, 208, 240, 241, 242, 243, 245, 246, 247, 251, 252, 253, 254, 310]</t>
  </si>
  <si>
    <t>UPI0001B6E156 status=activ</t>
  </si>
  <si>
    <t>([0.028695, 0.020522, 0.038042, 0.054297, 0.081712, 0.081712, 0.048328, 0.0704, 0.0704, 0.044297, 0.056825, 0.083462, 0.047319, 0.046336, 0.043307, 0.037156, 0.067594, 0.090864, 0.098513, 0.094817, 0.173081, 0.098513, 0.147574, 0.132295, 0.15008, 0.15008, 0.147574, 0.203355, 0.137348, 0.109221, 0.191378, 0.196879, 0.191378, 0.31487, 0.328603, 0.332115, 0.436924, 0.436924, 0.483068, 0.450668, 0.444081, 0.349426, 0.465241, 0.483068, 0.377384, 0.268042, 0.268042, 0.203355, 0.239899, 0.311707, 0.398279, 0.408655, 0.394753, 0.384043, 0.349426, 0.342579, 0.346032, 0.335645, 0.25031, 0.161087, 0.26085, 0.229226, 0.239899, 0.158265, 0.147574, 0.182256, 0.18812, 0.17593, 0.275179, 0.30533, 0.225814, 0.21291, 0.137348, 0.090864, 0.055536, 0.055536, 0.031287, 0.018415, 0.016257, 0.025762, 0.044297, 0.036378, 0.028107, 0.047319, 0.06184, 0.064632, 0.10481, 0.173081, 0.15284, 0.15008, 0.137348, 0.139895, 0.134866, 0.21291, 0.268042, 0.356642, 0.359901, 0.384043, 0.387226, 0.42561, 0.335645, 0.278302, 0.308712, 0.398279, 0.390993, 0.339168, 0.335645, 0.346032, 0.335645, 0.335645, 0.346032, 0.328603, 0.335645, 0.271506, 0.194234, 0.15284, 0.127496, 0.132295, 0.196879, 0.308712, 0.30533, 0.408655, 0.465241, 0.505461, 0.418646, 0.436924, 0.534167, 0.458154, 0.384043, 0.352862, 0.349426, 0.366687, 0.295083, 0.366687, 0.440853, 0.538167, 0.534167, 0.562014, 0.545602, 0.444081, 0.436924, 0.339168, 0.349426, 0.36309, 0.268042, 0.359901, 0.342579, 0.339168, 0.352862, 0.418646, 0.461924, 0.465241, 0.436924, 0.538167, 0.505461, 0.534167, 0.517562, 0.622677, 0.585406, 0.58069, 0.707965, 0.666105, 0.745909, 0.73685, 0.712013, 0.788093, 0.666105, 0.661982, 0.666105, 0.724957, 0.720929, 0.754692, 0.798249, 0.808535, 0.788093, 0.823549, 0.812494, 0.81615, 0.83125, 0.859585, 0.868118, 0.849326, 0.874069, 0.891961, 0.889439, 0.899122, 0.899122, 0.950334, 0.959312, 0.956248, 0.966441, 0.967676, 0.948786, 0.94331, 0.947281], '')</t>
  </si>
  <si>
    <t>[123, 126, 135, 136, 137, 138, 153, 154, 155, 156, 157, 158, 159, 160, 161, 162, 163, 164, 165, 166, 167, 168, 169, 170, 171, 172, 173, 174, 175, 176, 177, 178, 179, 180, 181, 182, 183, 184, 185, 186, 187, 188, 189, 190, 191, 192, 193, 194]</t>
  </si>
  <si>
    <t>UPI0001B6E158 status=activ</t>
  </si>
  <si>
    <t>([0.064632, 0.094817, 0.127496, 0.167087, 0.079919, 0.122885, 0.142424, 0.179055, 0.196879, 0.18812, 0.137348, 0.11371, 0.120615, 0.076542, 0.106997, 0.106997, 0.170161, 0.10481, 0.170161, 0.173081, 0.139895, 0.125101, 0.083462, 0.040537, 0.040537, 0.086953, 0.044297, 0.027463, 0.028695, 0.018415, 0.023963, 0.045352, 0.083462, 0.076542, 0.144935, 0.167087, 0.120615, 0.076542, 0.129801, 0.147574, 0.127496, 0.129801, 0.147574, 0.15008, 0.191378, 0.196879, 0.125101, 0.164327, 0.25406, 0.236433, 0.239899, 0.222385, 0.164327, 0.173081, 0.125101, 0.081712, 0.055536, 0.086953, 0.085092, 0.092881, 0.096677, 0.15008, 0.098513, 0.040537, 0.069024, 0.11371, 0.064632, 0.122885, 0.090864, 0.081712, 0.046336, 0.081712, 0.086953, 0.073402, 0.06312, 0.045352, 0.030003, 0.045352, 0.041405, 0.051831, 0.046336, 0.032017, 0.023087, 0.038042, 0.05306, 0.047319, 0.025762, 0.046336, 0.023963, 0.041405, 0.020876, 0.036378, 0.034884, 0.026338, 0.051831, 0.059222, 0.100716, 0.182256, 0.142424, 0.15008, 0.196879, 0.209395, 0.271506, 0.243554, 0.243554, 0.222385, 0.216401, 0.209395, 0.219301, 0.216401, 0.232838, 0.298791, 0.291804, 0.291804, 0.321458, 0.30533, 0.298791, 0.243554, 0.18812, 0.239899, 0.25031, 0.170161, 0.125101, 0.102787, 0.122885, 0.122885, 0.219301, 0.236433, 0.328603, 0.321458, 0.422041, 0.328603, 0.298791, 0.298791, 0.298791, 0.298791, 0.30533, 0.182256, 0.182256, 0.275179, 0.26085, 0.247041, 0.243554, 0.288399, 0.288399, 0.298791, 0.298791, 0.185198, 0.194234, 0.18812, 0.098513, 0.06312, 0.054297, 0.054297, 0.054297, 0.064632, 0.06184, 0.028695, 0.059222, 0.096677, 0.046336, 0.050641, 0.030611, 0.058088, 0.060549, 0.046336, 0.064632, 0.033407, 0.03976, 0.036378, 0.036378, 0.079919, 0.11371, 0.170161, 0.264545, 0.167087, 0.144935, 0.17593, 0.17593, 0.200174, 0.21291, 0.31487, 0.311707, 0.390993, 0.30533, 0.219301, 0.268042, 0.222385, 0.349426, 0.418646, 0.401658, 0.40511, 0.398279, 0.328603, 0.380708, 0.288399, 0.366687, 0.374039, 0.36309, 0.418646, 0.384043, 0.374039, 0.288399, 0.209395, 0.147574, 0.216401, 0.295083, 0.219301, 0.222385, 0.209395, 0.21291, 0.15008, 0.15008, 0.094817, 0.142424, 0.137348, 0.173081, 0.132295, 0.111485, 0.100716, 0.15284, 0.17593, 0.196879, 0.196879, 0.26085, 0.352862, 0.311707, 0.284882, 0.374039, 0.422041, 0.308712, 0.311707, 0.359901, 0.370445, 0.366687, 0.398279, 0.387226, 0.339168, 0.408655, 0.374039, 0.384043, 0.366687, 0.366687, 0.36309, 0.436924, 0.36309, 0.349426, 0.40511, 0.444081, 0.444081, 0.468512, 0.494003, 0.401658, 0.356642, 0.247041, 0.328603, 0.311707, 0.232838, 0.308712, 0.318242, 0.298791, 0.284882, 0.281712, 0.271506, 0.247041, 0.247041, 0.342579, 0.264545, 0.17593, 0.11371, 0.096677, 0.100716, 0.155435, 0.194234, 0.264545, 0.359901, 0.298791, 0.209395, 0.206376, 0.200174, 0.209395, 0.278302, 0.291804, 0.191378, 0.21291, 0.25031, 0.25031, 0.243554, 0.324872, 0.394753, 0.476583, 0.444081, 0.440853, 0.436924, 0.472492, 0.476583, 0.42561, 0.408655, 0.40511, 0.490133, 0.517562, 0.529623, 0.538167, 0.447574, 0.562014, 0.541878, 0.42561, 0.414856, 0.401658, 0.414856, 0.42561, 0.433034, 0.398279, 0.374039, 0.308712, 0.298791, 0.301917, 0.318242, 0.384043, 0.476583, 0.476583, 0.461924, 0.440853, 0.380708, 0.472492, 0.418646, 0.346032, 0.422041, 0.4292, 0.352862, 0.335645, 0.335645, 0.321458, 0.408655, 0.359901, 0.335645, 0.275179, 0.200174, 0.236433, 0.155435, 0.098513, 0.092881, 0.111485, 0.056825, 0.081712, 0.074921, 0.055536, 0.074921, 0.047319, 0.030003, 0.051831, 0.056825, 0.054297, 0.051831, 0.037156, 0.045352, 0.0704, 0.090864, 0.120615, 0.092881, 0.158265, 0.219301, 0.18812, 0.10481], '')</t>
  </si>
  <si>
    <t>[300, 301, 302, 304, 305]</t>
  </si>
  <si>
    <t>UPI0001B6E15A status=activ</t>
  </si>
  <si>
    <t>([0.034884, 0.066181, 0.038042, 0.023534, 0.042364, 0.064632, 0.088832, 0.055536, 0.085092, 0.058088, 0.045352, 0.034068, 0.020165, 0.037156, 0.032017, 0.035586, 0.038042, 0.050641, 0.027463, 0.028107, 0.05306, 0.069024, 0.059222, 0.100716, 0.100716, 0.056825, 0.041405, 0.041405, 0.071867, 0.064632, 0.073402, 0.118441, 0.118441, 0.200174, 0.206376, 0.311707, 0.271506, 0.155435, 0.158265, 0.232838, 0.216401, 0.10481, 0.125101, 0.134866, 0.147574, 0.25406, 0.25031, 0.243554, 0.264545, 0.264545, 0.219301, 0.206376, 0.129801, 0.134866, 0.139895, 0.129801, 0.073402, 0.11371, 0.209395, 0.170161, 0.170161, 0.167087, 0.18812, 0.10481, 0.058088, 0.031287, 0.025316, 0.038858, 0.058088, 0.054297, 0.027463, 0.020876, 0.033407, 0.056825, 0.098513, 0.0704, 0.038042, 0.037156, 0.046336, 0.042364, 0.030611, 0.033407, 0.032677, 0.045352, 0.074921, 0.06312, 0.111485, 0.120615, 0.118441, 0.069024, 0.038858, 0.094817, 0.147574, 0.158265, 0.11371, 0.066181, 0.079919, 0.079919, 0.137348, 0.073402, 0.083462, 0.085092, 0.081712, 0.081712, 0.079919, 0.079919, 0.15008, 0.142424, 0.090864, 0.090864, 0.139895, 0.167087, 0.090864, 0.090864, 0.069024, 0.086953, 0.085092, 0.058088, 0.10481, 0.109221, 0.191378, 0.173081, 0.191378, 0.118441, 0.132295, 0.100716, 0.116183, 0.060549, 0.064632, 0.049374, 0.030003, 0.019401, 0.025316, 0.045352, 0.049374, 0.048328, 0.047319, 0.069024, 0.086953, 0.064632, 0.044297, 0.032677, 0.023963, 0.031287, 0.054297, 0.028107], '')</t>
  </si>
  <si>
    <t>UPI0001B6E15B status=activ</t>
  </si>
  <si>
    <t>([0.11371, 0.059222, 0.03976, 0.058088, 0.083462, 0.132295, 0.079919, 0.102787, 0.064632, 0.050641, 0.056825, 0.071867, 0.034068, 0.054297, 0.055536, 0.106997, 0.10481, 0.049374, 0.086953, 0.090864, 0.158265, 0.167087, 0.182256, 0.257454, 0.271506, 0.275179, 0.26085, 0.268042, 0.194234, 0.298791, 0.288399, 0.308712, 0.324872, 0.433034, 0.433034, 0.447574, 0.414856, 0.321458, 0.4292, 0.321458, 0.311707, 0.321458, 0.321458, 0.328603, 0.21291, 0.21291, 0.203355, 0.125101, 0.196879, 0.243554, 0.15008, 0.222385, 0.222385, 0.206376, 0.216401, 0.216401, 0.191378, 0.158265, 0.247041, 0.173081, 0.161087, 0.158265, 0.170161, 0.173081, 0.25031, 0.374039, 0.359901, 0.356642, 0.440853, 0.398279, 0.440853, 0.557691, 0.557691, 0.521092, 0.529623, 0.517562, 0.433034, 0.356642, 0.377384, 0.390993, 0.422041, 0.468512, 0.497853, 0.486429, 0.468512, 0.41194, 0.295083, 0.232838, 0.247041, 0.216401, 0.200174, 0.185198, 0.18812, 0.139895, 0.116183, 0.11371, 0.092881, 0.15284, 0.239899, 0.298791, 0.170161, 0.158265, 0.243554, 0.243554, 0.15008, 0.15284, 0.196879, 0.298791, 0.328603, 0.324872, 0.281712, 0.26085, 0.194234, 0.185198, 0.268042, 0.25406, 0.191378, 0.147574, 0.137348, 0.086953, 0.079919, 0.161087, 0.229226, 0.132295, 0.11371, 0.129801, 0.132295, 0.147574, 0.125101, 0.170161, 0.179055, 0.164327, 0.173081, 0.147574, 0.102787, 0.059222, 0.048328, 0.045352, 0.078022, 0.094817, 0.092881, 0.092881, 0.067594, 0.034884, 0.030611, 0.030003, 0.044297, 0.043307, 0.023087, 0.026892, 0.026892, 0.025316, 0.048328, 0.038858, 0.044297, 0.042364, 0.06312, 0.129801, 0.125101, 0.132295, 0.116183, 0.137348, 0.116183, 0.161087, 0.236433, 0.342579, 0.352862, 0.352862, 0.318242, 0.36309, 0.356642, 0.26085, 0.25031, 0.236433, 0.352862, 0.346032, 0.377384, 0.339168, 0.321458, 0.332115, 0.232838, 0.257454, 0.288399, 0.324872, 0.318242, 0.288399, 0.281712, 0.298791, 0.21291, 0.264545, 0.209395, 0.21291, 0.298791, 0.21291, 0.155435, 0.088832, 0.094817, 0.127496, 0.179055, 0.147574, 0.229226, 0.311707, 0.288399, 0.284882, 0.18812, 0.18812, 0.247041, 0.191378, 0.167087, 0.209395, 0.161087, 0.257454, 0.158265, 0.078022, 0.129801, 0.11371, 0.185198, 0.257454, 0.257454, 0.225814, 0.25406, 0.15008, 0.092881, 0.092881, 0.11371, 0.196879, 0.173081, 0.17593, 0.236433, 0.161087, 0.122885, 0.17593, 0.161087, 0.182256, 0.291804, 0.281712, 0.284882, 0.278302, 0.206376, 0.125101, 0.137348, 0.090864, 0.137348, 0.236433, 0.257454, 0.225814, 0.144935, 0.147574, 0.076542, 0.085092, 0.118441, 0.118441, 0.116183, 0.116183, 0.200174, 0.127496, 0.074921, 0.076542, 0.086953, 0.15008, 0.15008, 0.15284, 0.239899, 0.17593, 0.129801, 0.129801, 0.109221, 0.167087, 0.142424, 0.147574, 0.137348, 0.170161, 0.216401, 0.164327, 0.116183, 0.06184, 0.100716, 0.203355, 0.200174, 0.185198, 0.170161, 0.170161, 0.098513, 0.090864, 0.167087, 0.206376, 0.191378, 0.144935, 0.142424, 0.116183, 0.098513, 0.058088, 0.054297, 0.078022, 0.100716, 0.167087, 0.182256, 0.185198, 0.185198, 0.196879, 0.203355, 0.191378, 0.268042, 0.26085, 0.179055, 0.185198, 0.200174, 0.118441, 0.194234, 0.196879, 0.179055, 0.288399, 0.268042, 0.271506, 0.264545, 0.170161, 0.170161, 0.203355, 0.232838, 0.225814, 0.298791, 0.196879, 0.134866, 0.161087, 0.17593, 0.191378, 0.196879, 0.15008, 0.21291, 0.179055, 0.15008, 0.222385, 0.17593, 0.295083, 0.26085, 0.191378, 0.308712], '')</t>
  </si>
  <si>
    <t>UPI0001B6E15C status=activ</t>
  </si>
  <si>
    <t>([0.013613, 0.021816, 0.028695, 0.037156, 0.050641, 0.081712, 0.10481, 0.054297, 0.0704, 0.090864, 0.11371, 0.118441, 0.15284, 0.15008, 0.25031, 0.268042, 0.324872, 0.278302, 0.182256, 0.194234, 0.194234, 0.088832, 0.042364, 0.047319, 0.049374, 0.024393, 0.022667, 0.01227, 0.024393, 0.018415, 0.010221, 0.006619, 0.006619, 0.007645, 0.00515, 0.003727, 0.004921, 0.004689, 0.005249, 0.005683, 0.00389, 0.002688, 0.003014, 0.002705, 0.001808, 0.001318, 0.001434, 0.000893, 0.000816, 0.000464, 0.000322, 0.000318, 0.00055, 0.000721, 0.000567, 0.001069, 0.001572, 0.00103, 0.000614, 0.000378, 0.000708, 0.001155, 0.001649, 0.001533, 0.002512, 0.003701, 0.003701, 0.004646, 0.006533, 0.010221, 0.013613, 0.013613, 0.013821, 0.015344, 0.017138, 0.027463, 0.028695, 0.015344, 0.028695, 0.06184, 0.06184, 0.056825, 0.055536, 0.028107, 0.032677, 0.032677, 0.032017, 0.032677, 0.016257, 0.016257, 0.009865, 0.01227, 0.01227, 0.022306, 0.01078, 0.006482, 0.004513, 0.003341, 0.003431, 0.003053, 0.002194, 0.002194, 0.002194, 0.001872, 0.001872, 0.002662, 0.001936, 0.002194, 0.002155, 0.003177, 0.00316, 0.003109, 0.002155, 0.002581, 0.002581, 0.003366, 0.004736, 0.004921, 0.005932, 0.008156, 0.006988, 0.008624, 0.008525, 0.008624, 0.006701, 0.009728, 0.008409, 0.01204, 0.010221, 0.00962, 0.008075, 0.008075, 0.013265, 0.015344, 0.011106, 0.011669, 0.014315, 0.008624, 0.008276, 0.006701, 0.004921, 0.00558, 0.006795, 0.010221, 0.01078, 0.014586, 0.016021, 0.013265, 0.012491, 0.013613, 0.016528, 0.013265, 0.013437, 0.008525, 0.009977, 0.018106, 0.010509, 0.011106, 0.01227, 0.026892, 0.05306, 0.106997, 0.090864, 0.048328, 0.045352, 0.025762, 0.034884, 0.018106, 0.030003, 0.032017, 0.016826, 0.029376, 0.029376, 0.029376, 0.042364, 0.059222, 0.058088, 0.106997, 0.106997, 0.120615, 0.106997, 0.051831, 0.025762, 0.05306, 0.094817, 0.096677, 0.161087, 0.092881, 0.173081, 0.17593, 0.096677, 0.167087, 0.173081, 0.173081, 0.17593, 0.216401, 0.173081, 0.173081, 0.139895, 0.139895, 0.144935, 0.085092, 0.100716, 0.18812, 0.092881, 0.088832, 0.047319, 0.027463, 0.064632, 0.071867, 0.078022, 0.139895, 0.083462, 0.085092, 0.147574, 0.086953, 0.049374, 0.073402, 0.037156, 0.028107, 0.029376, 0.048328, 0.054297, 0.10481, 0.096677, 0.173081, 0.102787, 0.144935, 0.229226, 0.191378, 0.109221, 0.100716, 0.116183, 0.200174, 0.118441, 0.125101, 0.209395, 0.31487, 0.324872, 0.418646, 0.422041, 0.301917, 0.298791, 0.288399, 0.206376, 0.216401, 0.137348, 0.209395, 0.26085, 0.236433, 0.257454, 0.236433, 0.196879, 0.111485, 0.100716, 0.170161, 0.11371, 0.073402, 0.040537, 0.026892, 0.017138, 0.030611, 0.059222, 0.058088, 0.102787, 0.096677, 0.074921, 0.074921, 0.073402, 0.076542, 0.086953, 0.041405, 0.048328, 0.059222, 0.102787, 0.06312, 0.038858, 0.059222, 0.098513, 0.090864, 0.116183, 0.15008, 0.139895, 0.139895, 0.076542, 0.078022, 0.071867, 0.10481, 0.17593, 0.179055, 0.18812, 0.106997, 0.155435, 0.164327, 0.164327, 0.158265, 0.203355, 0.25031, 0.229226, 0.182256, 0.26085, 0.219301, 0.236433, 0.200174, 0.167087, 0.308712], '')</t>
  </si>
  <si>
    <t>UPI0001B6E15D status=activ</t>
  </si>
  <si>
    <t>([0.023963, 0.050641, 0.085092, 0.125101, 0.18812, 0.232838, 0.129801, 0.088832, 0.054297, 0.085092, 0.086953, 0.129801, 0.225814, 0.158265, 0.11371, 0.203355, 0.196879, 0.167087, 0.086953, 0.109221, 0.173081, 0.288399, 0.17593, 0.164327, 0.155435, 0.137348, 0.076542, 0.092881, 0.100716, 0.109221, 0.090864, 0.10481, 0.056825, 0.051831, 0.044297, 0.055536, 0.048328, 0.03976, 0.06312, 0.0704, 0.040537, 0.041405, 0.033407, 0.064632, 0.0704, 0.071867, 0.033407, 0.036378, 0.066181, 0.060549, 0.067594, 0.067594, 0.038858, 0.064632, 0.069024, 0.078022, 0.048328, 0.055536, 0.100716, 0.066181, 0.055536, 0.106997, 0.060549, 0.064632, 0.064632, 0.030611, 0.030611, 0.050641, 0.086953, 0.10481, 0.100716, 0.170161, 0.170161, 0.167087, 0.17593, 0.109221, 0.139895, 0.216401, 0.137348, 0.15008, 0.200174, 0.308712, 0.311707, 0.324872, 0.349426, 0.346032, 0.346032, 0.359901, 0.418646, 0.422041, 0.278302, 0.390993, 0.281712, 0.298791, 0.408655, 0.324872, 0.311707, 0.342579, 0.239899, 0.229226, 0.15284, 0.147574, 0.139895, 0.15284, 0.122885, 0.059222, 0.066181, 0.079919, 0.046336, 0.042364, 0.043307, 0.096677, 0.083462, 0.076542, 0.032017, 0.027463, 0.044297, 0.041405, 0.022306, 0.040537, 0.067594, 0.100716, 0.10481, 0.060549, 0.028107, 0.056825, 0.081712, 0.041405, 0.073402, 0.056825, 0.043307, 0.024826, 0.023087, 0.025762, 0.027463, 0.067594, 0.066181, 0.060549, 0.120615, 0.122885, 0.069024, 0.073402, 0.094817, 0.078022, 0.074921, 0.142424, 0.164327, 0.118441, 0.167087, 0.173081, 0.288399, 0.222385, 0.308712, 0.219301, 0.142424, 0.222385, 0.179055, 0.161087, 0.144935, 0.106997, 0.170161, 0.247041, 0.21291, 0.132295, 0.109221, 0.209395], '')</t>
  </si>
  <si>
    <t>UPI0001B6E161 status=activ</t>
  </si>
  <si>
    <t>([0.005318, 0.003701, 0.004921, 0.003298, 0.00246, 0.001808, 0.002705, 0.003478, 0.002705, 0.003431, 0.003053, 0.003821, 0.002688, 0.004736, 0.003671, 0.00359, 0.002881, 0.003053, 0.003079, 0.003053, 0.002555, 0.001533, 0.002349, 0.001434, 0.001597, 0.001675, 0.002581, 0.00243, 0.001597, 0.002529, 0.002529, 0.002581, 0.001692, 0.00246, 0.001391, 0.001649, 0.001743, 0.001778, 0.003177, 0.002117, 0.001936, 0.002761, 0.004315, 0.003109, 0.003298, 0.004611, 0.004899, 0.003727, 0.002581, 0.003924, 0.002623, 0.001778, 0.002529, 0.003804, 0.002555, 0.004358, 0.003512, 0.002336, 0.002336, 0.001408, 0.00152, 0.001533, 0.000906, 0.000945, 0.000958, 0.000906, 0.000747, 0.000674, 0.001159, 0.001743, 0.001155, 0.001675, 0.001687, 0.001692, 0.001344, 0.002155, 0.001335, 0.001271, 0.001305, 0.001855, 0.002396, 0.002512, 0.003366, 0.004388, 0.002976, 0.004358, 0.004577, 0.003478, 0.005378, 0.004835, 0.00407, 0.004775, 0.003366, 0.004611, 0.004835, 0.003997, 0.002503, 0.003671, 0.004646, 0.006533, 0.004577, 0.005503, 0.006374, 0.00543, 0.006894, 0.010509, 0.009977, 0.018415, 0.028695, 0.028107, 0.021381, 0.028107, 0.020165, 0.041405, 0.046336, 0.038042, 0.038042, 0.10481, 0.048328, 0.036378, 0.043307, 0.092881, 0.056825, 0.081712, 0.15284, 0.064632, 0.035586, 0.018106, 0.020165, 0.030611, 0.0198, 0.01227, 0.012727, 0.023534, 0.017138, 0.009294, 0.010372, 0.014586, 0.008525, 0.009187, 0.013613, 0.01227, 0.008075, 0.006701, 0.006533, 0.004483, 0.004483, 0.005932, 0.009187, 0.008723, 0.008409, 0.006795, 0.009294, 0.006795, 0.004835, 0.004208, 0.005932, 0.003864, 0.004835, 0.007495, 0.007091, 0.007091, 0.006795, 0.010509, 0.014586, 0.015694, 0.016021, 0.016528, 0.009865, 0.009187, 0.009096, 0.00962, 0.017447, 0.024826, 0.022306, 0.026338, 0.028107, 0.034068, 0.049374, 0.018787, 0.009728, 0.009865, 0.008156, 0.008624, 0.005992, 0.005872, 0.004247, 0.003997, 0.004414, 0.004689, 0.003997, 0.002881, 0.00243, 0.001649, 0.001572, 0.001602, 0.00152, 0.002211, 0.001967, 0.001692, 0.001855, 0.002881, 0.003997, 0.004899, 0.004921, 0.004921, 0.005872, 0.005799, 0.007259, 0.008075, 0.009187, 0.00962, 0.013265, 0.013265, 0.020522, 0.014586, 0.025762, 0.055536], '')</t>
  </si>
  <si>
    <t>UPI0001B6E164 status=activ</t>
  </si>
  <si>
    <t>([0.349426, 0.40511, 0.398279, 0.436924, 0.359901, 0.30533, 0.324872, 0.257454, 0.291804, 0.295083, 0.298791, 0.31487, 0.321458, 0.318242, 0.324872, 0.36309, 0.284882, 0.36309, 0.356642, 0.271506, 0.332115, 0.271506, 0.275179, 0.30533, 0.219301, 0.291804, 0.342579, 0.339168, 0.418646, 0.447574, 0.384043, 0.41194, 0.422041, 0.349426, 0.349426, 0.332115, 0.318242, 0.366687, 0.342579, 0.352862, 0.36309, 0.370445, 0.472492, 0.472492, 0.480142, 0.562014, 0.604312, 0.608892, 0.541878, 0.545602, 0.509769, 0.497853, 0.461924, 0.461924, 0.549308, 0.545602, 0.545602, 0.557691, 0.5017, 0.433034, 0.42561, 0.521092, 0.538167, 0.414856, 0.418646, 0.398279, 0.394753, 0.352862, 0.366687, 0.370445, 0.295083, 0.30533, 0.414856, 0.454136, 0.418646, 0.328603, 0.422041, 0.40511, 0.374039, 0.377384, 0.4292, 0.414856, 0.414856, 0.40511, 0.408655, 0.401658, 0.342579, 0.359901, 0.295083, 0.31487, 0.380708, 0.450668, 0.42561, 0.349426, 0.328603, 0.356642, 0.433034, 0.42561, 0.444081, 0.476583, 0.476583, 0.436924, 0.450668, 0.447574, 0.366687, 0.418646, 0.422041, 0.5017, 0.418646, 0.51388, 0.486429, 0.408655, 0.318242, 0.268042, 0.332115, 0.311707, 0.308712, 0.225814, 0.236433, 0.170161, 0.120615, 0.18812, 0.247041, 0.167087, 0.170161, 0.182256, 0.219301, 0.209395, 0.203355, 0.284882, 0.191378, 0.196879, 0.173081, 0.278302, 0.332115, 0.298791, 0.339168, 0.264545, 0.374039, 0.352862, 0.436924, 0.505461, 0.525368, 0.494003, 0.59014, 0.575842, 0.608892, 0.608892, 0.613573, 0.608892, 0.480142, 0.480142, 0.390993, 0.494003, 0.486429, 0.5017, 0.458154, 0.370445, 0.366687, 0.332115, 0.342579, 0.339168, 0.335645, 0.30533, 0.359901, 0.301917, 0.30533, 0.31487, 0.301917, 0.298791, 0.257454, 0.370445, 0.447574, 0.525368, 0.529623, 0.41194, 0.398279, 0.465241, 0.545602, 0.608892, 0.517562, 0.509769, 0.465241, 0.384043, 0.384043, 0.380708, 0.440853, 0.422041, 0.387226, 0.288399, 0.284882, 0.321458, 0.311707, 0.321458, 0.328603, 0.332115, 0.408655, 0.41194, 0.414856, 0.414856, 0.436924, 0.534167, 0.422041, 0.454136, 0.553315, 0.468512, 0.458154, 0.458154, 0.384043, 0.384043, 0.42561, 0.433034, 0.42561, 0.4292, 0.346032, 0.342579, 0.295083, 0.318242, 0.321458, 0.25031, 0.243554, 0.247041, 0.239899, 0.268042, 0.284882, 0.21291, 0.229226, 0.17593, 0.173081, 0.239899, 0.26085, 0.21291, 0.206376, 0.225814, 0.222385, 0.301917, 0.311707, 0.275179, 0.278302, 0.191378, 0.268042, 0.301917, 0.301917, 0.206376, 0.179055, 0.191378, 0.15008, 0.203355, 0.257454, 0.288399, 0.288399, 0.268042, 0.387226, 0.324872, 0.31487, 0.247041, 0.243554, 0.15284, 0.132295, 0.127496, 0.122885, 0.122885, 0.10481, 0.086953, 0.147574, 0.167087, 0.15008, 0.18812, 0.120615, 0.106997, 0.049374, 0.051831, 0.076542, 0.037156, 0.032677, 0.034884, 0.031287, 0.0198, 0.032017, 0.051831, 0.051831, 0.069024, 0.045352, 0.044297, 0.06312, 0.067594, 0.076542, 0.042364, 0.060549, 0.079919, 0.079919, 0.139895, 0.085092, 0.088832, 0.179055, 0.271506, 0.275179, 0.257454, 0.332115, 0.332115, 0.25031, 0.219301, 0.155435, 0.209395, 0.139895, 0.118441, 0.129801, 0.18812, 0.264545, 0.203355, 0.21291, 0.17593, 0.11371, 0.17593, 0.098513, 0.081712, 0.048328, 0.045352, 0.088832, 0.051831, 0.05306, 0.109221, 0.067594, 0.074921, 0.081712, 0.139895, 0.147574, 0.078022, 0.074921, 0.037156, 0.033407, 0.03976, 0.056825, 0.046336, 0.044297, 0.081712, 0.090864, 0.11371, 0.086953, 0.064632, 0.094817, 0.073402, 0.050641, 0.102787, 0.179055, 0.127496, 0.083462], '')</t>
  </si>
  <si>
    <t>[45, 46, 47, 48, 49, 50, 54, 55, 56, 57, 58, 61, 62, 107, 109, 141, 142, 144, 145, 146, 147, 148, 149, 155, 173, 174, 178, 179, 180, 181, 201, 204]</t>
  </si>
  <si>
    <t>UPI0001B6E170 status=activ</t>
  </si>
  <si>
    <t>([0.060549, 0.041405, 0.073402, 0.098513, 0.127496, 0.173081, 0.225814, 0.219301, 0.271506, 0.209395, 0.206376, 0.15008, 0.21291, 0.200174, 0.164327, 0.17593, 0.191378, 0.137348, 0.182256, 0.134866, 0.191378, 0.229226, 0.311707, 0.295083, 0.31487, 0.232838, 0.147574, 0.081712, 0.081712, 0.076542, 0.081712, 0.054297, 0.111485, 0.118441, 0.122885, 0.147574, 0.118441, 0.11371, 0.170161, 0.139895, 0.216401, 0.216401, 0.116183, 0.116183, 0.116183, 0.083462, 0.085092, 0.116183, 0.194234, 0.232838, 0.191378, 0.264545, 0.377384, 0.324872, 0.288399, 0.281712, 0.288399, 0.40511, 0.318242, 0.281712, 0.36309, 0.278302, 0.295083, 0.40511, 0.40511, 0.374039, 0.408655, 0.486429, 0.486429, 0.461924, 0.374039, 0.418646, 0.42561, 0.339168, 0.384043, 0.414856, 0.352862, 0.278302, 0.291804, 0.288399, 0.31487, 0.301917, 0.422041, 0.398279, 0.408655, 0.301917, 0.247041, 0.219301, 0.225814, 0.278302, 0.191378, 0.30533, 0.308712, 0.308712, 0.390993, 0.390993, 0.324872, 0.40511, 0.394753, 0.288399, 0.339168, 0.264545, 0.264545, 0.200174, 0.209395, 0.200174, 0.209395, 0.311707, 0.311707, 0.243554, 0.239899, 0.335645, 0.222385, 0.125101, 0.067594, 0.06184, 0.058088, 0.058088, 0.05306, 0.098513, 0.102787, 0.085092, 0.081712, 0.081712, 0.106997, 0.085092, 0.071867, 0.079919, 0.079919, 0.064632, 0.06184, 0.037156, 0.024826, 0.040537, 0.079919, 0.147574, 0.096677, 0.106997, 0.167087, 0.173081, 0.102787, 0.18812, 0.216401, 0.298791, 0.31487, 0.31487, 0.352862, 0.377384, 0.41194, 0.380708, 0.433034, 0.505461, 0.58069, 0.675549, 0.661982, 0.632174, 0.585406, 0.745909, 0.694846], '')</t>
  </si>
  <si>
    <t>[151, 152, 153, 154, 155, 156, 157, 158]</t>
  </si>
  <si>
    <t>UPI0001B6E171 status=activ</t>
  </si>
  <si>
    <t>([0.000451, 0.000386, 0.000271, 0.000198, 0.000137, 0.000133, 0.000228, 0.000185, 0.000146, 0.000137, 9e-05, 0.000146, 0.000313, 0.000305, 0.000631, 0.000631, 0.000412, 0.000378, 0.000412, 0.000292, 0.000142, 0.000305, 0.00052, 0.001069, 0.001722, 0.00292, 0.004315, 0.004431, 0.006374, 0.005734, 0.005683, 0.009728, 0.00543, 0.003757, 0.003671, 0.003014, 0.003757, 0.004135, 0.00543, 0.00543, 0.005378, 0.008002, 0.005318, 0.004315, 0.003963, 0.002581, 0.001649, 0.001597, 0.001318, 0.000713, 0.000713, 0.001335, 0.001335, 0.002349, 0.002078, 0.001374, 0.001374, 0.001, 0.001103, 0.000713, 0.000631, 0.000648, 0.000339, 0.000348, 0.000266, 0.000142, 0.000146, 0.000301, 0.000206, 0.000301, 0.000292, 0.000614, 0.000283, 0.000301, 0.000133, 0.000202, 0.000412, 0.000537, 0.000537, 0.000708, 0.001417, 0.002435, 0.003671, 0.00543, 0.006421, 0.008525, 0.01227, 0.018415, 0.014586, 0.016826, 0.011342, 0.030611, 0.022667, 0.071867], '')</t>
  </si>
  <si>
    <t>UPI0001B6E177 status=activ</t>
  </si>
  <si>
    <t>([0.019109, 0.031287, 0.016021, 0.023534, 0.034068, 0.045352, 0.025316, 0.031287, 0.023087, 0.027463, 0.018106, 0.016257, 0.009865, 0.008525, 0.005932, 0.006533, 0.005249, 0.004899, 0.005503, 0.00543, 0.005378, 0.005799, 0.003757, 0.003512, 0.002482, 0.002482, 0.002688, 0.003727, 0.003727, 0.003431, 0.002512, 0.003478, 0.004358, 0.005932, 0.004775, 0.006795, 0.009865, 0.008002, 0.006988, 0.009483, 0.007555, 0.007645, 0.007422, 0.013016, 0.014783, 0.026338, 0.025316, 0.020876, 0.01227, 0.008409, 0.013265, 0.011669, 0.013821, 0.009865, 0.011106, 0.013016, 0.01204, 0.012727, 0.023534, 0.016528, 0.009728, 0.009865, 0.009728, 0.010131, 0.006701, 0.01078, 0.007422, 0.004921, 0.003924, 0.003864, 0.004577, 0.003405, 0.00359, 0.003341, 0.003014, 0.002662, 0.003461, 0.003512, 0.00231, 0.00231, 0.002276, 0.002014, 0.00283, 0.002606, 0.001709, 0.002529, 0.001722, 0.002555, 0.002705, 0.00359, 0.004835, 0.003997, 0.004513, 0.004513, 0.004431, 0.004483, 0.003298, 0.00359, 0.003821, 0.005932, 0.004431, 0.004483, 0.006619, 0.006619, 0.011106, 0.023534, 0.012491, 0.010926, 0.008624, 0.01078, 0.007177, 0.004899, 0.006795, 0.008525, 0.01078, 0.008276, 0.010131, 0.017138, 0.009187, 0.008409, 0.005872, 0.007555, 0.007645, 0.006795, 0.004835, 0.004835, 0.004646, 0.006482, 0.006567, 0.008075, 0.009401, 0.015078, 0.032017, 0.017797, 0.018787, 0.013821, 0.014075, 0.018415, 0.010926, 0.019401, 0.011518, 0.021381, 0.021381, 0.041405, 0.058088, 0.111485, 0.102787, 0.094817, 0.048328, 0.094817, 0.094817, 0.049374, 0.050641, 0.026338, 0.026892, 0.013265, 0.024393, 0.031287, 0.017797, 0.018106, 0.011669, 0.010926, 0.008002, 0.006988, 0.006988, 0.005011, 0.003804, 0.002606, 0.002623, 0.002688, 0.002761, 0.002117, 0.002512, 0.001722, 0.001748, 0.002482, 0.003701, 0.002581, 0.003014, 0.003053, 0.00283, 0.002881, 0.004135, 0.005086, 0.005799, 0.004611, 0.006421, 0.009294, 0.011106, 0.008525, 0.008525, 0.008624, 0.012727, 0.016826, 0.032677, 0.060549, 0.045352, 0.045352, 0.05306, 0.03976, 0.040537, 0.05306, 0.090864, 0.090864, 0.094817, 0.11371, 0.18812, 0.182256, 0.11371, 0.11371, 0.185198, 0.298791, 0.194234, 0.200174, 0.209395, 0.161087, 0.125101, 0.167087, 0.170161, 0.236433, 0.191378, 0.291804, 0.275179, 0.17593, 0.191378, 0.203355, 0.144935, 0.144935, 0.142424, 0.173081, 0.161087, 0.147574, 0.134866, 0.229226, 0.222385, 0.21291, 0.275179, 0.25031, 0.155435, 0.11371, 0.120615, 0.122885, 0.074921, 0.137348, 0.225814, 0.127496, 0.129801, 0.090864, 0.094817, 0.05306, 0.035586, 0.069024, 0.078022, 0.060549, 0.03976, 0.038858, 0.030003, 0.028695, 0.050641, 0.106997, 0.142424, 0.11371, 0.102787, 0.10481, 0.102787, 0.055536, 0.083462, 0.083462, 0.158265, 0.092881, 0.167087, 0.17593, 0.109221, 0.096677, 0.127496, 0.096677, 0.058088, 0.081712, 0.086953, 0.081712, 0.040537, 0.030611, 0.030003, 0.051831, 0.069024, 0.051831, 0.085092, 0.086953, 0.05306, 0.030611, 0.044297], '')</t>
  </si>
  <si>
    <t>UPI0001B6E179 status=activ</t>
  </si>
  <si>
    <t>([0.022667, 0.017447, 0.025762, 0.038858, 0.060549, 0.081712, 0.048328, 0.037156, 0.049374, 0.064632, 0.048328, 0.060549, 0.071867, 0.064632, 0.03976, 0.036378, 0.06184, 0.116183, 0.120615, 0.164327, 0.229226, 0.335645, 0.422041, 0.440853, 0.440853, 0.433034, 0.433034, 0.509769, 0.604312, 0.505461, 0.505461, 0.613573, 0.521092, 0.534167, 0.529623, 0.622677, 0.63748, 0.666105, 0.58069, 0.671169, 0.618285, 0.517562, 0.517562, 0.472492, 0.461924, 0.408655, 0.30533, 0.30533, 0.324872, 0.335645, 0.41194, 0.414856, 0.384043, 0.454136, 0.444081, 0.418646, 0.418646, 0.387226, 0.335645, 0.288399, 0.288399, 0.318242, 0.321458, 0.31487, 0.346032, 0.335645, 0.398279, 0.5017, 0.517562, 0.529623, 0.436924, 0.374039, 0.377384, 0.40511, 0.41194, 0.408655, 0.436924, 0.377384, 0.339168, 0.295083, 0.42561, 0.433034, 0.433034, 0.4292, 0.41194, 0.387226, 0.370445, 0.335645, 0.311707, 0.268042, 0.222385, 0.30533, 0.384043, 0.332115], '')</t>
  </si>
  <si>
    <t>[27, 28, 29, 30, 31, 32, 33, 34, 35, 36, 37, 38, 39, 40, 41, 42, 67, 68, 69]</t>
  </si>
  <si>
    <t>UPI0001B6E1A8 status=activ</t>
  </si>
  <si>
    <t>([0.472492, 0.562014, 0.575842, 0.480142, 0.505461, 0.418646, 0.401658, 0.384043, 0.370445, 0.352862, 0.366687, 0.366687, 0.342579, 0.384043, 0.30533, 0.301917, 0.264545, 0.25031, 0.257454, 0.25406, 0.346032, 0.264545, 0.161087, 0.161087, 0.147574, 0.15008, 0.155435, 0.179055, 0.222385, 0.281712, 0.332115, 0.229226, 0.229226, 0.243554, 0.301917, 0.401658, 0.42561, 0.366687, 0.384043, 0.401658, 0.366687, 0.321458, 0.298791, 0.394753, 0.36309, 0.356642, 0.349426, 0.433034, 0.436924, 0.408655, 0.349426, 0.332115, 0.359901, 0.311707, 0.311707, 0.311707, 0.301917, 0.257454, 0.346032, 0.25031, 0.264545, 0.308712, 0.26085, 0.349426, 0.339168, 0.342579, 0.346032, 0.284882, 0.288399, 0.206376, 0.147574, 0.164327, 0.161087, 0.25031, 0.25031, 0.243554, 0.15008, 0.102787, 0.074921, 0.081712, 0.158265, 0.134866, 0.129801, 0.196879, 0.144935, 0.096677, 0.118441, 0.196879, 0.26085, 0.21291, 0.288399, 0.26085, 0.239899, 0.17593, 0.10481, 0.167087, 0.106997, 0.090864, 0.134866, 0.209395, 0.122885, 0.06312, 0.071867, 0.081712, 0.079919, 0.129801, 0.196879, 0.134866, 0.073402, 0.042364, 0.060549, 0.040537, 0.092881, 0.067594, 0.06312, 0.069024, 0.066181, 0.064632, 0.120615, 0.129801, 0.129801, 0.142424, 0.203355, 0.122885, 0.085092, 0.092881, 0.083462, 0.044297, 0.078022, 0.088832, 0.081712, 0.044297, 0.064632, 0.054297, 0.098513, 0.179055, 0.239899, 0.25406, 0.332115, 0.239899, 0.21291, 0.147574, 0.21291, 0.158265, 0.257454, 0.291804, 0.18812, 0.206376, 0.295083, 0.232838, 0.301917, 0.398279, 0.490133, 0.494003, 0.5017, 0.476583, 0.418646, 0.349426, 0.247041, 0.164327, 0.264545, 0.268042, 0.36309, 0.356642, 0.436924, 0.444081, 0.447574, 0.541878, 0.465241, 0.366687, 0.318242, 0.31487, 0.308712, 0.301917, 0.328603, 0.236433, 0.247041, 0.25031, 0.232838, 0.321458, 0.436924, 0.339168, 0.308712, 0.216401, 0.209395, 0.209395, 0.203355, 0.127496, 0.079919, 0.06312, 0.071867, 0.100716, 0.11371, 0.132295, 0.073402, 0.037156, 0.066181, 0.06312, 0.046336, 0.05306, 0.030611, 0.029376, 0.049374, 0.066181, 0.11371, 0.06312, 0.06184, 0.066181, 0.064632, 0.090864, 0.15284, 0.139895, 0.164327, 0.164327, 0.127496, 0.125101, 0.18812, 0.196879, 0.203355, 0.295083, 0.275179, 0.275179, 0.179055, 0.191378, 0.179055, 0.11371, 0.194234, 0.179055, 0.164327, 0.167087, 0.167087, 0.129801, 0.206376, 0.206376, 0.120615, 0.144935, 0.147574, 0.15008, 0.086953, 0.069024, 0.043307, 0.073402, 0.132295, 0.229226, 0.158265, 0.098513, 0.086953, 0.094817, 0.096677, 0.071867, 0.0704, 0.0704, 0.059222, 0.045352, 0.045352, 0.081712, 0.079919, 0.139895, 0.139895, 0.222385, 0.281712, 0.352862, 0.321458, 0.247041, 0.216401, 0.288399, 0.288399, 0.342579, 0.298791, 0.232838, 0.295083, 0.349426, 0.298791, 0.356642, 0.387226, 0.41194, 0.408655, 0.42561, 0.42561, 0.359901, 0.370445, 0.359901, 0.308712, 0.339168, 0.418646, 0.387226, 0.281712, 0.387226, 0.440853, 0.476583, 0.461924, 0.450668, 0.494003, 0.497853, 0.422041, 0.454136, 0.352862, 0.284882, 0.239899, 0.25031, 0.239899, 0.25031, 0.229226, 0.206376, 0.209395, 0.132295, 0.173081, 0.264545, 0.271506, 0.257454, 0.257454, 0.30533, 0.200174, 0.127496, 0.129801, 0.120615, 0.120615, 0.191378, 0.18812, 0.209395, 0.209395, 0.295083, 0.194234, 0.194234, 0.216401, 0.161087, 0.225814, 0.137348, 0.158265, 0.144935, 0.098513, 0.10481, 0.127496, 0.132295, 0.144935, 0.225814, 0.339168, 0.239899, 0.161087, 0.239899, 0.264545, 0.25406, 0.247041, 0.26085, 0.236433, 0.203355, 0.206376, 0.222385, 0.308712, 0.30533, 0.295083, 0.26085, 0.25406, 0.225814, 0.346032, 0.42561, 0.422041, 0.346032, 0.408655, 0.450668, 0.433034, 0.335645, 0.301917, 0.311707, 0.390993, 0.408655, 0.454136, 0.534167, 0.447574, 0.461924, 0.458154, 0.433034, 0.468512, 0.458154, 0.476583, 0.36309, 0.335645, 0.324872, 0.288399, 0.21291, 0.26085, 0.26085, 0.328603, 0.349426, 0.342579, 0.339168, 0.328603, 0.335645, 0.298791, 0.359901, 0.31487, 0.264545, 0.268042, 0.328603, 0.308712, 0.284882], '')</t>
  </si>
  <si>
    <t>[1, 2, 4, 154, 167, 367]</t>
  </si>
  <si>
    <t>UPI0001B6E1B9 status=activ</t>
  </si>
  <si>
    <t>([0.538167, 0.59508, 0.59917, 0.472492, 0.51388, 0.422041, 0.352862, 0.349426, 0.288399, 0.229226, 0.268042, 0.31487, 0.377384, 0.384043, 0.366687, 0.359901, 0.339168, 0.394753, 0.398279, 0.335645, 0.30533, 0.236433, 0.200174, 0.142424, 0.158265, 0.144935, 0.134866, 0.18812, 0.209395, 0.278302, 0.346032, 0.335645, 0.268042, 0.243554, 0.170161, 0.161087, 0.096677, 0.106997, 0.111485, 0.118441, 0.200174, 0.21291, 0.301917, 0.332115, 0.401658, 0.461924, 0.366687, 0.490133, 0.433034, 0.433034, 0.414856, 0.436924, 0.436924, 0.408655, 0.440853, 0.549308, 0.521092, 0.521092, 0.41194, 0.352862, 0.268042, 0.281712, 0.281712, 0.264545, 0.164327, 0.137348, 0.144935, 0.164327, 0.085092, 0.122885, 0.0704, 0.086953, 0.045352, 0.038858, 0.067594, 0.055536, 0.038858, 0.03976, 0.069024, 0.074921, 0.102787, 0.134866, 0.074921, 0.074921, 0.074921, 0.085092, 0.109221, 0.109221, 0.173081, 0.268042, 0.281712, 0.380708, 0.332115, 0.436924, 0.476583, 0.468512, 0.483068, 0.494003, 0.509769, 0.494003, 0.604312, 0.59917, 0.632174, 0.775545, 0.745909, 0.750527], '')</t>
  </si>
  <si>
    <t>[0, 1, 2, 4, 55, 56, 57, 98, 100, 101, 102, 103, 104, 105]</t>
  </si>
  <si>
    <t>UPI0001B6E1D2 status=activ</t>
  </si>
  <si>
    <t>([0.632174, 0.59014, 0.63748, 0.509769, 0.538167, 0.575842, 0.618285, 0.517562, 0.521092, 0.56648, 0.604312, 0.680603, 0.545602, 0.534167, 0.486429, 0.36309, 0.328603, 0.418646, 0.398279, 0.268042, 0.203355, 0.324872, 0.308712, 0.295083, 0.288399, 0.206376, 0.219301, 0.216401, 0.291804, 0.311707, 0.185198, 0.11371, 0.111485, 0.17593, 0.109221, 0.129801, 0.247041, 0.281712, 0.278302, 0.268042, 0.384043, 0.384043, 0.281712, 0.247041, 0.247041, 0.247041, 0.25031, 0.225814, 0.247041, 0.236433, 0.25031, 0.278302, 0.324872, 0.328603, 0.284882, 0.25031, 0.26085, 0.17593, 0.096677, 0.10481, 0.125101, 0.127496, 0.200174, 0.30533, 0.384043, 0.332115, 0.401658, 0.505461, 0.418646, 0.30533, 0.332115, 0.328603, 0.359901, 0.384043, 0.401658, 0.444081, 0.472492, 0.422041, 0.458154, 0.570702, 0.486429, 0.380708, 0.36309, 0.374039, 0.301917, 0.222385, 0.278302, 0.30533, 0.295083, 0.342579, 0.356642, 0.356642, 0.25031, 0.216401, 0.236433, 0.209395, 0.137348, 0.219301, 0.239899, 0.26085, 0.25406, 0.209395, 0.257454, 0.247041, 0.15008, 0.122885, 0.185198, 0.11371, 0.076542, 0.0704, 0.0704, 0.116183, 0.116183, 0.15008, 0.225814, 0.236433, 0.15008, 0.21291, 0.222385, 0.158265, 0.10481, 0.098513, 0.10481, 0.144935, 0.164327, 0.268042, 0.356642, 0.321458, 0.40511, 0.418646, 0.324872, 0.311707, 0.298791, 0.288399, 0.346032, 0.229226, 0.147574, 0.225814, 0.15284, 0.088832, 0.120615, 0.196879, 0.209395, 0.295083, 0.200174, 0.179055, 0.158265, 0.129801, 0.120615, 0.074921, 0.060549, 0.06184, 0.076542, 0.081712, 0.094817, 0.064632, 0.142424, 0.142424, 0.116183, 0.216401, 0.288399, 0.229226, 0.144935, 0.085092, 0.045352, 0.042364, 0.028695, 0.019401, 0.024826, 0.035586, 0.071867, 0.106997, 0.182256, 0.125101, 0.076542, 0.06312, 0.050641, 0.025316, 0.038858, 0.027463, 0.022667, 0.023963, 0.024826, 0.023087, 0.024393, 0.047319, 0.086953, 0.139895, 0.21291, 0.167087, 0.122885, 0.056825, 0.058088, 0.059222, 0.056825, 0.064632, 0.066181, 0.118441, 0.18812, 0.127496, 0.125101, 0.127496, 0.076542, 0.125101, 0.142424, 0.200174, 0.203355, 0.203355, 0.200174, 0.209395, 0.264545, 0.236433, 0.295083, 0.30533, 0.298791, 0.264545, 0.30533, 0.321458, 0.206376, 0.229226, 0.182256, 0.182256, 0.15284, 0.134866, 0.167087, 0.164327, 0.170161, 0.170161, 0.096677, 0.098513, 0.092881, 0.083462, 0.073402, 0.050641, 0.047319, 0.023534, 0.031287, 0.034068, 0.0198, 0.037156, 0.036378, 0.042364, 0.040537, 0.056825, 0.06312, 0.026338, 0.046336, 0.049374, 0.051831, 0.071867, 0.050641, 0.045352, 0.050641, 0.054297, 0.098513, 0.098513, 0.102787, 0.127496, 0.120615, 0.120615, 0.118441, 0.067594, 0.139895, 0.25406, 0.144935, 0.219301, 0.349426, 0.346032, 0.370445, 0.268042, 0.295083, 0.295083, 0.257454, 0.239899, 0.318242, 0.31487, 0.21291, 0.346032, 0.284882, 0.18812, 0.164327, 0.158265, 0.137348, 0.064632, 0.024826, 0.025316, 0.023534, 0.015344, 0.014315, 0.01204, 0.014586, 0.015078, 0.01078, 0.008525, 0.008409, 0.008525, 0.006245, 0.00962, 0.008804, 0.008624, 0.009187, 0.014075, 0.015694, 0.021816, 0.03976, 0.043307, 0.042364, 0.032677, 0.026892, 0.013437, 0.008276, 0.009401, 0.006619, 0.006482, 0.009483, 0.009483, 0.009977, 0.012727, 0.010926, 0.011106, 0.015078, 0.023087, 0.024826, 0.022667, 0.028695, 0.016021, 0.023087, 0.025762, 0.025762, 0.025762, 0.059222, 0.118441, 0.060549, 0.090864, 0.088832, 0.081712, 0.090864, 0.100716, 0.127496, 0.137348, 0.125101, 0.155435, 0.071867, 0.038858, 0.036378, 0.019401, 0.022306, 0.015344, 0.018415, 0.027463, 0.026892, 0.014586, 0.015344, 0.027463, 0.021381, 0.024826, 0.026892, 0.024393, 0.016257, 0.010672, 0.010509, 0.010509, 0.007091, 0.01204, 0.010372, 0.006482, 0.006421, 0.005799, 0.006142, 0.007031, 0.004208, 0.003864, 0.005318, 0.005011, 0.005318, 0.004483, 0.00407, 0.002761, 0.002727, 0.002057, 0.002057, 0.001335, 0.001335, 0.00155, 0.001318, 0.001541, 0.001687, 0.001533, 0.001906, 0.001709, 0.001778, 0.002194, 0.002581, 0.002705, 0.001936, 0.00155, 0.002503, 0.003555, 0.003555, 0.002482, 0.004247, 0.004577, 0.004611, 0.003864, 0.004736, 0.005683, 0.004736, 0.006567, 0.006533, 0.007877, 0.014586, 0.010926, 0.011106, 0.011106, 0.010221, 0.017797, 0.028107, 0.013437, 0.008409, 0.014075, 0.028695, 0.012491, 0.016826, 0.035586, 0.024393, 0.024393, 0.023087, 0.026338, 0.014075, 0.016021, 0.008895, 0.004976, 0.006039, 0.00543, 0.005378, 0.005378, 0.003821, 0.002276, 0.002727, 0.00389, 0.002529, 0.001499, 0.001722, 0.001383, 0.000923, 0.001155, 0.000708, 0.000412, 0.000412, 0.000485, 0.000648, 0.000854, 0.001383], '')</t>
  </si>
  <si>
    <t>[0, 1, 2, 3, 4, 5, 6, 7, 8, 9, 10, 11, 12, 13, 67, 79]</t>
  </si>
  <si>
    <t>UPI0001B6E1D4 status=activ</t>
  </si>
  <si>
    <t>([0.222385, 0.147574, 0.15008, 0.196879, 0.25031, 0.284882, 0.318242, 0.25406, 0.173081, 0.203355, 0.142424, 0.191378, 0.200174, 0.125101, 0.129801, 0.203355, 0.203355, 0.144935, 0.144935, 0.142424, 0.134866, 0.232838, 0.318242, 0.342579, 0.26085, 0.173081, 0.102787, 0.098513, 0.155435, 0.26085, 0.26085, 0.359901, 0.222385, 0.295083, 0.311707, 0.301917, 0.288399, 0.275179, 0.335645, 0.342579, 0.264545, 0.182256, 0.100716, 0.056825, 0.056825, 0.090864, 0.120615, 0.142424, 0.142424, 0.134866, 0.137348, 0.079919, 0.083462, 0.158265, 0.147574, 0.191378, 0.109221, 0.074921, 0.092881, 0.094817, 0.092881, 0.147574, 0.194234, 0.21291, 0.298791, 0.295083, 0.295083, 0.291804, 0.271506, 0.281712, 0.308712, 0.229226, 0.236433, 0.239899, 0.239899, 0.164327, 0.167087, 0.271506, 0.339168, 0.229226, 0.257454, 0.271506, 0.281712, 0.247041, 0.324872, 0.239899, 0.173081, 0.182256, 0.15008, 0.225814, 0.139895, 0.118441, 0.182256, 0.26085, 0.243554, 0.144935, 0.15284, 0.18812, 0.194234, 0.129801, 0.191378, 0.161087, 0.098513, 0.086953, 0.127496, 0.079919, 0.129801, 0.206376, 0.173081, 0.17593, 0.17593, 0.161087, 0.17593, 0.10481, 0.102787, 0.100716, 0.191378, 0.264545, 0.18812, 0.116183, 0.15008, 0.132295, 0.142424, 0.219301, 0.229226, 0.232838, 0.288399, 0.298791, 0.257454, 0.182256, 0.15008, 0.100716, 0.125101, 0.098513, 0.170161, 0.11371, 0.120615, 0.122885, 0.074921, 0.132295, 0.11371, 0.11371, 0.147574, 0.144935, 0.142424, 0.074921, 0.083462, 0.083462, 0.050641, 0.037156, 0.079919, 0.090864, 0.074921, 0.111485, 0.15284, 0.139895, 0.209395, 0.134866, 0.129801, 0.206376, 0.102787, 0.18812, 0.209395, 0.137348, 0.085092, 0.078022, 0.158265, 0.158265, 0.182256, 0.26085, 0.271506, 0.182256, 0.25406, 0.291804, 0.225814, 0.225814, 0.232838, 0.239899, 0.335645, 0.25031, 0.167087, 0.257454, 0.268042, 0.194234, 0.25406, 0.339168, 0.311707, 0.196879, 0.120615, 0.139895, 0.137348, 0.200174, 0.30533, 0.324872, 0.384043, 0.458154, 0.422041, 0.335645, 0.321458, 0.321458, 0.414856, 0.494003, 0.433034, 0.352862, 0.40511, 0.401658, 0.291804, 0.291804, 0.408655, 0.465241, 0.401658, 0.377384, 0.295083, 0.275179, 0.275179, 0.275179, 0.275179, 0.275179, 0.288399, 0.298791, 0.200174, 0.200174, 0.118441, 0.179055, 0.164327, 0.21291, 0.229226, 0.346032, 0.387226, 0.380708, 0.401658, 0.447574, 0.380708, 0.384043, 0.356642, 0.31487, 0.31487, 0.339168, 0.268042, 0.346032, 0.229226, 0.318242, 0.239899, 0.356642, 0.352862, 0.433034, 0.324872, 0.308712, 0.271506, 0.268042, 0.194234, 0.137348, 0.122885, 0.196879, 0.298791, 0.247041, 0.271506, 0.264545, 0.164327, 0.243554, 0.161087, 0.275179, 0.191378, 0.26085, 0.185198, 0.125101, 0.122885, 0.18812, 0.200174, 0.216401, 0.203355, 0.264545, 0.335645, 0.247041, 0.229226, 0.200174, 0.271506, 0.185198, 0.167087, 0.216401, 0.182256, 0.243554, 0.196879, 0.271506, 0.225814, 0.298791, 0.377384, 0.359901], '')</t>
  </si>
  <si>
    <t>UPI0001B6E1DF status=activ</t>
  </si>
  <si>
    <t>([0.017797, 0.027463, 0.017138, 0.025316, 0.036378, 0.028107, 0.038042, 0.059222, 0.074921, 0.090864, 0.111485, 0.085092, 0.155435, 0.257454, 0.222385, 0.142424, 0.216401, 0.191378, 0.191378, 0.21291, 0.219301, 0.219301, 0.21291, 0.21291, 0.216401, 0.155435, 0.155435, 0.179055, 0.096677, 0.055536, 0.058088, 0.055536, 0.096677, 0.083462, 0.081712, 0.058088, 0.047319, 0.050641, 0.090864, 0.161087, 0.085092, 0.046336, 0.047319, 0.035586, 0.064632, 0.033407, 0.028695, 0.047319, 0.03976, 0.071867, 0.098513, 0.10481, 0.10481, 0.10481, 0.111485, 0.076542, 0.132295, 0.15284, 0.173081, 0.120615, 0.111485, 0.185198, 0.185198, 0.118441, 0.15008, 0.161087, 0.21291, 0.30533, 0.295083, 0.179055, 0.111485, 0.081712, 0.041405, 0.044297, 0.045352, 0.043307, 0.028107, 0.014783, 0.023963, 0.014315, 0.011518, 0.007495, 0.007555, 0.007495, 0.010221, 0.011342, 0.007645, 0.009728, 0.007177, 0.005503, 0.007091, 0.00777, 0.007877, 0.011106, 0.010672, 0.011518, 0.012491, 0.023087, 0.023963, 0.015344, 0.021816, 0.024826, 0.030003, 0.030611, 0.055536, 0.055536, 0.049374, 0.050641, 0.024826, 0.046336, 0.064632, 0.045352, 0.067594, 0.120615, 0.11371, 0.06184, 0.05306, 0.031287, 0.034884, 0.074921, 0.122885, 0.120615, 0.120615, 0.132295, 0.078022, 0.078022, 0.044297, 0.034884, 0.059222, 0.10481, 0.094817, 0.118441, 0.194234, 0.196879, 0.194234, 0.125101, 0.182256, 0.155435, 0.139895, 0.10481, 0.096677, 0.056825, 0.032677, 0.055536, 0.083462, 0.139895, 0.134866, 0.209395, 0.161087, 0.137348, 0.132295, 0.086953, 0.049374, 0.047319, 0.027463, 0.027463, 0.026892, 0.038042, 0.045352, 0.085092, 0.116183, 0.0704, 0.069024, 0.120615, 0.125101, 0.129801, 0.074921, 0.043307, 0.045352, 0.044297, 0.064632, 0.05306, 0.090864, 0.155435, 0.170161, 0.219301, 0.206376, 0.229226, 0.147574, 0.167087, 0.164327, 0.088832, 0.102787, 0.182256, 0.185198, 0.116183, 0.127496, 0.196879, 0.281712, 0.291804, 0.30533, 0.275179, 0.247041, 0.17593, 0.191378, 0.111485, 0.147574, 0.161087, 0.15008, 0.216401, 0.209395, 0.209395, 0.31487, 0.349426, 0.318242, 0.291804, 0.366687, 0.318242, 0.301917, 0.281712, 0.232838, 0.321458, 0.298791, 0.377384], '')</t>
  </si>
  <si>
    <t>UPI0001B6E1E0 status=activ</t>
  </si>
  <si>
    <t>([0.019109, 0.028695, 0.045352, 0.028695, 0.041405, 0.022667, 0.03976, 0.049374, 0.064632, 0.078022, 0.098513, 0.067594, 0.069024, 0.144935, 0.243554, 0.247041, 0.15284, 0.158265, 0.102787, 0.05306, 0.05306, 0.10481, 0.102787, 0.05306, 0.048328, 0.021381, 0.042364, 0.018415, 0.015078, 0.008804, 0.006194, 0.004775, 0.005799, 0.005872, 0.005932, 0.00515, 0.003804, 0.005249, 0.006567, 0.006078, 0.005623, 0.00543, 0.00389, 0.003014, 0.002976, 0.00389, 0.004775, 0.003924, 0.004577, 0.004358, 0.005503, 0.006894, 0.007877, 0.007645, 0.005683, 0.00407], '')</t>
  </si>
  <si>
    <t>UPI0001B6E1E2 status=activ</t>
  </si>
  <si>
    <t>([0.167087, 0.21291, 0.25031, 0.324872, 0.370445, 0.433034, 0.349426, 0.377384, 0.352862, 0.36309, 0.408655, 0.458154, 0.436924, 0.468512, 0.465241, 0.390993, 0.494003, 0.497853, 0.59917, 0.685117, 0.575842, 0.525368, 0.56648, 0.575842, 0.458154, 0.366687, 0.346032, 0.42561, 0.342579, 0.394753, 0.398279, 0.339168, 0.339168, 0.257454, 0.26085, 0.264545, 0.359901, 0.288399, 0.191378, 0.196879, 0.137348, 0.225814, 0.18812, 0.167087, 0.167087, 0.271506, 0.271506, 0.191378, 0.206376, 0.25406, 0.278302, 0.278302, 0.278302, 0.236433, 0.335645, 0.328603, 0.247041, 0.219301, 0.284882, 0.408655, 0.401658, 0.483068, 0.483068, 0.538167, 0.541878, 0.541878, 0.468512, 0.545602, 0.653063, 0.545602, 0.549308, 0.476583, 0.447574, 0.480142, 0.51388, 0.41194, 0.31487, 0.394753, 0.346032, 0.339168, 0.31487, 0.232838, 0.203355, 0.191378, 0.225814, 0.216401, 0.142424, 0.161087, 0.182256, 0.155435, 0.182256, 0.222385, 0.219301, 0.219301, 0.25406, 0.257454, 0.301917, 0.433034, 0.454136, 0.440853, 0.346032, 0.356642, 0.370445, 0.31487, 0.268042, 0.26085, 0.25031, 0.342579, 0.366687, 0.356642, 0.291804, 0.332115, 0.342579, 0.275179, 0.222385, 0.125101, 0.134866, 0.15008, 0.10481, 0.06184, 0.127496, 0.17593, 0.161087, 0.200174, 0.278302, 0.284882, 0.203355, 0.139895, 0.079919, 0.073402, 0.059222, 0.118441, 0.109221, 0.096677, 0.106997, 0.167087, 0.243554, 0.15008, 0.161087, 0.21291, 0.30533, 0.298791, 0.264545, 0.18812, 0.229226, 0.25406, 0.191378, 0.284882, 0.268042, 0.384043, 0.298791, 0.36309, 0.308712, 0.342579, 0.349426, 0.349426, 0.318242, 0.288399, 0.291804, 0.284882, 0.281712, 0.271506, 0.25031, 0.281712, 0.36309, 0.349426, 0.346032, 0.447574, 0.450668, 0.562014, 0.51388, 0.618285, 0.472492, 0.480142, 0.465241, 0.366687, 0.359901, 0.359901, 0.356642, 0.414856, 0.41194, 0.401658, 0.387226, 0.30533, 0.342579, 0.377384, 0.394753, 0.398279, 0.308712, 0.281712, 0.291804, 0.206376, 0.203355, 0.308712, 0.25031, 0.239899, 0.332115, 0.335645, 0.398279, 0.359901, 0.301917, 0.236433, 0.219301, 0.216401, 0.21291, 0.219301, 0.18812, 0.203355, 0.206376, 0.308712, 0.281712, 0.203355, 0.203355, 0.179055, 0.096677, 0.158265, 0.127496, 0.122885, 0.164327, 0.15008, 0.21291, 0.21291, 0.203355, 0.147574, 0.147574, 0.239899, 0.236433, 0.236433, 0.203355, 0.18812, 0.185198, 0.144935, 0.219301, 0.308712, 0.339168, 0.468512, 0.436924, 0.468512, 0.366687, 0.422041, 0.335645, 0.25406, 0.377384, 0.454136, 0.433034, 0.401658, 0.41194, 0.335645, 0.268042, 0.281712, 0.275179, 0.264545, 0.281712, 0.298791, 0.232838, 0.155435, 0.073402, 0.096677, 0.096677, 0.164327, 0.102787, 0.15284, 0.229226, 0.196879, 0.219301, 0.318242, 0.281712, 0.167087, 0.222385, 0.26085, 0.167087, 0.144935, 0.142424, 0.200174, 0.144935, 0.209395, 0.21291, 0.243554, 0.203355, 0.127496, 0.129801, 0.185198, 0.209395, 0.147574, 0.090864, 0.046336, 0.043307, 0.038042, 0.078022, 0.046336, 0.055536, 0.094817, 0.094817, 0.10481, 0.10481, 0.083462, 0.081712, 0.134866, 0.132295, 0.085092, 0.155435, 0.167087, 0.102787, 0.090864, 0.132295, 0.222385, 0.222385, 0.225814, 0.219301, 0.216401, 0.264545, 0.275179, 0.191378, 0.191378, 0.17593, 0.185198, 0.25031, 0.25031, 0.164327, 0.232838, 0.352862, 0.268042, 0.25406, 0.352862, 0.349426, 0.352862, 0.25031, 0.30533, 0.311707, 0.387226, 0.359901, 0.384043, 0.349426, 0.440853, 0.461924, 0.444081, 0.40511, 0.377384, 0.324872], '')</t>
  </si>
  <si>
    <t>[18, 19, 20, 21, 22, 23, 63, 64, 65, 67, 68, 69, 70, 74, 169, 170, 171]</t>
  </si>
  <si>
    <t>UPI0001B6E1EC status=activ</t>
  </si>
  <si>
    <t>([0.882776, 0.767246, 0.801317, 0.81615, 0.834292, 0.805026, 0.720929, 0.642678, 0.648219, 0.653063, 0.675549, 0.690604, 0.648219, 0.648219, 0.648219, 0.541878, 0.529623, 0.529623, 0.525368, 0.59917, 0.5017, 0.5017, 0.632174, 0.5017, 0.497853, 0.480142, 0.5017, 0.472492, 0.549308, 0.549308, 0.562014, 0.562014, 0.59014, 0.626927, 0.626927, 0.632174, 0.632174, 0.648219, 0.648219, 0.545602, 0.444081, 0.525368, 0.562014, 0.51388, 0.626927, 0.618285, 0.648219, 0.671169, 0.694846, 0.653063, 0.671169, 0.626927, 0.622677, 0.517562, 0.517562, 0.480142, 0.472492, 0.483068, 0.450668, 0.440853, 0.509769, 0.585406, 0.541878, 0.5017, 0.5017, 0.494003, 0.5017, 0.483068, 0.472492, 0.541878, 0.538167, 0.529623, 0.454136, 0.4292, 0.51388, 0.433034, 0.465241, 0.465241, 0.529623, 0.56648, 0.56648, 0.585406, 0.529623, 0.575842, 0.483068, 0.408655, 0.349426, 0.346032, 0.346032, 0.349426, 0.366687, 0.324872, 0.324872, 0.42561, 0.458154, 0.422041, 0.418646, 0.418646, 0.349426, 0.25406, 0.236433, 0.243554, 0.206376, 0.284882, 0.200174, 0.275179, 0.352862, 0.321458, 0.232838, 0.239899, 0.17593, 0.170161, 0.225814, 0.239899, 0.164327, 0.132295, 0.144935, 0.216401, 0.209395, 0.278302, 0.370445, 0.390993, 0.321458, 0.346032, 0.26085, 0.328603, 0.301917, 0.295083, 0.401658, 0.41194, 0.414856, 0.394753, 0.308712, 0.308712, 0.291804, 0.335645, 0.281712, 0.284882, 0.311707, 0.222385, 0.247041, 0.25406, 0.236433, 0.216401, 0.222385, 0.301917, 0.219301, 0.25406, 0.264545, 0.167087, 0.257454, 0.264545, 0.346032, 0.339168, 0.339168, 0.352862, 0.384043, 0.384043, 0.301917, 0.275179, 0.275179, 0.167087, 0.161087, 0.17593, 0.25406, 0.26085, 0.264545, 0.239899, 0.239899, 0.225814, 0.206376, 0.158265, 0.144935, 0.142424, 0.216401, 0.225814, 0.142424, 0.086953, 0.139895, 0.225814, 0.144935, 0.21291, 0.295083, 0.21291, 0.127496, 0.132295, 0.120615, 0.129801, 0.219301, 0.142424, 0.086953, 0.173081, 0.15284, 0.173081, 0.179055, 0.206376, 0.139895, 0.139895, 0.21291, 0.225814, 0.225814, 0.281712, 0.281712, 0.281712, 0.332115, 0.387226, 0.346032, 0.346032, 0.36309, 0.264545, 0.257454, 0.349426, 0.335645, 0.408655, 0.401658, 0.366687, 0.25031, 0.324872, 0.321458, 0.324872, 0.225814, 0.139895, 0.102787, 0.10481, 0.06184, 0.06184, 0.044297, 0.060549, 0.034884, 0.029376, 0.032677, 0.055536, 0.051831, 0.029376, 0.018106, 0.01204, 0.014075, 0.021816, 0.016528, 0.030003, 0.028107, 0.031287, 0.030611, 0.060549, 0.034068, 0.060549, 0.0704, 0.079919, 0.035586, 0.060549, 0.066181, 0.122885, 0.125101, 0.074921, 0.129801, 0.206376, 0.278302, 0.281712, 0.295083, 0.370445, 0.374039, 0.268042, 0.342579, 0.384043, 0.281712, 0.387226, 0.359901, 0.275179, 0.349426, 0.42561, 0.342579, 0.335645, 0.328603, 0.222385, 0.324872, 0.324872, 0.25031, 0.196879, 0.206376, 0.127496, 0.111485, 0.111485, 0.196879, 0.120615, 0.092881, 0.147574, 0.142424, 0.142424, 0.194234, 0.206376, 0.225814, 0.25031, 0.167087, 0.161087, 0.268042, 0.225814, 0.209395, 0.194234, 0.247041, 0.15284, 0.236433, 0.229226, 0.219301, 0.194234, 0.209395, 0.308712, 0.225814, 0.232838, 0.264545, 0.301917, 0.173081, 0.170161, 0.225814, 0.216401, 0.216401, 0.170161, 0.137348, 0.15008, 0.200174, 0.122885, 0.185198, 0.196879, 0.206376, 0.203355, 0.232838, 0.236433, 0.236433, 0.216401, 0.120615, 0.127496, 0.137348, 0.200174, 0.216401, 0.15284, 0.25406, 0.275179, 0.291804, 0.288399, 0.257454, 0.21291, 0.278302, 0.308712, 0.275179, 0.264545, 0.271506, 0.206376, 0.295083, 0.222385, 0.335645, 0.454136, 0.422041, 0.370445, 0.41194, 0.339168, 0.422041, 0.401658, 0.318242, 0.268042, 0.356642, 0.401658, 0.374039, 0.295083, 0.298791, 0.318242, 0.219301, 0.15284, 0.225814, 0.225814, 0.298791, 0.21291, 0.203355, 0.236433, 0.301917, 0.30533, 0.271506, 0.203355, 0.132295, 0.185198, 0.26085, 0.281712, 0.196879, 0.31487, 0.349426, 0.324872, 0.352862, 0.377384, 0.414856, 0.377384, 0.342579, 0.349426, 0.461924, 0.476583, 0.476583, 0.476583, 0.458154, 0.450668, 0.534167, 0.661982, 0.642678, 0.5017, 0.486429, 0.476583, 0.349426, 0.335645, 0.271506, 0.239899, 0.308712, 0.352862, 0.264545, 0.25406, 0.25406, 0.196879, 0.100716, 0.100716, 0.092881, 0.060549, 0.125101, 0.127496, 0.142424, 0.094817, 0.182256, 0.173081, 0.232838, 0.359901, 0.4292, 0.387226, 0.40511, 0.390993, 0.380708, 0.51388, 0.529623, 0.541878, 0.553315, 0.724957, 0.608892, 0.585406, 0.712013, 0.712013, 0.720929, 0.642678, 0.750527, 0.741537, 0.63748, 0.675549, 0.671169, 0.703578, 0.712013, 0.575842, 0.642678, 0.59014, 0.468512, 0.505461, 0.394753, 0.41194, 0.356642, 0.468512, 0.5017, 0.497853, 0.490133, 0.476583, 0.422041, 0.4292, 0.342579, 0.414856, 0.321458, 0.31487, 0.291804, 0.321458, 0.335645, 0.284882, 0.236433, 0.239899, 0.229226, 0.328603, 0.295083, 0.342579, 0.311707, 0.200174, 0.179055, 0.18812, 0.129801, 0.132295, 0.083462, 0.074921, 0.090864, 0.15284, 0.120615, 0.118441, 0.147574, 0.179055, 0.179055, 0.229226, 0.295083, 0.247041, 0.194234, 0.191378, 0.127496, 0.088832], '')</t>
  </si>
  <si>
    <t>[0, 1, 2, 3, 4, 5, 6, 7, 8, 9, 10, 11, 12, 13, 14, 15, 16, 17, 18, 19, 20, 21, 22, 23, 26, 28, 29, 30, 31, 32, 33, 34, 35, 36, 37, 38, 39, 41, 42, 43, 44, 45, 46, 47, 48, 49, 50, 51, 52, 53, 54, 60, 61, 62, 63, 64, 66, 69, 70, 71, 74, 78, 79, 80, 81, 82, 83, 396, 397, 398, 399, 429, 430, 431, 432, 433, 434, 435, 436, 437, 438, 439, 440, 441, 442, 443, 444, 445, 446, 447, 448, 449, 451, 456]</t>
  </si>
  <si>
    <t>UPI0001B6E217 status=activ</t>
  </si>
  <si>
    <t>([0.243554, 0.127496, 0.170161, 0.21291, 0.26085, 0.301917, 0.281712, 0.247041, 0.200174, 0.17593, 0.170161, 0.194234, 0.158265, 0.086953, 0.144935, 0.144935, 0.155435, 0.139895, 0.196879, 0.170161, 0.247041, 0.247041, 0.346032, 0.342579, 0.264545, 0.271506, 0.278302, 0.324872, 0.352862, 0.332115, 0.321458, 0.352862, 0.36309, 0.31487, 0.42561, 0.422041, 0.321458, 0.384043, 0.377384, 0.321458, 0.291804, 0.271506, 0.26085, 0.196879, 0.196879, 0.275179, 0.271506, 0.25031, 0.239899, 0.196879, 0.281712, 0.346032, 0.36309, 0.264545, 0.356642, 0.342579, 0.311707, 0.408655, 0.41194, 0.328603, 0.384043, 0.374039, 0.298791, 0.298791, 0.370445, 0.31487, 0.31487, 0.311707, 0.295083, 0.291804, 0.349426, 0.36309, 0.394753, 0.398279, 0.486429, 0.480142, 0.414856, 0.440853, 0.401658, 0.414856, 0.497853, 0.483068, 0.549308, 0.661982, 0.653063, 0.63748, 0.724957, 0.703578, 0.675549, 0.716283, 0.724957], '')</t>
  </si>
  <si>
    <t>[82, 83, 84, 85, 86, 87, 88, 89, 90]</t>
  </si>
  <si>
    <t>UPI0001B6E21A status=activ</t>
  </si>
  <si>
    <t>([0.490133, 0.387226, 0.281712, 0.301917, 0.332115, 0.268042, 0.264545, 0.295083, 0.321458, 0.271506, 0.264545, 0.281712, 0.384043, 0.301917, 0.308712, 0.384043, 0.380708, 0.377384, 0.30533, 0.31487, 0.339168, 0.31487, 0.387226, 0.480142, 0.40511, 0.41194, 0.483068, 0.525368, 0.509769, 0.497853, 0.494003, 0.529623, 0.545602, 0.458154, 0.436924, 0.436924, 0.356642, 0.366687, 0.359901, 0.433034, 0.433034, 0.339168, 0.271506, 0.271506, 0.243554, 0.247041, 0.247041, 0.26085, 0.179055, 0.17593, 0.194234, 0.194234, 0.194234, 0.137348, 0.134866, 0.225814, 0.219301, 0.278302, 0.25406, 0.271506, 0.271506, 0.264545, 0.219301, 0.18812, 0.134866, 0.161087, 0.239899, 0.236433, 0.236433, 0.203355, 0.216401, 0.200174, 0.179055, 0.155435, 0.15284, 0.25031, 0.232838, 0.158265, 0.17593, 0.10481, 0.098513, 0.102787, 0.081712, 0.096677, 0.164327, 0.25031, 0.229226, 0.144935, 0.147574, 0.144935, 0.25031, 0.26085, 0.167087, 0.182256, 0.216401, 0.284882, 0.25031, 0.179055, 0.247041, 0.247041, 0.324872, 0.324872, 0.324872, 0.275179, 0.36309, 0.356642, 0.335645, 0.342579, 0.321458, 0.225814, 0.232838, 0.15008, 0.085092, 0.132295, 0.196879, 0.200174, 0.161087, 0.194234, 0.288399, 0.308712, 0.209395, 0.158265, 0.191378, 0.196879, 0.173081, 0.182256, 0.10481, 0.118441, 0.116183, 0.127496, 0.194234, 0.11371, 0.191378, 0.291804, 0.229226, 0.158265, 0.125101, 0.164327, 0.15284, 0.137348, 0.139895, 0.179055, 0.271506, 0.161087, 0.092881, 0.173081, 0.096677, 0.185198, 0.185198, 0.118441, 0.185198, 0.200174, 0.281712, 0.182256, 0.161087, 0.239899, 0.232838, 0.179055, 0.179055, 0.164327, 0.164327, 0.081712, 0.111485, 0.06184, 0.088832, 0.079919, 0.076542, 0.15284, 0.158265, 0.142424, 0.144935, 0.094817, 0.055536, 0.06184, 0.106997, 0.11371, 0.118441, 0.196879, 0.288399, 0.243554, 0.167087, 0.096677, 0.11371, 0.06184, 0.06184, 0.078022, 0.15008, 0.090864, 0.044297, 0.03976, 0.031287, 0.05306, 0.098513, 0.147574, 0.083462, 0.069024, 0.041405, 0.045352, 0.042364, 0.048328, 0.058088, 0.049374, 0.049374, 0.048328, 0.081712, 0.078022, 0.090864, 0.049374, 0.042364, 0.069024, 0.058088, 0.069024, 0.069024, 0.066181, 0.06312, 0.066181, 0.038858, 0.06312, 0.031287, 0.038858, 0.025762, 0.028107, 0.06184, 0.129801, 0.200174, 0.127496, 0.206376, 0.11371, 0.194234, 0.298791, 0.219301, 0.247041, 0.264545, 0.26085, 0.161087, 0.167087, 0.239899, 0.36309, 0.356642, 0.36309, 0.324872, 0.328603, 0.243554, 0.15008, 0.081712, 0.088832, 0.17593, 0.179055, 0.155435, 0.15008, 0.164327, 0.278302, 0.291804, 0.278302, 0.275179, 0.291804, 0.25406, 0.257454, 0.247041, 0.247041, 0.335645, 0.339168, 0.390993, 0.465241, 0.461924, 0.480142, 0.483068, 0.356642, 0.284882, 0.398279, 0.398279, 0.291804, 0.26085, 0.170161, 0.196879, 0.127496, 0.118441, 0.155435, 0.167087, 0.170161, 0.118441, 0.060549, 0.06312, 0.059222, 0.034884, 0.06184, 0.050641, 0.025762, 0.049374, 0.076542, 0.083462, 0.086953, 0.098513, 0.056825, 0.118441, 0.055536, 0.096677, 0.167087, 0.092881, 0.090864, 0.102787, 0.161087, 0.278302, 0.200174, 0.120615, 0.118441, 0.078022, 0.144935, 0.219301, 0.134866, 0.127496, 0.116183, 0.0704, 0.064632, 0.111485, 0.090864, 0.155435, 0.161087, 0.15284, 0.155435, 0.15008, 0.0704, 0.043307, 0.023087, 0.034884, 0.074921, 0.137348, 0.200174, 0.111485, 0.064632, 0.106997, 0.11371, 0.067594, 0.085092, 0.144935, 0.120615, 0.129801, 0.134866, 0.10481, 0.085092, 0.15284, 0.079919, 0.139895, 0.161087, 0.257454, 0.173081, 0.090864, 0.085092, 0.086953, 0.098513, 0.167087, 0.116183, 0.090864, 0.161087, 0.129801, 0.06184, 0.081712, 0.085092, 0.064632, 0.044297, 0.06184, 0.030611, 0.060549, 0.045352, 0.06184, 0.060549, 0.066181, 0.109221, 0.102787, 0.094817, 0.092881, 0.086953, 0.144935, 0.167087, 0.155435, 0.21291, 0.232838, 0.139895, 0.127496, 0.127496, 0.118441, 0.11371, 0.196879, 0.196879, 0.247041, 0.239899, 0.129801, 0.106997, 0.106997, 0.06184, 0.06312, 0.111485, 0.064632, 0.031287, 0.032017, 0.033407, 0.019109, 0.018787, 0.025762, 0.015344, 0.011106, 0.0198, 0.011518, 0.011518, 0.011669, 0.010926, 0.010926, 0.011903, 0.022667, 0.027463, 0.055536, 0.030611, 0.025316, 0.050641, 0.090864, 0.056825, 0.035586, 0.0704, 0.096677, 0.118441, 0.122885, 0.200174, 0.120615, 0.17593, 0.194234, 0.191378, 0.118441, 0.069024, 0.060549, 0.056825, 0.049374, 0.047319, 0.047319, 0.064632, 0.058088, 0.032017, 0.049374, 0.043307, 0.044297, 0.031287, 0.030003, 0.055536, 0.029376, 0.056825, 0.076542, 0.067594, 0.073402, 0.073402, 0.15008, 0.167087, 0.088832, 0.045352, 0.041405, 0.074921, 0.051831, 0.050641, 0.051831, 0.028695, 0.058088, 0.05306, 0.051831, 0.029376, 0.030003, 0.060549, 0.045352, 0.031287, 0.021816, 0.015344, 0.021816, 0.012727, 0.018106, 0.034068, 0.066181, 0.045352], '')</t>
  </si>
  <si>
    <t>[27, 28, 31, 32]</t>
  </si>
  <si>
    <t>UPI0001B6E228 status=activ</t>
  </si>
  <si>
    <t>([0.10481, 0.15008, 0.191378, 0.25031, 0.170161, 0.229226, 0.268042, 0.247041, 0.271506, 0.31487, 0.30533, 0.284882, 0.291804, 0.239899, 0.167087, 0.264545, 0.284882, 0.243554, 0.324872, 0.295083, 0.298791, 0.196879, 0.209395, 0.209395, 0.196879, 0.21291, 0.134866, 0.132295, 0.134866, 0.139895, 0.129801, 0.158265, 0.239899, 0.243554, 0.243554, 0.281712, 0.170161, 0.170161, 0.173081, 0.144935, 0.216401, 0.225814, 0.295083, 0.278302, 0.278302, 0.278302, 0.342579, 0.318242, 0.31487, 0.264545, 0.170161, 0.098513, 0.078022, 0.06312, 0.045352, 0.078022, 0.098513, 0.147574, 0.109221, 0.194234, 0.15008, 0.170161, 0.158265, 0.15284, 0.100716, 0.081712, 0.083462, 0.083462, 0.15008, 0.155435, 0.161087, 0.278302, 0.301917, 0.243554, 0.243554, 0.209395, 0.243554, 0.182256, 0.222385, 0.26085, 0.257454, 0.349426, 0.229226, 0.243554, 0.284882, 0.268042, 0.31487, 0.31487, 0.229226, 0.15008, 0.144935, 0.142424, 0.078022, 0.125101, 0.164327, 0.194234, 0.257454, 0.222385, 0.222385, 0.247041, 0.182256, 0.147574, 0.15008, 0.232838, 0.18812, 0.118441, 0.182256, 0.167087, 0.139895, 0.206376, 0.25406, 0.164327, 0.264545, 0.295083, 0.281712, 0.239899, 0.137348, 0.116183, 0.064632, 0.10481, 0.066181, 0.059222, 0.073402, 0.055536, 0.028695, 0.038858, 0.040537, 0.048328, 0.027463, 0.03976, 0.032017, 0.040537, 0.043307, 0.031287, 0.045352, 0.050641, 0.090864, 0.147574, 0.142424, 0.15008, 0.118441, 0.15008, 0.232838, 0.164327, 0.118441, 0.216401, 0.203355, 0.291804, 0.288399, 0.384043, 0.271506, 0.30533, 0.284882, 0.356642, 0.380708, 0.328603, 0.288399, 0.239899, 0.203355, 0.229226, 0.335645, 0.366687], '')</t>
  </si>
  <si>
    <t>UPI0001B6E22D status=activ</t>
  </si>
  <si>
    <t>([0.541878, 0.422041, 0.440853, 0.454136, 0.384043, 0.418646, 0.440853, 0.458154, 0.465241, 0.414856, 0.339168, 0.408655, 0.374039, 0.349426, 0.370445, 0.339168, 0.281712, 0.26085, 0.219301, 0.185198, 0.17593, 0.21291, 0.288399, 0.308712, 0.232838, 0.268042, 0.257454, 0.161087, 0.170161, 0.15008, 0.206376, 0.236433, 0.21291, 0.216401, 0.216401, 0.129801, 0.158265, 0.15008, 0.18812, 0.196879, 0.232838, 0.271506, 0.25406, 0.247041, 0.206376, 0.298791, 0.335645, 0.349426, 0.370445, 0.370445, 0.394753, 0.366687, 0.370445, 0.298791, 0.288399, 0.349426, 0.454136, 0.444081, 0.521092, 0.5017, 0.570702, 0.562014, 0.534167, 0.538167, 0.476583, 0.433034, 0.366687, 0.257454, 0.219301, 0.298791, 0.288399, 0.298791, 0.321458, 0.352862, 0.40511, 0.494003, 0.4292, 0.42561, 0.401658, 0.370445, 0.370445, 0.346032, 0.352862, 0.243554, 0.185198, 0.236433, 0.31487, 0.377384, 0.486429, 0.476583, 0.414856, 0.4292, 0.418646, 0.335645, 0.374039, 0.394753, 0.377384, 0.335645, 0.219301, 0.257454, 0.185198, 0.194234, 0.164327, 0.11371, 0.142424, 0.167087, 0.170161, 0.191378, 0.191378, 0.15284, 0.15008, 0.179055, 0.170161, 0.125101, 0.191378, 0.18812, 0.118441, 0.118441, 0.179055, 0.216401, 0.142424, 0.232838, 0.257454, 0.31487, 0.374039, 0.359901, 0.352862, 0.384043, 0.366687, 0.390993, 0.42561, 0.468512, 0.497853, 0.497853, 0.497853, 0.5017, 0.454136, 0.549308, 0.480142, 0.476583, 0.541878, 0.59917, 0.525368, 0.5017, 0.525368, 0.458154, 0.538167, 0.549308, 0.505461, 0.486429, 0.387226, 0.394753, 0.298791, 0.308712, 0.243554, 0.31487, 0.308712, 0.318242, 0.308712, 0.384043, 0.298791, 0.308712, 0.275179, 0.370445, 0.271506, 0.25031, 0.308712, 0.25031, 0.281712, 0.185198, 0.196879, 0.264545, 0.281712, 0.370445, 0.288399, 0.288399, 0.295083, 0.31487, 0.236433, 0.209395, 0.173081, 0.173081, 0.170161, 0.236433, 0.15008, 0.161087, 0.106997, 0.109221, 0.129801, 0.127496, 0.243554, 0.232838, 0.196879, 0.158265, 0.158265, 0.222385, 0.298791, 0.18812, 0.142424, 0.232838, 0.278302, 0.243554, 0.328603, 0.239899, 0.232838, 0.298791, 0.374039, 0.349426, 0.349426, 0.408655, 0.408655, 0.291804, 0.30533, 0.275179, 0.308712, 0.321458, 0.295083, 0.284882, 0.278302, 0.295083, 0.275179, 0.229226, 0.275179, 0.239899, 0.324872, 0.291804, 0.247041, 0.200174, 0.342579], '')</t>
  </si>
  <si>
    <t>[0, 58, 59, 60, 61, 62, 63, 135, 137, 140, 141, 142, 143, 144, 146, 147, 148]</t>
  </si>
  <si>
    <t>UPI0001B6E22E status=activ</t>
  </si>
  <si>
    <t>([0.120615, 0.074921, 0.094817, 0.15008, 0.15008, 0.196879, 0.134866, 0.100716, 0.142424, 0.109221, 0.139895, 0.179055, 0.142424, 0.15008, 0.132295, 0.185198, 0.100716, 0.10481, 0.18812, 0.271506, 0.203355, 0.182256, 0.191378, 0.203355, 0.158265, 0.158265, 0.127496, 0.236433, 0.239899, 0.194234, 0.203355, 0.167087, 0.132295, 0.167087, 0.225814, 0.236433, 0.236433, 0.298791, 0.25031, 0.200174, 0.200174, 0.318242, 0.324872, 0.40511, 0.42561, 0.352862, 0.394753, 0.352862, 0.339168, 0.328603, 0.370445, 0.408655, 0.40511, 0.433034, 0.480142, 0.486429, 0.476583, 0.433034, 0.450668, 0.408655, 0.349426, 0.31487, 0.268042, 0.196879, 0.185198, 0.185198, 0.25406, 0.25406, 0.318242, 0.222385, 0.295083, 0.209395, 0.225814, 0.275179, 0.25031, 0.219301, 0.191378, 0.144935, 0.147574, 0.170161, 0.229226, 0.288399, 0.335645, 0.335645, 0.440853, 0.374039, 0.339168, 0.390993, 0.377384, 0.311707, 0.387226, 0.377384, 0.480142, 0.51388, 0.458154, 0.509769, 0.545602, 0.494003, 0.553315, 0.608892, 0.562014, 0.483068, 0.538167, 0.521092, 0.480142, 0.440853, 0.483068, 0.497853, 0.408655, 0.422041, 0.42561, 0.41194, 0.40511, 0.36309, 0.318242, 0.328603, 0.278302, 0.219301, 0.291804, 0.278302, 0.284882, 0.268042], '')</t>
  </si>
  <si>
    <t>[93, 95, 96, 98, 99, 100, 102, 103]</t>
  </si>
  <si>
    <t>UPI0001B6E254 status=activ</t>
  </si>
  <si>
    <t>([0.268042, 0.328603, 0.328603, 0.356642, 0.284882, 0.332115, 0.349426, 0.366687, 0.298791, 0.321458, 0.268042, 0.301917, 0.335645, 0.349426, 0.349426, 0.356642, 0.342579, 0.342579, 0.324872, 0.239899, 0.318242, 0.31487, 0.301917, 0.236433, 0.161087, 0.239899, 0.196879, 0.132295, 0.144935, 0.225814, 0.239899, 0.328603, 0.21291, 0.21291, 0.298791, 0.203355, 0.225814, 0.31487, 0.301917, 0.206376, 0.209395, 0.144935, 0.147574, 0.129801, 0.118441, 0.118441, 0.109221, 0.132295, 0.134866, 0.109221, 0.109221, 0.086953, 0.054297, 0.106997, 0.109221, 0.111485, 0.179055, 0.164327, 0.167087, 0.11371, 0.144935, 0.229226, 0.236433, 0.15008, 0.185198, 0.291804, 0.366687, 0.366687, 0.349426, 0.359901, 0.390993, 0.380708, 0.40511, 0.41194, 0.444081, 0.444081, 0.42561, 0.458154, 0.450668, 0.476583, 0.585406, 0.675549, 0.575842, 0.657645, 0.788093, 0.767246, 0.759478, 0.759478, 0.733139, 0.716283, 0.812494, 0.81615, 0.827927, 0.846163, 0.894241, 0.874069, 0.889439, 0.891961, 0.865454, 0.759478, 0.59917, 0.585406, 0.58069, 0.562014, 0.608892, 0.534167, 0.454136, 0.387226, 0.324872, 0.352862, 0.30533, 0.239899, 0.209395, 0.137348, 0.111485, 0.0704, 0.046336, 0.025762, 0.019109, 0.014075, 0.023963, 0.024826, 0.020876, 0.021381, 0.0198, 0.017138, 0.024826, 0.038042, 0.06312, 0.083462, 0.088832, 0.158265, 0.142424, 0.106997, 0.161087, 0.191378, 0.271506, 0.301917, 0.356642, 0.41194, 0.401658, 0.387226, 0.408655, 0.458154, 0.458154, 0.549308, 0.483068, 0.486429, 0.51388, 0.505461, 0.529623, 0.51388, 0.476583, 0.59014, 0.699094, 0.694846, 0.680603, 0.680603, 0.716283, 0.707965, 0.73685, 0.81615, 0.823549, 0.879233, 0.808535, 0.827927, 0.827927, 0.882776, 0.871313, 0.84206, 0.84206, 0.84206, 0.865454, 0.882776, 0.859585, 0.84206, 0.819762, 0.795062, 0.703578, 0.666105, 0.685117, 0.661982, 0.690604, 0.712013, 0.703578, 0.771762, 0.745909, 0.720929, 0.608892, 0.570702, 0.517562, 0.534167, 0.450668, 0.433034, 0.4292, 0.41194, 0.42561, 0.440853, 0.494003, 0.509769, 0.541878, 0.458154, 0.480142, 0.366687, 0.352862, 0.332115, 0.275179, 0.288399, 0.311707, 0.335645, 0.288399, 0.281712, 0.271506, 0.295083, 0.229226, 0.167087, 0.206376, 0.21291, 0.203355, 0.122885, 0.129801, 0.085092, 0.132295, 0.118441, 0.194234, 0.142424, 0.147574, 0.179055, 0.179055, 0.196879, 0.25031, 0.324872, 0.387226, 0.387226, 0.394753, 0.401658, 0.486429, 0.494003, 0.483068, 0.483068, 0.56648, 0.642678, 0.707965, 0.703578, 0.613573, 0.613573, 0.59917, 0.626927, 0.626927, 0.585406, 0.553315, 0.562014, 0.529623, 0.538167, 0.458154, 0.494003, 0.529623, 0.505461, 0.483068, 0.5017, 0.521092, 0.465241, 0.486429, 0.454136, 0.461924, 0.570702, 0.56648, 0.690604, 0.703578, 0.741537, 0.775545, 0.775545, 0.798249, 0.808535, 0.819762, 0.834292, 0.856457, 0.805026, 0.798249, 0.720929, 0.703578, 0.604312, 0.63748, 0.626927, 0.690604, 0.661982, 0.59917, 0.59014, 0.534167, 0.497853, 0.458154, 0.422041, 0.398279, 0.301917], '')</t>
  </si>
  <si>
    <t>[80, 81, 82, 83, 84, 85, 86, 87, 88, 89, 90, 91, 92, 93, 94, 95, 96, 97, 98, 99, 100, 101, 102, 103, 104, 105, 145, 148, 149, 150, 151, 153, 154, 155, 156, 157, 158, 159, 160, 161, 162, 163, 164, 165, 166, 167, 168, 169, 170, 171, 172, 173, 174, 175, 176, 177, 178, 179, 180, 181, 182, 183, 184, 185, 186, 187, 188, 189, 190, 191, 199, 200, 240, 241, 242, 243, 244, 245, 246, 247, 248, 249, 250, 251, 252, 253, 256, 257, 259, 260, 265, 266, 267, 268, 269, 270, 271, 272, 273, 274, 275, 276, 277, 278, 279, 280, 281, 282, 283, 284, 285, 286, 287, 288]</t>
  </si>
  <si>
    <t>(38</t>
  </si>
  <si>
    <t>UPI0001B6E255 status=activ</t>
  </si>
  <si>
    <t>([0.085092, 0.120615, 0.167087, 0.164327, 0.216401, 0.129801, 0.088832, 0.092881, 0.066181, 0.050641, 0.060549, 0.085092, 0.076542, 0.078022, 0.06312, 0.06184, 0.032677, 0.022306, 0.026892, 0.026892, 0.025762, 0.046336, 0.031287, 0.036378, 0.025762, 0.024393, 0.05306, 0.054297, 0.071867, 0.127496, 0.120615, 0.137348, 0.125101, 0.132295, 0.173081, 0.120615, 0.179055, 0.291804, 0.257454, 0.222385, 0.21291, 0.219301, 0.219301, 0.298791, 0.268042, 0.342579, 0.25406, 0.158265, 0.200174, 0.118441, 0.11371, 0.173081, 0.109221, 0.06312, 0.067594, 0.090864, 0.134866, 0.144935, 0.139895, 0.158265, 0.264545, 0.155435, 0.144935, 0.137348, 0.081712, 0.046336, 0.031287, 0.05306, 0.094817, 0.122885, 0.203355, 0.194234, 0.18812, 0.275179, 0.36309, 0.257454, 0.239899, 0.268042, 0.239899, 0.164327, 0.173081, 0.179055, 0.301917, 0.30533, 0.225814, 0.311707, 0.359901, 0.349426, 0.356642, 0.339168, 0.339168, 0.21291, 0.247041, 0.275179, 0.25031, 0.278302, 0.284882, 0.21291, 0.144935, 0.155435, 0.200174, 0.278302, 0.288399, 0.18812, 0.116183, 0.185198, 0.147574, 0.102787, 0.102787, 0.109221, 0.116183, 0.055536, 0.111485, 0.046336, 0.038858, 0.034884, 0.018415, 0.029376, 0.050641, 0.055536, 0.032677, 0.023963, 0.025316, 0.024826, 0.046336, 0.049374, 0.058088, 0.071867, 0.083462, 0.144935, 0.10481, 0.098513, 0.170161, 0.185198, 0.30533, 0.243554, 0.243554, 0.321458, 0.301917, 0.26085, 0.31487, 0.390993, 0.483068, 0.440853, 0.394753, 0.346032, 0.458154, 0.366687], '')</t>
  </si>
  <si>
    <t>UPI0001B6E27E status=activ</t>
  </si>
  <si>
    <t>([0.486429, 0.51388, 0.56648, 0.42561, 0.458154, 0.356642, 0.418646, 0.40511, 0.346032, 0.291804, 0.284882, 0.321458, 0.281712, 0.25406, 0.185198, 0.116183, 0.125101, 0.074921, 0.06184, 0.031287, 0.020876, 0.011903, 0.011518, 0.00777, 0.01078, 0.011106, 0.011342, 0.009728, 0.010509, 0.017138, 0.014075, 0.016528, 0.017447, 0.027463, 0.034068, 0.054297, 0.098513, 0.170161, 0.26085, 0.26085, 0.366687, 0.433034, 0.549308, 0.562014, 0.690604, 0.549308, 0.440853, 0.549308, 0.557691, 0.465241, 0.366687, 0.509769, 0.509769, 0.468512, 0.458154, 0.461924, 0.370445, 0.36309, 0.359901, 0.349426, 0.288399, 0.284882, 0.222385, 0.144935, 0.167087, 0.158265, 0.17593, 0.17593, 0.10481, 0.106997, 0.173081, 0.209395, 0.118441, 0.0704, 0.090864, 0.086953, 0.088832, 0.086953, 0.085092, 0.076542, 0.073402, 0.127496, 0.074921, 0.096677, 0.15284, 0.125101, 0.074921, 0.137348, 0.219301, 0.219301, 0.129801, 0.127496, 0.090864, 0.142424, 0.18812, 0.111485, 0.11371, 0.116183, 0.18812, 0.182256, 0.179055, 0.127496, 0.122885, 0.120615, 0.15284, 0.161087, 0.158265, 0.26085, 0.147574, 0.090864, 0.158265, 0.275179, 0.291804, 0.281712, 0.203355, 0.232838, 0.229226, 0.236433, 0.219301, 0.232838, 0.15008, 0.147574, 0.15284, 0.100716, 0.182256, 0.164327, 0.094817, 0.111485, 0.102787, 0.179055, 0.206376, 0.209395, 0.21291, 0.200174, 0.298791, 0.387226, 0.30533, 0.291804, 0.222385, 0.225814, 0.206376, 0.239899, 0.268042, 0.232838, 0.328603, 0.339168, 0.311707, 0.324872, 0.225814, 0.239899, 0.232838, 0.209395, 0.125101, 0.111485, 0.090864, 0.090864, 0.096677, 0.094817, 0.167087, 0.247041, 0.209395, 0.182256, 0.25031, 0.203355, 0.216401, 0.206376, 0.191378, 0.191378, 0.271506, 0.271506, 0.222385, 0.232838, 0.311707, 0.4292, 0.42561, 0.377384, 0.346032, 0.339168, 0.41194, 0.328603, 0.229226, 0.268042, 0.232838, 0.158265, 0.200174, 0.281712, 0.196879, 0.191378, 0.144935, 0.155435, 0.232838, 0.182256, 0.196879, 0.182256, 0.15008, 0.127496, 0.170161, 0.170161, 0.137348, 0.120615, 0.173081, 0.243554, 0.196879, 0.264545, 0.370445], '')</t>
  </si>
  <si>
    <t>[1, 2, 42, 43, 44, 45, 47, 48, 51, 52]</t>
  </si>
  <si>
    <t>UPI0001B6E280 status=activ</t>
  </si>
  <si>
    <t>([0.017447, 0.013821, 0.010372, 0.008723, 0.01204, 0.017138, 0.011669, 0.016257, 0.021816, 0.030611, 0.038858, 0.055536, 0.028107, 0.017138, 0.026338, 0.051831, 0.050641, 0.026892, 0.028107, 0.027463, 0.034884, 0.043307, 0.071867, 0.122885, 0.109221, 0.106997, 0.100716, 0.100716, 0.092881, 0.098513, 0.092881, 0.100716, 0.088832, 0.17593, 0.173081, 0.18812, 0.179055, 0.278302, 0.332115, 0.377384, 0.472492, 0.472492, 0.366687, 0.352862, 0.36309, 0.384043, 0.271506, 0.281712, 0.401658, 0.311707, 0.311707, 0.209395, 0.167087, 0.10481, 0.096677, 0.164327, 0.134866, 0.083462, 0.044297, 0.050641, 0.067594, 0.069024, 0.03976, 0.036378, 0.0198, 0.021816, 0.03976, 0.074921, 0.069024, 0.0704, 0.081712, 0.066181, 0.083462, 0.090864, 0.158265, 0.098513, 0.090864, 0.098513, 0.100716, 0.155435, 0.167087, 0.155435, 0.096677, 0.139895, 0.216401, 0.31487, 0.18812, 0.11371, 0.118441, 0.125101, 0.109221, 0.139895, 0.139895, 0.18812, 0.15008, 0.15008, 0.15284, 0.102787, 0.120615, 0.122885, 0.120615, 0.127496, 0.147574, 0.222385, 0.25031, 0.225814, 0.236433, 0.328603, 0.332115, 0.257454, 0.271506, 0.200174, 0.216401, 0.179055, 0.185198, 0.173081, 0.167087, 0.167087, 0.25406, 0.232838, 0.219301, 0.232838, 0.15008, 0.147574, 0.15284, 0.096677, 0.069024, 0.074921, 0.043307, 0.067594, 0.067594, 0.076542, 0.106997, 0.120615, 0.118441, 0.125101, 0.182256, 0.179055, 0.179055, 0.17593, 0.170161, 0.268042, 0.25406, 0.25031, 0.25031, 0.164327, 0.161087, 0.243554, 0.142424, 0.164327, 0.185198, 0.268042, 0.25406, 0.196879, 0.194234, 0.264545, 0.264545, 0.200174, 0.144935, 0.222385, 0.222385, 0.200174, 0.206376, 0.21291, 0.30533, 0.288399, 0.377384, 0.468512, 0.458154, 0.557691, 0.632174, 0.632174, 0.5017, 0.486429, 0.58069, 0.58069, 0.557691, 0.538167, 0.63748, 0.728858, 0.712013, 0.685117, 0.720929, 0.685117, 0.666105, 0.622677], '')</t>
  </si>
  <si>
    <t>[169, 170, 171, 172, 174, 175, 176, 177, 178, 179, 180, 181, 182, 183, 184, 185]</t>
  </si>
  <si>
    <t>UPI0001B6E287 status=activ</t>
  </si>
  <si>
    <t>([0.15284, 0.129801, 0.081712, 0.079919, 0.122885, 0.071867, 0.102787, 0.125101, 0.155435, 0.090864, 0.069024, 0.102787, 0.096677, 0.047319, 0.092881, 0.164327, 0.206376, 0.318242, 0.219301, 0.129801, 0.134866, 0.11371, 0.074921, 0.120615, 0.158265, 0.090864, 0.17593, 0.179055, 0.182256, 0.167087, 0.275179, 0.268042, 0.144935, 0.144935, 0.243554, 0.209395, 0.209395, 0.222385, 0.219301, 0.206376, 0.21291, 0.122885, 0.069024, 0.144935, 0.094817, 0.049374, 0.06312, 0.069024, 0.060549, 0.069024, 0.071867, 0.074921, 0.071867, 0.139895, 0.073402, 0.038858, 0.03976, 0.019401, 0.014075, 0.013437, 0.023087, 0.042364, 0.076542, 0.144935, 0.142424, 0.129801, 0.232838, 0.196879, 0.102787, 0.058088, 0.028107, 0.029376, 0.023534, 0.034068, 0.036378, 0.079919, 0.076542, 0.086953, 0.161087, 0.161087, 0.155435, 0.158265, 0.098513, 0.055536, 0.050641, 0.026892, 0.049374, 0.032677, 0.029376, 0.056825, 0.058088, 0.058088, 0.030611, 0.036378, 0.055536, 0.024826, 0.023963, 0.024393, 0.023087, 0.022667, 0.020165, 0.021816, 0.01227, 0.015078, 0.014783, 0.016021, 0.025316, 0.016021, 0.011669, 0.015694, 0.009096, 0.013016, 0.022306, 0.040537, 0.023087, 0.020165, 0.041405, 0.040537, 0.081712, 0.074921, 0.060549, 0.125101, 0.125101, 0.196879, 0.15008, 0.15008, 0.144935, 0.15284, 0.164327, 0.144935, 0.185198, 0.298791, 0.301917, 0.298791, 0.321458, 0.324872, 0.31487, 0.328603, 0.225814, 0.243554, 0.243554, 0.170161, 0.096677, 0.098513, 0.056825, 0.116183, 0.185198, 0.179055, 0.10481, 0.15284, 0.25406, 0.15284, 0.15284, 0.088832, 0.085092, 0.067594, 0.069024, 0.067594, 0.049374, 0.045352, 0.021816, 0.013821, 0.024826, 0.048328, 0.048328, 0.086953, 0.03976, 0.020876, 0.020522, 0.035586, 0.034884, 0.03976, 0.041405, 0.032677, 0.06184, 0.06184, 0.06184, 0.106997, 0.06312, 0.074921, 0.147574, 0.144935, 0.216401, 0.158265, 0.142424, 0.132295, 0.081712, 0.083462, 0.173081, 0.094817, 0.055536, 0.036378, 0.035586, 0.066181, 0.083462, 0.046336, 0.028107, 0.031287, 0.034884, 0.064632, 0.038042, 0.035586, 0.038858, 0.023963, 0.03976, 0.024393, 0.024826, 0.043307, 0.090864, 0.048328, 0.098513, 0.106997, 0.102787, 0.102787, 0.059222, 0.058088, 0.094817, 0.164327, 0.15284, 0.144935, 0.137348, 0.209395, 0.139895, 0.206376, 0.295083, 0.203355, 0.21291, 0.191378, 0.161087, 0.111485, 0.161087, 0.132295, 0.185198, 0.257454, 0.203355, 0.30533, 0.268042], '')</t>
  </si>
  <si>
    <t>UPI0001B6E289 status=activ</t>
  </si>
  <si>
    <t>([0.458154, 0.480142, 0.401658, 0.42561, 0.332115, 0.377384, 0.321458, 0.342579, 0.36309, 0.414856, 0.374039, 0.332115, 0.352862, 0.352862, 0.418646, 0.418646, 0.42561, 0.390993, 0.394753, 0.422041, 0.525368, 0.505461, 0.422041, 0.486429, 0.408655, 0.414856, 0.394753, 0.380708, 0.390993, 0.401658, 0.370445, 0.440853, 0.549308, 0.494003, 0.505461, 0.4292, 0.408655, 0.308712, 0.36309, 0.321458, 0.328603, 0.318242, 0.339168, 0.359901, 0.281712, 0.352862, 0.444081, 0.377384, 0.377384, 0.328603, 0.328603, 0.301917, 0.284882, 0.275179, 0.301917, 0.295083, 0.394753, 0.311707, 0.41194, 0.40511, 0.436924, 0.398279, 0.387226, 0.288399, 0.25031, 0.328603, 0.30533, 0.281712, 0.346032, 0.398279, 0.356642, 0.370445, 0.414856, 0.335645, 0.243554, 0.26085, 0.170161, 0.161087, 0.236433, 0.15008, 0.158265, 0.167087, 0.127496, 0.132295, 0.132295, 0.222385, 0.239899, 0.191378, 0.127496, 0.142424, 0.164327, 0.243554, 0.222385, 0.15284, 0.225814, 0.321458, 0.229226, 0.222385, 0.239899, 0.200174, 0.222385, 0.164327, 0.164327, 0.219301, 0.142424, 0.142424, 0.147574, 0.142424, 0.209395, 0.308712, 0.321458, 0.26085, 0.173081, 0.122885, 0.196879, 0.161087, 0.164327, 0.25406, 0.25031, 0.268042, 0.225814, 0.203355, 0.25031, 0.206376, 0.206376, 0.196879, 0.243554, 0.15284, 0.120615, 0.120615, 0.109221, 0.098513, 0.161087, 0.173081, 0.229226, 0.132295, 0.100716, 0.054297, 0.05306, 0.102787, 0.098513, 0.132295, 0.236433, 0.139895, 0.102787, 0.120615, 0.203355, 0.15284, 0.243554, 0.288399, 0.200174, 0.196879, 0.18812, 0.161087, 0.142424, 0.147574, 0.222385, 0.308712, 0.390993, 0.370445, 0.311707, 0.200174, 0.173081, 0.090864, 0.096677, 0.167087, 0.167087, 0.161087, 0.257454, 0.268042, 0.26085, 0.349426, 0.318242, 0.232838, 0.158265, 0.271506, 0.26085, 0.284882, 0.196879, 0.120615, 0.142424, 0.18812, 0.185198, 0.185198, 0.295083, 0.318242, 0.275179, 0.247041, 0.243554, 0.243554, 0.229226, 0.144935, 0.085092, 0.059222, 0.056825, 0.100716, 0.092881, 0.109221, 0.051831, 0.051831, 0.100716, 0.085092, 0.042364, 0.049374, 0.056825, 0.055536, 0.083462, 0.059222, 0.069024, 0.06312, 0.032017, 0.035586, 0.033407, 0.049374, 0.094817, 0.094817, 0.076542, 0.081712, 0.078022, 0.081712, 0.071867, 0.041405, 0.026892, 0.049374, 0.042364, 0.06184, 0.055536, 0.030611, 0.054297, 0.045352, 0.046336, 0.085092, 0.071867, 0.083462, 0.083462, 0.076542, 0.067594, 0.083462, 0.044297, 0.03976, 0.035586, 0.05306, 0.051831, 0.045352, 0.042364, 0.076542, 0.076542, 0.076542, 0.129801, 0.132295, 0.086953, 0.086953, 0.086953, 0.048328, 0.03976, 0.056825, 0.058088, 0.064632, 0.0704, 0.081712, 0.044297, 0.086953, 0.111485, 0.127496, 0.203355, 0.129801, 0.088832, 0.081712, 0.090864, 0.058088, 0.030611, 0.048328, 0.05306, 0.058088, 0.054297, 0.054297, 0.051831, 0.055536, 0.079919, 0.03976, 0.054297, 0.098513, 0.055536, 0.060549, 0.079919, 0.050641, 0.094817, 0.15008, 0.088832, 0.044297, 0.038858, 0.086953, 0.086953, 0.079919, 0.076542, 0.078022, 0.081712, 0.083462, 0.085092, 0.109221, 0.196879, 0.120615, 0.067594, 0.066181, 0.067594, 0.055536, 0.047319, 0.049374, 0.047319, 0.046336, 0.100716, 0.167087, 0.085092, 0.083462, 0.069024, 0.042364, 0.078022, 0.161087, 0.147574, 0.11371, 0.090864, 0.038858, 0.03976, 0.041405, 0.035586, 0.03976, 0.049374, 0.049374, 0.047319, 0.046336, 0.086953, 0.074921, 0.034884, 0.0704, 0.038858, 0.026892, 0.045352, 0.047319, 0.043307, 0.043307, 0.025762, 0.020876, 0.024393, 0.046336, 0.03976, 0.048328, 0.040537, 0.044297, 0.081712, 0.076542, 0.040537, 0.023534, 0.014315, 0.018106, 0.016826, 0.028107, 0.049374, 0.046336, 0.021381, 0.021381, 0.011518, 0.023087, 0.038042, 0.081712, 0.081712, 0.158265, 0.134866, 0.137348, 0.071867, 0.044297, 0.024826, 0.025316, 0.054297, 0.094817, 0.106997, 0.11371, 0.118441, 0.069024, 0.069024, 0.15008, 0.142424, 0.216401, 0.200174, 0.18812, 0.125101, 0.120615, 0.129801, 0.129801, 0.073402, 0.106997, 0.164327, 0.161087, 0.247041, 0.236433, 0.236433, 0.268042, 0.232838, 0.196879, 0.278302, 0.25406, 0.200174, 0.161087, 0.167087, 0.134866, 0.098513], '')</t>
  </si>
  <si>
    <t>[20, 21, 32, 34]</t>
  </si>
  <si>
    <t>UPI0001B6E28D status=activ</t>
  </si>
  <si>
    <t>([0.239899, 0.295083, 0.339168, 0.243554, 0.281712, 0.222385, 0.25031, 0.239899, 0.271506, 0.318242, 0.26085, 0.209395, 0.21291, 0.118441, 0.118441, 0.11371, 0.127496, 0.120615, 0.120615, 0.129801, 0.088832, 0.096677, 0.054297, 0.042364, 0.071867, 0.071867, 0.109221, 0.066181, 0.090864, 0.042364, 0.022667, 0.030003, 0.054297, 0.033407, 0.0704, 0.071867, 0.116183, 0.081712, 0.085092, 0.078022, 0.046336, 0.045352, 0.076542, 0.127496, 0.096677, 0.060549, 0.06312, 0.0704, 0.120615, 0.109221, 0.200174, 0.170161, 0.144935, 0.098513, 0.15008, 0.147574, 0.092881, 0.100716, 0.085092, 0.050641, 0.083462, 0.122885, 0.196879, 0.194234, 0.125101, 0.134866, 0.142424, 0.134866, 0.074921, 0.074921, 0.074921, 0.073402, 0.088832, 0.081712, 0.139895, 0.139895, 0.139895, 0.209395, 0.142424, 0.203355, 0.288399, 0.295083, 0.295083, 0.278302, 0.18812, 0.291804, 0.335645, 0.387226, 0.366687, 0.444081, 0.418646, 0.394753, 0.370445, 0.476583, 0.613573, 0.534167], '')</t>
  </si>
  <si>
    <t>[94, 95]</t>
  </si>
  <si>
    <t>UPI0001B6E296 status=activ</t>
  </si>
  <si>
    <t>([0.006078, 0.008156, 0.005378, 0.00389, 0.003109, 0.00389, 0.003997, 0.004899, 0.003864, 0.003276, 0.003864, 0.003276, 0.002705, 0.002035, 0.003109, 0.002881, 0.002761, 0.004611, 0.003109, 0.003177, 0.004414, 0.00543, 0.003864, 0.004899, 0.007315, 0.011342, 0.011342, 0.009483, 0.009977, 0.018787, 0.018415, 0.014315, 0.014783, 0.010672, 0.009728, 0.009187, 0.009728, 0.010221, 0.006039, 0.009096, 0.00515, 0.004513, 0.004921, 0.006988, 0.006078, 0.006142, 0.006078, 0.004315, 0.003963, 0.002503, 0.002606, 0.002606, 0.003405, 0.003366, 0.003298, 0.003276, 0.00231, 0.002138, 0.002117, 0.002078, 0.001391, 0.001383, 0.001572, 0.001417, 0.001417, 0.001602, 0.000893, 0.000498, 0.000923, 0.001499, 0.001597, 0.001112, 0.001649, 0.001533, 0.001383, 0.001709, 0.001692, 0.001906, 0.001211, 0.001103, 0.001232, 0.001722, 0.001906, 0.001305, 0.001408, 0.001417, 0.001112, 0.001748, 0.001743, 0.001675, 0.000936, 0.001305, 0.001305, 0.001344, 0.001305, 0.001417, 0.001155, 0.001155, 0.001623, 0.002581, 0.00283, 0.003461, 0.003671, 0.00515, 0.005223, 0.003461, 0.003478, 0.004899, 0.003555, 0.005086, 0.004247, 0.006567, 0.005503, 0.005623, 0.003607, 0.003727, 0.003478, 0.004835, 0.007031, 0.006567, 0.006988, 0.010372, 0.013613, 0.013613, 0.014586, 0.014586, 0.014075, 0.009015, 0.009294, 0.012727, 0.007877, 0.011518, 0.011518, 0.011669, 0.009187, 0.017138, 0.009483, 0.018787, 0.010221, 0.010372, 0.010509, 0.009977, 0.006795, 0.004414, 0.003109, 0.002078, 0.003109, 0.0028, 0.00389, 0.002623, 0.002211, 0.002435, 0.001623, 0.001597, 0.001572, 0.001743, 0.001305, 0.001335, 0.001383, 0.001408, 0.001434, 0.001408, 0.000854, 0.000859, 0.00103, 0.00155, 0.001602, 0.001069, 0.001743, 0.001391, 0.002057, 0.002035, 0.001872, 0.002482, 0.001748, 0.002623, 0.002662, 0.003864, 0.005318, 0.003997, 0.005623, 0.00407, 0.003079, 0.004921, 0.004899, 0.006619, 0.006482, 0.007031, 0.007177, 0.008156, 0.01078, 0.007555, 0.013265, 0.018415, 0.018415, 0.035586, 0.035586, 0.076542, 0.081712, 0.088832, 0.066181, 0.078022, 0.167087, 0.167087, 0.155435, 0.291804, 0.191378, 0.219301, 0.308712, 0.311707, 0.30533, 0.291804, 0.384043, 0.339168, 0.374039, 0.36309, 0.339168, 0.30533, 0.271506, 0.196879, 0.155435, 0.356642], '')</t>
  </si>
  <si>
    <t>UPI0001B6E2F7 status=activ</t>
  </si>
  <si>
    <t>([0.00055, 0.000477, 0.000412, 0.000799, 0.001267, 0.001048, 0.001687, 0.002276, 0.002761, 0.002623, 0.00243, 0.002014, 0.001936, 0.002727, 0.002727, 0.002529, 0.002366, 0.003298, 0.004513, 0.006374, 0.005011, 0.007422, 0.011342, 0.018415, 0.018415, 0.017797, 0.034068, 0.029376, 0.032017, 0.031287, 0.056825, 0.109221, 0.209395, 0.219301, 0.102787, 0.196879, 0.239899, 0.26085, 0.25406, 0.25406, 0.25406, 0.321458, 0.30533, 0.182256, 0.122885, 0.074921, 0.037156, 0.019401, 0.013437, 0.013613, 0.008525, 0.005799, 0.005683, 0.00543, 0.00543, 0.005872, 0.004835, 0.006482, 0.007259, 0.005086, 0.00558, 0.004513, 0.003727, 0.00246, 0.003431, 0.00316, 0.00389, 0.00543, 0.005249, 0.006567, 0.006988, 0.006894, 0.007091, 0.004483, 0.004513, 0.003405, 0.003757, 0.003757, 0.002555, 0.002336, 0.003276, 0.002881, 0.003555, 0.003341, 0.00543, 0.00389, 0.003701, 0.003298, 0.003298, 0.00316, 0.003079, 0.002727, 0.003924, 0.00543, 0.007422, 0.005799, 0.006567, 0.008895, 0.010221, 0.014586, 0.027463, 0.021381, 0.012727, 0.008075, 0.014783, 0.007555, 0.012727, 0.032017, 0.026338, 0.013265, 0.013821, 0.009483, 0.006533, 0.006482, 0.004976, 0.004247, 0.003997, 0.003212, 0.00231, 0.001743, 0.002035, 0.001434, 0.001069, 0.001202, 0.001709, 0.001687, 0.002276, 0.001597, 0.001434, 0.001318, 0.001967, 0.002881, 0.003177, 0.003177, 0.00316, 0.003461, 0.003671, 0.003555, 0.003757, 0.00515, 0.004646, 0.004646, 0.006533, 0.006894, 0.006795, 0.004689, 0.00515, 0.004315, 0.004247, 0.003757, 0.005623, 0.004431, 0.003366, 0.0028, 0.003461, 0.00359, 0.004388, 0.005872, 0.005932, 0.005872, 0.004135, 0.005932, 0.004388, 0.003109, 0.003757, 0.003276, 0.003298, 0.002366, 0.003298, 0.00407, 0.00316, 0.002078, 0.001692, 0.001649, 0.002482, 0.002761, 0.002761, 0.002662, 0.002688, 0.002688, 0.003821, 0.00558, 0.00389, 0.005683, 0.008409, 0.00962, 0.019401, 0.042364, 0.0704, 0.079919, 0.042364, 0.118441, 0.098513, 0.203355, 0.203355, 0.206376, 0.203355, 0.194234, 0.191378, 0.182256, 0.291804, 0.281712, 0.247041, 0.346032, 0.311707, 0.275179, 0.257454, 0.219301, 0.164327, 0.144935, 0.098513, 0.222385], '')</t>
  </si>
  <si>
    <t>UPI0001B6E2F9 status=activ</t>
  </si>
  <si>
    <t>([0.232838, 0.301917, 0.339168, 0.26085, 0.191378, 0.239899, 0.288399, 0.301917, 0.339168, 0.36309, 0.281712, 0.328603, 0.288399, 0.288399, 0.332115, 0.414856, 0.335645, 0.380708, 0.295083, 0.301917, 0.301917, 0.342579, 0.295083, 0.229226, 0.30533, 0.298791, 0.284882, 0.275179, 0.203355, 0.127496, 0.134866, 0.219301, 0.222385, 0.268042, 0.179055, 0.137348, 0.079919, 0.125101, 0.102787, 0.170161, 0.161087, 0.120615, 0.098513, 0.071867, 0.106997, 0.06312, 0.111485, 0.127496, 0.127496, 0.194234, 0.281712, 0.203355, 0.216401, 0.216401, 0.236433, 0.321458, 0.31487, 0.390993, 0.394753, 0.356642, 0.239899, 0.179055, 0.26085, 0.328603, 0.418646, 0.311707, 0.433034, 0.444081, 0.418646, 0.328603, 0.332115, 0.332115, 0.40511, 0.324872, 0.281712, 0.268042, 0.185198, 0.225814, 0.229226, 0.225814, 0.291804, 0.359901, 0.440853, 0.328603, 0.370445, 0.271506, 0.380708, 0.346032, 0.335645, 0.247041, 0.335645, 0.301917, 0.185198, 0.21291, 0.21291, 0.268042, 0.257454, 0.339168, 0.40511, 0.40511, 0.31487, 0.328603, 0.257454, 0.239899, 0.247041, 0.216401, 0.311707, 0.239899, 0.179055, 0.196879, 0.200174, 0.111485, 0.132295, 0.194234, 0.161087, 0.243554, 0.225814, 0.15008, 0.147574, 0.134866, 0.083462, 0.081712, 0.038042, 0.074921, 0.074921, 0.098513, 0.109221, 0.111485, 0.158265, 0.127496, 0.086953, 0.15284, 0.264545, 0.278302, 0.225814, 0.167087, 0.090864, 0.073402, 0.137348, 0.085092, 0.081712, 0.11371, 0.185198, 0.200174, 0.144935, 0.144935, 0.147574, 0.137348, 0.078022, 0.046336, 0.054297, 0.0704, 0.06184, 0.056825, 0.05306, 0.088832, 0.076542, 0.142424, 0.139895, 0.134866, 0.144935, 0.147574, 0.173081, 0.139895, 0.203355, 0.232838, 0.173081, 0.21291, 0.170161, 0.216401, 0.206376, 0.30533, 0.301917, 0.219301, 0.219301, 0.142424, 0.144935, 0.243554, 0.144935, 0.170161, 0.132295, 0.132295, 0.137348, 0.11371, 0.081712, 0.038858, 0.054297, 0.067594, 0.035586, 0.049374, 0.060549, 0.11371, 0.116183, 0.111485, 0.179055, 0.11371, 0.185198, 0.155435, 0.137348, 0.225814, 0.147574, 0.144935, 0.216401, 0.206376, 0.15284, 0.232838, 0.247041, 0.236433, 0.275179, 0.359901, 0.278302, 0.191378, 0.127496, 0.122885, 0.100716, 0.058088, 0.100716, 0.094817, 0.069024, 0.078022, 0.0704, 0.100716, 0.122885, 0.067594, 0.038042, 0.078022, 0.079919, 0.139895, 0.132295, 0.078022, 0.076542, 0.092881, 0.15284, 0.209395, 0.203355, 0.158265, 0.161087, 0.155435, 0.111485, 0.11371, 0.109221, 0.109221, 0.137348, 0.073402, 0.125101, 0.206376, 0.203355, 0.132295, 0.106997, 0.106997, 0.182256, 0.185198, 0.15008, 0.129801, 0.111485, 0.085092, 0.125101, 0.185198, 0.155435, 0.206376, 0.30533, 0.247041, 0.206376], '')</t>
  </si>
  <si>
    <t>UPI0001B6E301 status=activ</t>
  </si>
  <si>
    <t>([0.081712, 0.032677, 0.018787, 0.014075, 0.008723, 0.011342, 0.008895, 0.007422, 0.006482, 0.006039, 0.007091, 0.006567, 0.004431, 0.003431, 0.003079, 0.002057, 0.001687, 0.001709, 0.002503, 0.002396, 0.001541, 0.001722, 0.001692, 0.001692, 0.002482, 0.00283, 0.00316, 0.003366, 0.004577, 0.006078, 0.008276, 0.008276, 0.009096, 0.016826, 0.032017, 0.024826, 0.030611, 0.041405, 0.081712, 0.078022, 0.083462, 0.132295, 0.147574, 0.18812, 0.236433, 0.219301, 0.298791, 0.155435, 0.222385, 0.222385, 0.139895, 0.129801, 0.137348, 0.092881, 0.088832, 0.044297, 0.046336, 0.05306, 0.025762, 0.025762, 0.016021, 0.013016, 0.016826, 0.024826, 0.040537, 0.029376, 0.016826, 0.010672, 0.019109, 0.0198, 0.012727, 0.012727, 0.012491, 0.008525, 0.016021, 0.015344, 0.026892, 0.047319, 0.045352, 0.094817, 0.050641, 0.092881, 0.125101, 0.125101, 0.132295, 0.073402, 0.127496, 0.122885, 0.21291, 0.216401, 0.209395, 0.209395, 0.229226, 0.229226, 0.332115, 0.335645, 0.247041, 0.15008, 0.142424, 0.203355, 0.219301, 0.216401, 0.206376, 0.18812, 0.191378, 0.185198, 0.236433, 0.257454, 0.318242, 0.298791, 0.21291, 0.222385, 0.301917, 0.387226, 0.278302, 0.271506, 0.164327, 0.257454, 0.36309, 0.275179, 0.281712, 0.268042, 0.370445, 0.374039, 0.370445, 0.281712, 0.311707, 0.359901, 0.352862, 0.40511, 0.328603, 0.311707, 0.243554, 0.164327, 0.155435, 0.264545, 0.275179, 0.36309, 0.356642, 0.278302, 0.359901, 0.349426, 0.356642, 0.346032, 0.346032, 0.349426, 0.324872, 0.291804, 0.281712, 0.191378, 0.191378, 0.26085, 0.366687, 0.440853, 0.436924, 0.359901, 0.349426, 0.328603, 0.298791, 0.298791, 0.264545, 0.209395, 0.15284, 0.100716, 0.120615, 0.074921, 0.079919, 0.155435, 0.100716, 0.096677, 0.088832, 0.049374, 0.054297, 0.041405, 0.030003, 0.041405, 0.058088, 0.042364, 0.032017, 0.029376, 0.019401, 0.034068, 0.041405], '')</t>
  </si>
  <si>
    <t>UPI0001B6E30A status=activ</t>
  </si>
  <si>
    <t>([0.028107, 0.01078, 0.006795, 0.004775, 0.003607, 0.004483, 0.005872, 0.007031, 0.005378, 0.004513, 0.004646, 0.003701, 0.004775, 0.003366, 0.002503, 0.001709, 0.001112, 0.001602, 0.000983, 0.000743, 0.001172, 0.001692, 0.001808, 0.002435, 0.003821, 0.00558, 0.00558, 0.00407, 0.004135, 0.005992, 0.005734, 0.006795, 0.007422, 0.005223, 0.005318, 0.007177, 0.008895, 0.009096, 0.005683, 0.008525, 0.006619, 0.006533, 0.007315, 0.009294, 0.007645, 0.007315, 0.00777, 0.00558, 0.00515, 0.003671, 0.003864, 0.003864, 0.004135, 0.004135, 0.00407, 0.00407, 0.0028, 0.003276, 0.004431, 0.006567, 0.004611, 0.004646, 0.004431, 0.00407, 0.004736, 0.006482, 0.004414, 0.003701, 0.003757, 0.00543, 0.005992, 0.003997, 0.005734, 0.005318, 0.005318, 0.007645, 0.007555, 0.011669, 0.007177, 0.004775, 0.003431, 0.003461, 0.003405, 0.002396, 0.00243, 0.00243, 0.001748, 0.002881, 0.002366, 0.003512, 0.002349, 0.003246, 0.003246, 0.003366, 0.003212, 0.004646, 0.003366, 0.003405, 0.002366, 0.002688, 0.003997, 0.003997, 0.004135, 0.005086, 0.007315, 0.005011, 0.003864, 0.004388, 0.00389, 0.004315, 0.00389, 0.005623, 0.005318, 0.005249, 0.003997, 0.003053, 0.00292, 0.003512, 0.004835, 0.006988, 0.009865, 0.010372, 0.018415, 0.035586, 0.048328, 0.054297, 0.05306, 0.044297, 0.045352, 0.048328, 0.03976, 0.020876, 0.024393, 0.025762, 0.06184, 0.055536, 0.10481, 0.048328, 0.074921, 0.054297, 0.054297, 0.051831, 0.047319, 0.024826, 0.014315, 0.011518, 0.006894, 0.01078, 0.010926, 0.008624, 0.006482, 0.006795, 0.006988, 0.005623, 0.005503, 0.003821, 0.005378, 0.00407, 0.004161, 0.004161, 0.00359, 0.003607, 0.00359, 0.00316, 0.003701, 0.003804, 0.004483, 0.004835, 0.003431, 0.003757, 0.005223, 0.004921, 0.005318, 0.004976, 0.005683, 0.005799, 0.006194, 0.004414, 0.006078, 0.008804, 0.005992, 0.006078, 0.006374, 0.006245, 0.007259, 0.006374, 0.008723, 0.007259, 0.010509, 0.017447, 0.016021, 0.010131, 0.010926, 0.010926, 0.020876, 0.023087, 0.022667, 0.036378, 0.085092, 0.088832, 0.046336, 0.0704, 0.155435, 0.083462, 0.045352, 0.034068, 0.066181, 0.064632, 0.045352, 0.047319, 0.050641, 0.092881, 0.10481, 0.170161, 0.137348, 0.078022, 0.071867, 0.0704, 0.081712, 0.069024, 0.047319, 0.042364, 0.055536, 0.043307, 0.088832, 0.15284, 0.191378, 0.182256, 0.106997, 0.102787, 0.056825, 0.040537, 0.025316, 0.025316, 0.023963, 0.050641, 0.092881, 0.10481, 0.056825, 0.05306, 0.060549, 0.059222, 0.122885, 0.127496, 0.069024, 0.037156, 0.038042, 0.043307, 0.023087, 0.046336, 0.100716, 0.164327, 0.170161, 0.137348, 0.127496, 0.127496, 0.071867, 0.038858, 0.037156, 0.043307, 0.043307, 0.042364, 0.034884, 0.03976, 0.038042, 0.078022, 0.125101, 0.059222, 0.055536, 0.06312, 0.033407, 0.029376, 0.036378, 0.048328, 0.109221, 0.182256, 0.116183, 0.122885, 0.200174, 0.185198, 0.173081, 0.147574, 0.11371, 0.15008, 0.111485, 0.090864, 0.066181, 0.048328, 0.111485, 0.074921, 0.134866], '')</t>
  </si>
  <si>
    <t>UPI0001B6E318 status=activ</t>
  </si>
  <si>
    <t>([0.002336, 0.00316, 0.004135, 0.002761, 0.002349, 0.003053, 0.002662, 0.002336, 0.003079, 0.002555, 0.00316, 0.004358, 0.004161, 0.004976, 0.00515, 0.007877, 0.007555, 0.011518, 0.013437, 0.012491, 0.008156, 0.007877, 0.008156, 0.006245, 0.006988, 0.011669, 0.01227, 0.011903, 0.013265, 0.008276, 0.008804, 0.009015, 0.005683, 0.004483, 0.004513, 0.006194, 0.004358, 0.00292, 0.003053, 0.004208, 0.004208, 0.006142, 0.006482, 0.004835, 0.006421, 0.006078, 0.003804, 0.002761, 0.00292, 0.003757, 0.003804, 0.004513, 0.003109, 0.003276, 0.003298, 0.003246, 0.002529, 0.002662, 0.002623, 0.002623, 0.001936, 0.001383, 0.001383, 0.001417, 0.001305, 0.000876, 0.001069, 0.001069, 0.001103, 0.001541, 0.001541, 0.002336, 0.002623, 0.003864, 0.004513, 0.005932, 0.006245, 0.008276, 0.011903, 0.014586, 0.008276, 0.008525, 0.01227, 0.008156, 0.007645, 0.014783, 0.025316, 0.049374, 0.086953, 0.0704, 0.073402, 0.038858, 0.036378, 0.036378, 0.043307, 0.066181, 0.060549, 0.05306, 0.055536, 0.058088, 0.102787, 0.222385, 0.295083, 0.200174, 0.298791, 0.384043, 0.281712, 0.288399, 0.275179, 0.324872, 0.480142, 0.384043, 0.433034, 0.349426, 0.342579, 0.239899, 0.229226, 0.25406, 0.366687, 0.271506, 0.264545, 0.179055, 0.155435, 0.094817, 0.137348, 0.142424, 0.161087, 0.179055, 0.164327, 0.100716, 0.056825, 0.027463, 0.043307, 0.0704, 0.109221, 0.122885, 0.11371, 0.100716, 0.092881, 0.096677, 0.170161, 0.102787, 0.167087, 0.173081, 0.216401, 0.264545, 0.243554, 0.129801, 0.116183, 0.078022, 0.134866, 0.209395, 0.318242, 0.328603, 0.232838, 0.170161, 0.182256, 0.203355, 0.15008, 0.098513, 0.060549, 0.051831, 0.085092, 0.088832, 0.088832, 0.129801, 0.118441, 0.132295, 0.170161, 0.18812, 0.185198, 0.191378, 0.127496, 0.116183, 0.111485, 0.173081, 0.173081, 0.15008, 0.222385, 0.25406, 0.339168, 0.394753, 0.346032, 0.352862, 0.352862, 0.278302, 0.26085, 0.200174, 0.196879, 0.264545, 0.324872, 0.41194, 0.40511, 0.494003, 0.422041, 0.436924, 0.465241, 0.476583, 0.472492, 0.390993, 0.332115, 0.239899, 0.191378, 0.247041, 0.247041, 0.25031, 0.222385, 0.173081, 0.232838, 0.232838, 0.229226, 0.155435, 0.144935, 0.092881, 0.092881, 0.147574, 0.161087, 0.092881, 0.129801, 0.085092, 0.125101, 0.142424, 0.142424, 0.167087, 0.164327, 0.161087, 0.129801, 0.225814, 0.284882, 0.301917, 0.301917, 0.31487, 0.418646, 0.36309, 0.374039, 0.30533, 0.295083, 0.264545, 0.335645, 0.346032, 0.418646, 0.422041, 0.497853, 0.59917, 0.63748, 0.63748, 0.63748, 0.675549, 0.648219, 0.632174, 0.59917, 0.56648, 0.529623, 0.454136, 0.541878], '')</t>
  </si>
  <si>
    <t>[243, 244, 245, 246, 247, 248, 249, 250, 251, 252, 254]</t>
  </si>
  <si>
    <t>UPI0001B6E31D status=activ</t>
  </si>
  <si>
    <t>([0.007177, 0.006795, 0.004899, 0.003757, 0.003405, 0.003014, 0.003804, 0.004611, 0.00558, 0.004976, 0.004161, 0.004646, 0.005932, 0.005799, 0.005734, 0.007645, 0.00777, 0.005086, 0.003963, 0.004611, 0.005011, 0.006894, 0.008804, 0.010372, 0.011903, 0.023087, 0.023534, 0.014586, 0.015078, 0.016826, 0.028107, 0.034068, 0.032677, 0.033407, 0.036378, 0.059222, 0.051831, 0.049374, 0.060549, 0.106997, 0.164327, 0.243554, 0.15008, 0.147574, 0.216401, 0.321458, 0.284882, 0.394753, 0.408655, 0.390993, 0.356642, 0.332115, 0.4292, 0.418646, 0.394753, 0.346032, 0.324872, 0.298791, 0.268042], '')</t>
  </si>
  <si>
    <t>UPI0001B6E321 status=activ</t>
  </si>
  <si>
    <t>([0.100716, 0.054297, 0.086953, 0.118441, 0.142424, 0.086953, 0.118441, 0.076542, 0.050641, 0.066181, 0.088832, 0.109221, 0.118441, 0.088832, 0.167087, 0.164327, 0.225814, 0.243554, 0.137348, 0.134866, 0.127496, 0.137348, 0.15008, 0.15008, 0.167087, 0.102787, 0.144935, 0.111485, 0.116183, 0.15284, 0.129801, 0.067594, 0.079919, 0.045352, 0.064632, 0.064632, 0.066181, 0.051831, 0.100716, 0.111485, 0.125101, 0.120615, 0.106997, 0.109221, 0.056825, 0.056825, 0.106997, 0.15008, 0.111485, 0.185198, 0.243554, 0.281712, 0.387226, 0.374039, 0.447574, 0.450668, 0.356642, 0.346032, 0.387226, 0.349426, 0.440853, 0.342579, 0.298791, 0.295083, 0.275179, 0.398279, 0.284882, 0.191378, 0.164327, 0.216401, 0.209395, 0.118441, 0.111485, 0.083462, 0.048328, 0.055536, 0.051831, 0.051831, 0.028695, 0.033407, 0.020522, 0.013265, 0.023087, 0.023087, 0.032677, 0.056825, 0.029376, 0.05306, 0.094817, 0.051831, 0.064632, 0.037156, 0.038042, 0.038042, 0.054297, 0.098513, 0.102787, 0.109221, 0.111485, 0.200174, 0.209395, 0.298791, 0.41194, 0.291804, 0.219301, 0.185198, 0.185198, 0.170161, 0.200174, 0.216401, 0.324872, 0.232838, 0.335645, 0.390993, 0.390993, 0.390993, 0.281712, 0.158265, 0.102787, 0.11371, 0.109221, 0.109221, 0.083462, 0.041405, 0.060549, 0.120615, 0.173081, 0.179055, 0.268042, 0.203355, 0.11371, 0.083462, 0.120615, 0.06312, 0.085092, 0.0704, 0.038042, 0.06312, 0.139895, 0.196879, 0.264545, 0.216401, 0.18812, 0.239899, 0.232838, 0.26085, 0.155435, 0.106997, 0.073402, 0.042364, 0.033407, 0.048328, 0.049374, 0.074921, 0.144935, 0.134866, 0.10481, 0.164327, 0.142424, 0.071867, 0.079919, 0.092881, 0.090864, 0.090864, 0.102787, 0.185198, 0.11371, 0.209395, 0.18812, 0.161087, 0.247041, 0.284882, 0.318242, 0.264545, 0.247041, 0.25031, 0.243554, 0.229226, 0.25031, 0.308712, 0.401658, 0.387226, 0.275179, 0.222385, 0.161087, 0.161087, 0.147574, 0.161087, 0.147574, 0.247041, 0.30533, 0.298791, 0.346032, 0.342579, 0.349426, 0.229226, 0.206376, 0.219301, 0.301917, 0.264545, 0.21291, 0.182256, 0.155435, 0.225814, 0.31487, 0.384043, 0.301917, 0.268042, 0.384043], '')</t>
  </si>
  <si>
    <t>UPI0001B6E322 status=activ</t>
  </si>
  <si>
    <t>([0.137348, 0.100716, 0.17593, 0.209395, 0.264545, 0.194234, 0.222385, 0.271506, 0.291804, 0.21291, 0.232838, 0.18812, 0.229226, 0.229226, 0.335645, 0.278302, 0.25406, 0.25406, 0.25031, 0.17593, 0.185198, 0.25406, 0.311707, 0.278302, 0.288399, 0.271506, 0.349426, 0.349426, 0.257454, 0.257454, 0.349426, 0.359901, 0.359901, 0.339168, 0.352862, 0.339168, 0.374039, 0.342579, 0.374039, 0.390993, 0.387226, 0.380708, 0.398279, 0.401658, 0.374039, 0.384043, 0.394753, 0.366687, 0.380708, 0.380708, 0.352862, 0.359901, 0.359901, 0.436924, 0.436924, 0.422041, 0.359901, 0.328603, 0.318242, 0.318242, 0.31487, 0.308712, 0.301917, 0.301917, 0.222385, 0.247041, 0.225814, 0.147574, 0.147574, 0.116183, 0.15284, 0.155435, 0.127496, 0.094817, 0.071867, 0.05306, 0.034884, 0.045352], '')</t>
  </si>
  <si>
    <t>UPI0001B6E35D status=activ</t>
  </si>
  <si>
    <t>([0.21291, 0.25406, 0.164327, 0.222385, 0.275179, 0.298791, 0.321458, 0.257454, 0.196879, 0.243554, 0.281712, 0.275179, 0.271506, 0.200174, 0.275179, 0.185198, 0.243554, 0.295083, 0.284882, 0.36309, 0.311707, 0.346032, 0.346032, 0.356642, 0.26085, 0.247041, 0.281712, 0.295083, 0.370445, 0.447574, 0.4292, 0.41194, 0.447574, 0.450668, 0.436924, 0.356642, 0.436924, 0.408655, 0.291804, 0.295083, 0.30533, 0.30533, 0.222385, 0.257454, 0.271506, 0.346032, 0.346032, 0.31487, 0.298791, 0.219301, 0.147574, 0.10481, 0.116183, 0.125101, 0.120615, 0.191378, 0.182256, 0.185198, 0.18812, 0.194234, 0.191378, 0.185198, 0.257454, 0.356642, 0.247041, 0.281712, 0.278302, 0.275179, 0.191378, 0.170161, 0.170161, 0.170161, 0.196879, 0.196879, 0.191378, 0.191378, 0.200174, 0.288399, 0.321458, 0.321458, 0.41194, 0.377384, 0.380708, 0.318242, 0.318242, 0.422041, 0.384043, 0.324872, 0.328603, 0.324872, 0.356642, 0.440853, 0.433034, 0.5017, 0.398279, 0.40511, 0.401658, 0.298791, 0.194234, 0.164327, 0.161087, 0.129801, 0.167087, 0.167087, 0.236433, 0.225814, 0.21291, 0.298791, 0.332115, 0.247041, 0.356642, 0.25406, 0.222385, 0.229226, 0.206376, 0.264545, 0.257454, 0.264545, 0.264545, 0.335645, 0.335645, 0.232838, 0.275179, 0.225814, 0.225814, 0.225814, 0.142424, 0.118441, 0.10481, 0.076542, 0.127496, 0.11371, 0.194234, 0.229226, 0.31487, 0.311707, 0.342579, 0.271506, 0.17593, 0.173081, 0.173081, 0.142424, 0.206376, 0.134866, 0.139895, 0.144935, 0.15284, 0.232838, 0.275179, 0.185198, 0.18812, 0.122885, 0.074921, 0.079919, 0.088832, 0.106997, 0.102787, 0.102787, 0.083462, 0.092881, 0.161087, 0.216401, 0.222385, 0.25406, 0.342579, 0.291804, 0.30533, 0.196879, 0.127496, 0.127496, 0.132295, 0.132295, 0.206376, 0.308712, 0.21291, 0.203355, 0.182256, 0.144935, 0.137348, 0.236433, 0.318242, 0.311707, 0.194234, 0.147574, 0.118441, 0.11371, 0.109221, 0.094817, 0.164327, 0.158265, 0.161087, 0.232838, 0.284882, 0.281712, 0.25406, 0.236433, 0.222385, 0.222385, 0.17593, 0.120615, 0.069024, 0.056825, 0.043307, 0.071867, 0.127496, 0.158265, 0.15284, 0.155435, 0.094817, 0.090864, 0.167087, 0.158265, 0.161087, 0.219301, 0.243554, 0.268042, 0.30533, 0.216401, 0.209395, 0.295083, 0.401658, 0.42561, 0.418646, 0.447574, 0.447574, 0.342579, 0.236433, 0.268042, 0.26085, 0.36309, 0.332115, 0.311707, 0.222385, 0.158265, 0.132295, 0.069024, 0.073402, 0.109221, 0.179055, 0.18812, 0.185198, 0.194234, 0.18812, 0.134866, 0.088832, 0.094817, 0.096677, 0.179055, 0.100716, 0.10481, 0.118441, 0.132295, 0.147574, 0.236433, 0.324872, 0.332115, 0.4292, 0.31487, 0.295083, 0.268042, 0.225814, 0.206376, 0.139895, 0.185198, 0.291804, 0.384043, 0.349426, 0.480142], '')</t>
  </si>
  <si>
    <t>[93]</t>
  </si>
  <si>
    <t>UPI0001B6E361 status=activ</t>
  </si>
  <si>
    <t>([0.239899, 0.339168, 0.384043, 0.308712, 0.339168, 0.352862, 0.380708, 0.41194, 0.335645, 0.257454, 0.288399, 0.31487, 0.26085, 0.222385, 0.194234, 0.203355, 0.278302, 0.225814, 0.308712, 0.295083, 0.229226, 0.25406, 0.236433, 0.236433, 0.328603, 0.328603, 0.271506, 0.278302, 0.264545, 0.359901, 0.454136, 0.36309, 0.284882, 0.335645, 0.356642, 0.352862, 0.356642, 0.271506, 0.271506, 0.268042, 0.342579, 0.4292, 0.311707, 0.301917, 0.225814, 0.132295, 0.142424, 0.209395, 0.200174, 0.203355, 0.122885, 0.134866, 0.132295, 0.196879, 0.239899, 0.271506, 0.301917, 0.185198, 0.232838, 0.328603, 0.342579, 0.264545, 0.229226, 0.328603, 0.339168, 0.377384, 0.483068, 0.387226, 0.349426, 0.268042, 0.291804, 0.394753, 0.349426, 0.454136, 0.390993, 0.298791, 0.200174, 0.129801, 0.155435, 0.137348, 0.127496, 0.118441, 0.17593, 0.206376, 0.206376, 0.139895, 0.170161, 0.164327, 0.206376, 0.25031, 0.349426, 0.295083, 0.209395, 0.209395, 0.185198, 0.170161, 0.167087, 0.167087, 0.21291, 0.275179, 0.346032, 0.332115, 0.366687, 0.308712, 0.209395, 0.139895, 0.170161, 0.116183, 0.111485, 0.122885, 0.076542, 0.074921, 0.096677, 0.167087, 0.21291, 0.191378, 0.264545, 0.352862, 0.447574, 0.374039, 0.291804, 0.30533, 0.219301, 0.127496, 0.179055, 0.173081, 0.25031, 0.196879, 0.264545, 0.264545, 0.311707, 0.295083, 0.31487, 0.243554, 0.209395, 0.191378, 0.222385, 0.232838, 0.222385, 0.142424, 0.209395, 0.209395, 0.18812, 0.298791, 0.295083, 0.216401, 0.308712, 0.328603, 0.380708, 0.318242, 0.295083, 0.18812, 0.170161, 0.144935, 0.216401, 0.236433, 0.243554, 0.26085, 0.281712, 0.301917, 0.390993, 0.40511, 0.497853, 0.509769, 0.41194, 0.483068, 0.461924, 0.450668, 0.349426, 0.298791, 0.36309, 0.366687, 0.480142, 0.618285, 0.529623, 0.505461, 0.476583, 0.472492, 0.454136, 0.356642, 0.26085, 0.257454, 0.216401, 0.137348, 0.083462, 0.132295, 0.15284, 0.264545, 0.257454, 0.275179, 0.271506, 0.209395, 0.21291, 0.194234, 0.120615, 0.182256, 0.182256, 0.196879, 0.200174, 0.194234, 0.278302, 0.332115, 0.239899, 0.278302, 0.366687, 0.450668, 0.356642, 0.278302, 0.264545, 0.281712, 0.346032, 0.4292, 0.51388, 0.497853, 0.387226, 0.387226, 0.332115, 0.25406, 0.257454, 0.257454, 0.229226, 0.219301, 0.209395, 0.281712, 0.264545, 0.25031, 0.247041, 0.335645, 0.332115, 0.25031, 0.25031, 0.26085, 0.268042, 0.271506, 0.271506, 0.291804, 0.374039, 0.346032, 0.394753, 0.377384, 0.342579, 0.339168, 0.332115, 0.346032, 0.271506, 0.288399, 0.288399, 0.291804, 0.308712, 0.291804, 0.30533, 0.209395, 0.173081, 0.118441, 0.066181, 0.074921, 0.100716, 0.109221, 0.167087, 0.196879, 0.132295, 0.15008, 0.194234, 0.206376, 0.243554, 0.318242, 0.308712, 0.25031, 0.219301, 0.21291, 0.209395, 0.243554, 0.332115, 0.377384, 0.41194, 0.494003, 0.480142, 0.509769, 0.408655, 0.308712, 0.225814, 0.243554, 0.182256, 0.182256, 0.170161, 0.094817, 0.100716, 0.060549, 0.059222, 0.069024, 0.067594, 0.120615, 0.144935, 0.15008, 0.144935, 0.139895, 0.139895, 0.147574, 0.078022, 0.139895, 0.222385, 0.318242, 0.295083, 0.359901, 0.356642, 0.374039, 0.359901, 0.349426, 0.349426, 0.332115, 0.346032, 0.26085, 0.216401, 0.236433, 0.147574, 0.096677, 0.06312, 0.040537, 0.038858, 0.064632, 0.037156, 0.037156, 0.033407, 0.06184, 0.06184, 0.034068, 0.033407, 0.067594, 0.038858, 0.079919, 0.137348, 0.106997, 0.109221, 0.137348, 0.122885, 0.132295, 0.18812, 0.25406, 0.335645, 0.342579, 0.387226, 0.370445, 0.359901, 0.275179, 0.268042, 0.268042, 0.324872, 0.239899, 0.161087, 0.257454, 0.236433, 0.15008, 0.116183, 0.15284, 0.15008, 0.122885, 0.125101, 0.106997, 0.081712, 0.081712, 0.090864, 0.086953, 0.167087, 0.17593, 0.268042, 0.264545, 0.264545, 0.291804, 0.36309, 0.359901, 0.342579, 0.25031, 0.229226, 0.225814, 0.232838, 0.232838, 0.271506, 0.268042, 0.264545, 0.275179, 0.257454, 0.257454, 0.275179, 0.257454, 0.15008, 0.096677, 0.064632, 0.032017, 0.021381, 0.023534, 0.044297, 0.048328, 0.090864, 0.100716, 0.132295, 0.158265, 0.079919, 0.076542, 0.069024, 0.090864, 0.137348, 0.073402, 0.034884, 0.031287, 0.032677, 0.0704, 0.060549, 0.092881, 0.167087, 0.200174, 0.102787, 0.100716, 0.046336, 0.046336, 0.081712, 0.109221, 0.10481, 0.120615, 0.122885, 0.127496, 0.071867, 0.083462, 0.161087, 0.243554, 0.236433, 0.216401, 0.185198, 0.25406, 0.222385, 0.196879, 0.206376, 0.324872, 0.278302, 0.422041, 0.377384, 0.342579], '')</t>
  </si>
  <si>
    <t>[163, 173, 174, 175, 212, 277]</t>
  </si>
  <si>
    <t>UPI0001B6E36C status=activ</t>
  </si>
  <si>
    <t>([0.194234, 0.122885, 0.18812, 0.122885, 0.167087, 0.200174, 0.236433, 0.182256, 0.209395, 0.21291, 0.25406, 0.291804, 0.288399, 0.288399, 0.278302, 0.278302, 0.271506, 0.268042, 0.352862, 0.352862, 0.356642, 0.444081, 0.447574, 0.352862, 0.444081, 0.332115, 0.257454, 0.26085, 0.349426, 0.356642, 0.377384, 0.278302, 0.25031, 0.257454, 0.139895, 0.147574, 0.219301, 0.15284, 0.158265, 0.15284, 0.132295, 0.078022, 0.049374, 0.047319, 0.074921, 0.037156, 0.042364, 0.074921, 0.069024, 0.038042, 0.038042, 0.041405, 0.076542, 0.086953, 0.085092, 0.144935, 0.139895, 0.118441, 0.170161, 0.116183, 0.118441, 0.200174, 0.243554, 0.222385, 0.30533, 0.308712, 0.328603, 0.408655, 0.390993, 0.291804, 0.377384, 0.380708, 0.26085, 0.173081, 0.173081, 0.182256, 0.219301, 0.21291, 0.158265, 0.158265, 0.222385, 0.222385, 0.232838, 0.298791, 0.349426, 0.352862, 0.356642, 0.349426, 0.356642, 0.36309, 0.505461, 0.494003, 0.483068, 0.575842, 0.699094, 0.694846, 0.56648, 0.59508, 0.59917, 0.724957, 0.604312, 0.604312, 0.497853, 0.494003, 0.472492, 0.436924, 0.444081, 0.440853, 0.450668, 0.352862, 0.36309, 0.301917, 0.339168, 0.349426, 0.380708, 0.377384, 0.380708, 0.468512, 0.349426, 0.349426, 0.257454, 0.339168, 0.339168, 0.418646, 0.387226, 0.288399, 0.271506, 0.268042, 0.203355, 0.25406, 0.25406, 0.216401, 0.247041, 0.216401, 0.182256, 0.179055, 0.122885, 0.122885, 0.127496, 0.132295, 0.076542, 0.132295, 0.083462, 0.079919, 0.048328, 0.059222, 0.10481, 0.106997, 0.106997, 0.098513, 0.118441, 0.122885, 0.142424, 0.088832, 0.059222, 0.076542, 0.079919, 0.079919, 0.081712, 0.076542, 0.125101, 0.200174, 0.200174, 0.295083, 0.295083, 0.284882, 0.196879, 0.225814, 0.222385, 0.216401, 0.298791, 0.21291, 0.268042, 0.182256, 0.268042, 0.222385, 0.147574, 0.155435, 0.216401, 0.142424, 0.092881, 0.094817, 0.098513, 0.083462, 0.078022, 0.094817, 0.100716, 0.106997, 0.059222, 0.096677, 0.098513, 0.081712, 0.132295, 0.161087, 0.206376, 0.203355, 0.243554, 0.216401, 0.147574, 0.158265, 0.247041, 0.328603, 0.324872, 0.308712, 0.335645, 0.25031, 0.216401, 0.298791, 0.384043, 0.447574, 0.356642, 0.239899, 0.268042, 0.284882, 0.18812, 0.222385, 0.222385, 0.203355, 0.239899, 0.308712, 0.30533, 0.26085, 0.25406, 0.167087, 0.10481, 0.10481, 0.179055, 0.125101, 0.127496, 0.144935, 0.15008, 0.232838, 0.26085, 0.264545, 0.25406, 0.339168, 0.229226, 0.196879, 0.281712, 0.356642, 0.271506, 0.182256, 0.219301, 0.236433, 0.328603, 0.390993, 0.394753, 0.298791, 0.366687, 0.366687, 0.271506, 0.275179, 0.281712, 0.284882, 0.206376, 0.200174, 0.206376, 0.288399, 0.318242, 0.229226, 0.222385, 0.308712, 0.394753, 0.394753, 0.288399, 0.203355, 0.229226, 0.232838, 0.229226, 0.229226, 0.225814, 0.291804, 0.284882, 0.236433, 0.318242, 0.398279, 0.335645, 0.25031, 0.278302, 0.284882, 0.380708, 0.278302, 0.30533, 0.308712, 0.275179, 0.342579, 0.418646, 0.394753, 0.366687, 0.458154, 0.433034, 0.408655, 0.377384, 0.342579, 0.377384], '')</t>
  </si>
  <si>
    <t>[90, 93, 94, 95, 96, 97, 98, 99, 100, 101]</t>
  </si>
  <si>
    <t>UPI0001B6E375 status=activ</t>
  </si>
  <si>
    <t>([0.016528, 0.011342, 0.008804, 0.013437, 0.018415, 0.030003, 0.042364, 0.056825, 0.071867, 0.109221, 0.083462, 0.048328, 0.043307, 0.078022, 0.120615, 0.209395, 0.142424, 0.161087, 0.116183, 0.18812, 0.264545, 0.281712, 0.284882, 0.284882, 0.264545, 0.281712, 0.158265, 0.092881, 0.094817, 0.090864, 0.0704, 0.06312, 0.129801, 0.127496, 0.069024, 0.073402, 0.064632, 0.092881, 0.086953, 0.15284, 0.142424, 0.15284, 0.139895, 0.216401, 0.219301, 0.191378, 0.194234, 0.324872, 0.41194, 0.366687, 0.288399, 0.222385, 0.335645, 0.324872, 0.243554, 0.328603, 0.239899, 0.206376, 0.247041, 0.26085, 0.271506, 0.170161, 0.111485, 0.122885, 0.096677, 0.158265, 0.203355, 0.158265, 0.085092, 0.055536, 0.074921, 0.125101, 0.10481, 0.045352, 0.049374, 0.049374, 0.030611, 0.058088, 0.078022, 0.074921, 0.074921, 0.074921, 0.122885, 0.206376, 0.185198, 0.18812, 0.203355, 0.129801, 0.079919, 0.090864, 0.090864, 0.050641, 0.030611, 0.066181, 0.076542, 0.078022, 0.137348, 0.147574, 0.118441, 0.064632, 0.038858, 0.034068, 0.018787, 0.014586, 0.011903, 0.009187, 0.010926, 0.00777, 0.009728, 0.018106, 0.022306, 0.020876, 0.036378, 0.064632, 0.028695, 0.032677, 0.033407, 0.026338, 0.044297, 0.06184, 0.083462, 0.137348, 0.083462, 0.144935, 0.232838, 0.236433, 0.219301, 0.134866, 0.134866, 0.15008, 0.132295, 0.132295, 0.132295, 0.078022, 0.074921, 0.122885, 0.167087, 0.158265, 0.194234, 0.173081, 0.134866, 0.170161, 0.185198, 0.239899, 0.132295, 0.102787, 0.069024, 0.125101, 0.122885, 0.194234, 0.191378, 0.120615, 0.147574, 0.147574, 0.236433, 0.158265, 0.118441, 0.137348, 0.125101, 0.111485, 0.071867, 0.096677, 0.044297, 0.038858, 0.047319, 0.090864, 0.100716, 0.164327, 0.096677, 0.098513, 0.047319, 0.044297, 0.083462, 0.076542, 0.085092, 0.044297, 0.085092, 0.139895, 0.085092, 0.109221, 0.098513, 0.185198, 0.167087, 0.194234, 0.209395, 0.222385, 0.25031, 0.194234, 0.167087, 0.182256, 0.179055, 0.288399, 0.281712, 0.209395, 0.191378, 0.247041, 0.335645, 0.239899, 0.243554, 0.301917, 0.264545, 0.18812, 0.173081, 0.182256, 0.271506, 0.271506, 0.161087, 0.158265, 0.15284, 0.137348, 0.170161, 0.264545, 0.182256, 0.182256, 0.26085, 0.264545, 0.209395, 0.134866, 0.21291, 0.219301, 0.15284, 0.173081, 0.288399, 0.268042, 0.26085, 0.243554, 0.158265, 0.264545, 0.26085, 0.352862, 0.352862, 0.298791, 0.26085, 0.352862, 0.352862, 0.275179, 0.200174, 0.25406, 0.349426, 0.352862, 0.26085, 0.352862, 0.31487, 0.291804, 0.268042, 0.239899, 0.15008, 0.21291, 0.216401, 0.219301, 0.15008, 0.182256, 0.271506, 0.30533, 0.291804, 0.203355, 0.200174, 0.328603, 0.349426, 0.308712, 0.321458, 0.436924, 0.356642, 0.377384, 0.401658, 0.36309, 0.398279, 0.521092, 0.440853, 0.4292, 0.4292, 0.490133, 0.472492, 0.356642, 0.352862, 0.342579, 0.454136, 0.517562, 0.384043, 0.36309, 0.311707, 0.288399, 0.275179, 0.342579, 0.271506, 0.271506, 0.264545, 0.179055, 0.118441, 0.209395, 0.15008, 0.147574, 0.106997, 0.069024, 0.122885, 0.129801, 0.161087, 0.164327, 0.116183, 0.129801, 0.147574, 0.132295, 0.088832, 0.088832, 0.094817, 0.173081, 0.173081, 0.247041, 0.335645, 0.318242, 0.291804, 0.295083, 0.257454, 0.243554, 0.31487, 0.335645, 0.25031, 0.232838, 0.236433, 0.243554, 0.243554, 0.243554, 0.339168, 0.328603, 0.295083, 0.257454, 0.196879, 0.155435, 0.125101, 0.090864, 0.137348, 0.102787, 0.144935, 0.139895], '')</t>
  </si>
  <si>
    <t>[267, 277]</t>
  </si>
  <si>
    <t>UPI0001B6E377 status=activ</t>
  </si>
  <si>
    <t>([0.203355, 0.271506, 0.324872, 0.229226, 0.155435, 0.196879, 0.127496, 0.076542, 0.054297, 0.074921, 0.098513, 0.122885, 0.122885, 0.122885, 0.116183, 0.060549, 0.102787, 0.144935, 0.122885, 0.191378, 0.132295, 0.069024, 0.069024, 0.035586, 0.036378, 0.034884, 0.032677, 0.056825, 0.106997, 0.116183, 0.10481, 0.10481, 0.054297, 0.050641, 0.058088, 0.045352, 0.092881, 0.100716, 0.071867, 0.083462, 0.081712, 0.120615, 0.129801, 0.071867, 0.134866, 0.196879, 0.203355, 0.200174, 0.219301, 0.222385, 0.185198, 0.122885, 0.067594, 0.137348, 0.155435, 0.088832, 0.111485, 0.109221, 0.079919, 0.090864, 0.060549, 0.064632, 0.0704, 0.096677, 0.15284, 0.147574, 0.15008, 0.232838, 0.170161, 0.15284, 0.090864, 0.10481, 0.090864, 0.161087, 0.092881, 0.092881, 0.158265, 0.161087, 0.167087, 0.164327, 0.147574, 0.222385, 0.222385, 0.147574, 0.109221, 0.085092, 0.079919, 0.083462, 0.088832, 0.078022, 0.078022, 0.081712, 0.132295, 0.164327, 0.096677, 0.106997, 0.092881, 0.090864, 0.096677, 0.059222, 0.076542, 0.081712, 0.079919, 0.043307, 0.066181, 0.0704, 0.094817, 0.046336, 0.027463, 0.020522, 0.035586, 0.035586, 0.035586, 0.021381, 0.032677, 0.054297, 0.090864, 0.088832, 0.090864, 0.050641, 0.081712, 0.067594, 0.106997, 0.111485, 0.111485, 0.074921, 0.100716, 0.102787, 0.116183, 0.147574, 0.142424, 0.098513, 0.10481, 0.173081, 0.170161, 0.094817, 0.100716, 0.10481, 0.10481, 0.10481, 0.10481, 0.098513, 0.132295, 0.139895, 0.085092, 0.142424, 0.203355, 0.170161, 0.116183, 0.129801, 0.127496, 0.15284, 0.137348, 0.127496, 0.137348, 0.243554, 0.243554, 0.243554, 0.236433, 0.15284, 0.15008, 0.239899, 0.182256, 0.132295, 0.137348, 0.111485, 0.067594, 0.067594, 0.059222, 0.051831, 0.086953, 0.116183, 0.098513, 0.161087, 0.161087, 0.092881, 0.06312, 0.073402, 0.067594, 0.050641, 0.090864, 0.088832, 0.046336, 0.073402, 0.06184, 0.058088, 0.116183, 0.179055, 0.173081, 0.17593, 0.225814, 0.219301, 0.209395, 0.158265, 0.161087, 0.179055, 0.158265, 0.155435, 0.25031, 0.268042, 0.298791, 0.21291, 0.219301, 0.247041, 0.25406, 0.239899, 0.209395, 0.129801, 0.132295, 0.081712, 0.142424, 0.142424, 0.164327, 0.179055, 0.278302, 0.295083, 0.209395, 0.318242, 0.359901, 0.346032, 0.243554, 0.203355, 0.288399, 0.18812, 0.271506, 0.26085, 0.342579, 0.264545, 0.384043, 0.295083, 0.394753, 0.387226, 0.335645, 0.268042, 0.264545, 0.219301, 0.15008, 0.216401, 0.225814, 0.147574, 0.092881, 0.164327, 0.203355, 0.206376, 0.308712, 0.301917, 0.301917, 0.21291, 0.328603, 0.194234, 0.295083, 0.200174, 0.129801, 0.167087, 0.137348, 0.137348, 0.173081, 0.173081, 0.179055, 0.173081, 0.257454, 0.366687, 0.36309, 0.374039, 0.339168, 0.335645, 0.342579, 0.257454, 0.318242, 0.318242, 0.349426, 0.264545, 0.346032, 0.440853, 0.476583, 0.570702, 0.553315, 0.454136, 0.494003, 0.398279, 0.332115, 0.339168, 0.236433, 0.155435, 0.170161, 0.132295, 0.134866, 0.147574, 0.161087, 0.185198, 0.185198, 0.271506, 0.349426, 0.356642, 0.275179, 0.271506, 0.275179, 0.275179, 0.377384, 0.40511, 0.454136, 0.529623, 0.447574, 0.447574, 0.541878, 0.401658, 0.40511, 0.394753, 0.308712, 0.301917, 0.301917, 0.295083, 0.295083, 0.288399, 0.219301, 0.311707, 0.239899, 0.182256, 0.120615, 0.102787, 0.102787, 0.125101, 0.127496, 0.173081, 0.243554, 0.243554, 0.264545, 0.342579, 0.311707, 0.342579, 0.339168, 0.335645, 0.346032, 0.26085, 0.268042, 0.324872, 0.308712, 0.390993, 0.414856, 0.497853, 0.494003, 0.494003, 0.4292, 0.394753, 0.398279, 0.377384, 0.349426, 0.42561, 0.398279, 0.408655, 0.422041, 0.517562, 0.5017, 0.461924, 0.585406], '')</t>
  </si>
  <si>
    <t>[275, 276, 301, 304, 351, 352, 354]</t>
  </si>
  <si>
    <t>UPI0001B6E383 status=activ</t>
  </si>
  <si>
    <t>([0.232838, 0.311707, 0.36309, 0.243554, 0.298791, 0.352862, 0.394753, 0.318242, 0.377384, 0.414856, 0.436924, 0.398279, 0.486429, 0.604312, 0.549308, 0.562014, 0.59014, 0.534167, 0.538167, 0.549308, 0.541878, 0.562014, 0.494003, 0.458154, 0.497853, 0.418646, 0.401658, 0.288399, 0.384043, 0.359901, 0.370445, 0.370445, 0.370445, 0.380708, 0.374039, 0.401658, 0.311707, 0.30533, 0.264545, 0.26085, 0.328603, 0.339168, 0.257454, 0.324872, 0.36309, 0.346032, 0.321458, 0.318242, 0.339168, 0.247041, 0.247041, 0.132295, 0.129801, 0.222385, 0.206376, 0.232838, 0.206376, 0.288399, 0.278302, 0.268042, 0.271506, 0.26085, 0.268042, 0.271506, 0.257454, 0.257454, 0.328603, 0.328603, 0.339168, 0.440853, 0.538167, 0.440853, 0.557691, 0.461924, 0.461924, 0.447574, 0.359901, 0.318242, 0.291804, 0.209395, 0.298791, 0.311707, 0.236433, 0.219301, 0.216401, 0.209395, 0.125101, 0.134866, 0.122885, 0.090864, 0.088832, 0.088832, 0.170161, 0.158265, 0.257454, 0.167087, 0.182256, 0.257454, 0.31487, 0.275179, 0.25406, 0.247041, 0.222385, 0.318242, 0.229226, 0.288399, 0.194234, 0.25406, 0.243554, 0.36309, 0.36309, 0.356642, 0.264545, 0.26085, 0.18812, 0.170161, 0.15284, 0.147574, 0.139895, 0.144935, 0.216401, 0.295083, 0.216401, 0.236433, 0.236433, 0.328603, 0.268042, 0.36309, 0.308712, 0.236433, 0.21291, 0.271506, 0.275179, 0.366687, 0.275179, 0.352862, 0.366687, 0.366687, 0.366687, 0.36309, 0.284882, 0.225814, 0.257454, 0.339168, 0.216401, 0.203355, 0.200174, 0.295083, 0.196879, 0.295083, 0.271506, 0.25406, 0.229226, 0.206376, 0.116183, 0.106997, 0.118441, 0.067594, 0.11371, 0.088832, 0.090864, 0.088832, 0.11371, 0.059222, 0.059222, 0.116183, 0.078022, 0.050641, 0.049374, 0.043307, 0.038042, 0.0704, 0.069024, 0.042364, 0.047319, 0.060549, 0.10481, 0.109221, 0.144935, 0.125101, 0.132295, 0.139895, 0.155435, 0.179055, 0.196879, 0.21291, 0.206376, 0.194234, 0.185198, 0.127496, 0.232838, 0.243554, 0.26085, 0.26085, 0.374039, 0.275179, 0.26085, 0.222385, 0.232838, 0.196879, 0.25031, 0.173081, 0.158265, 0.219301, 0.185198, 0.26085, 0.26085, 0.281712, 0.387226, 0.472492, 0.447574, 0.440853, 0.42561, 0.324872, 0.36309, 0.268042, 0.374039, 0.447574, 0.390993, 0.335645, 0.422041, 0.308712, 0.408655, 0.4292, 0.342579, 0.377384, 0.390993, 0.394753, 0.390993, 0.298791, 0.271506, 0.335645, 0.339168, 0.352862, 0.335645, 0.335645, 0.414856, 0.366687, 0.374039, 0.454136, 0.401658, 0.275179, 0.359901, 0.284882, 0.268042, 0.36309, 0.339168, 0.332115, 0.295083, 0.25406, 0.298791, 0.301917, 0.308712, 0.26085, 0.21291, 0.339168, 0.291804, 0.222385], '')</t>
  </si>
  <si>
    <t>[13, 14, 15, 16, 17, 18, 19, 20, 21, 70, 72]</t>
  </si>
  <si>
    <t>UPI0001B6E385 status=activ</t>
  </si>
  <si>
    <t>([0.461924, 0.486429, 0.521092, 0.534167, 0.585406, 0.468512, 0.387226, 0.311707, 0.328603, 0.356642, 0.377384, 0.308712, 0.308712, 0.191378, 0.268042, 0.257454, 0.239899, 0.247041, 0.275179, 0.278302, 0.26085, 0.161087, 0.102787, 0.102787, 0.118441, 0.127496, 0.209395, 0.200174, 0.200174, 0.206376, 0.194234, 0.120615, 0.144935, 0.158265, 0.26085, 0.236433, 0.25406, 0.167087, 0.25406, 0.271506, 0.268042, 0.257454, 0.380708, 0.387226, 0.288399, 0.291804, 0.191378, 0.179055, 0.291804, 0.374039, 0.278302, 0.284882, 0.346032, 0.328603, 0.31487, 0.332115, 0.370445, 0.275179, 0.339168, 0.321458, 0.30533, 0.271506, 0.26085, 0.25406, 0.257454, 0.281712, 0.232838, 0.196879, 0.21291, 0.11371, 0.122885, 0.209395, 0.209395, 0.161087, 0.155435, 0.17593, 0.109221, 0.06184, 0.085092, 0.109221, 0.118441, 0.088832, 0.111485, 0.134866, 0.074921, 0.122885, 0.191378, 0.15008, 0.257454, 0.15284, 0.170161, 0.161087, 0.155435, 0.167087, 0.158265, 0.164327, 0.137348, 0.200174, 0.298791, 0.239899, 0.225814, 0.225814, 0.236433, 0.161087, 0.139895, 0.239899, 0.232838, 0.120615, 0.185198, 0.196879, 0.308712, 0.291804, 0.318242, 0.222385, 0.206376, 0.222385, 0.236433, 0.209395, 0.216401, 0.129801, 0.232838, 0.15008, 0.086953, 0.059222, 0.098513, 0.100716, 0.106997, 0.056825, 0.092881, 0.0704, 0.06312, 0.026892, 0.027463, 0.025762, 0.044297, 0.050641, 0.046336, 0.046336, 0.036378, 0.035586, 0.071867, 0.033407, 0.038042, 0.042364, 0.060549, 0.044297, 0.045352, 0.035586, 0.074921, 0.06184, 0.064632, 0.067594, 0.132295, 0.127496, 0.11371, 0.094817, 0.096677, 0.182256, 0.25031, 0.328603, 0.308712, 0.26085, 0.257454, 0.332115, 0.401658, 0.359901, 0.398279, 0.301917, 0.275179, 0.191378, 0.271506, 0.21291, 0.127496, 0.100716, 0.185198, 0.161087, 0.185198, 0.109221, 0.076542, 0.037156, 0.021381, 0.015344, 0.021381, 0.035586, 0.036378, 0.024393, 0.020876, 0.014783, 0.028695, 0.036378, 0.069024, 0.071867, 0.081712, 0.144935, 0.179055, 0.139895, 0.102787, 0.06312, 0.102787, 0.073402, 0.144935, 0.222385, 0.291804, 0.271506, 0.18812, 0.21291, 0.247041, 0.291804, 0.374039, 0.275179, 0.275179, 0.25406, 0.257454, 0.321458, 0.281712, 0.17593, 0.11371, 0.182256, 0.179055, 0.18812, 0.264545, 0.229226, 0.200174, 0.11371, 0.111485, 0.18812, 0.164327, 0.191378, 0.25406, 0.239899, 0.229226, 0.139895, 0.142424, 0.142424, 0.090864, 0.11371, 0.209395, 0.31487, 0.225814, 0.308712, 0.301917, 0.31487, 0.356642, 0.398279, 0.517562, 0.5017, 0.461924, 0.366687, 0.291804, 0.268042, 0.257454, 0.335645, 0.352862, 0.352862, 0.339168, 0.394753, 0.387226, 0.295083, 0.30533, 0.4292, 0.422041, 0.42561, 0.414856, 0.408655, 0.41194, 0.41194, 0.332115, 0.356642, 0.370445, 0.458154, 0.5017, 0.394753, 0.374039, 0.4292, 0.339168, 0.332115, 0.377384, 0.349426, 0.408655, 0.394753, 0.374039, 0.394753, 0.366687, 0.374039, 0.352862, 0.318242, 0.291804, 0.36309, 0.342579, 0.42561, 0.387226, 0.339168, 0.490133, 0.517562], '')</t>
  </si>
  <si>
    <t>[2, 3, 4, 244, 245, 270, 293]</t>
  </si>
  <si>
    <t>UPI0001B6E386 status=activ</t>
  </si>
  <si>
    <t>([0.096677, 0.122885, 0.10481, 0.047319, 0.023963, 0.014075, 0.018787, 0.016528, 0.021381, 0.016021, 0.011106, 0.009096, 0.009401, 0.007315, 0.005249, 0.004414, 0.006245, 0.006142, 0.004247, 0.004899, 0.003366, 0.005086, 0.005683, 0.005623, 0.007877, 0.006894, 0.01078, 0.006988, 0.007259, 0.007091, 0.00962, 0.010372, 0.021816, 0.010372, 0.007877, 0.007259, 0.007645, 0.005734, 0.003701, 0.003461, 0.004247, 0.006533, 0.005992, 0.004208, 0.004161, 0.003246, 0.004315, 0.003177, 0.003864, 0.003177, 0.003212, 0.003366, 0.004577, 0.002688, 0.003821, 0.003804, 0.003512, 0.0028, 0.00359, 0.005623, 0.009728, 0.006795, 0.004414, 0.00316, 0.003555, 0.00283, 0.00389, 0.00389, 0.003607, 0.004135, 0.005734, 0.00407, 0.003014, 0.001748, 0.00246, 0.001675, 0.001786, 0.002881, 0.003555, 0.002396, 0.00152, 0.000893, 0.001344, 0.002035, 0.00283, 0.00359, 0.005011, 0.003478, 0.00316, 0.003212, 0.003276, 0.003478, 0.004899, 0.006701, 0.006795, 0.008409, 0.007645, 0.009728, 0.010509, 0.008409, 0.014586, 0.013265, 0.026892, 0.024826, 0.011518, 0.013016, 0.006795, 0.005318, 0.005318, 0.006988, 0.007555, 0.005318, 0.004921, 0.004899, 0.003431, 0.004483, 0.004689, 0.005872, 0.004775, 0.003555, 0.003821, 0.003607, 0.003924, 0.002482, 0.001692, 0.001692, 0.001112, 0.001743, 0.002512, 0.00283, 0.00316, 0.004358, 0.006194, 0.004431, 0.003246, 0.004388, 0.00515, 0.004736, 0.004208, 0.00389, 0.003671, 0.004835, 0.003821, 0.003512, 0.003864, 0.00389, 0.004775, 0.006701, 0.004835, 0.004577, 0.005623, 0.003727, 0.002503, 0.002396, 0.003366, 0.003405, 0.002606, 0.002606, 0.001808, 0.002761, 0.003079, 0.003701, 0.002555, 0.002276, 0.00246, 0.003014, 0.004135, 0.005086, 0.003727, 0.004976, 0.005011, 0.003701, 0.003461, 0.004835, 0.003671, 0.003963, 0.004414, 0.003821, 0.003757, 0.004577, 0.003804, 0.005223, 0.005992, 0.009294, 0.019401, 0.038858, 0.051831, 0.06312, 0.058088, 0.060549, 0.069024, 0.067594, 0.067594, 0.116183, 0.106997, 0.185198, 0.170161, 0.257454, 0.284882, 0.26085, 0.288399, 0.324872, 0.30533, 0.284882, 0.225814, 0.173081, 0.129801, 0.102787, 0.055536], '')</t>
  </si>
  <si>
    <t>UPI0001B6E3C7 status=activ</t>
  </si>
  <si>
    <t>([0.120615, 0.050641, 0.038042, 0.074921, 0.038858, 0.035586, 0.054297, 0.032677, 0.021816, 0.027463, 0.038858, 0.06312, 0.060549, 0.030611, 0.037156, 0.058088, 0.032677, 0.018415, 0.035586, 0.03976, 0.025316, 0.012727, 0.016528, 0.013821, 0.011518, 0.010221, 0.015344, 0.009294, 0.014783, 0.018787, 0.009977, 0.009401, 0.008895, 0.006078, 0.006701, 0.007091, 0.00543, 0.004976, 0.007031, 0.007031, 0.004976, 0.006374, 0.006245, 0.004976, 0.006619, 0.006988, 0.009187, 0.008409, 0.01227, 0.011518, 0.016257, 0.018787, 0.018787, 0.020165, 0.020876, 0.016257, 0.024393, 0.043307, 0.085092, 0.085092, 0.085092, 0.122885, 0.10481, 0.155435, 0.278302, 0.182256, 0.129801, 0.161087, 0.100716, 0.045352, 0.028695, 0.028695, 0.024393, 0.024826, 0.013437, 0.022306, 0.024393, 0.013437, 0.008525, 0.008525, 0.008002, 0.007555, 0.006078, 0.006142, 0.005734, 0.006194, 0.008624, 0.007259, 0.004921, 0.006194, 0.009294, 0.010509, 0.007555, 0.01227, 0.007495, 0.009294, 0.009187, 0.008723, 0.009096, 0.008895, 0.006421, 0.006567, 0.007315, 0.006988, 0.005932, 0.006245, 0.005799, 0.006039, 0.007177, 0.011342, 0.011342, 0.013265, 0.017797, 0.017447, 0.018787, 0.03976, 0.031287, 0.017797, 0.037156, 0.036378, 0.078022, 0.15008, 0.078022, 0.06312, 0.106997, 0.134866, 0.182256, 0.134866, 0.056825, 0.037156, 0.037156, 0.025762, 0.012727, 0.009865, 0.011518, 0.006894, 0.005011, 0.005623, 0.007645, 0.008624, 0.008409, 0.00558, 0.004483, 0.006374, 0.004611, 0.00543, 0.00543, 0.005623, 0.006567, 0.007315, 0.011342, 0.007555, 0.009294, 0.011106, 0.016528, 0.022667, 0.050641, 0.059222, 0.094817, 0.116183, 0.074921, 0.086953, 0.173081, 0.229226, 0.216401, 0.194234, 0.147574, 0.118441, 0.058088, 0.029376, 0.069024, 0.048328, 0.058088, 0.034068, 0.05306, 0.022667, 0.021816, 0.012491, 0.010372, 0.006533, 0.004689, 0.003924, 0.005249, 0.004513, 0.00359, 0.003079, 0.004646, 0.005249, 0.004388, 0.00407, 0.005872, 0.004689, 0.005623, 0.005223, 0.006567, 0.006619, 0.007177, 0.005378, 0.005249, 0.008624, 0.009187, 0.008525, 0.013613, 0.012727, 0.018415, 0.016528, 0.023963, 0.022667, 0.013016, 0.023087, 0.050641, 0.046336, 0.030611, 0.033407, 0.051831, 0.056825, 0.026338, 0.022667, 0.029376, 0.032017, 0.013613, 0.01078, 0.011903, 0.01204, 0.007315, 0.004835, 0.004835, 0.003276, 0.002211, 0.003053, 0.002194, 0.002194, 0.002194, 0.00316, 0.002014, 0.001572, 0.001159, 0.001692, 0.00246, 0.002138, 0.00246, 0.003757, 0.005932, 0.00543, 0.003864, 0.006039, 0.008804, 0.008624, 0.010926, 0.01227, 0.013437, 0.025762, 0.014586, 0.016826, 0.012727, 0.012491, 0.023963, 0.03976, 0.035586, 0.037156, 0.076542, 0.054297, 0.060549, 0.049374, 0.047319, 0.042364, 0.041405, 0.038858, 0.092881, 0.058088, 0.078022, 0.083462, 0.081712, 0.069024, 0.06184, 0.046336, 0.096677, 0.043307, 0.044297, 0.044297, 0.042364, 0.035586, 0.049374, 0.044297, 0.023087, 0.037156, 0.046336, 0.025316, 0.014075, 0.008075, 0.010509, 0.011518, 0.006533, 0.004835, 0.005223, 0.005011, 0.006567, 0.006567, 0.010221, 0.006701, 0.006795, 0.007259, 0.005503, 0.006567, 0.006482, 0.006374, 0.006245, 0.005799, 0.006567, 0.010372, 0.017797, 0.013265, 0.008804, 0.017138, 0.016826, 0.034884, 0.041405, 0.049374, 0.037156, 0.017447, 0.016257, 0.016021, 0.008895, 0.014783, 0.008895, 0.006567, 0.006619, 0.008075, 0.010372, 0.013437, 0.007555, 0.005503, 0.00558, 0.00962, 0.006482, 0.006567, 0.004899, 0.003997, 0.003997, 0.003366, 0.003431, 0.003963, 0.004135, 0.005932, 0.003701, 0.00543, 0.004921, 0.004976, 0.003727, 0.003555, 0.003053, 0.003757, 0.005086, 0.005223, 0.003727, 0.005378, 0.006142, 0.008804, 0.010672, 0.00962, 0.010221, 0.017797, 0.017138, 0.018787, 0.01078, 0.023087, 0.013265, 0.028695, 0.026338, 0.021816, 0.023534, 0.030003, 0.038858, 0.022306, 0.021381, 0.026892, 0.024826, 0.036378, 0.030003, 0.016257, 0.009483, 0.014075, 0.014315, 0.016528, 0.008624, 0.013437, 0.008723, 0.007645, 0.007422, 0.006988, 0.00777, 0.006142, 0.004736, 0.004208, 0.003701, 0.003671, 0.003212, 0.002155, 0.002276, 0.001417, 0.001344, 0.001936, 0.001434, 0.000906, 0.001318, 0.001906, 0.001906, 0.002727, 0.004358, 0.00283, 0.004577, 0.004135, 0.005086, 0.005683, 0.005378, 0.007091, 0.009294, 0.011669, 0.019401, 0.011342, 0.024393, 0.056825, 0.038042], '')</t>
  </si>
  <si>
    <t>UPI0001B6E3D6 status=activ</t>
  </si>
  <si>
    <t>([0.342579, 0.42561, 0.366687, 0.387226, 0.41194, 0.447574, 0.461924, 0.468512, 0.335645, 0.257454, 0.158265, 0.173081, 0.161087, 0.090864, 0.083462, 0.030003, 0.031287, 0.016021, 0.011518, 0.008525, 0.011342, 0.011106, 0.008075, 0.009294, 0.008002, 0.006795, 0.005011, 0.003461, 0.003053, 0.004388, 0.005872, 0.008895, 0.008525, 0.005503, 0.00558, 0.004646, 0.004835, 0.004388, 0.004577, 0.006245, 0.007031, 0.004689, 0.006894, 0.009294, 0.006988, 0.008075, 0.006482, 0.006482, 0.008723, 0.008409, 0.005932, 0.005734, 0.004921, 0.005872, 0.005992, 0.008409, 0.010131, 0.017797, 0.017797, 0.015344, 0.015694, 0.015694, 0.025316, 0.018415, 0.012727, 0.010509, 0.010509, 0.014315, 0.022667, 0.014586, 0.011342, 0.010509, 0.009015, 0.010926, 0.007422, 0.007495, 0.007877, 0.007877, 0.007877, 0.005683, 0.006194, 0.006142, 0.005086, 0.004247, 0.005011, 0.004208, 0.006078, 0.006039, 0.006894, 0.004921, 0.005249, 0.007495, 0.011903, 0.009187, 0.008804, 0.008723, 0.013437, 0.008276, 0.009401, 0.008075, 0.007877, 0.007259, 0.00515, 0.007091, 0.008276, 0.007877, 0.007555, 0.006533, 0.005683, 0.006374, 0.006142, 0.009294, 0.009294, 0.006078, 0.007315, 0.005223, 0.007315, 0.005249, 0.004835, 0.004513, 0.00515, 0.00515, 0.00558, 0.00558, 0.005503, 0.004736, 0.003405, 0.003701, 0.004208, 0.004736, 0.003109, 0.00316, 0.00231, 0.001499, 0.00155, 0.001906, 0.002761, 0.001855, 0.002761, 0.002727, 0.002705, 0.002976, 0.00407, 0.00543, 0.007555, 0.008156, 0.007645, 0.011518, 0.013821, 0.015694, 0.010372, 0.013821, 0.019109, 0.030611, 0.045352, 0.092881, 0.092881, 0.090864, 0.182256, 0.164327, 0.288399, 0.155435, 0.073402, 0.071867, 0.083462, 0.03976, 0.018415, 0.019401, 0.011106, 0.014075, 0.010221, 0.011669, 0.01204, 0.012491, 0.012727, 0.009401, 0.011106, 0.006988, 0.006894, 0.004835, 0.004835, 0.003997, 0.006142, 0.006142, 0.006142, 0.004736, 0.004736, 0.006619, 0.006567, 0.006533, 0.005683, 0.005086, 0.006142, 0.007259, 0.009728, 0.006533, 0.008276, 0.007177, 0.01078, 0.009187, 0.009294, 0.006482, 0.007495, 0.006194, 0.007422, 0.005318, 0.004431, 0.006142, 0.005378, 0.00558, 0.00543, 0.007031, 0.007877, 0.005872, 0.005992, 0.004483, 0.005503, 0.005378, 0.004431, 0.003607, 0.003461, 0.004358, 0.00558, 0.004315, 0.003997], '')</t>
  </si>
  <si>
    <t>UPI0001B6E402 status=activ</t>
  </si>
  <si>
    <t>([0.120615, 0.15284, 0.219301, 0.25031, 0.301917, 0.332115, 0.366687, 0.401658, 0.414856, 0.342579, 0.356642, 0.408655, 0.30533, 0.206376, 0.284882, 0.271506, 0.170161, 0.25031, 0.346032, 0.332115, 0.225814, 0.335645, 0.352862, 0.243554, 0.25406, 0.243554, 0.243554, 0.167087, 0.15284, 0.094817, 0.161087, 0.173081, 0.18812, 0.236433, 0.232838, 0.26085, 0.275179, 0.356642, 0.359901, 0.349426, 0.243554, 0.264545, 0.164327, 0.137348, 0.127496, 0.120615, 0.06312, 0.05306, 0.079919, 0.090864, 0.15284, 0.076542, 0.0704, 0.035586, 0.038858, 0.088832, 0.094817, 0.086953, 0.073402, 0.06184, 0.036378, 0.071867, 0.098513, 0.090864, 0.11371, 0.194234, 0.209395, 0.232838, 0.271506, 0.288399, 0.243554, 0.247041, 0.257454, 0.194234, 0.179055, 0.203355, 0.18812, 0.191378, 0.134866, 0.100716, 0.11371, 0.120615, 0.137348, 0.094817, 0.155435, 0.139895, 0.096677, 0.054297, 0.098513, 0.051831, 0.051831, 0.034884, 0.021381, 0.040537, 0.069024, 0.071867, 0.042364, 0.038858, 0.019109, 0.031287, 0.030611, 0.033407, 0.055536, 0.045352, 0.078022, 0.081712, 0.083462, 0.129801, 0.191378, 0.096677, 0.096677, 0.090864, 0.127496, 0.170161, 0.134866, 0.100716, 0.15284, 0.219301, 0.191378, 0.318242, 0.257454, 0.370445], '')</t>
  </si>
  <si>
    <t>UPI0001B6E40C status=activ</t>
  </si>
  <si>
    <t>([0.004161, 0.005932, 0.004921, 0.005318, 0.00777, 0.00962, 0.008723, 0.010509, 0.007555, 0.008276, 0.007177, 0.008624, 0.006795, 0.006567, 0.007422, 0.013437, 0.011342, 0.01204, 0.023087, 0.023087, 0.026338, 0.040537, 0.038042, 0.066181, 0.090864, 0.076542, 0.088832, 0.132295, 0.147574, 0.232838, 0.15008, 0.15008, 0.161087, 0.144935, 0.236433, 0.122885, 0.06312, 0.081712, 0.122885, 0.122885, 0.085092, 0.056825, 0.069024, 0.038042, 0.018415, 0.0198, 0.020876, 0.01204, 0.009294, 0.006482, 0.007645, 0.013016, 0.021381, 0.010131, 0.015344, 0.014783, 0.0198, 0.038042, 0.040537, 0.042364, 0.043307, 0.083462, 0.045352, 0.054297, 0.100716, 0.179055, 0.139895, 0.10481, 0.158265, 0.209395, 0.30533, 0.247041, 0.206376, 0.158265, 0.356642], '')</t>
  </si>
  <si>
    <t>UPI0001B6E40E status=activ</t>
  </si>
  <si>
    <t>([0.885302, 0.865454, 0.874069, 0.889439, 0.871313, 0.882776, 0.912647, 0.922952, 0.94331, 0.948786, 0.908098, 0.924947, 0.901269, 0.901269, 0.882776, 0.856457, 0.856457, 0.852992, 0.899122, 0.88723, 0.84206, 0.827927, 0.856457, 0.83125, 0.83125, 0.83125, 0.834292, 0.812494, 0.703578, 0.671169, 0.661982, 0.728858, 0.690604, 0.680603, 0.642678, 0.63748, 0.685117, 0.585406, 0.585406, 0.604312, 0.575842, 0.694846, 0.712013, 0.671169, 0.604312, 0.51388, 0.517562, 0.483068, 0.454136, 0.521092, 0.521092, 0.444081, 0.444081, 0.472492, 0.521092, 0.517562, 0.553315, 0.517562, 0.59508, 0.553315, 0.545602, 0.59508, 0.557691, 0.557691, 0.59014, 0.604312, 0.694846, 0.694846, 0.618285, 0.618285, 0.648219, 0.63748, 0.741537, 0.685117, 0.642678, 0.648219, 0.648219, 0.549308, 0.494003, 0.534167, 0.557691, 0.461924, 0.458154, 0.483068, 0.401658, 0.408655, 0.458154, 0.4292, 0.380708, 0.433034, 0.454136, 0.465241, 0.398279, 0.387226, 0.465241, 0.5017, 0.525368, 0.545602, 0.59917, 0.685117, 0.549308, 0.534167, 0.608892, 0.59014, 0.5017, 0.59917, 0.549308, 0.494003, 0.444081, 0.529623, 0.549308, 0.468512, 0.440853, 0.51388, 0.486429, 0.401658, 0.401658, 0.408655, 0.418646, 0.440853, 0.356642, 0.436924, 0.440853, 0.374039, 0.40511, 0.444081, 0.414856, 0.440853, 0.51388, 0.56648, 0.447574, 0.458154, 0.570702, 0.604312, 0.505461, 0.545602, 0.642678, 0.59014, 0.5017, 0.494003, 0.5017, 0.521092, 0.545602, 0.529623, 0.642678, 0.608892, 0.661982, 0.685117, 0.728858, 0.680603, 0.728858, 0.837511, 0.733139, 0.608892, 0.608892, 0.622677, 0.521092, 0.521092, 0.562014, 0.648219, 0.538167, 0.521092, 0.509769, 0.483068, 0.529623, 0.517562, 0.436924, 0.352862, 0.339168, 0.339168, 0.370445, 0.332115, 0.264545, 0.257454, 0.25406, 0.219301, 0.284882, 0.324872, 0.295083, 0.25031, 0.216401, 0.275179, 0.25406, 0.321458, 0.264545, 0.191378, 0.15284], '')</t>
  </si>
  <si>
    <t>[0, 1, 2, 3, 4, 5, 6, 7, 8, 9, 10, 11, 12, 13, 14, 15, 16, 17, 18, 19, 20, 21, 22, 23, 24, 25, 26, 27, 28, 29, 30, 31, 32, 33, 34, 35, 36, 37, 38, 39, 40, 41, 42, 43, 44, 45, 46, 49, 50, 54, 55, 56, 57, 58, 59, 60, 61, 62, 63, 64, 65, 66, 67, 68, 69, 70, 71, 72, 73, 74, 75, 76, 77, 79, 80, 95, 96, 97, 98, 99, 100, 101, 102, 103, 104, 105, 106, 109, 110, 113, 128, 129, 132, 133, 134, 135, 136, 137, 138, 140, 141, 142, 143, 144, 145, 146, 147, 148, 149, 150, 151, 152, 153, 154, 155, 156, 157, 158, 159, 160, 161, 162, 164, 165]</t>
  </si>
  <si>
    <t>UPI0001B6E412 status=activ</t>
  </si>
  <si>
    <t>([0.356642, 0.398279, 0.377384, 0.41194, 0.454136, 0.370445, 0.387226, 0.42561, 0.349426, 0.377384, 0.332115, 0.36309, 0.308712, 0.328603, 0.324872, 0.335645, 0.414856, 0.311707, 0.332115, 0.264545, 0.206376, 0.236433, 0.232838, 0.18812, 0.182256, 0.173081, 0.243554, 0.247041, 0.229226, 0.31487, 0.308712, 0.295083, 0.264545, 0.247041, 0.225814, 0.222385, 0.15008, 0.096677, 0.147574, 0.209395, 0.268042, 0.339168, 0.342579, 0.346032, 0.342579, 0.281712, 0.298791, 0.301917, 0.219301, 0.225814, 0.200174, 0.132295, 0.173081, 0.200174, 0.311707, 0.203355, 0.137348, 0.200174, 0.288399, 0.284882, 0.278302, 0.275179, 0.295083, 0.298791, 0.229226, 0.318242, 0.384043, 0.284882, 0.291804, 0.370445, 0.291804, 0.318242, 0.433034, 0.433034, 0.346032, 0.335645, 0.349426, 0.436924, 0.447574, 0.433034, 0.468512, 0.465241, 0.465241, 0.4292, 0.433034, 0.538167, 0.529623, 0.529623, 0.642678, 0.549308, 0.549308, 0.661982, 0.570702, 0.538167, 0.585406, 0.58069, 0.59917, 0.720929, 0.604312, 0.494003, 0.5017, 0.41194, 0.328603, 0.229226, 0.206376, 0.194234, 0.118441, 0.116183, 0.120615, 0.139895, 0.125101, 0.086953, 0.10481, 0.158265, 0.164327, 0.161087, 0.158265, 0.158265, 0.090864, 0.144935, 0.216401, 0.222385, 0.301917, 0.31487, 0.42561, 0.461924, 0.42561, 0.465241, 0.476583, 0.476583, 0.374039, 0.42561, 0.458154, 0.339168, 0.356642, 0.36309, 0.352862, 0.447574, 0.4292, 0.4292, 0.436924, 0.366687, 0.275179, 0.243554, 0.339168, 0.243554, 0.173081, 0.144935, 0.164327, 0.15008, 0.137348, 0.194234, 0.229226, 0.264545, 0.339168, 0.301917, 0.203355, 0.120615, 0.125101, 0.127496, 0.127496, 0.127496, 0.17593, 0.268042, 0.298791, 0.18812, 0.203355, 0.268042, 0.268042, 0.271506, 0.209395, 0.225814, 0.225814, 0.232838, 0.15284, 0.098513, 0.109221, 0.111485, 0.191378, 0.191378, 0.134866, 0.236433, 0.239899, 0.164327, 0.164327, 0.158265, 0.243554, 0.30533, 0.298791, 0.366687, 0.380708, 0.359901, 0.31487, 0.229226, 0.155435, 0.15284, 0.236433, 0.222385, 0.216401, 0.142424, 0.086953, 0.125101, 0.116183, 0.106997, 0.109221, 0.096677, 0.100716, 0.092881, 0.058088, 0.030611, 0.034068, 0.031287, 0.032017, 0.043307, 0.06184, 0.078022, 0.079919, 0.071867, 0.042364, 0.06184, 0.116183, 0.170161, 0.109221, 0.081712, 0.047319, 0.05306, 0.059222, 0.038042, 0.022667, 0.037156, 0.081712, 0.081712, 0.090864, 0.122885, 0.069024, 0.042364, 0.051831, 0.098513, 0.098513, 0.100716, 0.100716, 0.054297, 0.066181, 0.067594, 0.048328, 0.083462, 0.064632, 0.06184, 0.06184, 0.106997, 0.118441, 0.06312, 0.064632, 0.0704, 0.081712, 0.078022, 0.076542, 0.076542, 0.034068, 0.036378, 0.051831, 0.074921, 0.06312, 0.05306, 0.073402, 0.071867, 0.086953, 0.17593, 0.10481, 0.167087, 0.167087, 0.094817, 0.15284, 0.092881, 0.071867, 0.044297, 0.088832, 0.11371, 0.125101, 0.225814, 0.229226, 0.182256, 0.111485, 0.132295, 0.15284, 0.191378, 0.268042, 0.243554, 0.216401, 0.311707, 0.209395, 0.206376, 0.301917, 0.301917, 0.342579, 0.275179, 0.295083, 0.30533, 0.268042, 0.264545, 0.281712, 0.194234, 0.271506, 0.332115, 0.42561, 0.308712, 0.21291, 0.25031, 0.25406, 0.229226, 0.15284, 0.203355, 0.21291, 0.17593, 0.098513, 0.132295, 0.196879, 0.161087, 0.139895, 0.158265, 0.164327, 0.090864, 0.15284, 0.161087, 0.191378, 0.10481, 0.185198, 0.284882, 0.182256, 0.200174, 0.257454, 0.356642, 0.377384, 0.377384, 0.4292, 0.458154, 0.359901, 0.288399, 0.401658, 0.401658, 0.486429, 0.486429, 0.59508, 0.486429, 0.377384, 0.346032, 0.346032, 0.324872, 0.222385, 0.318242, 0.298791, 0.291804, 0.17593, 0.185198, 0.179055, 0.116183, 0.170161, 0.25031, 0.264545, 0.275179, 0.278302, 0.278302, 0.170161, 0.173081, 0.243554, 0.281712, 0.209395, 0.295083, 0.308712, 0.308712, 0.308712, 0.291804, 0.275179, 0.298791, 0.295083, 0.30533, 0.374039, 0.390993, 0.374039, 0.454136, 0.332115, 0.332115, 0.324872, 0.444081, 0.433034, 0.401658, 0.461924, 0.461924, 0.398279, 0.356642, 0.444081, 0.444081, 0.370445, 0.380708, 0.374039, 0.384043, 0.377384, 0.288399, 0.268042, 0.271506, 0.185198, 0.278302, 0.196879, 0.209395, 0.225814, 0.222385, 0.225814, 0.158265, 0.225814, 0.236433, 0.275179, 0.191378, 0.185198, 0.257454, 0.257454, 0.349426, 0.26085, 0.257454, 0.346032, 0.359901, 0.374039, 0.468512, 0.394753, 0.472492, 0.377384, 0.352862, 0.339168, 0.339168, 0.356642, 0.366687, 0.332115, 0.225814, 0.30533, 0.30533, 0.225814, 0.225814, 0.144935, 0.216401, 0.229226, 0.229226, 0.239899, 0.222385, 0.15284, 0.15008, 0.129801, 0.191378, 0.216401, 0.15008, 0.11371, 0.15284, 0.161087, 0.191378, 0.301917, 0.311707, 0.298791, 0.298791, 0.295083, 0.278302, 0.203355, 0.206376, 0.209395, 0.139895, 0.144935, 0.132295, 0.209395, 0.167087, 0.11371, 0.096677, 0.098513, 0.15284, 0.155435, 0.122885, 0.173081, 0.161087, 0.158265, 0.10481, 0.161087, 0.158265, 0.247041, 0.342579, 0.295083, 0.288399, 0.349426, 0.268042, 0.346032, 0.26085, 0.30533, 0.387226, 0.390993, 0.380708, 0.380708, 0.380708, 0.422041, 0.346032, 0.346032, 0.342579, 0.356642, 0.284882, 0.216401, 0.147574, 0.086953, 0.111485, 0.118441, 0.144935, 0.219301, 0.144935, 0.209395, 0.170161, 0.17593, 0.17593, 0.257454, 0.271506, 0.284882, 0.284882, 0.359901, 0.288399, 0.206376, 0.264545, 0.335645, 0.332115, 0.408655, 0.480142, 0.436924, 0.418646, 0.394753, 0.318242, 0.401658, 0.414856, 0.5017, 0.41194, 0.339168, 0.281712, 0.209395, 0.21291, 0.21291, 0.222385, 0.311707, 0.40511, 0.41194, 0.387226, 0.377384, 0.352862, 0.332115, 0.370445, 0.298791, 0.21291, 0.206376, 0.216401, 0.15284, 0.147574, 0.247041, 0.30533, 0.339168, 0.394753, 0.394753, 0.394753, 0.380708, 0.36309, 0.359901, 0.275179, 0.243554, 0.301917, 0.30533, 0.328603, 0.324872, 0.433034, 0.525368, 0.657645, 0.562014, 0.608892, 0.626927, 0.59508, 0.613573, 0.671169, 0.671169, 0.549308, 0.545602, 0.545602, 0.541878, 0.450668, 0.458154, 0.517562, 0.549308, 0.575842, 0.575842, 0.56648, 0.444081, 0.465241, 0.390993, 0.483068, 0.509769, 0.51388, 0.505461, 0.497853, 0.480142, 0.480142, 0.58069, 0.570702, 0.56648, 0.545602, 0.545602, 0.63748, 0.538167, 0.541878, 0.545602, 0.521092, 0.521092, 0.642678, 0.608892, 0.703578, 0.56648, 0.56648, 0.562014, 0.468512, 0.465241, 0.41194, 0.42561, 0.324872, 0.356642, 0.291804, 0.31487, 0.401658, 0.318242, 0.339168, 0.311707, 0.257454, 0.284882, 0.281712, 0.21291, 0.200174, 0.18812, 0.25406, 0.257454, 0.239899, 0.311707, 0.31487, 0.30533, 0.236433, 0.335645, 0.301917, 0.301917, 0.232838, 0.216401, 0.301917, 0.352862, 0.308712, 0.335645, 0.346032, 0.342579, 0.328603, 0.339168, 0.335645, 0.346032, 0.346032, 0.324872, 0.321458, 0.346032, 0.41194, 0.465241, 0.36309, 0.359901, 0.433034, 0.433034, 0.433034, 0.436924, 0.36309, 0.440853, 0.465241, 0.380708, 0.390993, 0.458154, 0.377384, 0.311707, 0.308712, 0.236433, 0.268042, 0.281712, 0.25031, 0.281712, 0.209395, 0.295083, 0.308712, 0.30533, 0.401658, 0.41194, 0.408655, 0.497853, 0.517562, 0.486429, 0.575842, 0.472492, 0.480142, 0.553315, 0.56648, 0.454136, 0.541878, 0.541878, 0.444081, 0.454136, 0.42561, 0.422041, 0.324872, 0.291804, 0.298791, 0.275179, 0.278302, 0.291804, 0.25031, 0.219301, 0.216401, 0.219301, 0.295083, 0.209395, 0.206376, 0.26085, 0.356642, 0.356642, 0.25031, 0.324872, 0.219301, 0.229226, 0.247041, 0.339168, 0.366687, 0.356642, 0.359901, 0.268042, 0.268042, 0.271506, 0.194234, 0.232838, 0.222385, 0.229226, 0.311707, 0.243554, 0.17593, 0.17593, 0.11371, 0.203355, 0.17593, 0.278302, 0.17593, 0.161087, 0.18812, 0.194234, 0.147574, 0.086953, 0.102787, 0.111485, 0.079919, 0.139895, 0.096677, 0.058088, 0.058088, 0.059222, 0.090864, 0.142424, 0.088832, 0.147574, 0.137348, 0.17593, 0.170161, 0.18812, 0.275179, 0.18812, 0.185198, 0.167087, 0.236433, 0.295083, 0.264545, 0.346032, 0.25406, 0.284882, 0.374039, 0.288399, 0.21291, 0.232838, 0.194234, 0.281712, 0.209395, 0.222385, 0.21291, 0.185198, 0.200174, 0.200174, 0.161087, 0.086953, 0.137348, 0.142424, 0.086953, 0.106997, 0.102787, 0.098513, 0.120615, 0.116183, 0.173081, 0.170161, 0.167087, 0.203355, 0.129801, 0.129801, 0.125101, 0.083462, 0.096677, 0.086953, 0.078022, 0.088832, 0.116183, 0.120615, 0.096677, 0.15284, 0.137348, 0.164327, 0.21291, 0.216401, 0.219301, 0.15284, 0.225814, 0.21291, 0.206376, 0.308712, 0.339168, 0.342579, 0.40511, 0.370445, 0.447574, 0.366687, 0.422041, 0.486429, 0.505461, 0.454136, 0.461924, 0.444081, 0.321458, 0.352862, 0.36309, 0.352862, 0.4292, 0.444081, 0.339168, 0.26085, 0.161087, 0.122885, 0.125101, 0.137348, 0.191378, 0.203355, 0.288399, 0.318242, 0.236433, 0.222385, 0.308712, 0.311707, 0.324872, 0.328603, 0.298791, 0.288399, 0.209395, 0.144935, 0.139895, 0.173081, 0.173081, 0.268042, 0.349426, 0.257454, 0.17593, 0.158265, 0.129801, 0.127496, 0.137348, 0.209395, 0.147574, 0.090864, 0.058088, 0.030611, 0.06184, 0.078022, 0.083462, 0.081712, 0.137348, 0.090864, 0.078022, 0.125101, 0.122885, 0.100716, 0.167087, 0.15284, 0.086953, 0.060549, 0.066181, 0.035586, 0.034068, 0.066181, 0.122885, 0.170161, 0.25406, 0.25406, 0.247041, 0.229226, 0.308712, 0.30533, 0.284882, 0.295083, 0.268042, 0.268042, 0.298791, 0.295083, 0.41194, 0.529623, 0.680603, 0.549308, 0.541878, 0.562014, 0.450668, 0.422041, 0.450668, 0.454136, 0.349426, 0.359901, 0.359901, 0.370445, 0.281712, 0.288399, 0.359901, 0.384043, 0.284882, 0.25031, 0.182256, 0.132295, 0.094817, 0.06312, 0.092881, 0.137348, 0.098513, 0.129801, 0.102787, 0.056825, 0.035586], '')</t>
  </si>
  <si>
    <t>[85, 86, 87, 88, 89, 90, 91, 92, 93, 94, 95, 96, 97, 98, 100, 342, 528, 566, 567, 568, 569, 570, 571, 572, 573, 574, 575, 576, 577, 578, 581, 582, 583, 584, 585, 590, 591, 592, 596, 597, 598, 599, 600, 601, 602, 603, 604, 605, 606, 607, 608, 609, 610, 611, 612, 687, 689, 692, 693, 695, 696, 829, 908, 909, 910, 911, 912]</t>
  </si>
  <si>
    <t>UPI0001B6E413 status=activ</t>
  </si>
  <si>
    <t>([0.030003, 0.048328, 0.076542, 0.069024, 0.071867, 0.100716, 0.144935, 0.173081, 0.106997, 0.086953, 0.106997, 0.086953, 0.044297, 0.044297, 0.090864, 0.173081, 0.182256, 0.26085, 0.311707, 0.318242, 0.31487, 0.370445, 0.380708, 0.398279, 0.349426, 0.298791, 0.30533, 0.194234, 0.142424, 0.167087, 0.134866, 0.144935, 0.21291, 0.268042, 0.26085, 0.196879, 0.222385, 0.225814, 0.229226, 0.268042, 0.229226, 0.155435, 0.092881, 0.051831, 0.047319, 0.085092, 0.137348, 0.142424, 0.239899, 0.318242, 0.4292, 0.494003, 0.51388, 0.398279, 0.346032, 0.257454, 0.332115, 0.311707, 0.216401, 0.236433, 0.222385, 0.264545, 0.36309, 0.366687, 0.366687, 0.352862, 0.384043, 0.398279, 0.268042, 0.167087, 0.106997, 0.05306, 0.073402, 0.03976, 0.086953, 0.144935, 0.18812, 0.179055, 0.109221, 0.098513, 0.043307, 0.051831, 0.054297, 0.029376, 0.051831, 0.0704, 0.058088, 0.050641, 0.049374, 0.055536, 0.11371, 0.100716, 0.100716, 0.096677, 0.111485, 0.120615, 0.111485, 0.15008, 0.127496, 0.167087, 0.281712, 0.41194, 0.308712, 0.222385, 0.301917, 0.301917, 0.332115, 0.374039, 0.374039, 0.359901, 0.447574, 0.349426, 0.408655, 0.40511, 0.324872, 0.366687, 0.346032, 0.370445, 0.346032, 0.374039, 0.36309, 0.339168, 0.288399, 0.366687, 0.342579, 0.268042, 0.281712, 0.275179, 0.291804, 0.216401, 0.206376, 0.222385, 0.21291, 0.243554, 0.222385, 0.321458, 0.332115, 0.26085, 0.161087, 0.18812, 0.200174, 0.25031, 0.229226, 0.185198, 0.194234, 0.30533, 0.377384, 0.268042, 0.288399, 0.185198, 0.17593, 0.116183, 0.066181, 0.109221, 0.122885, 0.137348, 0.116183, 0.122885, 0.173081, 0.268042, 0.164327, 0.096677, 0.098513, 0.122885, 0.203355, 0.129801, 0.0704, 0.044297, 0.088832, 0.047319, 0.048328, 0.090864, 0.167087, 0.21291, 0.15284, 0.155435, 0.225814, 0.161087, 0.155435, 0.106997, 0.111485, 0.164327, 0.179055, 0.106997, 0.064632, 0.055536, 0.060549, 0.102787, 0.179055, 0.102787, 0.167087, 0.167087, 0.125101, 0.11371, 0.15008, 0.125101, 0.092881, 0.109221, 0.179055, 0.179055, 0.25031, 0.161087, 0.196879, 0.196879, 0.196879, 0.288399, 0.257454, 0.332115, 0.321458, 0.219301, 0.219301, 0.18812, 0.281712, 0.301917, 0.30533, 0.203355, 0.321458, 0.339168, 0.288399, 0.196879, 0.161087, 0.17593, 0.232838, 0.200174, 0.284882, 0.335645, 0.243554, 0.288399, 0.291804, 0.26085, 0.342579, 0.447574, 0.465241, 0.433034, 0.4292, 0.401658, 0.486429, 0.440853, 0.433034, 0.458154, 0.58069, 0.63748, 0.562014], '')</t>
  </si>
  <si>
    <t>[52, 240, 241, 242]</t>
  </si>
  <si>
    <t>UPI0001B6E43A status=activ</t>
  </si>
  <si>
    <t>([0.011669, 0.017797, 0.011106, 0.009483, 0.012727, 0.009728, 0.008723, 0.007177, 0.006619, 0.005932, 0.006988, 0.008409, 0.006795, 0.006701, 0.009865, 0.00962, 0.009977, 0.01078, 0.017447, 0.023963, 0.032677, 0.041405, 0.044297, 0.081712, 0.0704, 0.034884, 0.0704, 0.116183, 0.118441, 0.102787, 0.11371, 0.06184, 0.033407, 0.023534, 0.019109, 0.020165, 0.016528, 0.009483, 0.013437, 0.011342, 0.009096, 0.009015, 0.006142, 0.005992, 0.006374, 0.007645, 0.011669, 0.007495, 0.007315, 0.007177, 0.007177, 0.006701, 0.006374, 0.009096, 0.009728, 0.007877, 0.005503, 0.006194, 0.006701, 0.004921, 0.004208, 0.004208, 0.004577, 0.004835, 0.004247, 0.004135, 0.003246, 0.003298, 0.004483, 0.004513, 0.006078, 0.007091, 0.009977, 0.017797, 0.017797, 0.032017, 0.069024, 0.0704, 0.0704, 0.132295, 0.219301, 0.21291, 0.311707, 0.243554, 0.243554, 0.298791, 0.301917, 0.433034, 0.321458, 0.308712, 0.30533, 0.31487, 0.380708, 0.40511, 0.42561, 0.42561, 0.42561, 0.40511, 0.51388, 0.398279, 0.377384, 0.398279, 0.525368, 0.534167, 0.59014, 0.733139, 0.59014, 0.458154, 0.41194, 0.549308, 0.570702, 0.570702, 0.472492, 0.472492, 0.472492, 0.342579, 0.295083, 0.288399, 0.229226, 0.139895, 0.257454, 0.155435, 0.076542, 0.038858, 0.038858, 0.026338, 0.030611, 0.028107, 0.028695, 0.026338, 0.018787, 0.010672, 0.007091, 0.00962, 0.009096, 0.005872, 0.008075, 0.009483, 0.007177, 0.009865, 0.017447, 0.009728, 0.016021, 0.029376, 0.049374, 0.048328, 0.033407, 0.016528, 0.016021, 0.016826, 0.024393, 0.018415, 0.032677, 0.076542, 0.060549, 0.067594, 0.147574, 0.158265, 0.079919, 0.074921, 0.036378, 0.038858, 0.040537, 0.023963, 0.0198, 0.017138, 0.01078, 0.011342, 0.019109, 0.0198, 0.028695, 0.025762, 0.050641, 0.026892, 0.015694, 0.018787, 0.017447, 0.01227, 0.011518, 0.021816, 0.021381, 0.038042, 0.031287, 0.06184, 0.085092, 0.100716, 0.092881, 0.158265, 0.167087, 0.129801, 0.239899, 0.161087, 0.111485, 0.081712, 0.161087, 0.170161, 0.137348, 0.078022, 0.058088, 0.035586, 0.025762, 0.047319, 0.026892, 0.030003, 0.016257, 0.015694, 0.015694, 0.019401, 0.011669, 0.018787, 0.014075, 0.008624, 0.008624, 0.008525, 0.007422, 0.006701, 0.009096, 0.009294, 0.008525, 0.012491, 0.012491, 0.010672, 0.010926, 0.017138, 0.010131, 0.010131, 0.008156, 0.008723, 0.009187, 0.015694, 0.009294, 0.014315, 0.014783, 0.028695, 0.048328, 0.085092, 0.090864, 0.088832, 0.118441, 0.232838, 0.18812, 0.271506, 0.356642, 0.247041, 0.243554, 0.352862, 0.454136, 0.585406, 0.570702, 0.509769, 0.387226, 0.521092, 0.517562, 0.59917, 0.534167, 0.545602, 0.562014, 0.557691, 0.549308, 0.545602, 0.538167, 0.59014, 0.570702, 0.549308, 0.694846, 0.675549, 0.642678, 0.613573, 0.570702, 0.541878, 0.59917, 0.801317], '')</t>
  </si>
  <si>
    <t>[98, 102, 103, 104, 105, 106, 109, 110, 111, 247, 248, 249, 251, 252, 253, 254, 255, 256, 257, 258, 259, 260, 261, 262, 263, 264, 265, 266, 267, 268, 269, 270, 271]</t>
  </si>
  <si>
    <t>UPI0001B6E43B status=activ</t>
  </si>
  <si>
    <t>([0.398279, 0.4292, 0.271506, 0.318242, 0.308712, 0.25031, 0.155435, 0.200174, 0.236433, 0.26085, 0.284882, 0.318242, 0.209395, 0.185198, 0.225814, 0.308712, 0.30533, 0.268042, 0.203355, 0.144935, 0.092881, 0.090864, 0.05306, 0.106997, 0.10481, 0.142424, 0.194234, 0.30533, 0.31487, 0.321458, 0.216401, 0.219301, 0.161087, 0.26085, 0.206376, 0.191378, 0.134866, 0.132295, 0.225814, 0.291804, 0.288399, 0.366687, 0.380708, 0.436924, 0.366687, 0.380708, 0.359901, 0.377384, 0.370445, 0.278302, 0.264545, 0.374039, 0.370445, 0.352862, 0.356642, 0.408655, 0.384043, 0.384043, 0.30533, 0.30533, 0.219301, 0.288399, 0.288399, 0.271506, 0.21291, 0.278302, 0.284882, 0.281712, 0.185198, 0.18812, 0.15284, 0.096677, 0.064632, 0.038042, 0.054297, 0.054297, 0.076542, 0.090864, 0.088832, 0.142424, 0.139895, 0.144935, 0.147574, 0.094817, 0.094817, 0.15284, 0.10481, 0.092881, 0.092881, 0.161087, 0.10481, 0.132295, 0.21291, 0.209395, 0.209395, 0.236433, 0.161087, 0.122885, 0.122885, 0.111485, 0.066181, 0.067594, 0.11371, 0.111485, 0.173081, 0.173081, 0.173081, 0.236433, 0.209395, 0.182256, 0.139895, 0.191378, 0.239899, 0.18812, 0.243554, 0.335645, 0.298791, 0.41194], '')</t>
  </si>
  <si>
    <t>UPI0001B6E43C status=activ</t>
  </si>
  <si>
    <t>([0.21291, 0.194234, 0.25031, 0.185198, 0.219301, 0.26085, 0.239899, 0.191378, 0.21291, 0.257454, 0.219301, 0.268042, 0.216401, 0.142424, 0.137348, 0.18812, 0.257454, 0.324872, 0.318242, 0.284882, 0.26085, 0.268042, 0.222385, 0.155435, 0.194234, 0.209395, 0.216401, 0.264545, 0.271506, 0.21291, 0.144935, 0.209395, 0.200174, 0.275179, 0.384043, 0.401658, 0.41194, 0.408655, 0.408655, 0.401658, 0.42561, 0.42561, 0.440853, 0.436924, 0.545602, 0.575842, 0.51388, 0.461924, 0.390993, 0.472492, 0.476583, 0.585406, 0.59014, 0.51388, 0.494003, 0.472492, 0.36309, 0.26085, 0.225814, 0.173081, 0.167087, 0.164327, 0.170161, 0.247041, 0.346032, 0.324872, 0.339168, 0.390993, 0.398279, 0.480142, 0.444081, 0.5017, 0.444081, 0.40511, 0.465241, 0.444081, 0.408655, 0.534167, 0.716283, 0.788093], '')</t>
  </si>
  <si>
    <t>[44, 45, 46, 51, 52, 53, 71, 77, 78, 79]</t>
  </si>
  <si>
    <t>UPI0001B6E443 status=activ</t>
  </si>
  <si>
    <t>([0.006482, 0.009728, 0.015344, 0.016257, 0.01078, 0.011518, 0.015694, 0.021816, 0.022667, 0.013613, 0.018106, 0.013437, 0.01078, 0.007877, 0.012491, 0.017797, 0.018106, 0.018106, 0.026892, 0.023534, 0.011342, 0.012727, 0.007259, 0.004736, 0.003671, 0.004899, 0.005992, 0.004247, 0.004135, 0.004577, 0.007422, 0.00558, 0.005872, 0.009401, 0.008002, 0.006421, 0.005249, 0.007315, 0.004835, 0.004899, 0.004775, 0.006567, 0.006619, 0.008624, 0.009187, 0.013821, 0.011342, 0.009977, 0.009294, 0.006701, 0.006619, 0.004483, 0.004247, 0.006039, 0.006374, 0.007877, 0.006567, 0.009728, 0.009728, 0.014783, 0.020876, 0.025316, 0.027463, 0.046336, 0.071867, 0.071867, 0.0704, 0.049374, 0.026338, 0.036378, 0.040537, 0.040537, 0.038858, 0.076542, 0.030611, 0.025316, 0.018106, 0.034884, 0.032677, 0.020522, 0.013437, 0.008002, 0.005086, 0.004208, 0.003727, 0.003757, 0.00515, 0.006039, 0.005932, 0.009096, 0.013016, 0.015078, 0.015694, 0.014315, 0.014075, 0.035586, 0.038042, 0.074921, 0.088832, 0.069024, 0.129801, 0.236433, 0.236433, 0.384043, 0.447574, 0.494003, 0.374039, 0.370445, 0.366687, 0.483068, 0.335645, 0.232838, 0.185198, 0.118441, 0.118441, 0.116183, 0.046336, 0.046336, 0.023963, 0.020876, 0.028695, 0.013437, 0.016021, 0.033407, 0.026892, 0.014586, 0.011669, 0.012727, 0.012727, 0.008895, 0.007422, 0.006988, 0.009865, 0.013016, 0.016021, 0.025762, 0.028107, 0.044297, 0.047319, 0.100716, 0.118441, 0.116183, 0.173081, 0.118441, 0.050641, 0.027463, 0.041405, 0.041405, 0.042364, 0.042364, 0.043307, 0.043307, 0.051831, 0.051831, 0.033407, 0.043307, 0.027463, 0.027463, 0.038858, 0.016528, 0.018106, 0.017797, 0.016528, 0.016257, 0.016021, 0.017797, 0.030611, 0.0198, 0.030003, 0.025762, 0.027463, 0.049374, 0.076542, 0.137348, 0.074921, 0.142424, 0.147574, 0.25031, 0.239899, 0.185198, 0.18812, 0.100716, 0.041405, 0.042364, 0.060549, 0.060549, 0.10481, 0.10481, 0.106997, 0.051831, 0.118441, 0.134866, 0.064632, 0.040537, 0.040537, 0.046336, 0.023087, 0.021816, 0.017138, 0.010221, 0.008276, 0.009401, 0.014315, 0.026338, 0.016257, 0.017447, 0.01227, 0.008156, 0.005872, 0.009294, 0.008525, 0.006567, 0.004388, 0.005318, 0.004161, 0.003671, 0.004135, 0.005683, 0.004921, 0.004775, 0.004689, 0.004611, 0.004611, 0.003461, 0.002606, 0.003727, 0.003727, 0.003757, 0.003701, 0.00558, 0.005503, 0.006619, 0.008002, 0.012491, 0.016826, 0.018787, 0.023963, 0.031287, 0.032017, 0.044297, 0.066181, 0.058088, 0.086953, 0.085092, 0.06312, 0.109221, 0.050641, 0.030003, 0.059222, 0.116183, 0.041405, 0.017797, 0.012491, 0.00962, 0.00777, 0.005249, 0.005249, 0.005623, 0.004315, 0.003757, 0.002662, 0.002581, 0.003212, 0.002976, 0.003276, 0.004135, 0.003298, 0.003607, 0.003478, 0.002529, 0.001709, 0.00246], '')</t>
  </si>
  <si>
    <t>UPI0001B6E444 status=activ</t>
  </si>
  <si>
    <t>([0.003109, 0.00292, 0.00243, 0.001687, 0.001271, 0.001112, 0.000833, 0.00061, 0.000713, 0.000833, 0.001142, 0.00076, 0.000464, 0.000215, 0.000198, 7.7e-05, 5.2e-05, 6.9e-05, 0.000146, 6.9e-05, 6.9e-05, 0.000172, 0.000253, 0.000206, 0.000206, 0.000228, 0.000146, 0.000253, 0.000292, 0.000412, 0.000309, 0.000146, 0.00018, 0.000339, 0.000339, 0.000275, 0.000275, 0.000309, 0.000266, 0.000142, 0.000133, 0.000142, 0.000146, 6.9e-05, 6.9e-05, 0.000163, 0.000318, 0.000833, 0.001069, 0.001499, 0.001434, 0.002194, 0.003478, 0.003478, 0.002138, 0.002662, 0.002555, 0.003341, 0.004358, 0.005992, 0.008525, 0.014783, 0.025762, 0.016826, 0.047319], '')</t>
  </si>
  <si>
    <t>UPI0001B6E464 status=activ</t>
  </si>
  <si>
    <t>([0.004689, 0.003366, 0.00316, 0.00407, 0.003079, 0.002435, 0.001872, 0.00246, 0.002014, 0.002138, 0.002555, 0.002138, 0.002078, 0.002117, 0.00225, 0.002014, 0.002014, 0.003053, 0.002976, 0.002623, 0.003727, 0.002529, 0.003246, 0.002705, 0.002705, 0.004247, 0.004135, 0.006142, 0.006142, 0.009294, 0.007259, 0.007259, 0.008804, 0.005992, 0.003864, 0.004577, 0.004976, 0.003177, 0.002117, 0.001906, 0.001434, 0.001499, 0.001374, 0.000906, 0.000923, 0.000507, 0.000232, 0.000485, 0.000451, 0.000477, 0.000485, 0.000923, 0.001, 0.000773, 0.001232, 0.001936, 0.002581, 0.002555, 0.0028, 0.003461, 0.005223, 0.005086, 0.004921, 0.007877, 0.015344, 0.012727, 0.026338, 0.043307, 0.034068, 0.016826, 0.010926, 0.007495, 0.004921, 0.003864, 0.005932, 0.004208, 0.002529, 0.001692, 0.002512, 0.002482, 0.003212, 0.003246, 0.003053, 0.002581, 0.002581, 0.001687, 0.002078, 0.002057, 0.001541, 0.001048, 0.001142, 0.000893, 0.000958, 0.001318, 0.001211, 0.000687, 0.00061, 0.001267, 0.001271, 0.000799, 0.000816, 0.000447, 0.000206, 0.00021, 0.000137, 0.000137, 0.000137, 0.000189, 0.000176, 0.000245, 0.000245, 0.000447, 0.000631, 0.000936, 0.000704, 0.001, 0.001, 0.001872, 0.001533, 0.001408, 0.001383, 0.00231, 0.002976, 0.003246, 0.00283, 0.003177, 0.002035, 0.002014, 0.001481, 0.001533, 0.001267, 0.001786, 0.001318, 0.000945, 0.000945, 0.001103, 0.001202, 0.001481, 0.001344, 0.001687, 0.00152, 0.001374, 0.001374, 0.000854, 0.000842, 0.001533, 0.002349, 0.002396, 0.002194, 0.001748, 0.001211, 0.001374, 0.001335, 0.001232, 0.001249, 0.000859, 0.000773, 0.00055, 0.000322, 0.000163, 6.9e-05, 0.000202, 0.000249, 0.00012, 0.000125, 0.000215, 0.000236, 0.000137, 0.000116, 0.000107, 0.000142, 0.000275, 0.000558, 0.000412, 0.000575, 0.000936, 0.001391, 0.002211, 0.002623, 0.004577, 0.004513, 0.004513, 0.004431, 0.004388, 0.004646, 0.005734, 0.004775, 0.004921, 0.006619, 0.011518, 0.013437, 0.014783, 0.008276, 0.008075, 0.010509, 0.008276, 0.005734, 0.005378, 0.00558, 0.003366, 0.002623, 0.004208, 0.006533, 0.006619, 0.006078, 0.005799, 0.004736, 0.004315, 0.003053, 0.002581, 0.001778, 0.001649, 0.001778, 0.001808, 0.001709, 0.001778, 0.002014, 0.002057, 0.001374, 0.000648, 0.000893, 0.000743, 0.000339, 0.000301, 0.000189, 0.000236, 0.000468, 0.000893, 0.000816, 0.000575, 0.000773, 0.000773, 0.001499, 0.00103, 0.001061, 0.001211, 0.001112, 0.000983, 0.001335, 0.001649, 0.001602, 0.002349, 0.001855, 0.003014, 0.002138, 0.001906, 0.001906, 0.001709, 0.001408, 0.002211, 0.003079, 0.002057, 0.001748, 0.001748, 0.003109, 0.003366, 0.003079, 0.00225, 0.001936, 0.002482, 0.0028, 0.003341, 0.003212, 0.00359, 0.002396, 0.003431, 0.004388, 0.004775, 0.003555, 0.004315, 0.002581, 0.002211, 0.003276, 0.003963, 0.003341, 0.003461, 0.003607, 0.002581, 0.002327, 0.003212, 0.00283, 0.00225, 0.002396, 0.001722, 0.001533, 0.001541, 0.001172, 0.000743, 0.000859, 0.001335, 0.000799, 0.00103, 0.001572, 0.000842, 0.00076, 0.000507, 0.000468, 0.000773, 0.001232, 0.002014, 0.002396, 0.002396, 0.003177, 0.004208, 0.003341, 0.003924, 0.005378, 0.007177, 0.010926, 0.008525, 0.007177, 0.009187, 0.011106, 0.008804, 0.016826, 0.029376, 0.066181, 0.047319, 0.026892, 0.020165, 0.015078], '')</t>
  </si>
  <si>
    <t>UPI0001B6E499 status=activ</t>
  </si>
  <si>
    <t>([0.071867, 0.118441, 0.167087, 0.120615, 0.164327, 0.109221, 0.139895, 0.167087, 0.200174, 0.161087, 0.194234, 0.222385, 0.158265, 0.229226, 0.318242, 0.21291, 0.288399, 0.236433, 0.243554, 0.264545, 0.179055, 0.164327, 0.155435, 0.164327, 0.229226, 0.147574, 0.236433, 0.173081, 0.18812, 0.18812, 0.26085, 0.26085, 0.257454, 0.342579, 0.31487, 0.243554, 0.352862, 0.275179, 0.370445, 0.366687, 0.284882, 0.288399, 0.36309, 0.366687, 0.318242, 0.321458, 0.41194, 0.390993, 0.465241, 0.414856, 0.332115, 0.26085, 0.17593, 0.118441, 0.120615, 0.086953, 0.129801, 0.127496, 0.125101, 0.111485, 0.106997, 0.15008, 0.222385, 0.25031, 0.25031, 0.200174, 0.194234, 0.200174, 0.134866, 0.132295, 0.155435, 0.155435, 0.125101, 0.185198, 0.264545, 0.257454, 0.335645, 0.25031, 0.25406, 0.257454, 0.182256, 0.18812, 0.122885, 0.125101, 0.134866, 0.129801, 0.127496, 0.132295, 0.125101, 0.18812, 0.200174, 0.173081, 0.243554, 0.335645, 0.26085, 0.182256, 0.106997, 0.111485, 0.11371, 0.092881, 0.155435, 0.236433, 0.164327, 0.209395, 0.21291, 0.17593, 0.191378, 0.179055, 0.15008, 0.094817, 0.058088, 0.050641, 0.066181, 0.067594, 0.071867, 0.071867, 0.076542, 0.132295, 0.081712, 0.134866, 0.164327, 0.129801, 0.122885, 0.182256, 0.203355, 0.18812, 0.209395, 0.129801, 0.206376, 0.229226, 0.311707, 0.422041, 0.42561, 0.321458, 0.328603, 0.295083, 0.370445, 0.440853, 0.356642, 0.433034, 0.422041, 0.324872, 0.359901, 0.36309, 0.288399, 0.216401, 0.147574, 0.158265, 0.229226, 0.229226, 0.243554, 0.243554, 0.142424, 0.147574, 0.137348, 0.083462, 0.102787, 0.10481, 0.098513, 0.096677, 0.096677, 0.067594, 0.111485, 0.073402, 0.0704, 0.116183, 0.109221, 0.111485, 0.100716, 0.06312, 0.038042, 0.038042, 0.022667, 0.044297, 0.046336, 0.083462, 0.142424, 0.086953, 0.092881, 0.098513, 0.102787, 0.059222, 0.054297, 0.042364, 0.051831, 0.040537, 0.029376, 0.044297, 0.064632, 0.048328, 0.076542, 0.125101, 0.081712], '')</t>
  </si>
  <si>
    <t>UPI0001B6E49B status=activ</t>
  </si>
  <si>
    <t>([0.483068, 0.529623, 0.42561, 0.454136, 0.377384, 0.36309, 0.36309, 0.394753, 0.335645, 0.366687, 0.36309, 0.401658, 0.390993, 0.394753, 0.377384, 0.447574, 0.447574, 0.553315, 0.541878, 0.454136, 0.380708, 0.298791, 0.206376, 0.281712, 0.281712, 0.342579, 0.298791, 0.324872, 0.308712, 0.308712, 0.301917, 0.339168, 0.335645, 0.349426, 0.36309, 0.36309, 0.356642, 0.356642, 0.342579, 0.308712, 0.384043, 0.36309, 0.41194, 0.517562, 0.521092, 0.541878, 0.557691, 0.685117, 0.675549, 0.690604, 0.685117, 0.685117, 0.557691, 0.557691, 0.553315, 0.505461, 0.476583, 0.505461, 0.509769, 0.476583, 0.529623, 0.422041, 0.509769, 0.553315, 0.538167, 0.529623, 0.42561, 0.4292, 0.332115, 0.25406, 0.264545, 0.339168, 0.370445, 0.450668, 0.450668, 0.387226, 0.422041, 0.349426, 0.346032, 0.281712, 0.328603, 0.257454, 0.370445, 0.377384, 0.374039, 0.291804, 0.291804, 0.308712, 0.219301, 0.308712, 0.387226, 0.356642, 0.291804, 0.264545, 0.203355, 0.137348, 0.196879, 0.167087, 0.268042, 0.264545, 0.328603, 0.25031, 0.328603, 0.339168, 0.349426, 0.352862, 0.454136, 0.461924, 0.458154, 0.447574, 0.433034, 0.436924, 0.436924, 0.505461, 0.509769, 0.486429, 0.58069, 0.497853, 0.562014, 0.541878, 0.454136, 0.394753, 0.36309, 0.318242, 0.298791, 0.278302, 0.239899, 0.232838, 0.216401, 0.200174, 0.291804, 0.278302, 0.284882, 0.216401, 0.147574, 0.092881, 0.144935, 0.102787, 0.144935, 0.125101, 0.085092, 0.134866, 0.194234, 0.271506, 0.216401, 0.209395, 0.200174, 0.243554, 0.203355, 0.216401, 0.324872, 0.239899, 0.264545, 0.179055, 0.295083, 0.288399, 0.366687, 0.342579, 0.418646, 0.433034, 0.436924, 0.41194, 0.414856, 0.401658, 0.328603, 0.318242, 0.324872, 0.271506, 0.196879, 0.225814, 0.194234, 0.155435, 0.200174, 0.216401, 0.257454, 0.155435, 0.236433, 0.247041, 0.284882, 0.18812, 0.179055, 0.173081, 0.291804, 0.196879, 0.216401, 0.321458, 0.414856, 0.42561, 0.418646, 0.525368, 0.541878, 0.613573, 0.529623, 0.549308, 0.549308, 0.505461, 0.570702, 0.585406, 0.59917, 0.472492, 0.553315, 0.58069, 0.549308, 0.444081, 0.468512, 0.468512, 0.418646, 0.346032, 0.298791, 0.40511, 0.380708, 0.374039, 0.374039, 0.480142, 0.408655, 0.394753, 0.387226, 0.398279, 0.291804, 0.18812, 0.301917, 0.311707, 0.311707, 0.346032, 0.335645, 0.408655, 0.408655, 0.40511, 0.494003, 0.436924, 0.401658, 0.414856, 0.401658, 0.291804, 0.26085, 0.328603, 0.295083, 0.384043, 0.332115, 0.4292, 0.447574, 0.447574, 0.342579, 0.243554, 0.25406, 0.275179, 0.194234, 0.127496, 0.15284, 0.134866, 0.179055, 0.11371, 0.090864, 0.096677, 0.144935, 0.155435, 0.116183, 0.142424, 0.088832, 0.083462, 0.047319, 0.078022, 0.058088, 0.071867, 0.073402, 0.064632, 0.059222, 0.059222, 0.102787, 0.100716, 0.120615, 0.090864, 0.173081, 0.120615, 0.134866, 0.125101, 0.076542, 0.10481, 0.098513, 0.094817, 0.155435, 0.25406, 0.225814, 0.264545, 0.339168, 0.436924, 0.440853, 0.454136, 0.562014, 0.517562, 0.553315, 0.483068, 0.59014, 0.585406, 0.699094, 0.613573, 0.694846, 0.661982, 0.675549, 0.632174, 0.63748, 0.58069, 0.42561, 0.4292, 0.352862, 0.308712, 0.298791, 0.295083, 0.390993, 0.271506, 0.216401, 0.18812, 0.21291, 0.134866, 0.129801, 0.0704, 0.043307, 0.035586, 0.045352, 0.026892, 0.032677, 0.054297, 0.043307, 0.05306, 0.060549, 0.090864, 0.109221, 0.102787, 0.056825, 0.031287, 0.06312, 0.100716, 0.085092, 0.088832, 0.134866, 0.129801, 0.209395, 0.311707, 0.332115, 0.398279, 0.414856, 0.418646, 0.414856, 0.401658, 0.401658, 0.401658, 0.374039, 0.377384, 0.349426, 0.444081, 0.51388, 0.497853, 0.486429, 0.541878, 0.444081, 0.454136, 0.472492, 0.414856, 0.332115, 0.288399, 0.291804, 0.370445, 0.288399, 0.264545, 0.318242, 0.366687, 0.295083, 0.328603, 0.25031, 0.271506, 0.271506, 0.278302, 0.288399, 0.295083, 0.278302, 0.374039, 0.380708, 0.288399, 0.295083, 0.387226, 0.433034, 0.422041, 0.408655, 0.418646, 0.384043, 0.335645, 0.288399, 0.366687, 0.36309, 0.408655, 0.433034, 0.318242, 0.346032, 0.352862, 0.380708, 0.31487, 0.225814, 0.225814, 0.236433, 0.271506, 0.182256, 0.179055, 0.216401, 0.209395, 0.281712, 0.332115, 0.384043, 0.468512, 0.461924, 0.472492, 0.494003, 0.447574, 0.562014, 0.454136, 0.41194, 0.30533, 0.377384, 0.447574, 0.36309, 0.42561, 0.472492, 0.58069, 0.58069, 0.58069, 0.604312, 0.490133, 0.497853, 0.497853, 0.5017, 0.505461, 0.5017, 0.447574, 0.494003, 0.5017, 0.58069, 0.63748, 0.741537, 0.63748, 0.549308, 0.613573, 0.618285, 0.553315, 0.538167, 0.545602, 0.4292, 0.4292, 0.447574, 0.465241, 0.41194, 0.321458, 0.25031, 0.25406, 0.311707, 0.26085, 0.247041, 0.243554, 0.247041, 0.15008, 0.203355, 0.21291, 0.257454, 0.225814, 0.268042, 0.206376, 0.18812, 0.232838, 0.257454, 0.339168, 0.264545, 0.342579, 0.335645, 0.394753, 0.398279, 0.41194, 0.346032, 0.346032, 0.321458, 0.30533, 0.41194, 0.433034, 0.468512, 0.468512, 0.497853, 0.480142, 0.440853, 0.377384, 0.401658, 0.380708, 0.370445, 0.433034, 0.433034, 0.509769, 0.51388, 0.505461, 0.40511, 0.509769, 0.525368, 0.483068, 0.394753, 0.30533, 0.311707, 0.243554, 0.232838, 0.264545, 0.284882, 0.401658, 0.486429, 0.486429, 0.444081, 0.444081, 0.339168, 0.356642, 0.264545, 0.281712, 0.284882, 0.342579, 0.26085, 0.191378, 0.25406, 0.335645, 0.356642, 0.275179, 0.401658, 0.390993, 0.380708, 0.278302, 0.182256, 0.191378, 0.167087, 0.137348, 0.15284, 0.257454, 0.236433, 0.257454, 0.232838, 0.236433, 0.232838, 0.271506, 0.349426, 0.36309, 0.36309, 0.359901, 0.342579, 0.281712, 0.284882, 0.17593, 0.291804, 0.295083, 0.196879, 0.239899, 0.219301, 0.196879, 0.161087, 0.158265, 0.161087, 0.100716, 0.100716, 0.120615, 0.15284, 0.081712, 0.081712, 0.088832, 0.090864, 0.15284, 0.179055, 0.191378, 0.298791, 0.278302, 0.328603, 0.291804, 0.281712, 0.301917, 0.278302, 0.278302, 0.284882, 0.318242, 0.377384, 0.284882, 0.288399, 0.257454, 0.318242, 0.278302, 0.257454, 0.31487, 0.275179, 0.284882, 0.301917, 0.219301, 0.142424, 0.111485, 0.206376, 0.236433, 0.216401, 0.203355, 0.203355, 0.144935, 0.200174, 0.170161, 0.182256, 0.116183, 0.161087, 0.203355, 0.247041, 0.170161, 0.118441, 0.137348, 0.139895, 0.079919, 0.090864, 0.139895, 0.21291, 0.139895, 0.125101, 0.164327, 0.206376, 0.236433, 0.298791, 0.281712, 0.284882, 0.366687, 0.447574, 0.370445, 0.370445, 0.324872, 0.414856, 0.461924, 0.461924, 0.444081, 0.529623, 0.59917, 0.525368, 0.450668, 0.525368, 0.480142, 0.468512, 0.401658, 0.4292, 0.356642, 0.321458, 0.40511, 0.339168, 0.236433, 0.281712, 0.17593, 0.179055, 0.182256, 0.219301, 0.15284, 0.158265, 0.15008, 0.120615, 0.173081, 0.239899, 0.236433, 0.271506, 0.311707, 0.380708, 0.25031, 0.335645, 0.324872, 0.31487, 0.26085, 0.380708, 0.394753, 0.394753, 0.440853, 0.444081, 0.370445, 0.483068, 0.476583, 0.476583, 0.440853, 0.447574, 0.450668, 0.472492, 0.387226, 0.308712, 0.295083, 0.390993, 0.394753, 0.436924, 0.42561, 0.529623, 0.483068, 0.486429, 0.585406, 0.549308, 0.517562, 0.59917, 0.534167, 0.517562, 0.490133, 0.585406, 0.538167, 0.476583], '')</t>
  </si>
  <si>
    <t>[1, 17, 18, 43, 44, 45, 46, 47, 48, 49, 50, 51, 52, 53, 54, 55, 57, 58, 60, 62, 63, 64, 65, 113, 114, 116, 118, 119, 189, 190, 191, 192, 193, 194, 195, 196, 197, 198, 200, 201, 202, 288, 289, 290, 292, 293, 294, 295, 296, 297, 298, 299, 300, 301, 350, 353, 412, 421, 422, 423, 424, 428, 429, 430, 433, 434, 435, 436, 437, 438, 439, 440, 441, 442, 443, 491, 492, 493, 495, 496, 628, 629, 630, 632, 682, 685, 686, 687, 688, 689, 690, 692, 693]</t>
  </si>
  <si>
    <t>UPI0001B6E4D0 status=activ</t>
  </si>
  <si>
    <t>([0.067594, 0.066181, 0.064632, 0.088832, 0.111485, 0.134866, 0.158265, 0.098513, 0.096677, 0.076542, 0.090864, 0.120615, 0.049374, 0.081712, 0.127496, 0.137348, 0.15008, 0.116183, 0.116183, 0.132295, 0.209395, 0.225814, 0.225814, 0.179055, 0.116183, 0.137348, 0.116183, 0.096677, 0.185198, 0.185198, 0.243554, 0.257454, 0.225814, 0.374039, 0.298791, 0.21291, 0.129801, 0.129801, 0.206376, 0.185198, 0.222385, 0.21291, 0.173081, 0.173081, 0.25031, 0.239899, 0.182256, 0.209395, 0.239899, 0.139895, 0.158265, 0.102787, 0.056825, 0.067594, 0.06184, 0.056825, 0.054297, 0.096677, 0.100716, 0.058088, 0.038042, 0.059222, 0.048328, 0.045352, 0.059222, 0.035586, 0.066181, 0.055536, 0.0704, 0.046336, 0.067594, 0.041405, 0.073402, 0.074921, 0.086953, 0.079919, 0.125101, 0.209395, 0.125101, 0.129801, 0.170161, 0.196879, 0.111485, 0.155435, 0.120615, 0.067594, 0.132295, 0.076542, 0.111485, 0.050641, 0.081712, 0.098513, 0.111485, 0.085092, 0.074921, 0.074921, 0.071867, 0.073402, 0.067594, 0.071867, 0.074921, 0.048328, 0.0704, 0.134866, 0.122885, 0.127496, 0.194234, 0.109221, 0.147574, 0.142424, 0.247041, 0.179055, 0.125101, 0.203355, 0.236433, 0.30533, 0.291804, 0.264545, 0.25406, 0.25031, 0.247041, 0.216401, 0.25031, 0.25031, 0.147574, 0.164327, 0.179055, 0.182256, 0.264545, 0.206376, 0.21291, 0.191378, 0.281712, 0.374039, 0.36309, 0.366687, 0.31487, 0.225814, 0.25406, 0.271506, 0.271506, 0.384043, 0.298791, 0.332115, 0.321458, 0.324872, 0.321458, 0.41194, 0.328603, 0.318242, 0.418646, 0.384043, 0.324872, 0.271506, 0.25031, 0.229226, 0.158265, 0.25406, 0.25031, 0.179055, 0.147574, 0.094817, 0.079919, 0.079919, 0.096677, 0.094817, 0.094817, 0.085092, 0.073402, 0.134866, 0.083462, 0.094817, 0.134866, 0.194234, 0.155435, 0.142424, 0.142424, 0.147574, 0.116183, 0.109221, 0.182256, 0.216401, 0.216401, 0.232838, 0.288399, 0.209395, 0.17593, 0.268042, 0.232838, 0.179055, 0.164327, 0.281712, 0.26085, 0.203355, 0.225814, 0.225814, 0.179055, 0.120615, 0.18812, 0.21291, 0.308712, 0.295083, 0.284882, 0.288399, 0.30533, 0.349426, 0.444081, 0.486429, 0.390993, 0.440853, 0.5017, 0.472492, 0.359901, 0.346032, 0.346032, 0.311707, 0.308712, 0.370445, 0.444081, 0.370445, 0.377384, 0.318242, 0.324872, 0.332115, 0.436924, 0.30533, 0.308712, 0.216401, 0.203355, 0.191378, 0.15008, 0.134866, 0.134866, 0.203355, 0.206376, 0.232838, 0.15008, 0.15008, 0.167087, 0.147574, 0.203355, 0.191378, 0.268042, 0.257454, 0.271506, 0.25031, 0.339168, 0.321458, 0.301917, 0.31487, 0.444081, 0.476583, 0.5017, 0.447574, 0.359901, 0.328603, 0.366687, 0.461924, 0.549308, 0.490133, 0.494003, 0.414856, 0.356642, 0.359901, 0.377384, 0.328603, 0.328603, 0.332115, 0.346032, 0.36309, 0.36309, 0.26085, 0.164327, 0.167087, 0.239899, 0.291804, 0.335645, 0.301917, 0.275179, 0.25406, 0.257454, 0.264545, 0.328603, 0.384043, 0.335645, 0.288399, 0.295083, 0.26085, 0.219301], '')</t>
  </si>
  <si>
    <t>[210, 252, 258]</t>
  </si>
  <si>
    <t>UPI0001B6E4D6 status=activ</t>
  </si>
  <si>
    <t>([0.102787, 0.161087, 0.191378, 0.236433, 0.167087, 0.191378, 0.243554, 0.196879, 0.142424, 0.167087, 0.122885, 0.137348, 0.137348, 0.139895, 0.125101, 0.18812, 0.118441, 0.17593, 0.142424, 0.081712, 0.132295, 0.118441, 0.081712, 0.092881, 0.086953, 0.134866, 0.15008, 0.090864, 0.132295, 0.142424, 0.120615, 0.137348, 0.106997, 0.111485, 0.083462, 0.167087, 0.147574, 0.232838, 0.206376, 0.298791, 0.380708, 0.278302, 0.206376, 0.179055, 0.134866, 0.15008, 0.15284, 0.090864, 0.092881, 0.100716, 0.098513, 0.081712, 0.118441, 0.191378, 0.200174, 0.229226, 0.144935, 0.173081, 0.090864, 0.058088, 0.054297, 0.064632, 0.074921, 0.129801, 0.125101, 0.155435, 0.167087, 0.167087, 0.206376, 0.291804, 0.291804, 0.288399, 0.268042, 0.18812, 0.179055, 0.142424, 0.142424, 0.225814, 0.15284, 0.25031, 0.328603, 0.222385, 0.196879, 0.203355, 0.194234, 0.288399, 0.288399, 0.278302, 0.275179, 0.239899, 0.200174, 0.18812, 0.26085, 0.311707, 0.394753, 0.418646, 0.480142, 0.472492, 0.476583, 0.56648, 0.585406, 0.58069, 0.613573, 0.509769, 0.604312, 0.5017, 0.447574, 0.454136, 0.370445, 0.390993, 0.458154, 0.418646, 0.436924, 0.444081, 0.468512, 0.483068, 0.486429, 0.472492, 0.494003, 0.447574, 0.444081, 0.444081, 0.440853, 0.562014, 0.685117, 0.549308, 0.694846, 0.707965, 0.59917, 0.703578, 0.720929, 0.618285, 0.604312, 0.622677, 0.63748, 0.642678, 0.63748, 0.509769, 0.505461, 0.41194, 0.458154, 0.472492, 0.465241, 0.497853, 0.480142, 0.465241, 0.494003, 0.465241, 0.505461, 0.59508, 0.545602, 0.4292, 0.525368, 0.517562, 0.384043, 0.377384, 0.408655, 0.31487, 0.394753, 0.284882, 0.36309, 0.359901, 0.346032, 0.342579, 0.239899, 0.158265, 0.116183, 0.15008, 0.173081, 0.191378, 0.191378, 0.194234, 0.275179, 0.257454, 0.349426, 0.450668, 0.384043, 0.284882, 0.36309, 0.370445, 0.387226, 0.359901, 0.36309, 0.370445, 0.284882, 0.366687, 0.461924, 0.549308, 0.490133, 0.486429, 0.472492, 0.408655, 0.450668, 0.370445, 0.295083, 0.222385, 0.155435, 0.147574, 0.137348, 0.15008, 0.15284, 0.222385, 0.275179, 0.275179, 0.284882, 0.301917, 0.301917, 0.301917, 0.21291, 0.30533, 0.275179, 0.26085, 0.26085, 0.239899, 0.31487, 0.408655, 0.40511, 0.414856, 0.490133, 0.59508, 0.585406, 0.450668, 0.465241, 0.352862, 0.346032, 0.36309, 0.440853, 0.440853, 0.433034, 0.521092, 0.5017, 0.433034, 0.433034, 0.517562, 0.436924, 0.366687, 0.275179, 0.356642, 0.418646, 0.387226, 0.356642, 0.342579, 0.370445, 0.288399, 0.384043, 0.384043, 0.346032, 0.335645, 0.332115, 0.257454, 0.185198, 0.118441, 0.109221, 0.090864, 0.088832, 0.139895, 0.125101, 0.196879, 0.179055, 0.120615, 0.120615, 0.137348, 0.120615, 0.120615, 0.182256, 0.11371, 0.071867, 0.050641, 0.064632, 0.073402, 0.111485, 0.164327, 0.236433, 0.324872, 0.278302, 0.268042, 0.268042, 0.356642, 0.264545, 0.278302, 0.387226, 0.387226, 0.366687, 0.318242, 0.321458, 0.301917, 0.408655, 0.465241, 0.525368, 0.384043, 0.247041, 0.25031, 0.219301, 0.203355, 0.18812, 0.278302, 0.194234, 0.203355, 0.21291, 0.301917, 0.295083, 0.26085, 0.21291, 0.243554, 0.236433, 0.236433, 0.222385, 0.196879, 0.182256, 0.127496, 0.155435, 0.257454, 0.26085, 0.288399, 0.31487, 0.318242, 0.278302, 0.366687, 0.359901, 0.288399, 0.206376, 0.137348, 0.144935, 0.216401, 0.127496, 0.191378, 0.268042, 0.298791, 0.291804, 0.332115, 0.332115, 0.40511, 0.321458, 0.324872, 0.247041, 0.247041, 0.247041, 0.284882, 0.203355, 0.196879, 0.268042, 0.342579, 0.422041, 0.332115, 0.225814, 0.356642, 0.335645, 0.25031, 0.25031, 0.173081, 0.155435, 0.219301, 0.209395, 0.288399, 0.281712, 0.356642, 0.352862, 0.366687, 0.36309, 0.366687, 0.298791, 0.26085, 0.295083, 0.298791, 0.387226, 0.497853, 0.387226, 0.422041, 0.521092, 0.436924, 0.414856, 0.414856, 0.346032, 0.346032, 0.335645, 0.342579, 0.321458, 0.328603, 0.321458, 0.318242, 0.387226, 0.384043, 0.418646, 0.308712, 0.31487, 0.311707, 0.311707, 0.31487, 0.232838, 0.216401, 0.200174, 0.229226, 0.232838, 0.298791, 0.30533, 0.30533, 0.30533, 0.342579, 0.346032, 0.352862, 0.257454, 0.173081, 0.236433, 0.236433, 0.219301, 0.222385, 0.216401, 0.155435, 0.219301, 0.200174, 0.209395, 0.295083, 0.356642, 0.374039, 0.414856, 0.414856, 0.414856, 0.414856, 0.332115, 0.31487, 0.298791, 0.374039, 0.458154, 0.447574, 0.418646, 0.529623, 0.5017, 0.476583, 0.557691, 0.538167, 0.745909], '')</t>
  </si>
  <si>
    <t>[99, 100, 101, 102, 103, 104, 105, 123, 124, 125, 126, 127, 128, 129, 130, 131, 132, 133, 134, 135, 136, 137, 138, 148, 149, 150, 152, 153, 187, 219, 220, 229, 230, 233, 288, 368, 425, 426, 428, 429, 430]</t>
  </si>
  <si>
    <t>UPI0001B6E4DA status=activ</t>
  </si>
  <si>
    <t>([0.003079, 0.004135, 0.00292, 0.00407, 0.003177, 0.00246, 0.003431, 0.002503, 0.002078, 0.001872, 0.001649, 0.001434, 0.000833, 0.000468, 0.000262, 0.000271, 0.000318, 0.000198, 0.000137, 0.000133, 0.00018, 0.000271, 0.000176, 0.000189, 0.000137, 0.000271, 0.00052, 0.000485, 0.000614, 0.00103, 0.001211, 0.001692, 0.001722, 0.002529, 0.003727, 0.004414, 0.006142, 0.005734, 0.006078, 0.008075, 0.012727, 0.010221, 0.008525, 0.007645, 0.007555, 0.009015, 0.009015, 0.005992, 0.004208, 0.004976, 0.005249, 0.004431, 0.003014, 0.003431, 0.003405, 0.003298, 0.003963, 0.00283, 0.004736, 0.003924, 0.002555, 0.002581, 0.003821, 0.005249, 0.004736, 0.007031, 0.004976, 0.004976, 0.006988, 0.009977, 0.009977, 0.006245, 0.005623, 0.006039, 0.00515, 0.003701, 0.003607, 0.003607, 0.00359, 0.002727, 0.002761, 0.003053, 0.002194, 0.002194, 0.002366, 0.003804, 0.002555, 0.003671, 0.003053, 0.002194, 0.001499, 0.001249, 0.001374, 0.002336, 0.002138, 0.002155, 0.003276, 0.003298, 0.002035, 0.002881, 0.002435, 0.003431, 0.004921, 0.005318, 0.005011, 0.004775, 0.003963, 0.005932, 0.006245, 0.006374, 0.006245, 0.006701, 0.010372, 0.012491, 0.00777, 0.008624, 0.016528, 0.011903, 0.011669, 0.025316, 0.026338, 0.05306, 0.064632, 0.060549, 0.051831, 0.060549, 0.028107, 0.020165, 0.018787, 0.009977, 0.01204, 0.023963, 0.040537, 0.019109, 0.019109, 0.027463, 0.041405, 0.020165, 0.026338, 0.032677, 0.014075, 0.008723, 0.008624, 0.006374, 0.004483, 0.004483, 0.003079, 0.004431, 0.005011, 0.005223, 0.007645, 0.004921, 0.004921, 0.003366, 0.003366, 0.002705, 0.002276, 0.001602, 0.002155, 0.00146, 0.000936, 0.001103, 0.001267, 0.000704, 0.000468, 0.00052, 0.000936, 0.000936, 0.000721, 0.000721, 0.000399, 0.000245, 0.000245, 0.000262, 0.000326, 0.000575, 0.001069, 0.001103, 0.001967, 0.001383, 0.001936, 0.002761, 0.004247, 0.005623, 0.008895, 0.009728, 0.014075, 0.008409, 0.014075, 0.017797, 0.013265, 0.026892, 0.023087, 0.066181, 0.05306, 0.037156, 0.019109, 0.020165, 0.040537, 0.034068, 0.051831, 0.026892, 0.010926, 0.006619, 0.006619, 0.006619, 0.006619, 0.005932, 0.005378, 0.003757, 0.003246, 0.004513, 0.003109, 0.004247, 0.002881, 0.002881, 0.004358, 0.004646, 0.00316, 0.003079, 0.001936, 0.00155, 0.002276, 0.003405, 0.003405, 0.003431, 0.003461, 0.003701, 0.003014, 0.004431, 0.004414, 0.003997, 0.003512, 0.004247, 0.004315, 0.005872, 0.003864, 0.002529, 0.002155, 0.002327, 0.001692, 0.001872, 0.002366, 0.001623, 0.001267, 0.001232, 0.001232, 0.000631, 0.000983, 0.00155, 0.001743, 0.001722, 0.00246, 0.0028, 0.003431, 0.002396, 0.001499, 0.002512, 0.003014, 0.004577, 0.005992, 0.008804, 0.014783, 0.010926, 0.012491, 0.015078, 0.016021, 0.017797, 0.041405, 0.020165, 0.010926, 0.006142, 0.006374, 0.006374, 0.005503, 0.005318, 0.005503, 0.005683, 0.003963, 0.003804, 0.003757, 0.002976, 0.002761, 0.0028, 0.004161, 0.005249, 0.004835, 0.006894, 0.004577, 0.003461, 0.003405, 0.004611, 0.006988, 0.008723, 0.005932, 0.005249, 0.005249, 0.005249, 0.008075, 0.008075, 0.01204, 0.013265, 0.010131, 0.008002, 0.007555, 0.007555, 0.007555, 0.010509, 0.008624, 0.009294, 0.010509, 0.010926, 0.011106, 0.007495, 0.006619, 0.009977, 0.017138, 0.017138, 0.033407, 0.017447, 0.031287, 0.016826, 0.012727, 0.015078, 0.020522, 0.022306, 0.011903, 0.007315, 0.005011, 0.005799, 0.00543, 0.006988, 0.007031, 0.006894, 0.007091, 0.009294, 0.006795, 0.006194, 0.006894, 0.004976, 0.005223, 0.004483, 0.006194, 0.006078, 0.006142, 0.006194, 0.006039, 0.006039, 0.009728, 0.016826, 0.009401, 0.016021, 0.014586, 0.014783, 0.00962, 0.010672, 0.007315, 0.008525, 0.008525, 0.005992, 0.005734, 0.008804, 0.007422, 0.005318, 0.004921, 0.006988, 0.006078, 0.004513, 0.004577, 0.003341, 0.002555, 0.003924, 0.003821, 0.003924, 0.005318, 0.007091, 0.009294, 0.015078, 0.022306, 0.017797, 0.032017, 0.064632, 0.06184, 0.06312, 0.066181, 0.120615, 0.111485, 0.079919, 0.144935, 0.247041, 0.374039, 0.346032, 0.31487, 0.30533, 0.275179, 0.25406, 0.225814, 0.203355, 0.173081, 0.11371, 0.134866, 0.076542], '')</t>
  </si>
  <si>
    <t>UPI0001B6E4DE status=activ</t>
  </si>
  <si>
    <t>([0.132295, 0.18812, 0.229226, 0.142424, 0.134866, 0.158265, 0.116183, 0.161087, 0.18812, 0.139895, 0.164327, 0.206376, 0.191378, 0.284882, 0.229226, 0.222385, 0.200174, 0.203355, 0.206376, 0.127496, 0.120615, 0.191378, 0.118441, 0.125101, 0.167087, 0.196879, 0.21291, 0.30533, 0.222385, 0.167087, 0.25031, 0.271506, 0.158265, 0.139895, 0.129801, 0.155435, 0.096677, 0.060549, 0.098513, 0.081712, 0.139895, 0.216401, 0.219301, 0.225814, 0.219301, 0.158265, 0.102787, 0.096677, 0.051831, 0.045352, 0.067594, 0.067594, 0.034884, 0.071867, 0.096677, 0.111485, 0.118441, 0.200174, 0.196879, 0.21291, 0.191378, 0.129801, 0.132295, 0.129801, 0.216401, 0.216401, 0.321458, 0.414856, 0.418646, 0.505461, 0.529623, 0.440853, 0.352862, 0.374039, 0.308712, 0.308712, 0.308712, 0.324872, 0.295083, 0.384043, 0.301917, 0.352862, 0.401658, 0.36309, 0.374039, 0.339168, 0.301917, 0.301917, 0.308712, 0.219301, 0.222385, 0.284882, 0.288399, 0.281712, 0.346032, 0.346032, 0.247041, 0.229226, 0.200174, 0.15284, 0.092881, 0.132295, 0.18812, 0.182256, 0.232838, 0.21291, 0.222385, 0.257454, 0.288399, 0.288399, 0.380708, 0.291804, 0.30533, 0.298791, 0.384043, 0.380708, 0.36309, 0.36309, 0.370445, 0.370445, 0.352862, 0.436924, 0.447574, 0.387226, 0.433034, 0.352862, 0.349426, 0.36309, 0.301917, 0.194234, 0.116183, 0.092881, 0.155435, 0.155435, 0.203355, 0.21291, 0.219301, 0.31487, 0.390993, 0.398279, 0.374039, 0.461924, 0.4292, 0.387226, 0.339168, 0.25406, 0.31487, 0.318242, 0.225814, 0.209395, 0.284882, 0.398279, 0.398279, 0.390993, 0.298791, 0.321458, 0.25031, 0.25406, 0.232838, 0.164327, 0.129801, 0.158265, 0.15008, 0.116183, 0.139895, 0.15008, 0.216401, 0.219301, 0.232838, 0.21291, 0.311707, 0.232838, 0.179055, 0.21291, 0.232838, 0.25406, 0.268042, 0.25406, 0.173081, 0.170161, 0.21291, 0.182256, 0.194234, 0.191378, 0.264545, 0.26085, 0.346032, 0.268042, 0.239899, 0.203355, 0.281712, 0.225814, 0.308712, 0.31487, 0.268042, 0.200174, 0.26085, 0.200174], '')</t>
  </si>
  <si>
    <t>[69, 70]</t>
  </si>
  <si>
    <t>UPI0001B6E4DF status=activ</t>
  </si>
  <si>
    <t>([0.132295, 0.191378, 0.229226, 0.216401, 0.25031, 0.278302, 0.31487, 0.342579, 0.268042, 0.203355, 0.239899, 0.288399, 0.194234, 0.125101, 0.222385, 0.239899, 0.25031, 0.236433, 0.346032, 0.264545, 0.236433, 0.200174, 0.196879, 0.216401, 0.167087, 0.102787, 0.11371, 0.111485, 0.109221, 0.194234, 0.308712, 0.295083, 0.278302, 0.275179, 0.394753, 0.275179, 0.324872, 0.42561, 0.447574, 0.342579, 0.40511, 0.40511, 0.349426, 0.257454, 0.167087, 0.26085, 0.384043, 0.366687, 0.370445, 0.380708, 0.359901, 0.298791, 0.30533, 0.321458, 0.408655, 0.380708, 0.486429, 0.490133, 0.390993, 0.298791, 0.311707, 0.288399, 0.291804, 0.324872, 0.40511, 0.483068, 0.483068, 0.454136, 0.380708, 0.30533, 0.311707, 0.308712, 0.275179, 0.191378, 0.206376, 0.18812, 0.120615, 0.094817, 0.109221, 0.167087, 0.232838, 0.225814, 0.194234, 0.15008, 0.127496, 0.134866, 0.134866, 0.071867, 0.045352, 0.078022, 0.116183, 0.106997, 0.069024, 0.086953, 0.088832, 0.076542, 0.090864, 0.125101, 0.144935, 0.144935, 0.142424, 0.090864, 0.144935, 0.142424, 0.216401, 0.288399, 0.196879, 0.179055, 0.268042, 0.25031, 0.257454, 0.268042, 0.170161, 0.219301, 0.25031, 0.335645, 0.328603, 0.335645, 0.366687, 0.398279, 0.41194, 0.31487, 0.408655, 0.324872, 0.318242, 0.232838, 0.229226, 0.25031, 0.284882, 0.291804, 0.377384, 0.370445, 0.359901, 0.380708, 0.401658, 0.387226, 0.295083, 0.288399, 0.278302, 0.284882, 0.247041, 0.247041, 0.359901, 0.36309, 0.36309, 0.444081, 0.521092, 0.433034, 0.505461, 0.494003, 0.505461, 0.497853, 0.408655, 0.418646, 0.390993, 0.40511, 0.418646, 0.5017, 0.436924, 0.436924, 0.4292, 0.408655, 0.324872, 0.232838, 0.219301, 0.222385, 0.191378, 0.203355, 0.291804, 0.298791, 0.332115, 0.332115, 0.328603, 0.324872, 0.321458, 0.418646, 0.346032, 0.346032, 0.321458, 0.384043, 0.380708, 0.374039, 0.295083, 0.380708, 0.468512, 0.41194, 0.418646, 0.454136, 0.450668, 0.440853, 0.356642, 0.332115, 0.324872, 0.257454, 0.268042, 0.271506, 0.291804, 0.288399, 0.31487, 0.349426, 0.264545, 0.179055, 0.191378, 0.30533, 0.275179, 0.232838, 0.275179, 0.339168, 0.298791, 0.26085, 0.222385, 0.291804, 0.236433, 0.182256], '')</t>
  </si>
  <si>
    <t>[146, 148, 150, 157]</t>
  </si>
  <si>
    <t>UPI0001B6E4E6 status=activ</t>
  </si>
  <si>
    <t>([0.236433, 0.275179, 0.308712, 0.200174, 0.236433, 0.264545, 0.291804, 0.222385, 0.247041, 0.30533, 0.26085, 0.291804, 0.247041, 0.179055, 0.21291, 0.308712, 0.209395, 0.275179, 0.179055, 0.179055, 0.194234, 0.209395, 0.225814, 0.225814, 0.332115, 0.232838, 0.173081, 0.17593, 0.170161, 0.144935, 0.122885, 0.200174, 0.203355, 0.229226, 0.278302, 0.271506, 0.257454, 0.346032, 0.352862, 0.380708, 0.342579, 0.42561, 0.324872, 0.232838, 0.236433, 0.225814, 0.243554, 0.321458, 0.243554, 0.359901, 0.398279, 0.370445, 0.339168, 0.339168, 0.271506, 0.301917, 0.209395, 0.219301, 0.21291, 0.206376, 0.298791, 0.239899, 0.232838, 0.31487, 0.359901, 0.356642, 0.36309, 0.450668, 0.454136, 0.454136, 0.422041, 0.42561, 0.352862, 0.352862, 0.356642, 0.422041, 0.418646, 0.4292, 0.422041, 0.31487, 0.232838, 0.129801, 0.21291, 0.219301, 0.132295, 0.170161, 0.11371, 0.06312, 0.066181, 0.06312, 0.06312, 0.069024, 0.05306, 0.100716, 0.10481, 0.111485, 0.067594, 0.042364, 0.043307, 0.05306, 0.06312, 0.090864, 0.11371, 0.118441, 0.111485, 0.161087, 0.155435, 0.219301, 0.321458, 0.324872, 0.288399, 0.384043, 0.36309, 0.394753, 0.328603, 0.318242, 0.308712, 0.324872, 0.370445, 0.458154, 0.342579, 0.339168, 0.380708, 0.359901, 0.356642, 0.366687, 0.31487, 0.229226, 0.229226, 0.216401, 0.132295, 0.185198, 0.17593, 0.191378, 0.122885, 0.17593, 0.122885, 0.118441, 0.17593, 0.203355, 0.203355, 0.284882, 0.278302, 0.236433, 0.295083, 0.25031, 0.239899, 0.291804, 0.291804, 0.225814, 0.164327, 0.25031, 0.25031, 0.25031, 0.17593, 0.173081, 0.098513, 0.122885, 0.127496, 0.129801, 0.15284, 0.15284, 0.15008, 0.229226, 0.179055, 0.209395, 0.239899, 0.232838, 0.264545, 0.311707, 0.387226, 0.468512, 0.370445, 0.25406, 0.264545, 0.243554, 0.243554, 0.346032, 0.380708, 0.339168, 0.342579, 0.318242, 0.308712, 0.324872, 0.321458, 0.377384, 0.377384, 0.288399, 0.216401, 0.147574, 0.120615, 0.120615, 0.120615, 0.194234, 0.308712, 0.209395, 0.30533, 0.359901, 0.36309, 0.275179, 0.25406, 0.247041, 0.243554, 0.167087, 0.102787, 0.055536, 0.038858, 0.036378, 0.069024, 0.109221, 0.116183, 0.10481, 0.051831, 0.049374, 0.050641, 0.026338, 0.029376, 0.028107, 0.034068, 0.033407, 0.059222, 0.085092, 0.081712, 0.088832, 0.078022, 0.066181, 0.132295, 0.196879, 0.144935, 0.085092, 0.090864, 0.109221, 0.179055, 0.25031, 0.25406, 0.161087, 0.219301, 0.288399, 0.288399, 0.284882, 0.281712, 0.236433, 0.247041, 0.21291, 0.142424, 0.206376, 0.295083, 0.25031, 0.225814, 0.281712, 0.366687, 0.324872, 0.349426, 0.30533, 0.328603], '')</t>
  </si>
  <si>
    <t>UPI0001B6E4E7 status=activ</t>
  </si>
  <si>
    <t>([0.236433, 0.132295, 0.191378, 0.116183, 0.15284, 0.200174, 0.243554, 0.191378, 0.132295, 0.129801, 0.158265, 0.132295, 0.109221, 0.155435, 0.155435, 0.203355, 0.173081, 0.173081, 0.185198, 0.155435, 0.090864, 0.083462, 0.096677, 0.056825, 0.098513, 0.074921, 0.055536, 0.051831, 0.078022, 0.142424, 0.170161, 0.098513, 0.142424, 0.21291, 0.232838, 0.15284, 0.18812, 0.232838, 0.147574, 0.083462, 0.129801, 0.209395, 0.229226, 0.311707, 0.30533, 0.311707, 0.352862, 0.384043, 0.311707, 0.25031, 0.173081, 0.17593, 0.264545, 0.284882, 0.284882, 0.284882, 0.370445, 0.275179, 0.225814, 0.243554, 0.342579, 0.268042, 0.196879, 0.191378, 0.109221, 0.100716, 0.100716, 0.06184, 0.06184, 0.098513, 0.142424, 0.125101, 0.122885, 0.134866, 0.079919, 0.074921, 0.0704, 0.078022, 0.090864, 0.111485, 0.17593, 0.161087, 0.161087, 0.222385, 0.15008, 0.243554, 0.247041, 0.26085, 0.301917, 0.222385, 0.142424, 0.142424, 0.158265, 0.164327, 0.125101, 0.194234, 0.194234, 0.132295, 0.132295, 0.132295, 0.073402, 0.042364, 0.043307, 0.066181, 0.044297, 0.073402, 0.043307, 0.043307, 0.047319, 0.064632, 0.088832, 0.125101, 0.10481, 0.137348, 0.10481, 0.109221, 0.071867, 0.050641, 0.073402, 0.040537], '')</t>
  </si>
  <si>
    <t>UPI0001B6E530 status=activ</t>
  </si>
  <si>
    <t>([0.026892, 0.042364, 0.022667, 0.034884, 0.021381, 0.014783, 0.01078, 0.008276, 0.007091, 0.006245, 0.00558, 0.004921, 0.003512, 0.002529, 0.002606, 0.002138, 0.001541, 0.001649, 0.001709, 0.002581, 0.002555, 0.001722, 0.001722, 0.001709, 0.001709, 0.002529, 0.002555, 0.002512, 0.002606, 0.003671, 0.004921, 0.006533, 0.00962, 0.011106, 0.017797, 0.032017, 0.028107, 0.028107, 0.034884, 0.032017, 0.030003, 0.06312, 0.069024, 0.036378, 0.037156, 0.021381, 0.019401, 0.038858, 0.071867, 0.139895, 0.132295, 0.132295, 0.15008, 0.073402, 0.055536, 0.033407, 0.028695, 0.055536, 0.055536, 0.038858, 0.038042, 0.021816, 0.01227, 0.023534, 0.048328, 0.086953, 0.139895, 0.132295, 0.116183, 0.064632, 0.056825, 0.056825, 0.054297, 0.049374, 0.056825, 0.058088, 0.074921, 0.045352, 0.048328, 0.098513, 0.182256, 0.173081, 0.281712, 0.384043, 0.247041, 0.147574, 0.155435, 0.155435, 0.125101, 0.132295, 0.225814, 0.225814, 0.225814, 0.139895, 0.073402, 0.129801, 0.236433, 0.275179, 0.275179, 0.182256, 0.164327, 0.15008, 0.155435, 0.155435, 0.083462, 0.094817, 0.161087, 0.15284, 0.173081, 0.129801, 0.06184, 0.06184, 0.034068, 0.038858, 0.040537, 0.043307, 0.038858, 0.019401, 0.013821, 0.013265, 0.019401, 0.019401, 0.020522, 0.016528, 0.009401, 0.012491, 0.01227, 0.008804, 0.009187, 0.008525, 0.008723, 0.009096, 0.006194, 0.008624, 0.005992, 0.007031, 0.006567, 0.00558, 0.00558, 0.006894, 0.009401, 0.006988, 0.007177, 0.006374, 0.005223, 0.007555, 0.008804, 0.008624, 0.009096, 0.009294, 0.006701, 0.008895, 0.013613, 0.023534, 0.023963, 0.042364, 0.055536, 0.111485, 0.161087, 0.247041, 0.144935, 0.085092, 0.125101, 0.100716, 0.106997, 0.167087, 0.127496, 0.098513, 0.185198, 0.25406, 0.196879, 0.335645], '')</t>
  </si>
  <si>
    <t>UPI0001B6E533 status=activ</t>
  </si>
  <si>
    <t>([0.014783, 0.032017, 0.013265, 0.018415, 0.024393, 0.013613, 0.020165, 0.013265, 0.016826, 0.023087, 0.013821, 0.0198, 0.043307, 0.047319, 0.022306, 0.023534, 0.028695, 0.028695, 0.015078, 0.029376, 0.017797, 0.013437, 0.009401, 0.011518, 0.009483, 0.006701, 0.011903, 0.007422, 0.009096, 0.006374, 0.005249, 0.005249, 0.004976, 0.003804, 0.003607, 0.004899, 0.006619, 0.006567, 0.007031, 0.008895, 0.007177, 0.008156, 0.00962, 0.00777, 0.007091, 0.008723, 0.01078, 0.006482, 0.006421, 0.006482, 0.009294, 0.007495, 0.008895, 0.006194, 0.008276, 0.008276, 0.005932, 0.005992, 0.006894, 0.006482, 0.00515, 0.004358, 0.005223, 0.003804, 0.00515, 0.007177, 0.007877, 0.00962, 0.016257, 0.023087, 0.022306, 0.017447, 0.024826, 0.020876, 0.021816, 0.016257, 0.016257, 0.015694, 0.012491, 0.010131, 0.010672, 0.020522, 0.038858, 0.024826, 0.055536, 0.055536, 0.032677, 0.014315, 0.008804, 0.007555, 0.009187, 0.007177, 0.006039, 0.006039, 0.008624, 0.008525, 0.006701, 0.004899, 0.004976, 0.004976, 0.004976, 0.004835, 0.003478, 0.002396, 0.002976, 0.001967, 0.002014, 0.002662, 0.002606, 0.003727, 0.004247, 0.002761, 0.002881, 0.004388, 0.004358, 0.004835, 0.00515, 0.005249, 0.007645, 0.011342, 0.008276, 0.010221, 0.010221, 0.017447, 0.018787, 0.013821, 0.013821, 0.008723, 0.005872, 0.007177, 0.004921, 0.004921, 0.00777, 0.007877, 0.007315, 0.009187, 0.005799, 0.005086, 0.007259, 0.005378, 0.005503, 0.008276, 0.008895, 0.008895, 0.009294, 0.017138, 0.013613, 0.013613, 0.030003, 0.064632, 0.042364, 0.085092, 0.085092, 0.036378, 0.083462, 0.079919, 0.034884, 0.069024, 0.067594, 0.085092, 0.073402, 0.078022, 0.085092, 0.051831, 0.051831, 0.024826, 0.012727, 0.015078, 0.028695, 0.023534, 0.013265, 0.015078, 0.009294, 0.006533, 0.00962, 0.00777, 0.005086, 0.005223, 0.003804, 0.006194, 0.005683, 0.008276, 0.005683, 0.004736, 0.00558, 0.005799, 0.006701, 0.011342, 0.014586, 0.014586, 0.009294, 0.009294, 0.01078, 0.01078, 0.010672, 0.007315, 0.007495, 0.012727, 0.018106, 0.021381, 0.013613, 0.008804, 0.006194, 0.005932, 0.006894, 0.004976, 0.00543, 0.004976, 0.003963, 0.004161, 0.003341, 0.004483, 0.006194, 0.00515, 0.008075, 0.013437, 0.024826, 0.018106, 0.010131, 0.01204, 0.018415, 0.026338, 0.055536, 0.054297, 0.125101, 0.088832, 0.155435, 0.142424, 0.111485, 0.139895, 0.06312, 0.10481, 0.081712, 0.041405, 0.088832, 0.078022, 0.043307, 0.030611, 0.034884, 0.086953, 0.067594, 0.032677, 0.030003, 0.014783, 0.020522, 0.011342, 0.009187, 0.009294, 0.007259, 0.007495, 0.008276, 0.013821, 0.008895, 0.007259, 0.008525, 0.008075, 0.006619, 0.008804, 0.008804, 0.01204, 0.01078, 0.010372, 0.014315, 0.015344, 0.030611, 0.049374, 0.048328, 0.10481, 0.102787, 0.15284, 0.268042, 0.268042, 0.167087, 0.209395, 0.268042, 0.335645, 0.335645, 0.264545, 0.264545, 0.321458, 0.216401, 0.120615, 0.088832, 0.134866, 0.056825, 0.023963, 0.0198, 0.036378, 0.016826, 0.020165, 0.014586, 0.014586, 0.010372, 0.013821, 0.010372, 0.010221, 0.010131, 0.010672, 0.018415, 0.011903, 0.009294, 0.009015, 0.014315, 0.024826, 0.020522, 0.033407, 0.081712, 0.088832, 0.094817, 0.098513, 0.06184, 0.081712, 0.054297, 0.034884, 0.046336, 0.073402, 0.056825, 0.031287, 0.015694, 0.009728, 0.009096, 0.010672, 0.014315, 0.008895, 0.006795, 0.004646, 0.004689, 0.005011, 0.003821, 0.003246, 0.004388, 0.005011, 0.003671, 0.004646, 0.00558, 0.006078, 0.006078, 0.005683, 0.006421, 0.009096, 0.009865, 0.009728, 0.006894, 0.006194, 0.009187, 0.010672, 0.01227, 0.015694, 0.010372, 0.016826, 0.025316, 0.015344, 0.016826, 0.034884, 0.016021, 0.021381, 0.020876, 0.015078, 0.014075, 0.018787, 0.020165, 0.033407, 0.032677, 0.034884, 0.059222, 0.042364, 0.033407, 0.031287, 0.016826, 0.011518, 0.007422, 0.004976, 0.006894, 0.00543, 0.003821, 0.004414, 0.004513, 0.003341, 0.003276, 0.003246, 0.003276, 0.002276, 0.00225, 0.00231, 0.002688, 0.001967, 0.001709, 0.001602, 0.002336, 0.002503, 0.002623, 0.003701, 0.005011, 0.004161, 0.003821, 0.003727, 0.003109, 0.002366, 0.002396, 0.003298, 0.004736, 0.004135, 0.005011, 0.003804, 0.005318, 0.004388, 0.005872, 0.00543, 0.008002, 0.008276, 0.007555, 0.011669, 0.007877, 0.008002, 0.009728, 0.010926, 0.020876, 0.023534, 0.046336, 0.088832, 0.094817, 0.109221, 0.134866, 0.092881, 0.17593, 0.182256, 0.185198, 0.194234, 0.222385, 0.139895, 0.071867, 0.074921, 0.067594, 0.129801, 0.147574, 0.083462, 0.054297, 0.024826, 0.034884, 0.028695, 0.024393, 0.026338, 0.023087, 0.013821, 0.023087, 0.023087, 0.020876, 0.021381, 0.023087, 0.041405, 0.035586, 0.076542, 0.134866, 0.134866, 0.142424, 0.122885, 0.139895, 0.158265, 0.158265, 0.194234, 0.158265, 0.164327, 0.147574, 0.096677, 0.194234, 0.194234, 0.106997, 0.116183, 0.116183, 0.10481, 0.076542, 0.137348, 0.106997, 0.0704, 0.034068, 0.034068, 0.038858, 0.029376, 0.056825, 0.134866, 0.137348, 0.15008, 0.167087, 0.170161, 0.243554, 0.219301, 0.229226, 0.335645, 0.239899, 0.25406, 0.161087, 0.194234, 0.191378, 0.144935, 0.21291, 0.359901, 0.370445, 0.284882, 0.42561, 0.414856, 0.40511, 0.324872, 0.352862, 0.339168, 0.25406, 0.15284, 0.167087, 0.164327, 0.164327, 0.147574, 0.225814, 0.324872, 0.328603, 0.339168, 0.436924, 0.433034, 0.339168, 0.298791, 0.370445, 0.328603, 0.25031, 0.243554, 0.30533, 0.222385, 0.225814, 0.281712, 0.387226, 0.278302, 0.278302, 0.25031, 0.278302, 0.271506, 0.275179, 0.243554, 0.21291, 0.17593, 0.142424, 0.182256, 0.17593, 0.137348, 0.127496, 0.200174, 0.15008], '')</t>
  </si>
  <si>
    <t>UPI0001B6E563 status=activ</t>
  </si>
  <si>
    <t>([0.819762, 0.685117, 0.685117, 0.724957, 0.720929, 0.613573, 0.626927, 0.685117, 0.653063, 0.632174, 0.541878, 0.549308, 0.476583, 0.490133, 0.480142, 0.570702, 0.585406, 0.525368, 0.51388, 0.538167, 0.521092, 0.538167, 0.497853, 0.5017, 0.490133, 0.490133, 0.468512, 0.480142, 0.461924, 0.390993, 0.324872, 0.422041, 0.433034, 0.490133, 0.418646, 0.318242, 0.25031, 0.247041, 0.203355, 0.15284, 0.142424, 0.142424, 0.134866, 0.243554, 0.179055, 0.10481, 0.109221, 0.167087, 0.139895, 0.142424, 0.219301, 0.219301, 0.21291, 0.196879, 0.200174, 0.194234, 0.275179, 0.229226, 0.247041, 0.311707, 0.268042, 0.268042, 0.257454, 0.271506, 0.179055, 0.247041, 0.335645, 0.332115, 0.349426, 0.321458, 0.30533, 0.328603, 0.40511, 0.366687, 0.40511, 0.301917, 0.370445, 0.370445, 0.476583, 0.41194, 0.414856, 0.517562, 0.444081, 0.468512, 0.384043, 0.454136, 0.447574, 0.447574, 0.465241, 0.422041, 0.490133, 0.490133, 0.476583, 0.41194, 0.440853, 0.4292, 0.476583, 0.374039, 0.377384, 0.387226, 0.418646, 0.447574, 0.387226, 0.472492, 0.472492, 0.534167, 0.538167, 0.458154, 0.465241, 0.366687, 0.31487, 0.232838, 0.247041, 0.243554, 0.284882, 0.281712, 0.206376, 0.25031, 0.247041, 0.17593, 0.191378, 0.120615, 0.11371, 0.147574, 0.11371, 0.109221, 0.118441, 0.073402, 0.116183, 0.069024, 0.11371, 0.185198, 0.15284, 0.139895, 0.139895, 0.106997, 0.076542, 0.129801, 0.116183, 0.17593, 0.222385, 0.167087, 0.236433, 0.185198, 0.161087, 0.17593, 0.125101, 0.074921], '')</t>
  </si>
  <si>
    <t>[0, 1, 2, 3, 4, 5, 6, 7, 8, 9, 10, 11, 15, 16, 17, 18, 19, 20, 21, 23, 81, 105, 106]</t>
  </si>
  <si>
    <t>UPI0001B6E568 status=activ</t>
  </si>
  <si>
    <t>([0.127496, 0.179055, 0.21291, 0.247041, 0.15008, 0.17593, 0.222385, 0.264545, 0.301917, 0.26085, 0.209395, 0.243554, 0.236433, 0.15008, 0.15008, 0.167087, 0.25031, 0.179055, 0.271506, 0.271506, 0.26085, 0.349426, 0.284882, 0.225814, 0.232838, 0.25031, 0.179055, 0.164327, 0.15284, 0.144935, 0.191378, 0.26085, 0.26085, 0.25031, 0.332115, 0.339168, 0.308712, 0.232838, 0.30533, 0.219301, 0.15008, 0.164327, 0.102787, 0.094817, 0.144935, 0.139895, 0.236433, 0.321458, 0.324872, 0.321458, 0.332115, 0.257454, 0.179055, 0.118441, 0.127496, 0.127496, 0.132295, 0.219301, 0.229226, 0.155435, 0.194234, 0.30533, 0.291804, 0.284882, 0.370445, 0.284882, 0.31487, 0.281712, 0.196879, 0.203355, 0.21291, 0.21291, 0.219301, 0.301917, 0.352862, 0.278302, 0.18812, 0.185198, 0.173081, 0.144935, 0.219301, 0.179055, 0.086953, 0.096677, 0.161087, 0.125101, 0.196879, 0.122885, 0.079919, 0.139895, 0.147574, 0.096677, 0.071867, 0.11371, 0.11371, 0.142424, 0.200174, 0.301917, 0.232838, 0.164327, 0.25406, 0.243554, 0.328603, 0.422041, 0.4292, 0.422041, 0.42561, 0.408655, 0.468512, 0.483068, 0.433034, 0.332115, 0.422041, 0.468512, 0.390993, 0.414856, 0.401658, 0.328603, 0.321458, 0.346032, 0.433034, 0.444081, 0.349426, 0.257454, 0.278302, 0.232838, 0.222385, 0.284882, 0.26085, 0.275179, 0.268042, 0.295083, 0.380708, 0.36309, 0.359901, 0.433034, 0.42561, 0.4292, 0.433034, 0.40511, 0.356642, 0.318242, 0.31487, 0.374039, 0.384043, 0.370445, 0.36309, 0.380708, 0.380708, 0.418646, 0.342579, 0.342579, 0.268042, 0.173081, 0.182256, 0.18812, 0.219301, 0.216401, 0.216401, 0.25406, 0.206376, 0.298791, 0.359901, 0.374039, 0.366687, 0.377384, 0.377384, 0.4292, 0.352862, 0.247041, 0.25031, 0.321458, 0.311707, 0.380708, 0.497853, 0.408655, 0.36309, 0.339168, 0.339168, 0.339168, 0.291804, 0.374039, 0.335645, 0.232838, 0.147574, 0.127496, 0.185198, 0.191378, 0.191378, 0.222385, 0.31487, 0.206376, 0.17593, 0.25406, 0.268042, 0.196879, 0.275179, 0.308712, 0.301917, 0.232838, 0.158265, 0.142424, 0.116183, 0.144935, 0.200174, 0.281712, 0.278302, 0.18812, 0.158265, 0.161087, 0.203355, 0.191378, 0.295083, 0.352862, 0.380708, 0.380708, 0.359901, 0.257454, 0.185198, 0.191378, 0.288399, 0.359901, 0.483068, 0.541878, 0.525368, 0.541878, 0.534167, 0.653063, 0.622677, 0.553315, 0.534167, 0.505461, 0.414856, 0.328603, 0.308712, 0.264545, 0.225814, 0.291804, 0.384043, 0.444081, 0.414856, 0.342579, 0.321458, 0.25406, 0.179055, 0.137348], '')</t>
  </si>
  <si>
    <t>[223, 224, 225, 226, 227, 228, 229, 230, 231]</t>
  </si>
  <si>
    <t>UPI0001B6E56A status=activ</t>
  </si>
  <si>
    <t>([0.342579, 0.408655, 0.298791, 0.21291, 0.209395, 0.139895, 0.179055, 0.219301, 0.158265, 0.18812, 0.122885, 0.098513, 0.10481, 0.096677, 0.132295, 0.127496, 0.129801, 0.118441, 0.106997, 0.144935, 0.167087, 0.167087, 0.10481, 0.18812, 0.278302, 0.21291, 0.308712, 0.295083, 0.200174, 0.288399, 0.281712, 0.308712, 0.301917, 0.301917, 0.301917, 0.291804, 0.308712, 0.380708, 0.408655, 0.418646, 0.30533, 0.229226, 0.161087, 0.219301, 0.200174, 0.196879, 0.257454, 0.21291, 0.158265, 0.247041, 0.264545, 0.291804, 0.387226, 0.476583, 0.36309, 0.278302, 0.324872, 0.206376, 0.144935, 0.125101, 0.11371, 0.120615, 0.111485, 0.173081, 0.196879, 0.206376, 0.17593, 0.196879, 0.264545, 0.339168, 0.243554, 0.15008, 0.137348, 0.076542, 0.086953, 0.096677, 0.134866, 0.132295, 0.147574, 0.17593, 0.17593, 0.194234, 0.275179, 0.377384, 0.301917, 0.179055, 0.116183, 0.090864, 0.090864, 0.078022, 0.078022, 0.078022, 0.142424, 0.137348, 0.134866, 0.127496, 0.167087, 0.194234, 0.161087, 0.236433, 0.26085, 0.291804, 0.278302, 0.194234, 0.127496, 0.194234, 0.182256, 0.25031, 0.318242, 0.318242, 0.229226, 0.137348, 0.216401, 0.125101, 0.127496, 0.120615, 0.120615, 0.139895, 0.081712, 0.102787, 0.109221, 0.11371, 0.06184, 0.066181, 0.059222, 0.090864, 0.092881, 0.102787, 0.058088, 0.060549, 0.060549, 0.111485, 0.179055, 0.17593, 0.271506, 0.236433, 0.236433, 0.229226, 0.232838, 0.332115, 0.232838, 0.229226, 0.25406, 0.342579, 0.236433, 0.268042, 0.185198, 0.10481, 0.173081, 0.268042, 0.264545, 0.158265, 0.147574, 0.164327, 0.158265, 0.10481, 0.098513, 0.179055, 0.182256, 0.155435, 0.129801, 0.129801, 0.106997, 0.059222, 0.051831, 0.092881, 0.116183, 0.196879, 0.200174, 0.127496, 0.076542, 0.044297, 0.058088, 0.056825, 0.051831, 0.051831, 0.03976, 0.05306, 0.030003, 0.030003, 0.043307, 0.026338, 0.024393, 0.032677, 0.029376, 0.0198, 0.019401, 0.013016, 0.01227, 0.019401, 0.038858, 0.060549, 0.085092, 0.127496, 0.076542, 0.043307, 0.028695, 0.034068, 0.035586, 0.058088, 0.058088, 0.058088, 0.073402, 0.078022, 0.03976, 0.058088, 0.100716, 0.116183, 0.132295, 0.132295, 0.066181, 0.032017, 0.032677, 0.045352, 0.051831, 0.088832, 0.120615, 0.118441, 0.127496, 0.060549, 0.055536, 0.051831, 0.023963, 0.038858, 0.078022, 0.076542, 0.094817, 0.067594, 0.06312, 0.06184, 0.0704, 0.116183, 0.161087, 0.134866, 0.096677, 0.064632, 0.048328, 0.045352, 0.067594, 0.100716, 0.222385], '')</t>
  </si>
  <si>
    <t>UPI0001B6E56B status=activ</t>
  </si>
  <si>
    <t>([0.433034, 0.31487, 0.288399, 0.31487, 0.374039, 0.288399, 0.203355, 0.125101, 0.122885, 0.155435, 0.18812, 0.257454, 0.271506, 0.17593, 0.219301, 0.196879, 0.203355, 0.185198, 0.155435, 0.073402, 0.06312, 0.086953, 0.137348, 0.17593, 0.17593, 0.167087, 0.170161, 0.17593, 0.291804, 0.335645, 0.291804, 0.298791, 0.268042, 0.216401, 0.31487, 0.291804, 0.328603, 0.31487, 0.321458, 0.284882, 0.311707, 0.335645, 0.356642, 0.36309, 0.247041, 0.247041, 0.236433, 0.321458, 0.401658, 0.384043, 0.366687, 0.31487, 0.209395, 0.173081, 0.219301, 0.229226, 0.25031, 0.167087, 0.179055, 0.092881, 0.158265, 0.15284, 0.155435, 0.083462, 0.085092, 0.096677, 0.050641, 0.032677, 0.030611, 0.035586, 0.03976, 0.021816, 0.021381, 0.029376, 0.041405, 0.019401, 0.018106, 0.017797, 0.030003, 0.015694, 0.018106, 0.018106, 0.020522, 0.020522, 0.037156, 0.020522, 0.038858, 0.044297, 0.067594, 0.074921, 0.071867, 0.042364, 0.064632, 0.059222, 0.059222, 0.066181, 0.134866, 0.085092, 0.134866, 0.078022, 0.086953, 0.144935, 0.11371, 0.170161, 0.173081, 0.191378, 0.191378, 0.17593, 0.288399, 0.222385, 0.206376, 0.194234, 0.275179, 0.311707, 0.418646, 0.36309, 0.352862, 0.257454, 0.295083, 0.278302, 0.390993, 0.394753, 0.380708, 0.324872, 0.31487, 0.324872, 0.311707, 0.328603, 0.239899, 0.142424, 0.196879, 0.203355, 0.200174, 0.137348, 0.085092, 0.056825, 0.098513, 0.106997, 0.167087, 0.137348, 0.144935, 0.076542, 0.125101, 0.137348, 0.222385, 0.164327, 0.109221, 0.069024, 0.100716, 0.137348, 0.200174, 0.200174, 0.147574, 0.102787, 0.15284, 0.222385, 0.288399, 0.179055, 0.179055, 0.18812, 0.268042, 0.200174, 0.216401, 0.144935, 0.118441, 0.109221, 0.167087, 0.25406, 0.291804, 0.295083, 0.247041, 0.170161, 0.167087, 0.232838, 0.236433, 0.243554, 0.264545, 0.278302, 0.311707, 0.288399, 0.295083, 0.295083, 0.359901, 0.349426, 0.447574, 0.483068, 0.41194, 0.401658, 0.380708, 0.40511, 0.321458, 0.41194, 0.465241, 0.387226, 0.390993, 0.458154, 0.458154, 0.370445, 0.301917, 0.349426, 0.278302, 0.196879, 0.194234, 0.18812, 0.26085, 0.216401, 0.219301, 0.298791, 0.236433, 0.232838, 0.232838, 0.232838, 0.222385, 0.257454, 0.281712, 0.264545, 0.25406, 0.25406, 0.332115, 0.40511, 0.433034, 0.480142, 0.490133, 0.401658, 0.414856, 0.390993, 0.41194, 0.401658, 0.408655, 0.476583, 0.472492, 0.418646, 0.433034, 0.444081, 0.433034, 0.436924, 0.384043, 0.394753, 0.318242, 0.239899, 0.216401, 0.229226, 0.247041, 0.30533, 0.308712, 0.295083, 0.328603, 0.342579, 0.268042, 0.257454, 0.264545, 0.264545, 0.25406, 0.268042, 0.264545, 0.206376, 0.239899, 0.288399, 0.295083, 0.366687, 0.433034, 0.454136, 0.366687, 0.380708, 0.394753, 0.458154, 0.440853, 0.422041, 0.42561, 0.51388, 0.497853, 0.472492, 0.450668, 0.521092, 0.59508, 0.56648, 0.685117, 0.720929, 0.728858, 0.690604], '')</t>
  </si>
  <si>
    <t>[269, 273, 274, 275, 276, 277, 278, 279]</t>
  </si>
  <si>
    <t>UPI0001B6E5C2 status=activ</t>
  </si>
  <si>
    <t>([0.000451, 0.000442, 0.000575, 0.000412, 0.000335, 0.000451, 0.00076, 0.000859, 0.001408, 0.001778, 0.00152, 0.001249, 0.001335, 0.00231, 0.002194, 0.00225, 0.002194, 0.003246, 0.004577, 0.006701, 0.006374, 0.006795, 0.008002, 0.007877, 0.014783, 0.015078, 0.010509, 0.010672, 0.008804, 0.005872, 0.006194, 0.009401, 0.017447, 0.009096, 0.009096, 0.013437, 0.012727, 0.013437, 0.009015, 0.006039, 0.005318, 0.007495, 0.011106, 0.008624, 0.010672, 0.008276, 0.008002, 0.010509, 0.007031, 0.010372, 0.010509, 0.008409, 0.008895, 0.005683, 0.008156, 0.006374, 0.006374, 0.004835, 0.006078, 0.009187, 0.017447, 0.013821, 0.011342, 0.007031, 0.009096, 0.008895, 0.00777, 0.010131, 0.012491, 0.018106, 0.010221, 0.009187, 0.007315, 0.005318, 0.00558, 0.00558, 0.006374, 0.007555, 0.010372, 0.008895, 0.008002, 0.007315, 0.006421, 0.008409, 0.013437, 0.013437, 0.008156, 0.009483, 0.007315, 0.006374, 0.005503, 0.009096, 0.009187, 0.01204, 0.01204, 0.017138, 0.017138, 0.010131, 0.006421, 0.004611, 0.006421, 0.005249, 0.003804, 0.003821, 0.003512, 0.003701, 0.003014, 0.003757, 0.003341, 0.005223, 0.004208, 0.004247, 0.003864, 0.00389, 0.003757, 0.005223, 0.005223, 0.004577, 0.00558, 0.009294, 0.017797, 0.016257, 0.023963, 0.023087, 0.041405, 0.041405, 0.021381, 0.054297, 0.047319, 0.050641, 0.042364, 0.040537, 0.032677, 0.023963, 0.026892, 0.028107, 0.013265, 0.017447, 0.022306, 0.017447, 0.015694, 0.008156, 0.007091, 0.005223, 0.008624, 0.007091, 0.006142, 0.007091, 0.004646, 0.004161, 0.003671, 0.002512, 0.00407, 0.005086, 0.006078, 0.008624, 0.007645, 0.012491, 0.01204, 0.007555, 0.007177, 0.007645, 0.01204, 0.011342, 0.021381, 0.014075, 0.011518, 0.009096, 0.011342, 0.022306, 0.041405, 0.064632, 0.100716, 0.038858, 0.051831, 0.047319, 0.042364, 0.050641, 0.027463, 0.017138, 0.026892, 0.031287, 0.025316, 0.013437, 0.014586, 0.008075, 0.007091, 0.006482, 0.009728, 0.007555, 0.005932, 0.005223, 0.006482, 0.007495, 0.013437, 0.009401, 0.006988, 0.007877, 0.006374, 0.005623, 0.005734, 0.004646, 0.005992, 0.004161, 0.004611, 0.004161, 0.004976, 0.005734, 0.005799, 0.00558, 0.006894, 0.006039, 0.007091, 0.004976, 0.003607, 0.00292, 0.002727, 0.003607, 0.00283, 0.003109, 0.004388, 0.004388, 0.005318, 0.00389, 0.004921, 0.004611, 0.004247, 0.003431, 0.002727, 0.003997, 0.00292, 0.002761, 0.003821, 0.00316, 0.004161, 0.005623, 0.006374, 0.008895, 0.009401, 0.011903, 0.020165, 0.0198, 0.032017, 0.041405, 0.090864, 0.116183, 0.194234, 0.324872, 0.483068, 0.486429, 0.472492, 0.632174, 0.494003, 0.390993, 0.468512, 0.494003, 0.377384, 0.36309, 0.346032, 0.311707, 0.275179, 0.25406, 0.229226, 0.203355, 0.173081, 0.122885, 0.090864], '')</t>
  </si>
  <si>
    <t>[251]</t>
  </si>
  <si>
    <t>UPI0001B6E5CE status=activ</t>
  </si>
  <si>
    <t>([0.109221, 0.059222, 0.11371, 0.144935, 0.092881, 0.125101, 0.15008, 0.10481, 0.074921, 0.102787, 0.132295, 0.15284, 0.257454, 0.25406, 0.158265, 0.158265, 0.134866, 0.200174, 0.127496, 0.090864, 0.137348, 0.127496, 0.206376, 0.194234, 0.164327, 0.236433, 0.15284, 0.086953, 0.147574, 0.216401, 0.129801, 0.142424, 0.079919, 0.067594, 0.069024, 0.132295, 0.142424, 0.17593, 0.102787, 0.100716, 0.164327, 0.161087, 0.161087, 0.090864, 0.071867, 0.06184, 0.06312, 0.116183, 0.170161, 0.094817, 0.094817, 0.15008, 0.109221, 0.116183, 0.116183, 0.122885, 0.118441, 0.109221, 0.102787, 0.173081, 0.185198, 0.18812, 0.106997, 0.11371, 0.191378, 0.15284, 0.216401, 0.147574, 0.083462, 0.094817, 0.17593, 0.191378, 0.206376, 0.236433, 0.335645, 0.36309, 0.288399, 0.216401, 0.30533, 0.298791, 0.301917, 0.401658, 0.398279, 0.521092, 0.517562, 0.521092, 0.521092, 0.41194, 0.422041, 0.51388, 0.4292, 0.42561, 0.41194, 0.408655, 0.418646, 0.42561, 0.401658, 0.447574, 0.414856, 0.384043, 0.394753, 0.31487, 0.21291, 0.139895, 0.139895, 0.142424, 0.11371, 0.142424, 0.203355, 0.25406, 0.225814, 0.311707, 0.271506, 0.229226, 0.17593, 0.120615], '')</t>
  </si>
  <si>
    <t>[83, 84, 85, 86, 89]</t>
  </si>
  <si>
    <t>UPI0001B6E5D2 status=activ</t>
  </si>
  <si>
    <t>([0.010131, 0.020165, 0.011669, 0.017138, 0.023087, 0.022306, 0.036378, 0.054297, 0.076542, 0.111485, 0.132295, 0.179055, 0.088832, 0.167087, 0.275179, 0.144935, 0.109221, 0.15008, 0.147574, 0.179055, 0.10481, 0.05306, 0.042364, 0.083462, 0.090864, 0.069024, 0.047319, 0.03976, 0.034884, 0.016257, 0.011342, 0.00777, 0.007555, 0.011903, 0.013016, 0.013265, 0.014586, 0.01227, 0.010509, 0.011669, 0.009294, 0.009977, 0.013016, 0.008525, 0.008525, 0.006894, 0.006795, 0.008276, 0.005683, 0.00407, 0.004315, 0.004775, 0.004689, 0.005249, 0.003607, 0.002881, 0.00246, 0.002336, 0.002336, 0.002035, 0.001743, 0.001722, 0.001602, 0.001288, 0.001748, 0.001288, 0.001533, 0.001267, 0.001434, 0.001499, 0.00231, 0.003212, 0.002194, 0.002057, 0.001786, 0.002349, 0.001872, 0.002435, 0.003671, 0.004577, 0.006482, 0.009401, 0.011903, 0.011903, 0.013821, 0.009401, 0.015344, 0.014075, 0.030611, 0.034884, 0.033407, 0.031287, 0.030003, 0.074921, 0.120615, 0.116183, 0.079919, 0.0704, 0.056825, 0.054297, 0.055536, 0.055536, 0.028107, 0.0198, 0.018106, 0.034068, 0.030003, 0.021816, 0.01204, 0.011342, 0.007495, 0.009294, 0.006894, 0.006701, 0.004775, 0.005503, 0.004736, 0.006533, 0.008409, 0.009294, 0.007877, 0.005378, 0.005683, 0.008002, 0.009728, 0.011106, 0.011903, 0.015694, 0.011903, 0.01227, 0.011342, 0.018415, 0.025316, 0.025762, 0.020165, 0.016826, 0.016826, 0.013821, 0.015078, 0.010672, 0.007091, 0.005992, 0.006245, 0.004388, 0.003727, 0.003671, 0.003478, 0.003341, 0.002705, 0.003963, 0.00543, 0.003963, 0.00407, 0.004388, 0.005683, 0.005623, 0.008276, 0.005378, 0.005011, 0.003555, 0.003405, 0.004736, 0.005011, 0.005011, 0.007259, 0.005683, 0.004736, 0.004775, 0.00359, 0.003512, 0.003405, 0.002482, 0.002503, 0.001623, 0.001142, 0.000799, 0.000945, 0.00061, 0.000708, 0.001232, 0.001172, 0.001391, 0.001335, 0.001709, 0.002155, 0.001533, 0.002623, 0.002688, 0.003821, 0.004247, 0.006194, 0.005378, 0.005249, 0.008075, 0.012727, 0.014783, 0.018106, 0.011342, 0.023087, 0.044297, 0.022667, 0.045352, 0.035586, 0.023963, 0.013437, 0.00962, 0.008804, 0.008156, 0.010131, 0.006142, 0.007031, 0.006619, 0.00777, 0.011518, 0.009977, 0.009977, 0.008002, 0.009865, 0.015078, 0.008804, 0.009865, 0.011669, 0.007495, 0.011903, 0.016826, 0.023963, 0.028107, 0.0704, 0.026338, 0.016021, 0.036378, 0.038858, 0.048328, 0.05306, 0.03976, 0.041405, 0.047319, 0.073402, 0.049374, 0.037156, 0.071867, 0.029376, 0.044297, 0.066181, 0.045352, 0.030003, 0.021381, 0.018787, 0.00962, 0.019109, 0.019401, 0.009728, 0.006078, 0.004247, 0.00407, 0.003341, 0.003405, 0.002078, 0.001602, 0.002057, 0.001623, 0.001112, 0.001112, 0.001048, 0.000833, 0.000743, 0.001, 0.001623, 0.002435, 0.003671, 0.0028, 0.004414, 0.005086, 0.005623, 0.007259, 0.007645, 0.007877, 0.007495, 0.013437, 0.019401, 0.011518, 0.010372, 0.017447, 0.032677, 0.032677, 0.034068, 0.031287, 0.014075, 0.008002, 0.006078, 0.004135, 0.00558, 0.003607, 0.004135, 0.005872, 0.00515, 0.003671, 0.003727, 0.002705, 0.002396, 0.002138, 0.00243, 0.003212, 0.003366, 0.003431, 0.003431, 0.003212, 0.004315, 0.00515, 0.004775, 0.006701, 0.007177, 0.004921, 0.006482, 0.005223, 0.005318, 0.004358, 0.00515, 0.007177, 0.010926, 0.013613, 0.010509, 0.009728, 0.013437, 0.011903, 0.008895, 0.006039, 0.009865, 0.010372, 0.013437, 0.027463, 0.024826, 0.045352, 0.041405, 0.055536, 0.051831, 0.044297, 0.102787, 0.132295, 0.06312, 0.026892, 0.028107, 0.031287, 0.034068, 0.014586, 0.014783, 0.020522, 0.020522, 0.011903, 0.007315, 0.004921, 0.003341, 0.002327, 0.001391, 0.002078, 0.002078, 0.003014, 0.00316, 0.003212, 0.003298, 0.003366, 0.003431, 0.003607, 0.003727, 0.003177, 0.004431, 0.003246, 0.003298, 0.00359, 0.00316, 0.003212, 0.004835, 0.004899, 0.006039, 0.006533, 0.006533, 0.006795, 0.007091, 0.006894, 0.005249, 0.003963, 0.004358, 0.006039, 0.00389, 0.005503, 0.007877, 0.008624, 0.013613, 0.013821, 0.023087, 0.026338, 0.027463, 0.022667, 0.056825, 0.073402, 0.073402, 0.056825, 0.058088, 0.026892, 0.029376, 0.044297, 0.059222, 0.044297, 0.022667, 0.047319, 0.023963, 0.018787, 0.010131, 0.007091, 0.006194, 0.004431, 0.004577, 0.004388, 0.003512, 0.002512, 0.002581, 0.002623, 0.003079, 0.003014, 0.003079, 0.002117, 0.002336, 0.001692, 0.001709, 0.001722, 0.001271, 0.001481, 0.001808, 0.001855, 0.002057, 0.001936, 0.001748, 0.001748, 0.001743, 0.001649, 0.002366, 0.001602, 0.002327, 0.002396, 0.002327, 0.002336, 0.003298, 0.003053, 0.003478, 0.004483, 0.006421, 0.009401, 0.007877, 0.007259, 0.007259, 0.010131, 0.014075, 0.030611, 0.046336, 0.106997, 0.106997, 0.106997, 0.196879, 0.120615, 0.120615, 0.120615, 0.222385, 0.229226, 0.158265, 0.144935, 0.120615, 0.058088, 0.032677, 0.064632, 0.0704, 0.085092, 0.079919, 0.073402, 0.043307, 0.06184, 0.033407, 0.064632, 0.051831, 0.025762, 0.054297, 0.028107, 0.023087, 0.020876, 0.0198, 0.018106, 0.032677, 0.056825, 0.059222, 0.060549, 0.036378, 0.026338, 0.030611, 0.030003, 0.018787, 0.028107, 0.014586, 0.025762, 0.028107, 0.037156, 0.042364, 0.041405, 0.078022, 0.10481, 0.106997, 0.116183, 0.11371, 0.122885, 0.094817, 0.170161, 0.132295, 0.196879, 0.232838, 0.288399, 0.170161, 0.264545, 0.275179, 0.30533, 0.298791, 0.170161, 0.164327, 0.15008, 0.092881, 0.092881, 0.085092, 0.083462, 0.044297, 0.086953, 0.079919, 0.056825, 0.055536, 0.132295, 0.15008, 0.090864, 0.050641, 0.111485, 0.060549, 0.038042, 0.064632, 0.035586, 0.051831, 0.05306, 0.096677, 0.158265, 0.134866, 0.116183, 0.118441, 0.191378, 0.203355, 0.139895, 0.225814, 0.225814, 0.216401, 0.137348, 0.142424, 0.142424, 0.161087, 0.236433, 0.191378, 0.132295, 0.229226, 0.311707, 0.31487, 0.318242, 0.185198, 0.219301, 0.264545, 0.179055, 0.109221, 0.102787, 0.170161, 0.170161, 0.170161, 0.164327, 0.144935, 0.222385, 0.222385, 0.200174, 0.125101, 0.219301, 0.203355, 0.179055, 0.085092, 0.085092, 0.088832, 0.185198, 0.11371, 0.0704, 0.079919, 0.132295, 0.132295, 0.074921, 0.0704, 0.041405, 0.043307, 0.044297, 0.044297, 0.078022, 0.06184, 0.088832, 0.0704, 0.102787, 0.081712, 0.158265, 0.125101, 0.086953, 0.049374, 0.086953], '')</t>
  </si>
  <si>
    <t>UPI0001B6E5E9 status=activ</t>
  </si>
  <si>
    <t>([0.36309, 0.278302, 0.225814, 0.229226, 0.232838, 0.194234, 0.15008, 0.15284, 0.185198, 0.18812, 0.137348, 0.164327, 0.122885, 0.127496, 0.132295, 0.132295, 0.139895, 0.139895, 0.170161, 0.232838, 0.301917, 0.232838, 0.21291, 0.278302, 0.308712, 0.257454, 0.31487, 0.387226, 0.339168, 0.243554, 0.278302, 0.36309, 0.359901, 0.450668, 0.461924, 0.436924, 0.433034, 0.433034, 0.384043, 0.346032, 0.359901, 0.291804, 0.390993, 0.5017, 0.40511, 0.40511, 0.480142, 0.472492, 0.480142, 0.575842, 0.720929, 0.604312, 0.626927, 0.534167, 0.509769, 0.5017, 0.545602, 0.557691, 0.59014, 0.694846, 0.59508, 0.58069, 0.657645, 0.632174, 0.626927, 0.642678, 0.622677, 0.525368, 0.529623, 0.517562, 0.509769, 0.490133, 0.476583, 0.480142, 0.562014, 0.454136, 0.450668, 0.450668, 0.366687, 0.342579, 0.321458, 0.342579, 0.352862, 0.36309, 0.288399, 0.281712, 0.36309, 0.342579, 0.433034, 0.408655, 0.380708, 0.308712, 0.308712, 0.394753, 0.387226, 0.31487, 0.30533, 0.335645, 0.324872, 0.418646, 0.40511, 0.408655, 0.5017, 0.525368, 0.444081, 0.422041, 0.349426, 0.349426, 0.40511, 0.394753, 0.418646, 0.356642, 0.422041, 0.433034, 0.4292, 0.41194, 0.41194, 0.509769, 0.486429, 0.483068, 0.476583, 0.380708, 0.308712, 0.219301, 0.200174, 0.271506, 0.342579, 0.422041, 0.342579, 0.239899, 0.239899, 0.155435, 0.25406, 0.194234, 0.18812, 0.194234, 0.206376, 0.295083, 0.308712, 0.311707, 0.236433, 0.222385, 0.332115, 0.335645, 0.374039, 0.36309, 0.36309, 0.366687, 0.36309, 0.433034, 0.433034, 0.444081, 0.517562, 0.538167, 0.534167, 0.490133, 0.418646, 0.384043, 0.374039, 0.374039, 0.374039, 0.458154, 0.384043, 0.346032, 0.390993, 0.349426, 0.271506, 0.271506, 0.281712, 0.281712, 0.298791, 0.374039, 0.36309, 0.328603, 0.30533, 0.298791, 0.335645, 0.346032, 0.374039, 0.398279, 0.394753, 0.284882, 0.291804, 0.36309, 0.40511, 0.444081, 0.447574, 0.468512, 0.444081, 0.433034, 0.4292, 0.359901, 0.366687, 0.288399, 0.359901, 0.328603, 0.422041, 0.414856, 0.398279, 0.408655, 0.387226, 0.374039, 0.468512, 0.374039, 0.387226, 0.278302, 0.275179, 0.291804, 0.257454, 0.209395, 0.142424, 0.15284, 0.15284, 0.15008, 0.219301, 0.203355, 0.158265, 0.15284, 0.098513, 0.161087, 0.098513, 0.102787, 0.106997, 0.106997, 0.173081, 0.139895, 0.229226, 0.21291, 0.271506, 0.359901, 0.450668, 0.521092, 0.486429, 0.549308, 0.521092, 0.494003, 0.480142, 0.59014, 0.562014, 0.728858, 0.680603], '')</t>
  </si>
  <si>
    <t>[43, 49, 50, 51, 52, 53, 54, 55, 56, 57, 58, 59, 60, 61, 62, 63, 64, 65, 66, 67, 68, 69, 70, 74, 102, 103, 117, 152, 153, 154, 231, 233, 234, 237, 238, 239, 240]</t>
  </si>
  <si>
    <t>UPI0001B6E61D status=activ</t>
  </si>
  <si>
    <t>([0.007091, 0.005932, 0.005011, 0.006567, 0.006078, 0.005318, 0.006482, 0.007877, 0.006194, 0.005623, 0.005223, 0.004577, 0.005932, 0.005872, 0.005932, 0.006567, 0.009015, 0.010372, 0.020522, 0.033407, 0.032017, 0.037156, 0.066181, 0.066181, 0.06312, 0.094817, 0.098513, 0.102787, 0.10481, 0.200174, 0.170161, 0.142424, 0.120615, 0.125101, 0.139895, 0.142424, 0.15284, 0.15284, 0.179055, 0.167087, 0.17593, 0.111485, 0.10481, 0.059222, 0.10481, 0.10481, 0.118441, 0.118441, 0.116183, 0.055536, 0.031287, 0.038858, 0.090864, 0.17593, 0.182256, 0.167087, 0.10481, 0.100716, 0.098513, 0.102787, 0.06312, 0.038042, 0.076542, 0.041405, 0.079919, 0.088832, 0.054297, 0.050641, 0.049374, 0.031287, 0.041405, 0.074921, 0.137348, 0.127496, 0.076542, 0.074921, 0.036378, 0.038858, 0.022667, 0.014315, 0.008804, 0.011342, 0.01078, 0.011518, 0.020522, 0.019401, 0.017797, 0.017447, 0.011106, 0.018787, 0.031287, 0.048328, 0.036378, 0.037156, 0.036378, 0.060549, 0.036378, 0.073402, 0.071867, 0.073402, 0.120615, 0.236433, 0.232838, 0.298791, 0.239899, 0.196879, 0.167087, 0.139895, 0.216401, 0.30533, 0.257454, 0.191378, 0.161087], '')</t>
  </si>
  <si>
    <t>UPI0001B6E899 status=activ</t>
  </si>
  <si>
    <t>([0.308712, 0.366687, 0.271506, 0.209395, 0.209395, 0.257454, 0.18812, 0.219301, 0.257454, 0.239899, 0.264545, 0.239899, 0.191378, 0.236433, 0.219301, 0.216401, 0.216401, 0.219301, 0.11371, 0.102787, 0.132295, 0.116183, 0.109221, 0.196879, 0.264545, 0.191378, 0.120615, 0.18812, 0.127496, 0.118441, 0.17593, 0.142424, 0.161087, 0.225814, 0.30533, 0.206376, 0.161087, 0.167087, 0.179055, 0.200174, 0.295083, 0.30533, 0.328603, 0.243554, 0.222385, 0.239899, 0.278302, 0.356642, 0.374039, 0.444081, 0.366687, 0.25406, 0.295083, 0.257454, 0.257454, 0.239899, 0.346032, 0.418646, 0.318242, 0.308712, 0.394753, 0.301917, 0.318242, 0.328603, 0.30533, 0.268042, 0.26085, 0.339168, 0.342579, 0.311707, 0.236433, 0.349426, 0.444081, 0.458154, 0.458154, 0.447574, 0.436924, 0.328603, 0.308712, 0.390993, 0.394753, 0.308712, 0.422041, 0.450668, 0.422041, 0.447574, 0.494003, 0.486429, 0.390993, 0.321458, 0.30533, 0.394753, 0.271506, 0.25031, 0.15284, 0.155435, 0.134866, 0.147574, 0.167087, 0.096677, 0.109221, 0.100716, 0.161087, 0.083462, 0.083462, 0.059222, 0.098513, 0.088832, 0.098513, 0.170161, 0.232838, 0.268042, 0.275179, 0.394753, 0.408655, 0.517562, 0.632174, 0.562014, 0.436924, 0.440853, 0.56648, 0.440853, 0.436924, 0.440853, 0.497853, 0.480142, 0.58069, 0.562014, 0.541878, 0.436924, 0.31487, 0.278302, 0.194234, 0.196879, 0.147574, 0.142424, 0.081712, 0.079919, 0.116183, 0.170161, 0.278302, 0.275179, 0.295083, 0.318242, 0.291804, 0.295083, 0.264545, 0.209395, 0.194234, 0.179055, 0.239899, 0.349426, 0.374039, 0.476583, 0.418646], '')</t>
  </si>
  <si>
    <t>[115, 116, 117, 120, 126, 127, 128]</t>
  </si>
  <si>
    <t>UPI0001B6E948 status=activ</t>
  </si>
  <si>
    <t>([0.132295, 0.191378, 0.25406, 0.298791, 0.229226, 0.257454, 0.301917, 0.342579, 0.278302, 0.31487, 0.342579, 0.370445, 0.298791, 0.185198, 0.17593, 0.194234, 0.170161, 0.239899, 0.31487, 0.31487, 0.342579, 0.418646, 0.418646, 0.408655, 0.414856, 0.41194, 0.390993, 0.318242, 0.301917, 0.281712, 0.281712, 0.209395, 0.206376, 0.275179, 0.349426, 0.359901, 0.342579, 0.339168, 0.335645, 0.308712, 0.30533, 0.281712, 0.291804, 0.203355, 0.179055, 0.179055, 0.26085, 0.284882, 0.271506, 0.200174, 0.311707, 0.298791, 0.356642, 0.278302, 0.284882, 0.308712, 0.30533, 0.387226, 0.311707, 0.243554, 0.243554, 0.318242, 0.324872, 0.308712, 0.324872, 0.359901, 0.359901, 0.342579, 0.31487, 0.390993, 0.472492, 0.4292, 0.436924, 0.444081, 0.42561, 0.4292, 0.444081, 0.36309, 0.332115, 0.422041, 0.486429, 0.525368, 0.538167, 0.521092, 0.458154, 0.562014, 0.553315, 0.538167, 0.541878, 0.58069, 0.490133, 0.486429, 0.433034, 0.332115, 0.257454, 0.356642, 0.349426, 0.370445, 0.447574, 0.476583, 0.458154, 0.472492, 0.436924, 0.436924, 0.4292, 0.418646, 0.398279, 0.321458, 0.321458, 0.31487, 0.318242, 0.408655, 0.41194, 0.41194, 0.433034, 0.51388, 0.476583, 0.486429, 0.454136, 0.374039, 0.374039, 0.271506, 0.229226, 0.268042, 0.264545, 0.206376, 0.311707, 0.219301, 0.236433, 0.144935, 0.161087, 0.109221, 0.086953, 0.083462, 0.088832, 0.161087, 0.167087, 0.185198, 0.116183, 0.073402, 0.125101, 0.125101, 0.144935, 0.167087, 0.15008, 0.122885, 0.182256, 0.102787, 0.164327, 0.229226, 0.328603, 0.239899, 0.229226, 0.257454, 0.26085, 0.25031, 0.232838, 0.239899, 0.239899, 0.31487, 0.394753, 0.377384, 0.36309, 0.36309, 0.36309, 0.40511, 0.401658, 0.401658, 0.494003, 0.494003, 0.398279, 0.40511, 0.450668, 0.465241, 0.384043, 0.349426, 0.42561, 0.42561, 0.401658, 0.332115, 0.301917, 0.308712, 0.243554, 0.179055, 0.268042, 0.203355, 0.167087, 0.191378, 0.179055, 0.179055, 0.147574, 0.158265, 0.098513, 0.116183, 0.10481, 0.155435, 0.191378, 0.125101, 0.116183, 0.076542, 0.066181, 0.085092, 0.085092, 0.129801, 0.200174, 0.21291, 0.17593, 0.196879, 0.134866, 0.092881, 0.083462, 0.106997, 0.155435, 0.155435, 0.109221, 0.167087, 0.182256, 0.170161, 0.144935, 0.158265, 0.134866, 0.155435, 0.092881, 0.096677, 0.090864, 0.0704, 0.044297, 0.074921, 0.051831, 0.071867, 0.094817, 0.074921, 0.048328, 0.030003, 0.047319], '')</t>
  </si>
  <si>
    <t>[81, 82, 83, 85, 86, 87, 88, 89, 115]</t>
  </si>
  <si>
    <t>UPI0001B6E979 status=activ</t>
  </si>
  <si>
    <t>([0.21291, 0.271506, 0.311707, 0.349426, 0.380708, 0.401658, 0.418646, 0.436924, 0.42561, 0.374039, 0.324872, 0.271506, 0.284882, 0.26085, 0.257454, 0.257454, 0.342579, 0.414856, 0.377384, 0.40511, 0.472492, 0.454136, 0.454136, 0.444081, 0.461924, 0.359901, 0.366687, 0.377384, 0.291804, 0.219301, 0.31487, 0.390993, 0.497853, 0.476583, 0.394753, 0.335645, 0.349426, 0.352862, 0.359901, 0.401658, 0.408655, 0.4292, 0.356642, 0.264545, 0.284882, 0.26085, 0.291804, 0.298791, 0.284882, 0.311707, 0.332115, 0.281712, 0.275179, 0.232838, 0.15284, 0.164327, 0.239899, 0.219301, 0.222385, 0.144935, 0.161087, 0.17593, 0.170161, 0.247041, 0.257454, 0.219301, 0.225814, 0.216401, 0.209395, 0.147574, 0.203355, 0.284882, 0.31487, 0.308712, 0.352862, 0.450668, 0.534167, 0.447574, 0.374039, 0.284882, 0.380708, 0.380708, 0.36309, 0.352862, 0.349426, 0.422041, 0.480142, 0.398279, 0.384043, 0.377384, 0.4292, 0.36309, 0.291804, 0.194234, 0.206376, 0.18812, 0.179055, 0.185198, 0.239899, 0.288399, 0.377384, 0.281712, 0.26085, 0.26085, 0.271506, 0.182256, 0.179055, 0.164327, 0.25031, 0.342579, 0.25406, 0.288399, 0.366687, 0.324872, 0.31487, 0.308712, 0.328603, 0.328603, 0.324872, 0.332115, 0.271506, 0.203355, 0.200174, 0.236433, 0.200174, 0.118441, 0.109221, 0.111485, 0.086953, 0.081712, 0.076542, 0.081712, 0.073402, 0.036378, 0.041405, 0.045352, 0.049374, 0.044297, 0.030003, 0.033407, 0.032677, 0.047319, 0.074921, 0.134866, 0.125101, 0.122885, 0.216401, 0.31487, 0.318242, 0.366687, 0.275179, 0.232838, 0.21291, 0.219301, 0.31487, 0.31487, 0.414856, 0.401658, 0.30533, 0.291804, 0.209395, 0.127496, 0.144935, 0.083462, 0.074921, 0.081712, 0.098513, 0.092881, 0.079919, 0.078022, 0.046336, 0.081712, 0.116183, 0.122885, 0.120615, 0.127496, 0.170161, 0.155435, 0.155435, 0.243554, 0.281712, 0.264545, 0.25406, 0.271506, 0.275179, 0.268042, 0.268042, 0.185198, 0.18812, 0.129801, 0.139895, 0.200174, 0.216401, 0.134866, 0.142424, 0.155435, 0.090864, 0.06312, 0.0704, 0.03976, 0.047319, 0.064632, 0.0704, 0.098513, 0.05306, 0.109221, 0.10481, 0.064632, 0.111485, 0.102787, 0.185198, 0.173081, 0.182256, 0.11371, 0.10481, 0.164327, 0.088832, 0.144935, 0.229226, 0.216401, 0.209395, 0.182256, 0.100716, 0.085092, 0.11371, 0.17593, 0.170161, 0.15008, 0.239899, 0.158265, 0.161087, 0.15008, 0.120615, 0.088832, 0.132295, 0.229226, 0.239899, 0.346032, 0.311707, 0.275179, 0.196879, 0.185198, 0.185198, 0.301917, 0.346032, 0.31487, 0.206376, 0.209395, 0.271506, 0.236433, 0.271506, 0.206376, 0.200174, 0.257454, 0.291804, 0.196879, 0.185198, 0.179055, 0.167087, 0.194234, 0.129801, 0.127496, 0.161087, 0.125101, 0.127496, 0.170161, 0.196879, 0.328603, 0.301917, 0.301917, 0.311707, 0.284882, 0.346032, 0.346032, 0.346032, 0.356642, 0.370445, 0.288399, 0.288399, 0.295083, 0.206376, 0.31487, 0.30533, 0.366687, 0.328603, 0.328603, 0.321458, 0.31487, 0.229226, 0.15284, 0.076542, 0.058088, 0.058088, 0.067594, 0.069024, 0.06312, 0.033407, 0.030003, 0.033407, 0.026338, 0.025316, 0.044297, 0.044297, 0.047319, 0.050641, 0.050641, 0.028695, 0.030003, 0.034884, 0.051831, 0.055536, 0.100716, 0.090864, 0.090864, 0.085092, 0.081712, 0.067594, 0.111485, 0.206376, 0.271506, 0.324872, 0.342579, 0.311707, 0.278302, 0.356642, 0.349426, 0.436924, 0.525368, 0.517562, 0.525368, 0.549308, 0.690604, 0.58069, 0.534167, 0.553315, 0.465241, 0.51388, 0.51388, 0.40511, 0.321458, 0.318242, 0.21291, 0.194234, 0.194234, 0.26085, 0.182256, 0.111485, 0.120615, 0.125101, 0.102787, 0.071867, 0.066181, 0.056825, 0.0704, 0.090864, 0.0704, 0.10481, 0.049374, 0.06312, 0.118441, 0.167087, 0.173081, 0.257454, 0.25031, 0.308712, 0.288399, 0.291804, 0.291804, 0.268042, 0.225814, 0.264545, 0.21291, 0.222385, 0.222385, 0.173081, 0.185198, 0.196879, 0.209395, 0.225814, 0.219301, 0.232838, 0.158265, 0.094817, 0.100716, 0.106997, 0.071867, 0.069024, 0.127496, 0.209395, 0.222385, 0.25406, 0.170161, 0.239899, 0.155435, 0.18812, 0.206376, 0.161087, 0.232838, 0.164327, 0.239899, 0.243554, 0.229226, 0.288399, 0.346032, 0.346032, 0.352862, 0.414856, 0.321458, 0.229226, 0.182256, 0.185198, 0.106997, 0.179055, 0.191378, 0.284882, 0.173081, 0.164327, 0.25406, 0.200174, 0.298791, 0.203355, 0.209395, 0.206376, 0.203355, 0.25031, 0.25031, 0.161087, 0.161087, 0.243554, 0.328603, 0.339168, 0.243554, 0.342579, 0.301917, 0.268042, 0.161087, 0.158265, 0.200174, 0.18812, 0.173081, 0.122885, 0.134866, 0.129801, 0.079919, 0.056825, 0.047319, 0.046336, 0.081712, 0.078022, 0.083462, 0.047319, 0.056825, 0.109221, 0.059222, 0.042364, 0.058088, 0.090864, 0.142424, 0.158265, 0.102787, 0.094817, 0.125101, 0.122885, 0.129801, 0.164327, 0.26085, 0.288399, 0.295083, 0.288399, 0.271506, 0.275179, 0.349426, 0.268042, 0.167087, 0.275179, 0.359901, 0.25031, 0.268042, 0.257454, 0.239899, 0.25406, 0.339168, 0.295083, 0.366687, 0.366687, 0.380708, 0.264545, 0.264545, 0.219301, 0.196879, 0.17593, 0.127496, 0.109221, 0.161087, 0.243554, 0.18812, 0.15008, 0.257454], '')</t>
  </si>
  <si>
    <t>[76, 327, 328, 329, 330, 331, 332, 333, 334, 336, 337]</t>
  </si>
  <si>
    <t>UPI0001B6E986 status=activ</t>
  </si>
  <si>
    <t>([0.054297, 0.036378, 0.021816, 0.033407, 0.047319, 0.073402, 0.109221, 0.132295, 0.170161, 0.196879, 0.239899, 0.232838, 0.222385, 0.239899, 0.182256, 0.185198, 0.25031, 0.339168, 0.232838, 0.18812, 0.094817, 0.137348, 0.191378, 0.275179, 0.194234, 0.18812, 0.18812, 0.196879, 0.120615, 0.055536, 0.058088, 0.051831, 0.043307, 0.043307, 0.074921, 0.094817, 0.094817, 0.047319, 0.049374, 0.049374, 0.06312, 0.137348, 0.15008, 0.15284, 0.096677, 0.147574, 0.155435, 0.15284, 0.064632, 0.118441, 0.225814, 0.137348, 0.11371, 0.167087, 0.222385, 0.132295, 0.158265, 0.096677, 0.196879, 0.122885, 0.122885, 0.132295, 0.069024, 0.064632, 0.041405, 0.083462, 0.046336, 0.024393, 0.025762, 0.031287, 0.030611, 0.026338, 0.054297, 0.054297, 0.028695, 0.037156, 0.041405, 0.035586, 0.034884, 0.034884, 0.066181, 0.11371, 0.06312, 0.066181, 0.035586, 0.044297, 0.022306, 0.040537, 0.079919, 0.071867, 0.069024, 0.03976, 0.041405, 0.029376, 0.020876, 0.040537, 0.03976, 0.066181, 0.060549, 0.081712, 0.074921, 0.037156, 0.018787, 0.018787, 0.037156, 0.074921, 0.056825, 0.056825, 0.029376, 0.016528, 0.017138, 0.016528, 0.025316, 0.025762, 0.018787, 0.016257, 0.017447, 0.016528, 0.018106, 0.01204, 0.012727, 0.008804, 0.012727, 0.023087, 0.034884, 0.029376, 0.017138, 0.025316, 0.044297, 0.044297, 0.078022, 0.078022, 0.134866, 0.085092, 0.081712, 0.081712, 0.15284, 0.073402, 0.074921, 0.074921, 0.132295, 0.173081, 0.225814, 0.222385, 0.127496, 0.074921, 0.059222, 0.051831, 0.054297, 0.030611, 0.034068, 0.038042, 0.028107, 0.030611, 0.051831, 0.028107, 0.054297, 0.055536, 0.10481, 0.109221, 0.10481, 0.106997, 0.096677, 0.071867, 0.03976, 0.03976, 0.074921, 0.051831, 0.096677, 0.054297, 0.10481, 0.167087, 0.090864, 0.064632, 0.069024, 0.038858, 0.044297, 0.043307, 0.025762, 0.015694, 0.009977, 0.009483, 0.006567, 0.006567, 0.005992, 0.008075, 0.014315, 0.014315, 0.023534, 0.015694, 0.025762, 0.013265, 0.008075, 0.011518, 0.010221, 0.007422, 0.010372, 0.014783, 0.009483, 0.014315, 0.01204, 0.010509, 0.007645, 0.01078, 0.01078, 0.013821, 0.009096, 0.008804, 0.008624, 0.009187, 0.01204, 0.011669, 0.023963, 0.031287, 0.030611, 0.071867, 0.073402, 0.0704, 0.078022, 0.144935, 0.085092, 0.086953, 0.17593, 0.196879, 0.125101, 0.127496, 0.179055, 0.26085, 0.17593, 0.170161, 0.164327, 0.170161, 0.088832, 0.079919, 0.079919, 0.049374, 0.050641, 0.076542, 0.044297, 0.032677, 0.031287, 0.025762, 0.030003, 0.023087, 0.03976, 0.0704, 0.030611, 0.035586, 0.022306, 0.038042, 0.030003, 0.028107, 0.028107, 0.06312, 0.0704, 0.10481, 0.127496, 0.0704, 0.041405, 0.073402, 0.051831, 0.046336, 0.100716, 0.137348, 0.164327, 0.088832, 0.055536, 0.11371, 0.11371, 0.191378, 0.18812, 0.158265, 0.155435, 0.134866, 0.109221, 0.078022, 0.066181, 0.069024, 0.10481, 0.173081, 0.137348, 0.229226, 0.203355], '')</t>
  </si>
  <si>
    <t>UPI0001B6E9BC status=activ</t>
  </si>
  <si>
    <t>([0.468512, 0.384043, 0.447574, 0.5017, 0.468512, 0.390993, 0.436924, 0.454136, 0.390993, 0.342579, 0.359901, 0.390993, 0.308712, 0.349426, 0.450668, 0.408655, 0.332115, 0.328603, 0.298791, 0.232838, 0.239899, 0.321458, 0.387226, 0.366687, 0.284882, 0.257454, 0.301917, 0.275179, 0.284882, 0.366687, 0.422041, 0.398279, 0.414856, 0.521092, 0.418646, 0.394753, 0.398279, 0.398279, 0.390993, 0.387226, 0.450668, 0.4292, 0.42561, 0.422041, 0.433034, 0.525368, 0.653063, 0.694846, 0.716283, 0.661982, 0.642678, 0.521092, 0.486429, 0.461924, 0.468512, 0.534167, 0.497853, 0.494003, 0.56648, 0.529623, 0.497853, 0.436924, 0.359901, 0.356642, 0.374039, 0.301917, 0.185198, 0.161087, 0.161087, 0.182256, 0.216401, 0.25031, 0.36309, 0.436924, 0.352862, 0.342579, 0.349426, 0.356642, 0.346032, 0.335645, 0.384043, 0.384043, 0.461924, 0.545602, 0.545602, 0.521092, 0.59917, 0.648219, 0.538167, 0.458154, 0.335645, 0.268042, 0.225814, 0.225814, 0.144935, 0.225814, 0.216401, 0.222385, 0.222385, 0.232838, 0.25031, 0.142424, 0.179055, 0.142424, 0.120615, 0.116183, 0.134866, 0.086953, 0.109221, 0.139895, 0.173081, 0.268042, 0.346032, 0.268042, 0.275179, 0.298791, 0.308712, 0.311707, 0.236433, 0.18812, 0.200174, 0.203355, 0.318242, 0.318242, 0.268042, 0.268042, 0.216401, 0.216401, 0.301917, 0.332115, 0.366687, 0.31487, 0.308712, 0.264545, 0.346032, 0.31487, 0.380708, 0.356642, 0.295083, 0.324872, 0.40511, 0.476583, 0.394753, 0.308712, 0.229226, 0.321458, 0.339168, 0.31487, 0.229226, 0.216401, 0.225814, 0.191378, 0.243554, 0.236433, 0.278302, 0.275179, 0.257454, 0.257454, 0.18812, 0.216401, 0.264545, 0.18812, 0.17593, 0.25406, 0.25031, 0.311707, 0.321458, 0.321458, 0.346032, 0.346032, 0.356642, 0.311707, 0.349426, 0.374039, 0.380708, 0.278302, 0.278302, 0.225814, 0.196879, 0.194234, 0.219301, 0.173081, 0.21291, 0.229226, 0.15008, 0.25031, 0.271506, 0.185198, 0.191378, 0.243554, 0.342579, 0.328603, 0.25406, 0.268042, 0.196879, 0.18812, 0.295083, 0.311707, 0.41194, 0.346032, 0.447574, 0.359901, 0.390993, 0.356642, 0.346032, 0.321458, 0.295083, 0.275179, 0.36309, 0.401658, 0.408655, 0.288399, 0.291804, 0.394753, 0.394753, 0.465241, 0.433034, 0.414856, 0.440853, 0.418646, 0.509769, 0.422041, 0.433034, 0.40511, 0.468512, 0.486429, 0.5017, 0.4292, 0.436924, 0.41194, 0.288399, 0.209395, 0.30533, 0.318242, 0.232838, 0.21291, 0.232838, 0.191378, 0.219301, 0.182256, 0.196879, 0.179055, 0.236433, 0.247041, 0.200174, 0.15008, 0.144935, 0.21291, 0.239899, 0.232838, 0.239899, 0.335645, 0.450668, 0.359901, 0.311707, 0.418646, 0.422041, 0.30533, 0.321458, 0.18812, 0.164327, 0.158265, 0.194234, 0.139895, 0.132295, 0.170161, 0.161087, 0.096677, 0.109221, 0.144935, 0.144935, 0.144935, 0.094817, 0.081712, 0.088832, 0.073402, 0.033407, 0.031287, 0.058088, 0.056825, 0.106997, 0.139895, 0.0704, 0.051831, 0.083462, 0.132295, 0.096677, 0.161087, 0.194234, 0.185198, 0.170161, 0.111485, 0.111485, 0.102787, 0.098513, 0.092881, 0.081712, 0.158265, 0.10481, 0.11371, 0.17593, 0.182256, 0.17593, 0.179055, 0.206376, 0.209395, 0.206376, 0.206376, 0.209395, 0.247041, 0.25406, 0.18812, 0.271506, 0.278302, 0.26085, 0.25031, 0.225814, 0.295083, 0.257454, 0.324872, 0.291804, 0.239899, 0.196879, 0.155435, 0.268042, 0.232838, 0.170161], '')</t>
  </si>
  <si>
    <t>[3, 33, 45, 46, 47, 48, 49, 50, 51, 55, 58, 59, 83, 84, 85, 86, 87, 88, 220, 226]</t>
  </si>
  <si>
    <t>UPI0001B6E9C0 status=activ</t>
  </si>
  <si>
    <t>([0.472492, 0.483068, 0.494003, 0.549308, 0.42561, 0.332115, 0.370445, 0.349426, 0.328603, 0.236433, 0.268042, 0.225814, 0.170161, 0.185198, 0.295083, 0.284882, 0.206376, 0.200174, 0.239899, 0.194234, 0.173081, 0.125101, 0.132295, 0.10481, 0.096677, 0.15284, 0.164327, 0.129801, 0.173081, 0.216401, 0.288399, 0.295083, 0.308712, 0.349426, 0.328603, 0.291804, 0.288399, 0.288399, 0.185198, 0.179055, 0.132295, 0.0704, 0.10481, 0.102787, 0.129801, 0.137348, 0.139895, 0.132295, 0.100716, 0.049374, 0.050641, 0.041405, 0.019109, 0.015344, 0.013016, 0.008409, 0.008002, 0.008276, 0.011669, 0.013016, 0.013265, 0.022667, 0.049374, 0.040537, 0.038858, 0.032677, 0.018106, 0.011669, 0.014586, 0.025316, 0.049374, 0.025316, 0.047319, 0.046336, 0.106997, 0.144935, 0.25406, 0.216401, 0.132295, 0.102787, 0.127496, 0.127496, 0.132295, 0.129801, 0.15008, 0.094817, 0.118441, 0.111485, 0.111485, 0.144935, 0.134866, 0.079919, 0.144935, 0.118441, 0.225814, 0.116183, 0.059222, 0.032017, 0.059222, 0.058088, 0.05306, 0.074921, 0.041405, 0.020522, 0.019401, 0.019401, 0.031287, 0.034884, 0.06184, 0.100716, 0.102787, 0.048328, 0.074921, 0.071867, 0.059222, 0.03976, 0.086953, 0.120615, 0.118441, 0.11371, 0.191378, 0.257454, 0.25031, 0.225814, 0.318242, 0.222385, 0.182256, 0.118441, 0.109221, 0.066181, 0.032017, 0.028107, 0.060549, 0.060549, 0.058088, 0.069024, 0.106997, 0.098513, 0.116183, 0.129801, 0.134866, 0.073402, 0.06184, 0.034068, 0.073402, 0.078022, 0.147574, 0.098513, 0.100716, 0.054297, 0.055536, 0.066181, 0.030611, 0.032677, 0.026892, 0.020165, 0.014586, 0.014586, 0.014586, 0.009977, 0.013821, 0.012727, 0.023963, 0.027463, 0.028107, 0.017138, 0.013613, 0.01204, 0.014586, 0.014783, 0.028107, 0.026892, 0.049374, 0.085092, 0.085092, 0.050641, 0.0704, 0.116183, 0.069024, 0.041405, 0.043307, 0.041405, 0.043307, 0.021381, 0.016257, 0.030611, 0.05306, 0.06312, 0.06312, 0.086953, 0.122885, 0.083462, 0.129801, 0.102787, 0.106997, 0.0704, 0.158265, 0.120615, 0.071867], '')</t>
  </si>
  <si>
    <t>[3]</t>
  </si>
  <si>
    <t>UPI0001B6EA0B status=activ</t>
  </si>
  <si>
    <t>([0.604312, 0.454136, 0.465241, 0.517562, 0.414856, 0.42561, 0.433034, 0.359901, 0.380708, 0.390993, 0.398279, 0.422041, 0.339168, 0.31487, 0.414856, 0.42561, 0.418646, 0.461924, 0.486429, 0.384043, 0.278302, 0.21291, 0.311707, 0.321458, 0.203355, 0.284882, 0.219301, 0.155435, 0.247041, 0.26085, 0.247041, 0.229226, 0.236433, 0.324872, 0.342579, 0.298791, 0.301917, 0.222385, 0.196879, 0.200174, 0.21291, 0.18812, 0.200174, 0.18812, 0.196879, 0.291804, 0.288399, 0.324872, 0.401658, 0.401658, 0.288399, 0.31487, 0.349426, 0.257454, 0.185198, 0.155435, 0.15284, 0.147574, 0.219301, 0.243554, 0.147574, 0.21291, 0.318242, 0.278302, 0.200174, 0.137348, 0.139895, 0.147574, 0.194234, 0.147574, 0.106997, 0.185198, 0.164327, 0.109221, 0.179055, 0.26085, 0.209395, 0.271506, 0.26085, 0.298791, 0.291804, 0.377384, 0.295083, 0.216401, 0.295083, 0.308712, 0.332115, 0.308712, 0.219301, 0.206376, 0.243554, 0.298791, 0.288399, 0.318242, 0.414856, 0.42561, 0.308712, 0.387226, 0.352862, 0.349426, 0.222385, 0.147574, 0.094817, 0.098513, 0.158265, 0.194234, 0.191378, 0.236433, 0.275179, 0.387226, 0.380708, 0.422041, 0.335645, 0.335645, 0.339168, 0.268042, 0.173081, 0.271506, 0.275179, 0.243554, 0.257454, 0.324872, 0.295083, 0.384043, 0.422041, 0.380708, 0.370445, 0.370445, 0.281712, 0.194234, 0.164327, 0.158265, 0.147574, 0.209395, 0.182256, 0.191378, 0.147574, 0.142424, 0.147574, 0.147574, 0.167087, 0.106997, 0.078022, 0.144935, 0.134866, 0.129801, 0.161087, 0.158265, 0.21291, 0.301917, 0.281712, 0.284882, 0.209395, 0.243554, 0.17593, 0.134866, 0.132295, 0.200174, 0.308712, 0.222385, 0.222385, 0.25406, 0.25406, 0.239899, 0.278302, 0.196879, 0.200174, 0.185198, 0.200174, 0.196879, 0.185198, 0.170161, 0.173081, 0.18812, 0.094817, 0.139895, 0.21291, 0.225814, 0.155435, 0.155435, 0.25406, 0.275179, 0.21291, 0.281712, 0.342579, 0.222385, 0.318242, 0.359901, 0.298791, 0.30533, 0.30533, 0.308712, 0.433034, 0.440853, 0.394753, 0.454136, 0.36309, 0.264545, 0.196879, 0.275179, 0.278302, 0.275179, 0.247041, 0.291804, 0.284882, 0.25406, 0.335645, 0.332115, 0.359901, 0.335645, 0.229226, 0.236433, 0.158265, 0.15284, 0.15284, 0.264545, 0.308712, 0.332115, 0.335645, 0.288399, 0.324872, 0.264545, 0.236433, 0.236433, 0.239899, 0.206376, 0.295083, 0.295083, 0.200174, 0.194234, 0.21291, 0.291804, 0.222385, 0.275179, 0.236433, 0.222385, 0.134866, 0.085092, 0.079919, 0.081712, 0.147574, 0.06312, 0.085092, 0.05306, 0.042364, 0.029376, 0.028107, 0.018106, 0.013437, 0.017138, 0.010926, 0.012491, 0.009015, 0.009865], '')</t>
  </si>
  <si>
    <t>[0, 3]</t>
  </si>
  <si>
    <t>UPI0001B6EAF0 status=activ</t>
  </si>
  <si>
    <t>([0.11371, 0.179055, 0.225814, 0.291804, 0.36309, 0.387226, 0.433034, 0.450668, 0.346032, 0.281712, 0.311707, 0.31487, 0.236433, 0.216401, 0.26085, 0.170161, 0.264545, 0.17593, 0.288399, 0.324872, 0.301917, 0.236433, 0.222385, 0.209395, 0.129801, 0.067594, 0.033407, 0.032017, 0.030611, 0.06184, 0.060549, 0.058088, 0.079919, 0.147574, 0.147574, 0.142424, 0.142424, 0.158265, 0.222385, 0.134866, 0.069024, 0.132295, 0.216401, 0.203355, 0.229226, 0.321458, 0.418646, 0.447574, 0.436924, 0.461924, 0.490133, 0.490133, 0.40511, 0.30533, 0.288399, 0.311707, 0.257454, 0.359901, 0.335645, 0.318242, 0.335645, 0.418646, 0.41194, 0.291804, 0.311707, 0.311707, 0.275179, 0.191378, 0.191378, 0.18812, 0.17593, 0.167087, 0.236433, 0.232838, 0.232838, 0.170161, 0.098513, 0.125101, 0.125101, 0.079919, 0.10481, 0.144935, 0.158265, 0.164327, 0.164327, 0.164327, 0.147574, 0.147574, 0.21291, 0.229226, 0.191378, 0.185198, 0.185198, 0.196879, 0.200174, 0.301917, 0.284882, 0.288399, 0.284882, 0.239899, 0.349426, 0.26085, 0.311707, 0.225814, 0.129801, 0.132295, 0.15008, 0.161087, 0.179055, 0.092881, 0.15284, 0.191378, 0.200174, 0.11371, 0.109221, 0.196879, 0.194234, 0.284882, 0.370445, 0.298791, 0.236433, 0.229226, 0.321458, 0.295083, 0.268042, 0.401658, 0.51388, 0.483068, 0.374039, 0.390993, 0.418646, 0.30533, 0.209395, 0.216401, 0.232838, 0.25031, 0.232838, 0.219301, 0.144935, 0.120615, 0.17593, 0.275179, 0.281712, 0.225814, 0.167087, 0.225814, 0.129801, 0.094817, 0.102787, 0.179055, 0.139895, 0.209395, 0.225814, 0.335645, 0.25406, 0.232838, 0.132295, 0.129801, 0.144935, 0.21291, 0.247041, 0.275179, 0.173081, 0.185198, 0.239899, 0.324872, 0.268042, 0.387226, 0.436924, 0.390993, 0.291804, 0.295083, 0.203355, 0.206376, 0.191378, 0.295083, 0.387226, 0.490133, 0.517562, 0.461924, 0.454136, 0.458154, 0.342579, 0.465241, 0.321458, 0.328603, 0.335645, 0.335645, 0.275179, 0.257454, 0.216401, 0.30533, 0.264545, 0.324872, 0.288399, 0.278302, 0.17593, 0.155435, 0.15284, 0.106997, 0.078022, 0.045352, 0.050641, 0.102787, 0.102787, 0.21291, 0.158265, 0.164327, 0.147574, 0.109221, 0.122885, 0.116183, 0.076542, 0.100716, 0.069024, 0.134866, 0.147574, 0.134866, 0.134866, 0.147574, 0.109221, 0.118441, 0.18812, 0.102787, 0.096677, 0.086953, 0.083462, 0.106997, 0.092881, 0.100716, 0.100716, 0.058088, 0.098513, 0.088832, 0.106997, 0.10481, 0.116183, 0.092881, 0.090864, 0.116183, 0.109221, 0.173081, 0.26085, 0.257454, 0.25031, 0.239899, 0.147574, 0.139895, 0.111485, 0.067594, 0.060549, 0.11371, 0.185198, 0.185198, 0.264545, 0.194234, 0.281712, 0.229226, 0.25406, 0.36309, 0.324872, 0.332115, 0.352862, 0.339168, 0.352862, 0.349426, 0.349426, 0.328603, 0.31487, 0.25031, 0.308712, 0.450668, 0.42561, 0.318242, 0.332115, 0.30533, 0.284882, 0.291804, 0.321458, 0.295083, 0.278302, 0.318242, 0.339168, 0.311707, 0.335645, 0.298791, 0.321458, 0.321458, 0.346032, 0.26085, 0.321458, 0.36309, 0.222385, 0.239899, 0.339168, 0.346032, 0.394753, 0.458154, 0.454136, 0.387226, 0.433034, 0.401658, 0.384043, 0.346032, 0.264545, 0.239899, 0.291804, 0.268042, 0.281712, 0.384043, 0.494003, 0.525368, 0.509769, 0.604312, 0.483068, 0.398279, 0.398279, 0.387226, 0.328603, 0.335645, 0.418646, 0.42561, 0.42561, 0.352862, 0.332115, 0.384043, 0.30533, 0.298791, 0.387226, 0.394753, 0.387226, 0.374039, 0.288399, 0.30533, 0.25406, 0.26085, 0.26085, 0.25406, 0.239899, 0.328603, 0.225814, 0.222385, 0.222385, 0.25031, 0.264545, 0.209395, 0.243554, 0.225814, 0.155435, 0.137348, 0.125101, 0.11371, 0.06312, 0.088832, 0.090864, 0.158265, 0.236433, 0.301917, 0.284882, 0.321458, 0.328603, 0.346032, 0.271506, 0.17593, 0.185198, 0.170161, 0.239899, 0.26085, 0.356642, 0.422041, 0.454136, 0.42561, 0.42561, 0.517562, 0.557691, 0.545602, 0.517562, 0.509769, 0.414856, 0.440853, 0.377384, 0.288399, 0.380708, 0.370445, 0.346032, 0.352862, 0.40511, 0.324872, 0.318242, 0.311707, 0.281712, 0.275179, 0.311707, 0.236433, 0.147574, 0.15284, 0.092881, 0.049374, 0.049374, 0.086953, 0.081712, 0.102787, 0.137348, 0.109221, 0.116183, 0.196879, 0.118441, 0.147574, 0.185198, 0.206376, 0.200174, 0.25031, 0.268042, 0.185198, 0.268042, 0.281712, 0.191378, 0.281712, 0.40511, 0.401658, 0.366687, 0.370445, 0.370445, 0.308712, 0.243554, 0.243554, 0.25406, 0.346032, 0.342579, 0.284882, 0.26085, 0.182256, 0.137348, 0.122885, 0.182256, 0.206376, 0.311707, 0.311707, 0.301917, 0.194234, 0.206376, 0.26085, 0.179055, 0.111485, 0.116183, 0.222385, 0.30533, 0.311707, 0.232838, 0.232838, 0.257454, 0.264545, 0.346032, 0.291804, 0.308712, 0.324872, 0.206376, 0.18812, 0.18812, 0.122885, 0.170161, 0.194234, 0.096677, 0.144935, 0.222385, 0.318242, 0.295083, 0.318242, 0.216401, 0.321458, 0.324872, 0.288399, 0.191378, 0.109221, 0.173081, 0.170161, 0.10481, 0.170161, 0.15008, 0.239899, 0.339168, 0.275179, 0.232838, 0.339168, 0.247041, 0.243554, 0.203355, 0.203355, 0.17593, 0.264545, 0.229226, 0.147574, 0.236433, 0.206376, 0.243554, 0.167087, 0.158265, 0.236433, 0.203355, 0.229226, 0.209395, 0.203355, 0.206376, 0.225814, 0.200174, 0.216401, 0.18812, 0.125101, 0.116183, 0.058088, 0.056825, 0.058088, 0.102787, 0.11371, 0.21291, 0.298791, 0.298791, 0.21291, 0.21291, 0.25406, 0.264545, 0.194234, 0.200174, 0.21291, 0.139895, 0.167087, 0.225814, 0.173081, 0.275179, 0.182256, 0.301917, 0.311707, 0.203355, 0.21291, 0.203355, 0.185198, 0.167087, 0.243554, 0.36309, 0.352862, 0.25406, 0.21291, 0.21291, 0.196879, 0.278302, 0.239899, 0.232838, 0.173081, 0.25406, 0.257454, 0.264545, 0.257454, 0.17593, 0.164327, 0.161087, 0.090864, 0.092881, 0.079919, 0.079919, 0.064632, 0.030003, 0.051831, 0.069024, 0.11371, 0.11371, 0.102787, 0.194234, 0.191378, 0.275179, 0.275179, 0.268042, 0.268042, 0.17593, 0.164327, 0.243554, 0.132295, 0.229226, 0.225814, 0.25406, 0.268042, 0.182256, 0.288399, 0.182256, 0.116183, 0.132295, 0.144935, 0.086953, 0.047319, 0.051831, 0.050641, 0.041405, 0.034068, 0.033407, 0.035586, 0.029376, 0.038858, 0.078022, 0.040537, 0.043307, 0.043307, 0.025762, 0.043307, 0.035586, 0.03976, 0.034884, 0.030611, 0.027463, 0.047319, 0.079919, 0.092881, 0.092881, 0.111485, 0.076542, 0.083462, 0.081712, 0.129801, 0.127496, 0.088832, 0.17593, 0.17593, 0.18812, 0.173081, 0.15008, 0.185198, 0.18812, 0.278302, 0.278302, 0.206376, 0.116183, 0.118441, 0.096677, 0.050641, 0.050641, 0.042364, 0.076542, 0.122885, 0.098513, 0.05306, 0.042364, 0.028107, 0.026338, 0.014783, 0.023963, 0.034884, 0.034884, 0.067594, 0.055536, 0.029376, 0.025762, 0.060549, 0.060549, 0.038042, 0.069024, 0.071867, 0.142424, 0.139895, 0.144935, 0.134866, 0.182256, 0.264545, 0.209395, 0.11371, 0.185198, 0.116183, 0.05306, 0.050641, 0.046336, 0.060549, 0.11371, 0.18812, 0.098513, 0.10481, 0.090864, 0.088832, 0.085092, 0.085092, 0.041405, 0.038858, 0.055536, 0.036378, 0.030003, 0.056825, 0.067594, 0.037156, 0.067594, 0.066181, 0.078022, 0.086953, 0.081712, 0.040537, 0.023087, 0.023534, 0.011903, 0.016257, 0.010221, 0.010672, 0.008276, 0.007645, 0.00543, 0.006194, 0.006245, 0.006988, 0.004736, 0.004921, 0.006701, 0.005011, 0.007031, 0.006795, 0.006533, 0.005249, 0.005249, 0.007091, 0.009728, 0.011669, 0.011669, 0.019109, 0.021381, 0.035586, 0.073402, 0.147574, 0.161087, 0.158265, 0.164327, 0.288399, 0.359901, 0.352862, 0.352862, 0.25031, 0.239899, 0.239899, 0.318242, 0.31487, 0.324872, 0.324872, 0.30533, 0.339168, 0.26085, 0.243554, 0.243554, 0.142424, 0.081712, 0.038042, 0.038858, 0.037156, 0.036378, 0.020165, 0.023534, 0.044297, 0.041405, 0.03976, 0.03976, 0.019109, 0.019401, 0.018415, 0.019109, 0.026892, 0.020876, 0.026892, 0.018415, 0.012727, 0.020876, 0.032677, 0.056825, 0.106997, 0.076542], '')</t>
  </si>
  <si>
    <t>[126, 178, 311, 312, 313, 373, 374, 375, 376, 377]</t>
  </si>
  <si>
    <t>UPI0001B6EAF1 status=activ</t>
  </si>
  <si>
    <t>([0.0704, 0.096677, 0.127496, 0.158265, 0.185198, 0.209395, 0.142424, 0.164327, 0.15284, 0.185198, 0.129801, 0.100716, 0.054297, 0.102787, 0.073402, 0.054297, 0.054297, 0.086953, 0.125101, 0.158265, 0.142424, 0.090864, 0.05306, 0.05306, 0.033407, 0.027463, 0.028107, 0.048328, 0.038042, 0.038042, 0.018787, 0.021381, 0.038042, 0.067594, 0.037156, 0.047319, 0.066181, 0.078022, 0.047319, 0.049374, 0.06312, 0.064632, 0.100716, 0.161087, 0.155435, 0.243554, 0.239899, 0.155435, 0.132295, 0.086953, 0.10481, 0.132295, 0.200174, 0.125101, 0.127496, 0.196879, 0.225814, 0.232838, 0.21291, 0.21291, 0.222385, 0.239899, 0.236433, 0.15008, 0.170161, 0.170161, 0.102787, 0.098513, 0.182256, 0.232838, 0.275179, 0.275179, 0.346032, 0.264545, 0.349426, 0.257454, 0.167087, 0.094817, 0.088832, 0.096677, 0.120615, 0.111485, 0.047319, 0.083462, 0.086953, 0.037156, 0.042364, 0.073402, 0.047319, 0.024826, 0.023534, 0.018787, 0.020522, 0.013016, 0.018415, 0.017138, 0.023087, 0.021816, 0.036378, 0.025762, 0.013437, 0.017797, 0.012727, 0.024826, 0.015694, 0.016021, 0.030003, 0.020876, 0.015694, 0.019401, 0.019109, 0.019109, 0.03976, 0.036378, 0.030611, 0.025316, 0.016021, 0.020165, 0.026892, 0.020876, 0.029376, 0.06312, 0.056825, 0.094817, 0.086953, 0.15008, 0.147574, 0.090864, 0.125101, 0.094817, 0.118441, 0.18812, 0.147574, 0.116183, 0.116183, 0.206376, 0.196879, 0.25031, 0.25031, 0.257454, 0.288399, 0.268042, 0.275179, 0.196879, 0.111485, 0.111485, 0.086953, 0.15008, 0.229226, 0.118441, 0.158265, 0.129801, 0.076542, 0.098513, 0.059222, 0.059222, 0.066181, 0.069024, 0.048328, 0.047319, 0.033407, 0.038858, 0.022306, 0.020876, 0.038858, 0.040537, 0.040537, 0.032017, 0.024393, 0.016528, 0.033407, 0.044297, 0.043307, 0.081712, 0.100716, 0.185198, 0.21291, 0.120615, 0.164327, 0.25406, 0.264545, 0.236433, 0.118441, 0.200174, 0.203355, 0.144935, 0.232838, 0.264545, 0.339168, 0.374039, 0.447574, 0.339168, 0.243554, 0.339168, 0.324872, 0.222385, 0.222385, 0.206376, 0.209395, 0.134866, 0.076542, 0.078022, 0.179055, 0.257454, 0.247041, 0.167087, 0.170161, 0.164327, 0.109221, 0.064632, 0.041405, 0.044297, 0.094817, 0.122885, 0.116183, 0.120615, 0.203355, 0.203355, 0.203355, 0.311707, 0.291804, 0.398279, 0.394753, 0.390993, 0.31487, 0.222385, 0.222385, 0.278302, 0.206376, 0.216401, 0.301917, 0.374039, 0.25031, 0.15008, 0.191378, 0.120615, 0.056825, 0.056825, 0.058088, 0.029376, 0.026338, 0.050641, 0.025316, 0.014783, 0.010926, 0.019109, 0.032017, 0.030611, 0.014586, 0.023087, 0.028107, 0.028695, 0.022306, 0.034884, 0.05306, 0.038042, 0.054297, 0.106997, 0.06184, 0.040537, 0.076542, 0.050641], '')</t>
  </si>
  <si>
    <t>UPI0001B6EAF3 status=activ</t>
  </si>
  <si>
    <t>([0.191378, 0.137348, 0.142424, 0.144935, 0.147574, 0.11371, 0.090864, 0.055536, 0.060549, 0.06312, 0.078022, 0.058088, 0.059222, 0.050641, 0.051831, 0.058088, 0.079919, 0.122885, 0.164327, 0.167087, 0.232838, 0.236433, 0.298791, 0.324872, 0.374039, 0.394753, 0.461924, 0.521092, 0.648219, 0.685117, 0.720929, 0.720929, 0.775545, 0.801317, 0.83125, 0.819762, 0.805026, 0.779859, 0.775545, 0.775545, 0.712013, 0.724957, 0.63748, 0.653063, 0.618285, 0.5017, 0.534167, 0.458154, 0.5017, 0.521092, 0.444081, 0.450668, 0.444081, 0.480142, 0.40511, 0.384043, 0.401658, 0.41194, 0.458154, 0.472492, 0.40511, 0.408655, 0.418646, 0.461924, 0.394753, 0.422041, 0.505461, 0.476583, 0.557691, 0.521092, 0.4292, 0.494003, 0.418646, 0.414856, 0.339168, 0.298791, 0.356642, 0.359901, 0.352862, 0.308712, 0.332115, 0.394753, 0.422041, 0.349426, 0.401658, 0.468512, 0.366687, 0.324872, 0.332115, 0.339168, 0.311707, 0.377384, 0.394753, 0.468512, 0.390993, 0.377384, 0.486429, 0.447574, 0.356642, 0.352862, 0.281712, 0.25406, 0.264545, 0.236433, 0.219301, 0.191378, 0.191378, 0.196879, 0.196879, 0.137348, 0.144935, 0.167087, 0.173081, 0.173081, 0.203355, 0.275179, 0.356642, 0.356642, 0.359901, 0.4292, 0.4292, 0.534167, 0.557691, 0.553315, 0.529623, 0.509769, 0.521092, 0.534167, 0.657645, 0.570702, 0.694846, 0.675549, 0.707965, 0.604312, 0.604312, 0.570702, 0.59014, 0.497853, 0.401658, 0.414856, 0.335645, 0.335645, 0.332115, 0.284882, 0.21291, 0.284882, 0.335645, 0.311707, 0.291804, 0.291804, 0.401658, 0.387226, 0.418646, 0.408655, 0.486429, 0.486429, 0.476583, 0.472492, 0.58069, 0.562014, 0.444081, 0.450668, 0.390993, 0.408655, 0.447574, 0.529623, 0.541878, 0.604312, 0.58069, 0.585406, 0.604312, 0.58069, 0.480142, 0.374039, 0.352862, 0.36309, 0.366687, 0.288399, 0.318242, 0.318242, 0.387226, 0.408655, 0.408655, 0.480142, 0.436924, 0.342579, 0.332115, 0.332115, 0.321458, 0.359901, 0.278302, 0.301917, 0.301917, 0.301917, 0.387226, 0.394753, 0.384043, 0.295083, 0.377384, 0.284882, 0.182256, 0.203355, 0.291804, 0.30533, 0.222385, 0.271506, 0.349426, 0.321458, 0.328603, 0.275179, 0.219301, 0.311707, 0.25406, 0.18812, 0.236433, 0.232838, 0.170161, 0.185198, 0.26085, 0.275179, 0.332115, 0.42561, 0.440853, 0.414856, 0.509769, 0.585406, 0.585406, 0.613573, 0.58069, 0.549308, 0.529623, 0.618285, 0.59014, 0.521092, 0.622677, 0.553315, 0.461924, 0.562014, 0.557691, 0.525368, 0.497853, 0.517562, 0.505461, 0.472492, 0.465241, 0.408655, 0.398279, 0.346032, 0.288399, 0.346032, 0.328603, 0.422041, 0.36309], '')</t>
  </si>
  <si>
    <t>[27, 28, 29, 30, 31, 32, 33, 34, 35, 36, 37, 38, 39, 40, 41, 42, 43, 44, 45, 46, 48, 49, 66, 68, 69, 121, 122, 123, 124, 125, 126, 127, 128, 129, 130, 131, 132, 133, 134, 135, 136, 158, 159, 165, 166, 167, 168, 169, 170, 171, 224, 225, 226, 227, 228, 229, 230, 231, 232, 233, 234, 235, 237, 238, 239, 241, 242]</t>
  </si>
  <si>
    <t>UPI0001B6EAF4 status=activ</t>
  </si>
  <si>
    <t>([0.618285, 0.632174, 0.642678, 0.51388, 0.545602, 0.454136, 0.483068, 0.509769, 0.538167, 0.483068, 0.401658, 0.422041, 0.346032, 0.370445, 0.374039, 0.374039, 0.374039, 0.321458, 0.295083, 0.216401, 0.209395, 0.191378, 0.194234, 0.200174, 0.278302, 0.278302, 0.291804, 0.209395, 0.147574, 0.139895, 0.161087, 0.25406, 0.182256, 0.264545, 0.239899, 0.229226, 0.173081, 0.203355, 0.288399, 0.247041, 0.243554, 0.243554, 0.342579, 0.346032, 0.342579, 0.342579, 0.339168, 0.301917, 0.31487, 0.387226, 0.359901, 0.398279, 0.31487, 0.390993, 0.359901, 0.271506, 0.30533, 0.36309, 0.30533, 0.278302, 0.374039, 0.454136, 0.454136, 0.454136, 0.444081, 0.440853, 0.447574, 0.447574, 0.553315, 0.622677, 0.613573, 0.642678, 0.529623, 0.632174, 0.632174, 0.661982, 0.767246, 0.694846, 0.712013, 0.63748, 0.63748, 0.632174, 0.529623, 0.444081, 0.433034, 0.433034, 0.433034, 0.342579, 0.342579, 0.31487, 0.26085, 0.200174, 0.216401, 0.21291, 0.229226, 0.219301, 0.155435, 0.15284, 0.18812, 0.173081, 0.247041, 0.167087, 0.111485, 0.120615, 0.194234, 0.134866, 0.144935, 0.10481, 0.102787, 0.106997, 0.10481, 0.155435, 0.209395, 0.200174, 0.284882, 0.264545, 0.278302, 0.324872, 0.324872, 0.225814, 0.236433, 0.236433, 0.291804, 0.275179, 0.275179, 0.236433, 0.229226, 0.209395, 0.194234, 0.247041, 0.164327, 0.206376, 0.191378, 0.129801, 0.083462, 0.078022, 0.088832, 0.081712, 0.109221, 0.067594, 0.111485, 0.120615, 0.125101, 0.173081, 0.18812, 0.232838, 0.278302, 0.36309, 0.295083, 0.342579, 0.342579, 0.36309, 0.346032, 0.291804, 0.370445, 0.366687, 0.298791, 0.31487, 0.332115, 0.31487, 0.398279, 0.335645, 0.25406, 0.25406, 0.222385, 0.225814, 0.247041, 0.15284, 0.155435, 0.243554, 0.278302, 0.301917, 0.335645, 0.308712, 0.291804, 0.222385, 0.311707, 0.356642, 0.328603, 0.239899, 0.179055, 0.15008, 0.21291, 0.295083, 0.288399, 0.281712, 0.346032, 0.236433, 0.25406, 0.268042, 0.17593, 0.17593, 0.17593, 0.206376, 0.232838, 0.332115, 0.422041, 0.384043, 0.422041, 0.311707, 0.40511, 0.472492, 0.529623, 0.534167, 0.4292, 0.440853, 0.465241, 0.447574, 0.476583, 0.444081, 0.324872, 0.408655, 0.384043, 0.398279, 0.36309, 0.281712, 0.284882, 0.275179, 0.225814, 0.147574, 0.222385, 0.232838, 0.243554, 0.209395, 0.203355, 0.25031, 0.173081, 0.102787, 0.125101, 0.203355, 0.200174, 0.271506, 0.278302, 0.30533, 0.30533, 0.356642, 0.433034, 0.328603, 0.339168, 0.440853, 0.538167, 0.538167, 0.517562, 0.422041, 0.356642, 0.275179, 0.275179, 0.352862, 0.418646, 0.42561, 0.440853, 0.549308, 0.562014, 0.517562, 0.529623, 0.541878, 0.41194, 0.41194, 0.509769, 0.454136, 0.332115, 0.31487, 0.349426, 0.318242, 0.398279, 0.398279, 0.486429, 0.447574, 0.4292, 0.444081, 0.359901, 0.25406, 0.264545, 0.196879, 0.257454, 0.257454, 0.167087, 0.291804, 0.308712, 0.236433, 0.284882, 0.398279, 0.418646, 0.398279, 0.422041, 0.42561, 0.408655, 0.422041, 0.509769, 0.538167, 0.505461, 0.585406, 0.585406, 0.553315, 0.626927, 0.604312, 0.585406, 0.575842, 0.505461, 0.505461, 0.494003, 0.398279, 0.390993, 0.398279, 0.4292, 0.370445, 0.295083, 0.366687, 0.359901, 0.349426, 0.339168, 0.36309, 0.298791, 0.359901, 0.311707, 0.349426, 0.308712, 0.232838, 0.31487, 0.342579, 0.30533, 0.41194, 0.486429, 0.398279, 0.308712, 0.275179, 0.311707, 0.380708, 0.31487, 0.281712, 0.271506, 0.288399, 0.298791, 0.359901, 0.370445, 0.444081, 0.408655, 0.433034, 0.517562, 0.529623, 0.5017, 0.521092, 0.41194, 0.342579, 0.332115, 0.42561, 0.359901, 0.387226, 0.40511, 0.440853, 0.497853, 0.509769, 0.505461, 0.483068, 0.486429, 0.490133, 0.454136, 0.494003, 0.390993, 0.387226, 0.308712, 0.335645, 0.278302, 0.291804, 0.268042, 0.328603, 0.291804, 0.390993, 0.377384, 0.356642, 0.42561, 0.394753, 0.31487, 0.247041, 0.200174, 0.222385, 0.196879, 0.232838, 0.15008, 0.268042, 0.264545, 0.321458, 0.26085, 0.308712, 0.356642, 0.377384, 0.4292, 0.450668, 0.418646, 0.444081, 0.465241, 0.454136, 0.356642, 0.42561, 0.394753, 0.461924, 0.480142, 0.4292, 0.318242, 0.324872, 0.324872, 0.335645, 0.342579, 0.394753, 0.408655, 0.42561, 0.51388, 0.454136, 0.433034, 0.444081, 0.359901, 0.346032, 0.339168, 0.450668, 0.461924, 0.549308, 0.549308, 0.505461, 0.505461, 0.618285, 0.728858, 0.685117, 0.632174, 0.648219, 0.626927, 0.604312, 0.58069, 0.562014, 0.509769, 0.534167, 0.497853, 0.59508, 0.497853, 0.494003, 0.494003, 0.398279, 0.335645, 0.335645, 0.346032, 0.42561, 0.42561, 0.398279, 0.384043, 0.387226, 0.352862, 0.352862, 0.356642, 0.335645, 0.31487, 0.394753, 0.36309], '')</t>
  </si>
  <si>
    <t>[0, 1, 2, 3, 4, 7, 8, 68, 69, 70, 71, 72, 73, 74, 75, 76, 77, 78, 79, 80, 81, 82, 202, 203, 240, 241, 242, 251, 252, 253, 254, 255, 258, 288, 289, 290, 291, 292, 293, 294, 295, 296, 297, 298, 299, 338, 339, 340, 341, 351, 352, 406, 415, 416, 417, 418, 419, 420, 421, 422, 423, 424, 425, 426, 427, 428, 429, 431]</t>
  </si>
  <si>
    <t>UPI0001B6EAF5 status=activ</t>
  </si>
  <si>
    <t>([0.083462, 0.045352, 0.026892, 0.038042, 0.055536, 0.029376, 0.044297, 0.046336, 0.034068, 0.044297, 0.06184, 0.045352, 0.060549, 0.046336, 0.086953, 0.042364, 0.092881, 0.092881, 0.086953, 0.137348, 0.092881, 0.06312, 0.073402, 0.086953, 0.051831, 0.049374, 0.118441, 0.111485, 0.129801, 0.194234, 0.191378, 0.179055, 0.26085, 0.247041, 0.295083, 0.209395, 0.328603, 0.25406, 0.170161, 0.18812, 0.173081, 0.161087, 0.229226, 0.295083, 0.268042, 0.352862, 0.359901, 0.324872, 0.328603, 0.257454, 0.185198, 0.118441, 0.129801, 0.134866, 0.134866, 0.170161, 0.167087, 0.167087, 0.232838, 0.321458, 0.308712, 0.31487, 0.394753, 0.30533, 0.30533, 0.41194, 0.346032, 0.352862, 0.356642, 0.366687, 0.356642, 0.433034, 0.483068, 0.401658, 0.288399, 0.295083, 0.298791, 0.268042, 0.275179, 0.191378, 0.118441, 0.142424, 0.15008, 0.15008, 0.222385, 0.161087, 0.094817, 0.15008, 0.155435, 0.096677, 0.086953, 0.094817, 0.078022, 0.120615, 0.10481, 0.185198, 0.125101, 0.074921, 0.139895, 0.139895, 0.209395, 0.311707, 0.25031, 0.239899, 0.209395, 0.15008, 0.206376, 0.298791, 0.25031, 0.25406, 0.342579, 0.236433, 0.239899, 0.268042, 0.243554, 0.264545, 0.281712, 0.308712, 0.308712, 0.318242, 0.30533, 0.298791, 0.295083, 0.328603, 0.232838, 0.298791, 0.366687, 0.335645, 0.243554, 0.275179, 0.257454, 0.257454, 0.374039, 0.465241, 0.480142, 0.480142, 0.480142, 0.436924, 0.387226, 0.440853, 0.433034, 0.433034, 0.356642, 0.321458, 0.281712, 0.387226, 0.387226, 0.401658, 0.398279, 0.398279, 0.318242, 0.216401, 0.222385, 0.225814, 0.25031, 0.239899, 0.239899, 0.278302, 0.225814, 0.321458, 0.384043, 0.394753, 0.356642, 0.342579, 0.370445, 0.418646, 0.335645, 0.219301, 0.216401, 0.18812, 0.219301, 0.295083, 0.401658, 0.311707, 0.268042, 0.243554, 0.25031, 0.247041, 0.236433, 0.31487, 0.271506, 0.158265, 0.102787, 0.086953, 0.15008, 0.155435, 0.161087, 0.18812, 0.268042, 0.155435, 0.191378, 0.229226, 0.25031, 0.18812, 0.236433, 0.278302, 0.271506, 0.196879, 0.132295, 0.090864, 0.0704, 0.074921, 0.132295, 0.185198, 0.268042, 0.196879, 0.127496, 0.127496, 0.167087, 0.170161, 0.275179, 0.31487, 0.247041, 0.229226, 0.311707, 0.232838, 0.132295, 0.144935, 0.21291, 0.328603, 0.447574, 0.509769, 0.465241, 0.454136, 0.422041, 0.422041, 0.509769, 0.476583, 0.366687, 0.359901, 0.352862, 0.284882, 0.185198, 0.264545, 0.268042, 0.225814, 0.31487, 0.414856, 0.370445, 0.328603, 0.25031, 0.194234, 0.132295, 0.185198, 0.142424], '')</t>
  </si>
  <si>
    <t>[221, 226]</t>
  </si>
  <si>
    <t>UPI0001B6EAF6 status=activ</t>
  </si>
  <si>
    <t>([0.020876, 0.017447, 0.030003, 0.021816, 0.031287, 0.048328, 0.038858, 0.055536, 0.085092, 0.10481, 0.132295, 0.100716, 0.132295, 0.196879, 0.191378, 0.243554, 0.25031, 0.257454, 0.342579, 0.328603, 0.243554, 0.339168, 0.339168, 0.339168, 0.414856, 0.346032, 0.342579, 0.342579, 0.359901, 0.346032, 0.36309, 0.346032, 0.342579, 0.366687, 0.349426, 0.268042, 0.232838, 0.173081, 0.229226, 0.239899, 0.182256, 0.257454, 0.26085, 0.247041, 0.173081, 0.196879, 0.264545, 0.281712, 0.36309, 0.339168, 0.342579, 0.332115, 0.26085, 0.342579, 0.26085, 0.191378, 0.281712, 0.278302, 0.359901, 0.278302, 0.26085, 0.342579, 0.36309, 0.366687, 0.366687, 0.433034, 0.414856, 0.328603, 0.239899, 0.155435, 0.15284, 0.118441, 0.132295, 0.206376, 0.147574, 0.219301, 0.229226, 0.219301, 0.200174, 0.179055, 0.196879, 0.129801, 0.079919, 0.059222, 0.032017, 0.06184, 0.066181, 0.06312, 0.106997, 0.094817, 0.122885, 0.122885, 0.155435, 0.092881, 0.083462, 0.074921, 0.074921, 0.106997, 0.109221, 0.167087, 0.144935, 0.200174, 0.284882, 0.356642, 0.324872, 0.408655, 0.394753, 0.384043, 0.352862, 0.275179, 0.284882, 0.318242, 0.243554, 0.243554, 0.324872, 0.25406, 0.335645, 0.264545, 0.275179, 0.298791, 0.308712, 0.278302, 0.196879, 0.222385, 0.209395, 0.288399, 0.206376, 0.173081, 0.18812, 0.216401, 0.21291, 0.209395, 0.139895, 0.173081, 0.191378, 0.179055, 0.275179, 0.243554, 0.257454, 0.264545, 0.247041, 0.264545, 0.352862, 0.370445, 0.247041, 0.281712, 0.18812, 0.185198, 0.229226, 0.182256, 0.200174, 0.298791, 0.380708, 0.374039, 0.318242, 0.311707, 0.219301, 0.203355, 0.15284, 0.219301, 0.236433, 0.247041, 0.229226, 0.173081, 0.25406, 0.318242, 0.203355, 0.284882, 0.321458, 0.301917, 0.335645, 0.247041, 0.196879, 0.129801, 0.21291, 0.225814, 0.209395, 0.26085, 0.17593, 0.182256, 0.173081, 0.158265, 0.155435, 0.179055, 0.216401, 0.118441, 0.15284, 0.247041, 0.264545, 0.301917, 0.219301, 0.161087, 0.239899, 0.275179, 0.356642, 0.339168, 0.440853, 0.408655, 0.444081, 0.562014, 0.671169, 0.549308, 0.549308, 0.465241, 0.458154, 0.380708, 0.505461, 0.505461, 0.480142, 0.483068, 0.458154, 0.472492, 0.585406, 0.529623, 0.444081, 0.454136, 0.366687, 0.335645, 0.278302, 0.191378, 0.194234, 0.200174, 0.219301, 0.206376, 0.18812, 0.179055, 0.275179, 0.257454, 0.271506, 0.288399, 0.17593, 0.137348, 0.200174, 0.185198, 0.147574, 0.147574, 0.116183, 0.194234, 0.216401, 0.30533, 0.30533, 0.281712, 0.311707, 0.291804, 0.308712, 0.408655, 0.332115, 0.239899, 0.25031, 0.161087, 0.158265, 0.264545, 0.264545, 0.17593, 0.109221, 0.109221, 0.109221, 0.074921, 0.069024, 0.064632, 0.078022, 0.083462, 0.088832, 0.06184, 0.058088, 0.056825, 0.032017, 0.051831, 0.074921, 0.042364, 0.06184, 0.058088, 0.050641, 0.090864, 0.092881, 0.081712, 0.088832, 0.134866, 0.216401, 0.18812, 0.17593, 0.164327, 0.25031, 0.26085, 0.295083, 0.31487, 0.239899, 0.324872, 0.232838, 0.25406, 0.332115, 0.356642, 0.356642, 0.36309, 0.36309, 0.366687, 0.472492, 0.553315, 0.575842, 0.59917, 0.529623, 0.465241, 0.356642, 0.352862, 0.349426, 0.342579, 0.414856, 0.5017, 0.529623, 0.541878, 0.494003, 0.40511, 0.359901, 0.359901, 0.291804, 0.247041, 0.324872, 0.31487, 0.222385, 0.222385, 0.209395, 0.30533, 0.281712, 0.377384, 0.380708, 0.384043, 0.390993, 0.408655, 0.398279, 0.295083, 0.332115, 0.281712, 0.380708, 0.408655, 0.374039, 0.36309, 0.288399, 0.301917, 0.332115, 0.324872, 0.311707, 0.222385, 0.206376, 0.291804, 0.291804, 0.243554, 0.216401, 0.21291, 0.118441, 0.122885, 0.111485, 0.129801, 0.194234, 0.194234, 0.194234, 0.219301, 0.271506, 0.370445, 0.257454, 0.239899, 0.321458, 0.321458, 0.324872, 0.342579, 0.352862, 0.31487, 0.356642, 0.298791, 0.295083, 0.418646, 0.377384, 0.458154, 0.483068, 0.414856, 0.366687, 0.339168, 0.311707, 0.31487, 0.236433, 0.275179, 0.257454, 0.18812, 0.164327, 0.243554, 0.229226, 0.243554, 0.209395, 0.134866, 0.194234, 0.194234, 0.155435, 0.129801, 0.122885, 0.111485, 0.161087, 0.203355, 0.155435, 0.170161, 0.170161, 0.268042, 0.346032, 0.278302, 0.356642, 0.318242, 0.308712, 0.225814, 0.206376, 0.191378, 0.288399, 0.278302, 0.194234, 0.232838, 0.301917, 0.232838, 0.158265, 0.161087, 0.15284, 0.225814, 0.164327, 0.137348, 0.085092, 0.073402, 0.122885, 0.081712, 0.129801, 0.15008, 0.15284, 0.085092, 0.15008, 0.11371, 0.0704, 0.120615, 0.060549, 0.058088, 0.058088, 0.10481, 0.116183, 0.102787, 0.116183, 0.118441, 0.116183, 0.109221, 0.116183, 0.0704, 0.071867, 0.043307, 0.047319, 0.096677, 0.161087, 0.144935, 0.100716, 0.170161, 0.106997, 0.18812, 0.122885, 0.200174, 0.158265, 0.155435, 0.102787, 0.055536, 0.098513, 0.155435, 0.164327, 0.139895, 0.18812, 0.173081, 0.161087, 0.139895, 0.074921, 0.085092, 0.090864, 0.096677, 0.10481, 0.164327, 0.167087, 0.167087, 0.17593, 0.203355, 0.18812, 0.288399, 0.380708, 0.298791, 0.25031, 0.318242, 0.346032, 0.271506, 0.352862, 0.418646, 0.436924, 0.525368, 0.525368, 0.529623, 0.657645, 0.604312, 0.59014, 0.480142, 0.575842, 0.549308, 0.458154, 0.352862, 0.352862, 0.346032, 0.41194, 0.444081, 0.356642, 0.352862, 0.454136, 0.4292, 0.356642, 0.339168, 0.257454, 0.216401, 0.139895, 0.139895, 0.15008, 0.173081, 0.268042, 0.264545, 0.25406, 0.328603, 0.440853, 0.321458, 0.257454, 0.182256, 0.191378, 0.288399, 0.288399, 0.284882, 0.229226, 0.31487, 0.308712, 0.301917, 0.342579, 0.321458, 0.342579, 0.301917, 0.284882, 0.284882, 0.311707, 0.308712, 0.31487, 0.243554, 0.264545, 0.318242, 0.366687, 0.366687, 0.275179, 0.203355, 0.191378, 0.275179, 0.191378, 0.134866, 0.21291, 0.21291, 0.232838, 0.203355, 0.161087, 0.17593, 0.167087, 0.132295, 0.132295, 0.127496, 0.191378, 0.275179, 0.298791, 0.25031, 0.21291, 0.21291, 0.209395, 0.225814, 0.15284, 0.225814, 0.301917, 0.225814, 0.134866, 0.122885, 0.129801, 0.209395, 0.209395, 0.21291, 0.271506, 0.271506, 0.288399, 0.275179, 0.191378, 0.203355, 0.288399, 0.332115, 0.342579, 0.414856, 0.398279, 0.447574, 0.414856, 0.335645, 0.370445, 0.384043, 0.483068, 0.476583, 0.370445, 0.257454, 0.268042, 0.257454, 0.25406, 0.26085, 0.164327, 0.247041, 0.222385, 0.206376, 0.164327, 0.232838, 0.25406, 0.18812, 0.225814, 0.155435, 0.137348, 0.164327, 0.161087, 0.155435, 0.155435, 0.155435, 0.164327, 0.164327, 0.158265, 0.102787, 0.049374, 0.10481, 0.10481, 0.059222, 0.06312, 0.043307, 0.043307, 0.044297, 0.074921, 0.044297, 0.088832, 0.098513, 0.098513, 0.164327, 0.118441, 0.120615, 0.206376, 0.25031, 0.222385, 0.229226, 0.275179, 0.380708, 0.394753, 0.387226, 0.472492, 0.476583, 0.538167, 0.497853, 0.387226, 0.291804, 0.275179, 0.271506, 0.380708, 0.36309, 0.25031, 0.236433, 0.232838, 0.125101, 0.10481, 0.111485, 0.102787, 0.085092, 0.085092, 0.083462, 0.086953, 0.051831, 0.051831, 0.059222, 0.0704, 0.069024, 0.125101, 0.125101, 0.147574, 0.147574, 0.158265, 0.173081, 0.18812, 0.164327, 0.284882, 0.247041, 0.26085, 0.173081, 0.239899, 0.209395, 0.116183, 0.073402, 0.137348, 0.111485, 0.098513, 0.102787, 0.158265, 0.15008, 0.15008, 0.085092, 0.038042, 0.041405, 0.060549, 0.060549, 0.074921, 0.06184, 0.060549, 0.069024, 0.096677, 0.06184, 0.074921, 0.122885, 0.18812, 0.10481, 0.10481, 0.074921, 0.042364, 0.029376, 0.027463, 0.054297, 0.086953, 0.106997, 0.100716, 0.127496, 0.18812, 0.203355, 0.139895, 0.243554, 0.232838, 0.196879, 0.185198, 0.185198, 0.185198, 0.15008, 0.200174, 0.229226, 0.31487, 0.291804, 0.281712, 0.298791, 0.291804, 0.196879, 0.275179, 0.18812, 0.098513, 0.102787, 0.058088, 0.058088, 0.058088, 0.049374, 0.086953, 0.15284, 0.090864, 0.10481, 0.116183, 0.137348, 0.142424, 0.132295, 0.219301, 0.264545, 0.225814, 0.142424, 0.216401, 0.137348, 0.21291, 0.216401, 0.144935, 0.219301, 0.335645, 0.349426, 0.318242, 0.30533, 0.209395, 0.308712, 0.301917, 0.332115, 0.352862, 0.25406, 0.281712, 0.271506, 0.278302, 0.271506, 0.374039, 0.366687, 0.380708, 0.390993, 0.490133, 0.534167, 0.433034, 0.328603, 0.328603, 0.374039, 0.284882, 0.387226, 0.349426, 0.332115, 0.225814, 0.203355, 0.271506, 0.229226, 0.216401, 0.222385, 0.236433, 0.179055, 0.158265, 0.219301, 0.15008, 0.122885], '')</t>
  </si>
  <si>
    <t>[199, 200, 201, 202, 206, 207, 212, 213, 297, 298, 299, 300, 307, 308, 309, 489, 490, 491, 492, 493, 494, 496, 497, 650, 785]</t>
  </si>
  <si>
    <t>UPI0001B6EAF7 status=activ</t>
  </si>
  <si>
    <t>([0.059222, 0.118441, 0.142424, 0.074921, 0.109221, 0.129801, 0.164327, 0.102787, 0.122885, 0.088832, 0.067594, 0.079919, 0.071867, 0.11371, 0.06312, 0.066181, 0.064632, 0.036378, 0.043307, 0.03976, 0.0704, 0.067594, 0.034068, 0.021816, 0.043307, 0.043307, 0.046336, 0.05306, 0.100716, 0.096677, 0.085092, 0.092881, 0.096677, 0.06184, 0.055536, 0.083462, 0.074921, 0.043307, 0.086953, 0.120615, 0.129801, 0.120615, 0.179055, 0.243554, 0.26085, 0.17593, 0.118441, 0.125101, 0.100716, 0.060549, 0.06184, 0.120615, 0.109221, 0.109221, 0.164327, 0.194234, 0.219301, 0.155435, 0.173081, 0.15284, 0.164327, 0.232838, 0.144935, 0.120615, 0.083462, 0.120615, 0.194234, 0.247041, 0.232838, 0.229226, 0.308712, 0.324872, 0.225814, 0.232838, 0.15008, 0.161087, 0.161087, 0.15284, 0.225814, 0.268042, 0.268042, 0.196879, 0.191378, 0.281712, 0.278302, 0.324872, 0.318242, 0.308712, 0.232838, 0.236433, 0.185198, 0.120615, 0.111485, 0.18812, 0.257454, 0.25031, 0.164327, 0.161087, 0.17593, 0.179055, 0.209395, 0.15008, 0.225814, 0.200174, 0.185198, 0.185198, 0.182256, 0.164327, 0.134866, 0.200174, 0.164327, 0.222385, 0.346032], '')</t>
  </si>
  <si>
    <t>UPI0001B6EAF8 status=activ</t>
  </si>
  <si>
    <t>([0.694846, 0.707965, 0.505461, 0.538167, 0.575842, 0.608892, 0.632174, 0.5017, 0.525368, 0.505461, 0.4292, 0.349426, 0.342579, 0.342579, 0.42561, 0.398279, 0.494003, 0.408655, 0.284882, 0.209395, 0.194234, 0.155435, 0.15284, 0.216401, 0.209395, 0.196879, 0.191378, 0.182256, 0.278302, 0.278302, 0.236433, 0.236433, 0.268042, 0.257454, 0.247041, 0.182256, 0.109221, 0.111485, 0.170161, 0.170161, 0.225814, 0.194234, 0.225814, 0.132295, 0.164327, 0.100716, 0.106997, 0.116183, 0.071867, 0.040537, 0.023087, 0.023534, 0.040537, 0.031287, 0.033407, 0.038042, 0.048328, 0.071867, 0.05306, 0.05306, 0.102787, 0.085092, 0.100716, 0.111485, 0.18812, 0.11371, 0.191378, 0.196879, 0.161087, 0.161087, 0.247041, 0.349426, 0.414856, 0.339168, 0.465241, 0.458154, 0.458154, 0.486429, 0.529623, 0.608892, 0.529623, 0.497853, 0.534167, 0.549308, 0.525368, 0.414856, 0.51388, 0.494003, 0.486429, 0.4292, 0.447574, 0.352862, 0.25406, 0.288399, 0.359901, 0.318242, 0.335645, 0.232838, 0.232838, 0.229226, 0.127496, 0.179055, 0.161087, 0.090864, 0.059222, 0.034884, 0.073402, 0.046336, 0.027463, 0.024826, 0.03976, 0.035586, 0.035586, 0.035586, 0.018415, 0.011342, 0.013613, 0.008804, 0.013016, 0.015344, 0.01078, 0.009728, 0.00962, 0.009294, 0.010131, 0.013613, 0.022667, 0.023534, 0.037156, 0.071867, 0.078022, 0.045352, 0.045352, 0.059222, 0.094817, 0.164327, 0.257454, 0.182256, 0.158265, 0.161087, 0.15008, 0.137348, 0.225814, 0.25031, 0.26085, 0.264545, 0.179055, 0.15008, 0.15008, 0.158265, 0.158265, 0.167087, 0.247041, 0.225814, 0.164327, 0.17593, 0.10481, 0.100716, 0.122885, 0.236433, 0.132295, 0.120615, 0.200174, 0.222385, 0.200174, 0.225814, 0.321458, 0.418646, 0.450668, 0.349426, 0.339168, 0.342579, 0.243554, 0.185198, 0.182256, 0.284882, 0.196879, 0.194234, 0.206376, 0.139895, 0.109221, 0.18812, 0.161087, 0.161087, 0.17593, 0.191378, 0.222385, 0.21291, 0.194234, 0.102787, 0.100716, 0.109221, 0.102787, 0.102787, 0.147574, 0.257454, 0.275179, 0.275179, 0.349426, 0.25031, 0.394753, 0.440853, 0.450668, 0.398279, 0.356642, 0.31487, 0.301917, 0.26085, 0.179055, 0.125101, 0.232838, 0.30533, 0.295083, 0.206376, 0.281712, 0.318242, 0.229226, 0.158265, 0.164327, 0.15008, 0.236433, 0.137348, 0.079919, 0.083462, 0.092881, 0.073402, 0.081712, 0.051831, 0.032677, 0.060549, 0.100716, 0.079919, 0.086953, 0.086953, 0.092881, 0.083462, 0.0704, 0.111485, 0.173081, 0.243554, 0.196879, 0.196879, 0.271506, 0.318242, 0.318242, 0.398279, 0.468512, 0.398279, 0.447574, 0.534167, 0.534167, 0.534167, 0.585406, 0.585406, 0.483068, 0.562014, 0.618285, 0.509769, 0.422041, 0.422041, 0.394753, 0.370445, 0.352862, 0.366687, 0.41194, 0.40511, 0.31487, 0.321458, 0.398279, 0.398279, 0.31487, 0.275179, 0.268042, 0.18812, 0.194234, 0.278302, 0.209395, 0.200174, 0.179055, 0.257454, 0.247041, 0.17593, 0.268042, 0.268042, 0.26085, 0.243554, 0.239899, 0.288399, 0.284882, 0.200174, 0.219301, 0.311707, 0.26085, 0.257454, 0.349426, 0.346032, 0.275179, 0.342579, 0.342579, 0.41194, 0.41194, 0.418646, 0.521092, 0.497853, 0.490133, 0.486429, 0.41194, 0.339168, 0.366687, 0.359901, 0.352862, 0.359901, 0.339168, 0.418646, 0.339168, 0.219301, 0.239899, 0.239899, 0.247041, 0.278302, 0.30533, 0.311707, 0.268042, 0.288399, 0.324872, 0.257454, 0.268042, 0.352862, 0.42561, 0.398279, 0.324872, 0.440853, 0.370445, 0.31487, 0.328603, 0.422041, 0.497853, 0.468512, 0.534167, 0.461924, 0.4292, 0.440853, 0.433034, 0.359901, 0.31487, 0.31487, 0.387226, 0.278302, 0.264545, 0.236433, 0.257454, 0.318242, 0.284882, 0.366687, 0.422041, 0.41194, 0.335645, 0.291804, 0.298791, 0.200174, 0.278302, 0.281712, 0.200174, 0.209395, 0.318242, 0.275179, 0.236433, 0.167087, 0.278302, 0.200174, 0.164327, 0.170161, 0.185198, 0.182256, 0.173081, 0.17593, 0.179055, 0.179055, 0.15284, 0.094817, 0.196879, 0.182256, 0.182256, 0.225814, 0.216401, 0.206376, 0.284882, 0.222385, 0.295083, 0.281712, 0.352862, 0.318242, 0.311707, 0.31487, 0.25406, 0.216401, 0.161087, 0.161087, 0.229226, 0.247041, 0.332115, 0.308712, 0.243554, 0.25031, 0.284882, 0.206376, 0.219301, 0.229226, 0.288399, 0.209395, 0.147574, 0.094817, 0.096677, 0.060549, 0.055536, 0.090864, 0.134866, 0.196879, 0.200174, 0.194234, 0.275179, 0.268042, 0.275179, 0.30533, 0.18812, 0.15008, 0.161087, 0.155435, 0.155435, 0.125101, 0.182256, 0.264545, 0.346032, 0.374039, 0.370445, 0.374039, 0.25031, 0.21291, 0.134866, 0.109221, 0.11371, 0.142424, 0.137348, 0.081712, 0.05306, 0.06312, 0.081712, 0.11371, 0.067594, 0.069024, 0.11371, 0.06312, 0.059222, 0.055536, 0.085092, 0.15008, 0.15284, 0.25406, 0.25031, 0.321458, 0.268042, 0.191378, 0.102787, 0.088832, 0.15008, 0.257454, 0.229226, 0.219301, 0.225814, 0.301917, 0.275179, 0.278302, 0.31487, 0.239899, 0.25031, 0.164327, 0.15284, 0.161087, 0.102787, 0.067594, 0.035586, 0.066181, 0.106997, 0.109221, 0.10481, 0.100716, 0.111485, 0.170161, 0.122885, 0.125101, 0.137348, 0.090864, 0.090864, 0.081712, 0.137348, 0.15008, 0.216401, 0.185198, 0.164327, 0.161087, 0.158265, 0.268042, 0.25406, 0.147574, 0.216401, 0.264545, 0.155435, 0.155435, 0.196879, 0.275179, 0.291804, 0.291804, 0.271506, 0.275179, 0.387226, 0.394753, 0.298791, 0.291804, 0.243554, 0.17593, 0.271506, 0.342579, 0.349426, 0.359901, 0.486429, 0.509769, 0.494003, 0.653063, 0.5017, 0.5017, 0.401658, 0.414856, 0.408655, 0.534167, 0.529623, 0.40511, 0.301917, 0.401658, 0.450668, 0.525368, 0.642678, 0.648219, 0.661982, 0.661982, 0.534167, 0.40511, 0.349426, 0.359901, 0.342579, 0.342579, 0.31487, 0.311707, 0.278302, 0.281712, 0.185198, 0.109221, 0.185198, 0.264545, 0.247041, 0.139895, 0.122885, 0.0704, 0.036378, 0.03976, 0.032677, 0.05306, 0.100716, 0.116183, 0.10481, 0.102787, 0.158265, 0.196879, 0.191378, 0.216401, 0.137348, 0.196879, 0.301917, 0.200174, 0.139895, 0.085092, 0.098513, 0.125101, 0.225814, 0.31487, 0.288399, 0.288399, 0.311707, 0.324872, 0.25031, 0.268042, 0.185198, 0.122885, 0.116183, 0.120615, 0.054297, 0.086953, 0.096677, 0.050641, 0.096677, 0.088832, 0.167087, 0.167087, 0.179055, 0.125101, 0.132295, 0.15008, 0.137348, 0.134866, 0.134866, 0.137348, 0.069024, 0.125101, 0.164327, 0.15284, 0.25031, 0.264545, 0.264545, 0.264545, 0.30533, 0.203355, 0.288399, 0.173081, 0.170161, 0.164327, 0.125101, 0.064632, 0.064632, 0.085092, 0.094817, 0.051831, 0.092881, 0.179055, 0.098513, 0.142424, 0.079919, 0.056825, 0.081712, 0.054297, 0.029376, 0.038042, 0.067594, 0.081712, 0.076542, 0.083462, 0.076542, 0.074921, 0.073402, 0.076542, 0.083462, 0.076542, 0.073402, 0.055536, 0.049374, 0.048328, 0.03976, 0.038858, 0.038858, 0.054297, 0.083462, 0.11371, 0.116183, 0.120615, 0.060549, 0.064632, 0.109221, 0.090864, 0.100716, 0.106997, 0.078022, 0.037156, 0.035586, 0.050641, 0.06312, 0.0704, 0.142424, 0.15284, 0.257454, 0.203355, 0.158265, 0.134866, 0.158265, 0.096677, 0.102787, 0.167087, 0.142424, 0.132295, 0.155435, 0.225814, 0.222385, 0.275179, 0.36309, 0.236433, 0.271506, 0.291804, 0.185198, 0.142424, 0.127496, 0.111485, 0.182256, 0.209395, 0.15284, 0.164327, 0.264545, 0.158265, 0.094817, 0.094817, 0.10481, 0.058088, 0.030611, 0.031287, 0.030611, 0.032017, 0.067594, 0.038858, 0.0198, 0.038042, 0.026892, 0.018415, 0.012727, 0.012727, 0.008895, 0.015694, 0.012491, 0.011669, 0.015344, 0.026338, 0.054297, 0.05306, 0.079919, 0.147574, 0.147574, 0.079919, 0.06184, 0.034884, 0.038858, 0.076542, 0.066181, 0.092881, 0.137348, 0.170161, 0.106997, 0.191378, 0.170161, 0.200174, 0.200174, 0.129801, 0.120615, 0.122885, 0.067594, 0.048328, 0.046336, 0.038042, 0.042364, 0.051831, 0.043307, 0.037156, 0.038042, 0.038858, 0.035586, 0.038858, 0.05306, 0.090864, 0.086953, 0.079919, 0.086953, 0.050641, 0.086953, 0.098513, 0.118441, 0.127496, 0.125101, 0.116183, 0.132295, 0.203355, 0.216401, 0.349426, 0.41194, 0.321458, 0.321458, 0.298791, 0.243554, 0.236433, 0.155435, 0.147574, 0.125101, 0.118441, 0.182256, 0.209395, 0.125101, 0.11371, 0.086953, 0.173081, 0.120615, 0.137348, 0.06312, 0.034068, 0.018787, 0.023963, 0.028107, 0.030003, 0.045352, 0.067594, 0.030003, 0.060549, 0.034068, 0.044297, 0.048328, 0.028695, 0.028695, 0.055536, 0.049374, 0.059222, 0.03976, 0.029376, 0.050641, 0.11371, 0.179055, 0.17593, 0.167087, 0.182256, 0.17593, 0.111485, 0.100716, 0.120615, 0.085092, 0.147574, 0.167087, 0.170161, 0.257454, 0.25406, 0.173081, 0.111485, 0.11371, 0.142424, 0.25406, 0.161087, 0.17593, 0.094817, 0.164327, 0.139895, 0.100716, 0.098513, 0.100716, 0.085092, 0.139895, 0.182256, 0.185198, 0.158265, 0.090864, 0.050641, 0.051831, 0.088832, 0.15284, 0.196879, 0.185198, 0.17593, 0.179055, 0.092881, 0.118441, 0.11371, 0.081712, 0.144935, 0.144935, 0.191378, 0.232838, 0.243554, 0.232838, 0.144935, 0.078022, 0.074921, 0.083462, 0.083462, 0.076542, 0.03976, 0.050641, 0.056825, 0.058088, 0.10481, 0.17593, 0.206376, 0.129801, 0.203355, 0.203355, 0.116183, 0.134866, 0.134866, 0.111485, 0.094817, 0.164327, 0.268042, 0.374039, 0.461924, 0.374039, 0.308712, 0.288399, 0.30533, 0.321458, 0.298791, 0.203355, 0.196879, 0.161087, 0.239899, 0.232838, 0.225814, 0.339168, 0.339168, 0.247041, 0.239899, 0.284882, 0.161087, 0.098513, 0.090864, 0.049374, 0.085092, 0.081712, 0.094817, 0.085092, 0.071867, 0.10481, 0.173081, 0.147574, 0.222385, 0.219301, 0.15008, 0.100716, 0.111485, 0.120615, 0.196879, 0.155435, 0.142424, 0.25406, 0.335645, 0.26085, 0.271506, 0.275179, 0.356642, 0.440853, 0.461924, 0.4292, 0.401658, 0.284882, 0.318242, 0.232838, 0.239899, 0.206376, 0.257454, 0.257454, 0.247041, 0.236433, 0.318242, 0.243554, 0.167087, 0.182256, 0.257454, 0.324872, 0.324872, 0.243554, 0.17593, 0.144935, 0.179055, 0.170161, 0.278302, 0.209395, 0.225814, 0.243554, 0.281712, 0.321458, 0.308712, 0.311707, 0.278302, 0.275179, 0.366687, 0.461924, 0.465241, 0.465241, 0.394753, 0.318242, 0.374039, 0.465241, 0.490133, 0.398279, 0.408655, 0.387226, 0.458154, 0.447574, 0.41194, 0.408655, 0.408655, 0.328603, 0.359901, 0.311707, 0.321458, 0.284882, 0.268042, 0.25031, 0.25031, 0.324872, 0.401658, 0.422041, 0.332115, 0.335645, 0.408655, 0.339168, 0.346032, 0.36309, 0.352862, 0.366687, 0.444081, 0.349426, 0.324872, 0.301917, 0.390993, 0.422041, 0.465241, 0.483068, 0.486429, 0.483068, 0.494003, 0.486429, 0.483068, 0.483068, 0.483068, 0.40511, 0.483068, 0.483068, 0.465241, 0.562014, 0.59014, 0.585406, 0.661982, 0.767246, 0.745909, 0.724957, 0.685117, 0.529623, 0.509769, 0.422041, 0.42561, 0.414856, 0.4292, 0.433034, 0.436924, 0.41194, 0.505461, 0.529623, 0.525368, 0.422041, 0.352862, 0.339168, 0.335645, 0.374039, 0.390993, 0.394753, 0.332115, 0.332115, 0.408655, 0.387226, 0.444081, 0.377384, 0.377384, 0.370445, 0.342579, 0.422041, 0.454136, 0.418646, 0.311707, 0.247041, 0.346032, 0.346032, 0.271506, 0.311707, 0.219301, 0.239899, 0.209395, 0.308712, 0.311707, 0.339168, 0.377384, 0.394753, 0.377384, 0.377384, 0.380708, 0.394753, 0.31487, 0.311707, 0.352862, 0.346032, 0.352862, 0.346032, 0.408655, 0.480142, 0.366687, 0.377384, 0.377384, 0.418646, 0.377384, 0.30533, 0.281712, 0.257454, 0.25031, 0.264545, 0.275179, 0.200174, 0.206376, 0.281712, 0.194234, 0.116183, 0.096677, 0.076542, 0.040537, 0.045352, 0.048328, 0.085092, 0.079919, 0.074921, 0.0704, 0.076542, 0.0704, 0.045352, 0.040537, 0.047319, 0.071867, 0.071867, 0.120615, 0.076542, 0.074921, 0.120615, 0.200174, 0.308712, 0.447574, 0.436924, 0.4292, 0.390993, 0.288399, 0.278302, 0.308712, 0.271506, 0.281712, 0.377384, 0.390993, 0.30533, 0.295083, 0.311707, 0.21291, 0.229226, 0.321458, 0.328603, 0.346032, 0.346032, 0.356642, 0.232838, 0.257454, 0.170161, 0.203355, 0.291804, 0.281712, 0.17593, 0.216401, 0.203355, 0.122885, 0.111485, 0.21291, 0.225814, 0.206376, 0.308712, 0.278302, 0.17593, 0.185198, 0.102787, 0.055536, 0.055536, 0.048328, 0.079919, 0.144935, 0.15284, 0.079919, 0.081712, 0.074921, 0.071867, 0.086953, 0.15008, 0.243554, 0.26085, 0.21291, 0.229226, 0.132295, 0.139895, 0.18812, 0.10481, 0.116183, 0.18812, 0.167087, 0.191378, 0.200174, 0.196879, 0.18812, 0.203355, 0.288399, 0.288399, 0.196879, 0.17593, 0.170161, 0.132295, 0.086953, 0.10481, 0.106997, 0.15284, 0.083462, 0.111485, 0.17593, 0.284882, 0.200174, 0.225814, 0.324872, 0.243554, 0.147574, 0.086953, 0.088832, 0.05306, 0.055536, 0.092881, 0.054297, 0.049374, 0.064632, 0.045352, 0.025316, 0.025316, 0.017447, 0.032677, 0.028107, 0.022667, 0.014315, 0.016826, 0.011342, 0.008156, 0.009096, 0.012491, 0.016826, 0.026338, 0.043307], '')</t>
  </si>
  <si>
    <t>[0, 1, 2, 3, 4, 5, 6, 7, 8, 9, 78, 79, 80, 82, 83, 84, 86, 249, 250, 251, 252, 253, 255, 256, 257, 302, 338, 525, 527, 528, 529, 533, 534, 539, 540, 541, 542, 543, 544, 1026, 1027, 1028, 1029, 1030, 1031, 1032, 1033, 1034, 1035, 1043, 1044, 1045]</t>
  </si>
  <si>
    <t>UPI0001B6EAFA status=activ</t>
  </si>
  <si>
    <t>([0.004899, 0.003727, 0.002555, 0.00283, 0.003701, 0.003109, 0.0028, 0.00225, 0.001872, 0.002396, 0.002138, 0.001743, 0.001335, 0.001374, 0.000859, 0.000893, 0.001267, 0.000721, 0.000412, 0.000713, 0.000631, 0.000661, 0.000567, 0.000704, 0.000485, 0.000485, 0.000876, 0.001267, 0.001906, 0.001936, 0.001936, 0.003053, 0.003701, 0.005086, 0.004899, 0.006039, 0.008723, 0.010672, 0.025762, 0.054297, 0.027463, 0.032677, 0.079919, 0.096677, 0.081712, 0.094817, 0.042364, 0.031287, 0.032677, 0.015694, 0.028107, 0.022306, 0.01204, 0.010221, 0.009483, 0.010131, 0.01204, 0.008075, 0.007877, 0.005223, 0.003478, 0.003701, 0.004976, 0.004646, 0.006482, 0.007091, 0.006619, 0.010372, 0.014783, 0.009187, 0.016528, 0.013821, 0.010672, 0.016021, 0.026338, 0.028695, 0.020876, 0.020522, 0.020522, 0.013613, 0.019109, 0.044297, 0.078022, 0.085092, 0.036378, 0.034884, 0.034884, 0.069024, 0.05306, 0.047319, 0.102787, 0.109221, 0.139895, 0.229226, 0.15284, 0.118441, 0.120615, 0.098513, 0.10481, 0.18812, 0.173081, 0.134866, 0.127496, 0.137348, 0.060549, 0.142424, 0.090864, 0.134866, 0.081712, 0.109221, 0.111485, 0.055536, 0.059222, 0.058088, 0.031287, 0.059222, 0.079919, 0.038858, 0.067594, 0.071867, 0.076542, 0.0704, 0.078022, 0.078022, 0.071867, 0.096677, 0.086953, 0.144935, 0.194234, 0.167087, 0.158265, 0.15284, 0.278302, 0.173081, 0.15008, 0.25031, 0.147574, 0.142424, 0.225814, 0.15008, 0.086953, 0.081712, 0.092881, 0.083462, 0.085092, 0.0704, 0.134866, 0.147574, 0.083462, 0.074921, 0.155435, 0.173081, 0.179055, 0.147574, 0.232838, 0.17593, 0.092881, 0.094817, 0.055536, 0.054297, 0.051831, 0.047319, 0.051831, 0.092881, 0.092881, 0.096677, 0.118441, 0.055536, 0.049374, 0.088832, 0.051831, 0.048328, 0.049374, 0.048328, 0.028107, 0.016826, 0.026892, 0.030611, 0.060549, 0.096677, 0.056825, 0.11371, 0.196879, 0.185198, 0.179055, 0.185198, 0.179055, 0.111485, 0.194234, 0.18812, 0.179055, 0.281712, 0.200174, 0.179055, 0.102787, 0.179055, 0.281712, 0.288399, 0.291804, 0.271506, 0.295083, 0.311707, 0.209395, 0.137348, 0.074921, 0.040537, 0.071867, 0.088832, 0.139895, 0.067594, 0.078022, 0.079919, 0.079919, 0.127496, 0.078022, 0.144935, 0.079919, 0.078022, 0.043307, 0.085092, 0.050641, 0.037156, 0.049374, 0.05306, 0.090864, 0.10481, 0.191378, 0.191378, 0.173081, 0.194234, 0.31487, 0.196879, 0.132295, 0.076542, 0.076542, 0.083462, 0.038858, 0.038858, 0.038858, 0.038858, 0.028695, 0.055536, 0.071867, 0.071867, 0.066181, 0.058088, 0.058088, 0.060549, 0.06184, 0.032017, 0.031287, 0.028695, 0.055536, 0.054297, 0.092881, 0.050641, 0.076542, 0.086953, 0.079919, 0.079919, 0.139895, 0.142424, 0.137348, 0.139895, 0.100716, 0.111485, 0.0704, 0.122885, 0.073402, 0.074921, 0.134866, 0.125101, 0.125101, 0.081712, 0.137348, 0.109221, 0.191378, 0.209395, 0.311707, 0.418646, 0.398279, 0.40511, 0.42561, 0.384043, 0.268042, 0.370445, 0.433034, 0.414856, 0.318242, 0.394753, 0.387226, 0.390993, 0.398279, 0.398279, 0.461924, 0.468512, 0.414856, 0.398279, 0.384043, 0.380708, 0.374039, 0.291804, 0.281712, 0.200174, 0.232838, 0.25031, 0.173081, 0.173081, 0.26085, 0.257454, 0.173081, 0.191378, 0.11371, 0.111485, 0.120615, 0.122885, 0.118441, 0.118441, 0.125101, 0.076542, 0.071867, 0.071867, 0.073402, 0.081712, 0.134866, 0.092881, 0.144935, 0.206376, 0.222385, 0.200174, 0.247041, 0.239899, 0.222385, 0.222385, 0.219301, 0.203355, 0.216401, 0.194234, 0.257454, 0.219301, 0.291804, 0.264545, 0.229226, 0.321458, 0.26085, 0.225814, 0.308712], '')</t>
  </si>
  <si>
    <t>UPI0001B6EB02 status=activ</t>
  </si>
  <si>
    <t>([0.023534, 0.016528, 0.013016, 0.011669, 0.009865, 0.011106, 0.012727, 0.010672, 0.00962, 0.008723, 0.009401, 0.010926, 0.008804, 0.006245, 0.007091, 0.006567, 0.006894, 0.007259, 0.008409, 0.008525, 0.009096, 0.013265, 0.020165, 0.032017, 0.046336, 0.060549, 0.076542, 0.109221, 0.173081, 0.170161, 0.239899, 0.284882, 0.284882, 0.359901, 0.447574, 0.433034, 0.461924, 0.454136, 0.422041, 0.483068, 0.390993, 0.458154, 0.458154, 0.370445, 0.387226, 0.387226, 0.387226, 0.387226, 0.275179, 0.194234, 0.275179, 0.278302, 0.26085, 0.278302, 0.298791, 0.295083, 0.380708, 0.476583, 0.497853, 0.497853, 0.465241, 0.468512, 0.40511, 0.380708, 0.468512, 0.366687, 0.284882, 0.324872, 0.275179, 0.387226, 0.468512, 0.476583, 0.476583, 0.41194, 0.387226, 0.311707, 0.328603, 0.332115, 0.324872, 0.318242, 0.232838, 0.278302, 0.275179, 0.349426, 0.359901, 0.349426, 0.42561, 0.418646, 0.42561, 0.486429, 0.486429, 0.398279, 0.30533, 0.308712, 0.390993, 0.291804, 0.324872, 0.30533, 0.308712, 0.191378, 0.182256, 0.278302, 0.284882, 0.36309, 0.271506, 0.284882, 0.291804, 0.31487, 0.321458, 0.288399, 0.194234, 0.167087, 0.247041, 0.332115, 0.222385, 0.219301, 0.301917, 0.324872, 0.30533, 0.301917, 0.414856, 0.414856, 0.398279, 0.390993, 0.298791, 0.380708, 0.366687, 0.377384, 0.26085, 0.356642, 0.30533, 0.387226, 0.324872, 0.356642, 0.346032, 0.447574, 0.42561, 0.370445, 0.284882, 0.25406, 0.167087, 0.170161, 0.17593, 0.185198, 0.182256, 0.206376, 0.142424, 0.142424, 0.127496, 0.219301, 0.206376, 0.284882, 0.243554, 0.203355, 0.179055, 0.127496, 0.088832, 0.098513, 0.147574, 0.219301, 0.236433, 0.229226, 0.243554, 0.232838, 0.209395, 0.158265, 0.170161, 0.142424, 0.142424, 0.096677, 0.047319, 0.059222, 0.036378, 0.045352, 0.094817, 0.056825, 0.085092, 0.076542, 0.055536, 0.045352, 0.032677, 0.033407, 0.045352, 0.030003, 0.021381, 0.016257, 0.018415, 0.020876, 0.042364], '')</t>
  </si>
  <si>
    <t>UPI0001B6EB14 status=activ</t>
  </si>
  <si>
    <t>([0.056825, 0.079919, 0.125101, 0.161087, 0.18812, 0.225814, 0.17593, 0.125101, 0.086953, 0.11371, 0.144935, 0.15284, 0.15284, 0.203355, 0.11371, 0.134866, 0.216401, 0.301917, 0.308712, 0.264545, 0.257454, 0.278302, 0.288399, 0.206376, 0.118441, 0.064632, 0.037156, 0.037156, 0.078022, 0.139895, 0.081712, 0.073402, 0.085092, 0.045352, 0.059222, 0.118441, 0.200174, 0.194234, 0.206376, 0.127496, 0.090864, 0.078022, 0.078022, 0.06184, 0.092881, 0.161087, 0.25406, 0.335645, 0.408655, 0.366687, 0.346032, 0.440853, 0.335645, 0.339168, 0.450668, 0.444081, 0.454136, 0.366687, 0.370445, 0.284882, 0.268042, 0.349426, 0.271506, 0.179055, 0.203355, 0.137348, 0.120615, 0.06312, 0.038858, 0.023087, 0.015078, 0.016257, 0.016021, 0.030003, 0.031287, 0.018787, 0.011903, 0.011342, 0.016528, 0.017138, 0.028107, 0.032017, 0.032017, 0.0704, 0.116183, 0.120615, 0.185198, 0.185198, 0.257454, 0.25406, 0.25406, 0.332115, 0.332115, 0.239899, 0.158265, 0.167087, 0.236433, 0.335645, 0.346032, 0.359901, 0.356642, 0.257454, 0.346032, 0.26085, 0.147574, 0.147574, 0.144935, 0.161087, 0.118441, 0.15284, 0.219301, 0.298791, 0.30533, 0.191378, 0.191378, 0.268042, 0.257454, 0.185198, 0.17593, 0.17593, 0.102787, 0.055536, 0.092881, 0.100716, 0.100716, 0.17593, 0.185198, 0.185198, 0.185198, 0.182256, 0.173081, 0.21291, 0.236433, 0.247041, 0.275179, 0.328603, 0.247041, 0.164327, 0.144935, 0.139895, 0.137348, 0.206376, 0.324872, 0.342579, 0.295083, 0.401658, 0.414856, 0.414856, 0.418646, 0.31487, 0.398279, 0.352862, 0.308712, 0.30533, 0.203355, 0.278302, 0.222385, 0.21291, 0.185198, 0.288399, 0.257454, 0.167087, 0.179055, 0.144935, 0.147574, 0.106997, 0.100716, 0.096677, 0.092881, 0.073402, 0.074921, 0.083462, 0.116183, 0.132295, 0.132295, 0.182256, 0.122885, 0.191378, 0.194234, 0.225814, 0.200174, 0.247041, 0.25031, 0.203355, 0.21291, 0.203355, 0.298791, 0.30533, 0.191378, 0.209395, 0.257454, 0.271506, 0.257454, 0.144935, 0.078022, 0.047319, 0.056825, 0.096677, 0.048328, 0.086953, 0.137348, 0.096677, 0.096677, 0.158265, 0.191378, 0.200174, 0.125101, 0.125101, 0.071867, 0.085092, 0.081712, 0.06184, 0.078022, 0.067594, 0.139895, 0.209395, 0.281712, 0.291804, 0.209395, 0.25031, 0.185198, 0.200174, 0.21291, 0.132295, 0.081712, 0.085092, 0.076542, 0.155435, 0.092881, 0.15284, 0.200174, 0.206376, 0.158265, 0.219301, 0.268042, 0.185198, 0.125101, 0.127496, 0.074921, 0.064632, 0.100716, 0.158265, 0.15284, 0.222385, 0.298791, 0.298791, 0.203355, 0.120615, 0.094817, 0.094817, 0.045352, 0.055536, 0.050641, 0.0704, 0.055536, 0.055536, 0.083462, 0.129801, 0.081712, 0.155435, 0.167087, 0.10481, 0.06184, 0.064632, 0.06184, 0.031287, 0.044297, 0.090864, 0.179055, 0.18812, 0.275179, 0.380708, 0.40511, 0.414856, 0.461924, 0.380708, 0.370445, 0.288399, 0.209395, 0.284882, 0.26085, 0.311707, 0.275179, 0.359901, 0.36309, 0.377384, 0.490133, 0.517562, 0.490133, 0.468512, 0.458154, 0.418646, 0.394753, 0.288399, 0.281712, 0.26085, 0.25406, 0.25031, 0.339168, 0.433034, 0.444081, 0.433034, 0.384043, 0.509769, 0.401658, 0.257454, 0.264545, 0.232838, 0.25031, 0.26085, 0.295083, 0.308712, 0.352862, 0.398279, 0.401658, 0.390993, 0.401658, 0.408655, 0.380708, 0.308712, 0.31487, 0.21291, 0.203355, 0.278302, 0.196879, 0.216401, 0.342579, 0.342579, 0.384043, 0.384043, 0.281712, 0.239899, 0.15284, 0.134866, 0.129801, 0.118441, 0.129801, 0.085092, 0.085092, 0.10481, 0.147574, 0.147574, 0.18812, 0.196879, 0.137348, 0.134866, 0.191378, 0.206376, 0.129801, 0.073402, 0.06184, 0.125101, 0.083462, 0.073402, 0.081712, 0.083462, 0.111485, 0.090864, 0.083462, 0.158265, 0.081712, 0.050641, 0.027463, 0.038042, 0.042364, 0.079919, 0.137348, 0.106997, 0.076542, 0.134866, 0.216401, 0.222385, 0.222385, 0.222385, 0.247041, 0.25406, 0.137348, 0.106997, 0.134866, 0.200174, 0.111485, 0.111485, 0.155435, 0.15284, 0.15284, 0.132295, 0.071867, 0.069024, 0.050641, 0.060549, 0.031287, 0.028107, 0.030611, 0.016257, 0.020165, 0.030003, 0.015344, 0.016257, 0.023963, 0.023087, 0.025316, 0.024826, 0.023963, 0.017447, 0.026892, 0.025762, 0.030003, 0.042364, 0.047319, 0.085092, 0.098513, 0.096677, 0.10481, 0.106997, 0.086953, 0.10481, 0.11371, 0.21291, 0.308712, 0.328603, 0.332115, 0.206376, 0.281712, 0.380708, 0.458154, 0.370445, 0.374039, 0.275179, 0.308712, 0.308712, 0.318242, 0.232838, 0.291804, 0.194234, 0.161087, 0.18812, 0.206376, 0.129801, 0.125101, 0.132295, 0.129801, 0.0704, 0.071867, 0.079919, 0.079919, 0.092881, 0.147574, 0.147574, 0.127496, 0.127496, 0.059222, 0.034068, 0.045352, 0.030611, 0.059222, 0.034068, 0.066181, 0.048328, 0.094817, 0.094817, 0.05306, 0.056825, 0.10481, 0.129801, 0.129801, 0.081712, 0.041405, 0.047319, 0.048328, 0.100716, 0.094817, 0.18812, 0.26085, 0.200174, 0.275179, 0.247041, 0.271506, 0.15008, 0.179055, 0.155435, 0.129801, 0.139895, 0.155435, 0.098513, 0.076542, 0.042364, 0.0704, 0.116183, 0.06184, 0.05306, 0.048328, 0.048328, 0.041405, 0.041405, 0.074921, 0.083462, 0.098513, 0.139895, 0.216401, 0.229226, 0.173081, 0.116183, 0.109221, 0.090864, 0.073402, 0.085092, 0.085092, 0.092881, 0.096677, 0.158265, 0.11371, 0.122885, 0.129801, 0.139895, 0.079919, 0.045352, 0.023087, 0.013016, 0.014315, 0.017797, 0.016528, 0.025762, 0.032017, 0.059222, 0.056825, 0.109221, 0.185198, 0.182256, 0.194234, 0.173081, 0.147574, 0.200174, 0.21291, 0.209395, 0.222385, 0.311707, 0.40511, 0.41194, 0.521092, 0.497853, 0.387226, 0.298791, 0.298791, 0.288399, 0.18812, 0.209395, 0.222385, 0.137348, 0.15008, 0.090864, 0.06312, 0.044297, 0.048328, 0.048328, 0.047319, 0.035586, 0.018787, 0.0198, 0.019401, 0.018787, 0.013613, 0.01204, 0.019401, 0.019401, 0.019109, 0.018415, 0.017797, 0.016021, 0.025316, 0.023087, 0.03976, 0.076542, 0.071867, 0.069024, 0.035586, 0.037156, 0.042364, 0.047319, 0.05306, 0.10481, 0.088832, 0.086953, 0.17593, 0.17593, 0.111485, 0.17593, 0.179055, 0.185198, 0.185198, 0.116183, 0.200174, 0.118441, 0.0704, 0.118441, 0.144935, 0.232838, 0.236433, 0.21291, 0.275179, 0.170161, 0.173081, 0.109221, 0.15284, 0.085092, 0.083462, 0.076542, 0.086953, 0.158265, 0.15284, 0.109221, 0.094817, 0.102787, 0.179055, 0.239899, 0.236433, 0.222385, 0.21291, 0.200174, 0.232838, 0.18812, 0.179055, 0.170161, 0.281712, 0.324872, 0.433034, 0.42561, 0.541878, 0.450668, 0.349426, 0.352862, 0.4292, 0.517562, 0.394753, 0.408655, 0.4292, 0.440853, 0.4292, 0.308712, 0.236433, 0.134866, 0.216401, 0.324872, 0.324872, 0.321458, 0.318242, 0.298791, 0.21291, 0.194234, 0.155435, 0.247041, 0.26085, 0.15008, 0.185198, 0.236433, 0.139895, 0.081712, 0.054297, 0.025316, 0.031287, 0.050641, 0.10481, 0.100716, 0.092881, 0.092881, 0.058088, 0.032017, 0.020522, 0.034884, 0.022306, 0.037156, 0.035586, 0.028695, 0.035586, 0.036378, 0.045352, 0.081712, 0.134866, 0.185198, 0.216401, 0.291804, 0.26085, 0.257454, 0.278302, 0.191378, 0.129801, 0.191378, 0.264545, 0.257454, 0.268042, 0.356642, 0.308712, 0.222385, 0.222385, 0.239899, 0.25406, 0.185198, 0.18812, 0.182256, 0.179055, 0.268042, 0.271506, 0.225814, 0.236433, 0.134866, 0.21291, 0.288399, 0.301917, 0.328603, 0.433034, 0.352862, 0.257454, 0.271506, 0.349426, 0.359901, 0.339168, 0.308712, 0.370445, 0.352862, 0.271506, 0.291804, 0.281712, 0.219301, 0.311707, 0.301917, 0.301917, 0.203355, 0.206376, 0.129801, 0.094817, 0.051831, 0.088832, 0.15284, 0.203355, 0.194234, 0.209395, 0.225814, 0.25406, 0.25031, 0.243554, 0.203355, 0.200174, 0.18812, 0.173081, 0.155435, 0.170161, 0.170161, 0.185198, 0.120615, 0.196879, 0.222385, 0.298791, 0.164327, 0.15008, 0.170161, 0.090864, 0.064632, 0.059222, 0.054297, 0.033407, 0.017797, 0.040537, 0.037156, 0.040537, 0.074921, 0.076542, 0.041405, 0.078022, 0.078022, 0.147574, 0.094817, 0.094817, 0.074921, 0.17593, 0.18812, 0.170161, 0.243554, 0.243554, 0.335645, 0.339168, 0.342579, 0.370445, 0.356642, 0.356642, 0.359901, 0.26085, 0.185198, 0.268042, 0.25031, 0.229226, 0.200174, 0.26085, 0.222385, 0.278302, 0.268042, 0.15008, 0.096677, 0.132295, 0.10481, 0.10481, 0.056825, 0.092881, 0.090864, 0.045352, 0.035586, 0.034068, 0.028695, 0.049374, 0.028107, 0.028107, 0.028695, 0.028695, 0.032017, 0.041405, 0.03976, 0.023963, 0.026892, 0.047319, 0.024826, 0.03976, 0.044297, 0.064632, 0.054297, 0.094817, 0.17593, 0.222385, 0.122885, 0.139895, 0.139895, 0.222385, 0.222385, 0.222385, 0.236433, 0.222385, 0.127496, 0.064632, 0.096677, 0.100716, 0.059222, 0.049374, 0.046336, 0.042364, 0.054297, 0.038042, 0.036378, 0.021816, 0.014315, 0.028695, 0.038858, 0.038042, 0.036378, 0.030611, 0.055536, 0.051831, 0.051831, 0.111485, 0.111485, 0.116183, 0.194234, 0.271506, 0.318242, 0.239899, 0.232838, 0.239899, 0.26085, 0.161087, 0.236433, 0.321458, 0.225814, 0.268042, 0.167087, 0.170161, 0.129801, 0.078022, 0.081712, 0.079919, 0.071867, 0.116183, 0.111485, 0.076542, 0.086953, 0.076542, 0.073402, 0.0704, 0.036378, 0.058088, 0.067594, 0.067594, 0.064632, 0.109221, 0.06184, 0.127496, 0.11371, 0.122885, 0.18812, 0.096677, 0.079919, 0.047319, 0.060549, 0.059222, 0.083462, 0.074921, 0.122885, 0.206376, 0.209395, 0.298791, 0.25031, 0.339168, 0.377384, 0.284882, 0.288399, 0.384043, 0.394753, 0.30533, 0.295083, 0.179055, 0.291804, 0.332115, 0.324872, 0.288399, 0.295083, 0.25406, 0.25406, 0.257454, 0.158265, 0.158265, 0.158265, 0.127496, 0.137348, 0.067594, 0.137348, 0.079919, 0.076542, 0.076542, 0.132295, 0.200174, 0.308712, 0.225814, 0.222385, 0.247041, 0.281712, 0.281712, 0.308712, 0.219301, 0.232838, 0.321458, 0.229226, 0.239899, 0.257454, 0.21291, 0.295083, 0.278302, 0.370445, 0.387226, 0.384043, 0.387226, 0.284882, 0.209395, 0.291804, 0.222385, 0.219301, 0.229226, 0.15284, 0.15284, 0.232838, 0.222385, 0.219301, 0.311707, 0.301917, 0.257454, 0.298791, 0.232838, 0.219301, 0.225814, 0.185198, 0.11371, 0.066181, 0.122885, 0.15008, 0.129801, 0.15008, 0.216401, 0.139895, 0.144935, 0.15284, 0.096677, 0.060549, 0.064632, 0.042364, 0.035586, 0.044297, 0.032017, 0.050641, 0.041405, 0.025316, 0.030611, 0.032017, 0.055536, 0.056825, 0.0704, 0.0704, 0.076542, 0.048328, 0.076542, 0.147574, 0.122885, 0.18812, 0.26085, 0.173081, 0.155435, 0.120615, 0.185198, 0.161087, 0.158265, 0.194234, 0.288399, 0.225814, 0.225814, 0.225814, 0.243554, 0.25406, 0.291804, 0.328603, 0.328603, 0.352862, 0.311707, 0.356642, 0.359901, 0.284882, 0.359901, 0.440853, 0.40511, 0.398279, 0.377384, 0.380708, 0.366687, 0.271506, 0.219301, 0.232838, 0.236433, 0.225814, 0.25406, 0.216401, 0.142424, 0.129801, 0.129801, 0.094817, 0.05306, 0.055536, 0.090864, 0.092881, 0.059222, 0.127496, 0.109221, 0.164327, 0.173081, 0.185198, 0.239899, 0.278302, 0.257454, 0.170161, 0.191378, 0.118441, 0.134866, 0.191378, 0.281712, 0.232838, 0.291804, 0.374039, 0.380708, 0.295083, 0.311707, 0.380708, 0.36309, 0.390993, 0.288399, 0.271506, 0.25406, 0.264545, 0.332115, 0.308712, 0.284882, 0.257454, 0.332115, 0.352862, 0.374039, 0.284882, 0.324872, 0.26085, 0.158265, 0.125101, 0.170161, 0.164327, 0.182256, 0.182256, 0.194234, 0.31487, 0.288399, 0.291804, 0.21291, 0.196879, 0.301917, 0.414856, 0.387226, 0.298791, 0.291804, 0.275179, 0.349426, 0.349426, 0.342579, 0.440853, 0.398279, 0.436924, 0.465241, 0.42561, 0.349426, 0.328603, 0.321458, 0.342579, 0.356642, 0.422041, 0.374039, 0.349426, 0.264545, 0.298791, 0.271506, 0.18812, 0.216401, 0.127496, 0.118441, 0.173081, 0.120615, 0.11371, 0.109221, 0.047319, 0.056825, 0.06184, 0.056825, 0.034884, 0.034884, 0.034884, 0.038858, 0.067594, 0.047319, 0.083462, 0.074921, 0.092881, 0.15284, 0.127496, 0.15284, 0.161087, 0.158265, 0.236433, 0.324872, 0.298791, 0.328603, 0.321458, 0.380708, 0.335645, 0.339168, 0.339168, 0.321458, 0.308712, 0.301917, 0.387226, 0.387226, 0.374039, 0.436924, 0.408655, 0.394753, 0.465241, 0.440853, 0.42561, 0.387226, 0.346032, 0.352862], '')</t>
  </si>
  <si>
    <t>[287, 303, 538, 626, 631]</t>
  </si>
  <si>
    <t>UPI0001B6EB16 status=activ</t>
  </si>
  <si>
    <t>([0.05306, 0.038858, 0.059222, 0.083462, 0.109221, 0.11371, 0.120615, 0.098513, 0.079919, 0.066181, 0.079919, 0.096677, 0.100716, 0.102787, 0.064632, 0.038858, 0.05306, 0.056825, 0.035586, 0.055536, 0.081712, 0.173081, 0.25406, 0.257454, 0.257454, 0.219301, 0.26085, 0.284882, 0.318242, 0.390993, 0.450668, 0.450668, 0.447574, 0.447574, 0.461924, 0.545602, 0.657645, 0.728858, 0.716283, 0.812494, 0.801317, 0.83125, 0.788093, 0.728858, 0.754692, 0.680603, 0.63748, 0.525368, 0.541878, 0.505461, 0.529623, 0.458154, 0.483068, 0.483068, 0.494003, 0.374039, 0.390993, 0.384043, 0.42561, 0.4292, 0.359901, 0.384043, 0.377384, 0.384043, 0.342579, 0.342579, 0.342579, 0.41194, 0.480142, 0.390993, 0.447574, 0.377384, 0.380708, 0.288399, 0.288399, 0.179055, 0.203355, 0.194234, 0.127496, 0.118441, 0.120615, 0.17593, 0.15008, 0.15008, 0.158265, 0.158265, 0.125101, 0.18812, 0.196879, 0.139895, 0.209395, 0.142424, 0.129801, 0.21291, 0.225814, 0.139895, 0.243554, 0.298791, 0.308712, 0.398279, 0.377384, 0.377384, 0.377384, 0.398279, 0.414856, 0.418646, 0.517562, 0.545602, 0.414856, 0.349426, 0.422041, 0.42561, 0.433034, 0.490133, 0.458154, 0.521092, 0.680603, 0.541878, 0.545602, 0.494003, 0.436924, 0.380708, 0.30533, 0.25031, 0.268042, 0.268042, 0.200174, 0.161087, 0.155435, 0.182256, 0.209395, 0.216401, 0.21291, 0.209395, 0.161087, 0.167087, 0.170161, 0.170161, 0.173081, 0.191378, 0.222385, 0.17593, 0.25406, 0.318242, 0.377384, 0.36309, 0.30533, 0.370445, 0.318242, 0.339168, 0.42561, 0.370445, 0.349426, 0.328603, 0.377384, 0.359901, 0.349426, 0.335645, 0.318242, 0.418646, 0.450668, 0.387226, 0.40511, 0.377384, 0.387226, 0.318242, 0.308712, 0.25406, 0.257454, 0.222385, 0.229226, 0.158265, 0.264545, 0.288399, 0.318242, 0.349426, 0.440853, 0.342579, 0.308712, 0.311707, 0.219301, 0.194234, 0.25406, 0.356642, 0.366687, 0.370445, 0.454136, 0.390993, 0.476583, 0.401658, 0.517562, 0.525368, 0.509769, 0.414856, 0.398279, 0.349426, 0.284882, 0.21291, 0.257454, 0.301917, 0.298791, 0.291804, 0.30533, 0.291804, 0.301917, 0.301917, 0.219301, 0.125101, 0.125101, 0.132295, 0.191378, 0.216401, 0.118441, 0.179055, 0.17593, 0.170161, 0.206376, 0.271506, 0.298791, 0.291804, 0.318242, 0.232838, 0.335645, 0.335645, 0.243554, 0.219301, 0.185198, 0.18812, 0.182256, 0.239899, 0.203355, 0.158265, 0.137348, 0.21291, 0.222385, 0.243554, 0.185198, 0.173081, 0.116183, 0.15008, 0.196879, 0.170161, 0.219301, 0.182256, 0.142424, 0.216401, 0.18812, 0.18812, 0.257454, 0.380708, 0.349426, 0.359901], '')</t>
  </si>
  <si>
    <t>[35, 36, 37, 38, 39, 40, 41, 42, 43, 44, 45, 46, 47, 48, 49, 50, 106, 107, 115, 116, 117, 118, 190, 191, 192]</t>
  </si>
  <si>
    <t>UPI0001B6EB17 status=activ</t>
  </si>
  <si>
    <t>([0.120615, 0.076542, 0.118441, 0.147574, 0.182256, 0.219301, 0.264545, 0.291804, 0.216401, 0.239899, 0.229226, 0.173081, 0.147574, 0.164327, 0.132295, 0.132295, 0.132295, 0.071867, 0.100716, 0.125101, 0.194234, 0.236433, 0.332115, 0.281712, 0.301917, 0.21291, 0.122885, 0.067594, 0.042364, 0.076542, 0.043307, 0.029376, 0.06184, 0.076542, 0.042364, 0.059222, 0.059222, 0.056825, 0.10481, 0.127496, 0.106997, 0.055536, 0.040537, 0.018787, 0.023087, 0.021381, 0.020522, 0.022667, 0.030611, 0.051831, 0.059222, 0.102787, 0.179055, 0.173081, 0.179055, 0.268042, 0.179055, 0.229226, 0.18812, 0.109221, 0.106997, 0.129801, 0.127496, 0.164327, 0.281712, 0.243554, 0.243554, 0.356642, 0.352862, 0.387226, 0.278302, 0.222385, 0.243554, 0.15008, 0.15284, 0.122885, 0.06312, 0.06312, 0.088832, 0.118441, 0.182256, 0.196879, 0.225814, 0.324872, 0.324872, 0.225814, 0.173081, 0.144935, 0.142424, 0.155435, 0.094817, 0.18812, 0.21291, 0.203355, 0.318242, 0.318242, 0.26085, 0.366687, 0.346032, 0.236433, 0.167087, 0.139895, 0.127496, 0.086953, 0.086953, 0.078022, 0.129801, 0.200174, 0.200174, 0.11371, 0.17593, 0.271506, 0.206376, 0.137348, 0.086953, 0.073402, 0.067594, 0.125101, 0.094817, 0.155435, 0.155435, 0.155435, 0.129801, 0.132295, 0.167087, 0.132295, 0.155435, 0.11371, 0.118441, 0.096677, 0.102787, 0.064632, 0.038858, 0.048328, 0.067594, 0.086953, 0.071867, 0.055536, 0.038042, 0.037156, 0.025762, 0.041405, 0.059222, 0.092881], '')</t>
  </si>
  <si>
    <t>UPI0001B6EB22 status=activ</t>
  </si>
  <si>
    <t>([0.139895, 0.179055, 0.11371, 0.134866, 0.125101, 0.15284, 0.206376, 0.239899, 0.271506, 0.206376, 0.236433, 0.25031, 0.275179, 0.366687, 0.447574, 0.339168, 0.408655, 0.318242, 0.308712, 0.200174, 0.301917, 0.30533, 0.30533, 0.40511, 0.335645, 0.311707, 0.229226, 0.139895, 0.086953, 0.085092, 0.164327, 0.161087, 0.18812, 0.15284, 0.142424, 0.127496, 0.196879, 0.203355, 0.219301, 0.15008, 0.243554, 0.147574, 0.100716, 0.100716, 0.090864, 0.118441, 0.179055, 0.264545, 0.380708, 0.476583, 0.494003, 0.458154, 0.468512, 0.380708, 0.324872, 0.239899, 0.264545, 0.278302, 0.278302, 0.374039, 0.366687, 0.321458, 0.414856, 0.394753, 0.394753, 0.408655, 0.436924, 0.4292, 0.346032, 0.31487, 0.275179, 0.182256, 0.182256, 0.17593, 0.26085, 0.356642, 0.377384, 0.36309, 0.25031, 0.185198, 0.100716, 0.170161, 0.116183, 0.069024, 0.134866, 0.085092, 0.051831, 0.067594, 0.0704, 0.069024, 0.069024, 0.069024, 0.109221, 0.122885, 0.132295, 0.086953, 0.088832, 0.081712, 0.069024, 0.127496, 0.194234, 0.222385, 0.216401, 0.349426, 0.444081, 0.401658, 0.398279, 0.480142, 0.480142, 0.394753, 0.497853, 0.418646, 0.366687, 0.374039, 0.36309, 0.284882, 0.349426, 0.25031, 0.301917, 0.339168, 0.335645, 0.232838, 0.31487, 0.328603, 0.191378, 0.21291, 0.239899, 0.332115, 0.236433, 0.203355, 0.271506, 0.25406, 0.339168, 0.433034, 0.444081, 0.4292, 0.433034, 0.4292, 0.422041, 0.422041, 0.41194, 0.384043, 0.387226, 0.349426, 0.332115, 0.454136, 0.454136, 0.450668, 0.356642, 0.356642, 0.278302, 0.209395, 0.219301, 0.216401, 0.243554, 0.236433, 0.239899, 0.281712, 0.203355, 0.30533, 0.222385, 0.239899, 0.275179, 0.352862, 0.380708, 0.390993, 0.311707, 0.194234, 0.196879, 0.200174, 0.196879, 0.288399, 0.370445, 0.328603, 0.311707, 0.278302, 0.278302, 0.284882, 0.311707, 0.408655, 0.40511, 0.450668, 0.356642, 0.26085, 0.17593, 0.185198, 0.18812, 0.264545, 0.346032, 0.324872, 0.328603, 0.387226, 0.41194, 0.308712, 0.311707, 0.324872, 0.328603, 0.257454, 0.167087, 0.17593, 0.098513, 0.102787, 0.158265, 0.203355, 0.291804, 0.31487, 0.30533, 0.295083, 0.21291, 0.225814, 0.170161, 0.257454, 0.291804, 0.271506, 0.394753, 0.418646, 0.401658, 0.311707, 0.387226, 0.490133, 0.387226, 0.414856, 0.308712, 0.275179, 0.275179, 0.247041, 0.298791, 0.271506, 0.236433, 0.301917, 0.247041, 0.346032, 0.281712], '')</t>
  </si>
  <si>
    <t>UPI0001B6EB24 status=activ</t>
  </si>
  <si>
    <t>([0.458154, 0.232838, 0.275179, 0.098513, 0.038858, 0.050641, 0.064632, 0.083462, 0.109221, 0.125101, 0.073402, 0.055536, 0.028107, 0.013437, 0.011903, 0.006988, 0.004976, 0.003341, 0.002194, 0.001335, 0.001103, 0.001155, 0.001172, 0.000648, 0.000816, 0.00076, 0.000386, 0.000378, 0.000386, 0.00018, 0.00018, 0.000146, 0.000142, 0.00012, 0.000232, 0.000266, 0.000305, 0.000498, 0.000507, 0.00052, 0.000537, 0.000537, 0.001048, 0.001069, 0.001112, 0.001743, 0.00316, 0.003405, 0.00243, 0.001434, 0.001855, 0.001305, 0.001417, 0.001434, 0.001602, 0.001142, 0.000558, 0.000507, 0.000567, 0.001172, 0.001318, 0.001335, 0.001533, 0.001481, 0.001481, 0.002211, 0.001936, 0.001692, 0.001692, 0.002503, 0.003864, 0.004689, 0.004646, 0.006533, 0.007091, 0.006894, 0.006701, 0.007259, 0.007555, 0.005249, 0.003461, 0.003276, 0.003246, 0.002078, 0.001383, 0.001383, 0.001408, 0.000876, 0.000906, 0.001417, 0.000906, 0.000498, 0.000262, 0.000266, 0.000313, 0.000253, 0.000249, 0.000477, 0.000859, 0.001374, 0.001541, 0.002327, 0.003366, 0.003341, 0.003512, 0.004835, 0.006988, 0.004689, 0.007495, 0.007877, 0.00543, 0.004921, 0.007315, 0.01227, 0.010672, 0.009865, 0.023087, 0.048328, 0.0198, 0.017447, 0.017797, 0.011106, 0.007259, 0.007555, 0.01227, 0.024826, 0.031287, 0.015078, 0.023534, 0.021816, 0.019401, 0.017797, 0.048328, 0.049374, 0.019401, 0.020522, 0.015344, 0.013016, 0.008409, 0.014783, 0.016021, 0.009728, 0.020522, 0.040537, 0.038042, 0.019109, 0.014315, 0.01227, 0.011903, 0.009015, 0.008624, 0.009401, 0.010509, 0.006619, 0.006988, 0.010926, 0.022667, 0.023087, 0.024826, 0.054297, 0.023534, 0.020522, 0.040537, 0.019401, 0.010131, 0.009294, 0.016528, 0.012727, 0.013265, 0.022306, 0.022306, 0.010509, 0.006619, 0.009865, 0.00962, 0.005623, 0.005932, 0.005872, 0.007422, 0.005011, 0.003821, 0.004646, 0.003246, 0.001967, 0.001967, 0.002138, 0.00225, 0.00231, 0.003341, 0.003366, 0.003757, 0.003512, 0.003804, 0.005503, 0.005223, 0.005683, 0.006078, 0.005223, 0.003727, 0.002529, 0.003963, 0.005799, 0.005799, 0.005683, 0.009015, 0.015694, 0.033407, 0.014586, 0.013265, 0.01204, 0.007315, 0.007645, 0.013437, 0.013613, 0.010372, 0.011518, 0.020165, 0.044297, 0.026892, 0.055536, 0.096677, 0.031287, 0.013437, 0.016826, 0.03976, 0.041405, 0.019109, 0.009865, 0.015694, 0.015078, 0.00777, 0.007877, 0.00515, 0.005223, 0.006245, 0.005378, 0.003607, 0.002529, 0.001743, 0.002211, 0.001344, 0.000833, 0.000893, 0.000893, 0.000893, 0.000468, 0.000498, 0.000447, 0.000614, 0.00076, 0.000468, 0.000498, 0.000713, 0.000713, 0.000704, 0.000687, 0.001048, 0.000958, 0.000876, 0.001048, 0.000773, 0.000842, 0.00152, 0.001533, 0.001499, 0.001499, 0.002512, 0.001417, 0.001533, 0.001533, 0.000893, 0.000721, 0.001383, 0.001602, 0.001623, 0.001112, 0.000833, 0.000674, 0.000614, 0.001155, 0.00146, 0.00225, 0.003366, 0.001906, 0.002396, 0.003079, 0.00231, 0.002078, 0.002138, 0.002336, 0.001808, 0.00225, 0.00246, 0.001391, 0.001202, 0.001305, 0.002014, 0.001967, 0.001533, 0.002435, 0.002366, 0.002366, 0.001572, 0.001103, 0.001232, 0.001623, 0.001967, 0.001936, 0.00155, 0.002503, 0.003478, 0.004976, 0.004577, 0.006567, 0.007031, 0.008075, 0.013437, 0.007877, 0.013437, 0.013437, 0.008276, 0.005623, 0.003997, 0.003963, 0.003671, 0.003821, 0.00283, 0.002761, 0.00389, 0.003276, 0.002606, 0.002503, 0.001623, 0.001748, 0.001709, 0.001855, 0.001318, 0.00061, 0.001048, 0.00055, 0.001142, 0.001155, 0.001172, 0.001687, 0.001692, 0.001872, 0.002606, 0.00225, 0.001481, 0.000958, 0.001623, 0.001288, 0.000799, 0.000721, 0.001155, 0.001155, 0.000906, 0.001434, 0.002482, 0.002512, 0.002555, 0.002482, 0.00359, 0.003341, 0.00231, 0.003298, 0.004513, 0.004513, 0.006567, 0.01078, 0.010131, 0.010509, 0.024826, 0.051831, 0.125101, 0.049374, 0.049374, 0.139895, 0.155435, 0.155435, 0.081712, 0.0704, 0.06312, 0.050641, 0.111485, 0.194234, 0.167087, 0.132295, 0.106997, 0.085092, 0.049374, 0.125101, 0.071867], '')</t>
  </si>
  <si>
    <t>UPI0001B6EB2E status=activ</t>
  </si>
  <si>
    <t>([0.483068, 0.525368, 0.58069, 0.545602, 0.51388, 0.557691, 0.529623, 0.444081, 0.454136, 0.486429, 0.505461, 0.56648, 0.465241, 0.390993, 0.374039, 0.271506, 0.387226, 0.380708, 0.380708, 0.380708, 0.301917, 0.291804, 0.284882, 0.194234, 0.222385, 0.222385, 0.222385, 0.222385, 0.225814, 0.161087, 0.173081, 0.185198, 0.147574, 0.155435, 0.206376, 0.222385, 0.268042, 0.147574, 0.142424, 0.092881, 0.085092, 0.127496, 0.200174, 0.222385, 0.311707, 0.321458, 0.366687, 0.380708, 0.335645, 0.332115, 0.346032, 0.328603, 0.25031, 0.25406, 0.318242, 0.222385, 0.247041, 0.318242, 0.359901, 0.352862, 0.436924, 0.356642, 0.295083, 0.30533, 0.291804, 0.185198, 0.179055, 0.194234, 0.147574, 0.185198, 0.281712, 0.332115, 0.239899, 0.243554, 0.26085, 0.275179, 0.278302, 0.179055, 0.194234, 0.257454, 0.295083, 0.200174, 0.288399, 0.278302, 0.185198, 0.100716, 0.167087, 0.100716, 0.081712, 0.090864, 0.116183, 0.109221, 0.071867, 0.139895, 0.191378, 0.144935, 0.092881, 0.167087, 0.25031, 0.222385, 0.15008, 0.129801, 0.196879, 0.167087, 0.206376, 0.18812, 0.291804, 0.206376, 0.321458, 0.342579, 0.36309, 0.342579, 0.332115, 0.41194, 0.30533, 0.324872, 0.328603, 0.308712, 0.318242, 0.239899, 0.239899, 0.318242, 0.257454, 0.278302, 0.232838, 0.200174, 0.30533, 0.328603, 0.418646, 0.36309, 0.36309, 0.356642, 0.36309, 0.370445, 0.359901, 0.468512, 0.450668, 0.549308, 0.666105, 0.653063, 0.720929, 0.73685, 0.741537, 0.745909, 0.59014, 0.699094, 0.791621, 0.694846, 0.675549, 0.675549, 0.707965, 0.575842, 0.575842, 0.575842, 0.480142, 0.401658, 0.384043, 0.398279, 0.370445, 0.342579, 0.339168, 0.370445, 0.275179, 0.271506, 0.275179, 0.377384, 0.370445, 0.36309, 0.380708, 0.295083, 0.30533, 0.232838, 0.311707, 0.321458, 0.346032, 0.4292, 0.486429, 0.440853, 0.458154, 0.422041, 0.366687, 0.291804, 0.291804, 0.40511, 0.401658, 0.433034, 0.359901, 0.36309, 0.356642, 0.433034, 0.525368, 0.42561, 0.529623, 0.497853, 0.4292, 0.318242, 0.335645, 0.36309, 0.4292, 0.342579, 0.349426, 0.349426, 0.433034, 0.444081, 0.418646, 0.342579, 0.308712, 0.359901, 0.377384, 0.394753, 0.394753, 0.384043, 0.5017, 0.476583, 0.472492, 0.570702, 0.680603, 0.59917, 0.59014, 0.454136, 0.509769, 0.545602, 0.541878, 0.529623, 0.549308, 0.557691, 0.666105, 0.745909, 0.680603, 0.553315, 0.494003, 0.41194, 0.41194, 0.390993, 0.398279, 0.440853, 0.318242, 0.321458, 0.36309, 0.339168, 0.36309, 0.384043, 0.284882, 0.339168, 0.332115, 0.31487, 0.295083, 0.284882, 0.196879, 0.257454, 0.298791, 0.335645, 0.332115, 0.247041, 0.206376, 0.206376, 0.222385, 0.332115, 0.247041, 0.21291, 0.25406, 0.328603, 0.25031, 0.346032, 0.380708, 0.401658, 0.394753, 0.370445, 0.346032, 0.370445, 0.281712, 0.275179, 0.18812, 0.26085, 0.356642, 0.401658, 0.401658, 0.30533, 0.30533, 0.359901, 0.359901, 0.318242, 0.301917, 0.36309, 0.288399, 0.185198, 0.15008, 0.144935, 0.111485, 0.132295, 0.179055, 0.18812, 0.232838, 0.335645, 0.352862, 0.342579, 0.25406, 0.25031, 0.239899, 0.232838, 0.194234, 0.147574, 0.100716, 0.071867, 0.079919, 0.086953, 0.094817, 0.132295, 0.144935, 0.21291, 0.206376, 0.144935, 0.209395, 0.209395, 0.170161, 0.088832, 0.064632, 0.109221, 0.111485, 0.109221, 0.098513, 0.144935, 0.185198, 0.25031, 0.30533, 0.298791, 0.370445, 0.366687, 0.229226, 0.232838, 0.225814, 0.203355, 0.25406, 0.229226, 0.185198, 0.191378, 0.271506, 0.308712, 0.25031, 0.203355, 0.308712], '')</t>
  </si>
  <si>
    <t>[1, 2, 3, 4, 5, 6, 10, 11, 137, 138, 139, 140, 141, 142, 143, 144, 145, 146, 147, 148, 149, 150, 151, 152, 153, 190, 192, 212, 215, 216, 217, 218, 220, 221, 222, 223, 224, 225, 226, 227, 228, 229]</t>
  </si>
  <si>
    <t>UPI0001B6EB2F status=activ</t>
  </si>
  <si>
    <t>([0.167087, 0.088832, 0.090864, 0.092881, 0.058088, 0.060549, 0.074921, 0.11371, 0.158265, 0.209395, 0.232838, 0.288399, 0.377384, 0.366687, 0.472492, 0.394753, 0.41194, 0.447574, 0.346032, 0.288399, 0.271506, 0.370445, 0.480142, 0.401658, 0.370445, 0.458154, 0.517562, 0.490133, 0.398279, 0.328603, 0.271506, 0.239899, 0.239899, 0.21291, 0.206376, 0.127496, 0.129801, 0.118441, 0.18812, 0.26085, 0.203355, 0.17593, 0.17593, 0.164327, 0.179055, 0.264545, 0.264545, 0.243554, 0.275179, 0.247041, 0.203355, 0.232838, 0.264545, 0.182256, 0.206376, 0.118441, 0.132295, 0.206376, 0.129801, 0.081712, 0.098513, 0.173081, 0.132295, 0.094817, 0.055536, 0.10481, 0.088832, 0.073402, 0.071867, 0.081712, 0.085092, 0.074921, 0.074921, 0.060549, 0.092881, 0.03976, 0.064632, 0.10481, 0.064632, 0.118441, 0.194234, 0.179055, 0.164327, 0.236433, 0.268042, 0.370445, 0.321458, 0.332115, 0.370445, 0.342579, 0.288399, 0.278302, 0.30533, 0.275179, 0.225814, 0.167087, 0.295083, 0.359901, 0.342579, 0.422041, 0.418646, 0.298791, 0.209395, 0.209395, 0.173081, 0.185198, 0.11371, 0.134866, 0.10481, 0.098513, 0.118441, 0.144935, 0.15008, 0.229226, 0.271506, 0.349426, 0.418646, 0.42561, 0.324872, 0.342579, 0.222385, 0.21291, 0.301917, 0.380708, 0.390993, 0.342579, 0.335645, 0.311707, 0.247041, 0.25031, 0.167087, 0.167087, 0.116183, 0.18812, 0.209395, 0.209395, 0.216401, 0.239899, 0.155435, 0.139895, 0.137348, 0.15008, 0.161087, 0.116183, 0.079919, 0.081712, 0.083462, 0.047319, 0.076542, 0.118441, 0.137348, 0.222385, 0.239899, 0.332115, 0.321458, 0.209395, 0.132295, 0.086953, 0.06312, 0.090864, 0.125101, 0.118441, 0.164327, 0.090864, 0.129801, 0.18812, 0.18812, 0.185198, 0.275179, 0.200174, 0.164327, 0.167087, 0.086953, 0.085092, 0.081712, 0.046336, 0.064632, 0.120615, 0.18812, 0.158265, 0.161087, 0.161087, 0.158265, 0.120615, 0.158265, 0.109221, 0.111485, 0.079919, 0.11371, 0.111485, 0.122885, 0.120615, 0.120615, 0.137348, 0.088832, 0.06312, 0.088832, 0.106997, 0.058088, 0.054297, 0.098513, 0.106997, 0.15284, 0.106997, 0.194234, 0.15008, 0.179055, 0.179055, 0.142424, 0.17593, 0.173081, 0.268042, 0.308712, 0.31487, 0.408655, 0.480142, 0.521092, 0.465241, 0.476583, 0.56648, 0.59508, 0.562014, 0.545602, 0.505461, 0.529623, 0.401658, 0.408655, 0.450668, 0.454136, 0.575842, 0.59508, 0.541878, 0.444081, 0.40511, 0.394753, 0.384043, 0.291804, 0.301917, 0.387226, 0.346032, 0.281712, 0.15284, 0.173081, 0.173081, 0.109221, 0.15008, 0.229226, 0.31487, 0.339168, 0.239899, 0.247041, 0.239899, 0.206376, 0.203355, 0.200174, 0.200174, 0.200174, 0.257454, 0.182256, 0.155435, 0.106997, 0.15284, 0.271506, 0.209395, 0.142424, 0.229226, 0.247041, 0.216401, 0.132295, 0.109221, 0.191378, 0.106997, 0.100716, 0.161087, 0.25406, 0.200174, 0.129801, 0.111485, 0.142424, 0.170161, 0.196879, 0.264545, 0.232838, 0.155435, 0.179055, 0.194234, 0.109221, 0.098513, 0.127496, 0.185198, 0.120615, 0.106997, 0.179055, 0.185198, 0.120615, 0.067594, 0.116183, 0.182256, 0.185198, 0.179055, 0.216401, 0.232838, 0.278302, 0.232838, 0.271506, 0.200174, 0.185198, 0.288399, 0.209395, 0.206376, 0.25031, 0.257454, 0.257454, 0.173081, 0.182256, 0.239899, 0.318242, 0.335645, 0.30533, 0.349426, 0.342579, 0.247041, 0.161087, 0.161087, 0.229226, 0.191378, 0.278302, 0.275179, 0.275179, 0.271506, 0.278302, 0.257454, 0.346032, 0.346032, 0.346032, 0.36309, 0.264545, 0.281712, 0.271506, 0.219301, 0.203355, 0.236433, 0.219301, 0.295083, 0.291804, 0.291804, 0.359901, 0.26085, 0.349426, 0.257454, 0.321458, 0.31487, 0.352862, 0.308712, 0.225814, 0.318242, 0.288399, 0.394753, 0.377384, 0.271506, 0.349426, 0.36309, 0.346032, 0.454136, 0.4292, 0.359901, 0.356642, 0.291804, 0.349426, 0.359901, 0.366687, 0.30533, 0.236433, 0.200174, 0.203355, 0.206376, 0.209395, 0.182256, 0.17593, 0.182256, 0.284882, 0.30533, 0.264545, 0.257454, 0.17593, 0.206376, 0.284882, 0.225814, 0.288399, 0.318242, 0.308712, 0.324872, 0.390993, 0.468512, 0.398279, 0.4292, 0.529623, 0.51388, 0.440853, 0.483068, 0.398279, 0.40511, 0.380708, 0.401658, 0.374039, 0.440853, 0.414856, 0.377384, 0.436924, 0.422041, 0.387226, 0.359901, 0.433034, 0.398279], '')</t>
  </si>
  <si>
    <t>[26, 216, 219, 220, 221, 222, 223, 224, 229, 230, 231, 396, 397]</t>
  </si>
  <si>
    <t>UPI0001B6EB30 status=activ</t>
  </si>
  <si>
    <t>([0.401658, 0.318242, 0.311707, 0.182256, 0.219301, 0.271506, 0.264545, 0.308712, 0.301917, 0.352862, 0.374039, 0.440853, 0.422041, 0.321458, 0.247041, 0.349426, 0.271506, 0.324872, 0.335645, 0.356642, 0.356642, 0.384043, 0.444081, 0.40511, 0.436924, 0.356642, 0.359901, 0.40511, 0.321458, 0.36309, 0.349426, 0.349426, 0.349426, 0.291804, 0.387226, 0.472492, 0.370445, 0.450668, 0.408655, 0.398279, 0.291804, 0.291804, 0.301917, 0.229226, 0.257454, 0.268042, 0.359901, 0.352862, 0.335645, 0.422041, 0.308712, 0.291804, 0.288399, 0.185198, 0.26085, 0.164327, 0.167087, 0.170161, 0.120615, 0.167087, 0.182256, 0.281712, 0.268042, 0.268042, 0.308712, 0.359901, 0.422041, 0.324872, 0.346032, 0.281712, 0.182256, 0.182256, 0.118441, 0.071867, 0.120615, 0.111485, 0.15284, 0.155435, 0.134866, 0.134866, 0.073402, 0.06184, 0.055536, 0.045352, 0.044297, 0.059222, 0.055536, 0.06312, 0.098513, 0.050641, 0.044297, 0.074921, 0.15008, 0.15284, 0.203355, 0.142424, 0.142424, 0.173081, 0.185198, 0.284882, 0.284882, 0.324872, 0.264545, 0.161087, 0.21291, 0.219301, 0.137348, 0.132295, 0.120615, 0.122885, 0.206376, 0.311707, 0.281712, 0.257454, 0.25031, 0.308712, 0.377384, 0.352862, 0.26085, 0.264545, 0.275179, 0.349426, 0.328603, 0.366687, 0.41194, 0.30533, 0.295083, 0.394753, 0.31487, 0.332115, 0.328603, 0.222385, 0.179055, 0.200174, 0.206376, 0.284882, 0.268042, 0.182256, 0.219301, 0.222385, 0.222385, 0.229226, 0.147574, 0.147574, 0.122885, 0.147574, 0.216401, 0.216401, 0.203355, 0.219301, 0.206376, 0.21291, 0.308712, 0.295083, 0.271506, 0.281712, 0.222385, 0.173081, 0.25406, 0.164327, 0.170161, 0.158265, 0.144935, 0.232838, 0.31487, 0.370445, 0.398279, 0.318242, 0.335645, 0.25031, 0.311707, 0.30533, 0.31487, 0.225814, 0.194234, 0.147574, 0.088832, 0.15008, 0.134866, 0.134866, 0.216401, 0.264545, 0.271506, 0.17593, 0.170161, 0.17593, 0.194234, 0.194234, 0.191378, 0.167087, 0.268042, 0.170161, 0.17593, 0.185198, 0.275179, 0.264545, 0.247041, 0.25406, 0.229226, 0.291804, 0.30533, 0.291804, 0.278302, 0.225814, 0.232838, 0.134866, 0.071867, 0.071867, 0.076542, 0.074921, 0.076542, 0.0704, 0.139895, 0.155435, 0.155435, 0.158265, 0.236433, 0.308712, 0.401658, 0.311707, 0.31487, 0.268042, 0.264545, 0.339168, 0.301917, 0.398279, 0.472492, 0.608892, 0.490133, 0.494003, 0.626927, 0.521092, 0.529623, 0.525368, 0.418646, 0.433034, 0.41194, 0.384043, 0.374039, 0.275179, 0.281712, 0.281712, 0.311707, 0.332115, 0.271506, 0.359901, 0.301917, 0.25406, 0.239899, 0.332115, 0.339168, 0.321458, 0.418646, 0.377384, 0.281712, 0.332115, 0.295083, 0.288399, 0.239899, 0.278302, 0.366687, 0.418646, 0.414856, 0.356642, 0.366687, 0.335645, 0.328603, 0.401658, 0.418646, 0.414856, 0.301917, 0.295083, 0.295083, 0.196879, 0.155435, 0.232838, 0.271506, 0.182256, 0.142424, 0.173081, 0.129801, 0.132295, 0.132295, 0.10481, 0.15284, 0.137348, 0.194234, 0.185198, 0.15008, 0.206376, 0.203355, 0.281712, 0.243554, 0.206376, 0.26085, 0.257454, 0.26085, 0.25406, 0.356642, 0.321458, 0.284882, 0.335645, 0.318242, 0.335645, 0.398279, 0.370445, 0.335645, 0.30533, 0.288399, 0.291804, 0.25406, 0.229226, 0.229226, 0.229226, 0.257454], '')</t>
  </si>
  <si>
    <t>[227, 230, 231, 232, 233]</t>
  </si>
  <si>
    <t>UPI0001B6EB33 status=activ</t>
  </si>
  <si>
    <t>([0.122885, 0.064632, 0.086953, 0.122885, 0.167087, 0.158265, 0.106997, 0.144935, 0.167087, 0.158265, 0.191378, 0.225814, 0.15284, 0.106997, 0.102787, 0.164327, 0.173081, 0.247041, 0.219301, 0.203355, 0.219301, 0.155435, 0.164327, 0.106997, 0.100716, 0.090864, 0.106997, 0.17593, 0.132295, 0.083462, 0.100716, 0.090864, 0.073402, 0.134866, 0.196879, 0.196879, 0.11371, 0.173081, 0.125101, 0.100716, 0.06184, 0.098513, 0.144935, 0.232838, 0.229226, 0.25406, 0.191378, 0.142424, 0.11371, 0.134866, 0.137348, 0.092881, 0.056825, 0.0704, 0.060549, 0.06184, 0.06312, 0.111485, 0.066181, 0.098513, 0.127496, 0.122885, 0.132295, 0.134866, 0.073402, 0.073402, 0.067594, 0.10481, 0.170161, 0.196879, 0.142424, 0.219301, 0.284882, 0.335645, 0.352862, 0.291804, 0.196879, 0.118441, 0.094817, 0.109221, 0.109221, 0.102787, 0.164327, 0.15008, 0.120615, 0.125101, 0.209395, 0.209395, 0.147574, 0.127496, 0.088832, 0.079919, 0.074921, 0.088832, 0.10481, 0.056825, 0.069024, 0.106997, 0.21291, 0.185198, 0.15284, 0.158265, 0.086953, 0.106997, 0.106997, 0.078022, 0.120615, 0.109221, 0.11371, 0.10481, 0.109221, 0.182256, 0.200174, 0.206376, 0.158265, 0.116183, 0.120615, 0.100716, 0.06312, 0.030003, 0.048328, 0.10481, 0.116183, 0.196879, 0.120615, 0.094817, 0.167087, 0.167087, 0.106997, 0.051831, 0.044297, 0.054297, 0.044297, 0.06312, 0.074921, 0.111485, 0.109221, 0.167087, 0.232838, 0.209395, 0.209395, 0.216401, 0.200174, 0.15284, 0.094817, 0.083462, 0.083462, 0.088832, 0.071867, 0.139895, 0.243554, 0.342579, 0.225814, 0.155435, 0.100716, 0.067594, 0.054297, 0.048328, 0.047319, 0.050641, 0.079919, 0.081712, 0.071867, 0.067594, 0.096677, 0.109221, 0.194234, 0.222385, 0.206376, 0.142424, 0.118441, 0.088832, 0.094817, 0.147574, 0.232838, 0.332115, 0.281712, 0.281712, 0.278302, 0.284882, 0.284882, 0.321458, 0.321458, 0.318242, 0.236433, 0.222385, 0.196879, 0.173081, 0.170161, 0.125101, 0.15284, 0.092881, 0.125101, 0.125101, 0.076542, 0.03976, 0.038042, 0.035586, 0.036378, 0.066181, 0.069024, 0.049374, 0.028107, 0.046336, 0.051831, 0.090864, 0.067594, 0.127496, 0.139895, 0.147574, 0.222385, 0.298791, 0.298791, 0.247041, 0.155435, 0.26085, 0.359901, 0.288399, 0.31487, 0.31487, 0.324872, 0.222385, 0.173081, 0.191378, 0.196879, 0.18812, 0.18812, 0.147574, 0.092881, 0.085092, 0.055536, 0.026338, 0.018415, 0.034068, 0.047319, 0.094817, 0.045352, 0.046336, 0.0704, 0.085092, 0.06312, 0.046336, 0.083462, 0.139895, 0.106997, 0.06184, 0.034884, 0.034884, 0.06184, 0.094817, 0.064632, 0.058088, 0.111485, 0.15284, 0.109221, 0.116183, 0.10481, 0.109221, 0.060549, 0.06184, 0.076542, 0.083462, 0.10481, 0.0704, 0.0704, 0.085092, 0.139895, 0.155435, 0.100716, 0.100716, 0.059222, 0.05306, 0.067594, 0.042364, 0.047319, 0.067594, 0.06184, 0.030611, 0.055536, 0.055536, 0.026338, 0.029376, 0.034884, 0.020522, 0.018415, 0.013265, 0.011342, 0.009483, 0.01204, 0.018106, 0.019401, 0.032677, 0.032677, 0.054297, 0.047319, 0.044297, 0.025316, 0.024393, 0.054297, 0.036378, 0.069024, 0.083462, 0.085092, 0.058088, 0.102787, 0.167087, 0.239899, 0.271506, 0.342579, 0.311707, 0.225814, 0.139895, 0.142424, 0.209395, 0.15008, 0.164327, 0.137348, 0.206376, 0.219301, 0.219301, 0.17593, 0.158265, 0.236433, 0.158265, 0.25406, 0.167087, 0.182256, 0.102787, 0.164327, 0.15284, 0.203355, 0.291804, 0.26085, 0.243554, 0.26085, 0.26085, 0.222385, 0.182256, 0.191378, 0.122885, 0.129801, 0.209395, 0.139895, 0.137348, 0.164327, 0.139895, 0.222385, 0.222385, 0.318242, 0.324872, 0.324872, 0.301917, 0.216401, 0.324872, 0.324872, 0.222385, 0.257454, 0.328603, 0.394753, 0.36309, 0.4292, 0.380708, 0.356642, 0.465241, 0.440853, 0.483068, 0.458154], '')</t>
  </si>
  <si>
    <t>UPI0001B6EB35 status=activ</t>
  </si>
  <si>
    <t>([0.015078, 0.024393, 0.011518, 0.007422, 0.009187, 0.013437, 0.018106, 0.013016, 0.017447, 0.009865, 0.011518, 0.016528, 0.016021, 0.045352, 0.048328, 0.050641, 0.058088, 0.120615, 0.092881, 0.038042, 0.076542, 0.044297, 0.017138, 0.037156, 0.038042, 0.019401, 0.009865, 0.005932, 0.008075, 0.005318, 0.006795, 0.007177, 0.005318, 0.004577, 0.004388, 0.00292, 0.002705, 0.002705, 0.00283, 0.002035, 0.002078, 0.001434, 0.00146, 0.002503, 0.001602, 0.001434, 0.001417, 0.001748, 0.002014, 0.001434, 0.001808, 0.001572, 0.000958, 0.001417, 0.001649, 0.001722, 0.001967, 0.00155, 0.000936, 0.000507, 0.000477, 0.000893, 0.001069, 0.001061, 0.00055, 0.000936, 0.000936, 0.000936, 0.000773, 0.001305, 0.001159, 0.000713, 0.001335, 0.002211, 0.001391, 0.001408, 0.00076, 0.000687, 0.00052, 0.000906, 0.001271, 0.001335, 0.000713, 0.000477, 0.000485, 0.000507, 0.00061, 0.000713, 0.001232, 0.001687, 0.000945, 0.001572, 0.002662, 0.002581, 0.001533, 0.002396, 0.001808, 0.0028, 0.0028, 0.003109, 0.003177, 0.002482, 0.00246, 0.002435, 0.002606, 0.002396, 0.002336, 0.002396, 0.002155, 0.002155, 0.001499, 0.001967, 0.001602, 0.000983, 0.000893, 0.001602, 0.001155, 0.001112, 0.000983, 0.000923, 0.001391, 0.00146, 0.002155, 0.002078, 0.002035, 0.001967, 0.002662, 0.003924, 0.003555, 0.003864, 0.002606, 0.002396, 0.003014, 0.002349, 0.002349, 0.001541, 0.000859, 0.001249, 0.001142, 0.000854, 0.000876, 0.000893, 0.000842, 0.000477, 0.000477, 0.001069, 0.001602, 0.001267, 0.001267, 0.000747, 0.001271, 0.001936, 0.003053, 0.002057, 0.001808, 0.001748, 0.001743, 0.002014, 0.001267, 0.001675, 0.001434, 0.00243, 0.001383, 0.001142, 0.001155, 0.001202, 0.001202, 0.001, 0.001069, 0.000614, 0.001232, 0.001202, 0.001202, 0.000661, 0.001202, 0.002078, 0.003276, 0.003298, 0.004414, 0.007091, 0.004899, 0.006894, 0.006482, 0.007315, 0.009015, 0.012491, 0.0198, 0.014783, 0.015694, 0.028107, 0.06312, 0.037156, 0.028107, 0.018106, 0.049374], '')</t>
  </si>
  <si>
    <t>UPI0001B6EB37 status=activ</t>
  </si>
  <si>
    <t>([0.167087, 0.120615, 0.17593, 0.216401, 0.247041, 0.291804, 0.332115, 0.36309, 0.384043, 0.40511, 0.342579, 0.370445, 0.377384, 0.318242, 0.278302, 0.295083, 0.346032, 0.346032, 0.335645, 0.335645, 0.42561, 0.497853, 0.480142, 0.468512, 0.468512, 0.450668, 0.356642, 0.359901, 0.370445, 0.384043, 0.30533, 0.301917, 0.275179, 0.268042, 0.25031, 0.328603, 0.332115, 0.332115, 0.328603, 0.339168, 0.422041, 0.40511, 0.401658, 0.418646, 0.335645, 0.271506, 0.203355, 0.291804, 0.288399, 0.30533, 0.298791, 0.288399, 0.370445, 0.398279, 0.40511, 0.483068, 0.384043, 0.370445, 0.387226, 0.301917, 0.209395, 0.182256, 0.194234, 0.170161, 0.170161, 0.278302, 0.349426, 0.414856, 0.40511, 0.408655, 0.349426, 0.25031, 0.26085, 0.291804, 0.291804, 0.284882, 0.298791, 0.352862, 0.346032, 0.387226, 0.461924, 0.541878, 0.56648, 0.553315, 0.59014, 0.575842, 0.534167, 0.454136, 0.494003, 0.517562, 0.476583, 0.505461, 0.632174, 0.707965, 0.626927, 0.529623, 0.440853, 0.447574, 0.447574, 0.374039, 0.332115, 0.332115, 0.278302, 0.222385, 0.225814, 0.257454, 0.342579, 0.26085, 0.328603, 0.324872, 0.31487, 0.31487, 0.247041, 0.239899, 0.278302, 0.222385, 0.30533, 0.380708, 0.377384, 0.41194, 0.41194, 0.342579, 0.359901, 0.339168, 0.40511, 0.324872, 0.21291, 0.185198, 0.26085, 0.236433, 0.236433, 0.206376, 0.225814, 0.301917, 0.298791, 0.284882, 0.377384, 0.370445, 0.295083, 0.288399, 0.284882, 0.370445, 0.370445, 0.36309, 0.36309, 0.36309, 0.356642, 0.440853, 0.480142, 0.480142, 0.5017, 0.5017, 0.450668, 0.465241, 0.450668, 0.458154, 0.380708, 0.36309, 0.346032, 0.328603, 0.328603, 0.243554, 0.236433, 0.349426, 0.342579, 0.436924, 0.36309, 0.422041, 0.42561, 0.387226, 0.366687, 0.36309, 0.278302, 0.295083, 0.291804, 0.30533, 0.30533, 0.398279, 0.41194, 0.414856, 0.505461, 0.483068, 0.58069, 0.557691, 0.483068, 0.465241, 0.422041, 0.521092, 0.545602], '')</t>
  </si>
  <si>
    <t>[81, 82, 83, 84, 85, 86, 89, 91, 92, 93, 94, 95, 150, 151, 180, 182, 183, 187, 188]</t>
  </si>
  <si>
    <t>UPI0001B6EB4A status=activ</t>
  </si>
  <si>
    <t>([0.225814, 0.137348, 0.200174, 0.268042, 0.25406, 0.284882, 0.335645, 0.346032, 0.275179, 0.288399, 0.308712, 0.332115, 0.321458, 0.321458, 0.352862, 0.342579, 0.335645, 0.25031, 0.328603, 0.346032, 0.335645, 0.422041, 0.517562, 0.490133, 0.476583, 0.525368, 0.4292, 0.342579, 0.356642, 0.454136, 0.390993, 0.408655, 0.40511, 0.40511, 0.311707, 0.318242, 0.418646, 0.311707, 0.318242, 0.239899, 0.25406, 0.25406, 0.17593, 0.170161, 0.173081, 0.096677, 0.096677, 0.185198, 0.268042, 0.229226, 0.21291, 0.200174, 0.122885, 0.106997, 0.111485, 0.18812, 0.194234, 0.185198, 0.21291, 0.30533, 0.394753, 0.291804, 0.295083, 0.390993, 0.308712, 0.318242, 0.422041, 0.40511, 0.308712, 0.194234, 0.15008, 0.100716, 0.167087, 0.275179, 0.219301, 0.216401, 0.196879, 0.18812, 0.120615, 0.179055, 0.096677, 0.060549, 0.059222, 0.067594, 0.06184, 0.116183, 0.11371, 0.059222, 0.037156, 0.032677, 0.048328, 0.046336, 0.064632, 0.038858, 0.019401, 0.034884, 0.032017, 0.032017, 0.020522, 0.033407, 0.030611, 0.034068, 0.050641, 0.044297, 0.023087, 0.014783, 0.014315, 0.009977, 0.013265, 0.019109, 0.033407, 0.049374, 0.048328, 0.029376, 0.024393, 0.040537, 0.035586, 0.034884, 0.034884, 0.029376, 0.029376, 0.020522, 0.0198, 0.019401, 0.038858, 0.073402, 0.137348, 0.15008, 0.134866, 0.191378, 0.191378, 0.206376, 0.155435, 0.243554, 0.346032, 0.444081, 0.352862, 0.352862, 0.380708, 0.380708, 0.380708, 0.295083, 0.359901, 0.380708, 0.398279, 0.384043, 0.278302, 0.17593, 0.079919, 0.129801, 0.109221, 0.116183, 0.092881, 0.066181, 0.060549, 0.034884, 0.035586, 0.073402, 0.041405, 0.027463, 0.032677, 0.056825, 0.096677, 0.071867, 0.10481, 0.10481, 0.106997, 0.132295, 0.125101, 0.216401, 0.15008, 0.125101, 0.116183, 0.071867, 0.139895, 0.086953, 0.100716, 0.079919, 0.038042, 0.03976, 0.048328, 0.040537, 0.044297, 0.043307, 0.034068, 0.027463, 0.015694, 0.009977, 0.01227, 0.021381, 0.013821, 0.020522, 0.030611, 0.017447, 0.030611, 0.016021, 0.020876, 0.024826, 0.030611, 0.060549, 0.069024, 0.041405, 0.025316, 0.026892, 0.032017, 0.028107, 0.034884, 0.046336, 0.056825, 0.06184, 0.056825, 0.094817, 0.058088, 0.023963, 0.045352, 0.043307, 0.092881, 0.0704, 0.094817, 0.047319, 0.051831, 0.076542, 0.127496, 0.219301, 0.125101, 0.06312, 0.078022, 0.06312, 0.083462, 0.127496, 0.120615, 0.074921, 0.060549, 0.058088, 0.088832, 0.106997, 0.055536, 0.035586, 0.066181, 0.034884, 0.041405, 0.034068, 0.033407, 0.038858, 0.032017, 0.045352, 0.066181, 0.092881, 0.096677, 0.078022, 0.054297, 0.03976, 0.06312, 0.066181, 0.129801], '')</t>
  </si>
  <si>
    <t>[22, 25]</t>
  </si>
  <si>
    <t>UPI0001B6EB4F status=activ</t>
  </si>
  <si>
    <t>([0.557691, 0.394753, 0.236433, 0.257454, 0.139895, 0.173081, 0.200174, 0.118441, 0.067594, 0.060549, 0.05306, 0.037156, 0.023087, 0.022306, 0.014315, 0.009187, 0.007555, 0.00558, 0.006245, 0.004513, 0.003821, 0.003177, 0.003997, 0.005799, 0.005872, 0.005872, 0.005683, 0.003864, 0.00558, 0.007877, 0.010372, 0.013437, 0.017447, 0.024393, 0.014075, 0.010509, 0.009483, 0.011518, 0.010221, 0.00962, 0.009401, 0.008895, 0.011342, 0.008895, 0.008525, 0.006078, 0.007422, 0.007877, 0.008624, 0.005872, 0.005932, 0.003963, 0.00407, 0.003727, 0.003727, 0.005318, 0.005011, 0.004921, 0.004899, 0.004921, 0.004611, 0.004689, 0.007555, 0.006701, 0.006421, 0.004611, 0.006374, 0.005992, 0.004976, 0.004775, 0.006619, 0.005683, 0.005992, 0.004921, 0.007177, 0.004921, 0.003461, 0.00359, 0.003671, 0.003671, 0.005318, 0.005623, 0.008804, 0.007555, 0.007495, 0.009977, 0.013265, 0.008409, 0.007177, 0.008276, 0.013437, 0.008075, 0.006374, 0.007177, 0.008409, 0.007259, 0.006988, 0.006567, 0.006894, 0.007422, 0.005249, 0.003821, 0.003701, 0.003341, 0.002529, 0.002276, 0.002327, 0.002606, 0.002555, 0.003607, 0.003671, 0.002581, 0.002503, 0.003963, 0.005086, 0.00359, 0.002727, 0.004135, 0.006078, 0.008525, 0.008624, 0.008624, 0.013265, 0.009096, 0.006245, 0.008409, 0.008895, 0.009187, 0.006245, 0.006374, 0.006988, 0.005223, 0.006245, 0.006482, 0.006374, 0.005734, 0.006894, 0.009401, 0.008895, 0.008895, 0.009015, 0.010372, 0.0198, 0.014315, 0.017797, 0.03976, 0.017797, 0.034884, 0.035586, 0.076542, 0.164327, 0.15008, 0.134866, 0.092881, 0.098513, 0.060549, 0.025316, 0.021816, 0.023534, 0.013016, 0.008409, 0.005683, 0.004689, 0.003512, 0.003997, 0.003607, 0.003555, 0.004483, 0.003298, 0.002662, 0.002662, 0.002555, 0.001597, 0.001602, 0.002435, 0.003461, 0.002761, 0.003671, 0.003671, 0.002529, 0.002555, 0.00359, 0.00359, 0.003821, 0.004921, 0.004921, 0.006482, 0.004483, 0.003821, 0.004611, 0.004611, 0.003212, 0.002662, 0.003924, 0.004689, 0.003298, 0.003461, 0.003512, 0.003963, 0.004513, 0.004513, 0.006374, 0.006619, 0.008276, 0.013437, 0.008804, 0.005872, 0.005932, 0.006374, 0.010221, 0.013437, 0.020165, 0.020165, 0.015078, 0.008723, 0.010509, 0.018415, 0.020165, 0.042364, 0.019109, 0.026338, 0.030003, 0.017138, 0.016021, 0.011106, 0.006795, 0.006701, 0.008525, 0.005932, 0.005503, 0.00359, 0.003478, 0.002606, 0.003053, 0.004161, 0.005086, 0.003963, 0.004388, 0.00389, 0.00389, 0.005799, 0.004247, 0.00389, 0.003512, 0.003109, 0.003109, 0.004247, 0.006142, 0.005086, 0.007495, 0.011106, 0.0198, 0.021816, 0.017797, 0.028695, 0.034884, 0.06184, 0.125101, 0.051831, 0.05306, 0.049374, 0.049374, 0.042364, 0.092881, 0.15284, 0.219301, 0.332115, 0.222385, 0.164327, 0.191378, 0.096677, 0.048328, 0.047319, 0.042364, 0.038042, 0.017447, 0.016257, 0.014783, 0.007645, 0.013821, 0.008624, 0.008895, 0.009015, 0.008525, 0.008156, 0.010131, 0.00962, 0.007177, 0.010509, 0.008624, 0.008723, 0.014783, 0.015344, 0.015344, 0.015694, 0.016021, 0.034884, 0.034068, 0.033407, 0.078022, 0.078022, 0.081712, 0.037156, 0.017797, 0.038042, 0.029376, 0.013437, 0.007555, 0.007177, 0.00515, 0.005503, 0.00515, 0.004921, 0.004899, 0.003431, 0.003757, 0.00515, 0.003757, 0.003607, 0.003109, 0.00231, 0.001709, 0.002512, 0.002512, 0.002662, 0.003053, 0.003701, 0.005992, 0.006795, 0.006894, 0.009865, 0.014783, 0.026338, 0.020165, 0.020876, 0.026892, 0.017138, 0.00962, 0.016021, 0.012491, 0.010372, 0.013821, 0.011342, 0.011342, 0.0198, 0.020165, 0.017447, 0.011903, 0.007259, 0.006894, 0.010672, 0.007877, 0.008409, 0.005683, 0.006533, 0.00962, 0.015078, 0.0198, 0.045352, 0.023963, 0.017797, 0.016021, 0.012491, 0.015344, 0.009728, 0.009728, 0.010372, 0.009977, 0.007495, 0.010672, 0.010372, 0.009483, 0.008156, 0.008156, 0.009187, 0.00962, 0.010221, 0.010131, 0.007031, 0.004577, 0.006245, 0.009096, 0.011106, 0.020876, 0.028107, 0.054297, 0.027463, 0.051831, 0.038042, 0.038042, 0.040537, 0.081712, 0.090864, 0.185198, 0.090864, 0.092881, 0.06184, 0.049374, 0.045352, 0.042364, 0.102787, 0.078022, 0.035586, 0.024393, 0.011518, 0.011903, 0.007555, 0.007495, 0.004921, 0.006078, 0.009294, 0.006374, 0.006374, 0.006039, 0.006421, 0.010131, 0.017797, 0.013437, 0.008895, 0.009728, 0.019401, 0.014783, 0.010372, 0.018106, 0.034884, 0.055536, 0.03976, 0.067594, 0.122885, 0.236433, 0.18812, 0.158265, 0.278302, 0.247041, 0.206376], '')</t>
  </si>
  <si>
    <t>UPI0001B6EB50 status=activ</t>
  </si>
  <si>
    <t>([0.278302, 0.318242, 0.352862, 0.247041, 0.164327, 0.196879, 0.247041, 0.278302, 0.222385, 0.167087, 0.185198, 0.15284, 0.164327, 0.15008, 0.129801, 0.127496, 0.120615, 0.120615, 0.200174, 0.134866, 0.144935, 0.164327, 0.109221, 0.06312, 0.088832, 0.158265, 0.161087, 0.125101, 0.125101, 0.173081, 0.25406, 0.155435, 0.191378, 0.196879, 0.137348, 0.137348, 0.196879, 0.206376, 0.206376, 0.200174, 0.185198, 0.182256, 0.147574, 0.144935, 0.155435, 0.18812, 0.10481, 0.111485, 0.111485, 0.111485, 0.116183, 0.066181, 0.106997, 0.158265, 0.120615, 0.111485, 0.11371, 0.096677, 0.0704, 0.069024, 0.076542, 0.076542, 0.079919, 0.050641, 0.10481, 0.134866, 0.074921, 0.067594, 0.048328, 0.060549, 0.059222, 0.047319, 0.079919, 0.098513, 0.044297, 0.056825, 0.081712, 0.161087, 0.203355, 0.25031, 0.167087, 0.092881, 0.161087, 0.125101, 0.18812, 0.102787, 0.071867, 0.125101, 0.125101, 0.155435, 0.15008, 0.158265, 0.127496, 0.137348, 0.137348, 0.219301, 0.134866, 0.158265, 0.086953, 0.078022, 0.069024, 0.11371, 0.100716, 0.054297, 0.066181, 0.066181, 0.118441, 0.200174, 0.194234, 0.225814, 0.142424, 0.086953, 0.047319, 0.085092, 0.086953, 0.044297, 0.023963, 0.034884, 0.038042, 0.0704, 0.071867, 0.059222, 0.049374, 0.094817, 0.158265, 0.096677, 0.055536, 0.055536, 0.027463, 0.020522, 0.033407, 0.060549, 0.086953, 0.147574, 0.111485, 0.10481, 0.127496, 0.219301, 0.25031, 0.15008, 0.15008, 0.085092, 0.066181, 0.044297, 0.054297, 0.051831, 0.088832, 0.078022, 0.071867, 0.134866, 0.182256, 0.17593, 0.17593, 0.132295, 0.076542, 0.106997, 0.116183, 0.147574, 0.132295, 0.078022, 0.134866, 0.086953, 0.098513, 0.147574, 0.15284, 0.111485, 0.116183, 0.066181, 0.109221, 0.10481, 0.054297, 0.056825, 0.06312, 0.060549, 0.106997, 0.118441, 0.118441, 0.055536, 0.037156, 0.042364, 0.083462, 0.092881, 0.118441, 0.15284, 0.132295, 0.191378, 0.200174, 0.173081, 0.26085, 0.275179, 0.239899, 0.356642, 0.311707], '')</t>
  </si>
  <si>
    <t>UPI0001B6EB80 status=activ</t>
  </si>
  <si>
    <t>([0.038858, 0.016528, 0.022306, 0.015078, 0.008409, 0.005683, 0.006701, 0.006533, 0.005799, 0.007091, 0.007177, 0.008895, 0.008409, 0.008525, 0.008409, 0.007031, 0.004835, 0.003405, 0.003212, 0.003478, 0.002881, 0.003341, 0.004646, 0.003405, 0.003109, 0.00407, 0.004414, 0.003246, 0.003757, 0.003727, 0.003607, 0.004388, 0.004513, 0.004646, 0.006701, 0.006701, 0.010221, 0.010221, 0.019109, 0.03976, 0.032017, 0.030003, 0.045352, 0.048328, 0.049374, 0.079919, 0.081712, 0.073402, 0.076542, 0.03976, 0.054297, 0.060549, 0.03976, 0.03976, 0.029376, 0.015694, 0.008895, 0.008525, 0.008002, 0.005086, 0.004388, 0.003431, 0.003997, 0.002705, 0.002727, 0.0028, 0.002194, 0.002482, 0.002482, 0.003461, 0.003478, 0.002662, 0.001808, 0.001417, 0.000906, 0.000614, 0.000614, 0.001271, 0.000833, 0.001211, 0.001808, 0.002211, 0.001855, 0.001855, 0.001936, 0.001906, 0.00292, 0.004358, 0.003246, 0.003727, 0.002976, 0.004247, 0.006142, 0.006567, 0.007177, 0.00777, 0.013613, 0.024393, 0.01204, 0.012491, 0.010372, 0.011669, 0.012727, 0.028107, 0.020876, 0.038042, 0.018106, 0.016826, 0.010372, 0.010509, 0.015694, 0.026892, 0.027463, 0.022667, 0.037156, 0.037156, 0.045352, 0.034068, 0.018787, 0.034068, 0.035586, 0.036378, 0.016021, 0.011903, 0.00777, 0.006701, 0.006142, 0.00962, 0.007177, 0.007315, 0.008895, 0.009865, 0.009728, 0.009096, 0.01078, 0.01078, 0.018787, 0.014315, 0.017447, 0.035586, 0.03976, 0.078022, 0.066181, 0.142424, 0.096677, 0.185198, 0.278302, 0.335645, 0.191378, 0.268042, 0.377384, 0.328603, 0.203355, 0.191378, 0.196879, 0.144935, 0.120615, 0.127496, 0.11371, 0.064632, 0.031287, 0.027463, 0.030003, 0.064632, 0.06184, 0.129801, 0.122885, 0.078022, 0.071867, 0.086953, 0.086953, 0.05306, 0.109221, 0.182256, 0.116183, 0.066181, 0.096677, 0.06184, 0.030611, 0.066181, 0.127496, 0.206376, 0.21291, 0.21291, 0.21291, 0.18812, 0.167087, 0.173081, 0.247041, 0.247041, 0.36309, 0.384043, 0.36309, 0.222385, 0.144935, 0.219301, 0.311707, 0.328603, 0.352862, 0.359901, 0.278302, 0.278302, 0.284882, 0.196879, 0.100716, 0.092881, 0.086953, 0.086953, 0.076542, 0.06312, 0.06312, 0.046336, 0.046336, 0.049374, 0.06312, 0.10481, 0.118441, 0.090864, 0.043307, 0.083462, 0.15008, 0.15008, 0.147574, 0.139895, 0.139895, 0.243554, 0.25031, 0.318242, 0.298791, 0.222385, 0.179055, 0.179055, 0.200174, 0.18812, 0.182256, 0.191378, 0.200174, 0.120615, 0.092881, 0.098513, 0.054297, 0.051831, 0.074921, 0.073402, 0.079919, 0.069024, 0.064632, 0.069024, 0.055536, 0.073402, 0.127496, 0.194234, 0.185198, 0.194234, 0.127496, 0.125101, 0.194234, 0.185198, 0.185198, 0.275179, 0.366687, 0.377384, 0.291804, 0.25406, 0.164327, 0.102787, 0.179055, 0.182256, 0.139895, 0.164327, 0.092881, 0.100716, 0.102787, 0.106997, 0.098513, 0.179055, 0.275179, 0.161087, 0.179055, 0.275179, 0.257454, 0.216401, 0.298791, 0.291804, 0.25031, 0.339168, 0.311707, 0.232838, 0.232838, 0.271506, 0.142424, 0.209395, 0.185198, 0.094817, 0.056825, 0.06312, 0.030003, 0.026338, 0.042364, 0.042364, 0.0198, 0.020165, 0.024826, 0.023963, 0.038858, 0.044297, 0.045352, 0.086953, 0.120615, 0.094817, 0.074921, 0.134866, 0.11371, 0.090864, 0.17593, 0.268042, 0.206376, 0.321458], '')</t>
  </si>
  <si>
    <t>UPI0001B6EB82 status=activ</t>
  </si>
  <si>
    <t>([0.004315, 0.003461, 0.003864, 0.004315, 0.003701, 0.003246, 0.00283, 0.002529, 0.002761, 0.002529, 0.002366, 0.002014, 0.001434, 0.001417, 0.000923, 0.001112, 0.001434, 0.00155, 0.002327, 0.002606, 0.003276, 0.003607, 0.005378, 0.006374, 0.00777, 0.00962, 0.009865, 0.010131, 0.010221, 0.01227, 0.020522, 0.036378, 0.03976, 0.035586, 0.074921, 0.122885, 0.15008, 0.161087, 0.179055, 0.179055, 0.098513, 0.134866, 0.15284, 0.129801, 0.129801, 0.125101, 0.147574, 0.142424, 0.219301, 0.222385, 0.155435, 0.158265, 0.158265, 0.239899, 0.332115, 0.298791, 0.191378, 0.134866, 0.073402, 0.139895, 0.086953, 0.081712, 0.076542, 0.067594, 0.067594, 0.067594, 0.06312, 0.035586, 0.066181, 0.038042, 0.03976, 0.06312, 0.06312, 0.06184, 0.033407, 0.037156, 0.028107, 0.056825, 0.094817, 0.185198, 0.173081, 0.173081, 0.191378, 0.196879, 0.21291, 0.219301, 0.206376, 0.139895, 0.25406, 0.182256, 0.232838, 0.268042, 0.281712, 0.281712, 0.295083, 0.390993, 0.281712, 0.264545, 0.264545, 0.164327, 0.139895, 0.127496, 0.18812, 0.203355, 0.209395, 0.206376, 0.129801, 0.111485, 0.173081, 0.125101, 0.161087, 0.206376, 0.271506, 0.164327, 0.109221, 0.10481, 0.100716, 0.17593, 0.268042, 0.288399, 0.398279, 0.318242, 0.332115, 0.346032, 0.433034, 0.390993, 0.374039, 0.483068, 0.447574, 0.36309, 0.408655, 0.440853, 0.440853, 0.356642, 0.458154, 0.545602, 0.461924, 0.390993, 0.384043, 0.384043, 0.349426, 0.342579, 0.359901, 0.359901, 0.356642, 0.264545, 0.219301, 0.222385, 0.219301, 0.281712, 0.370445, 0.352862, 0.257454, 0.247041, 0.321458, 0.324872, 0.26085, 0.339168, 0.4292, 0.36309, 0.342579, 0.36309, 0.295083, 0.370445, 0.288399, 0.25406, 0.321458, 0.377384, 0.374039, 0.291804, 0.222385, 0.147574, 0.109221, 0.182256, 0.11371, 0.116183, 0.073402, 0.102787, 0.109221, 0.069024, 0.098513, 0.125101, 0.118441, 0.17593, 0.167087, 0.167087, 0.127496, 0.147574, 0.164327, 0.109221, 0.161087, 0.219301, 0.328603, 0.387226, 0.308712, 0.377384, 0.374039, 0.384043, 0.384043, 0.36309, 0.444081, 0.42561, 0.422041, 0.356642, 0.324872, 0.332115, 0.384043, 0.468512, 0.433034, 0.359901, 0.42561, 0.433034, 0.450668, 0.40511, 0.335645, 0.40511, 0.418646, 0.398279, 0.465241, 0.454136, 0.468512, 0.447574, 0.480142, 0.465241, 0.549308, 0.549308, 0.517562, 0.549308, 0.461924, 0.483068, 0.562014, 0.570702, 0.56648, 0.570702, 0.494003, 0.553315, 0.575842, 0.59014, 0.534167, 0.521092, 0.553315, 0.534167, 0.553315, 0.468512, 0.458154, 0.384043, 0.387226, 0.41194, 0.339168, 0.401658, 0.401658, 0.41194, 0.41194, 0.422041, 0.352862, 0.40511, 0.414856, 0.387226, 0.377384, 0.422041, 0.447574, 0.440853, 0.4292, 0.356642, 0.440853, 0.384043, 0.458154, 0.483068, 0.458154, 0.521092, 0.51388, 0.51388, 0.509769, 0.51388, 0.440853, 0.436924, 0.465241, 0.476583, 0.5017, 0.5017, 0.529623, 0.444081, 0.433034, 0.384043, 0.394753, 0.387226, 0.450668, 0.447574, 0.433034, 0.454136, 0.390993, 0.418646, 0.352862, 0.356642, 0.36309, 0.408655, 0.486429, 0.408655, 0.408655, 0.398279, 0.401658, 0.41194, 0.472492, 0.483068, 0.476583, 0.557691, 0.549308, 0.570702, 0.494003, 0.494003, 0.483068, 0.549308, 0.517562, 0.618285, 0.58069, 0.59014, 0.59917, 0.5017, 0.562014, 0.541878, 0.562014, 0.570702, 0.570702, 0.557691, 0.557691, 0.622677, 0.604312, 0.59014, 0.505461, 0.56648, 0.59508, 0.529623, 0.545602, 0.585406, 0.541878, 0.58069, 0.534167, 0.549308, 0.642678, 0.557691, 0.56648, 0.483068, 0.494003, 0.461924, 0.414856, 0.394753, 0.42561, 0.40511, 0.42561, 0.465241, 0.490133, 0.468512, 0.538167, 0.529623, 0.450668, 0.450668, 0.436924, 0.461924, 0.4292, 0.444081, 0.505461, 0.525368, 0.570702, 0.529623, 0.483068, 0.529623, 0.545602, 0.529623, 0.545602, 0.505461, 0.545602, 0.505461, 0.529623, 0.5017, 0.490133, 0.56648, 0.585406, 0.497853, 0.476583, 0.51388, 0.476583, 0.414856, 0.390993, 0.4292, 0.380708, 0.447574, 0.480142, 0.472492, 0.450668, 0.408655, 0.370445, 0.359901, 0.36309, 0.301917, 0.257454, 0.278302, 0.257454, 0.209395, 0.31487, 0.342579, 0.271506, 0.275179, 0.352862, 0.380708, 0.342579, 0.390993, 0.394753, 0.418646, 0.377384, 0.398279, 0.461924, 0.447574, 0.465241, 0.476583, 0.450668, 0.525368, 0.454136, 0.414856, 0.494003, 0.461924, 0.458154, 0.517562, 0.541878, 0.541878, 0.521092, 0.570702, 0.604312, 0.59917, 0.549308, 0.59917, 0.618285, 0.59508, 0.618285, 0.604312, 0.632174, 0.626927, 0.59508, 0.675549, 0.759478, 0.661982, 0.570702, 0.570702, 0.570702, 0.58069, 0.59014, 0.618285, 0.59917, 0.517562, 0.505461, 0.480142, 0.509769, 0.5017, 0.5017, 0.494003, 0.505461, 0.4292, 0.497853, 0.545602, 0.461924, 0.394753, 0.480142, 0.562014, 0.486429, 0.486429, 0.486429, 0.483068, 0.458154, 0.458154, 0.529623, 0.541878, 0.58069, 0.509769, 0.517562, 0.494003, 0.483068, 0.486429, 0.525368, 0.58069, 0.541878, 0.666105, 0.703578, 0.703578, 0.699094, 0.788093, 0.788093, 0.754692, 0.73685, 0.767246, 0.788093, 0.775545, 0.771762, 0.759478, 0.823549, 0.805026, 0.837511, 0.921076, 0.905695, 0.936162, 0.903857], '')</t>
  </si>
  <si>
    <t>[135, 224, 225, 226, 227, 230, 231, 232, 233, 235, 236, 237, 238, 239, 240, 241, 242, 269, 270, 271, 272, 273, 278, 279, 280, 305, 306, 307, 311, 312, 313, 314, 315, 316, 317, 318, 319, 320, 321, 322, 323, 324, 325, 326, 327, 328, 329, 330, 331, 332, 333, 334, 335, 336, 337, 338, 339, 340, 352, 353, 360, 361, 362, 363, 365, 366, 367, 368, 369, 370, 371, 372, 373, 375, 376, 379, 415, 421, 422, 423, 424, 425, 426, 427, 428, 429, 430, 431, 432, 433, 434, 435, 436, 437, 438, 439, 440, 441, 442, 443, 444, 445, 446, 447, 448, 450, 451, 452, 454, 457, 461, 468, 469, 470, 471, 472, 476, 477, 478, 479, 480, 481, 482, 483, 484, 485, 486, 487, 488, 489, 490, 491, 492, 493, 494, 495, 496, 497, 498]</t>
  </si>
  <si>
    <t>UPI0001B6EB84 status=activ</t>
  </si>
  <si>
    <t>([0.127496, 0.078022, 0.106997, 0.15284, 0.102787, 0.132295, 0.155435, 0.196879, 0.225814, 0.247041, 0.236433, 0.26085, 0.25406, 0.247041, 0.291804, 0.288399, 0.275179, 0.271506, 0.377384, 0.295083, 0.203355, 0.278302, 0.356642, 0.356642, 0.281712, 0.281712, 0.278302, 0.281712, 0.185198, 0.194234, 0.209395, 0.25406, 0.264545, 0.275179, 0.196879, 0.25406, 0.346032, 0.284882, 0.206376, 0.147574, 0.191378, 0.243554, 0.247041, 0.167087, 0.10481, 0.15284, 0.225814, 0.155435, 0.15284, 0.170161, 0.161087, 0.094817, 0.092881, 0.086953, 0.05306, 0.073402, 0.066181, 0.035586, 0.05306, 0.086953, 0.122885, 0.147574, 0.17593, 0.17593, 0.257454, 0.356642, 0.36309, 0.356642, 0.352862, 0.247041, 0.324872, 0.239899, 0.243554, 0.243554, 0.239899, 0.216401, 0.15008, 0.142424, 0.209395, 0.216401, 0.222385, 0.158265, 0.155435, 0.15008, 0.092881, 0.100716, 0.094817, 0.060549, 0.036378, 0.060549, 0.11371, 0.10481, 0.170161, 0.170161, 0.161087, 0.173081, 0.268042, 0.295083, 0.216401, 0.225814, 0.191378, 0.185198, 0.268042, 0.161087, 0.167087, 0.247041, 0.164327, 0.106997, 0.098513, 0.102787, 0.06312, 0.06312, 0.041405, 0.022306, 0.03976, 0.020522, 0.0198, 0.011903, 0.018415, 0.028107, 0.030003, 0.022306, 0.021381, 0.020522, 0.038858, 0.023087, 0.015344, 0.015344, 0.014783, 0.021381, 0.037156, 0.050641, 0.030003, 0.044297, 0.049374, 0.043307, 0.086953, 0.085092, 0.137348, 0.147574, 0.147574, 0.081712, 0.134866, 0.090864, 0.086953, 0.092881, 0.15008, 0.229226, 0.216401, 0.30533, 0.225814, 0.139895, 0.164327, 0.164327, 0.10481, 0.158265, 0.155435, 0.098513, 0.06184, 0.06312, 0.036378, 0.028695, 0.050641, 0.048328, 0.078022, 0.06312, 0.066181, 0.050641, 0.046336, 0.049374, 0.029376, 0.028695, 0.047319, 0.048328, 0.081712, 0.079919, 0.083462, 0.050641, 0.050641, 0.079919, 0.083462, 0.122885, 0.120615, 0.132295, 0.15008, 0.147574, 0.173081, 0.155435, 0.185198, 0.196879, 0.161087, 0.225814, 0.31487, 0.232838, 0.132295, 0.086953, 0.158265, 0.098513, 0.158265, 0.25406, 0.144935, 0.085092, 0.041405, 0.05306, 0.049374, 0.049374, 0.054297, 0.031287, 0.035586, 0.03976, 0.028695, 0.034884, 0.03976, 0.03976, 0.044297, 0.102787, 0.158265, 0.144935, 0.137348, 0.092881, 0.038858, 0.066181, 0.116183, 0.225814, 0.219301, 0.232838, 0.21291, 0.134866, 0.147574, 0.086953, 0.046336, 0.064632, 0.120615, 0.066181, 0.032017, 0.032677, 0.018106, 0.017138, 0.017138, 0.017138, 0.016021, 0.0198, 0.023534, 0.022667, 0.020165, 0.022667, 0.022306, 0.026892, 0.048328, 0.079919, 0.100716, 0.134866, 0.06312, 0.034068, 0.066181, 0.125101, 0.111485, 0.147574, 0.155435, 0.134866, 0.144935, 0.216401, 0.301917, 0.219301, 0.216401, 0.216401, 0.219301, 0.129801, 0.092881, 0.067594, 0.051831, 0.05306, 0.05306, 0.102787, 0.15284, 0.106997, 0.079919, 0.147574], '')</t>
  </si>
  <si>
    <t>UPI0001B6EB85 status=activ</t>
  </si>
  <si>
    <t>([0.028695, 0.041405, 0.027463, 0.015078, 0.00962, 0.01227, 0.009977, 0.007645, 0.006245, 0.007315, 0.005992, 0.006567, 0.003924, 0.003864, 0.005734, 0.003727, 0.002705, 0.001692, 0.002606, 0.001687, 0.001383, 0.001391, 0.001391, 0.001249, 0.001232, 0.001434, 0.00146, 0.001335, 0.001623, 0.001786, 0.001936, 0.001967, 0.001936, 0.002555, 0.002662, 0.001855, 0.002078, 0.003014, 0.004358, 0.002976, 0.004247, 0.005378, 0.008002, 0.006795, 0.008624, 0.011106, 0.011903, 0.009483, 0.014586, 0.014783, 0.0198, 0.01227, 0.024393], '')</t>
  </si>
  <si>
    <t>UPI0001B6EB8B status=activ</t>
  </si>
  <si>
    <t>([0.010372, 0.010131, 0.005623, 0.003963, 0.003109, 0.002349, 0.001748, 0.001499, 0.002078, 0.001623, 0.00152, 0.001391, 0.000816, 0.000477, 0.000245, 0.000464, 0.000447, 0.000447, 0.000447, 0.000313, 0.000146, 0.000133, 0.00018, 0.000412, 0.000854, 0.001155, 0.001499, 0.001675, 0.00146, 0.001391, 0.001786, 0.001675, 0.001967, 0.002555, 0.003701, 0.004513, 0.004513, 0.005086, 0.003298, 0.002581, 0.004161, 0.006078, 0.009187, 0.006078, 0.006374, 0.006078, 0.004921, 0.006078, 0.009294, 0.015078, 0.009865, 0.00777, 0.012727, 0.009401, 0.008002, 0.005086, 0.005086, 0.004921, 0.004976, 0.005011, 0.007422, 0.004736, 0.003405, 0.003555, 0.004135, 0.002705, 0.002327, 0.002688, 0.002662, 0.001623, 0.001344, 0.001808, 0.001687, 0.001155, 0.001808, 0.002078, 0.003014, 0.00225, 0.001481, 0.002276, 0.00231, 0.001533, 0.001808, 0.001855, 0.001743, 0.002194, 0.002555, 0.002078, 0.002727, 0.001743, 0.002211, 0.002349, 0.001541, 0.002503, 0.003864, 0.002503, 0.002155, 0.00231, 0.00246, 0.002529, 0.001434, 0.002155, 0.001906, 0.002555, 0.003109, 0.002194, 0.002336, 0.0028, 0.003109, 0.001936, 0.002014, 0.001786, 0.001786, 0.001808, 0.001271, 0.001142, 0.001155, 0.001, 0.001103, 0.001069, 0.001172, 0.001417, 0.001408, 0.001417, 0.001408, 0.001778, 0.002705, 0.001709, 0.001743, 0.00243, 0.002606, 0.003671, 0.004775, 0.006795, 0.010372, 0.010221, 0.006795, 0.006194, 0.006795, 0.006245, 0.009728, 0.010672, 0.016257, 0.012491, 0.030003, 0.033407, 0.028695, 0.027463, 0.025762, 0.013265, 0.013613, 0.011342, 0.007495, 0.007422, 0.004689, 0.004976, 0.006142, 0.009096, 0.009977, 0.017138, 0.016528, 0.008276, 0.006374, 0.006374, 0.007315, 0.004899, 0.004775, 0.003757, 0.003212, 0.00389, 0.005734, 0.003924, 0.004611, 0.004976, 0.004899, 0.007031, 0.00558, 0.004899, 0.003821, 0.005318, 0.005872, 0.004208, 0.004611, 0.007091, 0.006142, 0.006374, 0.00777, 0.007555, 0.006988, 0.008156, 0.006619, 0.004611, 0.00543, 0.004689, 0.006482, 0.004921, 0.005011, 0.006194, 0.008276, 0.007555, 0.008002, 0.005086, 0.007555, 0.011903, 0.008624, 0.006421, 0.005378, 0.00543, 0.00389, 0.00389, 0.003177, 0.003461, 0.003461, 0.003014, 0.003109, 0.00292, 0.002727, 0.001936, 0.001318, 0.001391, 0.001967, 0.001623, 0.001786, 0.001709, 0.001232, 0.001155, 0.001786, 0.00225, 0.002512, 0.002581, 0.002623, 0.003512, 0.003727, 0.003727, 0.003727, 0.003701, 0.00246, 0.002761, 0.003276, 0.003804, 0.002881, 0.002327, 0.002138, 0.002276, 0.00155, 0.001872, 0.002396], '')</t>
  </si>
  <si>
    <t>UPI0001B6EB8E status=activ</t>
  </si>
  <si>
    <t>([0.414856, 0.31487, 0.377384, 0.298791, 0.377384, 0.418646, 0.349426, 0.301917, 0.346032, 0.366687, 0.418646, 0.458154, 0.490133, 0.476583, 0.538167, 0.59014, 0.626927, 0.661982, 0.661982, 0.63748, 0.754692, 0.73685, 0.834292, 0.728858, 0.728858, 0.59014, 0.618285, 0.716283, 0.795062, 0.812494, 0.788093, 0.73685, 0.716283, 0.618285, 0.604312, 0.632174, 0.494003, 0.480142, 0.454136, 0.380708, 0.390993, 0.370445, 0.291804, 0.257454, 0.275179, 0.324872, 0.394753, 0.301917, 0.278302, 0.200174, 0.15284, 0.116183, 0.085092, 0.074921, 0.076542, 0.055536, 0.036378, 0.038858, 0.038858, 0.030611, 0.043307, 0.025762, 0.026338, 0.044297, 0.055536, 0.049374, 0.058088, 0.058088, 0.073402, 0.090864, 0.134866, 0.161087, 0.158265, 0.216401, 0.239899, 0.229226, 0.291804, 0.356642, 0.440853, 0.356642, 0.433034, 0.465241, 0.534167, 0.525368, 0.525368, 0.525368, 0.618285, 0.622677, 0.622677, 0.557691, 0.557691, 0.570702, 0.570702, 0.671169, 0.680603, 0.694846, 0.699094, 0.699094, 0.690604, 0.675549, 0.791621, 0.775545, 0.657645, 0.657645, 0.671169, 0.562014, 0.521092, 0.538167, 0.545602, 0.538167, 0.632174, 0.525368, 0.521092, 0.42561, 0.444081, 0.444081, 0.440853, 0.529623, 0.444081, 0.447574, 0.436924, 0.356642, 0.352862, 0.41194, 0.401658, 0.377384, 0.447574, 0.454136, 0.418646, 0.377384, 0.352862, 0.31487, 0.414856], '')</t>
  </si>
  <si>
    <t>[14, 15, 16, 17, 18, 19, 20, 21, 22, 23, 24, 25, 26, 27, 28, 29, 30, 31, 32, 33, 34, 35, 82, 83, 84, 85, 86, 87, 88, 89, 90, 91, 92, 93, 94, 95, 96, 97, 98, 99, 100, 101, 102, 103, 104, 105, 106, 107, 108, 109, 110, 111, 112, 117]</t>
  </si>
  <si>
    <t>UPI0001B6EB90 status=activ</t>
  </si>
  <si>
    <t>([0.120615, 0.17593, 0.216401, 0.288399, 0.308712, 0.243554, 0.264545, 0.173081, 0.209395, 0.203355, 0.147574, 0.161087, 0.271506, 0.25406, 0.275179, 0.275179, 0.229226, 0.232838, 0.339168, 0.25031, 0.167087, 0.200174, 0.120615, 0.06312, 0.034884, 0.030003, 0.050641, 0.03976, 0.081712, 0.036378, 0.025316, 0.043307, 0.064632, 0.056825, 0.056825, 0.069024, 0.05306, 0.0704, 0.05306, 0.023534, 0.040537, 0.083462, 0.037156, 0.037156, 0.0704, 0.106997, 0.129801, 0.071867, 0.046336, 0.043307, 0.050641, 0.074921, 0.078022, 0.037156, 0.036378, 0.038042, 0.058088, 0.03976, 0.022667, 0.029376, 0.051831, 0.030611, 0.016826, 0.029376, 0.026892, 0.032017, 0.032677, 0.034884, 0.060549, 0.120615, 0.100716, 0.118441, 0.15284, 0.092881, 0.155435, 0.155435, 0.164327, 0.179055, 0.182256, 0.21291, 0.111485, 0.134866, 0.203355, 0.291804, 0.222385, 0.239899, 0.222385, 0.219301, 0.132295, 0.11371, 0.098513, 0.098513, 0.096677, 0.092881, 0.15284, 0.078022, 0.081712, 0.071867, 0.078022, 0.129801, 0.191378, 0.295083, 0.203355, 0.134866, 0.079919, 0.118441, 0.191378, 0.216401, 0.155435, 0.15008, 0.200174, 0.257454, 0.173081, 0.229226, 0.216401, 0.137348, 0.15284, 0.167087, 0.173081, 0.158265, 0.167087, 0.158265, 0.161087, 0.158265, 0.17593, 0.26085, 0.257454, 0.247041, 0.142424, 0.127496, 0.225814, 0.196879, 0.182256, 0.308712, 0.31487, 0.203355, 0.203355, 0.25406, 0.243554, 0.155435, 0.142424, 0.139895, 0.111485, 0.125101, 0.196879, 0.26085, 0.17593, 0.194234, 0.216401, 0.318242, 0.422041, 0.332115, 0.332115, 0.291804, 0.243554, 0.161087, 0.18812, 0.206376, 0.257454, 0.281712, 0.374039, 0.394753, 0.414856, 0.461924, 0.444081, 0.447574, 0.380708, 0.366687, 0.346032, 0.324872, 0.328603, 0.335645, 0.318242, 0.318242, 0.356642, 0.311707, 0.394753, 0.5017, 0.486429, 0.398279, 0.284882, 0.278302, 0.264545, 0.243554, 0.179055, 0.111485, 0.067594, 0.050641, 0.096677, 0.102787, 0.116183, 0.060549, 0.054297, 0.096677, 0.10481, 0.058088, 0.100716, 0.060549, 0.026892, 0.049374, 0.078022, 0.132295, 0.069024, 0.0704, 0.064632, 0.076542, 0.078022, 0.129801, 0.144935, 0.155435, 0.173081, 0.167087, 0.170161, 0.17593, 0.17593, 0.106997, 0.106997, 0.0704, 0.098513, 0.096677, 0.092881, 0.090864, 0.073402, 0.144935, 0.137348, 0.142424, 0.092881, 0.158265, 0.096677, 0.134866, 0.111485, 0.054297, 0.047319, 0.086953, 0.081712, 0.059222, 0.066181, 0.055536, 0.048328, 0.055536, 0.120615, 0.139895, 0.155435, 0.147574, 0.139895, 0.122885, 0.127496, 0.127496, 0.132295, 0.200174, 0.222385, 0.173081, 0.18812, 0.158265, 0.158265, 0.170161, 0.216401, 0.281712, 0.408655, 0.40511, 0.42561, 0.414856, 0.271506, 0.257454, 0.21291, 0.142424, 0.167087, 0.161087, 0.275179, 0.222385, 0.200174, 0.127496, 0.21291, 0.284882, 0.324872, 0.311707, 0.321458, 0.206376, 0.137348, 0.120615, 0.200174, 0.120615, 0.069024, 0.158265, 0.094817, 0.092881, 0.170161, 0.164327, 0.173081, 0.116183, 0.144935, 0.170161, 0.191378, 0.185198, 0.191378, 0.106997, 0.054297, 0.054297, 0.11371, 0.109221, 0.066181, 0.074921, 0.120615, 0.137348, 0.11371, 0.116183, 0.147574, 0.139895, 0.170161, 0.17593, 0.236433, 0.232838, 0.144935, 0.134866, 0.098513, 0.048328, 0.058088, 0.122885, 0.055536, 0.05306, 0.079919, 0.076542, 0.035586, 0.036378, 0.06184, 0.066181, 0.120615, 0.167087, 0.098513, 0.092881, 0.088832, 0.092881, 0.054297, 0.06312, 0.10481, 0.129801, 0.216401, 0.291804, 0.21291, 0.257454, 0.179055, 0.216401, 0.335645, 0.422041, 0.335645, 0.332115, 0.21291, 0.206376, 0.216401, 0.298791, 0.278302, 0.26085, 0.25406, 0.332115, 0.356642, 0.356642, 0.278302, 0.291804, 0.209395, 0.243554, 0.239899, 0.349426, 0.356642, 0.346032, 0.352862, 0.359901, 0.275179, 0.401658, 0.401658, 0.288399, 0.301917, 0.298791, 0.209395, 0.206376, 0.132295, 0.144935, 0.090864, 0.161087, 0.155435, 0.15284, 0.191378, 0.229226, 0.173081, 0.129801, 0.090864, 0.066181, 0.098513, 0.144935, 0.092881, 0.066181, 0.11371], '')</t>
  </si>
  <si>
    <t>[177]</t>
  </si>
  <si>
    <t>UPI0001B6EB92 status=activ</t>
  </si>
  <si>
    <t>([0.109221, 0.06184, 0.079919, 0.142424, 0.083462, 0.116183, 0.088832, 0.051831, 0.037156, 0.028107, 0.022306, 0.017447, 0.011518, 0.018415, 0.013613, 0.008804, 0.013821, 0.009865, 0.006988, 0.008002, 0.006533, 0.007645, 0.007645, 0.005799, 0.005223, 0.005378, 0.005378, 0.006701, 0.009977, 0.014783, 0.019401, 0.032017, 0.045352, 0.088832, 0.079919, 0.134866, 0.179055, 0.129801, 0.147574, 0.21291, 0.132295, 0.191378, 0.222385, 0.308712, 0.4292, 0.342579, 0.414856, 0.41194, 0.295083, 0.31487, 0.225814, 0.222385, 0.191378, 0.219301, 0.219301, 0.247041, 0.225814, 0.264545, 0.332115, 0.332115, 0.342579, 0.321458, 0.30533, 0.31487, 0.328603, 0.30533, 0.390993, 0.41194, 0.318242, 0.440853, 0.321458, 0.321458, 0.374039, 0.318242, 0.324872, 0.308712, 0.298791, 0.295083, 0.219301, 0.206376, 0.206376, 0.194234, 0.295083, 0.275179, 0.275179, 0.185198, 0.200174, 0.206376, 0.206376, 0.206376, 0.137348, 0.15008, 0.216401, 0.191378, 0.278302, 0.17593, 0.15284, 0.147574, 0.144935, 0.209395, 0.216401, 0.321458, 0.335645, 0.232838, 0.203355, 0.132295, 0.122885, 0.139895, 0.129801, 0.116183, 0.120615, 0.132295, 0.125101, 0.144935, 0.109221, 0.106997, 0.17593, 0.209395, 0.21291, 0.222385, 0.21291, 0.222385, 0.222385, 0.225814, 0.311707, 0.308712, 0.324872, 0.349426, 0.295083, 0.278302, 0.268042, 0.335645, 0.384043, 0.472492, 0.422041, 0.497853, 0.490133, 0.465241], '')</t>
  </si>
  <si>
    <t>UPI0001B6EBA9 status=activ</t>
  </si>
  <si>
    <t>([0.461924, 0.494003, 0.521092, 0.41194, 0.454136, 0.398279, 0.324872, 0.374039, 0.390993, 0.328603, 0.374039, 0.380708, 0.352862, 0.36309, 0.36309, 0.4292, 0.450668, 0.436924, 0.374039, 0.377384, 0.284882, 0.268042, 0.268042, 0.271506, 0.36309, 0.349426, 0.41194, 0.486429, 0.380708, 0.387226, 0.476583, 0.370445, 0.339168, 0.311707, 0.324872, 0.247041, 0.182256, 0.164327, 0.17593, 0.185198, 0.196879, 0.291804, 0.311707, 0.281712, 0.196879, 0.18812, 0.185198, 0.118441, 0.118441, 0.182256, 0.191378, 0.120615, 0.191378, 0.191378, 0.278302, 0.182256, 0.275179, 0.352862, 0.349426, 0.349426, 0.380708, 0.36309, 0.356642, 0.281712, 0.281712, 0.366687, 0.366687, 0.366687, 0.458154, 0.458154, 0.414856, 0.433034, 0.458154, 0.444081, 0.468512, 0.472492, 0.534167, 0.517562, 0.497853, 0.40511, 0.422041, 0.42561, 0.447574, 0.461924, 0.461924, 0.408655, 0.301917, 0.301917, 0.243554, 0.167087, 0.17593, 0.182256, 0.15284, 0.203355, 0.200174, 0.144935, 0.137348, 0.167087, 0.167087, 0.167087, 0.164327, 0.137348, 0.137348, 0.18812, 0.170161, 0.222385, 0.222385, 0.328603, 0.324872, 0.321458, 0.398279, 0.36309, 0.390993, 0.332115, 0.271506, 0.288399, 0.359901, 0.284882, 0.271506, 0.268042, 0.182256, 0.18812, 0.127496, 0.085092, 0.086953, 0.051831, 0.034884, 0.058088, 0.058088, 0.058088, 0.058088, 0.064632, 0.046336, 0.049374, 0.078022, 0.106997, 0.051831, 0.059222, 0.10481, 0.10481, 0.109221, 0.167087, 0.271506, 0.359901, 0.422041, 0.422041, 0.4292, 0.483068, 0.472492, 0.380708, 0.380708, 0.436924, 0.422041, 0.5017, 0.480142, 0.436924, 0.458154, 0.58069, 0.59917, 0.59014, 0.509769, 0.51388, 0.414856, 0.301917, 0.324872, 0.332115, 0.339168, 0.422041, 0.349426, 0.25406, 0.332115, 0.339168, 0.352862, 0.339168, 0.243554, 0.25031, 0.203355, 0.203355, 0.137348, 0.085092, 0.069024, 0.11371, 0.111485, 0.129801, 0.196879, 0.185198, 0.17593, 0.144935, 0.078022, 0.085092, 0.102787, 0.098513, 0.094817, 0.06312, 0.06312, 0.073402, 0.073402, 0.076542, 0.069024, 0.116183, 0.118441, 0.137348, 0.125101, 0.132295, 0.209395, 0.232838, 0.164327, 0.161087, 0.196879, 0.216401, 0.191378, 0.268042, 0.203355, 0.216401, 0.288399, 0.295083, 0.295083, 0.288399, 0.374039, 0.275179, 0.209395, 0.288399, 0.216401, 0.155435, 0.155435, 0.155435, 0.142424, 0.185198, 0.200174, 0.194234, 0.200174, 0.30533, 0.328603, 0.342579, 0.275179, 0.194234, 0.116183, 0.179055, 0.185198, 0.18812, 0.278302, 0.349426, 0.342579, 0.339168, 0.422041, 0.349426, 0.349426, 0.275179, 0.257454, 0.182256, 0.182256, 0.182256, 0.191378, 0.173081, 0.225814, 0.206376, 0.278302, 0.390993, 0.40511, 0.342579, 0.25406, 0.264545, 0.15284, 0.109221, 0.179055, 0.179055, 0.17593, 0.161087, 0.222385, 0.239899, 0.321458, 0.31487, 0.387226, 0.380708, 0.380708, 0.394753, 0.440853, 0.444081, 0.394753, 0.370445, 0.408655, 0.458154, 0.42561, 0.549308, 0.622677, 0.604312, 0.497853, 0.59508, 0.618285, 0.51388, 0.497853, 0.483068, 0.476583, 0.414856, 0.408655, 0.335645, 0.257454, 0.281712, 0.291804, 0.321458, 0.339168, 0.359901, 0.398279, 0.366687, 0.366687, 0.374039, 0.374039, 0.458154, 0.349426, 0.335645, 0.418646, 0.444081, 0.384043, 0.370445, 0.408655, 0.356642, 0.359901, 0.42561, 0.359901, 0.349426, 0.298791, 0.318242, 0.335645, 0.335645, 0.342579, 0.275179, 0.284882, 0.194234, 0.196879, 0.288399, 0.295083, 0.291804, 0.288399, 0.359901, 0.377384, 0.339168, 0.390993, 0.461924, 0.497853, 0.521092, 0.494003, 0.562014, 0.534167, 0.461924, 0.394753, 0.461924, 0.545602, 0.476583, 0.494003, 0.486429, 0.494003, 0.494003, 0.468512, 0.468512, 0.374039, 0.308712, 0.308712, 0.318242, 0.318242, 0.298791, 0.352862, 0.380708, 0.359901, 0.352862, 0.418646, 0.454136, 0.387226, 0.321458, 0.380708, 0.450668, 0.4292, 0.349426, 0.339168, 0.335645, 0.342579, 0.436924, 0.483068, 0.557691, 0.553315, 0.521092, 0.480142, 0.480142, 0.472492, 0.468512, 0.468512, 0.468512, 0.494003, 0.562014, 0.632174, 0.648219, 0.648219, 0.671169, 0.759478, 0.76285, 0.784345, 0.775545, 0.76285, 0.801317, 0.798249, 0.712013, 0.657645, 0.690604, 0.685117, 0.685117, 0.618285, 0.622677, 0.661982, 0.613573, 0.622677, 0.622677, 0.608892, 0.626927, 0.680603, 0.675549, 0.671169, 0.694846, 0.712013, 0.618285, 0.505461, 0.433034, 0.436924, 0.517562, 0.51388, 0.521092, 0.529623, 0.58069, 0.56648, 0.525368, 0.557691, 0.51388, 0.509769, 0.517562, 0.5017, 0.468512, 0.483068, 0.494003, 0.476583, 0.366687, 0.447574, 0.5017, 0.490133, 0.480142, 0.497853, 0.422041, 0.418646, 0.414856, 0.440853, 0.380708, 0.301917, 0.31487, 0.346032, 0.359901, 0.346032, 0.318242, 0.311707, 0.268042, 0.271506, 0.281712, 0.301917, 0.219301, 0.243554, 0.335645, 0.414856, 0.394753, 0.387226, 0.394753, 0.401658, 0.370445, 0.352862, 0.349426, 0.339168, 0.25406, 0.239899, 0.216401, 0.239899, 0.185198, 0.21291, 0.232838, 0.236433, 0.216401, 0.291804, 0.21291, 0.209395, 0.209395, 0.147574, 0.232838, 0.144935, 0.15008, 0.173081, 0.191378, 0.194234, 0.125101, 0.155435, 0.161087, 0.194234, 0.170161, 0.236433, 0.243554, 0.222385, 0.209395, 0.275179, 0.278302, 0.275179, 0.275179, 0.203355, 0.191378, 0.120615, 0.125101, 0.120615, 0.067594, 0.05306, 0.050641, 0.085092, 0.06312, 0.047319, 0.042364, 0.064632, 0.035586, 0.021381, 0.022306, 0.019109, 0.022306, 0.020876, 0.023534, 0.014075, 0.012727, 0.016257, 0.015694, 0.028695, 0.034068, 0.038042, 0.040537, 0.067594, 0.044297, 0.076542, 0.096677, 0.098513, 0.086953, 0.134866, 0.200174, 0.179055, 0.216401, 0.164327, 0.109221, 0.164327, 0.167087, 0.216401, 0.155435, 0.232838, 0.21291, 0.194234, 0.291804, 0.298791, 0.278302, 0.311707, 0.271506, 0.200174, 0.191378, 0.17593, 0.129801, 0.132295, 0.132295, 0.125101, 0.111485, 0.142424, 0.085092, 0.147574, 0.167087, 0.179055, 0.167087, 0.158265, 0.098513, 0.088832, 0.15284, 0.147574, 0.182256, 0.194234, 0.288399, 0.308712, 0.243554, 0.209395, 0.225814, 0.236433, 0.239899, 0.284882, 0.332115, 0.440853, 0.433034, 0.440853, 0.521092, 0.538167, 0.454136, 0.454136, 0.447574, 0.370445, 0.401658, 0.308712, 0.346032, 0.339168, 0.30533, 0.352862, 0.461924, 0.418646, 0.4292, 0.418646, 0.450668, 0.380708, 0.352862, 0.352862, 0.281712, 0.25406, 0.25031, 0.335645, 0.40511, 0.356642, 0.4292, 0.468512, 0.549308, 0.529623, 0.509769, 0.440853, 0.390993, 0.394753, 0.433034, 0.42561, 0.377384, 0.394753, 0.366687, 0.366687, 0.295083, 0.377384, 0.422041, 0.4292, 0.422041, 0.433034, 0.42561, 0.349426, 0.324872, 0.321458, 0.321458, 0.346032, 0.447574, 0.534167, 0.534167, 0.447574, 0.444081, 0.541878, 0.534167, 0.58069, 0.58069, 0.690604, 0.685117, 0.58069, 0.497853, 0.5017, 0.51388, 0.613573, 0.685117, 0.653063, 0.680603, 0.675549, 0.675549, 0.680603, 0.690604, 0.690604, 0.788093, 0.716283, 0.562014, 0.575842, 0.58069, 0.59917, 0.56648, 0.541878, 0.622677, 0.712013, 0.690604, 0.657645, 0.618285, 0.622677, 0.63748, 0.59508], '')</t>
  </si>
  <si>
    <t>[2, 76, 77, 153, 157, 158, 159, 160, 161, 283, 284, 285, 287, 288, 289, 339, 341, 342, 346, 377, 378, 379, 387, 388, 389, 390, 391, 392, 393, 394, 395, 396, 397, 398, 399, 400, 401, 402, 403, 404, 405, 406, 407, 408, 409, 410, 411, 412, 413, 414, 415, 416, 417, 418, 421, 422, 423, 424, 425, 426, 427, 428, 429, 430, 431, 432, 439, 589, 590, 617, 618, 619, 642, 643, 646, 647, 648, 649, 650, 651, 652, 654, 655, 656, 657, 658, 659, 660, 661, 662, 663, 664, 665, 666, 667, 668, 669, 670, 671, 672, 673, 674, 675, 676, 677, 678, 679, 680]</t>
  </si>
  <si>
    <t>UPI0001B6EBAA status=activ</t>
  </si>
  <si>
    <t>([0.51388, 0.339168, 0.390993, 0.291804, 0.203355, 0.26085, 0.31487, 0.298791, 0.311707, 0.349426, 0.278302, 0.284882, 0.216401, 0.222385, 0.232838, 0.147574, 0.125101, 0.127496, 0.116183, 0.125101, 0.132295, 0.203355, 0.318242, 0.30533, 0.30533, 0.352862, 0.264545, 0.21291, 0.257454, 0.196879, 0.120615, 0.200174, 0.239899, 0.321458, 0.387226, 0.30533, 0.380708, 0.295083, 0.196879, 0.236433, 0.144935, 0.142424, 0.170161, 0.102787, 0.06312, 0.088832, 0.109221, 0.170161, 0.21291, 0.132295, 0.125101, 0.18812, 0.196879, 0.179055, 0.118441, 0.071867, 0.098513, 0.111485, 0.11371, 0.185198, 0.173081, 0.155435, 0.155435, 0.139895, 0.239899, 0.232838, 0.275179, 0.191378, 0.125101, 0.122885, 0.137348, 0.122885, 0.120615, 0.109221, 0.11371, 0.17593, 0.161087, 0.122885, 0.134866, 0.219301, 0.137348, 0.106997, 0.170161, 0.173081, 0.092881, 0.045352, 0.076542, 0.074921, 0.134866, 0.161087, 0.147574, 0.147574, 0.147574, 0.090864, 0.078022, 0.081712, 0.043307, 0.081712, 0.076542, 0.0704, 0.069024, 0.111485, 0.142424, 0.120615, 0.094817, 0.17593, 0.219301, 0.15008, 0.142424, 0.127496, 0.127496, 0.132295, 0.182256, 0.284882, 0.384043, 0.324872, 0.25406, 0.30533, 0.31487, 0.401658, 0.332115, 0.229226, 0.225814, 0.134866, 0.173081, 0.125101, 0.116183, 0.132295, 0.129801, 0.127496, 0.144935, 0.179055, 0.191378, 0.18812, 0.158265, 0.125101, 0.17593, 0.219301, 0.229226, 0.182256, 0.155435, 0.191378, 0.301917, 0.278302], '')</t>
  </si>
  <si>
    <t>UPI0001B6EBAD status=activ</t>
  </si>
  <si>
    <t>([0.139895, 0.185198, 0.18812, 0.229226, 0.271506, 0.311707, 0.25406, 0.284882, 0.31487, 0.342579, 0.328603, 0.370445, 0.275179, 0.298791, 0.298791, 0.308712, 0.349426, 0.21291, 0.219301, 0.137348, 0.111485, 0.134866, 0.11371, 0.137348, 0.083462, 0.098513, 0.055536, 0.086953, 0.086953, 0.085092, 0.092881, 0.132295, 0.106997, 0.116183, 0.173081, 0.173081, 0.173081, 0.15284, 0.26085, 0.264545, 0.349426, 0.454136, 0.450668, 0.398279, 0.328603, 0.335645, 0.225814, 0.324872, 0.328603, 0.301917, 0.30533, 0.209395, 0.158265, 0.194234, 0.30533, 0.308712, 0.30533, 0.401658, 0.5017, 0.408655, 0.30533, 0.30533, 0.281712, 0.18812, 0.173081, 0.232838, 0.31487, 0.401658, 0.387226, 0.390993, 0.339168, 0.30533, 0.30533, 0.308712, 0.21291, 0.191378, 0.161087, 0.161087, 0.164327, 0.158265, 0.232838, 0.328603, 0.229226, 0.225814, 0.31487, 0.332115, 0.264545, 0.295083, 0.257454, 0.232838, 0.222385, 0.311707, 0.308712, 0.308712, 0.335645, 0.433034, 0.4292, 0.458154, 0.418646, 0.414856, 0.422041, 0.390993, 0.359901, 0.450668, 0.450668, 0.352862, 0.433034, 0.541878, 0.5017, 0.497853, 0.42561, 0.42561, 0.384043, 0.377384, 0.387226, 0.301917, 0.291804, 0.196879, 0.225814, 0.271506, 0.200174, 0.191378, 0.216401, 0.247041, 0.25031, 0.173081, 0.229226, 0.247041, 0.21291, 0.142424, 0.116183, 0.18812, 0.18812, 0.21291, 0.161087, 0.194234, 0.288399, 0.291804, 0.384043, 0.36309, 0.349426, 0.454136, 0.450668, 0.380708, 0.387226, 0.377384, 0.461924, 0.509769, 0.505461, 0.40511, 0.40511, 0.476583, 0.394753, 0.394753, 0.41194, 0.521092, 0.461924, 0.461924, 0.374039, 0.295083, 0.284882, 0.291804, 0.291804, 0.291804, 0.271506, 0.191378, 0.118441, 0.144935, 0.132295, 0.067594, 0.127496, 0.200174, 0.209395, 0.301917, 0.216401, 0.203355, 0.18812, 0.264545, 0.182256, 0.232838, 0.239899, 0.236433, 0.229226, 0.17593, 0.11371, 0.17593, 0.257454, 0.36309, 0.25406, 0.200174, 0.30533, 0.216401, 0.216401, 0.21291, 0.139895, 0.18812, 0.122885, 0.078022, 0.079919, 0.079919, 0.098513, 0.086953, 0.045352, 0.038042, 0.044297, 0.045352, 0.027463, 0.026892, 0.024826, 0.038042, 0.032677, 0.031287, 0.054297, 0.050641, 0.029376, 0.047319, 0.034068, 0.058088, 0.056825, 0.06184, 0.106997, 0.109221, 0.194234, 0.281712, 0.232838, 0.209395, 0.324872, 0.418646, 0.339168, 0.268042, 0.239899, 0.332115, 0.25031, 0.243554, 0.222385, 0.291804, 0.281712, 0.356642, 0.281712, 0.352862, 0.352862, 0.352862, 0.26085, 0.257454, 0.25406, 0.328603, 0.356642, 0.335645, 0.243554, 0.257454, 0.271506, 0.301917, 0.301917, 0.298791, 0.284882, 0.321458, 0.332115, 0.328603, 0.25031, 0.324872, 0.321458, 0.229226, 0.225814, 0.222385, 0.219301, 0.222385, 0.167087, 0.182256, 0.179055, 0.219301, 0.298791, 0.374039, 0.36309, 0.356642, 0.447574, 0.468512, 0.440853, 0.422041, 0.418646, 0.505461, 0.486429, 0.486429, 0.604312, 0.575842, 0.745909, 0.720929], '')</t>
  </si>
  <si>
    <t>[58, 107, 108, 147, 148, 155, 279, 282, 283, 284, 285]</t>
  </si>
  <si>
    <t>UPI0001B6EBAE status=activ</t>
  </si>
  <si>
    <t>([0.134866, 0.161087, 0.161087, 0.098513, 0.161087, 0.122885, 0.085092, 0.100716, 0.116183, 0.083462, 0.11371, 0.15008, 0.137348, 0.209395, 0.147574, 0.15284, 0.200174, 0.116183, 0.10481, 0.06184, 0.102787, 0.098513, 0.10481, 0.081712, 0.132295, 0.118441, 0.106997, 0.10481, 0.064632, 0.076542, 0.132295, 0.144935, 0.079919, 0.096677, 0.102787, 0.106997, 0.10481, 0.073402, 0.096677, 0.179055, 0.239899, 0.21291, 0.122885, 0.147574, 0.225814, 0.247041, 0.155435, 0.222385, 0.318242, 0.321458, 0.203355, 0.225814, 0.185198, 0.281712, 0.194234, 0.191378, 0.179055, 0.170161, 0.170161, 0.21291, 0.206376, 0.209395, 0.247041, 0.281712, 0.170161, 0.10481, 0.055536, 0.106997, 0.122885, 0.122885, 0.203355, 0.318242, 0.203355, 0.229226, 0.142424, 0.225814, 0.222385, 0.200174, 0.191378, 0.284882, 0.288399, 0.284882, 0.291804, 0.200174, 0.281712, 0.377384, 0.36309, 0.444081, 0.418646, 0.436924, 0.436924, 0.422041, 0.335645, 0.436924, 0.308712, 0.324872, 0.311707, 0.301917, 0.324872, 0.301917, 0.308712, 0.301917, 0.216401, 0.196879, 0.271506, 0.25031, 0.25031, 0.225814, 0.243554, 0.167087, 0.15008, 0.122885, 0.06184, 0.079919, 0.041405, 0.078022, 0.132295, 0.144935, 0.147574, 0.243554, 0.191378, 0.111485, 0.111485, 0.111485, 0.06184, 0.069024, 0.073402, 0.03976, 0.085092, 0.085092, 0.085092, 0.086953, 0.116183, 0.21291, 0.164327, 0.167087, 0.164327, 0.127496, 0.079919, 0.081712, 0.078022, 0.15284, 0.229226, 0.236433, 0.31487, 0.31487, 0.30533, 0.318242, 0.414856, 0.377384, 0.278302, 0.352862, 0.30533, 0.25406, 0.232838, 0.318242, 0.31487, 0.31487, 0.236433, 0.236433, 0.232838, 0.229226, 0.127496, 0.129801, 0.059222, 0.060549, 0.069024, 0.074921, 0.074921, 0.076542, 0.096677, 0.083462, 0.05306, 0.054297, 0.038042, 0.03976, 0.043307, 0.081712, 0.086953, 0.173081, 0.158265, 0.098513, 0.092881, 0.147574, 0.086953, 0.158265, 0.11371, 0.191378, 0.167087, 0.094817, 0.092881, 0.055536, 0.118441, 0.102787, 0.069024, 0.11371, 0.100716, 0.05306, 0.028107, 0.028107, 0.027463, 0.05306, 0.086953, 0.071867, 0.06184, 0.109221, 0.06184, 0.098513, 0.074921, 0.03976, 0.038858, 0.03976, 0.067594, 0.069024, 0.083462, 0.081712, 0.047319, 0.035586, 0.03976, 0.085092, 0.083462, 0.044297, 0.038042, 0.045352, 0.060549, 0.073402, 0.081712, 0.118441, 0.0704, 0.049374, 0.094817, 0.083462, 0.06312, 0.066181, 0.033407, 0.067594, 0.116183, 0.129801, 0.216401, 0.203355, 0.170161, 0.182256, 0.284882, 0.288399, 0.278302, 0.229226, 0.134866, 0.102787, 0.071867, 0.0704, 0.067594, 0.0704, 0.139895, 0.100716, 0.098513, 0.098513, 0.078022, 0.088832, 0.142424, 0.132295, 0.129801, 0.127496, 0.11371, 0.05306, 0.031287, 0.028695, 0.034068, 0.036378, 0.042364, 0.045352, 0.078022, 0.142424, 0.147574, 0.122885, 0.120615, 0.106997, 0.185198, 0.132295, 0.125101, 0.098513, 0.054297, 0.060549, 0.066181, 0.067594, 0.078022, 0.122885, 0.132295, 0.127496, 0.222385, 0.239899, 0.31487, 0.291804, 0.196879, 0.206376, 0.268042, 0.247041, 0.268042, 0.17593, 0.164327, 0.088832, 0.064632, 0.106997, 0.15008, 0.142424, 0.142424, 0.191378, 0.129801, 0.129801, 0.090864, 0.088832, 0.092881, 0.055536, 0.058088, 0.056825, 0.030003, 0.013821, 0.026892, 0.026338, 0.046336, 0.098513, 0.17593, 0.225814, 0.239899, 0.222385, 0.164327, 0.164327, 0.200174, 0.281712, 0.191378, 0.275179, 0.25406, 0.164327, 0.271506, 0.206376, 0.288399, 0.374039, 0.398279, 0.384043, 0.384043, 0.291804, 0.232838, 0.167087, 0.200174, 0.191378, 0.209395, 0.191378, 0.122885, 0.069024, 0.074921, 0.134866, 0.129801, 0.134866, 0.200174, 0.164327, 0.281712, 0.288399, 0.284882, 0.271506, 0.203355, 0.191378, 0.281712, 0.281712, 0.271506, 0.26085, 0.182256, 0.164327, 0.264545, 0.339168, 0.394753, 0.31487, 0.236433, 0.243554, 0.247041, 0.247041, 0.167087, 0.134866, 0.147574, 0.164327, 0.247041, 0.308712, 0.31487, 0.236433, 0.18812, 0.281712, 0.17593, 0.179055, 0.203355, 0.185198, 0.203355, 0.222385, 0.209395, 0.191378, 0.155435, 0.129801, 0.109221, 0.164327, 0.142424, 0.100716, 0.066181, 0.048328, 0.034884, 0.020876], '')</t>
  </si>
  <si>
    <t>UPI0001B6EBB7 status=activ</t>
  </si>
  <si>
    <t>([0.041405, 0.030003, 0.017447, 0.024393, 0.021381, 0.015344, 0.021381, 0.032017, 0.026892, 0.016826, 0.020876, 0.020876, 0.020876, 0.020876, 0.038858, 0.038042, 0.038858, 0.020165, 0.019401, 0.042364, 0.034884, 0.023087, 0.020165, 0.040537, 0.046336, 0.036378, 0.037156, 0.03976, 0.024826, 0.030003, 0.034068, 0.037156, 0.05306, 0.042364, 0.035586, 0.018106, 0.034068, 0.048328, 0.040537, 0.03976, 0.038858, 0.038042, 0.044297, 0.042364, 0.041405, 0.03976, 0.0704, 0.122885, 0.11371, 0.164327, 0.170161, 0.247041, 0.209395, 0.18812, 0.164327, 0.173081, 0.281712, 0.21291, 0.182256, 0.352862], '')</t>
  </si>
  <si>
    <t>UPI0001B6EBE7 status=activ</t>
  </si>
  <si>
    <t>([0.10481, 0.058088, 0.081712, 0.048328, 0.033407, 0.023534, 0.025762, 0.020522, 0.014783, 0.01227, 0.009865, 0.011106, 0.011342, 0.009015, 0.009015, 0.013016, 0.014075, 0.016257, 0.022306, 0.038858, 0.038042, 0.041405, 0.071867, 0.048328, 0.069024, 0.109221, 0.185198, 0.225814, 0.298791, 0.318242, 0.390993, 0.433034, 0.374039, 0.342579, 0.408655, 0.422041, 0.418646, 0.324872, 0.25031, 0.229226, 0.229226, 0.158265, 0.15284, 0.164327, 0.236433, 0.185198, 0.164327, 0.147574, 0.142424, 0.142424, 0.139895, 0.15284, 0.137348, 0.191378, 0.247041, 0.167087, 0.111485, 0.132295, 0.132295, 0.194234, 0.21291, 0.21291, 0.328603, 0.332115, 0.332115, 0.236433, 0.335645, 0.394753, 0.321458, 0.342579, 0.36309, 0.458154, 0.387226, 0.483068, 0.472492, 0.476583, 0.570702, 0.648219, 0.56648, 0.694846, 0.59014, 0.5017, 0.387226, 0.278302, 0.284882, 0.268042, 0.291804, 0.291804, 0.18812, 0.278302, 0.247041, 0.229226, 0.222385, 0.295083, 0.25406, 0.185198, 0.106997, 0.109221, 0.109221, 0.083462, 0.054297, 0.083462, 0.142424, 0.203355, 0.295083, 0.271506, 0.288399, 0.36309, 0.36309, 0.433034, 0.42561, 0.349426, 0.257454, 0.236433, 0.200174, 0.222385, 0.311707, 0.41194, 0.332115, 0.349426, 0.366687, 0.349426, 0.281712, 0.196879, 0.236433, 0.222385, 0.247041, 0.225814, 0.229226, 0.206376, 0.216401, 0.196879, 0.288399, 0.390993, 0.444081, 0.472492, 0.450668, 0.352862, 0.284882, 0.374039, 0.295083, 0.366687, 0.458154, 0.541878, 0.545602, 0.450668, 0.377384, 0.342579, 0.332115, 0.332115, 0.268042, 0.281712, 0.284882, 0.281712, 0.203355, 0.158265, 0.167087, 0.182256, 0.271506, 0.366687, 0.36309, 0.450668, 0.42561, 0.401658, 0.308712, 0.30533, 0.366687, 0.458154, 0.494003, 0.433034, 0.4292, 0.497853, 0.40511, 0.342579, 0.342579, 0.401658, 0.352862, 0.346032, 0.352862, 0.271506, 0.25406, 0.232838, 0.232838, 0.219301, 0.219301, 0.311707, 0.374039, 0.291804, 0.25406, 0.236433, 0.236433, 0.25406, 0.275179, 0.356642, 0.422041, 0.394753, 0.370445, 0.374039, 0.311707, 0.31487, 0.387226, 0.394753, 0.401658, 0.328603, 0.257454, 0.257454, 0.18812, 0.120615, 0.191378, 0.203355, 0.182256, 0.173081, 0.161087, 0.111485, 0.125101, 0.129801, 0.120615, 0.094817, 0.092881, 0.073402, 0.079919, 0.051831, 0.050641, 0.050641, 0.081712, 0.15284, 0.173081, 0.243554, 0.339168, 0.366687, 0.384043, 0.42561, 0.433034, 0.41194, 0.468512, 0.366687, 0.31487, 0.352862, 0.422041, 0.422041, 0.521092, 0.505461, 0.59508, 0.562014, 0.497853, 0.509769, 0.494003, 0.408655, 0.31487, 0.264545, 0.25031, 0.243554, 0.225814, 0.243554, 0.26085, 0.268042, 0.339168, 0.418646, 0.370445, 0.370445, 0.440853, 0.380708, 0.377384, 0.370445, 0.387226, 0.444081, 0.4292, 0.359901, 0.454136, 0.480142, 0.447574, 0.4292, 0.433034, 0.36309, 0.321458, 0.311707, 0.31487, 0.308712, 0.21291, 0.222385, 0.247041, 0.239899, 0.298791, 0.311707, 0.328603, 0.321458, 0.332115, 0.31487, 0.30533, 0.200174, 0.243554, 0.291804, 0.257454, 0.247041, 0.222385, 0.332115, 0.257454, 0.26085, 0.25406, 0.25406, 0.25406, 0.25406, 0.26085, 0.191378, 0.17593, 0.161087, 0.137348, 0.109221, 0.088832, 0.127496, 0.182256, 0.179055, 0.18812, 0.203355, 0.179055, 0.301917], '')</t>
  </si>
  <si>
    <t>[76, 77, 78, 79, 80, 81, 143, 144, 240, 241, 242, 243, 245]</t>
  </si>
  <si>
    <t>UPI0001B6EBE9 status=activ</t>
  </si>
  <si>
    <t>([0.055536, 0.073402, 0.096677, 0.042364, 0.06184, 0.076542, 0.092881, 0.129801, 0.125101, 0.085092, 0.050641, 0.078022, 0.085092, 0.060549, 0.034068, 0.058088, 0.066181, 0.06312, 0.036378, 0.049374, 0.079919, 0.078022, 0.047319, 0.05306, 0.083462, 0.045352, 0.051831, 0.06184, 0.06184, 0.034884, 0.06312, 0.118441, 0.059222, 0.028695, 0.026892, 0.051831, 0.026338, 0.025316, 0.028107, 0.027463, 0.026338, 0.019401, 0.038042, 0.064632, 0.056825, 0.036378, 0.067594, 0.0704, 0.067594, 0.026892, 0.066181, 0.071867, 0.040537, 0.076542, 0.155435, 0.134866, 0.071867, 0.142424, 0.071867, 0.036378, 0.029376, 0.032017, 0.06312, 0.05306, 0.055536, 0.031287, 0.029376, 0.030003, 0.015694, 0.010221, 0.011669, 0.007031, 0.006795, 0.009187, 0.008002, 0.007259, 0.011518, 0.017797, 0.010372, 0.017138, 0.029376, 0.035586, 0.020522, 0.020876, 0.021381, 0.013016, 0.021816, 0.044297, 0.020165, 0.022667, 0.036378, 0.064632, 0.129801, 0.127496, 0.083462, 0.0704, 0.047319, 0.024826, 0.026892, 0.047319, 0.023963, 0.022667, 0.040537, 0.035586, 0.031287, 0.023963, 0.023963, 0.025316, 0.027463, 0.066181, 0.056825, 0.034068, 0.017447, 0.019401, 0.020876, 0.036378, 0.06184, 0.050641, 0.088832, 0.038042, 0.023087, 0.023534, 0.014783, 0.014075, 0.01204, 0.008624, 0.009015, 0.013613, 0.00777, 0.005683, 0.00558, 0.005623, 0.005223, 0.007422, 0.006795, 0.006374, 0.004577, 0.004315, 0.00558, 0.006039, 0.008804, 0.013016, 0.016257, 0.015694, 0.010131, 0.018787, 0.031287, 0.03976, 0.021381, 0.025316, 0.047319, 0.020165, 0.034068, 0.038042, 0.046336, 0.048328, 0.023534, 0.022667, 0.025762, 0.015344, 0.009187, 0.009187, 0.007495, 0.007422, 0.009015, 0.011342, 0.008804, 0.006988, 0.005378, 0.006619, 0.008525, 0.005992], '')</t>
  </si>
  <si>
    <t>UPI0001B6EBEA status=activ</t>
  </si>
  <si>
    <t>([0.005734, 0.003607, 0.005223, 0.003701, 0.002435, 0.001597, 0.00243, 0.002078, 0.001649, 0.001374, 0.000983, 0.000773, 0.000816, 0.000833, 0.001391, 0.001391, 0.00076, 0.000708, 0.000687, 0.000799, 0.001344, 0.001048, 0.000945, 0.000485, 0.000485, 0.000833, 0.001572, 0.001, 0.000893, 0.001, 0.000958, 0.001408, 0.001335, 0.001383, 0.001374, 0.000842, 0.000799, 0.001408, 0.002014, 0.001318, 0.001271, 0.000674, 0.000477, 0.00055, 0.000567, 0.00061, 0.000773, 0.000451, 0.000412, 0.000378, 0.000313, 0.000386, 0.000386, 0.000833, 0.000442, 0.000228, 0.000447, 0.000322, 0.000146, 0.000228, 0.00021, 0.000447, 0.000447, 0.000378, 0.000743, 0.000721, 0.000631, 0.000301, 0.000485, 0.000936, 0.001602, 0.001623, 0.001533, 0.001288, 0.000842, 0.00076, 0.001335, 0.000983, 0.000743, 0.001383, 0.000906, 0.001061, 0.000747, 0.000859, 0.001533, 0.000906, 0.000936, 0.001103, 0.001344, 0.001335, 0.000859, 0.000498, 0.000958, 0.001499, 0.002396, 0.003431, 0.003727, 0.002503, 0.003053, 0.004315, 0.002705, 0.003924, 0.005249, 0.004414, 0.006142, 0.004358, 0.006619, 0.010131, 0.018415, 0.016257, 0.01204, 0.010509, 0.018106, 0.00962, 0.010221, 0.006894, 0.004736, 0.004736, 0.007091, 0.004513, 0.002976, 0.004577, 0.004431, 0.00316, 0.004513, 0.004577, 0.007091, 0.004577, 0.004646, 0.003821, 0.003821, 0.004646, 0.007177, 0.007259, 0.007177, 0.007031, 0.007877, 0.011518, 0.023963, 0.01204, 0.028107, 0.033407, 0.028695, 0.01204, 0.010509, 0.010509, 0.01204, 0.007091, 0.011518, 0.007422, 0.006245, 0.010131, 0.006194, 0.004161, 0.003014, 0.003298, 0.003512, 0.003276, 0.00231, 0.001434, 0.002276, 0.001808, 0.00283, 0.002435, 0.002662, 0.003607, 0.003757, 0.003727, 0.004483, 0.004483, 0.005503, 0.008525, 0.006701, 0.007422, 0.011903, 0.022667, 0.03976, 0.017447, 0.033407, 0.069024, 0.155435, 0.090864, 0.122885, 0.120615, 0.161087, 0.268042, 0.21291, 0.11371, 0.102787, 0.15008, 0.155435, 0.15284, 0.134866, 0.096677, 0.102787, 0.100716, 0.049374, 0.024826, 0.026338, 0.013437, 0.007877, 0.007259, 0.007177, 0.007422, 0.005223, 0.00359, 0.002435, 0.002396, 0.003246, 0.002327, 0.001533, 0.000936, 0.000842, 0.000537, 0.000614, 0.000708, 0.000386, 0.000412, 0.000477, 0.000537, 0.000648, 0.000945], '')</t>
  </si>
  <si>
    <t>UPI0001B6EBF9 status=activ</t>
  </si>
  <si>
    <t>([0.081712, 0.120615, 0.147574, 0.100716, 0.047319, 0.031287, 0.041405, 0.066181, 0.085092, 0.056825, 0.044297, 0.059222, 0.055536, 0.054297, 0.049374, 0.102787, 0.05306, 0.081712, 0.038858, 0.038042, 0.051831, 0.111485, 0.060549, 0.035586, 0.027463, 0.032017, 0.058088, 0.064632, 0.059222, 0.058088, 0.056825, 0.049374, 0.056825, 0.030003, 0.025762, 0.021816, 0.020522, 0.035586, 0.020522, 0.03976, 0.046336, 0.024393, 0.011342, 0.015344, 0.026892, 0.059222, 0.083462, 0.090864, 0.090864, 0.092881, 0.045352, 0.047319, 0.047319, 0.027463, 0.038858, 0.090864, 0.11371, 0.111485, 0.073402, 0.142424, 0.129801, 0.06184, 0.111485, 0.219301, 0.167087, 0.15008, 0.155435, 0.11371, 0.059222, 0.058088, 0.025762, 0.033407, 0.056825, 0.100716, 0.090864, 0.132295, 0.134866, 0.137348, 0.137348, 0.191378, 0.144935, 0.073402, 0.073402, 0.038858, 0.034068, 0.029376, 0.030003, 0.029376, 0.059222, 0.10481, 0.055536, 0.086953, 0.142424, 0.086953, 0.0704, 0.122885, 0.049374, 0.022306, 0.021816, 0.020522, 0.020522, 0.026338, 0.056825, 0.058088, 0.109221, 0.106997, 0.196879, 0.125101, 0.058088, 0.038858, 0.022306, 0.047319, 0.038042, 0.034884, 0.034884, 0.043307, 0.042364, 0.048328, 0.096677, 0.092881, 0.074921, 0.043307, 0.043307, 0.050641, 0.094817, 0.088832, 0.094817, 0.054297, 0.054297, 0.116183, 0.086953, 0.170161, 0.155435, 0.222385, 0.161087, 0.182256, 0.11371, 0.120615, 0.200174, 0.127496, 0.137348, 0.098513, 0.191378, 0.203355, 0.182256, 0.106997, 0.069024, 0.035586, 0.067594, 0.122885, 0.120615, 0.118441, 0.096677, 0.100716, 0.100716, 0.158265, 0.155435, 0.243554, 0.232838, 0.229226, 0.328603, 0.219301, 0.318242, 0.173081, 0.092881, 0.092881, 0.074921, 0.06312, 0.073402, 0.044297, 0.042364, 0.029376, 0.028695, 0.019109, 0.018415, 0.017138, 0.016528, 0.012491, 0.008156, 0.008525, 0.009015, 0.006194, 0.006039, 0.005872, 0.009096, 0.008723, 0.009401, 0.018106, 0.031287, 0.048328, 0.079919, 0.042364, 0.06184, 0.116183, 0.17593, 0.18812, 0.098513, 0.076542, 0.161087, 0.203355, 0.116183, 0.118441, 0.216401, 0.268042, 0.173081, 0.090864, 0.078022, 0.033407, 0.032017, 0.017797, 0.019401, 0.015344, 0.028695, 0.030611, 0.016826, 0.016528, 0.015344, 0.018106, 0.021816, 0.021381, 0.016826, 0.014586, 0.014586, 0.013821, 0.015078, 0.013437, 0.013613, 0.015694, 0.028695, 0.030611, 0.066181, 0.059222, 0.071867, 0.034884, 0.017797, 0.030611, 0.024826, 0.022306, 0.029376, 0.028695, 0.028695, 0.023963, 0.028695, 0.025762, 0.018415, 0.016826, 0.016826, 0.028107, 0.024393, 0.015344, 0.008624, 0.008624, 0.006194, 0.006482, 0.007877, 0.007645, 0.008624, 0.006374, 0.006567, 0.005223, 0.00543, 0.00407, 0.005872, 0.008276, 0.005503, 0.004414, 0.00407, 0.004161, 0.003212, 0.004646, 0.004431, 0.004689, 0.004513, 0.004431, 0.004689, 0.00389, 0.005249, 0.003405, 0.003727, 0.003804, 0.005799, 0.004161, 0.00558, 0.00558, 0.004483, 0.006988, 0.007422, 0.007031, 0.011669, 0.019109, 0.011903, 0.011669, 0.010221, 0.007177, 0.009015, 0.008804, 0.013437, 0.013265, 0.025316, 0.045352, 0.021381, 0.01204, 0.013437, 0.008895, 0.009483, 0.011903, 0.007495, 0.010926, 0.010672, 0.006988, 0.007177, 0.00962, 0.009294, 0.017447, 0.030003, 0.046336, 0.045352, 0.051831, 0.05306, 0.06184, 0.031287, 0.032017, 0.060549, 0.10481, 0.137348, 0.127496, 0.078022, 0.066181, 0.0704, 0.137348, 0.137348, 0.078022, 0.074921, 0.155435, 0.078022, 0.081712, 0.069024, 0.069024, 0.048328, 0.038042, 0.025316, 0.041405, 0.074921, 0.056825, 0.038042, 0.047319, 0.029376, 0.050641], '')</t>
  </si>
  <si>
    <t>UPI0001B6EC02 status=activ</t>
  </si>
  <si>
    <t>([0.018106, 0.025762, 0.013437, 0.018787, 0.011342, 0.007645, 0.00962, 0.013265, 0.009401, 0.007091, 0.006039, 0.005011, 0.007031, 0.00543, 0.003804, 0.002881, 0.003014, 0.002138, 0.002336, 0.003276, 0.003431, 0.002366, 0.002057, 0.002881, 0.002078, 0.00292, 0.004315, 0.004388, 0.003079, 0.004247, 0.004388, 0.006142, 0.009015, 0.006245, 0.008276, 0.013821, 0.022667, 0.019401, 0.028107, 0.050641, 0.024393, 0.026338, 0.029376, 0.0198, 0.020165, 0.038042, 0.038042, 0.018787, 0.013437, 0.013437, 0.008624, 0.008525, 0.008276, 0.005683, 0.00558, 0.005503, 0.003963, 0.002705, 0.004414, 0.004247, 0.00316, 0.004414, 0.0028, 0.003864, 0.003821, 0.002623, 0.001808, 0.001967, 0.00283, 0.002761, 0.002705, 0.00407, 0.005872, 0.005932, 0.008624, 0.015078, 0.018106, 0.031287, 0.031287, 0.014075, 0.00962, 0.016528, 0.017447, 0.032677, 0.015694, 0.016257, 0.016257, 0.034884, 0.033407, 0.016528, 0.025316, 0.060549, 0.024826, 0.019109, 0.018787, 0.009401, 0.008895, 0.008075, 0.005086, 0.005503, 0.007645, 0.009096, 0.008525, 0.005683, 0.005799, 0.008156, 0.014315, 0.014315, 0.008409, 0.008075, 0.013016, 0.01204, 0.011106, 0.023087, 0.028695, 0.029376, 0.079919, 0.045352, 0.021816, 0.054297, 0.073402, 0.036378, 0.06312, 0.064632, 0.074921, 0.030611, 0.016826, 0.008276, 0.008409, 0.010221, 0.008723, 0.008723, 0.005932, 0.005799, 0.003804, 0.002705, 0.002623, 0.001692, 0.00155, 0.002327, 0.001391, 0.001069, 0.001069, 0.000743, 0.000468, 0.000365, 0.00076, 0.001344, 0.001541, 0.001936, 0.002581, 0.001872, 0.001305, 0.001872, 0.001967, 0.002035, 0.002035, 0.001391, 0.001408, 0.001408, 0.000906, 0.00155, 0.002336, 0.003341, 0.003079, 0.00283, 0.00283, 0.003079, 0.002078, 0.002117, 0.00152, 0.000859, 0.000859, 0.001417, 0.00146, 0.000833, 0.001305, 0.001855, 0.002705, 0.003864, 0.003512, 0.003431, 0.003431, 0.003405, 0.003512, 0.004775, 0.004577, 0.007031, 0.006567, 0.009187, 0.013613, 0.030611, 0.028107, 0.030611, 0.014075, 0.008723, 0.016257, 0.009096, 0.006039, 0.006482, 0.004431, 0.007177, 0.011342, 0.007877, 0.005318, 0.003366, 0.003366, 0.00316, 0.002138, 0.001967, 0.001391, 0.001391, 0.000854, 0.000859, 0.001142, 0.001808, 0.001687, 0.001722, 0.001709, 0.002705, 0.001649, 0.001649, 0.001602, 0.001687, 0.00152, 0.002503, 0.002606, 0.001602, 0.001709, 0.00225, 0.001855, 0.002512, 0.001778, 0.001743, 0.002623, 0.00225, 0.001434, 0.002211, 0.001692, 0.001722, 0.001778, 0.002727, 0.004388, 0.002976, 0.00283, 0.004161, 0.00246, 0.003821, 0.004483, 0.005503, 0.005249, 0.004358, 0.003079, 0.004161, 0.004135, 0.003997, 0.005086, 0.004736, 0.004899, 0.004431, 0.007091, 0.006567, 0.007177, 0.004577, 0.004899, 0.003671, 0.002705, 0.002976, 0.001855, 0.001692, 0.001408, 0.001159, 0.001743, 0.001722, 0.001061, 0.001103, 0.000674, 0.000464, 0.000464, 0.000507, 0.000412, 0.000185, 9e-05, 7.3e-05, 7.3e-05, 7.3e-05, 6e-05, 4.7e-05, 4.7e-05, 7.7e-05, 0.000185, 0.00018, 0.000335, 0.000318, 0.000661, 0.000614, 0.001155, 0.001722, 0.002606, 0.002581, 0.002366, 0.003671, 0.003607, 0.005623, 0.005683, 0.008723, 0.007645, 0.01078, 0.025316, 0.078022, 0.032677, 0.020876, 0.044297, 0.045352, 0.020522, 0.010926, 0.013821, 0.008525, 0.005318, 0.00359, 0.00359, 0.002327, 0.002276, 0.003366, 0.002057, 0.001602, 0.000936, 0.001069, 0.00076, 0.000708, 0.000468, 0.000906, 0.000661, 0.000799, 0.000816, 0.001155, 0.000906, 0.001434, 0.00231, 0.002138, 0.003276, 0.003212, 0.003405, 0.003366, 0.003298, 0.003276, 0.004161, 0.006701, 0.006078, 0.00962, 0.005799, 0.006567, 0.003924, 0.003924, 0.002435, 0.002435, 0.001687, 0.003079, 0.00283, 0.001692, 0.001808, 0.001172, 0.001778, 0.001649, 0.001112, 0.000614, 0.000648, 0.000301, 0.000185, 0.000386, 0.000386, 0.000842, 0.000468, 0.000799, 0.001142, 0.001748, 0.001267, 0.002194, 0.002014, 0.001692, 0.001748, 0.001778, 0.003053, 0.003177, 0.003461, 0.003276, 0.003298, 0.003366, 0.003671, 0.003079, 0.002606, 0.001687, 0.001103, 0.001155, 0.000906, 0.000631, 0.000313, 0.000498, 0.000532, 0.000245, 0.000301, 0.000249, 0.000485, 0.000485, 0.000275, 0.000309, 0.000305, 0.000301, 0.000537, 0.000468, 0.000464, 0.000301, 0.000301, 0.000301, 0.000301, 0.000253, 0.000391, 0.000721, 0.00076, 0.000773, 0.001572, 0.00103, 0.001061, 0.001, 0.000983, 0.00152, 0.001417, 0.001572, 0.001675, 0.001675, 0.001687, 0.002761, 0.002761, 0.004208, 0.006374, 0.006421, 0.010221, 0.013265, 0.008156, 0.005503, 0.003607, 0.003405, 0.004358, 0.004646, 0.004513, 0.002976, 0.001936, 0.002035, 0.002035, 0.002211, 0.00146, 0.002327, 0.00152, 0.001597, 0.001675, 0.001048, 0.001748, 0.001748, 0.001069, 0.001778, 0.002606, 0.003821, 0.003821, 0.004358, 0.006078, 0.00407, 0.004208, 0.005932, 0.005503, 0.005223, 0.004921, 0.004736, 0.00515, 0.006795, 0.011106, 0.010221, 0.01078, 0.006533, 0.004208, 0.006374, 0.005872, 0.004315, 0.003079, 0.002662, 0.001936, 0.001408, 0.001967, 0.002194, 0.002194, 0.002194, 0.0028, 0.002881, 0.003431, 0.002276, 0.001434, 0.000958, 0.000936, 0.000876, 0.000906, 0.001602, 0.001649, 0.001748, 0.002529, 0.003555, 0.004161, 0.004208, 0.005872, 0.007091, 0.008409, 0.005623, 0.009187, 0.01227, 0.024826, 0.040537, 0.064632, 0.078022, 0.127496, 0.076542, 0.090864, 0.173081, 0.173081, 0.096677, 0.085092, 0.088832, 0.098513, 0.090864, 0.173081, 0.167087, 0.158265, 0.116183, 0.144935, 0.06312, 0.028695, 0.024393, 0.026892, 0.033407, 0.064632, 0.049374, 0.040537, 0.06184, 0.030003, 0.032677, 0.06312, 0.066181, 0.066181, 0.069024, 0.085092, 0.083462, 0.054297, 0.027463, 0.028695, 0.058088, 0.058088, 0.088832, 0.058088, 0.024826, 0.028107, 0.030611, 0.040537, 0.058088, 0.041405, 0.050641, 0.033407, 0.035586, 0.035586, 0.042364, 0.036378, 0.030611, 0.027463, 0.042364, 0.086953, 0.158265, 0.076542, 0.182256, 0.229226, 0.271506, 0.308712, 0.31487, 0.271506, 0.170161, 0.164327, 0.264545, 0.356642, 0.40511, 0.414856, 0.40511, 0.291804, 0.222385, 0.142424, 0.094817, 0.118441, 0.0704, 0.032677, 0.038858, 0.036378, 0.033407, 0.03976, 0.078022, 0.076542, 0.059222, 0.079919, 0.109221, 0.060549, 0.032677, 0.031287, 0.033407, 0.018106, 0.029376, 0.026338, 0.050641, 0.043307, 0.022306, 0.031287, 0.048328, 0.085092, 0.086953, 0.094817, 0.079919, 0.040537, 0.024393, 0.042364, 0.038042, 0.050641, 0.079919, 0.066181, 0.069024, 0.06312, 0.120615, 0.118441, 0.182256, 0.164327, 0.222385, 0.295083, 0.30533, 0.349426, 0.349426, 0.298791, 0.216401, 0.17593, 0.271506, 0.332115, 0.247041, 0.346032, 0.335645, 0.359901, 0.472492, 0.349426, 0.349426, 0.236433, 0.247041, 0.191378, 0.134866, 0.17593, 0.209395, 0.236433, 0.134866, 0.132295, 0.161087, 0.236433, 0.324872, 0.268042, 0.268042, 0.349426, 0.216401, 0.206376, 0.200174, 0.132295, 0.225814, 0.232838, 0.359901, 0.247041, 0.229226, 0.311707, 0.295083, 0.268042, 0.232838, 0.36309, 0.359901, 0.359901, 0.222385, 0.206376, 0.173081, 0.179055, 0.090864, 0.088832, 0.090864, 0.094817, 0.155435, 0.092881, 0.050641, 0.050641, 0.100716, 0.132295, 0.15284, 0.096677, 0.079919, 0.054297, 0.030611, 0.030611, 0.033407, 0.071867, 0.081712, 0.144935, 0.158265, 0.18812, 0.236433, 0.209395, 0.102787, 0.079919, 0.144935, 0.144935, 0.10481, 0.120615, 0.147574, 0.073402, 0.125101, 0.158265, 0.236433, 0.301917, 0.239899, 0.229226, 0.225814, 0.139895, 0.132295, 0.0704, 0.085092, 0.127496, 0.086953, 0.170161, 0.194234, 0.18812, 0.268042, 0.278302, 0.275179, 0.264545, 0.359901, 0.349426, 0.281712, 0.275179, 0.164327, 0.147574, 0.073402, 0.040537, 0.067594, 0.036378, 0.029376, 0.032677, 0.018415, 0.023963, 0.022667, 0.025762, 0.028695, 0.028695, 0.020876, 0.019401, 0.010926, 0.007177, 0.007645, 0.006795, 0.006567, 0.008156, 0.00962, 0.019109, 0.018787, 0.018415, 0.034068, 0.046336, 0.058088, 0.109221, 0.139895, 0.142424, 0.129801, 0.116183, 0.055536, 0.054297, 0.054297, 0.125101, 0.229226, 0.134866, 0.179055, 0.10481, 0.083462, 0.067594, 0.030003, 0.060549, 0.028695, 0.025762, 0.038858, 0.038042, 0.018106, 0.011342, 0.011106, 0.007177, 0.007177, 0.010926, 0.010926, 0.010672, 0.010509, 0.007315, 0.010131, 0.011518, 0.019109, 0.018415, 0.022306, 0.041405, 0.041405, 0.040537, 0.025762, 0.025762, 0.026892, 0.030611, 0.059222, 0.033407, 0.038858, 0.038042, 0.03976, 0.074921, 0.0704, 0.027463, 0.028695, 0.023087, 0.013821, 0.009865, 0.011903, 0.009401, 0.008156, 0.005734, 0.006374, 0.005992, 0.004577, 0.004611, 0.006533, 0.005734, 0.008276, 0.009015, 0.009483, 0.009728, 0.009728, 0.010372, 0.019401, 0.034068, 0.023534, 0.042364, 0.067594, 0.050641, 0.092881, 0.116183, 0.094817, 0.094817, 0.158265, 0.243554, 0.239899, 0.137348, 0.147574, 0.109221, 0.147574, 0.109221, 0.079919, 0.056825, 0.036378, 0.025316, 0.017138, 0.031287], '')</t>
  </si>
  <si>
    <t>UPI0001B6EC04 status=activ</t>
  </si>
  <si>
    <t>([0.045352, 0.067594, 0.10481, 0.139895, 0.086953, 0.125101, 0.158265, 0.127496, 0.111485, 0.129801, 0.161087, 0.179055, 0.17593, 0.196879, 0.191378, 0.222385, 0.295083, 0.301917, 0.291804, 0.356642, 0.401658, 0.324872, 0.271506, 0.26085, 0.26085, 0.346032, 0.335645, 0.324872, 0.398279, 0.418646, 0.335645, 0.25406, 0.164327, 0.191378, 0.243554, 0.268042, 0.26085, 0.257454, 0.335645, 0.335645, 0.321458, 0.356642, 0.42561, 0.450668, 0.418646, 0.408655, 0.335645, 0.236433, 0.209395, 0.200174, 0.203355, 0.209395, 0.295083, 0.30533, 0.332115, 0.346032, 0.31487, 0.30533, 0.318242, 0.31487, 0.332115, 0.36309, 0.275179, 0.291804, 0.339168, 0.284882, 0.301917, 0.346032, 0.356642, 0.390993, 0.394753, 0.346032, 0.42561, 0.384043, 0.472492, 0.447574, 0.447574, 0.468512, 0.480142, 0.40511, 0.328603, 0.328603, 0.222385, 0.31487, 0.275179, 0.225814, 0.308712, 0.308712, 0.352862, 0.436924, 0.370445, 0.387226, 0.483068, 0.401658, 0.433034, 0.332115, 0.25406, 0.247041, 0.239899, 0.236433, 0.268042, 0.356642, 0.26085, 0.308712, 0.328603, 0.36309, 0.387226, 0.359901, 0.321458, 0.225814, 0.222385, 0.222385, 0.137348, 0.079919, 0.081712, 0.083462, 0.164327, 0.17593, 0.179055, 0.144935, 0.090864, 0.106997, 0.102787, 0.161087, 0.161087, 0.078022, 0.079919, 0.069024, 0.050641, 0.035586, 0.058088, 0.06184, 0.055536, 0.10481, 0.17593, 0.281712, 0.264545, 0.268042, 0.328603, 0.26085, 0.216401, 0.200174, 0.137348, 0.083462, 0.069024, 0.085092, 0.15284, 0.164327, 0.216401, 0.298791, 0.370445, 0.301917, 0.324872, 0.374039, 0.359901, 0.26085, 0.161087, 0.167087, 0.144935, 0.15008, 0.21291, 0.288399, 0.281712, 0.374039, 0.349426, 0.370445, 0.36309, 0.275179, 0.264545, 0.239899, 0.206376, 0.229226, 0.222385, 0.139895, 0.182256, 0.182256, 0.17593, 0.271506, 0.170161, 0.109221, 0.06312, 0.056825, 0.066181, 0.120615, 0.116183, 0.127496, 0.132295, 0.079919, 0.147574, 0.164327, 0.132295, 0.132295, 0.073402, 0.132295, 0.129801, 0.067594, 0.05306, 0.090864, 0.078022, 0.122885, 0.209395, 0.295083, 0.301917, 0.243554, 0.243554, 0.25031, 0.30533, 0.222385, 0.308712, 0.203355, 0.111485, 0.144935, 0.179055, 0.229226, 0.144935, 0.200174, 0.182256, 0.209395, 0.232838, 0.236433, 0.275179, 0.170161, 0.173081, 0.109221, 0.144935, 0.155435, 0.122885, 0.125101, 0.200174, 0.144935, 0.222385, 0.308712, 0.295083, 0.203355, 0.239899, 0.339168, 0.359901, 0.436924, 0.401658, 0.390993, 0.390993, 0.298791, 0.301917, 0.295083, 0.349426, 0.271506, 0.191378, 0.21291, 0.236433, 0.25031, 0.247041, 0.278302, 0.298791, 0.268042, 0.264545, 0.281712, 0.275179, 0.173081, 0.216401, 0.257454, 0.164327, 0.10481, 0.142424, 0.185198, 0.185198, 0.206376, 0.298791, 0.36309, 0.370445, 0.374039, 0.243554, 0.229226, 0.216401, 0.21291, 0.21291, 0.21291, 0.200174, 0.127496, 0.137348, 0.127496, 0.134866, 0.139895, 0.144935, 0.147574, 0.111485, 0.116183, 0.125101, 0.090864, 0.116183, 0.125101, 0.078022, 0.100716, 0.179055, 0.17593, 0.167087, 0.194234, 0.275179, 0.275179, 0.275179, 0.339168, 0.342579, 0.328603, 0.308712, 0.390993, 0.440853, 0.447574, 0.41194, 0.408655, 0.444081, 0.339168, 0.324872, 0.380708, 0.465241, 0.447574, 0.352862, 0.25406, 0.25406, 0.229226, 0.155435, 0.222385, 0.15284, 0.102787, 0.100716, 0.185198, 0.18812, 0.173081, 0.26085, 0.301917, 0.216401, 0.216401, 0.18812, 0.191378, 0.232838, 0.216401, 0.191378, 0.236433, 0.25406, 0.185198, 0.142424, 0.222385, 0.170161, 0.222385, 0.298791, 0.236433, 0.216401, 0.147574, 0.127496, 0.118441, 0.069024, 0.137348, 0.134866, 0.194234, 0.191378, 0.125101, 0.15284, 0.173081, 0.170161, 0.257454, 0.268042, 0.318242, 0.206376, 0.247041, 0.284882, 0.295083, 0.359901, 0.284882, 0.295083, 0.31487, 0.31487, 0.311707, 0.281712, 0.284882, 0.321458, 0.236433, 0.298791, 0.278302, 0.203355, 0.225814, 0.229226, 0.308712, 0.247041, 0.342579, 0.380708, 0.291804, 0.281712, 0.278302, 0.374039, 0.447574, 0.454136, 0.366687, 0.461924, 0.476583, 0.480142, 0.458154, 0.480142, 0.486429, 0.509769, 0.521092, 0.525368, 0.51388, 0.5017, 0.626927, 0.648219, 0.622677, 0.716283, 0.720929, 0.728858, 0.707965, 0.707965, 0.59917, 0.712013, 0.604312, 0.626927, 0.626927, 0.653063, 0.73685, 0.653063, 0.509769, 0.585406, 0.505461, 0.422041, 0.418646, 0.414856, 0.384043, 0.394753, 0.398279, 0.394753, 0.401658, 0.328603, 0.339168, 0.422041, 0.36309, 0.422041, 0.40511, 0.339168, 0.229226, 0.243554, 0.321458, 0.328603, 0.268042, 0.30533, 0.380708, 0.311707, 0.301917, 0.264545, 0.268042, 0.271506, 0.264545, 0.232838, 0.288399, 0.206376, 0.196879, 0.236433, 0.243554, 0.243554, 0.335645, 0.374039, 0.342579, 0.308712, 0.380708, 0.483068, 0.517562, 0.521092, 0.525368, 0.461924, 0.447574, 0.422041, 0.328603, 0.352862, 0.30533, 0.335645, 0.328603, 0.281712, 0.239899, 0.239899, 0.219301, 0.173081, 0.209395, 0.239899, 0.275179, 0.284882, 0.268042, 0.194234, 0.194234, 0.194234, 0.25031, 0.268042, 0.291804, 0.390993, 0.390993, 0.390993, 0.380708, 0.444081, 0.480142, 0.465241, 0.450668, 0.480142, 0.42561, 0.422041, 0.440853, 0.440853, 0.458154, 0.384043, 0.377384, 0.298791, 0.374039, 0.359901, 0.436924, 0.4292, 0.31487, 0.332115, 0.414856, 0.342579, 0.339168, 0.349426, 0.440853, 0.374039, 0.284882, 0.36309, 0.387226, 0.335645, 0.324872, 0.311707, 0.390993, 0.468512, 0.56648, 0.58069, 0.613573, 0.59014, 0.476583, 0.56648, 0.525368, 0.529623, 0.653063, 0.666105, 0.712013, 0.699094, 0.812494, 0.801317, 0.812494, 0.728858, 0.671169, 0.703578, 0.685117, 0.690604, 0.690604, 0.707965, 0.59508, 0.622677, 0.653063, 0.798249, 0.834292, 0.759478, 0.661982, 0.549308, 0.534167, 0.483068, 0.5017, 0.5017, 0.521092, 0.401658, 0.476583, 0.553315, 0.541878, 0.509769, 0.422041, 0.4292, 0.349426, 0.352862, 0.346032, 0.346032, 0.301917, 0.268042, 0.318242, 0.359901, 0.41194, 0.41194, 0.422041, 0.359901, 0.291804, 0.374039], '')</t>
  </si>
  <si>
    <t>[396, 397, 398, 399, 400, 401, 402, 403, 404, 405, 406, 407, 408, 409, 410, 411, 412, 413, 414, 415, 416, 417, 418, 419, 461, 462, 463, 525, 526, 527, 528, 530, 531, 532, 533, 534, 535, 536, 537, 538, 539, 540, 541, 542, 543, 544, 545, 546, 547, 548, 549, 550, 551, 552, 553, 554, 555, 557, 558, 559, 562, 563, 564]</t>
  </si>
  <si>
    <t>UPI0001B6EC09 status=activ</t>
  </si>
  <si>
    <t>([0.137348, 0.179055, 0.109221, 0.118441, 0.078022, 0.054297, 0.037156, 0.060549, 0.079919, 0.10481, 0.127496, 0.170161, 0.15008, 0.15008, 0.243554, 0.30533, 0.206376, 0.18812, 0.167087, 0.161087, 0.132295, 0.11371, 0.086953, 0.096677, 0.127496, 0.179055, 0.25406, 0.25406, 0.155435, 0.155435, 0.170161, 0.170161, 0.167087, 0.106997, 0.196879, 0.182256, 0.206376, 0.281712, 0.239899, 0.264545, 0.36309, 0.390993, 0.394753, 0.352862, 0.352862, 0.308712, 0.342579, 0.264545, 0.268042, 0.374039, 0.387226, 0.366687, 0.36309, 0.278302, 0.359901, 0.222385, 0.239899, 0.25406, 0.15284, 0.116183, 0.167087, 0.092881, 0.05306, 0.064632, 0.064632, 0.051831, 0.067594, 0.069024, 0.069024, 0.125101, 0.125101, 0.127496, 0.076542, 0.038042, 0.069024, 0.043307, 0.050641, 0.050641, 0.044297, 0.054297, 0.045352, 0.058088, 0.056825, 0.111485, 0.059222, 0.111485, 0.155435, 0.122885, 0.125101, 0.196879, 0.116183, 0.064632, 0.055536, 0.094817, 0.109221, 0.120615, 0.173081, 0.25406, 0.257454, 0.17593, 0.25406, 0.257454, 0.25406, 0.356642, 0.291804, 0.370445, 0.352862, 0.318242, 0.342579, 0.291804, 0.206376, 0.206376, 0.298791, 0.318242, 0.298791, 0.36309, 0.318242, 0.298791, 0.271506, 0.21291, 0.291804, 0.25406, 0.390993, 0.321458, 0.25031], '')</t>
  </si>
  <si>
    <t>UPI0001B6EC18 status=activ</t>
  </si>
  <si>
    <t>([0.11371, 0.15008, 0.18812, 0.225814, 0.15284, 0.196879, 0.229226, 0.155435, 0.182256, 0.206376, 0.239899, 0.268042, 0.179055, 0.203355, 0.206376, 0.281712, 0.311707, 0.308712, 0.257454, 0.257454, 0.25406, 0.328603, 0.332115, 0.25031, 0.247041, 0.324872, 0.236433, 0.232838, 0.324872, 0.318242, 0.335645, 0.332115, 0.332115, 0.352862, 0.370445, 0.370445, 0.295083, 0.301917, 0.229226, 0.232838, 0.219301, 0.275179, 0.196879, 0.194234, 0.194234, 0.196879, 0.209395, 0.196879, 0.17593, 0.15284, 0.155435, 0.15284, 0.142424, 0.144935, 0.167087, 0.164327, 0.10481, 0.173081, 0.106997, 0.10481, 0.170161, 0.147574, 0.147574, 0.200174, 0.173081, 0.239899, 0.209395, 0.158265, 0.257454, 0.268042, 0.281712], '')</t>
  </si>
  <si>
    <t>UPI0001B6EC35 status=activ</t>
  </si>
  <si>
    <t>([0.158265, 0.21291, 0.275179, 0.318242, 0.232838, 0.271506, 0.301917, 0.328603, 0.36309, 0.291804, 0.342579, 0.298791, 0.281712, 0.281712, 0.264545, 0.182256, 0.194234, 0.291804, 0.332115, 0.247041, 0.335645, 0.332115, 0.257454, 0.243554, 0.25406, 0.229226, 0.225814, 0.196879, 0.196879, 0.18812, 0.232838, 0.21291, 0.209395, 0.196879, 0.194234, 0.268042, 0.257454, 0.247041, 0.15284, 0.090864, 0.116183, 0.085092, 0.147574, 0.206376, 0.137348, 0.086953, 0.096677, 0.096677, 0.122885, 0.122885, 0.122885, 0.15284, 0.147574, 0.229226, 0.232838, 0.15284, 0.11371, 0.194234, 0.185198, 0.295083, 0.268042, 0.25406, 0.308712, 0.295083, 0.30533, 0.394753, 0.465241, 0.59917, 0.557691, 0.562014, 0.58069, 0.472492, 0.486429, 0.486429, 0.387226, 0.387226, 0.394753, 0.494003, 0.433034, 0.42561, 0.398279, 0.517562, 0.575842, 0.557691, 0.557691, 0.450668, 0.444081, 0.444081, 0.4292, 0.370445, 0.268042, 0.26085, 0.239899, 0.236433, 0.173081, 0.268042, 0.161087, 0.268042, 0.271506, 0.324872, 0.239899, 0.158265, 0.164327, 0.173081, 0.173081, 0.11371, 0.142424, 0.085092, 0.092881, 0.071867, 0.132295, 0.21291, 0.232838, 0.278302, 0.185198, 0.268042, 0.170161, 0.281712, 0.25406, 0.164327, 0.155435, 0.15284, 0.161087, 0.161087, 0.15008, 0.158265, 0.26085, 0.219301, 0.243554, 0.155435, 0.194234, 0.185198, 0.182256, 0.083462, 0.100716, 0.182256, 0.118441, 0.191378, 0.120615, 0.081712, 0.15284, 0.15008, 0.158265, 0.229226, 0.216401, 0.229226, 0.219301, 0.129801, 0.134866, 0.164327, 0.239899, 0.15008, 0.092881, 0.096677, 0.182256, 0.147574, 0.129801, 0.194234, 0.203355, 0.203355, 0.284882, 0.191378, 0.196879, 0.167087, 0.147574, 0.15008, 0.118441, 0.071867, 0.11371, 0.147574, 0.10481, 0.10481, 0.142424, 0.222385, 0.209395, 0.206376, 0.298791, 0.308712, 0.216401, 0.21291, 0.30533, 0.298791, 0.284882, 0.196879, 0.324872, 0.281712, 0.25031, 0.295083, 0.387226, 0.40511, 0.461924, 0.483068, 0.398279, 0.444081, 0.359901, 0.370445, 0.380708, 0.301917, 0.222385, 0.225814, 0.142424, 0.134866, 0.137348, 0.203355, 0.295083, 0.30533, 0.281712, 0.328603, 0.236433, 0.219301, 0.206376, 0.182256, 0.243554, 0.346032, 0.324872, 0.278302, 0.281712, 0.203355, 0.268042, 0.349426, 0.349426, 0.433034, 0.370445, 0.278302, 0.295083, 0.219301, 0.191378, 0.281712, 0.271506, 0.324872, 0.30533, 0.278302, 0.25031, 0.219301, 0.167087, 0.134866, 0.26085, 0.200174, 0.275179], '')</t>
  </si>
  <si>
    <t>[67, 68, 69, 70, 81, 82, 83, 84]</t>
  </si>
  <si>
    <t>UPI0001B6EC38 status=activ</t>
  </si>
  <si>
    <t>([0.008156, 0.011342, 0.008804, 0.014315, 0.022667, 0.028695, 0.047319, 0.034068, 0.047319, 0.067594, 0.044297, 0.054297, 0.106997, 0.096677, 0.100716, 0.155435, 0.278302, 0.26085, 0.203355, 0.125101, 0.142424, 0.142424, 0.090864, 0.161087, 0.134866, 0.139895, 0.092881, 0.047319, 0.085092, 0.094817, 0.088832, 0.096677, 0.064632, 0.064632, 0.088832, 0.086953, 0.06184, 0.05306, 0.035586, 0.034884, 0.069024, 0.096677, 0.094817, 0.15284, 0.164327, 0.109221, 0.056825, 0.064632, 0.064632, 0.049374, 0.050641, 0.051831, 0.059222, 0.074921, 0.050641, 0.05306, 0.086953, 0.139895, 0.139895, 0.216401, 0.275179, 0.247041, 0.275179, 0.359901, 0.291804, 0.161087, 0.239899, 0.328603, 0.366687, 0.366687, 0.394753, 0.257454, 0.25406, 0.308712, 0.25406, 0.278302, 0.26085, 0.291804, 0.206376, 0.203355, 0.100716, 0.122885, 0.122885, 0.127496, 0.127496, 0.200174, 0.321458, 0.342579, 0.359901, 0.377384, 0.472492, 0.444081, 0.562014, 0.461924, 0.366687, 0.349426, 0.366687, 0.275179, 0.219301, 0.278302, 0.271506, 0.398279, 0.401658, 0.4292, 0.4292, 0.42561, 0.318242, 0.328603, 0.318242, 0.21291, 0.232838, 0.21291, 0.167087, 0.167087, 0.268042, 0.291804, 0.31487, 0.278302, 0.366687, 0.41194, 0.444081, 0.374039, 0.295083, 0.291804, 0.264545, 0.173081, 0.111485, 0.173081, 0.161087, 0.164327, 0.239899, 0.155435, 0.182256, 0.278302, 0.196879, 0.185198, 0.203355, 0.219301, 0.219301, 0.18812, 0.194234, 0.125101, 0.200174, 0.243554, 0.191378, 0.170161, 0.225814, 0.298791, 0.271506, 0.222385, 0.170161, 0.132295, 0.219301], '')</t>
  </si>
  <si>
    <t>[92]</t>
  </si>
  <si>
    <t>UPI0001B6EC3B status=activ</t>
  </si>
  <si>
    <t>([0.209395, 0.109221, 0.102787, 0.132295, 0.194234, 0.137348, 0.17593, 0.109221, 0.132295, 0.15284, 0.144935, 0.182256, 0.194234, 0.194234, 0.257454, 0.25406, 0.318242, 0.229226, 0.142424, 0.15284, 0.122885, 0.083462, 0.081712, 0.058088, 0.046336, 0.044297, 0.073402, 0.081712, 0.098513, 0.05306, 0.030611, 0.045352, 0.045352, 0.026338, 0.030611, 0.043307, 0.037156, 0.050641, 0.098513, 0.116183, 0.102787, 0.127496, 0.094817, 0.098513, 0.179055, 0.134866, 0.073402, 0.083462, 0.037156, 0.045352, 0.083462, 0.11371, 0.106997, 0.069024, 0.11371, 0.048328, 0.043307, 0.088832, 0.088832, 0.044297, 0.03976, 0.043307, 0.023087, 0.043307, 0.094817, 0.086953, 0.167087, 0.17593, 0.106997, 0.182256, 0.137348, 0.161087, 0.15284, 0.167087, 0.243554, 0.232838, 0.342579, 0.243554, 0.243554, 0.232838, 0.239899, 0.335645, 0.281712, 0.380708, 0.275179, 0.158265, 0.083462, 0.055536, 0.086953, 0.139895, 0.083462, 0.088832, 0.073402, 0.096677, 0.03976, 0.037156, 0.043307, 0.034884, 0.041405, 0.024826, 0.023963, 0.023963, 0.027463, 0.034068, 0.033407, 0.041405, 0.041405, 0.046336, 0.059222, 0.073402, 0.0704, 0.142424, 0.134866, 0.147574, 0.088832, 0.170161, 0.118441, 0.102787, 0.122885, 0.098513, 0.164327, 0.139895, 0.139895, 0.118441, 0.098513, 0.111485, 0.10481, 0.185198, 0.284882, 0.308712, 0.281712, 0.278302, 0.21291, 0.268042, 0.167087, 0.167087, 0.164327, 0.243554, 0.264545, 0.278302, 0.387226, 0.36309, 0.308712, 0.401658, 0.398279, 0.444081, 0.4292, 0.40511, 0.284882, 0.229226, 0.219301, 0.15284, 0.106997, 0.129801, 0.111485, 0.179055, 0.225814, 0.232838, 0.139895, 0.132295, 0.081712, 0.06312, 0.036378, 0.051831, 0.040537, 0.026338, 0.024826, 0.019401, 0.034068, 0.066181, 0.092881, 0.092881, 0.092881, 0.079919, 0.088832, 0.142424, 0.120615, 0.120615, 0.116183, 0.209395, 0.225814, 0.31487, 0.264545, 0.26085, 0.30533, 0.268042, 0.30533, 0.31487, 0.268042, 0.18812, 0.200174, 0.200174, 0.155435, 0.21291, 0.271506, 0.25031, 0.173081, 0.209395, 0.239899, 0.206376, 0.185198, 0.167087, 0.164327, 0.185198, 0.185198, 0.179055, 0.158265, 0.206376, 0.194234, 0.209395, 0.31487, 0.311707, 0.216401, 0.268042, 0.268042, 0.239899, 0.247041, 0.324872, 0.216401, 0.182256, 0.132295, 0.158265, 0.161087, 0.15284, 0.134866, 0.232838, 0.196879, 0.291804, 0.278302, 0.191378, 0.17593, 0.134866, 0.076542, 0.10481, 0.081712, 0.067594, 0.064632, 0.06184, 0.06312, 0.118441, 0.088832, 0.144935, 0.081712, 0.073402, 0.078022, 0.086953, 0.042364, 0.026892, 0.031287, 0.031287, 0.032677, 0.064632, 0.079919, 0.071867, 0.050641, 0.050641, 0.06184, 0.055536, 0.060549, 0.064632, 0.035586, 0.064632, 0.041405, 0.0704, 0.055536, 0.050641, 0.044297, 0.081712, 0.167087, 0.161087, 0.170161, 0.164327, 0.164327, 0.111485, 0.118441, 0.219301, 0.25406, 0.25406, 0.36309, 0.264545, 0.236433, 0.359901, 0.324872, 0.40511, 0.301917, 0.298791, 0.308712, 0.308712, 0.335645, 0.222385, 0.239899, 0.21291, 0.200174, 0.15008, 0.219301, 0.321458, 0.200174, 0.209395, 0.222385, 0.229226, 0.225814, 0.236433, 0.17593, 0.132295, 0.071867, 0.074921, 0.073402, 0.074921, 0.134866, 0.111485, 0.18812, 0.161087, 0.18812, 0.200174, 0.147574, 0.15284, 0.15008, 0.144935, 0.079919, 0.060549, 0.047319, 0.085092, 0.050641, 0.069024, 0.122885, 0.134866, 0.239899, 0.311707, 0.21291, 0.173081, 0.17593, 0.132295, 0.129801, 0.090864, 0.167087, 0.167087, 0.161087, 0.10481, 0.196879, 0.284882, 0.332115, 0.295083, 0.203355, 0.185198, 0.118441, 0.125101, 0.179055, 0.179055, 0.167087, 0.243554, 0.194234, 0.196879, 0.236433, 0.25031, 0.311707, 0.229226, 0.257454, 0.216401, 0.288399, 0.281712, 0.196879, 0.18812, 0.196879, 0.288399, 0.342579, 0.356642, 0.26085, 0.196879, 0.10481, 0.078022, 0.081712, 0.081712, 0.047319, 0.038042, 0.043307, 0.035586, 0.058088, 0.092881, 0.120615, 0.066181, 0.033407, 0.06184, 0.038858, 0.054297, 0.030611, 0.021816, 0.018787, 0.030611, 0.045352, 0.045352, 0.06312, 0.066181, 0.06184, 0.056825, 0.085092, 0.069024, 0.038858, 0.03976, 0.029376, 0.016826, 0.028107, 0.038858, 0.037156, 0.030611, 0.033407, 0.044297, 0.044297, 0.090864, 0.10481, 0.0704, 0.118441, 0.085092, 0.096677, 0.142424, 0.206376, 0.15284, 0.132295, 0.200174, 0.158265, 0.170161, 0.264545, 0.236433, 0.264545], '')</t>
  </si>
  <si>
    <t>UPI0001B6EC3D status=activ</t>
  </si>
  <si>
    <t>([0.098513, 0.120615, 0.056825, 0.041405, 0.025316, 0.026338, 0.021816, 0.028695, 0.038858, 0.058088, 0.083462, 0.06184, 0.102787, 0.118441, 0.069024, 0.096677, 0.155435, 0.094817, 0.109221, 0.055536, 0.064632, 0.064632, 0.071867, 0.134866, 0.216401, 0.239899, 0.298791, 0.370445, 0.324872, 0.311707, 0.295083, 0.206376, 0.209395, 0.219301, 0.194234, 0.17593, 0.147574, 0.167087, 0.134866, 0.132295, 0.25031, 0.229226, 0.15008, 0.120615, 0.118441, 0.060549, 0.092881, 0.051831, 0.050641, 0.038858, 0.021381, 0.020522, 0.036378, 0.036378, 0.036378, 0.042364, 0.088832, 0.055536, 0.043307, 0.085092, 0.092881, 0.078022, 0.037156, 0.064632, 0.078022, 0.048328, 0.083462, 0.079919, 0.125101, 0.144935, 0.216401, 0.239899, 0.209395, 0.122885, 0.200174, 0.196879, 0.17593, 0.173081, 0.158265, 0.118441, 0.120615, 0.120615, 0.074921, 0.137348, 0.144935, 0.083462, 0.073402, 0.074921, 0.046336, 0.055536, 0.027463, 0.033407, 0.034884, 0.044297, 0.074921, 0.074921, 0.047319, 0.096677, 0.076542, 0.118441, 0.098513, 0.05306, 0.050641, 0.098513, 0.055536, 0.033407, 0.051831, 0.096677, 0.088832, 0.142424, 0.116183, 0.179055, 0.098513, 0.127496, 0.122885, 0.081712, 0.06184, 0.049374, 0.023963, 0.029376, 0.023963, 0.043307, 0.083462, 0.083462, 0.042364, 0.079919, 0.118441, 0.139895, 0.116183, 0.071867, 0.035586, 0.03976, 0.038858, 0.069024, 0.043307, 0.028695, 0.048328, 0.059222, 0.056825, 0.106997, 0.102787, 0.173081, 0.194234, 0.15008, 0.15008, 0.219301, 0.182256, 0.116183, 0.071867, 0.086953, 0.144935, 0.239899, 0.26085, 0.257454, 0.268042, 0.387226, 0.342579, 0.318242, 0.318242, 0.440853, 0.356642, 0.390993, 0.25031, 0.229226, 0.288399, 0.301917, 0.219301, 0.182256, 0.288399, 0.366687, 0.321458, 0.281712, 0.247041, 0.216401, 0.25031, 0.203355, 0.125101, 0.236433, 0.236433, 0.243554, 0.155435, 0.229226, 0.144935, 0.239899, 0.239899, 0.239899, 0.236433, 0.239899, 0.243554, 0.191378, 0.203355, 0.268042, 0.301917, 0.232838, 0.158265, 0.147574, 0.111485, 0.196879, 0.15008, 0.083462, 0.044297, 0.044297, 0.037156, 0.06312, 0.038042, 0.032017, 0.016826, 0.016826, 0.027463, 0.049374, 0.034884, 0.024826, 0.013437, 0.013437, 0.027463, 0.050641, 0.048328, 0.049374, 0.025762, 0.017797, 0.032017, 0.059222, 0.098513, 0.079919, 0.055536, 0.092881, 0.122885, 0.219301, 0.21291, 0.170161, 0.161087, 0.236433, 0.281712, 0.318242, 0.335645, 0.318242, 0.30533, 0.196879, 0.216401, 0.31487, 0.335645, 0.257454, 0.268042, 0.268042, 0.239899, 0.216401, 0.232838, 0.144935, 0.15284, 0.17593, 0.142424, 0.15284, 0.155435, 0.092881, 0.083462, 0.043307, 0.041405, 0.050641, 0.106997, 0.094817, 0.083462, 0.144935, 0.225814, 0.185198, 0.185198, 0.191378, 0.170161, 0.155435, 0.229226, 0.129801, 0.088832, 0.086953, 0.064632, 0.066181, 0.116183, 0.15008, 0.158265, 0.158265, 0.144935, 0.127496, 0.209395, 0.239899, 0.200174, 0.167087, 0.173081, 0.147574, 0.216401, 0.30533, 0.278302, 0.247041, 0.359901, 0.390993], '')</t>
  </si>
  <si>
    <t>UPI0001B6EC3F status=activ</t>
  </si>
  <si>
    <t>([0.03976, 0.020522, 0.030003, 0.046336, 0.069024, 0.042364, 0.026892, 0.036378, 0.05306, 0.036378, 0.038042, 0.059222, 0.059222, 0.106997, 0.200174, 0.291804, 0.271506, 0.161087, 0.164327, 0.15284, 0.10481, 0.102787, 0.18812, 0.132295, 0.106997, 0.100716, 0.17593, 0.271506, 0.185198, 0.122885, 0.191378, 0.219301, 0.209395, 0.225814, 0.161087, 0.155435, 0.079919, 0.092881, 0.173081, 0.109221, 0.116183, 0.102787, 0.102787, 0.051831, 0.079919, 0.064632, 0.073402, 0.067594, 0.048328, 0.086953, 0.144935, 0.122885, 0.06312, 0.054297, 0.048328, 0.043307, 0.047319, 0.058088, 0.05306, 0.031287, 0.033407, 0.025762, 0.038042, 0.036378, 0.067594, 0.071867, 0.111485, 0.094817, 0.106997, 0.085092, 0.048328, 0.045352, 0.036378, 0.081712, 0.048328, 0.051831, 0.090864, 0.0704, 0.060549, 0.098513, 0.164327, 0.203355, 0.15284, 0.15284, 0.129801, 0.147574, 0.15008, 0.127496, 0.134866, 0.083462, 0.134866, 0.206376, 0.127496, 0.118441, 0.090864, 0.10481, 0.096677, 0.081712, 0.066181, 0.069024, 0.059222, 0.06184, 0.10481, 0.196879, 0.196879, 0.219301, 0.127496, 0.139895, 0.182256, 0.17593, 0.203355, 0.209395, 0.219301, 0.219301, 0.219301, 0.173081, 0.236433, 0.229226, 0.26085, 0.243554, 0.298791, 0.335645, 0.346032, 0.239899, 0.142424, 0.155435, 0.158265, 0.247041, 0.229226, 0.142424, 0.15284, 0.102787, 0.069024, 0.038042, 0.038858, 0.0704, 0.139895, 0.094817, 0.102787, 0.060549, 0.102787, 0.129801, 0.129801, 0.129801, 0.222385, 0.239899, 0.25406, 0.25406, 0.170161, 0.164327, 0.164327, 0.158265, 0.25031, 0.342579, 0.440853, 0.553315, 0.538167, 0.468512, 0.538167, 0.525368, 0.63748, 0.521092, 0.509769, 0.494003, 0.472492, 0.454136, 0.458154, 0.4292, 0.40511, 0.433034, 0.349426, 0.408655, 0.380708, 0.31487, 0.225814, 0.229226, 0.229226, 0.243554, 0.281712, 0.203355, 0.209395, 0.200174, 0.288399, 0.288399, 0.219301, 0.17593, 0.118441, 0.158265, 0.196879, 0.222385, 0.278302, 0.342579, 0.387226, 0.339168, 0.42561, 0.490133, 0.447574, 0.328603, 0.332115, 0.339168, 0.332115, 0.31487, 0.308712, 0.324872, 0.335645, 0.390993, 0.433034, 0.5017, 0.490133, 0.447574, 0.42561, 0.408655, 0.401658, 0.335645, 0.440853], '')</t>
  </si>
  <si>
    <t>[155, 156, 158, 159, 160, 161, 162, 207]</t>
  </si>
  <si>
    <t>UPI0001B6EC5E status=activ</t>
  </si>
  <si>
    <t>([0.147574, 0.18812, 0.225814, 0.271506, 0.182256, 0.219301, 0.291804, 0.311707, 0.239899, 0.196879, 0.232838, 0.236433, 0.167087, 0.106997, 0.10481, 0.173081, 0.268042, 0.26085, 0.349426, 0.291804, 0.321458, 0.236433, 0.239899, 0.25406, 0.164327, 0.25031, 0.164327, 0.081712, 0.086953, 0.085092, 0.132295, 0.132295, 0.173081, 0.25031, 0.346032, 0.291804, 0.288399, 0.232838, 0.15284, 0.094817, 0.096677, 0.051831, 0.088832, 0.045352, 0.032017, 0.032677, 0.030611, 0.054297, 0.094817, 0.088832, 0.079919, 0.076542, 0.074921, 0.038858, 0.038858, 0.021381, 0.028107, 0.022306, 0.029376, 0.055536, 0.098513, 0.179055, 0.239899, 0.164327, 0.229226, 0.170161, 0.257454, 0.26085, 0.191378, 0.203355, 0.120615, 0.15008, 0.083462, 0.076542, 0.137348, 0.081712, 0.137348, 0.090864, 0.109221, 0.102787, 0.058088, 0.060549, 0.037156, 0.038858, 0.074921, 0.088832, 0.167087, 0.17593, 0.17593, 0.161087, 0.17593, 0.18812, 0.247041, 0.346032, 0.342579, 0.243554, 0.264545, 0.257454, 0.335645, 0.352862, 0.36309, 0.377384, 0.359901, 0.318242, 0.311707, 0.291804, 0.18812, 0.15284, 0.083462, 0.083462, 0.10481, 0.088832, 0.144935, 0.090864, 0.090864, 0.090864, 0.090864, 0.079919, 0.088832, 0.048328, 0.028107, 0.028695, 0.044297, 0.025762, 0.048328, 0.051831, 0.029376, 0.047319, 0.0704, 0.116183, 0.096677, 0.069024, 0.041405, 0.024393, 0.044297, 0.025316, 0.025762, 0.048328, 0.098513, 0.098513, 0.158265, 0.144935, 0.094817, 0.096677, 0.170161, 0.134866, 0.088832, 0.15008, 0.179055, 0.15284, 0.094817, 0.132295, 0.229226, 0.243554, 0.324872, 0.268042, 0.281712, 0.288399, 0.243554, 0.155435, 0.15284, 0.116183, 0.182256, 0.164327, 0.164327, 0.092881, 0.125101, 0.191378, 0.194234, 0.125101, 0.106997, 0.125101, 0.116183, 0.06312, 0.094817, 0.056825, 0.081712, 0.134866, 0.122885, 0.155435, 0.127496, 0.074921, 0.071867, 0.071867, 0.071867, 0.041405, 0.0704, 0.037156, 0.036378, 0.034068, 0.030611, 0.036378, 0.028695, 0.016528, 0.027463, 0.028107, 0.030003, 0.017138, 0.018106, 0.018106, 0.018787, 0.021381, 0.036378, 0.055536, 0.060549, 0.06184, 0.076542, 0.088832, 0.155435, 0.092881, 0.058088, 0.120615, 0.120615, 0.134866, 0.139895, 0.139895, 0.134866, 0.219301, 0.25406, 0.25406, 0.196879, 0.15284, 0.239899, 0.137348, 0.144935, 0.081712, 0.132295, 0.182256, 0.161087, 0.15008, 0.127496, 0.203355, 0.185198, 0.194234, 0.17593, 0.264545, 0.209395, 0.170161, 0.155435, 0.147574, 0.085092, 0.129801, 0.15008, 0.15008, 0.15008, 0.161087, 0.232838, 0.25031, 0.164327, 0.18812, 0.194234, 0.31487, 0.216401, 0.144935, 0.155435, 0.167087, 0.096677, 0.079919, 0.06312, 0.073402, 0.116183, 0.137348, 0.090864, 0.06184, 0.06312, 0.120615, 0.109221, 0.116183, 0.10481, 0.182256, 0.098513, 0.094817, 0.088832, 0.122885, 0.203355, 0.144935, 0.167087, 0.200174, 0.295083, 0.380708, 0.352862, 0.36309, 0.41194, 0.494003, 0.585406, 0.557691, 0.585406, 0.517562, 0.468512, 0.486429, 0.461924, 0.465241, 0.458154, 0.458154, 0.490133, 0.387226, 0.370445, 0.454136, 0.529623, 0.444081, 0.359901, 0.374039, 0.247041, 0.264545, 0.15284, 0.144935, 0.164327, 0.15284, 0.191378, 0.232838, 0.144935, 0.090864, 0.102787, 0.111485, 0.064632, 0.054297, 0.05306, 0.083462, 0.044297, 0.023534, 0.03976, 0.073402, 0.071867, 0.137348, 0.129801, 0.225814, 0.134866, 0.092881, 0.055536, 0.031287, 0.020165, 0.03976, 0.076542, 0.120615, 0.11371, 0.15284, 0.109221, 0.196879, 0.21291, 0.209395, 0.295083, 0.281712, 0.281712, 0.236433, 0.170161, 0.118441, 0.125101, 0.137348, 0.196879, 0.243554, 0.243554, 0.243554, 0.216401, 0.173081, 0.167087, 0.167087, 0.137348, 0.229226, 0.232838, 0.139895, 0.219301, 0.144935, 0.144935, 0.134866, 0.185198, 0.167087, 0.229226, 0.222385, 0.209395, 0.191378, 0.219301, 0.30533, 0.288399, 0.247041, 0.295083, 0.25406, 0.268042, 0.264545, 0.219301, 0.134866, 0.222385, 0.21291, 0.209395, 0.137348, 0.090864, 0.079919, 0.11371, 0.064632, 0.029376, 0.06312, 0.059222, 0.059222, 0.033407, 0.060549, 0.078022, 0.058088, 0.03976, 0.03976, 0.049374, 0.028695, 0.047319, 0.024393, 0.026892, 0.049374, 0.090864, 0.088832, 0.098513, 0.132295, 0.17593, 0.288399, 0.200174, 0.170161, 0.170161, 0.257454, 0.155435, 0.098513, 0.127496, 0.216401, 0.167087, 0.122885, 0.219301, 0.147574, 0.247041, 0.232838, 0.222385, 0.134866, 0.122885, 0.122885, 0.090864, 0.067594, 0.066181, 0.085092, 0.086953, 0.067594, 0.051831, 0.085092, 0.132295, 0.092881, 0.058088, 0.06312, 0.125101], '')</t>
  </si>
  <si>
    <t>[284, 285, 286, 287, 298]</t>
  </si>
  <si>
    <t>UPI0001B6EC62 status=activ</t>
  </si>
  <si>
    <t>([0.100716, 0.10481, 0.109221, 0.064632, 0.088832, 0.122885, 0.185198, 0.25031, 0.278302, 0.321458, 0.342579, 0.346032, 0.288399, 0.271506, 0.275179, 0.200174, 0.284882, 0.185198, 0.288399, 0.271506, 0.278302, 0.374039, 0.374039, 0.332115, 0.4292, 0.346032, 0.308712, 0.291804, 0.257454, 0.191378, 0.111485, 0.116183, 0.134866, 0.209395, 0.219301, 0.301917, 0.370445, 0.288399, 0.370445, 0.387226, 0.318242, 0.339168, 0.335645, 0.374039, 0.450668, 0.349426, 0.447574, 0.387226, 0.370445, 0.384043, 0.36309, 0.380708, 0.387226, 0.422041, 0.418646, 0.40511, 0.422041, 0.4292, 0.4292, 0.359901, 0.352862, 0.440853, 0.335645, 0.301917, 0.222385, 0.216401, 0.236433, 0.194234, 0.281712, 0.25031, 0.275179, 0.359901, 0.440853, 0.318242, 0.291804, 0.295083, 0.311707, 0.311707, 0.232838, 0.25031, 0.335645, 0.229226, 0.229226, 0.236433, 0.278302, 0.349426, 0.346032, 0.324872, 0.291804, 0.222385, 0.18812, 0.167087, 0.17593, 0.100716, 0.118441, 0.116183, 0.0704, 0.037156, 0.020876, 0.031287, 0.055536, 0.048328, 0.073402, 0.066181, 0.058088, 0.045352, 0.049374, 0.06312, 0.109221, 0.170161, 0.139895, 0.203355, 0.191378, 0.185198, 0.243554, 0.219301, 0.144935, 0.232838, 0.311707, 0.394753, 0.321458, 0.318242, 0.232838, 0.264545, 0.271506, 0.321458, 0.366687, 0.321458, 0.216401, 0.18812, 0.18812, 0.209395, 0.129801, 0.129801, 0.111485, 0.129801, 0.225814, 0.318242, 0.30533, 0.275179, 0.247041, 0.31487, 0.219301, 0.278302, 0.191378, 0.200174, 0.232838, 0.144935, 0.179055, 0.243554, 0.288399, 0.194234, 0.271506, 0.335645, 0.25406, 0.191378, 0.18812, 0.182256, 0.106997, 0.106997, 0.127496, 0.161087, 0.094817, 0.094817, 0.122885, 0.196879, 0.118441, 0.096677, 0.158265, 0.098513, 0.109221, 0.064632, 0.116183, 0.06312, 0.081712, 0.083462, 0.17593, 0.191378, 0.125101, 0.206376, 0.219301, 0.15284, 0.15284, 0.25406, 0.25031, 0.247041, 0.247041, 0.328603, 0.275179, 0.18812, 0.179055, 0.179055, 0.243554, 0.200174, 0.301917, 0.264545, 0.25031, 0.216401, 0.206376, 0.281712, 0.179055, 0.17593, 0.21291, 0.129801, 0.071867, 0.102787, 0.102787, 0.096677, 0.096677, 0.158265, 0.232838, 0.311707, 0.225814, 0.155435, 0.17593, 0.18812, 0.21291, 0.222385, 0.219301, 0.222385, 0.200174, 0.200174, 0.120615, 0.142424, 0.209395, 0.332115, 0.374039, 0.295083, 0.291804, 0.291804, 0.288399, 0.291804, 0.21291, 0.203355, 0.298791, 0.31487, 0.216401, 0.147574, 0.21291, 0.229226, 0.236433, 0.257454, 0.324872, 0.321458, 0.25406, 0.268042, 0.243554, 0.144935, 0.179055, 0.182256, 0.194234, 0.200174, 0.194234, 0.288399, 0.298791, 0.191378, 0.194234, 0.291804, 0.298791, 0.232838, 0.232838, 0.15284, 0.15284, 0.17593, 0.200174, 0.30533, 0.216401, 0.196879, 0.21291, 0.155435, 0.167087, 0.167087, 0.137348, 0.142424, 0.076542, 0.11371, 0.200174, 0.194234, 0.194234, 0.275179, 0.278302, 0.194234, 0.278302, 0.278302, 0.18812, 0.257454, 0.158265, 0.247041, 0.25031, 0.328603, 0.414856, 0.394753, 0.359901, 0.308712, 0.281712, 0.387226, 0.366687, 0.359901, 0.275179, 0.173081, 0.106997, 0.100716, 0.102787, 0.056825, 0.064632, 0.118441, 0.116183, 0.179055, 0.200174, 0.134866, 0.142424, 0.125101, 0.142424, 0.173081, 0.264545, 0.298791, 0.203355, 0.158265, 0.164327, 0.206376, 0.30533, 0.384043, 0.468512, 0.450668, 0.529623, 0.5017, 0.401658, 0.311707, 0.216401, 0.120615, 0.194234, 0.179055, 0.21291, 0.206376, 0.129801, 0.142424, 0.118441, 0.185198, 0.182256, 0.185198, 0.216401, 0.225814, 0.21291, 0.139895, 0.196879, 0.196879, 0.134866, 0.132295, 0.225814, 0.318242, 0.418646, 0.447574, 0.384043, 0.268042, 0.25406, 0.247041, 0.209395, 0.173081, 0.144935, 0.206376, 0.200174, 0.206376, 0.18812, 0.129801, 0.209395, 0.21291, 0.15008, 0.239899, 0.328603, 0.281712, 0.185198, 0.167087, 0.147574, 0.137348, 0.139895, 0.074921, 0.129801, 0.132295, 0.203355, 0.239899, 0.25031, 0.257454, 0.236433, 0.25031, 0.30533, 0.298791, 0.225814, 0.243554, 0.222385, 0.232838, 0.271506, 0.349426, 0.352862, 0.243554, 0.298791, 0.31487, 0.335645, 0.356642, 0.346032, 0.295083, 0.288399, 0.203355, 0.185198, 0.125101, 0.129801, 0.170161, 0.11371, 0.109221, 0.137348, 0.139895, 0.076542, 0.079919, 0.083462, 0.083462, 0.122885, 0.17593, 0.18812, 0.281712, 0.179055, 0.132295, 0.161087, 0.098513, 0.167087, 0.144935, 0.219301, 0.194234, 0.122885, 0.100716, 0.17593, 0.132295, 0.081712, 0.139895, 0.144935, 0.100716, 0.064632, 0.078022, 0.067594, 0.102787, 0.06184, 0.106997, 0.164327, 0.17593, 0.182256, 0.10481, 0.129801, 0.129801, 0.081712, 0.064632, 0.116183, 0.111485, 0.090864, 0.098513, 0.055536, 0.048328, 0.069024, 0.086953, 0.069024, 0.047319, 0.036378, 0.046336, 0.031287, 0.0198, 0.011669, 0.016257, 0.025316], '')</t>
  </si>
  <si>
    <t>[324, 325]</t>
  </si>
  <si>
    <t>UPI0001B6EC63 status=activ</t>
  </si>
  <si>
    <t>([0.509769, 0.418646, 0.468512, 0.366687, 0.40511, 0.433034, 0.476583, 0.4292, 0.450668, 0.476583, 0.497853, 0.436924, 0.346032, 0.339168, 0.236433, 0.295083, 0.236433, 0.225814, 0.161087, 0.164327, 0.118441, 0.094817, 0.139895, 0.109221, 0.111485, 0.125101, 0.127496, 0.081712, 0.11371, 0.118441, 0.109221, 0.067594, 0.127496, 0.222385, 0.161087, 0.25031, 0.284882, 0.339168, 0.257454, 0.243554, 0.232838, 0.288399, 0.271506, 0.278302, 0.324872, 0.328603, 0.298791, 0.236433, 0.301917, 0.324872, 0.324872, 0.324872, 0.374039, 0.377384, 0.346032, 0.40511, 0.401658, 0.370445, 0.366687, 0.36309, 0.380708, 0.468512, 0.480142, 0.468512, 0.408655, 0.390993, 0.465241, 0.374039, 0.440853, 0.465241, 0.440853, 0.4292, 0.440853, 0.476583, 0.440853, 0.36309, 0.275179, 0.291804, 0.321458, 0.275179, 0.295083, 0.359901, 0.31487, 0.278302, 0.352862, 0.42561, 0.321458, 0.324872, 0.321458, 0.321458, 0.203355, 0.161087, 0.109221, 0.071867, 0.073402, 0.086953, 0.142424, 0.216401, 0.21291, 0.120615, 0.15284, 0.206376, 0.15008, 0.196879, 0.222385, 0.216401, 0.191378, 0.264545, 0.229226, 0.291804, 0.239899, 0.335645, 0.288399, 0.366687, 0.450668, 0.408655, 0.414856, 0.366687, 0.370445, 0.356642, 0.380708, 0.356642, 0.359901, 0.440853, 0.384043, 0.31487, 0.311707, 0.321458, 0.271506, 0.311707, 0.339168, 0.401658, 0.40511, 0.436924, 0.440853, 0.318242, 0.366687, 0.36309, 0.422041, 0.328603, 0.342579, 0.436924, 0.472492, 0.486429, 0.465241, 0.538167, 0.671169, 0.585406, 0.509769, 0.521092, 0.541878, 0.509769, 0.497853, 0.390993, 0.480142, 0.483068, 0.51388, 0.418646, 0.356642, 0.356642, 0.444081, 0.440853, 0.436924, 0.4292, 0.324872, 0.301917, 0.222385, 0.194234, 0.203355, 0.229226, 0.30533, 0.288399, 0.236433, 0.26085, 0.387226, 0.36309, 0.36309, 0.36309, 0.440853, 0.521092, 0.447574, 0.387226, 0.352862, 0.318242, 0.239899, 0.332115, 0.288399, 0.278302, 0.243554, 0.295083, 0.335645, 0.356642, 0.356642, 0.380708, 0.359901, 0.335645, 0.342579, 0.349426, 0.349426, 0.311707, 0.311707, 0.311707, 0.301917, 0.359901, 0.387226, 0.5017, 0.497853, 0.472492, 0.59508, 0.653063, 0.63748, 0.622677, 0.490133, 0.422041, 0.447574, 0.436924, 0.42561, 0.414856, 0.398279, 0.387226, 0.422041, 0.40511, 0.433034, 0.42561, 0.408655, 0.418646, 0.387226, 0.374039, 0.468512, 0.440853, 0.342579, 0.352862, 0.291804, 0.36309, 0.394753, 0.422041, 0.359901, 0.377384, 0.288399, 0.298791, 0.398279, 0.36309, 0.390993, 0.433034, 0.517562, 0.494003, 0.505461, 0.509769, 0.418646, 0.332115, 0.268042, 0.359901, 0.366687, 0.349426, 0.377384, 0.328603, 0.298791, 0.298791, 0.291804, 0.377384, 0.339168, 0.318242, 0.275179, 0.167087, 0.167087, 0.170161, 0.109221, 0.098513, 0.106997, 0.111485, 0.185198, 0.247041, 0.247041, 0.229226, 0.308712, 0.191378, 0.281712, 0.311707, 0.291804, 0.291804, 0.301917, 0.247041, 0.25031, 0.335645, 0.433034, 0.418646, 0.422041, 0.509769, 0.521092, 0.505461, 0.56648, 0.553315, 0.458154, 0.384043, 0.301917, 0.311707, 0.311707, 0.298791, 0.298791, 0.390993, 0.352862, 0.346032, 0.401658, 0.40511, 0.332115, 0.236433, 0.158265, 0.164327, 0.17593, 0.10481, 0.064632, 0.076542, 0.045352, 0.081712, 0.120615, 0.118441, 0.120615, 0.200174, 0.203355, 0.122885, 0.118441, 0.076542, 0.081712, 0.081712, 0.047319, 0.060549, 0.059222, 0.106997, 0.098513, 0.090864, 0.100716, 0.182256, 0.182256, 0.196879, 0.122885, 0.125101, 0.122885, 0.11371, 0.111485, 0.066181, 0.071867, 0.076542, 0.15008, 0.090864, 0.06184, 0.111485, 0.134866, 0.216401, 0.200174, 0.21291, 0.15284, 0.137348, 0.120615, 0.118441, 0.161087, 0.247041, 0.179055, 0.167087, 0.179055, 0.167087, 0.26085, 0.339168, 0.301917, 0.298791, 0.349426, 0.4292, 0.387226, 0.390993, 0.295083, 0.216401, 0.216401, 0.284882, 0.288399, 0.271506, 0.194234, 0.17593, 0.106997, 0.161087, 0.264545, 0.170161, 0.179055, 0.17593, 0.11371, 0.078022, 0.06184, 0.041405, 0.025316, 0.028107, 0.026338, 0.046336, 0.076542, 0.073402, 0.074921, 0.132295, 0.144935, 0.194234, 0.21291, 0.268042, 0.271506, 0.236433, 0.232838, 0.243554, 0.222385, 0.209395, 0.30533, 0.243554, 0.332115, 0.433034, 0.4292, 0.436924, 0.436924, 0.447574, 0.418646, 0.324872, 0.236433, 0.229226, 0.232838, 0.229226, 0.17593, 0.158265, 0.170161, 0.17593, 0.173081, 0.182256, 0.200174, 0.203355, 0.281712, 0.291804, 0.278302, 0.203355, 0.206376, 0.219301, 0.222385, 0.182256, 0.275179, 0.370445, 0.281712, 0.222385, 0.229226, 0.232838, 0.167087, 0.18812, 0.275179, 0.185198, 0.191378, 0.278302, 0.191378, 0.132295, 0.109221, 0.10481, 0.200174, 0.203355, 0.182256, 0.122885, 0.185198, 0.18812, 0.11371, 0.11371, 0.167087, 0.185198, 0.275179, 0.275179, 0.236433, 0.236433, 0.236433, 0.239899, 0.243554, 0.311707, 0.295083, 0.318242, 0.335645, 0.291804, 0.268042, 0.271506, 0.342579, 0.346032, 0.25406, 0.26085, 0.278302, 0.284882, 0.284882, 0.206376, 0.206376, 0.236433, 0.158265, 0.247041, 0.239899, 0.243554, 0.257454, 0.281712, 0.200174, 0.206376, 0.229226, 0.25031, 0.275179, 0.185198, 0.122885, 0.120615, 0.191378, 0.173081, 0.182256, 0.182256, 0.25406, 0.335645, 0.264545, 0.257454, 0.236433, 0.222385, 0.142424, 0.116183, 0.185198, 0.275179, 0.275179, 0.170161, 0.15284, 0.120615, 0.194234, 0.25031, 0.324872, 0.318242, 0.398279, 0.384043, 0.370445, 0.295083, 0.301917, 0.370445, 0.4292, 0.436924, 0.359901, 0.450668, 0.490133, 0.486429, 0.480142, 0.36309, 0.394753, 0.394753, 0.433034, 0.342579, 0.284882, 0.291804, 0.229226, 0.232838, 0.247041, 0.25406, 0.324872, 0.324872, 0.243554, 0.194234, 0.120615, 0.111485, 0.11371, 0.11371, 0.116183, 0.109221, 0.179055, 0.179055, 0.125101, 0.116183, 0.155435, 0.203355, 0.203355, 0.191378, 0.206376, 0.129801, 0.15008, 0.155435, 0.098513, 0.155435, 0.222385, 0.324872, 0.387226, 0.374039, 0.359901, 0.264545, 0.301917, 0.225814, 0.209395, 0.295083, 0.21291, 0.170161, 0.173081, 0.111485, 0.173081, 0.158265, 0.236433, 0.219301, 0.203355, 0.196879, 0.206376, 0.182256, 0.11371, 0.085092, 0.073402, 0.049374, 0.086953, 0.069024, 0.125101, 0.164327, 0.167087, 0.26085, 0.335645, 0.346032, 0.352862, 0.268042, 0.173081, 0.102787, 0.096677, 0.100716, 0.158265, 0.158265, 0.182256, 0.264545, 0.281712, 0.30533, 0.374039, 0.370445, 0.377384, 0.298791, 0.335645, 0.291804, 0.179055, 0.155435, 0.158265, 0.15284, 0.225814, 0.324872, 0.436924, 0.42561, 0.335645, 0.257454, 0.219301, 0.15008, 0.142424, 0.129801, 0.129801, 0.139895, 0.139895, 0.144935, 0.21291, 0.142424, 0.120615, 0.209395, 0.185198, 0.116183, 0.120615, 0.122885, 0.127496, 0.118441, 0.125101, 0.18812, 0.278302, 0.229226, 0.232838, 0.164327, 0.236433, 0.25031, 0.243554, 0.247041, 0.239899, 0.158265, 0.225814, 0.225814, 0.219301, 0.191378, 0.257454, 0.352862, 0.36309, 0.324872, 0.264545, 0.26085, 0.268042, 0.225814, 0.301917, 0.380708, 0.465241, 0.436924, 0.433034, 0.418646, 0.346032, 0.349426, 0.42561, 0.342579, 0.408655, 0.324872, 0.422041, 0.447574, 0.444081, 0.433034, 0.387226, 0.390993, 0.328603, 0.318242, 0.321458, 0.298791, 0.222385, 0.18812, 0.209395, 0.222385, 0.236433, 0.30533, 0.318242, 0.26085, 0.271506, 0.209395, 0.209395, 0.209395, 0.209395, 0.191378, 0.182256, 0.185198, 0.239899, 0.291804, 0.295083, 0.332115, 0.349426, 0.366687, 0.401658, 0.422041, 0.332115, 0.356642, 0.291804, 0.268042, 0.324872, 0.401658, 0.461924, 0.545602, 0.529623, 0.509769, 0.433034, 0.42561, 0.51388, 0.486429, 0.505461, 0.42561, 0.42561, 0.450668, 0.505461, 0.51388, 0.494003, 0.632174, 0.5017, 0.541878, 0.549308, 0.476583, 0.483068, 0.490133, 0.433034, 0.447574, 0.447574, 0.541878, 0.570702, 0.570702, 0.517562, 0.476583, 0.490133, 0.41194, 0.40511, 0.422041, 0.401658, 0.40511, 0.31487, 0.31487, 0.271506, 0.271506, 0.257454, 0.26085, 0.200174, 0.26085, 0.264545, 0.209395, 0.206376, 0.196879, 0.196879, 0.268042, 0.291804, 0.356642, 0.433034, 0.359901, 0.349426, 0.301917, 0.30533, 0.291804, 0.339168, 0.398279, 0.370445, 0.472492, 0.433034, 0.505461, 0.505461, 0.490133, 0.490133, 0.4292, 0.4292, 0.401658, 0.380708, 0.356642, 0.301917, 0.311707, 0.41194, 0.42561, 0.461924, 0.436924, 0.521092, 0.557691, 0.58069, 0.545602, 0.545602, 0.59917, 0.59014, 0.58069, 0.59917, 0.694846, 0.779859, 0.771762, 0.795062, 0.819762, 0.846163, 0.901269, 0.891961, 0.852992, 0.83125, 0.868118, 0.905695], '')</t>
  </si>
  <si>
    <t>[0, 145, 146, 147, 148, 149, 150, 151, 156, 179, 205, 208, 209, 210, 211, 244, 246, 247, 287, 288, 289, 290, 291, 725, 726, 727, 730, 732, 736, 737, 739, 740, 741, 742, 749, 750, 751, 752, 787, 788, 802, 803, 804, 805, 806, 807, 808, 809, 810, 811, 812, 813, 814, 815, 816, 817, 818, 819, 820, 821, 822]</t>
  </si>
  <si>
    <t>60)</t>
  </si>
  <si>
    <t>UPI0001B6EC64 status=activ</t>
  </si>
  <si>
    <t>([0.010372, 0.015694, 0.016826, 0.01204, 0.010672, 0.015694, 0.020165, 0.029376, 0.018106, 0.014075, 0.0198, 0.018787, 0.01078, 0.019109, 0.037156, 0.022306, 0.046336, 0.034068, 0.058088, 0.024826, 0.013437, 0.014315, 0.00962, 0.011669, 0.020165, 0.030611, 0.026892, 0.017447, 0.017138, 0.026892, 0.046336, 0.043307, 0.037156, 0.083462, 0.049374, 0.046336, 0.047319, 0.05306, 0.064632, 0.034068, 0.041405, 0.092881, 0.086953, 0.079919, 0.079919, 0.040537, 0.032017, 0.037156, 0.064632, 0.058088, 0.071867, 0.041405, 0.038042, 0.067594, 0.064632, 0.092881, 0.049374, 0.043307, 0.030003, 0.029376, 0.050641, 0.10481, 0.081712, 0.083462, 0.167087, 0.132295, 0.209395, 0.161087, 0.147574, 0.116183, 0.120615, 0.071867, 0.127496, 0.078022, 0.078022, 0.081712, 0.100716, 0.17593, 0.281712, 0.311707, 0.232838, 0.158265, 0.139895, 0.102787, 0.17593, 0.102787, 0.118441, 0.122885, 0.106997, 0.05306, 0.040537, 0.027463, 0.048328, 0.028107, 0.028107, 0.029376, 0.032677, 0.034884, 0.030611, 0.033407, 0.032677, 0.06184, 0.06312, 0.059222, 0.098513, 0.05306, 0.096677, 0.058088, 0.051831, 0.06312, 0.134866, 0.118441, 0.182256, 0.191378, 0.236433, 0.216401, 0.139895, 0.129801, 0.071867, 0.044297, 0.045352, 0.051831, 0.028107, 0.046336, 0.046336, 0.051831, 0.085092, 0.094817, 0.11371, 0.071867, 0.085092, 0.048328, 0.096677, 0.090864, 0.049374, 0.066181, 0.090864, 0.125101, 0.111485, 0.185198, 0.26085, 0.170161, 0.164327, 0.164327, 0.164327, 0.182256, 0.096677, 0.096677, 0.083462, 0.127496, 0.203355, 0.257454, 0.342579, 0.31487, 0.308712, 0.278302, 0.268042, 0.356642, 0.401658, 0.42561, 0.408655, 0.384043, 0.440853, 0.352862, 0.4292, 0.4292, 0.335645, 0.359901, 0.374039, 0.384043, 0.370445, 0.25031, 0.179055, 0.173081, 0.203355, 0.116183, 0.196879, 0.129801, 0.056825, 0.030611, 0.032677, 0.034068, 0.043307, 0.056825, 0.094817, 0.067594, 0.040537, 0.066181, 0.055536, 0.026892, 0.026892, 0.017138, 0.030611, 0.025762, 0.026892, 0.025762, 0.049374, 0.050641, 0.092881, 0.179055, 0.232838, 0.206376, 0.120615, 0.109221, 0.06184, 0.06312, 0.05306, 0.047319, 0.029376, 0.059222, 0.111485, 0.100716, 0.164327, 0.109221, 0.203355, 0.21291, 0.216401, 0.155435, 0.139895, 0.132295, 0.106997, 0.122885, 0.076542, 0.139895, 0.144935, 0.219301, 0.147574, 0.185198, 0.288399, 0.359901, 0.359901, 0.36309, 0.301917, 0.324872, 0.349426, 0.349426, 0.243554, 0.25031, 0.247041, 0.271506, 0.243554, 0.243554, 0.219301, 0.288399, 0.264545, 0.229226, 0.191378, 0.271506, 0.301917, 0.264545], '')</t>
  </si>
  <si>
    <t>UPI0001B6EC65 status=activ</t>
  </si>
  <si>
    <t>([0.024393, 0.016021, 0.023963, 0.042364, 0.071867, 0.092881, 0.116183, 0.15284, 0.102787, 0.071867, 0.090864, 0.122885, 0.179055, 0.155435, 0.25406, 0.268042, 0.352862, 0.356642, 0.328603, 0.318242, 0.222385, 0.134866, 0.209395, 0.209395, 0.161087, 0.147574, 0.094817, 0.118441, 0.122885, 0.209395, 0.308712, 0.236433, 0.222385, 0.232838, 0.17593, 0.191378, 0.173081, 0.173081, 0.194234, 0.182256, 0.200174, 0.200174, 0.308712, 0.301917, 0.321458, 0.332115, 0.318242, 0.398279, 0.374039, 0.346032, 0.25406, 0.26085, 0.247041, 0.21291, 0.179055, 0.278302, 0.185198, 0.18812, 0.191378, 0.288399, 0.339168, 0.236433, 0.335645, 0.332115, 0.30533, 0.288399, 0.209395, 0.216401, 0.15008, 0.15284, 0.170161, 0.167087, 0.155435, 0.26085, 0.216401, 0.275179, 0.232838, 0.232838, 0.236433, 0.17593, 0.164327, 0.191378, 0.191378, 0.173081, 0.142424, 0.17593, 0.109221, 0.194234, 0.127496, 0.194234, 0.191378, 0.191378, 0.284882, 0.200174, 0.15008, 0.236433, 0.15008, 0.173081, 0.25406, 0.264545, 0.25031, 0.239899, 0.161087, 0.236433, 0.167087, 0.21291, 0.17593, 0.26085, 0.26085, 0.257454, 0.264545, 0.284882, 0.268042, 0.268042, 0.264545, 0.30533, 0.308712, 0.328603, 0.324872, 0.342579, 0.301917, 0.401658, 0.380708, 0.483068, 0.377384, 0.461924, 0.458154, 0.401658, 0.418646, 0.387226, 0.377384, 0.377384, 0.356642, 0.278302, 0.185198, 0.301917, 0.284882, 0.298791, 0.401658, 0.414856, 0.398279, 0.342579, 0.339168, 0.359901, 0.36309, 0.366687, 0.284882, 0.284882, 0.359901, 0.332115, 0.370445, 0.483068, 0.374039, 0.281712, 0.356642, 0.356642, 0.328603, 0.339168, 0.225814, 0.142424, 0.096677, 0.100716, 0.158265, 0.081712, 0.058088, 0.06312, 0.118441, 0.194234, 0.191378, 0.216401, 0.15284, 0.139895, 0.134866, 0.25406, 0.25406, 0.185198, 0.278302, 0.271506, 0.191378, 0.301917, 0.384043, 0.366687, 0.374039, 0.387226, 0.497853, 0.562014, 0.525368, 0.436924, 0.42561, 0.458154, 0.36309, 0.422041, 0.433034, 0.40511, 0.298791, 0.390993, 0.394753, 0.308712, 0.281712, 0.359901, 0.342579, 0.342579, 0.436924, 0.339168, 0.264545, 0.18812, 0.127496, 0.127496, 0.203355, 0.179055, 0.155435, 0.155435, 0.173081, 0.185198, 0.219301, 0.232838, 0.229226, 0.321458, 0.40511, 0.328603, 0.30533, 0.291804, 0.18812, 0.185198, 0.25406, 0.328603, 0.414856, 0.505461, 0.433034, 0.342579, 0.291804, 0.291804, 0.370445, 0.387226, 0.401658, 0.321458, 0.398279, 0.401658, 0.401658, 0.291804, 0.311707, 0.349426, 0.271506, 0.291804, 0.203355, 0.21291, 0.191378, 0.18812, 0.18812, 0.264545, 0.335645, 0.422041, 0.4292, 0.436924, 0.394753, 0.359901, 0.440853, 0.359901, 0.257454, 0.239899, 0.342579, 0.356642, 0.352862, 0.40511, 0.490133, 0.468512, 0.465241, 0.490133, 0.394753, 0.418646, 0.440853, 0.356642, 0.380708, 0.339168, 0.324872, 0.366687, 0.377384, 0.335645, 0.408655, 0.494003, 0.461924, 0.450668, 0.521092, 0.509769, 0.450668, 0.458154, 0.476583, 0.490133, 0.490133, 0.613573, 0.562014, 0.444081, 0.450668, 0.414856, 0.366687, 0.339168, 0.321458, 0.328603, 0.278302, 0.278302, 0.206376, 0.247041, 0.247041, 0.173081, 0.182256, 0.18812, 0.209395, 0.264545, 0.264545, 0.26085, 0.239899, 0.185198, 0.271506, 0.288399, 0.225814, 0.275179, 0.301917, 0.239899, 0.155435, 0.222385, 0.222385, 0.311707, 0.229226, 0.264545, 0.268042, 0.182256, 0.271506, 0.25406, 0.196879, 0.185198, 0.15008, 0.155435, 0.182256, 0.182256, 0.170161, 0.239899, 0.17593, 0.120615, 0.167087, 0.236433, 0.25031, 0.236433, 0.229226, 0.284882, 0.225814, 0.281712, 0.349426, 0.301917, 0.257454, 0.342579, 0.318242, 0.328603, 0.288399], '')</t>
  </si>
  <si>
    <t>[185, 186, 227, 282, 283, 289, 290]</t>
  </si>
  <si>
    <t>UPI0001B6EC67 status=activ</t>
  </si>
  <si>
    <t>([0.06184, 0.094817, 0.055536, 0.086953, 0.111485, 0.142424, 0.173081, 0.206376, 0.147574, 0.109221, 0.071867, 0.100716, 0.10481, 0.092881, 0.164327, 0.094817, 0.167087, 0.098513, 0.094817, 0.158265, 0.158265, 0.15284, 0.142424, 0.139895, 0.134866, 0.083462, 0.046336, 0.046336, 0.043307, 0.083462, 0.134866, 0.216401, 0.203355, 0.191378, 0.219301, 0.209395, 0.209395, 0.127496, 0.229226, 0.142424, 0.085092, 0.086953, 0.17593, 0.17593, 0.179055, 0.209395, 0.209395, 0.30533, 0.301917, 0.31487, 0.232838, 0.15284, 0.158265, 0.158265, 0.173081, 0.182256, 0.100716, 0.139895, 0.139895, 0.067594, 0.139895, 0.216401, 0.216401, 0.206376, 0.206376, 0.301917, 0.26085, 0.36309, 0.352862, 0.264545, 0.26085, 0.243554, 0.247041, 0.179055, 0.109221, 0.11371, 0.111485, 0.122885, 0.142424, 0.225814, 0.222385, 0.203355, 0.125101, 0.06184, 0.067594, 0.038858, 0.040537, 0.041405, 0.040537, 0.023963, 0.042364, 0.024393, 0.032677, 0.058088, 0.090864, 0.158265, 0.173081, 0.179055, 0.179055, 0.11371, 0.055536, 0.106997, 0.106997, 0.096677, 0.173081, 0.164327, 0.170161, 0.15284, 0.158265, 0.147574, 0.239899, 0.225814, 0.318242, 0.349426, 0.278302, 0.194234, 0.120615, 0.085092, 0.046336, 0.048328, 0.042364, 0.055536, 0.060549, 0.058088, 0.116183, 0.120615, 0.06184, 0.127496, 0.081712, 0.047319, 0.049374, 0.048328, 0.06312, 0.06312, 0.073402, 0.11371, 0.116183, 0.18812, 0.139895, 0.209395, 0.291804, 0.390993, 0.454136, 0.450668, 0.377384, 0.349426, 0.321458, 0.349426, 0.239899, 0.308712, 0.384043, 0.366687, 0.349426, 0.321458, 0.321458, 0.203355, 0.134866, 0.15008, 0.100716, 0.158265, 0.164327, 0.167087, 0.167087, 0.179055, 0.100716, 0.092881, 0.109221, 0.129801, 0.139895, 0.15284, 0.164327, 0.17593, 0.134866, 0.090864, 0.078022, 0.047319, 0.094817, 0.142424, 0.194234, 0.26085, 0.191378, 0.191378, 0.125101, 0.081712, 0.083462, 0.15008, 0.232838, 0.142424, 0.137348, 0.127496, 0.116183, 0.118441, 0.120615, 0.173081, 0.236433, 0.25406, 0.25406, 0.243554, 0.25406, 0.264545, 0.164327, 0.236433, 0.209395, 0.26085, 0.346032, 0.356642, 0.359901, 0.342579, 0.370445, 0.366687, 0.440853, 0.534167, 0.458154, 0.447574, 0.440853, 0.370445, 0.374039, 0.444081, 0.447574, 0.422041, 0.390993, 0.505461, 0.494003, 0.490133, 0.525368, 0.41194, 0.394753, 0.387226, 0.390993, 0.465241, 0.476583, 0.483068, 0.480142, 0.545602, 0.549308, 0.549308, 0.648219, 0.661982, 0.585406, 0.58069, 0.494003, 0.440853, 0.436924, 0.444081, 0.476583, 0.465241, 0.585406, 0.585406, 0.51388, 0.529623, 0.525368, 0.517562, 0.490133, 0.418646, 0.422041, 0.394753, 0.401658, 0.380708, 0.349426, 0.408655, 0.41194, 0.483068, 0.56648, 0.557691, 0.553315, 0.541878, 0.517562, 0.433034, 0.370445, 0.447574, 0.436924, 0.408655, 0.414856, 0.444081, 0.521092, 0.440853, 0.465241, 0.468512, 0.494003, 0.529623, 0.529623, 0.450668, 0.40511, 0.408655, 0.414856, 0.342579, 0.352862, 0.301917, 0.30533, 0.370445, 0.356642, 0.284882, 0.318242, 0.284882, 0.295083, 0.284882, 0.370445, 0.346032, 0.335645, 0.352862, 0.356642, 0.356642, 0.433034, 0.4292, 0.36309, 0.356642, 0.370445, 0.370445, 0.450668, 0.454136, 0.458154, 0.384043, 0.454136, 0.370445, 0.40511, 0.40511, 0.332115, 0.25406, 0.185198, 0.194234, 0.209395, 0.134866, 0.147574, 0.083462, 0.127496, 0.122885, 0.129801, 0.203355, 0.209395, 0.216401, 0.291804, 0.219301, 0.268042, 0.191378, 0.264545, 0.25406, 0.271506, 0.356642, 0.42561, 0.497853, 0.486429, 0.450668, 0.538167, 0.521092, 0.538167, 0.447574, 0.545602, 0.444081, 0.335645, 0.247041, 0.236433, 0.203355, 0.167087, 0.203355, 0.281712, 0.278302, 0.216401, 0.122885, 0.111485, 0.122885, 0.139895, 0.088832, 0.092881, 0.111485, 0.109221, 0.17593, 0.17593, 0.164327, 0.158265, 0.222385, 0.216401, 0.191378, 0.216401, 0.328603, 0.328603, 0.247041, 0.264545, 0.339168, 0.440853, 0.440853, 0.422041, 0.4292, 0.433034, 0.394753, 0.380708, 0.275179, 0.236433, 0.332115, 0.328603, 0.436924, 0.447574, 0.458154, 0.5017, 0.414856, 0.414856, 0.370445, 0.346032, 0.247041, 0.25031, 0.25031, 0.173081, 0.173081, 0.164327, 0.158265, 0.185198, 0.139895, 0.25406, 0.281712, 0.278302, 0.209395, 0.111485, 0.109221, 0.173081, 0.158265, 0.155435, 0.161087, 0.191378, 0.26085, 0.339168, 0.288399, 0.271506, 0.36309, 0.36309, 0.36309, 0.447574, 0.377384, 0.4292, 0.332115, 0.30533, 0.288399, 0.356642, 0.384043, 0.374039, 0.366687, 0.401658, 0.465241, 0.461924, 0.370445, 0.324872, 0.335645, 0.257454, 0.268042, 0.275179, 0.30533, 0.225814, 0.243554, 0.229226, 0.144935, 0.225814, 0.191378, 0.111485, 0.122885, 0.194234, 0.206376, 0.206376, 0.118441, 0.15008, 0.142424, 0.147574, 0.147574, 0.092881, 0.18812, 0.122885, 0.111485, 0.111485, 0.15284, 0.118441, 0.120615, 0.122885, 0.076542, 0.125101, 0.219301, 0.216401, 0.216401, 0.206376, 0.116183, 0.118441, 0.118441, 0.111485, 0.11371, 0.17593, 0.25406, 0.25031, 0.229226, 0.15284, 0.127496, 0.092881, 0.122885, 0.182256, 0.167087, 0.203355, 0.164327, 0.132295, 0.096677, 0.0704, 0.048328, 0.092881, 0.139895, 0.090864, 0.06312], '')</t>
  </si>
  <si>
    <t>[211, 221, 224, 233, 234, 235, 236, 237, 238, 239, 246, 247, 248, 249, 250, 251, 262, 263, 264, 265, 266, 274, 279, 280, 342, 343, 344, 346, 392]</t>
  </si>
  <si>
    <t>UPI0001B6EC68 status=activ</t>
  </si>
  <si>
    <t>([0.031287, 0.046336, 0.069024, 0.092881, 0.051831, 0.067594, 0.042364, 0.040537, 0.027463, 0.036378, 0.049374, 0.066181, 0.066181, 0.125101, 0.170161, 0.194234, 0.144935, 0.086953, 0.059222, 0.067594, 0.085092, 0.060549, 0.076542, 0.060549, 0.060549, 0.059222, 0.0704, 0.100716, 0.071867, 0.127496, 0.132295, 0.132295, 0.129801, 0.076542, 0.038042, 0.026338, 0.045352, 0.040537, 0.078022, 0.137348, 0.125101, 0.142424, 0.161087, 0.090864, 0.092881, 0.088832, 0.094817, 0.100716, 0.069024, 0.0704, 0.0704, 0.081712, 0.088832, 0.10481, 0.102787, 0.10481, 0.144935, 0.134866, 0.243554, 0.257454, 0.26085, 0.194234, 0.185198, 0.173081, 0.155435, 0.127496, 0.109221, 0.109221, 0.096677, 0.158265, 0.21291, 0.222385, 0.203355, 0.11371, 0.106997, 0.191378, 0.243554, 0.127496, 0.086953, 0.081712, 0.038042, 0.03976, 0.06184, 0.031287, 0.030003, 0.058088, 0.096677, 0.125101, 0.206376, 0.122885, 0.083462, 0.059222, 0.032677, 0.018787, 0.018787, 0.018106, 0.016528, 0.013265, 0.022667, 0.033407, 0.038858, 0.076542, 0.046336, 0.026892, 0.055536, 0.096677, 0.05306, 0.031287, 0.035586, 0.032017, 0.055536, 0.090864, 0.090864, 0.086953, 0.076542, 0.127496, 0.069024, 0.073402, 0.100716, 0.060549, 0.06312, 0.044297, 0.040537, 0.036378, 0.051831, 0.043307, 0.054297, 0.092881, 0.129801, 0.071867, 0.078022, 0.047319, 0.025316, 0.044297, 0.083462, 0.15284, 0.173081, 0.173081, 0.185198, 0.142424, 0.239899, 0.239899, 0.18812, 0.21291, 0.328603, 0.384043, 0.384043, 0.377384, 0.349426, 0.247041, 0.324872, 0.308712, 0.387226, 0.408655, 0.342579, 0.352862, 0.288399, 0.167087, 0.26085, 0.26085, 0.31487, 0.30533, 0.206376, 0.30533, 0.311707, 0.194234, 0.111485, 0.111485, 0.096677, 0.125101, 0.15284, 0.147574, 0.092881, 0.096677, 0.085092, 0.071867, 0.06184, 0.090864, 0.139895, 0.083462, 0.047319, 0.06312, 0.058088, 0.102787, 0.056825, 0.049374, 0.085092, 0.085092, 0.049374, 0.051831, 0.027463, 0.024393, 0.026892, 0.027463, 0.030611, 0.030611, 0.045352, 0.051831, 0.030611, 0.037156, 0.051831, 0.083462, 0.074921, 0.06184, 0.048328, 0.094817, 0.086953, 0.069024, 0.078022, 0.132295, 0.132295, 0.132295, 0.144935, 0.134866, 0.222385, 0.125101, 0.170161, 0.194234, 0.111485, 0.15008, 0.127496, 0.147574, 0.158265, 0.161087, 0.122885, 0.090864, 0.047319, 0.05306, 0.071867, 0.122885, 0.137348, 0.090864, 0.092881, 0.142424, 0.144935, 0.078022, 0.120615, 0.139895, 0.147574, 0.147574, 0.185198, 0.239899, 0.26085, 0.25031, 0.170161, 0.247041, 0.243554, 0.328603, 0.225814, 0.243554, 0.219301, 0.164327, 0.147574, 0.229226, 0.232838, 0.15284, 0.15284, 0.17593, 0.185198, 0.179055, 0.264545, 0.167087, 0.15008, 0.15284, 0.086953, 0.15284, 0.094817, 0.096677, 0.100716, 0.158265, 0.11371, 0.069024, 0.049374, 0.086953, 0.079919, 0.071867, 0.127496, 0.194234, 0.125101, 0.127496, 0.074921, 0.059222, 0.106997, 0.122885, 0.064632, 0.066181, 0.048328, 0.043307, 0.043307, 0.041405, 0.046336, 0.033407, 0.038042, 0.069024, 0.055536, 0.055536, 0.067594, 0.06184, 0.037156, 0.038042, 0.034068, 0.048328, 0.0704, 0.055536, 0.034068, 0.049374, 0.073402, 0.073402, 0.134866, 0.209395, 0.167087, 0.118441, 0.206376], '')</t>
  </si>
  <si>
    <t>UPI0001B6EC85 status=activ</t>
  </si>
  <si>
    <t>([0.295083, 0.21291, 0.125101, 0.158265, 0.21291, 0.142424, 0.098513, 0.134866, 0.158265, 0.11371, 0.102787, 0.134866, 0.142424, 0.164327, 0.268042, 0.264545, 0.356642, 0.349426, 0.311707, 0.229226, 0.155435, 0.164327, 0.144935, 0.225814, 0.229226, 0.155435, 0.158265, 0.134866, 0.132295, 0.090864, 0.092881, 0.120615, 0.118441, 0.064632, 0.056825, 0.050641, 0.037156, 0.036378, 0.022667, 0.033407, 0.06184, 0.06184, 0.034884, 0.040537, 0.044297, 0.042364, 0.037156, 0.041405, 0.092881, 0.051831, 0.045352, 0.046336, 0.026892, 0.019109, 0.031287, 0.016257, 0.016528, 0.021816, 0.021816, 0.020876, 0.018787, 0.010131, 0.010131, 0.015344, 0.023963, 0.022667, 0.024826, 0.042364, 0.037156, 0.020522, 0.020165, 0.036378, 0.034884, 0.059222, 0.092881, 0.05306, 0.106997, 0.100716, 0.088832, 0.073402, 0.122885, 0.067594, 0.144935, 0.219301, 0.21291, 0.129801, 0.125101, 0.092881, 0.102787, 0.086953, 0.139895, 0.219301, 0.203355, 0.288399, 0.30533, 0.18812, 0.200174, 0.200174, 0.137348, 0.137348, 0.17593, 0.182256, 0.219301, 0.229226, 0.239899, 0.25031, 0.311707, 0.295083, 0.311707, 0.268042, 0.390993, 0.366687, 0.332115, 0.308712, 0.278302, 0.216401], '')</t>
  </si>
  <si>
    <t>UPI0001B6EC91 status=activ</t>
  </si>
  <si>
    <t>([0.440853, 0.480142, 0.450668, 0.468512, 0.505461, 0.374039, 0.418646, 0.454136, 0.356642, 0.346032, 0.257454, 0.318242, 0.229226, 0.209395, 0.216401, 0.298791, 0.394753, 0.288399, 0.278302, 0.182256, 0.109221, 0.106997, 0.111485, 0.127496, 0.132295, 0.085092, 0.086953, 0.076542, 0.069024, 0.142424, 0.167087, 0.203355, 0.200174, 0.196879, 0.209395, 0.206376, 0.209395, 0.147574, 0.170161, 0.102787, 0.194234, 0.229226, 0.134866, 0.134866, 0.074921, 0.083462, 0.132295, 0.15008, 0.17593, 0.18812, 0.18812, 0.182256, 0.236433, 0.15284, 0.155435, 0.161087, 0.116183, 0.120615, 0.120615, 0.185198, 0.179055, 0.170161, 0.222385, 0.247041, 0.236433, 0.257454, 0.21291, 0.132295, 0.179055, 0.086953, 0.0704, 0.064632, 0.069024, 0.071867, 0.064632, 0.073402, 0.076542, 0.090864, 0.060549, 0.096677, 0.059222, 0.109221, 0.118441, 0.100716, 0.134866, 0.092881, 0.144935, 0.106997, 0.142424, 0.170161, 0.264545, 0.30533, 0.271506, 0.25031, 0.25031, 0.36309, 0.436924, 0.335645, 0.390993, 0.461924, 0.380708, 0.472492, 0.374039, 0.36309, 0.370445, 0.398279, 0.476583, 0.390993, 0.387226, 0.4292, 0.390993, 0.324872, 0.318242, 0.36309, 0.384043, 0.390993, 0.295083, 0.257454, 0.308712, 0.21291, 0.15284, 0.209395, 0.21291, 0.321458, 0.346032, 0.25406, 0.257454, 0.216401, 0.298791, 0.374039, 0.352862, 0.318242, 0.318242, 0.318242, 0.321458, 0.222385, 0.147574, 0.225814, 0.25406, 0.25406, 0.25406, 0.346032, 0.349426, 0.257454, 0.222385, 0.191378, 0.271506, 0.268042, 0.301917, 0.222385, 0.236433, 0.167087, 0.167087, 0.15284, 0.15008, 0.137348, 0.203355, 0.291804, 0.281712, 0.25406, 0.308712, 0.390993, 0.332115, 0.335645, 0.414856, 0.414856, 0.387226, 0.401658, 0.414856, 0.414856, 0.401658, 0.394753, 0.497853, 0.541878, 0.666105, 0.553315, 0.486429, 0.497853, 0.490133, 0.505461, 0.541878, 0.505461, 0.42561, 0.380708, 0.298791, 0.225814, 0.225814, 0.264545, 0.194234, 0.182256, 0.18812, 0.25406, 0.229226, 0.185198, 0.18812, 0.144935, 0.200174, 0.25031, 0.203355, 0.164327, 0.109221], '')</t>
  </si>
  <si>
    <t>[4, 173, 174, 175, 179, 180, 181]</t>
  </si>
  <si>
    <t>UPI0001B6EC92 status=activ</t>
  </si>
  <si>
    <t>([0.109221, 0.109221, 0.142424, 0.102787, 0.129801, 0.098513, 0.127496, 0.158265, 0.127496, 0.147574, 0.182256, 0.144935, 0.090864, 0.158265, 0.167087, 0.247041, 0.236433, 0.225814, 0.318242, 0.239899, 0.225814, 0.275179, 0.30533, 0.31487, 0.387226, 0.387226, 0.454136, 0.384043, 0.295083, 0.356642, 0.271506, 0.196879, 0.295083, 0.394753, 0.384043, 0.374039, 0.284882, 0.288399, 0.31487, 0.31487, 0.342579, 0.229226, 0.191378, 0.18812, 0.196879, 0.137348, 0.081712, 0.090864, 0.134866, 0.209395, 0.209395, 0.298791, 0.370445, 0.268042, 0.25031, 0.206376, 0.132295, 0.147574, 0.167087, 0.15284, 0.100716, 0.167087, 0.281712, 0.206376, 0.118441, 0.05306, 0.081712, 0.134866, 0.074921, 0.040537, 0.043307, 0.043307, 0.027463, 0.029376, 0.051831, 0.030611, 0.023087, 0.043307, 0.079919, 0.038858, 0.036378, 0.033407, 0.021381, 0.013016, 0.018415, 0.021381, 0.028107, 0.031287, 0.031287, 0.055536, 0.098513, 0.088832, 0.096677, 0.155435, 0.155435, 0.167087, 0.164327, 0.243554, 0.155435, 0.083462, 0.144935, 0.158265, 0.158265, 0.216401, 0.308712, 0.356642, 0.440853, 0.436924, 0.4292, 0.4292, 0.335645, 0.25406, 0.17593, 0.142424, 0.137348, 0.144935, 0.144935, 0.147574, 0.092881, 0.170161, 0.264545, 0.25031, 0.161087, 0.206376, 0.137348, 0.142424, 0.137348, 0.134866, 0.10481, 0.060549, 0.066181, 0.111485, 0.134866, 0.229226, 0.17593, 0.106997, 0.054297, 0.028107, 0.050641, 0.088832, 0.073402, 0.038042, 0.041405, 0.073402, 0.090864, 0.15284, 0.155435, 0.15284, 0.158265, 0.182256, 0.179055, 0.116183, 0.116183, 0.161087, 0.083462, 0.15284, 0.229226, 0.278302, 0.281712, 0.284882, 0.247041, 0.185198, 0.264545, 0.170161, 0.090864, 0.050641, 0.05306, 0.05306, 0.05306, 0.05306, 0.092881, 0.147574, 0.132295, 0.132295, 0.090864, 0.092881, 0.081712, 0.094817, 0.118441, 0.18812, 0.17593, 0.134866, 0.122885, 0.132295, 0.134866, 0.247041, 0.352862, 0.339168, 0.222385, 0.239899, 0.232838, 0.15284, 0.158265, 0.243554, 0.21291, 0.173081, 0.25031, 0.264545, 0.247041, 0.236433, 0.15284, 0.182256, 0.158265, 0.247041, 0.236433, 0.311707, 0.18812, 0.118441, 0.127496, 0.219301, 0.203355, 0.222385, 0.219301, 0.222385, 0.158265, 0.196879, 0.281712, 0.284882, 0.18812, 0.191378, 0.164327, 0.243554, 0.209395, 0.31487, 0.21291, 0.139895, 0.139895, 0.239899, 0.30533, 0.295083, 0.206376, 0.21291, 0.167087, 0.167087, 0.088832, 0.088832, 0.081712, 0.088832, 0.094817, 0.129801, 0.100716, 0.102787, 0.06184, 0.06312, 0.040537, 0.041405, 0.076542, 0.06312, 0.035586, 0.038858, 0.040537, 0.041405, 0.03976, 0.047319, 0.078022, 0.088832, 0.158265, 0.173081, 0.170161, 0.100716, 0.120615, 0.100716, 0.071867, 0.120615, 0.06184, 0.102787, 0.164327, 0.098513, 0.116183, 0.118441, 0.111485, 0.109221, 0.109221, 0.086953, 0.05306, 0.066181, 0.120615, 0.059222, 0.054297, 0.051831, 0.058088, 0.06312, 0.102787, 0.191378, 0.191378, 0.191378, 0.191378, 0.120615, 0.18812, 0.109221, 0.106997, 0.088832, 0.064632, 0.116183, 0.074921, 0.074921, 0.035586, 0.036378, 0.064632, 0.034884, 0.038042, 0.030003, 0.033407, 0.033407, 0.028107, 0.026892, 0.033407, 0.038858, 0.073402, 0.0704, 0.088832, 0.078022, 0.10481, 0.129801, 0.120615, 0.134866, 0.134866, 0.132295, 0.129801, 0.139895, 0.21291, 0.134866, 0.222385, 0.132295, 0.071867, 0.071867, 0.071867, 0.11371, 0.076542, 0.056825, 0.045352, 0.059222, 0.109221, 0.071867, 0.051831, 0.038042, 0.066181, 0.120615], '')</t>
  </si>
  <si>
    <t>UPI0001B6EC93 status=activ</t>
  </si>
  <si>
    <t>([0.134866, 0.132295, 0.155435, 0.088832, 0.066181, 0.081712, 0.116183, 0.139895, 0.132295, 0.094817, 0.078022, 0.096677, 0.051831, 0.086953, 0.094817, 0.086953, 0.139895, 0.170161, 0.144935, 0.147574, 0.078022, 0.078022, 0.06184, 0.074921, 0.144935, 0.127496, 0.132295, 0.122885, 0.125101, 0.122885, 0.191378, 0.275179, 0.295083, 0.380708, 0.298791, 0.291804, 0.203355, 0.209395, 0.203355, 0.170161, 0.257454, 0.352862, 0.387226, 0.472492, 0.414856, 0.40511, 0.490133, 0.51388, 0.525368, 0.486429, 0.557691, 0.545602, 0.433034, 0.41194, 0.321458, 0.444081, 0.359901, 0.444081, 0.436924, 0.349426, 0.436924, 0.447574, 0.370445, 0.40511, 0.321458, 0.288399, 0.291804, 0.21291, 0.203355, 0.122885, 0.155435, 0.139895, 0.122885, 0.203355, 0.219301, 0.222385, 0.191378, 0.243554, 0.264545, 0.167087, 0.25406, 0.243554, 0.144935, 0.194234, 0.164327, 0.225814, 0.298791, 0.25406, 0.308712, 0.219301, 0.225814, 0.127496, 0.142424, 0.158265, 0.088832, 0.049374, 0.071867, 0.074921, 0.05306, 0.048328, 0.088832, 0.096677, 0.100716, 0.098513, 0.058088, 0.032677, 0.021816, 0.023534, 0.028107, 0.034068, 0.055536, 0.054297, 0.067594, 0.064632, 0.064632, 0.067594, 0.10481, 0.118441, 0.058088, 0.120615, 0.0704, 0.090864, 0.051831, 0.055536, 0.06312, 0.064632, 0.137348, 0.127496, 0.118441, 0.118441, 0.122885, 0.134866, 0.132295, 0.120615, 0.11371, 0.069024, 0.059222, 0.067594, 0.079919, 0.142424, 0.116183, 0.100716, 0.085092, 0.155435, 0.092881, 0.081712, 0.134866, 0.118441, 0.194234, 0.209395, 0.222385, 0.216401, 0.229226, 0.239899, 0.236433, 0.239899, 0.342579, 0.468512, 0.450668, 0.4292, 0.440853, 0.359901, 0.374039, 0.271506, 0.25406, 0.232838, 0.321458, 0.236433, 0.247041, 0.164327, 0.085092, 0.088832, 0.090864, 0.096677, 0.164327, 0.247041, 0.155435, 0.125101, 0.120615, 0.0704, 0.038858, 0.041405, 0.079919, 0.083462, 0.094817, 0.086953, 0.096677, 0.059222, 0.116183, 0.10481, 0.158265, 0.164327, 0.076542, 0.042364, 0.038042, 0.026892, 0.018106, 0.030611, 0.035586, 0.021816, 0.023534, 0.025762, 0.024393, 0.022306, 0.042364, 0.066181, 0.067594, 0.067594, 0.120615, 0.059222, 0.034068, 0.037156, 0.054297, 0.059222, 0.100716, 0.086953, 0.102787, 0.132295, 0.111485, 0.094817, 0.127496, 0.173081, 0.232838, 0.196879, 0.158265, 0.102787, 0.076542], '')</t>
  </si>
  <si>
    <t>[47, 48, 50, 51]</t>
  </si>
  <si>
    <t>UPI0001B6EC94 status=activ</t>
  </si>
  <si>
    <t>([0.010372, 0.007422, 0.007031, 0.008075, 0.006988, 0.006194, 0.005683, 0.005086, 0.005623, 0.006701, 0.006567, 0.007422, 0.007877, 0.008002, 0.010509, 0.013613, 0.014075, 0.025316, 0.038042, 0.060549, 0.098513, 0.094817, 0.182256, 0.243554, 0.18812, 0.206376, 0.284882, 0.278302, 0.36309, 0.308712, 0.225814, 0.284882, 0.30533, 0.301917, 0.30533, 0.318242, 0.288399, 0.200174, 0.206376, 0.219301, 0.15284, 0.155435, 0.167087, 0.155435, 0.096677, 0.15008, 0.203355, 0.225814, 0.324872, 0.239899, 0.339168, 0.335645, 0.356642, 0.257454, 0.185198, 0.182256, 0.098513, 0.142424, 0.219301, 0.142424, 0.142424, 0.209395, 0.247041, 0.25406, 0.18812, 0.243554, 0.173081, 0.15284, 0.144935, 0.132295, 0.206376, 0.125101, 0.203355, 0.122885, 0.200174, 0.264545, 0.170161, 0.281712, 0.284882, 0.288399, 0.271506, 0.167087, 0.100716, 0.085092, 0.086953, 0.078022, 0.100716, 0.155435, 0.194234, 0.194234, 0.194234, 0.196879, 0.291804, 0.203355, 0.222385, 0.206376, 0.134866, 0.219301, 0.222385, 0.219301, 0.155435, 0.26085, 0.328603, 0.450668, 0.36309, 0.349426, 0.346032, 0.26085, 0.264545, 0.26085, 0.257454, 0.185198, 0.179055, 0.182256, 0.203355, 0.239899, 0.25031, 0.257454, 0.25031, 0.25031, 0.25031, 0.281712, 0.264545, 0.229226, 0.167087, 0.158265, 0.194234, 0.288399, 0.374039, 0.311707, 0.301917, 0.31487, 0.390993, 0.398279, 0.387226, 0.422041, 0.370445, 0.284882, 0.295083, 0.225814, 0.225814, 0.232838, 0.232838, 0.236433, 0.225814, 0.17593, 0.25406, 0.161087, 0.161087, 0.147574, 0.17593, 0.164327, 0.15284, 0.164327, 0.142424, 0.170161, 0.196879, 0.209395, 0.284882, 0.374039, 0.366687, 0.356642, 0.370445, 0.414856, 0.418646, 0.490133, 0.608892, 0.521092, 0.613573, 0.494003, 0.5017, 0.557691, 0.480142, 0.494003, 0.450668, 0.480142, 0.458154, 0.458154, 0.490133, 0.494003, 0.450668, 0.461924, 0.458154, 0.450668, 0.377384, 0.387226, 0.31487, 0.301917, 0.321458, 0.232838, 0.324872, 0.324872, 0.308712, 0.324872, 0.288399, 0.257454, 0.271506, 0.229226, 0.225814, 0.164327, 0.17593, 0.232838, 0.278302, 0.278302, 0.278302, 0.308712, 0.219301, 0.209395, 0.147574, 0.209395, 0.321458, 0.25031, 0.264545, 0.278302, 0.346032, 0.346032, 0.40511, 0.4292, 0.384043, 0.328603, 0.440853, 0.346032, 0.236433, 0.206376, 0.185198, 0.17593, 0.191378, 0.284882, 0.387226, 0.476583, 0.472492, 0.450668, 0.505461, 0.497853, 0.408655, 0.40511, 0.42561, 0.346032, 0.25406, 0.339168, 0.374039, 0.288399, 0.380708, 0.461924, 0.538167, 0.585406, 0.59014, 0.529623, 0.497853, 0.433034, 0.346032, 0.349426, 0.324872, 0.339168, 0.332115, 0.398279, 0.390993, 0.398279, 0.476583, 0.476583, 0.497853, 0.497853, 0.486429, 0.490133, 0.490133, 0.377384, 0.366687, 0.359901, 0.40511, 0.394753, 0.436924, 0.505461, 0.465241, 0.458154, 0.433034, 0.41194, 0.398279, 0.366687, 0.332115], '')</t>
  </si>
  <si>
    <t>[166, 167, 168, 170, 171, 232, 244, 245, 246, 247, 271]</t>
  </si>
  <si>
    <t>UPI0001B6EC97 status=activ</t>
  </si>
  <si>
    <t>([0.055536, 0.086953, 0.125101, 0.15284, 0.194234, 0.161087, 0.185198, 0.206376, 0.239899, 0.173081, 0.200174, 0.219301, 0.281712, 0.275179, 0.275179, 0.196879, 0.194234, 0.203355, 0.200174, 0.203355, 0.352862, 0.206376, 0.196879, 0.18812, 0.144935, 0.11371, 0.15008, 0.155435, 0.155435, 0.090864, 0.15008, 0.142424, 0.085092, 0.081712, 0.081712, 0.056825, 0.094817, 0.076542, 0.11371, 0.236433, 0.173081, 0.134866, 0.25406, 0.25031, 0.264545, 0.328603, 0.374039, 0.359901, 0.335645, 0.321458, 0.408655, 0.390993, 0.374039, 0.490133, 0.461924, 0.447574, 0.562014], '')</t>
  </si>
  <si>
    <t>[56]</t>
  </si>
  <si>
    <t>UPI0001B6EC99 status=activ</t>
  </si>
  <si>
    <t>([0.42561, 0.40511, 0.284882, 0.335645, 0.352862, 0.394753, 0.414856, 0.414856, 0.436924, 0.36309, 0.380708, 0.356642, 0.308712, 0.301917, 0.349426, 0.384043, 0.384043, 0.374039, 0.352862, 0.4292, 0.42561, 0.414856, 0.332115, 0.394753, 0.30533, 0.232838, 0.219301, 0.216401, 0.25031, 0.271506, 0.247041, 0.26085, 0.219301, 0.257454, 0.167087, 0.203355, 0.268042, 0.257454, 0.247041, 0.164327, 0.11371, 0.058088, 0.073402, 0.144935, 0.161087, 0.222385, 0.30533, 0.222385, 0.236433, 0.206376, 0.118441, 0.21291, 0.196879, 0.194234, 0.179055, 0.275179, 0.275179, 0.17593, 0.134866, 0.088832, 0.078022, 0.10481, 0.18812, 0.125101, 0.118441, 0.06312, 0.06184, 0.03976, 0.036378, 0.032677, 0.017797, 0.028695, 0.017138, 0.015078, 0.014783, 0.016021, 0.014075, 0.009401, 0.008624, 0.010509, 0.016826, 0.031287, 0.040537, 0.040537, 0.056825, 0.058088, 0.134866, 0.15008, 0.225814, 0.291804, 0.295083, 0.321458, 0.346032, 0.31487, 0.25406, 0.377384, 0.384043, 0.30533, 0.30533, 0.42561, 0.418646, 0.332115, 0.243554, 0.225814, 0.129801, 0.137348, 0.081712, 0.076542, 0.083462, 0.048328, 0.034884, 0.035586, 0.037156, 0.032017, 0.06312, 0.06184, 0.064632, 0.042364, 0.085092, 0.078022, 0.0704, 0.034884, 0.044297, 0.073402, 0.086953, 0.086953, 0.081712, 0.132295, 0.060549, 0.049374, 0.081712, 0.129801, 0.122885, 0.118441, 0.071867, 0.079919, 0.071867, 0.034884, 0.054297, 0.046336, 0.041405, 0.034884, 0.069024, 0.086953, 0.059222, 0.029376, 0.06184, 0.06184, 0.032677, 0.064632, 0.064632, 0.058088, 0.037156, 0.037156, 0.035586, 0.032017, 0.022306, 0.046336, 0.040537, 0.038042, 0.043307, 0.05306, 0.069024, 0.06184, 0.048328, 0.037156, 0.066181, 0.028695, 0.033407, 0.050641, 0.030003, 0.030611, 0.034068, 0.054297, 0.032677, 0.03976, 0.071867, 0.096677, 0.102787, 0.191378, 0.15284, 0.139895, 0.229226, 0.139895, 0.15008, 0.191378, 0.219301, 0.127496, 0.229226, 0.179055, 0.120615, 0.18812, 0.203355, 0.200174, 0.11371, 0.125101, 0.147574, 0.147574, 0.147574, 0.132295, 0.109221, 0.086953, 0.085092, 0.044297, 0.076542, 0.071867, 0.074921, 0.073402, 0.144935, 0.134866, 0.170161, 0.194234, 0.203355, 0.127496, 0.122885, 0.147574, 0.164327, 0.127496, 0.083462, 0.049374, 0.041405, 0.05306, 0.083462, 0.049374, 0.081712, 0.049374, 0.054297, 0.038858, 0.073402, 0.085092, 0.058088, 0.058088, 0.100716, 0.078022, 0.10481, 0.106997, 0.127496, 0.106997, 0.173081, 0.26085, 0.356642, 0.408655, 0.298791, 0.308712, 0.291804, 0.194234, 0.200174, 0.194234, 0.236433, 0.164327, 0.15284, 0.15284, 0.142424, 0.137348, 0.179055, 0.132295, 0.15008, 0.161087, 0.155435, 0.15284, 0.120615, 0.116183, 0.106997, 0.18812, 0.170161, 0.264545, 0.278302, 0.352862, 0.284882, 0.284882, 0.380708, 0.390993, 0.450668, 0.366687, 0.387226, 0.377384, 0.476583, 0.468512, 0.494003, 0.622677, 0.486429, 0.534167, 0.444081, 0.352862, 0.346032, 0.374039, 0.295083, 0.41194, 0.346032, 0.4292, 0.324872, 0.216401, 0.196879, 0.120615, 0.182256, 0.10481, 0.059222, 0.043307, 0.037156, 0.040537, 0.030003, 0.034068, 0.034884, 0.069024, 0.116183, 0.132295, 0.137348, 0.222385, 0.167087, 0.194234, 0.18812, 0.268042, 0.370445, 0.370445, 0.490133, 0.40511, 0.408655, 0.494003, 0.541878, 0.476583, 0.458154, 0.505461, 0.653063, 0.5017, 0.394753, 0.41194, 0.36309, 0.335645, 0.346032, 0.275179, 0.30533, 0.200174, 0.21291, 0.127496, 0.139895, 0.15284, 0.247041, 0.324872, 0.25031, 0.243554, 0.225814, 0.206376, 0.132295, 0.120615, 0.222385, 0.225814, 0.137348, 0.170161, 0.167087, 0.092881, 0.17593, 0.170161, 0.295083, 0.206376, 0.18812, 0.116183, 0.067594, 0.066181, 0.071867, 0.116183, 0.073402, 0.118441, 0.118441, 0.116183, 0.116183, 0.100716, 0.118441, 0.200174, 0.209395, 0.229226, 0.308712, 0.301917, 0.225814, 0.132295, 0.206376, 0.321458, 0.311707, 0.366687, 0.26085, 0.26085, 0.179055, 0.17593, 0.170161, 0.191378, 0.264545, 0.170161, 0.194234, 0.209395, 0.147574, 0.109221, 0.106997, 0.090864, 0.059222, 0.081712, 0.144935, 0.132295, 0.085092, 0.15008, 0.100716, 0.127496, 0.118441, 0.120615, 0.191378, 0.225814, 0.144935, 0.15008, 0.170161, 0.092881, 0.120615, 0.098513, 0.083462, 0.078022, 0.078022, 0.111485, 0.137348, 0.125101, 0.142424, 0.15008, 0.137348, 0.196879, 0.232838, 0.15284, 0.225814, 0.129801, 0.064632, 0.069024, 0.047319, 0.074921, 0.073402, 0.073402, 0.127496, 0.191378, 0.191378, 0.229226, 0.225814, 0.225814, 0.15284, 0.144935, 0.182256, 0.182256, 0.182256, 0.185198, 0.26085, 0.26085, 0.26085, 0.356642, 0.339168, 0.318242, 0.301917, 0.41194, 0.339168, 0.247041, 0.196879, 0.200174, 0.200174, 0.196879, 0.144935, 0.225814, 0.144935, 0.127496, 0.106997, 0.090864, 0.074921, 0.060549, 0.044297, 0.086953, 0.055536, 0.11371, 0.18812], '')</t>
  </si>
  <si>
    <t>[279, 281, 318, 321, 322, 323]</t>
  </si>
  <si>
    <t>UPI0001B6EC9A status=activ</t>
  </si>
  <si>
    <t>([0.281712, 0.342579, 0.328603, 0.257454, 0.288399, 0.31487, 0.346032, 0.36309, 0.398279, 0.339168, 0.356642, 0.377384, 0.278302, 0.196879, 0.206376, 0.17593, 0.206376, 0.21291, 0.216401, 0.142424, 0.200174, 0.179055, 0.167087, 0.120615, 0.170161, 0.182256, 0.194234, 0.191378, 0.125101, 0.098513, 0.155435, 0.164327, 0.167087, 0.239899, 0.219301, 0.206376, 0.281712, 0.324872, 0.352862, 0.366687, 0.380708, 0.288399, 0.40511, 0.332115, 0.346032, 0.356642, 0.339168, 0.321458, 0.321458, 0.41194, 0.346032, 0.339168, 0.26085, 0.185198, 0.116183, 0.185198, 0.185198, 0.182256, 0.11371, 0.074921, 0.073402, 0.071867, 0.0704, 0.0704, 0.106997, 0.090864, 0.054297, 0.059222, 0.067594, 0.076542, 0.073402, 0.073402, 0.055536, 0.054297, 0.083462, 0.158265, 0.173081, 0.173081, 0.158265, 0.247041, 0.301917, 0.284882, 0.356642, 0.468512, 0.359901, 0.268042, 0.380708, 0.461924, 0.352862, 0.229226, 0.225814, 0.139895, 0.134866, 0.161087, 0.225814, 0.139895, 0.059222, 0.058088, 0.071867, 0.033407, 0.016826, 0.015078, 0.012491, 0.010221, 0.008525, 0.010372, 0.013437, 0.01227, 0.008804, 0.008624, 0.012491, 0.011518, 0.010221, 0.010221, 0.010221, 0.007259, 0.009015, 0.016021, 0.010221, 0.007555, 0.01204, 0.012491, 0.008525, 0.009977, 0.010131, 0.013265, 0.016021, 0.019401, 0.020522, 0.017797, 0.033407, 0.018415, 0.01078, 0.01078, 0.014315, 0.011669, 0.015694, 0.021816, 0.020522, 0.0198, 0.012491, 0.013437, 0.010672, 0.010221, 0.011342, 0.009294, 0.007177, 0.00515, 0.004483, 0.00292, 0.004161, 0.003512, 0.004208, 0.005683, 0.008525, 0.006194, 0.007031, 0.006988, 0.006894, 0.007091, 0.006142, 0.006619, 0.005623, 0.006374, 0.00777, 0.004899, 0.005623, 0.005623, 0.006701, 0.00558, 0.006421, 0.004388, 0.00543, 0.00543, 0.003864, 0.003963, 0.00515, 0.003924, 0.00389, 0.003727, 0.00316, 0.004577, 0.006988, 0.006795, 0.006142, 0.006988, 0.006421, 0.004689, 0.005623, 0.004414, 0.006701, 0.006567, 0.006533, 0.004208, 0.004689, 0.007422, 0.007031, 0.008276, 0.007177, 0.008895, 0.008804, 0.010221, 0.007422, 0.004611, 0.005932, 0.005932, 0.004208, 0.004483, 0.005992, 0.004483, 0.004736, 0.003341, 0.004483, 0.006421, 0.009483, 0.006482, 0.006482, 0.007177, 0.004611, 0.005086, 0.004921, 0.005011, 0.003864, 0.00359, 0.005623, 0.005249, 0.004921, 0.004976, 0.007422, 0.006894, 0.006245, 0.005992, 0.005932, 0.006245, 0.004483, 0.003405, 0.003671, 0.002366, 0.001541, 0.001786, 0.002057, 0.001481, 0.001602, 0.00152, 0.002396, 0.001374, 0.000833, 0.001267, 0.001288, 0.001232, 0.001687, 0.001709, 0.002529, 0.00359, 0.00246, 0.003079, 0.003997, 0.005623, 0.006894, 0.006482, 0.008895, 0.011518, 0.010509, 0.005992, 0.009294, 0.008804, 0.009483, 0.009294, 0.011106, 0.010131, 0.010131, 0.009977, 0.010221, 0.007422, 0.006194, 0.008525, 0.006795, 0.004736, 0.003821, 0.004414, 0.006142, 0.004414, 0.003341, 0.004689, 0.00543, 0.003478, 0.002623, 0.003246, 0.003079, 0.003079, 0.003821, 0.003864, 0.002581, 0.003727, 0.003298, 0.002881, 0.003177, 0.003109, 0.003671, 0.002881, 0.002057, 0.002194, 0.002117, 0.00316, 0.00316, 0.0028, 0.004247, 0.003701, 0.004611, 0.005318, 0.003821, 0.003864, 0.004315, 0.004835, 0.00359, 0.003821, 0.005503, 0.004388, 0.004414, 0.003804, 0.004921, 0.007177, 0.006795, 0.010221, 0.008002, 0.006567, 0.006795, 0.005932, 0.006894, 0.005623, 0.005223, 0.007495, 0.00962, 0.008723, 0.011342, 0.021381, 0.041405, 0.017797, 0.023963, 0.036378, 0.036378, 0.049374, 0.023087, 0.022667, 0.022667, 0.032017, 0.024826, 0.054297, 0.073402, 0.067594, 0.040537, 0.083462, 0.038858, 0.038858, 0.046336, 0.051831, 0.051831, 0.030003, 0.030611, 0.028695, 0.023534, 0.050641, 0.025762, 0.066181, 0.034884, 0.035586, 0.033407, 0.071867, 0.030611, 0.017447, 0.024826, 0.043307, 0.029376, 0.030003, 0.028107, 0.023534, 0.0198, 0.010926, 0.016826, 0.032017, 0.025316, 0.023087, 0.012727, 0.022306, 0.010221, 0.016826, 0.016826, 0.011518, 0.009977, 0.014783, 0.014075, 0.017138, 0.020876, 0.029376, 0.032017, 0.020522, 0.020522, 0.012727, 0.013613, 0.014315, 0.009187, 0.012491, 0.022667, 0.021381, 0.012727, 0.026338, 0.028107, 0.018415, 0.032017, 0.032677, 0.026338, 0.066181, 0.066181, 0.073402, 0.046336, 0.088832, 0.092881, 0.074921, 0.086953, 0.086953, 0.066181, 0.127496, 0.10481, 0.055536, 0.092881, 0.088832, 0.05306, 0.028695, 0.038042, 0.018787, 0.013265, 0.019401, 0.017447, 0.011342, 0.00777, 0.007422, 0.007259, 0.006482, 0.007555, 0.01078, 0.018106, 0.022667, 0.023087, 0.024826, 0.048328, 0.064632, 0.071867, 0.127496, 0.209395, 0.229226, 0.339168, 0.374039, 0.384043, 0.342579, 0.433034, 0.562014, 0.733139, 0.604312, 0.754692, 0.73685, 0.653063, 0.648219, 0.642678, 0.642678, 0.5017, 0.483068, 0.472492, 0.622677, 0.472492, 0.472492, 0.480142, 0.468512, 0.4292, 0.324872, 0.394753, 0.301917, 0.275179, 0.268042, 0.288399, 0.318242, 0.332115, 0.377384, 0.298791, 0.18812, 0.182256, 0.271506, 0.278302, 0.209395, 0.144935, 0.229226, 0.21291, 0.216401, 0.139895, 0.173081, 0.167087, 0.15008, 0.271506, 0.298791, 0.200174, 0.275179, 0.264545, 0.167087, 0.106997, 0.137348, 0.268042, 0.236433, 0.25406, 0.25406, 0.352862, 0.291804, 0.301917, 0.318242, 0.222385, 0.21291, 0.281712, 0.387226, 0.370445, 0.339168, 0.278302, 0.278302, 0.278302, 0.161087, 0.25406, 0.332115, 0.374039, 0.352862, 0.387226, 0.339168, 0.36309, 0.247041, 0.26085, 0.167087, 0.167087, 0.170161, 0.271506, 0.203355, 0.21291, 0.219301, 0.155435, 0.206376, 0.196879, 0.206376, 0.301917, 0.30533, 0.298791, 0.18812, 0.196879, 0.125101, 0.092881, 0.049374, 0.083462, 0.144935, 0.222385, 0.232838, 0.236433, 0.167087, 0.18812, 0.144935, 0.139895, 0.21291, 0.116183, 0.116183, 0.059222, 0.058088, 0.026892, 0.030003, 0.030611, 0.031287, 0.044297, 0.040537, 0.06312, 0.05306, 0.03976, 0.03976, 0.020876, 0.035586, 0.034884, 0.020876, 0.026338, 0.033407, 0.019401, 0.021381, 0.020165, 0.037156, 0.040537, 0.085092, 0.085092, 0.122885, 0.054297, 0.054297, 0.106997, 0.060549, 0.03976, 0.060549, 0.032017, 0.06312, 0.067594, 0.098513, 0.191378, 0.109221, 0.047319, 0.060549, 0.102787, 0.200174, 0.206376, 0.132295, 0.0704, 0.050641, 0.034068, 0.040537, 0.047319, 0.033407, 0.049374, 0.078022, 0.047319, 0.079919, 0.051831, 0.032677, 0.024826, 0.012727, 0.020876], '')</t>
  </si>
  <si>
    <t>[455, 456, 457, 458, 459, 460, 461, 462, 463, 464, 467]</t>
  </si>
  <si>
    <t>UPI0001B6EC9D status=activ</t>
  </si>
  <si>
    <t>([0.41194, 0.465241, 0.509769, 0.534167, 0.436924, 0.468512, 0.468512, 0.472492, 0.472492, 0.414856, 0.450668, 0.472492, 0.483068, 0.509769, 0.541878, 0.525368, 0.534167, 0.562014, 0.468512, 0.549308, 0.461924, 0.468512, 0.468512, 0.468512, 0.468512, 0.545602, 0.538167, 0.476583, 0.480142, 0.509769, 0.5017, 0.422041, 0.36309, 0.40511, 0.308712, 0.278302, 0.229226, 0.17593, 0.17593, 0.25031, 0.26085, 0.31487, 0.229226, 0.232838, 0.21291, 0.21291, 0.21291, 0.194234, 0.26085, 0.26085, 0.26085, 0.342579, 0.414856, 0.480142, 0.4292, 0.433034, 0.440853, 0.509769, 0.675549, 0.661982, 0.657645, 0.553315, 0.490133, 0.59917, 0.505461, 0.497853, 0.480142, 0.476583, 0.480142, 0.458154, 0.450668, 0.408655, 0.36309, 0.308712, 0.25031], '')</t>
  </si>
  <si>
    <t>[2, 3, 13, 14, 15, 16, 17, 19, 25, 26, 29, 30, 57, 58, 59, 60, 61, 63, 64]</t>
  </si>
  <si>
    <t>UPI0001B6ECC9 status=activ</t>
  </si>
  <si>
    <t>([0.010926, 0.017138, 0.014075, 0.0198, 0.026338, 0.028695, 0.038042, 0.03976, 0.026338, 0.020522, 0.027463, 0.035586, 0.060549, 0.060549, 0.078022, 0.127496, 0.129801, 0.206376, 0.185198, 0.134866, 0.196879, 0.164327, 0.102787, 0.144935, 0.161087, 0.118441, 0.161087, 0.161087, 0.161087, 0.25031, 0.332115, 0.239899, 0.25031, 0.257454, 0.164327, 0.15008, 0.164327, 0.25406, 0.243554, 0.247041, 0.247041, 0.268042, 0.222385, 0.30533, 0.311707, 0.216401, 0.17593, 0.164327, 0.173081, 0.196879, 0.196879, 0.161087, 0.232838, 0.139895, 0.137348, 0.239899, 0.236433, 0.222385, 0.147574, 0.144935, 0.147574, 0.209395, 0.132295, 0.200174, 0.21291, 0.125101, 0.191378, 0.264545, 0.247041, 0.239899, 0.21291, 0.209395, 0.25406, 0.200174, 0.209395, 0.206376, 0.194234, 0.284882, 0.284882, 0.328603, 0.25406, 0.170161, 0.158265, 0.216401, 0.243554, 0.155435, 0.182256, 0.116183, 0.139895, 0.15284, 0.164327, 0.196879, 0.132295, 0.088832, 0.109221, 0.111485, 0.11371, 0.060549, 0.06184, 0.067594, 0.083462, 0.083462, 0.079919, 0.090864, 0.092881, 0.086953, 0.086953, 0.083462, 0.11371, 0.092881, 0.066181, 0.047319, 0.033407, 0.048328, 0.06184, 0.058088, 0.094817, 0.064632], '')</t>
  </si>
  <si>
    <t>UPI0001B6ECCA status=activ</t>
  </si>
  <si>
    <t>([0.390993, 0.42561, 0.243554, 0.291804, 0.158265, 0.179055, 0.122885, 0.06312, 0.037156, 0.058088, 0.041405, 0.026892, 0.013613, 0.008624, 0.006894, 0.006988, 0.004775, 0.00543, 0.003963, 0.002688, 0.002581, 0.001692, 0.001155, 0.001305, 0.00103, 0.001061, 0.001061, 0.001408, 0.002194, 0.003276, 0.003177, 0.004208, 0.006894, 0.008525, 0.009187, 0.00777, 0.011903, 0.021816, 0.014315, 0.025762, 0.034068, 0.037156, 0.045352, 0.058088, 0.049374, 0.032017, 0.033407, 0.020876, 0.021381, 0.015694, 0.011106, 0.008895, 0.005734, 0.004161, 0.003727, 0.003366, 0.003757, 0.003671, 0.002606, 0.003555, 0.003555, 0.004388, 0.003079, 0.002688, 0.00246, 0.003478, 0.003555, 0.004899, 0.006894, 0.004835, 0.003997, 0.003276, 0.003607, 0.003671, 0.004577, 0.004247, 0.004611, 0.004358, 0.003607, 0.004921, 0.003405, 0.002435, 0.001623, 0.002435, 0.00231, 0.00225, 0.002276, 0.003246, 0.003298, 0.002138, 0.002606, 0.003246, 0.004431, 0.004611, 0.006421, 0.006421, 0.009401, 0.014783, 0.013265, 0.009294, 0.00962, 0.008525, 0.013265, 0.018415, 0.009015, 0.018106, 0.015344, 0.015078, 0.016826, 0.01204, 0.025316, 0.016826, 0.015078, 0.015694, 0.008804, 0.007555, 0.005249, 0.003671, 0.00246, 0.0028, 0.00359, 0.003109, 0.003431, 0.002435, 0.002155, 0.003478, 0.003431, 0.005223, 0.005378, 0.005011, 0.006039, 0.004315, 0.006142, 0.008276, 0.008276, 0.014315, 0.013016, 0.024826, 0.051831, 0.11371, 0.071867, 0.055536, 0.034884, 0.034884, 0.073402, 0.127496, 0.060549, 0.028695, 0.016021, 0.009728, 0.009728, 0.006421, 0.00962, 0.007091, 0.004689, 0.004135, 0.002881, 0.002512, 0.002078, 0.001778, 0.001748, 0.00292, 0.004208, 0.00389, 0.005503, 0.005683, 0.004646, 0.004689, 0.005011, 0.004736, 0.004431, 0.003821, 0.00389, 0.002396, 0.003109, 0.004315, 0.003555, 0.003341, 0.003366, 0.003405, 0.003804, 0.003701, 0.002555, 0.002482, 0.002727, 0.0028, 0.002014, 0.001692, 0.002194, 0.003109, 0.003607, 0.003864, 0.003276, 0.003276, 0.004247, 0.003298, 0.002503, 0.002623, 0.003924, 0.004646, 0.005623, 0.005872, 0.004161, 0.003804, 0.002688, 0.002761, 0.0028, 0.003963, 0.005872, 0.006567, 0.005992, 0.008002, 0.011106, 0.010672, 0.010372, 0.008075, 0.011106, 0.010926, 0.017138, 0.009096, 0.010672, 0.010509, 0.006894, 0.010509, 0.010509, 0.014783, 0.024826, 0.012727, 0.013016, 0.011106, 0.007495, 0.005223, 0.005318, 0.005623, 0.00515, 0.007031, 0.011342, 0.011903, 0.018415, 0.018415, 0.026892, 0.026338, 0.014075, 0.028107, 0.032017, 0.055536, 0.079919, 0.076542, 0.073402, 0.032017, 0.023963, 0.023087, 0.048328, 0.048328, 0.03976, 0.098513, 0.049374, 0.0198, 0.018415, 0.018787, 0.019109, 0.013437, 0.014586, 0.016826, 0.015694, 0.014075, 0.010509, 0.006701, 0.00515, 0.008276, 0.009015, 0.011106, 0.023963, 0.023963, 0.024393, 0.017138, 0.010131, 0.009483, 0.019401, 0.012491, 0.008276, 0.008276, 0.017138, 0.017138, 0.014075, 0.014075, 0.007877, 0.008075, 0.012727, 0.020876, 0.013821, 0.011669, 0.008276, 0.00543, 0.003804, 0.002606, 0.002366, 0.002276, 0.002482, 0.001687, 0.001602, 0.001602, 0.001675, 0.001271, 0.000773, 0.001344, 0.000983, 0.001305, 0.001232, 0.001288, 0.001335, 0.001602, 0.002555, 0.00359, 0.003366, 0.003555, 0.004247, 0.004208, 0.004483, 0.005249, 0.007177, 0.010221, 0.010131, 0.006988, 0.006988, 0.008156, 0.005683, 0.005249, 0.004414, 0.006245, 0.004646, 0.00316, 0.003276, 0.003276, 0.002194, 0.003246, 0.003804, 0.004483, 0.004483, 0.006039, 0.004921, 0.003607, 0.003924, 0.003864, 0.005503, 0.006482, 0.00558, 0.008624, 0.008276, 0.016021, 0.009187, 0.008409, 0.014075, 0.013265, 0.01204, 0.020522, 0.020522, 0.026338, 0.013821, 0.013437, 0.013437, 0.026338, 0.035586, 0.015694, 0.029376, 0.014315, 0.014586, 0.014315, 0.008075, 0.008156, 0.007315, 0.009187, 0.015344, 0.009187, 0.009187, 0.009728, 0.010926, 0.009096, 0.010131, 0.013016, 0.024826, 0.024826, 0.022667, 0.034884, 0.076542, 0.06312, 0.111485, 0.092881, 0.167087, 0.271506, 0.408655, 0.390993, 0.480142, 0.450668, 0.712013], '')</t>
  </si>
  <si>
    <t>[394]</t>
  </si>
  <si>
    <t>UPI0001B6ECCB status=activ</t>
  </si>
  <si>
    <t>([0.017797, 0.012491, 0.020522, 0.032677, 0.044297, 0.0704, 0.038042, 0.049374, 0.06312, 0.066181, 0.069024, 0.085092, 0.102787, 0.064632, 0.05306, 0.05306, 0.048328, 0.046336, 0.111485, 0.100716, 0.076542, 0.116183, 0.196879, 0.18812, 0.111485, 0.11371, 0.102787, 0.122885, 0.132295, 0.134866, 0.167087, 0.122885, 0.129801, 0.118441, 0.191378, 0.216401, 0.194234, 0.200174, 0.191378, 0.182256, 0.206376, 0.271506, 0.271506, 0.268042, 0.236433, 0.247041, 0.281712, 0.288399, 0.370445, 0.359901, 0.335645, 0.332115, 0.339168, 0.239899, 0.247041, 0.25406, 0.328603, 0.450668, 0.36309, 0.301917, 0.206376, 0.134866, 0.147574, 0.164327, 0.079919, 0.100716, 0.170161, 0.15008, 0.147574, 0.15284, 0.147574, 0.109221, 0.06184, 0.11371, 0.185198, 0.268042, 0.271506, 0.288399, 0.291804, 0.387226, 0.387226, 0.401658, 0.480142, 0.377384, 0.295083, 0.384043, 0.366687, 0.356642, 0.356642, 0.243554, 0.216401, 0.158265, 0.158265, 0.158265, 0.090864, 0.100716, 0.100716, 0.055536, 0.041405, 0.037156, 0.035586, 0.033407, 0.029376, 0.029376, 0.050641, 0.038858, 0.055536, 0.055536, 0.034068, 0.034068, 0.034068, 0.043307, 0.038042, 0.069024, 0.066181, 0.11371, 0.10481, 0.100716, 0.164327, 0.200174, 0.206376, 0.132295, 0.209395, 0.301917, 0.236433, 0.216401, 0.321458, 0.298791, 0.31487, 0.384043, 0.387226, 0.387226, 0.377384, 0.356642, 0.257454, 0.359901, 0.349426, 0.359901, 0.278302, 0.284882, 0.281712, 0.278302, 0.36309, 0.281712, 0.281712, 0.346032, 0.284882, 0.288399, 0.196879, 0.155435, 0.167087, 0.167087, 0.278302, 0.18812, 0.225814, 0.225814, 0.18812, 0.194234, 0.179055, 0.284882, 0.268042, 0.257454, 0.25406, 0.173081, 0.139895, 0.085092, 0.058088, 0.096677, 0.106997, 0.147574, 0.191378, 0.17593, 0.170161, 0.116183, 0.100716, 0.15284, 0.155435, 0.18812, 0.191378, 0.179055, 0.096677, 0.049374, 0.054297, 0.06184, 0.081712, 0.167087, 0.158265, 0.225814, 0.239899, 0.222385, 0.247041, 0.196879, 0.127496, 0.085092, 0.122885, 0.21291, 0.222385, 0.318242, 0.243554, 0.161087, 0.116183, 0.161087, 0.18812, 0.116183, 0.102787, 0.139895, 0.129801, 0.132295, 0.129801, 0.118441, 0.120615, 0.074921, 0.058088, 0.096677, 0.137348, 0.137348, 0.137348, 0.085092, 0.096677, 0.15008, 0.236433, 0.236433, 0.288399, 0.332115, 0.422041, 0.454136, 0.356642, 0.366687, 0.339168, 0.335645, 0.335645, 0.257454, 0.232838, 0.232838, 0.139895, 0.090864, 0.096677, 0.096677, 0.144935, 0.134866, 0.076542, 0.045352, 0.069024, 0.06184, 0.081712, 0.045352, 0.023087, 0.041405, 0.022306, 0.036378, 0.038858, 0.044297, 0.043307, 0.049374, 0.079919, 0.090864, 0.158265, 0.161087, 0.164327, 0.164327, 0.161087, 0.243554, 0.30533, 0.308712, 0.291804, 0.298791, 0.394753, 0.497853, 0.398279, 0.486429, 0.390993, 0.359901, 0.324872, 0.401658, 0.490133, 0.476583, 0.59917, 0.553315, 0.509769, 0.494003, 0.454136], '')</t>
  </si>
  <si>
    <t>[276, 277, 278]</t>
  </si>
  <si>
    <t>UPI0001B6ECDE status=activ</t>
  </si>
  <si>
    <t>([0.106997, 0.129801, 0.06184, 0.047319, 0.038042, 0.03976, 0.028695, 0.038858, 0.056825, 0.085092, 0.120615, 0.118441, 0.18812, 0.206376, 0.194234, 0.25406, 0.332115, 0.239899, 0.268042, 0.161087, 0.182256, 0.182256, 0.194234, 0.301917, 0.390993, 0.480142, 0.549308, 0.661982, 0.59014, 0.608892, 0.472492, 0.377384, 0.346032, 0.359901, 0.335645, 0.239899, 0.200174, 0.209395, 0.182256, 0.196879, 0.271506, 0.257454, 0.173081, 0.142424, 0.139895, 0.074921, 0.06312, 0.032017, 0.031287, 0.043307, 0.019109, 0.031287, 0.056825, 0.056825, 0.056825, 0.066181, 0.120615, 0.129801, 0.132295, 0.21291, 0.173081, 0.209395, 0.116183, 0.185198, 0.132295, 0.083462, 0.137348, 0.134866, 0.206376, 0.232838, 0.225814, 0.25406, 0.219301, 0.122885, 0.203355, 0.196879, 0.17593, 0.194234, 0.111485, 0.06184, 0.06312, 0.081712, 0.058088, 0.102787, 0.096677, 0.191378, 0.170161, 0.191378, 0.129801, 0.147574, 0.079919, 0.083462, 0.085092, 0.106997, 0.179055, 0.17593, 0.120615, 0.216401, 0.17593, 0.247041, 0.295083, 0.200174, 0.196879, 0.268042, 0.185198, 0.139895, 0.066181, 0.125101, 0.10481, 0.161087, 0.132295, 0.196879, 0.132295, 0.196879, 0.18812, 0.134866, 0.085092, 0.069024, 0.034068, 0.043307, 0.031287, 0.037156, 0.071867, 0.071867, 0.03976, 0.073402, 0.10481, 0.182256, 0.15284, 0.094817, 0.10481, 0.127496, 0.125101, 0.194234, 0.111485, 0.0704, 0.118441, 0.164327, 0.155435, 0.243554, 0.236433, 0.342579, 0.366687, 0.311707, 0.311707, 0.374039, 0.324872, 0.243554, 0.185198, 0.158265, 0.264545, 0.247041, 0.25031, 0.243554, 0.25406, 0.377384, 0.349426, 0.295083, 0.295083, 0.398279, 0.321458, 0.352862, 0.216401, 0.194234, 0.239899, 0.25406, 0.182256, 0.155435, 0.25406, 0.311707, 0.328603, 0.268042, 0.236433, 0.209395, 0.243554, 0.196879, 0.118441, 0.229226, 0.25406, 0.26085, 0.185198, 0.26085, 0.225814, 0.328603, 0.328603, 0.342579, 0.356642, 0.370445, 0.418646, 0.418646, 0.436924, 0.5017, 0.575842, 0.505461, 0.41194, 0.408655, 0.352862, 0.465241, 0.40511, 0.408655, 0.311707, 0.30533, 0.275179, 0.295083, 0.209395, 0.182256, 0.102787, 0.092881, 0.139895, 0.173081, 0.098513, 0.069024, 0.032017, 0.026338, 0.056825, 0.106997, 0.06312, 0.064632, 0.033407, 0.022306, 0.021816, 0.038858, 0.066181, 0.054297, 0.038042, 0.066181, 0.088832, 0.15284, 0.147574, 0.11371, 0.067594, 0.118441, 0.158265, 0.196879, 0.196879, 0.185198, 0.147574, 0.118441, 0.155435, 0.225814, 0.25406, 0.194234, 0.206376, 0.203355, 0.17593, 0.155435, 0.179055, 0.173081, 0.196879, 0.216401, 0.182256, 0.25406, 0.232838, 0.142424, 0.129801, 0.088832, 0.083462, 0.118441, 0.173081, 0.134866, 0.15284, 0.236433, 0.308712, 0.264545, 0.264545, 0.366687, 0.346032, 0.321458, 0.239899, 0.144935, 0.106997, 0.10481, 0.086953, 0.090864, 0.173081, 0.216401, 0.216401, 0.142424, 0.122885, 0.144935, 0.191378, 0.147574, 0.111485, 0.081712, 0.079919, 0.06184, 0.041405, 0.064632, 0.045352, 0.071867], '')</t>
  </si>
  <si>
    <t>[26, 27, 28, 29, 191, 192, 193]</t>
  </si>
  <si>
    <t>UPI0001B6ECF6 status=activ</t>
  </si>
  <si>
    <t>([0.021816, 0.032017, 0.048328, 0.025762, 0.028695, 0.043307, 0.056825, 0.076542, 0.06312, 0.048328, 0.064632, 0.041405, 0.074921, 0.129801, 0.132295, 0.090864, 0.15008, 0.120615, 0.129801, 0.106997, 0.106997, 0.206376, 0.222385, 0.225814, 0.324872, 0.356642, 0.342579, 0.342579, 0.349426, 0.328603, 0.41194, 0.414856, 0.490133, 0.394753, 0.384043, 0.291804, 0.291804, 0.203355, 0.232838, 0.311707, 0.387226, 0.384043, 0.318242, 0.301917, 0.298791, 0.219301, 0.219301, 0.225814, 0.229226, 0.21291, 0.264545, 0.291804, 0.284882, 0.239899, 0.243554, 0.15008, 0.206376, 0.271506, 0.352862, 0.359901, 0.352862, 0.342579, 0.339168, 0.380708, 0.30533, 0.318242, 0.324872, 0.298791, 0.30533, 0.239899, 0.25031, 0.216401, 0.127496, 0.076542, 0.125101, 0.196879, 0.295083, 0.328603, 0.335645, 0.264545, 0.179055, 0.203355, 0.137348, 0.15008, 0.090864, 0.155435, 0.15284, 0.15284, 0.17593, 0.118441, 0.170161, 0.164327, 0.219301, 0.222385, 0.298791, 0.288399, 0.281712, 0.288399, 0.291804, 0.281712, 0.370445, 0.356642, 0.229226, 0.236433, 0.236433, 0.308712, 0.30533, 0.291804, 0.308712, 0.308712, 0.298791, 0.288399, 0.298791, 0.225814, 0.308712, 0.321458, 0.25031, 0.161087, 0.10481, 0.10481, 0.10481, 0.098513, 0.111485, 0.185198, 0.25031, 0.247041, 0.25406, 0.158265, 0.158265, 0.144935, 0.096677, 0.144935, 0.155435, 0.15008, 0.21291, 0.15008, 0.15008, 0.194234, 0.209395, 0.191378, 0.182256, 0.182256, 0.17593, 0.281712, 0.288399, 0.30533, 0.288399, 0.288399, 0.387226, 0.311707, 0.288399, 0.377384, 0.390993, 0.359901, 0.332115, 0.342579, 0.342579, 0.257454, 0.275179, 0.275179, 0.36309, 0.370445, 0.366687, 0.36309, 0.321458, 0.301917, 0.271506, 0.284882, 0.291804, 0.281712, 0.288399, 0.291804, 0.288399, 0.281712, 0.31487, 0.349426, 0.359901, 0.349426, 0.422041, 0.42561, 0.433034, 0.447574, 0.450668, 0.380708, 0.311707, 0.335645, 0.352862, 0.301917, 0.298791, 0.298791, 0.311707, 0.311707, 0.41194, 0.440853, 0.36309, 0.335645, 0.30533, 0.295083, 0.366687, 0.377384, 0.359901, 0.40511, 0.394753, 0.394753, 0.380708, 0.390993, 0.370445, 0.295083, 0.36309, 0.366687, 0.359901, 0.288399, 0.36309, 0.36309, 0.324872, 0.408655, 0.366687, 0.387226, 0.318242, 0.311707, 0.247041, 0.25031, 0.278302, 0.21291, 0.200174, 0.288399, 0.339168, 0.335645, 0.401658, 0.418646, 0.321458, 0.332115, 0.418646, 0.41194, 0.408655, 0.390993, 0.380708, 0.377384, 0.36309, 0.422041, 0.346032, 0.422041, 0.377384, 0.377384, 0.384043, 0.394753, 0.387226, 0.339168, 0.346032, 0.359901, 0.349426, 0.36309, 0.352862, 0.342579, 0.349426, 0.356642, 0.374039, 0.301917, 0.308712, 0.308712, 0.308712, 0.390993, 0.374039, 0.4292, 0.4292, 0.517562, 0.494003, 0.5017, 0.557691, 0.570702, 0.557691, 0.486429, 0.490133, 0.497853, 0.483068, 0.5017, 0.494003, 0.494003, 0.505461, 0.5017, 0.450668, 0.468512, 0.40511, 0.408655, 0.42561, 0.408655, 0.328603, 0.335645, 0.335645, 0.352862, 0.352862, 0.356642, 0.418646, 0.483068, 0.486429, 0.433034, 0.352862, 0.349426, 0.359901, 0.418646, 0.483068, 0.549308, 0.557691, 0.648219, 0.642678, 0.618285, 0.626927, 0.716283, 0.720929, 0.733139, 0.648219, 0.626927, 0.626927, 0.632174, 0.557691, 0.521092, 0.608892, 0.671169, 0.671169, 0.648219, 0.642678, 0.557691, 0.557691, 0.562014, 0.468512, 0.480142, 0.480142, 0.414856, 0.41194, 0.418646, 0.41194, 0.418646, 0.41194, 0.40511, 0.387226, 0.433034, 0.433034, 0.433034, 0.444081, 0.454136, 0.465241, 0.480142, 0.465241, 0.468512, 0.436924, 0.509769, 0.509769, 0.497853, 0.59508, 0.525368, 0.444081, 0.433034, 0.497853, 0.505461, 0.509769, 0.534167, 0.486429, 0.51388, 0.494003, 0.436924, 0.42561, 0.414856, 0.41194, 0.486429, 0.483068, 0.5017, 0.454136, 0.387226, 0.387226, 0.377384, 0.377384, 0.447574, 0.468512, 0.465241, 0.401658, 0.346032, 0.352862, 0.352862, 0.335645, 0.339168, 0.40511, 0.408655, 0.398279, 0.380708, 0.321458, 0.332115, 0.342579, 0.408655, 0.408655, 0.418646, 0.346032, 0.346032, 0.352862, 0.339168, 0.342579, 0.339168, 0.324872, 0.308712, 0.374039, 0.387226, 0.370445, 0.359901, 0.36309, 0.374039, 0.384043, 0.444081, 0.374039, 0.335645, 0.321458, 0.377384, 0.384043, 0.458154, 0.450668, 0.450668, 0.42561, 0.4292, 0.4292, 0.521092, 0.529623, 0.447574, 0.36309, 0.31487, 0.31487, 0.311707, 0.324872, 0.342579, 0.268042, 0.335645, 0.352862, 0.352862, 0.352862, 0.324872, 0.31487, 0.308712, 0.295083, 0.318242, 0.318242, 0.311707, 0.298791, 0.308712, 0.384043, 0.458154, 0.549308, 0.549308, 0.468512, 0.468512, 0.436924, 0.422041, 0.414856, 0.414856, 0.440853, 0.444081, 0.465241, 0.461924, 0.436924, 0.440853, 0.450668, 0.422041, 0.422041, 0.390993, 0.377384, 0.384043, 0.387226, 0.41194, 0.414856, 0.465241, 0.374039, 0.398279, 0.40511, 0.384043, 0.40511, 0.384043, 0.31487, 0.318242, 0.321458, 0.342579, 0.349426, 0.311707, 0.342579, 0.414856, 0.436924, 0.444081, 0.352862, 0.352862, 0.324872, 0.243554, 0.268042, 0.356642, 0.377384, 0.374039, 0.301917, 0.284882, 0.194234, 0.185198, 0.185198, 0.18812, 0.191378, 0.191378, 0.147574, 0.096677, 0.060549, 0.06184, 0.069024, 0.109221, 0.109221, 0.102787, 0.10481, 0.106997, 0.100716, 0.051831, 0.05306, 0.098513, 0.081712, 0.092881, 0.125101, 0.134866, 0.083462, 0.073402, 0.078022, 0.079919, 0.147574, 0.191378, 0.206376, 0.111485, 0.118441, 0.0704, 0.059222, 0.055536, 0.060549, 0.049374, 0.071867, 0.066181, 0.066181, 0.078022, 0.100716, 0.100716, 0.090864, 0.158265, 0.173081, 0.094817, 0.094817, 0.083462, 0.109221, 0.109221, 0.182256, 0.194234, 0.243554, 0.278302, 0.370445, 0.321458, 0.26085, 0.295083, 0.295083, 0.206376, 0.206376, 0.239899, 0.275179, 0.281712, 0.26085, 0.335645, 0.436924, 0.483068, 0.472492, 0.349426, 0.247041, 0.284882, 0.182256, 0.216401, 0.219301, 0.137348, 0.161087, 0.288399, 0.288399, 0.374039, 0.374039, 0.414856, 0.380708, 0.390993, 0.291804, 0.209395, 0.219301, 0.21291, 0.216401, 0.182256, 0.25031, 0.26085, 0.243554, 0.328603, 0.222385, 0.137348, 0.216401, 0.139895, 0.094817, 0.092881, 0.102787, 0.164327, 0.088832, 0.109221, 0.060549, 0.134866, 0.222385, 0.216401, 0.139895, 0.164327, 0.196879, 0.164327, 0.167087, 0.155435, 0.167087, 0.18812, 0.200174, 0.200174, 0.298791, 0.243554, 0.170161, 0.102787, 0.086953, 0.129801, 0.142424, 0.144935, 0.120615, 0.111485, 0.094817, 0.167087, 0.147574, 0.088832, 0.118441, 0.173081, 0.17593, 0.10481, 0.164327, 0.167087, 0.167087, 0.109221, 0.173081, 0.182256, 0.18812, 0.216401, 0.155435, 0.15008, 0.219301, 0.229226, 0.170161, 0.17593, 0.17593, 0.17593, 0.257454, 0.281712, 0.284882, 0.257454, 0.346032, 0.346032, 0.422041, 0.401658, 0.490133, 0.483068, 0.553315, 0.653063, 0.671169, 0.76285, 0.750527, 0.745909, 0.632174, 0.604312, 0.541878, 0.525368, 0.570702, 0.562014, 0.58069, 0.494003, 0.505461, 0.497853, 0.422041, 0.422041, 0.447574, 0.447574, 0.370445, 0.387226, 0.398279, 0.36309, 0.384043, 0.370445, 0.366687, 0.370445, 0.454136, 0.505461, 0.5017, 0.5017, 0.490133, 0.465241, 0.476583, 0.483068, 0.497853, 0.505461, 0.497853, 0.494003, 0.490133, 0.59917, 0.557691, 0.538167, 0.486429, 0.450668, 0.472492, 0.486429, 0.562014, 0.58069, 0.534167, 0.468512, 0.447574, 0.465241, 0.468512, 0.541878, 0.557691, 0.541878, 0.541878, 0.538167, 0.458154, 0.454136, 0.461924, 0.476583, 0.494003, 0.553315, 0.58069, 0.585406, 0.56648, 0.497853, 0.483068, 0.56648, 0.56648, 0.497853, 0.509769, 0.529623, 0.458154, 0.454136, 0.450668, 0.440853, 0.458154, 0.529623, 0.529623, 0.505461, 0.505461, 0.4292, 0.447574, 0.447574, 0.36309, 0.374039, 0.444081, 0.440853, 0.433034, 0.436924, 0.5017, 0.480142, 0.398279, 0.394753, 0.394753, 0.418646, 0.436924, 0.436924, 0.433034, 0.418646, 0.433034, 0.450668, 0.529623, 0.461924, 0.440853, 0.538167, 0.51388, 0.5017, 0.517562, 0.529623, 0.529623, 0.545602, 0.549308, 0.642678, 0.712013, 0.694846, 0.657645, 0.648219, 0.657645, 0.685117, 0.703578, 0.608892, 0.570702, 0.562014, 0.562014, 0.585406, 0.553315, 0.585406, 0.59508, 0.604312, 0.575842, 0.661982, 0.657645, 0.642678, 0.626927, 0.632174, 0.622677, 0.63748, 0.648219, 0.618285, 0.608892, 0.59508, 0.666105, 0.671169, 0.661982, 0.750527, 0.745909, 0.73685, 0.741537, 0.661982, 0.626927, 0.557691, 0.486429, 0.468512, 0.486429, 0.5017, 0.436924, 0.461924, 0.486429, 0.486429, 0.486429, 0.418646, 0.418646, 0.370445, 0.374039, 0.380708, 0.36309, 0.352862, 0.308712, 0.295083, 0.342579, 0.342579, 0.40511, 0.454136, 0.468512, 0.468512, 0.461924, 0.541878, 0.534167, 0.490133, 0.486429, 0.497853, 0.557691, 0.557691, 0.557691, 0.553315, 0.549308, 0.494003, 0.505461, 0.557691, 0.575842, 0.494003, 0.509769, 0.517562, 0.557691, 0.562014, 0.490133, 0.5017, 0.51388, 0.51388, 0.529623, 0.538167, 0.538167, 0.538167, 0.541878, 0.538167, 0.570702, 0.58069, 0.58069, 0.58069, 0.58069, 0.562014, 0.661982, 0.666105, 0.653063, 0.541878, 0.517562, 0.56648, 0.575842, 0.494003, 0.472492, 0.461924, 0.509769, 0.490133, 0.509769, 0.509769, 0.575842, 0.575842, 0.557691, 0.626927, 0.622677, 0.632174, 0.642678, 0.557691, 0.562014, 0.549308, 0.545602, 0.570702, 0.56648, 0.494003, 0.494003, 0.490133, 0.509769, 0.517562, 0.545602, 0.525368, 0.538167, 0.549308, 0.521092, 0.505461, 0.505461, 0.440853, 0.447574, 0.447574, 0.525368, 0.51388, 0.509769, 0.51388, 0.51388, 0.468512, 0.534167, 0.59917, 0.63748, 0.608892, 0.59917, 0.59014, 0.59014, 0.497853, 0.433034, 0.450668, 0.486429, 0.509769, 0.51388, 0.517562, 0.440853, 0.374039, 0.377384, 0.387226, 0.461924, 0.384043, 0.444081, 0.374039, 0.390993, 0.284882, 0.308712, 0.311707, 0.284882, 0.295083, 0.36309, 0.433034, 0.356642, 0.346032, 0.339168, 0.408655, 0.408655, 0.483068, 0.476583, 0.483068, 0.494003, 0.480142, 0.545602, 0.545602, 0.618285, 0.538167, 0.661982, 0.642678, 0.56648, 0.575842, 0.59014, 0.59014, 0.490133, 0.585406, 0.562014, 0.476583, 0.472492, 0.509769, 0.433034, 0.525368, 0.440853, 0.444081, 0.444081, 0.377384, 0.384043, 0.398279, 0.390993, 0.401658, 0.40511, 0.41194, 0.42561, 0.42561, 0.414856, 0.5017, 0.494003, 0.401658, 0.398279, 0.370445, 0.335645, 0.401658, 0.380708, 0.461924, 0.458154, 0.380708, 0.384043, 0.346032, 0.318242, 0.374039, 0.377384, 0.374039, 0.356642, 0.25406, 0.25406, 0.268042, 0.232838, 0.239899, 0.352862, 0.398279, 0.436924, 0.444081, 0.454136, 0.390993, 0.374039, 0.366687, 0.433034, 0.401658, 0.41194, 0.458154, 0.398279, 0.278302, 0.291804, 0.339168, 0.356642, 0.335645, 0.332115, 0.377384, 0.257454, 0.225814, 0.17593, 0.11371, 0.055536, 0.06184, 0.102787, 0.090864, 0.045352, 0.048328, 0.096677, 0.102787, 0.086953, 0.111485, 0.209395, 0.127496, 0.100716, 0.102787, 0.111485, 0.118441, 0.129801, 0.225814, 0.25031, 0.25031, 0.232838, 0.332115, 0.301917, 0.291804, 0.225814, 0.346032, 0.25406, 0.268042, 0.194234, 0.206376, 0.268042, 0.284882, 0.366687, 0.42561, 0.505461, 0.408655, 0.398279, 0.36309, 0.271506, 0.257454, 0.25406, 0.25406, 0.26085, 0.257454, 0.25406, 0.359901, 0.339168, 0.401658, 0.301917, 0.380708, 0.346032, 0.225814, 0.167087, 0.10481, 0.066181, 0.034884, 0.060549, 0.032677, 0.0198, 0.032017, 0.020876, 0.023534, 0.049374, 0.030611, 0.038042, 0.0198, 0.013016, 0.009187, 0.007555, 0.010672, 0.011106, 0.009401, 0.015078, 0.014783, 0.0198, 0.019401, 0.03976, 0.044297, 0.06312, 0.116183, 0.076542, 0.111485, 0.155435, 0.066181, 0.102787, 0.081712, 0.092881, 0.079919, 0.129801, 0.21291, 0.11371, 0.10481, 0.167087, 0.161087, 0.194234, 0.229226, 0.203355, 0.120615, 0.071867, 0.055536, 0.054297, 0.088832, 0.090864, 0.088832, 0.164327, 0.170161, 0.147574, 0.164327, 0.21291, 0.185198, 0.185198, 0.219301, 0.142424, 0.083462, 0.076542, 0.046336, 0.046336, 0.076542, 0.134866, 0.209395, 0.278302, 0.271506, 0.194234, 0.196879, 0.196879, 0.125101, 0.078022, 0.092881, 0.090864, 0.109221, 0.109221, 0.109221, 0.170161, 0.161087, 0.25031, 0.268042, 0.356642, 0.311707, 0.335645, 0.236433, 0.232838, 0.25031, 0.257454, 0.321458, 0.25031, 0.232838, 0.308712, 0.366687, 0.346032, 0.418646, 0.398279, 0.42561, 0.377384, 0.328603, 0.480142], '')</t>
  </si>
  <si>
    <t>[265, 267, 268, 269, 270, 275, 278, 279, 301, 302, 303, 304, 305, 306, 307, 308, 309, 310, 311, 312, 313, 314, 315, 316, 317, 318, 319, 320, 321, 322, 323, 345, 346, 348, 349, 353, 354, 355, 357, 365, 417, 418, 442, 443, 656, 657, 658, 659, 660, 661, 662, 663, 664, 665, 666, 667, 668, 670, 685, 686, 687, 693, 697, 698, 699, 704, 705, 706, 711, 712, 713, 714, 715, 721, 722, 723, 724, 727, 728, 730, 731, 737, 738, 739, 740, 750, 762, 765, 766, 767, 768, 769, 770, 771, 772, 773, 774, 775, 776, 777, 778, 779, 780, 781, 782, 783, 784, 785, 786, 787, 788, 789, 790, 791, 792, 793, 794, 795, 796, 797, 798, 799, 800, 801, 802, 803, 804, 805, 806, 807, 808, 809, 810, 811, 815, 837, 838, 842, 843, 844, 845, 846, 848, 849, 850, 852, 853, 854, 855, 857, 858, 859, 860, 861, 862, 863, 864, 865, 866, 867, 868, 869, 870, 871, 872, 873, 874, 875, 876, 877, 878, 882, 884, 885, 886, 887, 888, 889, 890, 891, 892, 893, 894, 895, 896, 897, 898, 902, 903, 904, 905, 906, 907, 908, 909, 910, 914, 915, 916, 917, 918, 920, 921, 922, 923, 924, 925, 926, 931, 932, 933, 960, 961, 962, 963, 964, 965, 966, 967, 968, 969, 971, 972, 975, 977, 991, 1072]</t>
  </si>
  <si>
    <t>133)</t>
  </si>
  <si>
    <t>UPI0001B6ECF9 status=activ</t>
  </si>
  <si>
    <t>([0.011518, 0.011342, 0.021381, 0.010221, 0.010131, 0.010131, 0.007315, 0.005734, 0.006795, 0.006039, 0.005011, 0.006039, 0.005992, 0.004775, 0.004736, 0.004646, 0.005223, 0.003212, 0.004358, 0.004358, 0.004577, 0.005872, 0.004689, 0.004414, 0.006567, 0.008002, 0.009728, 0.009294, 0.012491, 0.008002, 0.01078, 0.01078, 0.011518, 0.009096, 0.01227, 0.007091, 0.007422, 0.006533, 0.010672, 0.01078, 0.01078, 0.016826, 0.008723, 0.008723, 0.008276, 0.006194, 0.006039, 0.004483, 0.004646, 0.003864, 0.003963, 0.002881, 0.003997, 0.002761, 0.002327, 0.002211, 0.002336, 0.003607, 0.002761, 0.001748, 0.001743, 0.002555, 0.002155, 0.003177, 0.004414, 0.004431, 0.00407, 0.00359, 0.003607, 0.003727, 0.003478, 0.004736, 0.007422, 0.00777, 0.011669, 0.021381, 0.011903, 0.01204, 0.006988, 0.009294, 0.009294, 0.006533, 0.004689, 0.005932, 0.005932, 0.004358, 0.003109, 0.004431, 0.005011, 0.004689, 0.005503, 0.005799, 0.006421, 0.005932, 0.005932, 0.006142, 0.005318, 0.007495, 0.007315, 0.007422, 0.005223, 0.006701, 0.006567, 0.006142, 0.00515, 0.005223, 0.005086, 0.006078, 0.005932, 0.005872, 0.005872, 0.006039, 0.007495, 0.004899, 0.003431, 0.002705, 0.002606, 0.003177, 0.002276, 0.002336, 0.002349, 0.003366, 0.002662, 0.003757, 0.005503, 0.006533, 0.004431, 0.006421, 0.005086, 0.005249, 0.005503, 0.006619, 0.005086, 0.005086, 0.006988, 0.010372, 0.008723, 0.006039, 0.006533, 0.006142, 0.006078, 0.006039, 0.006567, 0.011106, 0.009401, 0.006421, 0.006245, 0.007645, 0.007645, 0.013016, 0.010131, 0.008409, 0.006567, 0.007031, 0.008156, 0.005932, 0.004358, 0.004976, 0.007031, 0.006374, 0.010221, 0.010372, 0.019401, 0.017138, 0.008409, 0.006795, 0.009977, 0.010131, 0.013613, 0.010509, 0.008895, 0.008895, 0.008804, 0.012727, 0.021381, 0.015694, 0.028695, 0.06312, 0.092881], '')</t>
  </si>
  <si>
    <t>UPI0001B6ECFB status=activ</t>
  </si>
  <si>
    <t>([0.036378, 0.060549, 0.050641, 0.067594, 0.031287, 0.05306, 0.071867, 0.092881, 0.078022, 0.10481, 0.06312, 0.038858, 0.041405, 0.037156, 0.06184, 0.025316, 0.020522, 0.040537, 0.043307, 0.026338, 0.016021, 0.032677, 0.022667, 0.018415, 0.01078, 0.015078, 0.009483, 0.006533, 0.004315, 0.003607, 0.00359, 0.003555, 0.005249, 0.004976, 0.004208, 0.003341, 0.004388, 0.00292, 0.002482, 0.002555, 0.002581, 0.002761, 0.002705, 0.003177, 0.004388, 0.006194, 0.00515, 0.005683, 0.00777, 0.013265, 0.013265, 0.01227, 0.022667, 0.012727, 0.008156, 0.006421, 0.007259, 0.005503, 0.007031, 0.005318, 0.007422, 0.006194, 0.007422, 0.005249, 0.004161, 0.003276, 0.002276, 0.00231, 0.001743, 0.001481, 0.00155, 0.001906, 0.002155, 0.001481, 0.002155, 0.003079, 0.004315, 0.005086, 0.006482, 0.005623, 0.005992, 0.005011, 0.007177, 0.00558, 0.007645, 0.007555, 0.005932, 0.008804, 0.014586, 0.030003, 0.021816, 0.015344, 0.011106, 0.009728, 0.016257, 0.013016, 0.009865, 0.009977, 0.006482, 0.005503, 0.004921, 0.006078, 0.005872, 0.003997, 0.003461, 0.00231, 0.003109, 0.003804, 0.002581, 0.002482, 0.002396, 0.002366, 0.001872, 0.00225, 0.00225, 0.001374, 0.001103, 0.000833, 0.000816, 0.000945, 0.00152, 0.002503, 0.003246, 0.002529, 0.003727, 0.005872, 0.006421, 0.006245, 0.005378, 0.008075, 0.008723, 0.00558, 0.006421, 0.006421, 0.008895, 0.008895, 0.009865, 0.013016, 0.014783, 0.015344, 0.01204, 0.009483, 0.009294, 0.009294, 0.017797, 0.013016, 0.013016, 0.013016, 0.008002, 0.008804, 0.009294, 0.008723, 0.011518, 0.008723, 0.010926, 0.010221, 0.007031, 0.007645, 0.006795, 0.009728, 0.009977, 0.013437, 0.011106, 0.007495, 0.004775, 0.004775, 0.004577, 0.004611, 0.005318, 0.007555, 0.011903, 0.010926, 0.008156, 0.010221, 0.021381, 0.017797, 0.00962, 0.017138, 0.017138, 0.017138, 0.008723, 0.005872, 0.004775, 0.004161, 0.004135, 0.003804, 0.003366, 0.002688, 0.001786, 0.002327, 0.001499, 0.001499, 0.001417, 0.001417, 0.000936, 0.00076, 0.001172, 0.00103, 0.001155, 0.001318, 0.001061, 0.001743, 0.001743, 0.002581, 0.002761, 0.002555, 0.003461, 0.00389, 0.005799, 0.008156, 0.008624, 0.010509, 0.009865, 0.009977, 0.01078, 0.020165, 0.016528, 0.015078, 0.038042, 0.019401, 0.014315, 0.031287, 0.032677, 0.034068, 0.015078, 0.013613, 0.022306, 0.016021, 0.012727, 0.013016, 0.014315, 0.008409, 0.007091, 0.006701, 0.006701, 0.008276, 0.005683, 0.005683, 0.004646, 0.004414, 0.00407, 0.005503, 0.003924, 0.003341, 0.003298, 0.003512, 0.005503, 0.006533, 0.009187, 0.010926, 0.010926, 0.010131, 0.010131, 0.011106, 0.01204, 0.009977, 0.008525, 0.010926, 0.013821, 0.016257, 0.01227, 0.020522, 0.014783, 0.030003, 0.034068], '')</t>
  </si>
  <si>
    <t>UPI0001B6ECFC status=activ</t>
  </si>
  <si>
    <t>([0.055536, 0.096677, 0.139895, 0.164327, 0.111485, 0.078022, 0.083462, 0.100716, 0.137348, 0.102787, 0.147574, 0.196879, 0.185198, 0.191378, 0.203355, 0.125101, 0.134866, 0.200174, 0.301917, 0.394753, 0.390993, 0.387226, 0.295083, 0.281712, 0.206376, 0.209395, 0.284882, 0.243554, 0.25031, 0.229226, 0.321458, 0.295083, 0.182256, 0.173081, 0.170161, 0.219301, 0.216401, 0.200174, 0.132295, 0.073402, 0.0704, 0.0704, 0.125101, 0.191378, 0.129801, 0.127496, 0.194234, 0.185198, 0.243554, 0.25031, 0.257454, 0.232838, 0.229226, 0.31487, 0.232838, 0.179055, 0.132295, 0.216401, 0.200174, 0.298791, 0.377384, 0.268042, 0.275179, 0.161087, 0.182256, 0.173081, 0.25406, 0.25031, 0.17593, 0.18812, 0.182256, 0.118441, 0.118441, 0.129801, 0.078022, 0.134866, 0.206376, 0.298791, 0.288399, 0.288399, 0.18812, 0.219301, 0.321458, 0.324872, 0.440853, 0.321458, 0.324872, 0.332115, 0.335645, 0.335645, 0.349426, 0.370445, 0.454136, 0.483068, 0.394753, 0.490133, 0.476583, 0.42561, 0.332115, 0.342579, 0.366687, 0.366687, 0.342579, 0.346032, 0.219301, 0.232838, 0.232838, 0.318242, 0.288399, 0.308712, 0.328603, 0.203355, 0.191378, 0.120615, 0.06312, 0.094817, 0.100716, 0.102787, 0.116183, 0.11371, 0.11371, 0.102787, 0.179055, 0.120615, 0.081712, 0.094817, 0.049374, 0.090864, 0.092881, 0.116183, 0.060549, 0.054297, 0.06184, 0.056825, 0.10481, 0.10481, 0.071867, 0.076542, 0.046336, 0.029376, 0.05306, 0.058088, 0.048328, 0.044297, 0.058088, 0.088832, 0.144935, 0.216401, 0.137348, 0.081712, 0.086953, 0.085092, 0.073402, 0.134866, 0.15008, 0.15008, 0.15008, 0.209395, 0.116183, 0.18812, 0.185198, 0.155435, 0.085092, 0.085092, 0.085092, 0.094817, 0.102787, 0.059222, 0.06184, 0.069024, 0.122885, 0.122885, 0.129801, 0.232838, 0.232838, 0.142424, 0.109221, 0.164327, 0.173081, 0.225814, 0.185198, 0.278302, 0.216401, 0.291804, 0.328603, 0.335645, 0.352862, 0.25406, 0.311707, 0.236433, 0.236433, 0.158265, 0.139895, 0.194234, 0.116183, 0.069024, 0.116183, 0.081712, 0.094817, 0.094817, 0.118441, 0.137348, 0.094817, 0.079919, 0.088832, 0.048328, 0.045352, 0.047319, 0.078022, 0.059222, 0.090864, 0.127496, 0.111485, 0.125101, 0.120615, 0.102787, 0.144935, 0.074921, 0.085092, 0.086953, 0.038042, 0.029376, 0.029376, 0.03976, 0.079919, 0.067594, 0.074921, 0.060549, 0.041405, 0.032017, 0.041405, 0.030611, 0.023534, 0.036378, 0.022667, 0.016257, 0.035586], '')</t>
  </si>
  <si>
    <t>UPI0001B6ECFD status=activ</t>
  </si>
  <si>
    <t>([0.311707, 0.239899, 0.243554, 0.284882, 0.328603, 0.25031, 0.281712, 0.308712, 0.264545, 0.203355, 0.229226, 0.239899, 0.25031, 0.25031, 0.324872, 0.418646, 0.497853, 0.541878, 0.42561, 0.321458, 0.298791, 0.298791, 0.387226, 0.414856, 0.346032, 0.25031, 0.268042, 0.271506, 0.17593, 0.21291, 0.21291, 0.21291, 0.247041, 0.158265, 0.098513, 0.096677, 0.056825, 0.056825, 0.040537, 0.088832, 0.161087, 0.161087, 0.10481, 0.098513, 0.096677, 0.147574, 0.139895, 0.200174, 0.196879, 0.194234, 0.225814, 0.268042, 0.278302, 0.271506, 0.271506, 0.377384, 0.339168, 0.328603, 0.356642, 0.394753, 0.366687, 0.278302, 0.271506, 0.257454, 0.243554, 0.271506, 0.182256, 0.301917, 0.295083, 0.298791, 0.394753, 0.394753, 0.440853, 0.349426, 0.346032, 0.401658, 0.281712, 0.318242, 0.418646, 0.30533, 0.278302, 0.284882, 0.370445, 0.370445, 0.472492, 0.40511, 0.374039, 0.468512, 0.408655, 0.342579, 0.25031, 0.225814, 0.219301, 0.219301, 0.275179, 0.275179, 0.301917, 0.40511, 0.401658, 0.401658, 0.40511, 0.370445, 0.335645, 0.335645, 0.239899, 0.15284, 0.142424, 0.15008, 0.085092, 0.067594, 0.10481, 0.096677, 0.122885, 0.120615, 0.137348, 0.111485, 0.111485, 0.109221, 0.06312, 0.034884, 0.0198, 0.031287, 0.045352, 0.055536, 0.056825, 0.106997, 0.170161, 0.219301, 0.137348, 0.216401, 0.281712, 0.275179, 0.278302, 0.26085, 0.268042, 0.167087, 0.225814, 0.26085, 0.236433, 0.31487, 0.418646, 0.414856, 0.42561, 0.40511, 0.321458, 0.229226, 0.229226, 0.229226, 0.229226, 0.239899, 0.216401, 0.216401, 0.191378, 0.288399, 0.264545, 0.268042, 0.257454, 0.185198, 0.111485, 0.129801, 0.083462, 0.086953, 0.100716, 0.096677, 0.11371, 0.15008, 0.158265, 0.15284, 0.109221, 0.122885, 0.122885, 0.122885, 0.127496, 0.158265, 0.10481, 0.120615, 0.100716, 0.161087, 0.229226, 0.229226, 0.229226, 0.308712, 0.324872, 0.390993, 0.31487, 0.288399, 0.236433, 0.25031, 0.25031, 0.321458, 0.328603, 0.418646, 0.440853, 0.42561, 0.321458, 0.408655, 0.408655, 0.332115, 0.332115, 0.36309, 0.4292, 0.42561, 0.346032, 0.21291, 0.21291, 0.206376, 0.229226, 0.232838, 0.298791, 0.271506, 0.264545, 0.257454, 0.257454, 0.264545, 0.243554, 0.324872, 0.288399, 0.216401, 0.321458, 0.31487, 0.301917, 0.301917, 0.206376, 0.257454, 0.288399, 0.284882, 0.366687, 0.370445, 0.454136, 0.465241, 0.461924, 0.465241, 0.465241, 0.384043, 0.321458, 0.349426, 0.288399, 0.236433, 0.30533, 0.301917, 0.30533, 0.284882, 0.281712, 0.377384, 0.339168, 0.408655, 0.422041, 0.359901, 0.359901, 0.359901, 0.346032, 0.301917, 0.295083, 0.301917, 0.380708, 0.436924, 0.408655, 0.517562, 0.534167, 0.575842, 0.490133, 0.5017, 0.440853, 0.440853, 0.447574, 0.433034, 0.436924, 0.433034, 0.509769, 0.483068, 0.490133, 0.497853, 0.585406, 0.509769, 0.51388, 0.42561, 0.4292, 0.4292, 0.390993, 0.454136, 0.418646, 0.422041, 0.414856, 0.41194, 0.349426, 0.342579, 0.422041, 0.349426, 0.271506, 0.271506, 0.291804, 0.288399, 0.281712, 0.203355, 0.209395, 0.209395, 0.203355, 0.236433, 0.264545, 0.271506, 0.284882, 0.281712, 0.346032, 0.275179, 0.275179, 0.335645, 0.349426, 0.359901, 0.401658, 0.472492, 0.461924, 0.461924, 0.418646, 0.422041, 0.51388, 0.59508, 0.505461, 0.59917, 0.529623, 0.454136, 0.450668, 0.450668, 0.352862, 0.335645, 0.440853, 0.525368, 0.461924, 0.433034, 0.4292, 0.380708, 0.31487, 0.311707, 0.324872, 0.356642, 0.339168, 0.257454, 0.196879, 0.271506, 0.275179, 0.298791, 0.352862, 0.298791, 0.196879, 0.298791, 0.324872, 0.295083, 0.281712, 0.278302, 0.288399, 0.291804, 0.377384, 0.454136, 0.436924, 0.352862, 0.284882, 0.332115, 0.408655, 0.476583, 0.486429, 0.486429, 0.458154, 0.468512, 0.444081, 0.557691, 0.549308, 0.465241, 0.465241, 0.490133, 0.56648, 0.575842, 0.570702, 0.553315, 0.461924, 0.401658, 0.476583, 0.521092, 0.41194, 0.349426, 0.342579, 0.324872, 0.225814, 0.185198, 0.185198, 0.191378, 0.111485, 0.100716, 0.15284, 0.17593, 0.170161, 0.158265, 0.111485, 0.106997, 0.11371, 0.173081, 0.243554, 0.182256, 0.21291, 0.225814, 0.295083, 0.203355, 0.206376, 0.298791, 0.380708, 0.380708, 0.352862, 0.374039, 0.301917, 0.298791, 0.275179, 0.281712, 0.288399, 0.284882, 0.222385, 0.222385, 0.196879, 0.203355, 0.170161, 0.164327, 0.219301, 0.219301, 0.318242, 0.321458, 0.332115, 0.332115, 0.332115, 0.436924, 0.525368, 0.562014, 0.553315, 0.444081, 0.440853, 0.433034, 0.505461, 0.549308, 0.541878, 0.480142, 0.490133, 0.653063, 0.671169, 0.538167, 0.505461, 0.418646, 0.401658, 0.390993, 0.394753, 0.318242, 0.308712, 0.284882, 0.377384, 0.41194, 0.505461, 0.529623, 0.454136, 0.447574, 0.480142, 0.458154, 0.545602, 0.450668, 0.349426, 0.346032, 0.447574, 0.444081, 0.538167, 0.538167, 0.454136, 0.444081, 0.440853, 0.447574, 0.472492, 0.472492, 0.414856, 0.42561, 0.394753, 0.444081, 0.454136, 0.370445, 0.318242, 0.328603, 0.390993, 0.394753, 0.318242, 0.308712, 0.328603, 0.328603, 0.271506, 0.332115, 0.342579, 0.414856, 0.41194, 0.440853, 0.41194, 0.436924, 0.370445, 0.374039, 0.342579, 0.328603, 0.433034, 0.505461, 0.497853, 0.494003, 0.58069, 0.59508, 0.525368, 0.472492, 0.401658, 0.414856, 0.444081, 0.465241, 0.465241, 0.401658, 0.324872, 0.321458, 0.349426, 0.418646, 0.356642, 0.41194, 0.422041, 0.390993, 0.318242, 0.324872, 0.324872, 0.328603, 0.328603, 0.398279, 0.4292, 0.422041, 0.454136, 0.422041, 0.390993, 0.390993, 0.444081, 0.5017, 0.476583, 0.447574, 0.444081, 0.418646, 0.356642, 0.359901, 0.359901, 0.374039, 0.370445, 0.370445, 0.370445, 0.4292, 0.418646, 0.440853, 0.450668, 0.422041, 0.454136, 0.458154, 0.398279, 0.398279, 0.390993, 0.41194, 0.408655, 0.41194, 0.497853, 0.486429, 0.483068, 0.486429, 0.472492, 0.465241, 0.40511, 0.401658, 0.40511, 0.40511, 0.398279, 0.352862, 0.42561, 0.418646, 0.31487, 0.377384, 0.36309, 0.377384, 0.318242, 0.328603, 0.324872, 0.318242, 0.401658, 0.394753, 0.398279, 0.483068, 0.483068, 0.549308, 0.480142, 0.40511, 0.36309, 0.268042, 0.366687, 0.349426, 0.342579, 0.447574, 0.342579, 0.374039, 0.291804, 0.352862, 0.352862, 0.352862, 0.352862, 0.342579, 0.370445, 0.36309, 0.31487, 0.31487, 0.324872, 0.398279, 0.472492, 0.408655, 0.549308, 0.557691, 0.4292, 0.444081, 0.444081, 0.553315, 0.525368, 0.613573, 0.538167, 0.476583, 0.472492, 0.472492, 0.465241, 0.447574, 0.447574, 0.480142, 0.41194, 0.328603, 0.321458, 0.206376, 0.308712, 0.219301, 0.209395, 0.311707, 0.295083, 0.291804, 0.295083, 0.30533, 0.26085, 0.264545, 0.318242, 0.31487, 0.31487, 0.318242, 0.31487, 0.31487, 0.332115, 0.394753, 0.458154, 0.447574, 0.575842, 0.59508, 0.685117, 0.680603, 0.699094, 0.707965, 0.653063, 0.59014, 0.59014, 0.653063, 0.622677, 0.604312, 0.618285, 0.59917, 0.59508, 0.58069, 0.613573, 0.608892, 0.608892, 0.622677, 0.661982, 0.59917, 0.562014, 0.545602, 0.529623, 0.472492, 0.465241, 0.497853, 0.534167, 0.521092, 0.521092, 0.604312, 0.618285, 0.59014, 0.604312, 0.59508, 0.585406, 0.534167, 0.521092, 0.505461, 0.483068, 0.41194], '')</t>
  </si>
  <si>
    <t>[17, 257, 258, 259, 261, 268, 272, 273, 274, 314, 315, 316, 317, 318, 325, 363, 364, 368, 369, 370, 371, 375, 426, 427, 428, 432, 433, 434, 437, 438, 439, 440, 450, 451, 456, 462, 463, 497, 500, 501, 502, 531, 583, 608, 609, 613, 614, 615, 616, 648, 649, 650, 651, 652, 653, 654, 655, 656, 657, 658, 659, 660, 661, 662, 663, 664, 665, 666, 667, 668, 669, 670, 671, 672, 676, 677, 678, 679, 680, 681, 682, 683, 684, 685, 686, 687]</t>
  </si>
  <si>
    <t>UPI0001B6ECFE status=activ</t>
  </si>
  <si>
    <t>([0.275179, 0.271506, 0.271506, 0.31487, 0.349426, 0.418646, 0.398279, 0.4292, 0.486429, 0.521092, 0.472492, 0.4292, 0.440853, 0.387226, 0.408655, 0.414856, 0.387226, 0.387226, 0.440853, 0.534167, 0.534167, 0.521092, 0.444081, 0.472492, 0.480142, 0.509769, 0.476583, 0.51388, 0.422041, 0.401658, 0.384043, 0.346032, 0.422041, 0.401658, 0.436924, 0.450668, 0.454136, 0.5017, 0.585406, 0.534167, 0.541878, 0.538167, 0.5017, 0.626927, 0.648219, 0.525368, 0.41194, 0.384043, 0.390993, 0.472492, 0.384043, 0.398279, 0.468512, 0.461924, 0.490133, 0.490133, 0.545602, 0.447574, 0.342579, 0.25406, 0.339168, 0.321458, 0.318242, 0.342579, 0.346032, 0.352862, 0.433034, 0.525368, 0.570702, 0.56648, 0.534167, 0.529623, 0.4292, 0.483068, 0.494003, 0.433034, 0.324872, 0.30533, 0.387226, 0.486429, 0.59917, 0.613573, 0.613573, 0.613573, 0.622677, 0.521092, 0.41194, 0.418646, 0.414856, 0.374039, 0.284882, 0.335645, 0.422041, 0.538167, 0.483068, 0.41194, 0.359901, 0.472492, 0.476583, 0.436924, 0.414856, 0.335645, 0.236433, 0.257454, 0.26085, 0.247041, 0.321458, 0.301917, 0.308712, 0.236433, 0.268042, 0.268042, 0.170161, 0.191378, 0.116183, 0.142424, 0.216401, 0.288399, 0.275179, 0.281712, 0.239899, 0.243554, 0.243554, 0.339168, 0.339168, 0.268042, 0.268042, 0.264545, 0.335645, 0.247041, 0.31487, 0.328603, 0.422041, 0.51388, 0.394753, 0.384043, 0.308712, 0.288399, 0.229226, 0.196879, 0.120615, 0.182256, 0.194234, 0.288399, 0.288399, 0.182256, 0.239899, 0.257454, 0.18812, 0.182256, 0.284882, 0.203355, 0.179055, 0.18812, 0.116183, 0.179055, 0.268042, 0.257454, 0.185198, 0.219301, 0.264545, 0.352862, 0.387226, 0.349426, 0.257454, 0.15008, 0.236433, 0.247041, 0.243554, 0.291804, 0.26085, 0.239899, 0.298791, 0.222385, 0.203355, 0.301917, 0.311707, 0.301917, 0.291804, 0.374039, 0.433034, 0.440853, 0.450668, 0.339168, 0.36309, 0.352862, 0.465241, 0.380708, 0.295083, 0.284882, 0.225814, 0.291804, 0.25031, 0.284882, 0.359901, 0.268042, 0.268042, 0.257454, 0.278302, 0.359901, 0.349426, 0.25031, 0.229226, 0.127496, 0.127496, 0.079919, 0.132295, 0.120615, 0.191378, 0.26085, 0.194234, 0.295083, 0.200174, 0.26085, 0.222385, 0.158265, 0.170161, 0.102787, 0.102787, 0.083462, 0.096677, 0.10481, 0.167087, 0.185198, 0.278302, 0.356642, 0.436924, 0.41194, 0.41194, 0.408655, 0.4292, 0.517562, 0.414856, 0.483068, 0.444081, 0.380708, 0.359901, 0.433034, 0.476583, 0.450668, 0.447574, 0.398279, 0.321458, 0.324872, 0.225814, 0.158265, 0.161087, 0.18812, 0.236433, 0.26085, 0.25031, 0.25406, 0.209395, 0.288399, 0.332115, 0.346032, 0.436924, 0.450668, 0.450668, 0.490133, 0.414856, 0.4292, 0.472492, 0.458154, 0.346032, 0.346032, 0.440853, 0.447574, 0.328603, 0.328603, 0.278302, 0.288399, 0.288399, 0.225814, 0.264545, 0.173081, 0.173081, 0.125101, 0.203355, 0.206376, 0.219301, 0.239899, 0.232838, 0.232838, 0.308712, 0.311707, 0.4292, 0.422041, 0.349426, 0.349426, 0.342579, 0.295083, 0.281712, 0.18812, 0.191378, 0.158265, 0.247041, 0.206376, 0.284882, 0.284882, 0.206376, 0.129801, 0.132295, 0.10481, 0.094817, 0.059222, 0.106997, 0.051831, 0.054297, 0.079919, 0.086953, 0.067594, 0.06312, 0.06312, 0.106997, 0.173081, 0.17593, 0.137348, 0.11371, 0.111485, 0.086953, 0.137348, 0.216401, 0.206376, 0.257454, 0.298791, 0.377384, 0.366687, 0.380708, 0.288399, 0.308712, 0.342579, 0.335645, 0.346032, 0.342579, 0.352862, 0.370445, 0.377384, 0.440853, 0.41194, 0.324872, 0.346032, 0.370445, 0.356642, 0.352862, 0.332115, 0.209395, 0.209395, 0.122885, 0.170161, 0.170161, 0.15008, 0.18812, 0.225814, 0.328603, 0.342579, 0.335645, 0.222385, 0.225814, 0.127496, 0.116183, 0.11371, 0.125101, 0.118441, 0.071867, 0.085092, 0.085092, 0.118441, 0.078022, 0.137348, 0.134866, 0.179055, 0.158265, 0.120615, 0.092881, 0.060549, 0.03976, 0.024393, 0.042364, 0.025316, 0.03976], '')</t>
  </si>
  <si>
    <t>[9, 19, 20, 21, 25, 27, 37, 38, 39, 40, 41, 42, 43, 44, 45, 56, 67, 68, 69, 70, 71, 80, 81, 82, 83, 84, 85, 93, 133, 231]</t>
  </si>
  <si>
    <t>UPI0001B6ED22 status=activ</t>
  </si>
  <si>
    <t>([0.008276, 0.004921, 0.003701, 0.004775, 0.005992, 0.005683, 0.004577, 0.003461, 0.004208, 0.00359, 0.002881, 0.002349, 0.00231, 0.001872, 0.001872, 0.00292, 0.002117, 0.002327, 0.001417, 0.00152, 0.001649, 0.002366, 0.002503, 0.00359, 0.003727, 0.004135, 0.004315, 0.006039, 0.008075, 0.006701, 0.010372, 0.009865, 0.010672, 0.008895, 0.011518, 0.007315, 0.006988, 0.006245, 0.006245, 0.007315, 0.006795, 0.009401, 0.006482, 0.009728, 0.006533, 0.006894, 0.00407, 0.003405, 0.003405, 0.003014, 0.00243, 0.002014, 0.002211, 0.00316, 0.002662, 0.002503, 0.003607, 0.003512, 0.005249, 0.007495, 0.007422, 0.004899, 0.005318, 0.005249, 0.004513, 0.006482, 0.006039, 0.006421, 0.010131, 0.010509, 0.017797, 0.017797, 0.017797, 0.024393, 0.014783, 0.011518, 0.012491, 0.007877, 0.005683, 0.004161, 0.00292, 0.002705, 0.003079, 0.001906, 0.0028, 0.003671, 0.002366, 0.001434, 0.001808, 0.001211, 0.001305, 0.001271, 0.001318, 0.001318, 0.001649, 0.002366, 0.00359, 0.00225, 0.003478, 0.003431, 0.004689, 0.004736, 0.005872, 0.008723, 0.008002, 0.005378, 0.00515, 0.009096, 0.016826, 0.022667, 0.049374, 0.043307, 0.020522, 0.020876, 0.014586, 0.011106, 0.007031, 0.004689, 0.007259, 0.004646, 0.005223, 0.003512, 0.003366, 0.003014, 0.001872, 0.002606, 0.002727, 0.001872, 0.001061, 0.001069, 0.001069, 0.00103, 0.001112, 0.001687, 0.002482, 0.00246, 0.001936, 0.003014, 0.003246, 0.002482, 0.003512, 0.004513, 0.004483, 0.004689, 0.006482, 0.010509, 0.010221, 0.009187, 0.009015, 0.010672, 0.007259, 0.005011, 0.005011, 0.003997, 0.002727, 0.001967, 0.002035, 0.002057, 0.001649, 0.001533, 0.001417, 0.00152, 0.001675, 0.001778, 0.002606, 0.00246, 0.001623, 0.002078, 0.003298, 0.003924, 0.005683, 0.005503, 0.008156, 0.009187, 0.011903, 0.011669, 0.022667, 0.054297, 0.106997, 0.10481, 0.10481, 0.088832, 0.085092, 0.069024, 0.059222, 0.06312, 0.0704, 0.122885, 0.054297, 0.055536, 0.081712, 0.031287, 0.074921, 0.050641, 0.020522, 0.014586, 0.020522, 0.010672, 0.008075, 0.005318, 0.006078, 0.006482, 0.006988, 0.004736, 0.003671, 0.005683, 0.005623, 0.003821, 0.003963, 0.005872, 0.004611, 0.004431, 0.004689, 0.004611, 0.005378, 0.008624, 0.008525, 0.011342, 0.011342, 0.011106, 0.022667, 0.025316, 0.056825, 0.055536, 0.11371, 0.179055, 0.167087, 0.125101, 0.125101, 0.116183, 0.050641, 0.035586, 0.019109, 0.023087, 0.021381, 0.011669, 0.006701, 0.005683, 0.005318, 0.00543, 0.004483, 0.00389, 0.002623, 0.001748, 0.002581, 0.002276, 0.001786, 0.001786, 0.001481, 0.002194, 0.002194, 0.002035, 0.002482, 0.002435, 0.00283, 0.003246, 0.004736, 0.006701, 0.00962, 0.006194, 0.009294, 0.009294, 0.009294, 0.016257, 0.016257, 0.012727, 0.018106, 0.025762, 0.014315, 0.014586, 0.014586, 0.015694, 0.017447, 0.022667, 0.044297, 0.022306, 0.010372, 0.006619, 0.005799, 0.003821, 0.003864, 0.00283, 0.002761, 0.002336, 0.001855, 0.002155, 0.001692, 0.001597, 0.001649, 0.002366, 0.002336, 0.002336, 0.001533, 0.001499, 0.00155, 0.001344, 0.001305, 0.00155, 0.002512, 0.003079, 0.003109, 0.004483, 0.006142, 0.006245, 0.005992, 0.00777, 0.010372, 0.019401, 0.021381, 0.011518, 0.009483, 0.009015, 0.005932, 0.006374, 0.00777, 0.005318, 0.005318, 0.008002, 0.006374, 0.004135, 0.004414, 0.005249, 0.003607, 0.002976, 0.003512, 0.005378, 0.003727, 0.00359, 0.00243, 0.002366, 0.003478, 0.002705, 0.00283, 0.004414, 0.003727, 0.004247, 0.004208, 0.005318, 0.004135, 0.004208, 0.004835, 0.002976, 0.002555, 0.002555, 0.003366, 0.002727, 0.002327, 0.002512, 0.002606, 0.002662, 0.001748, 0.001172, 0.001232, 0.001374, 0.000842, 0.001061, 0.001069, 0.001743, 0.001069, 0.000859, 0.001344, 0.001687, 0.002688, 0.003963, 0.004775, 0.003405, 0.003366, 0.00389, 0.003864, 0.003864, 0.005623, 0.005623, 0.005086, 0.007495, 0.006795, 0.006619, 0.007555, 0.007495, 0.004736, 0.004414, 0.007091, 0.007091, 0.004835, 0.004976, 0.004208, 0.00389, 0.005623, 0.009015, 0.009187, 0.007555, 0.007259, 0.007177, 0.011518, 0.029376, 0.014586, 0.016826, 0.035586, 0.055536, 0.028107, 0.029376, 0.034884, 0.018415, 0.014315, 0.032017, 0.028107, 0.019109, 0.015078, 0.015078, 0.007422, 0.004611, 0.006567, 0.004646, 0.004513, 0.003671, 0.003366, 0.003405, 0.00316, 0.002336, 0.002396, 0.002881, 0.00316, 0.00316, 0.003997, 0.00316, 0.002211, 0.001481, 0.00225, 0.00225, 0.001383, 0.00152, 0.00243, 0.001499, 0.001872, 0.001872, 0.002349, 0.002529, 0.003864, 0.004208, 0.004689, 0.004577, 0.004431, 0.004899, 0.006078, 0.004976, 0.006988, 0.008409, 0.012727, 0.009401, 0.016021, 0.037156], '')</t>
  </si>
  <si>
    <t>UPI0001B6ED23 status=activ</t>
  </si>
  <si>
    <t>([0.092881, 0.127496, 0.071867, 0.042364, 0.040537, 0.022306, 0.016528, 0.010672, 0.013437, 0.01078, 0.008409, 0.007495, 0.004976, 0.005223, 0.003821, 0.00389, 0.003924, 0.003963, 0.004689, 0.007495, 0.007031, 0.006619, 0.004388, 0.00543, 0.006795, 0.005503, 0.005378, 0.005378, 0.00558, 0.005623, 0.007645, 0.012727, 0.011106, 0.011669, 0.009401, 0.009401, 0.00962, 0.009865, 0.009015, 0.005503, 0.003864, 0.002606, 0.002117, 0.00283, 0.002349, 0.001675, 0.001602, 0.001778, 0.002503, 0.003405, 0.003276, 0.00316, 0.002155, 0.001906, 0.002727, 0.002555, 0.003246, 0.003298, 0.004513, 0.003341, 0.005223, 0.004921, 0.007555, 0.007315, 0.006374, 0.005623, 0.007645, 0.013265, 0.011342, 0.006482, 0.004646, 0.003461, 0.00225, 0.002155, 0.002349, 0.002366, 0.001906, 0.001808, 0.001855, 0.001778, 0.002014, 0.001967, 0.0028, 0.001872, 0.001872, 0.002512, 0.003671, 0.00389, 0.003963, 0.005872, 0.008075, 0.007422, 0.007315, 0.014315, 0.030611, 0.043307, 0.030611, 0.030003, 0.024393, 0.011669, 0.008624, 0.007555, 0.007555, 0.006374, 0.006374, 0.008276, 0.00515, 0.004976, 0.00316, 0.00292, 0.001936, 0.001533, 0.002014, 0.00292, 0.002761, 0.001855, 0.001808, 0.00225, 0.002761, 0.003804, 0.005503, 0.007555, 0.012727, 0.011518, 0.014586, 0.017447, 0.011518, 0.025316, 0.016528, 0.019109, 0.018106, 0.036378, 0.081712, 0.122885, 0.122885, 0.111485, 0.10481, 0.079919, 0.073402, 0.06312, 0.037156, 0.018415, 0.018106, 0.009977, 0.008525, 0.006142, 0.005872, 0.006619, 0.006619, 0.006795, 0.006374, 0.004315, 0.003298, 0.003405, 0.002396, 0.001649, 0.001692, 0.001722, 0.00155, 0.001597, 0.002057, 0.001541, 0.001408, 0.000936, 0.001434, 0.001709, 0.001722, 0.001649, 0.001335, 0.000743, 0.001, 0.001069, 0.001743, 0.00243, 0.001936, 0.0028, 0.003478, 0.00243, 0.002349, 0.003727, 0.003804, 0.002688, 0.002727, 0.004483, 0.005799, 0.006078, 0.005086, 0.006078, 0.00777, 0.010131, 0.019109, 0.015078, 0.030611, 0.020522, 0.013613, 0.013613], '')</t>
  </si>
  <si>
    <t>UPI0001B6ED24 status=activ</t>
  </si>
  <si>
    <t>([0.339168, 0.36309, 0.40511, 0.42561, 0.433034, 0.339168, 0.370445, 0.26085, 0.173081, 0.18812, 0.120615, 0.155435, 0.147574, 0.102787, 0.045352, 0.042364, 0.038858, 0.076542, 0.037156, 0.017797, 0.010672, 0.018106, 0.017447, 0.016257, 0.016257, 0.016257, 0.013821, 0.013613, 0.013613, 0.018415, 0.018787, 0.042364, 0.041405, 0.021381, 0.014783, 0.014586, 0.011903, 0.007422, 0.005378, 0.005318, 0.008075, 0.011903, 0.008804, 0.006142, 0.004775, 0.003298, 0.00225, 0.00225, 0.001722, 0.002482, 0.00246, 0.001687, 0.001533, 0.001687, 0.001649, 0.001597, 0.001541, 0.001722, 0.002606, 0.003757, 0.005378, 0.005378, 0.005223, 0.006533, 0.006078, 0.005503, 0.008804, 0.008624, 0.009401, 0.009865, 0.010926, 0.008409, 0.008409, 0.008409, 0.007645, 0.011903, 0.017138, 0.025316, 0.012727, 0.00777, 0.007645, 0.007315, 0.005086, 0.00543, 0.00389, 0.004358, 0.004135, 0.003177, 0.003478, 0.003512, 0.003924, 0.002581, 0.003298, 0.003804, 0.003366, 0.003478, 0.002435, 0.00283, 0.00283, 0.003053, 0.004208, 0.003405, 0.002336, 0.002435, 0.00243, 0.002349, 0.002349, 0.003053, 0.004135, 0.00558, 0.005378, 0.006039, 0.009015, 0.007315, 0.006142, 0.00777, 0.008409, 0.008409, 0.005623, 0.005683, 0.005683, 0.005683, 0.004899, 0.005011, 0.004689, 0.003757, 0.003864, 0.00543, 0.00515, 0.003701, 0.003298, 0.003341, 0.002976, 0.001967, 0.001709, 0.002512, 0.002512, 0.001541, 0.002503, 0.002349, 0.001906, 0.001722, 0.00152, 0.001499, 0.00146, 0.002194, 0.002057, 0.002276, 0.001786, 0.001541, 0.001408, 0.001408, 0.001172, 0.000743, 0.000747, 0.000923, 0.000936, 0.000704, 0.000704, 0.000421, 0.000477, 0.000451, 0.000923, 0.001103, 0.001061, 0.001649, 0.001709, 0.002482, 0.002327, 0.002606, 0.003864, 0.004736, 0.005318, 0.005799, 0.008804, 0.015344, 0.013016, 0.008624, 0.009728, 0.016257, 0.023087, 0.047319, 0.03976, 0.016257, 0.020165, 0.047319, 0.043307, 0.030003, 0.026338, 0.055536, 0.023534, 0.011903, 0.009096, 0.007877, 0.007315, 0.007259, 0.005799, 0.006374, 0.009401, 0.006078, 0.00558, 0.003727, 0.003276, 0.004899, 0.005249, 0.005318, 0.003727, 0.00283, 0.003366, 0.002396, 0.001748, 0.00246, 0.003478, 0.005249, 0.006374, 0.011342, 0.011518, 0.018415, 0.037156, 0.034068, 0.048328, 0.032677, 0.094817, 0.144935, 0.116183, 0.120615, 0.111485, 0.216401, 0.196879, 0.222385, 0.225814, 0.318242, 0.257454, 0.158265, 0.071867, 0.029376, 0.013613, 0.008276, 0.007422, 0.006619, 0.004775, 0.004208, 0.004513, 0.003079, 0.002396, 0.002396, 0.002396, 0.001572, 0.001649, 0.001675, 0.001597, 0.002327, 0.00155, 0.002366, 0.003555, 0.005011, 0.00777, 0.011518, 0.023963, 0.01227, 0.009096, 0.016826, 0.022667, 0.017447, 0.031287, 0.05306, 0.035586, 0.0704, 0.071867, 0.064632, 0.06312, 0.043307, 0.034068, 0.064632, 0.030611, 0.014586, 0.014586, 0.008804, 0.006795, 0.004899, 0.005249, 0.006567, 0.005318, 0.005992, 0.00777, 0.00777, 0.006194, 0.007031, 0.007422, 0.010672, 0.008804, 0.008804, 0.006988, 0.007877, 0.008409, 0.012491, 0.022667, 0.015694, 0.015694, 0.025316, 0.040537, 0.040537, 0.032017, 0.044297, 0.069024, 0.088832, 0.086953, 0.085092, 0.142424, 0.132295, 0.137348, 0.079919, 0.147574, 0.25031, 0.155435, 0.155435, 0.164327, 0.15284, 0.194234, 0.21291, 0.225814, 0.225814, 0.349426, 0.346032, 0.222385, 0.206376, 0.094817, 0.094817, 0.129801, 0.054297, 0.030611, 0.015694, 0.014586, 0.008723, 0.008409, 0.009015, 0.006039, 0.004247, 0.004483, 0.003298, 0.003298, 0.002512, 0.002705, 0.002529, 0.003177, 0.003461, 0.002211, 0.003478, 0.002555, 0.001936, 0.002727, 0.003555, 0.00359, 0.004835, 0.007091, 0.007495, 0.00777, 0.007031, 0.007031, 0.004358, 0.004388, 0.003864, 0.004513, 0.00359, 0.002606, 0.001855, 0.001675, 0.002688, 0.002581, 0.003014, 0.003821, 0.002727, 0.002976, 0.004161, 0.004611, 0.003298, 0.002336, 0.00283, 0.004431, 0.006194, 0.008624, 0.013437, 0.024826, 0.011903, 0.016826, 0.021381, 0.040537, 0.043307, 0.020522, 0.023963, 0.014783, 0.013821, 0.029376, 0.014315, 0.008895, 0.006894, 0.006194, 0.006142, 0.004414, 0.003671, 0.00316, 0.002327, 0.001722, 0.001417, 0.001722, 0.001318, 0.001103, 0.000477, 0.000468, 0.000833, 0.00076, 0.001391, 0.001434, 0.001417, 0.001391, 0.001649, 0.001481, 0.001649, 0.001572, 0.002396, 0.003079, 0.002606, 0.002662, 0.002138, 0.001743, 0.001572, 0.001408, 0.001374, 0.001499, 0.001434, 0.000893, 0.000833, 0.000537, 0.000532, 0.000271, 0.000537, 0.000747, 0.001249, 0.001786, 0.002194, 0.001602, 0.001112, 0.001211, 0.00155, 0.002396, 0.003014, 0.00389, 0.005318, 0.00777], '')</t>
  </si>
  <si>
    <t>UPI0001B6ED27 status=activ</t>
  </si>
  <si>
    <t>([0.468512, 0.444081, 0.476583, 0.51388, 0.408655, 0.394753, 0.4292, 0.458154, 0.494003, 0.5017, 0.557691, 0.509769, 0.613573, 0.557691, 0.557691, 0.534167, 0.42561, 0.398279, 0.390993, 0.408655, 0.308712, 0.390993, 0.352862, 0.349426, 0.346032, 0.436924, 0.380708, 0.291804, 0.219301, 0.203355, 0.219301, 0.122885, 0.15284, 0.096677, 0.0704, 0.0704, 0.06184, 0.092881, 0.109221, 0.109221, 0.106997, 0.11371, 0.078022, 0.098513, 0.100716, 0.083462, 0.081712, 0.132295, 0.129801, 0.118441, 0.074921, 0.076542, 0.127496, 0.158265, 0.243554, 0.328603, 0.339168, 0.374039, 0.398279, 0.41194, 0.328603, 0.328603, 0.408655, 0.387226, 0.387226, 0.31487, 0.352862, 0.359901, 0.359901, 0.436924, 0.534167, 0.648219, 0.632174, 0.653063, 0.653063, 0.657645, 0.538167, 0.529623, 0.436924, 0.356642, 0.278302, 0.380708, 0.390993, 0.394753, 0.480142, 0.529623, 0.505461, 0.41194, 0.408655, 0.342579, 0.264545, 0.194234, 0.203355, 0.209395, 0.222385, 0.139895, 0.079919, 0.127496, 0.137348, 0.134866, 0.17593, 0.236433, 0.222385, 0.139895, 0.15008, 0.092881, 0.081712, 0.137348, 0.236433, 0.236433, 0.311707, 0.301917, 0.374039, 0.359901, 0.247041, 0.185198, 0.264545, 0.346032, 0.264545, 0.257454, 0.335645, 0.366687, 0.380708, 0.346032, 0.436924, 0.335645, 0.339168, 0.346032, 0.356642, 0.243554, 0.243554, 0.232838, 0.321458, 0.225814, 0.236433, 0.257454, 0.30533, 0.308712, 0.222385, 0.30533, 0.219301, 0.257454, 0.275179, 0.25406, 0.295083, 0.257454, 0.264545, 0.339168, 0.352862, 0.25031, 0.324872, 0.328603, 0.324872, 0.25031, 0.311707, 0.318242, 0.370445, 0.356642, 0.268042, 0.275179, 0.194234, 0.284882, 0.25406, 0.206376, 0.18812, 0.15008, 0.15284, 0.209395, 0.185198, 0.134866, 0.206376, 0.17593, 0.120615], '')</t>
  </si>
  <si>
    <t>[3, 9, 10, 11, 12, 13, 14, 15, 70, 71, 72, 73, 74, 75, 76, 77, 85, 86]</t>
  </si>
  <si>
    <t>UPI0001B6ED28 status=activ</t>
  </si>
  <si>
    <t>([0.278302, 0.318242, 0.356642, 0.387226, 0.454136, 0.366687, 0.40511, 0.324872, 0.36309, 0.31487, 0.335645, 0.380708, 0.30533, 0.264545, 0.26085, 0.257454, 0.291804, 0.401658, 0.40511, 0.366687, 0.298791, 0.311707, 0.247041, 0.25031, 0.161087, 0.137348, 0.216401, 0.21291, 0.229226, 0.161087, 0.15008, 0.15008, 0.120615, 0.15284, 0.127496, 0.109221, 0.10481, 0.120615, 0.125101, 0.102787, 0.118441, 0.179055, 0.257454, 0.335645, 0.229226, 0.222385, 0.25406, 0.167087, 0.167087, 0.15284, 0.216401, 0.203355, 0.222385, 0.271506, 0.298791, 0.324872, 0.268042, 0.239899, 0.21291, 0.196879, 0.219301, 0.15284, 0.164327, 0.158265, 0.147574, 0.147574, 0.164327, 0.134866, 0.200174, 0.21291, 0.298791, 0.288399, 0.41194, 0.394753, 0.380708, 0.408655, 0.414856, 0.517562, 0.461924, 0.5017, 0.472492, 0.480142, 0.486429, 0.370445, 0.387226, 0.387226, 0.525368, 0.529623, 0.538167, 0.575842, 0.509769, 0.408655, 0.380708, 0.366687, 0.366687, 0.257454, 0.239899, 0.281712, 0.295083, 0.30533, 0.308712, 0.271506, 0.278302, 0.366687, 0.359901, 0.275179, 0.236433, 0.203355, 0.216401, 0.239899, 0.216401, 0.264545, 0.301917, 0.328603, 0.342579, 0.308712, 0.374039, 0.342579, 0.301917, 0.243554, 0.225814, 0.216401, 0.284882, 0.278302, 0.18812, 0.239899, 0.229226, 0.268042, 0.182256, 0.25031, 0.243554, 0.155435, 0.170161, 0.137348, 0.15008, 0.125101, 0.17593, 0.137348, 0.139895, 0.164327, 0.137348, 0.229226, 0.164327, 0.164327, 0.161087, 0.170161, 0.206376, 0.288399, 0.308712, 0.30533, 0.236433, 0.15284, 0.239899, 0.239899, 0.349426, 0.264545, 0.288399, 0.26085, 0.31487, 0.366687, 0.374039, 0.458154, 0.450668, 0.433034, 0.454136, 0.374039, 0.454136, 0.374039, 0.346032, 0.324872, 0.42561, 0.483068, 0.585406, 0.534167, 0.40511, 0.408655, 0.444081, 0.349426, 0.36309, 0.394753, 0.374039, 0.335645, 0.31487, 0.321458, 0.339168, 0.318242, 0.42561, 0.436924, 0.529623, 0.521092, 0.436924, 0.42561, 0.408655, 0.321458, 0.275179, 0.26085, 0.25031, 0.185198, 0.271506, 0.219301, 0.144935, 0.134866, 0.17593, 0.122885, 0.0704, 0.090864, 0.047319, 0.042364, 0.042364, 0.043307, 0.032017, 0.034884, 0.036378, 0.036378, 0.038858, 0.06312, 0.109221, 0.122885, 0.196879, 0.155435, 0.196879, 0.21291, 0.232838, 0.142424, 0.142424, 0.206376, 0.173081, 0.284882, 0.298791, 0.209395, 0.127496, 0.185198, 0.236433, 0.247041, 0.194234, 0.170161, 0.182256, 0.170161, 0.15284, 0.109221, 0.111485, 0.10481, 0.134866, 0.120615, 0.161087, 0.209395, 0.144935, 0.182256, 0.17593, 0.173081, 0.25406, 0.321458, 0.257454, 0.243554, 0.219301, 0.318242, 0.433034, 0.4292, 0.370445, 0.387226, 0.472492, 0.42561, 0.40511, 0.342579, 0.366687, 0.30533, 0.321458, 0.408655, 0.40511, 0.318242, 0.275179, 0.275179, 0.278302, 0.247041, 0.247041, 0.25406, 0.243554, 0.247041, 0.243554, 0.346032, 0.339168, 0.339168, 0.324872, 0.257454, 0.335645, 0.339168, 0.356642, 0.352862, 0.346032, 0.281712, 0.370445, 0.41194, 0.40511, 0.332115, 0.454136, 0.472492, 0.483068, 0.408655, 0.324872, 0.311707, 0.311707, 0.222385, 0.147574, 0.225814, 0.225814, 0.247041, 0.222385, 0.21291, 0.216401, 0.243554, 0.339168, 0.335645, 0.31487, 0.298791, 0.301917, 0.298791, 0.321458, 0.229226, 0.291804, 0.390993, 0.31487, 0.301917, 0.377384, 0.476583, 0.401658, 0.486429, 0.394753, 0.324872, 0.440853, 0.440853, 0.342579, 0.339168, 0.342579, 0.346032, 0.356642, 0.359901, 0.25406, 0.247041, 0.321458, 0.328603, 0.30533, 0.394753, 0.401658, 0.377384, 0.284882, 0.349426, 0.324872, 0.332115, 0.418646, 0.311707, 0.291804, 0.387226, 0.298791, 0.298791, 0.31487, 0.318242, 0.40511, 0.418646, 0.324872, 0.342579, 0.342579, 0.25406, 0.247041, 0.17593, 0.21291, 0.225814, 0.225814, 0.243554, 0.308712, 0.203355, 0.196879, 0.229226, 0.203355, 0.200174, 0.209395, 0.116183, 0.134866, 0.132295, 0.120615, 0.18812, 0.125101, 0.125101, 0.18812, 0.194234, 0.26085, 0.239899, 0.278302, 0.278302, 0.284882, 0.318242, 0.418646, 0.505461, 0.497853, 0.509769, 0.505461, 0.494003, 0.626927, 0.58069, 0.534167, 0.557691, 0.553315, 0.675549, 0.675549, 0.63748, 0.517562, 0.486429, 0.5017, 0.461924, 0.374039, 0.408655, 0.377384, 0.398279, 0.418646, 0.440853, 0.318242, 0.440853, 0.349426, 0.352862, 0.264545, 0.295083, 0.295083, 0.229226, 0.179055, 0.196879, 0.164327, 0.164327, 0.209395, 0.200174, 0.275179, 0.356642, 0.321458, 0.321458, 0.301917, 0.288399, 0.236433, 0.335645, 0.21291, 0.229226, 0.194234, 0.281712, 0.284882, 0.284882, 0.321458, 0.271506, 0.216401, 0.301917, 0.349426, 0.328603, 0.26085, 0.284882, 0.203355, 0.194234, 0.167087, 0.196879, 0.134866, 0.134866, 0.137348, 0.137348, 0.170161, 0.167087, 0.170161, 0.10481, 0.11371, 0.134866, 0.216401, 0.25031, 0.25406, 0.295083, 0.209395, 0.284882, 0.170161, 0.17593, 0.191378, 0.236433, 0.132295, 0.196879, 0.225814, 0.15284, 0.25406, 0.301917, 0.342579, 0.264545, 0.342579, 0.4292, 0.398279, 0.398279, 0.308712, 0.275179, 0.200174, 0.257454, 0.247041, 0.335645, 0.40511, 0.414856, 0.398279, 0.394753, 0.390993, 0.359901, 0.356642, 0.339168, 0.291804, 0.298791, 0.291804, 0.281712, 0.182256, 0.219301, 0.200174, 0.203355, 0.216401, 0.308712, 0.349426, 0.268042, 0.182256, 0.191378, 0.196879, 0.170161, 0.170161, 0.170161, 0.203355, 0.25406, 0.232838, 0.275179, 0.222385, 0.311707, 0.288399, 0.394753, 0.301917, 0.219301, 0.328603, 0.346032, 0.232838, 0.225814, 0.311707, 0.401658, 0.30533, 0.247041, 0.247041, 0.366687, 0.36309, 0.377384, 0.433034, 0.352862, 0.346032, 0.390993, 0.301917, 0.301917, 0.31487, 0.390993, 0.384043, 0.380708, 0.321458, 0.321458, 0.328603, 0.236433, 0.25406, 0.380708, 0.380708, 0.40511, 0.281712, 0.271506, 0.26085, 0.173081, 0.17593, 0.170161, 0.155435, 0.229226, 0.26085, 0.236433, 0.25031, 0.25031, 0.239899, 0.275179, 0.275179, 0.182256, 0.278302, 0.275179, 0.243554, 0.271506, 0.21291, 0.291804, 0.21291, 0.209395, 0.194234, 0.288399, 0.295083, 0.31487, 0.31487, 0.311707, 0.229226, 0.225814, 0.232838, 0.194234, 0.196879, 0.25406, 0.352862, 0.311707, 0.308712, 0.278302, 0.196879, 0.26085, 0.26085, 0.318242, 0.225814, 0.30533, 0.21291, 0.137348, 0.142424, 0.15008, 0.100716, 0.15284, 0.144935, 0.236433, 0.200174, 0.18812, 0.158265, 0.147574, 0.182256, 0.120615, 0.090864, 0.092881, 0.096677, 0.096677, 0.076542, 0.085092, 0.088832, 0.088832, 0.15284, 0.134866, 0.073402, 0.118441, 0.096677, 0.058088, 0.034884, 0.058088, 0.036378, 0.032677, 0.032017, 0.028695, 0.041405, 0.071867, 0.11371, 0.0704, 0.048328, 0.079919, 0.071867, 0.073402, 0.127496, 0.0704, 0.06184, 0.118441, 0.125101, 0.144935, 0.164327, 0.232838, 0.21291, 0.229226, 0.318242, 0.332115, 0.268042, 0.21291, 0.196879, 0.129801, 0.194234, 0.264545, 0.26085, 0.26085, 0.185198, 0.125101, 0.185198, 0.15284, 0.147574, 0.147574, 0.088832, 0.134866, 0.122885, 0.132295, 0.182256, 0.173081, 0.118441, 0.179055, 0.161087, 0.170161, 0.247041, 0.247041, 0.21291, 0.182256, 0.185198, 0.275179, 0.346032, 0.356642, 0.422041, 0.418646, 0.414856, 0.5017, 0.509769, 0.525368, 0.525368, 0.525368, 0.51388, 0.59014, 0.557691, 0.680603, 0.666105, 0.657645, 0.657645, 0.703578, 0.745909, 0.894241], '')</t>
  </si>
  <si>
    <t>[77, 79, 86, 87, 88, 89, 90, 172, 173, 188, 189, 391, 393, 394, 396, 397, 398, 399, 400, 401, 402, 403, 404, 406, 693, 694, 695, 696, 697, 698, 699, 700, 701, 702, 703, 704, 705, 706, 707]</t>
  </si>
  <si>
    <t>UPI0001B6ED2C status=activ</t>
  </si>
  <si>
    <t>([0.562014, 0.622677, 0.480142, 0.377384, 0.408655, 0.342579, 0.236433, 0.17593, 0.219301, 0.161087, 0.200174, 0.164327, 0.134866, 0.155435, 0.167087, 0.085092, 0.045352, 0.048328, 0.05306, 0.050641, 0.092881, 0.132295, 0.132295, 0.206376, 0.219301, 0.209395, 0.275179, 0.349426, 0.324872, 0.321458, 0.42561, 0.328603, 0.398279, 0.5017, 0.468512, 0.342579, 0.366687, 0.42561, 0.332115, 0.324872, 0.339168, 0.295083, 0.182256, 0.167087, 0.106997, 0.158265, 0.173081, 0.18812, 0.139895, 0.158265, 0.144935, 0.132295, 0.173081, 0.092881, 0.078022, 0.079919, 0.15284, 0.132295, 0.132295, 0.209395, 0.134866, 0.132295, 0.164327, 0.239899, 0.173081, 0.275179, 0.268042, 0.264545, 0.257454, 0.229226, 0.311707, 0.318242, 0.25031, 0.275179, 0.380708, 0.380708, 0.281712, 0.291804, 0.408655, 0.42561, 0.335645, 0.418646, 0.328603, 0.31487, 0.236433, 0.30533, 0.284882, 0.203355, 0.111485, 0.116183, 0.21291, 0.127496, 0.120615, 0.173081, 0.17593, 0.206376, 0.116183, 0.161087, 0.147574, 0.122885, 0.109221, 0.147574, 0.15008, 0.229226, 0.206376, 0.291804, 0.295083, 0.25406, 0.332115, 0.356642, 0.339168, 0.342579, 0.450668, 0.465241, 0.440853, 0.377384, 0.278302, 0.321458, 0.342579, 0.264545, 0.301917, 0.311707, 0.374039, 0.387226, 0.295083, 0.298791, 0.308712, 0.321458, 0.268042, 0.275179, 0.275179, 0.291804, 0.196879, 0.203355, 0.127496, 0.079919, 0.129801, 0.185198, 0.222385, 0.155435, 0.26085, 0.179055, 0.11371, 0.090864, 0.049374, 0.050641, 0.073402, 0.073402, 0.069024, 0.111485, 0.073402, 0.081712, 0.081712, 0.081712, 0.074921, 0.122885, 0.15008, 0.088832, 0.092881, 0.116183, 0.125101, 0.100716, 0.155435, 0.222385, 0.158265, 0.158265, 0.247041, 0.229226, 0.185198, 0.191378, 0.111485, 0.102787, 0.144935, 0.15008, 0.216401, 0.229226, 0.243554, 0.311707, 0.40511, 0.40511, 0.284882, 0.264545, 0.281712, 0.278302, 0.295083, 0.387226, 0.472492, 0.359901, 0.342579, 0.387226, 0.298791, 0.408655, 0.490133, 0.529623, 0.509769, 0.4292, 0.332115, 0.324872, 0.301917, 0.18812, 0.127496, 0.216401, 0.301917, 0.288399, 0.225814, 0.144935, 0.092881, 0.076542, 0.142424, 0.155435, 0.122885, 0.18812, 0.185198, 0.182256, 0.167087, 0.111485, 0.182256, 0.271506, 0.18812, 0.182256, 0.295083, 0.332115, 0.349426, 0.366687, 0.36309, 0.433034, 0.538167, 0.626927, 0.525368, 0.42561, 0.414856, 0.447574, 0.366687, 0.374039, 0.390993, 0.374039, 0.465241, 0.370445, 0.356642, 0.447574, 0.497853, 0.41194, 0.41194, 0.390993, 0.301917, 0.232838, 0.170161, 0.170161, 0.179055, 0.182256, 0.222385, 0.216401, 0.222385, 0.239899, 0.139895, 0.134866, 0.144935, 0.137348, 0.120615, 0.067594, 0.066181, 0.050641, 0.079919, 0.11371, 0.120615, 0.209395, 0.281712, 0.359901, 0.271506, 0.185198, 0.18812, 0.225814, 0.173081, 0.111485, 0.158265, 0.25406, 0.26085, 0.268042, 0.275179, 0.380708, 0.494003, 0.458154, 0.483068, 0.476583, 0.436924, 0.433034, 0.418646, 0.422041, 0.339168, 0.418646, 0.517562, 0.642678, 0.657645, 0.59014, 0.694846, 0.685117, 0.541878, 0.494003, 0.36309, 0.356642, 0.328603, 0.31487, 0.346032, 0.349426, 0.318242, 0.342579, 0.349426, 0.366687, 0.298791, 0.339168, 0.370445, 0.268042, 0.275179, 0.17593, 0.298791, 0.21291, 0.142424, 0.25031, 0.170161, 0.278302, 0.239899, 0.236433, 0.239899, 0.239899, 0.164327, 0.185198, 0.144935, 0.137348, 0.067594, 0.100716, 0.122885, 0.096677, 0.094817, 0.096677, 0.158265, 0.125101, 0.137348, 0.137348, 0.111485, 0.129801, 0.074921, 0.094817, 0.111485, 0.118441, 0.096677, 0.092881, 0.094817, 0.066181, 0.073402, 0.120615, 0.100716, 0.06312, 0.038042, 0.064632, 0.036378, 0.022306, 0.027463, 0.045352, 0.088832, 0.106997, 0.167087, 0.144935, 0.15008, 0.173081, 0.158265, 0.182256, 0.161087, 0.164327, 0.25031, 0.25031, 0.179055, 0.209395, 0.278302, 0.25031, 0.17593, 0.278302, 0.36309, 0.264545, 0.173081, 0.167087, 0.161087, 0.194234, 0.216401, 0.216401, 0.216401, 0.139895, 0.15284, 0.17593, 0.185198, 0.196879, 0.122885, 0.100716, 0.102787, 0.102787, 0.127496, 0.134866, 0.122885, 0.067594, 0.071867, 0.125101, 0.120615, 0.134866, 0.120615, 0.125101, 0.120615, 0.051831, 0.100716, 0.090864, 0.158265, 0.088832, 0.079919, 0.071867, 0.086953, 0.047319, 0.046336, 0.060549, 0.044297, 0.042364, 0.079919, 0.071867, 0.079919, 0.076542, 0.042364, 0.021381, 0.035586, 0.021816, 0.024826, 0.024393, 0.030003, 0.031287, 0.034884, 0.033407, 0.032677, 0.044297, 0.088832, 0.055536, 0.055536, 0.116183, 0.139895, 0.066181, 0.094817, 0.086953, 0.088832, 0.079919, 0.0704, 0.03976, 0.067594, 0.118441, 0.06184, 0.054297, 0.028695, 0.054297, 0.060549, 0.111485, 0.076542, 0.066181, 0.109221, 0.129801, 0.129801, 0.056825, 0.129801, 0.085092, 0.043307, 0.049374, 0.086953, 0.132295, 0.206376, 0.164327, 0.132295, 0.247041, 0.229226, 0.200174, 0.209395, 0.203355, 0.200174, 0.196879, 0.206376, 0.203355, 0.122885, 0.067594, 0.137348, 0.098513, 0.092881, 0.170161, 0.15008, 0.147574, 0.191378, 0.194234, 0.229226, 0.185198, 0.170161, 0.096677, 0.194234, 0.092881, 0.090864, 0.086953, 0.158265, 0.167087, 0.164327, 0.164327, 0.164327, 0.144935, 0.185198, 0.179055, 0.191378, 0.191378, 0.15284, 0.076542, 0.086953, 0.086953, 0.078022, 0.041405, 0.034884, 0.030611, 0.043307, 0.022306, 0.013016, 0.010509, 0.008895, 0.006374, 0.006142, 0.006482, 0.006482, 0.006421, 0.009401, 0.006245, 0.004689, 0.004247, 0.006078, 0.005086, 0.004483, 0.006701, 0.006701, 0.011518, 0.012491, 0.013016, 0.025762, 0.028695, 0.021816, 0.026338, 0.026338, 0.027463, 0.046336, 0.023087, 0.011669, 0.01227, 0.01204, 0.016528, 0.014075, 0.011106, 0.011106, 0.008276, 0.005734, 0.005249, 0.00359, 0.002349, 0.001872, 0.001541, 0.001391, 0.001872, 0.001675, 0.001649, 0.001572, 0.001602, 0.002057, 0.002194, 0.002155, 0.003014, 0.003405, 0.004689, 0.005378, 0.005011, 0.006194, 0.006795, 0.008723, 0.011903, 0.020522, 0.035586, 0.036378, 0.088832, 0.051831], '')</t>
  </si>
  <si>
    <t>[0, 1, 33, 193, 194, 226, 227, 228, 290, 291, 292, 293, 294, 295, 296]</t>
  </si>
  <si>
    <t>UPI0001B6ED2E status=activ</t>
  </si>
  <si>
    <t>([0.232838, 0.167087, 0.094817, 0.134866, 0.164327, 0.194234, 0.18812, 0.122885, 0.155435, 0.200174, 0.239899, 0.21291, 0.247041, 0.328603, 0.384043, 0.394753, 0.349426, 0.349426, 0.232838, 0.25406, 0.264545, 0.295083, 0.359901, 0.476583, 0.380708, 0.275179, 0.25031, 0.216401, 0.243554, 0.232838, 0.185198, 0.185198, 0.25031, 0.185198, 0.170161, 0.161087, 0.219301, 0.222385, 0.142424, 0.232838, 0.209395, 0.17593, 0.196879, 0.170161, 0.129801, 0.142424, 0.206376, 0.232838, 0.298791, 0.332115, 0.332115, 0.36309, 0.243554, 0.179055, 0.206376, 0.206376, 0.209395, 0.139895, 0.173081, 0.278302, 0.257454, 0.185198, 0.232838, 0.139895, 0.164327, 0.209395, 0.243554, 0.275179, 0.173081, 0.182256, 0.216401, 0.25031, 0.170161, 0.191378, 0.17593, 0.164327, 0.17593, 0.137348, 0.15284, 0.170161, 0.088832, 0.096677, 0.120615, 0.064632, 0.111485, 0.074921, 0.055536, 0.043307, 0.036378, 0.074921, 0.076542, 0.042364, 0.034884, 0.03976, 0.069024, 0.098513, 0.155435, 0.15284, 0.182256, 0.264545, 0.155435, 0.167087, 0.164327, 0.164327, 0.216401, 0.185198, 0.219301, 0.18812, 0.173081, 0.219301, 0.206376, 0.194234, 0.268042, 0.191378, 0.275179, 0.275179, 0.332115, 0.247041, 0.236433, 0.158265, 0.144935, 0.142424, 0.206376, 0.173081, 0.206376, 0.243554, 0.271506, 0.25406, 0.318242, 0.398279, 0.288399, 0.295083, 0.18812, 0.134866, 0.21291, 0.222385, 0.239899, 0.229226, 0.247041, 0.247041, 0.356642, 0.324872, 0.380708, 0.356642, 0.275179, 0.17593, 0.164327, 0.182256, 0.219301, 0.216401, 0.158265, 0.161087, 0.179055, 0.18812, 0.278302, 0.271506, 0.164327, 0.076542, 0.0704, 0.109221, 0.056825, 0.048328, 0.06184, 0.06184, 0.081712, 0.161087, 0.216401, 0.236433, 0.232838, 0.243554, 0.161087, 0.137348, 0.219301, 0.129801, 0.222385, 0.196879, 0.219301, 0.298791, 0.301917, 0.203355, 0.222385, 0.268042, 0.18812, 0.17593, 0.196879, 0.120615, 0.132295, 0.173081, 0.100716, 0.109221, 0.100716, 0.098513, 0.120615, 0.111485, 0.125101, 0.116183, 0.127496, 0.111485, 0.094817, 0.179055, 0.236433, 0.144935, 0.122885, 0.18812, 0.206376, 0.232838, 0.321458, 0.209395, 0.191378, 0.281712, 0.21291, 0.142424, 0.219301, 0.191378, 0.194234, 0.194234, 0.170161, 0.127496, 0.073402, 0.088832, 0.050641, 0.064632, 0.125101, 0.200174, 0.200174, 0.182256, 0.142424, 0.083462, 0.158265, 0.173081, 0.116183, 0.085092, 0.161087, 0.106997, 0.185198, 0.206376, 0.243554, 0.191378, 0.25031, 0.264545, 0.196879, 0.278302, 0.288399, 0.182256, 0.116183, 0.120615, 0.085092, 0.096677, 0.15008, 0.078022, 0.081712, 0.102787, 0.170161, 0.164327, 0.239899, 0.15284, 0.134866, 0.092881, 0.15008, 0.15008, 0.229226, 0.209395, 0.137348, 0.127496, 0.222385, 0.328603, 0.288399, 0.374039, 0.281712, 0.203355, 0.288399, 0.268042, 0.21291, 0.239899, 0.142424, 0.142424, 0.139895, 0.118441, 0.209395, 0.206376, 0.111485, 0.125101, 0.194234, 0.271506, 0.219301, 0.200174, 0.182256, 0.127496, 0.11371, 0.127496, 0.132295, 0.090864, 0.098513, 0.158265, 0.144935, 0.142424, 0.092881, 0.173081, 0.209395, 0.122885, 0.122885, 0.200174, 0.125101, 0.079919, 0.06312, 0.092881, 0.092881, 0.055536, 0.079919, 0.045352, 0.074921, 0.073402, 0.127496, 0.118441, 0.134866, 0.0704, 0.139895, 0.147574, 0.129801, 0.129801, 0.194234, 0.139895, 0.147574, 0.137348, 0.132295, 0.170161, 0.144935, 0.144935, 0.191378, 0.25406, 0.328603, 0.352862, 0.352862, 0.332115, 0.288399, 0.268042, 0.384043, 0.275179, 0.311707, 0.328603, 0.324872, 0.25031, 0.31487, 0.31487, 0.31487, 0.398279, 0.308712, 0.339168, 0.264545, 0.268042, 0.173081, 0.179055, 0.102787, 0.161087, 0.161087, 0.191378, 0.125101, 0.132295, 0.200174, 0.25031, 0.15008, 0.15008, 0.243554, 0.219301, 0.18812, 0.25031, 0.219301, 0.30533, 0.247041, 0.308712, 0.321458, 0.4292, 0.401658], '')</t>
  </si>
  <si>
    <t>UPI0001B6ED2F status=activ</t>
  </si>
  <si>
    <t>([0.167087, 0.161087, 0.219301, 0.275179, 0.219301, 0.134866, 0.179055, 0.225814, 0.170161, 0.206376, 0.206376, 0.25031, 0.281712, 0.284882, 0.408655, 0.370445, 0.458154, 0.444081, 0.444081, 0.545602, 0.472492, 0.454136, 0.418646, 0.4292, 0.328603, 0.387226, 0.465241, 0.342579, 0.328603, 0.346032, 0.346032, 0.40511, 0.308712, 0.295083, 0.232838, 0.18812, 0.17593, 0.17593, 0.11371, 0.11371, 0.122885, 0.137348, 0.132295, 0.203355, 0.118441, 0.185198, 0.200174, 0.155435, 0.243554, 0.147574, 0.232838, 0.144935, 0.083462, 0.161087, 0.15008, 0.21291, 0.25406, 0.332115, 0.301917, 0.380708, 0.295083, 0.206376, 0.26085, 0.284882, 0.179055, 0.26085, 0.26085, 0.264545, 0.278302, 0.295083, 0.408655, 0.311707, 0.408655, 0.41194, 0.380708, 0.394753, 0.384043, 0.30533, 0.278302, 0.243554, 0.25406, 0.311707, 0.311707, 0.301917, 0.281712, 0.377384, 0.291804, 0.288399, 0.295083, 0.380708, 0.30533, 0.232838, 0.219301, 0.239899, 0.30533, 0.278302, 0.257454, 0.194234, 0.225814, 0.25031, 0.225814, 0.25031, 0.295083, 0.352862, 0.31487, 0.318242, 0.225814, 0.332115, 0.352862, 0.30533, 0.257454, 0.318242, 0.346032, 0.36309, 0.339168, 0.370445, 0.398279, 0.31487, 0.387226, 0.384043, 0.30533, 0.40511, 0.291804, 0.194234, 0.209395, 0.257454, 0.182256, 0.268042, 0.268042, 0.167087, 0.200174, 0.26085, 0.268042, 0.31487, 0.387226, 0.31487, 0.25031, 0.173081, 0.185198, 0.179055, 0.179055, 0.264545, 0.25031, 0.298791, 0.318242, 0.30533, 0.298791, 0.377384, 0.295083, 0.194234, 0.291804, 0.203355, 0.116183, 0.120615, 0.125101, 0.116183, 0.164327, 0.125101, 0.194234, 0.182256, 0.120615, 0.147574, 0.144935, 0.125101, 0.144935, 0.200174, 0.196879, 0.206376, 0.225814, 0.321458, 0.401658, 0.318242, 0.390993, 0.465241, 0.370445, 0.346032, 0.318242, 0.318242, 0.374039, 0.26085, 0.31487, 0.36309, 0.268042, 0.281712, 0.308712, 0.311707, 0.324872, 0.36309, 0.346032, 0.243554, 0.232838, 0.142424, 0.173081, 0.18812, 0.203355, 0.25031, 0.268042, 0.216401, 0.161087, 0.118441, 0.216401, 0.216401, 0.25406, 0.342579, 0.328603, 0.328603, 0.232838, 0.216401, 0.185198, 0.206376, 0.295083, 0.281712, 0.298791, 0.342579, 0.239899, 0.191378, 0.216401, 0.236433, 0.31487, 0.380708, 0.480142, 0.370445, 0.332115, 0.298791, 0.216401, 0.229226, 0.243554, 0.25031, 0.284882, 0.298791, 0.196879, 0.203355, 0.132295, 0.216401, 0.216401, 0.30533, 0.342579, 0.36309, 0.328603, 0.222385, 0.144935, 0.15284, 0.232838, 0.196879, 0.164327, 0.275179, 0.264545, 0.25031, 0.352862, 0.229226, 0.144935, 0.229226, 0.18812, 0.288399, 0.247041, 0.142424, 0.120615, 0.120615, 0.06312, 0.036378, 0.071867, 0.102787, 0.05306, 0.059222, 0.11371, 0.164327, 0.116183, 0.058088, 0.06184, 0.035586, 0.031287, 0.030003, 0.028107, 0.026338, 0.026338, 0.019109, 0.035586, 0.034884, 0.034884, 0.034884, 0.059222, 0.06312, 0.048328, 0.049374, 0.049374, 0.040537, 0.043307, 0.058088, 0.064632, 0.037156, 0.066181, 0.125101, 0.209395, 0.243554, 0.318242, 0.268042, 0.356642, 0.356642, 0.298791, 0.21291, 0.219301, 0.222385, 0.122885, 0.191378, 0.278302, 0.239899, 0.25031, 0.21291, 0.170161, 0.247041, 0.318242, 0.26085, 0.225814, 0.173081, 0.090864], '')</t>
  </si>
  <si>
    <t>[19]</t>
  </si>
  <si>
    <t>UPI0001B6ED30 status=activ</t>
  </si>
  <si>
    <t>([0.035586, 0.019401, 0.012491, 0.020165, 0.012727, 0.017138, 0.023087, 0.016021, 0.010926, 0.013821, 0.018787, 0.029376, 0.016528, 0.014075, 0.024393, 0.014783, 0.009187, 0.006533, 0.006567, 0.005992, 0.005992, 0.006988, 0.006988, 0.006988, 0.007259, 0.010372, 0.007495, 0.005683, 0.006894, 0.007091, 0.005011, 0.005011, 0.00359, 0.004611, 0.004646, 0.003512, 0.003478, 0.004736, 0.006894, 0.006894, 0.007645, 0.011669, 0.015078, 0.025316, 0.051831, 0.023963, 0.028695, 0.030003, 0.044297, 0.034884, 0.038042, 0.078022, 0.058088, 0.111485, 0.11371, 0.158265, 0.209395, 0.324872, 0.203355, 0.191378, 0.281712, 0.278302, 0.281712, 0.206376, 0.179055, 0.100716, 0.167087, 0.158265, 0.25406, 0.216401, 0.196879, 0.30533, 0.30533, 0.247041, 0.232838, 0.232838, 0.216401, 0.247041, 0.239899, 0.257454, 0.247041, 0.155435, 0.170161, 0.081712, 0.081712, 0.106997, 0.170161, 0.164327, 0.167087, 0.167087, 0.147574, 0.247041, 0.239899, 0.243554, 0.264545, 0.264545, 0.268042, 0.25406, 0.25406, 0.161087, 0.164327, 0.139895, 0.222385, 0.139895, 0.158265, 0.144935, 0.158265, 0.155435, 0.173081, 0.086953, 0.079919, 0.15284, 0.15008, 0.086953, 0.049374, 0.076542, 0.03976, 0.041405, 0.040537, 0.042364, 0.081712, 0.083462, 0.096677, 0.092881, 0.17593, 0.25031, 0.257454, 0.243554, 0.17593, 0.167087, 0.203355, 0.219301, 0.219301, 0.196879, 0.203355, 0.301917, 0.278302, 0.30533, 0.275179, 0.311707, 0.301917, 0.206376, 0.295083, 0.318242, 0.318242, 0.288399, 0.271506, 0.349426, 0.332115, 0.332115, 0.339168, 0.40511, 0.401658, 0.301917, 0.31487, 0.41194, 0.41194, 0.342579, 0.339168, 0.359901, 0.328603, 0.311707, 0.390993, 0.387226, 0.374039, 0.30533, 0.229226, 0.25031, 0.18812, 0.11371, 0.185198, 0.191378, 0.127496, 0.120615, 0.125101, 0.129801, 0.073402, 0.073402, 0.132295, 0.209395, 0.15008, 0.10481, 0.122885, 0.076542, 0.083462, 0.076542, 0.083462, 0.122885, 0.139895, 0.167087, 0.185198, 0.116183, 0.10481, 0.167087, 0.179055, 0.268042, 0.268042, 0.271506, 0.275179, 0.275179, 0.182256, 0.268042, 0.332115, 0.257454, 0.342579, 0.318242, 0.339168, 0.339168, 0.275179, 0.278302, 0.229226, 0.31487, 0.394753, 0.401658, 0.318242, 0.342579, 0.342579, 0.247041, 0.318242, 0.321458, 0.311707, 0.31487, 0.31487, 0.30533, 0.352862, 0.366687, 0.398279, 0.298791, 0.298791, 0.390993, 0.301917, 0.301917, 0.332115, 0.321458, 0.25031, 0.342579, 0.324872, 0.284882, 0.366687, 0.394753, 0.366687, 0.311707, 0.324872, 0.288399, 0.222385, 0.264545, 0.268042, 0.239899, 0.30533, 0.408655, 0.41194, 0.40511, 0.480142, 0.454136, 0.472492, 0.51388, 0.486429, 0.380708, 0.324872, 0.25406, 0.25031, 0.185198, 0.25406, 0.339168, 0.352862, 0.346032, 0.370445, 0.374039, 0.301917, 0.332115, 0.30533, 0.26085, 0.339168, 0.339168, 0.328603, 0.25031, 0.25031, 0.281712, 0.284882, 0.380708, 0.454136, 0.454136, 0.447574, 0.414856, 0.398279, 0.328603, 0.422041, 0.401658, 0.384043, 0.444081, 0.450668, 0.447574, 0.472492, 0.390993, 0.418646, 0.433034, 0.483068, 0.497853, 0.483068, 0.58069, 0.476583, 0.476583, 0.380708, 0.387226, 0.418646, 0.422041, 0.436924, 0.433034, 0.433034, 0.349426, 0.298791, 0.324872, 0.335645, 0.271506, 0.339168, 0.335645, 0.239899, 0.284882, 0.30533, 0.308712, 0.281712, 0.356642, 0.370445, 0.374039, 0.42561, 0.433034, 0.433034, 0.5017, 0.486429, 0.472492, 0.562014, 0.626927, 0.575842, 0.562014, 0.549308, 0.553315, 0.557691, 0.622677, 0.497853, 0.534167, 0.529623, 0.461924, 0.461924, 0.461924, 0.545602, 0.497853, 0.5017, 0.42561, 0.42561, 0.356642, 0.349426, 0.349426, 0.291804, 0.291804, 0.291804, 0.301917, 0.284882, 0.271506, 0.295083, 0.377384, 0.335645, 0.335645, 0.346032, 0.268042, 0.271506, 0.271506, 0.271506, 0.257454, 0.321458, 0.298791, 0.291804, 0.31487, 0.332115, 0.41194, 0.40511, 0.318242, 0.384043, 0.42561, 0.440853, 0.461924, 0.450668, 0.444081, 0.458154, 0.444081, 0.534167, 0.529623, 0.458154, 0.447574, 0.458154, 0.454136, 0.390993, 0.387226, 0.384043, 0.366687, 0.281712, 0.288399, 0.370445, 0.374039, 0.36309, 0.359901, 0.311707, 0.232838, 0.25406, 0.236433, 0.239899, 0.182256, 0.18812, 0.164327, 0.164327, 0.15284, 0.15008, 0.158265, 0.243554, 0.225814, 0.225814, 0.284882, 0.284882, 0.295083, 0.288399, 0.278302, 0.18812, 0.219301, 0.349426, 0.247041, 0.173081, 0.26085, 0.328603, 0.229226, 0.328603, 0.41194, 0.328603, 0.324872, 0.447574, 0.359901, 0.278302, 0.278302, 0.31487, 0.236433, 0.225814, 0.239899, 0.25031, 0.25031, 0.243554, 0.17593, 0.179055, 0.271506, 0.257454, 0.225814, 0.239899, 0.232838, 0.239899, 0.346032, 0.366687, 0.324872, 0.401658, 0.454136, 0.370445, 0.370445, 0.476583, 0.387226, 0.295083, 0.30533, 0.394753, 0.308712, 0.349426, 0.40511, 0.324872, 0.26085, 0.301917, 0.380708, 0.288399, 0.288399, 0.264545, 0.167087, 0.10481, 0.090864, 0.106997, 0.10481, 0.10481, 0.092881, 0.144935, 0.219301, 0.129801, 0.125101, 0.194234, 0.185198, 0.15008, 0.206376, 0.271506, 0.179055, 0.10481, 0.185198, 0.179055, 0.127496, 0.125101, 0.209395, 0.239899, 0.158265, 0.239899, 0.229226, 0.196879, 0.206376, 0.196879, 0.26085, 0.182256, 0.182256, 0.173081, 0.209395, 0.219301, 0.229226, 0.222385, 0.324872, 0.216401, 0.225814, 0.295083, 0.30533, 0.21291, 0.209395, 0.301917, 0.308712, 0.298791, 0.301917, 0.298791, 0.232838, 0.264545, 0.359901, 0.332115, 0.275179, 0.278302, 0.179055, 0.11371, 0.203355, 0.182256, 0.194234, 0.18812, 0.182256, 0.281712, 0.321458, 0.359901, 0.332115, 0.243554, 0.247041, 0.284882, 0.30533, 0.288399, 0.295083, 0.298791, 0.301917, 0.374039, 0.40511, 0.461924, 0.461924, 0.447574, 0.450668, 0.549308, 0.497853, 0.525368, 0.5017, 0.447574, 0.339168, 0.380708, 0.465241, 0.377384, 0.380708, 0.377384, 0.461924, 0.422041, 0.418646, 0.366687, 0.275179, 0.281712, 0.324872, 0.4292, 0.339168, 0.377384, 0.284882, 0.236433, 0.229226, 0.232838, 0.311707, 0.301917, 0.288399, 0.21291, 0.275179, 0.232838, 0.225814, 0.144935, 0.106997, 0.10481, 0.173081, 0.268042, 0.185198, 0.206376, 0.161087, 0.167087, 0.129801, 0.209395, 0.31487, 0.219301, 0.21291, 0.219301, 0.301917, 0.222385, 0.30533, 0.335645, 0.298791, 0.295083, 0.41194, 0.494003, 0.440853, 0.465241, 0.472492, 0.483068, 0.468512, 0.5017, 0.553315, 0.490133, 0.490133, 0.433034, 0.490133, 0.458154, 0.472492, 0.390993, 0.384043, 0.390993, 0.401658, 0.483068, 0.384043, 0.394753, 0.414856, 0.366687, 0.324872, 0.275179, 0.335645, 0.225814, 0.232838, 0.257454, 0.291804, 0.25031, 0.291804, 0.291804, 0.232838, 0.216401, 0.288399, 0.370445, 0.380708, 0.377384, 0.384043, 0.401658, 0.377384, 0.281712, 0.36309, 0.394753, 0.352862, 0.264545, 0.342579, 0.243554, 0.170161, 0.191378, 0.142424, 0.142424, 0.139895, 0.219301, 0.21291, 0.239899, 0.239899, 0.229226, 0.129801, 0.058088, 0.090864, 0.086953, 0.167087, 0.11371, 0.11371, 0.098513, 0.167087, 0.179055, 0.275179, 0.324872, 0.239899, 0.229226, 0.247041, 0.182256, 0.147574, 0.161087, 0.155435, 0.155435, 0.142424, 0.200174, 0.30533, 0.30533, 0.328603, 0.182256, 0.161087, 0.15008, 0.194234, 0.116183, 0.076542, 0.037156, 0.025762, 0.028107, 0.050641, 0.031287, 0.035586, 0.024393, 0.013437, 0.01204, 0.01204, 0.009015, 0.008804, 0.009187, 0.009187, 0.008895, 0.009483, 0.009294, 0.006482, 0.007177, 0.009865, 0.012727, 0.022667, 0.041405, 0.074921, 0.083462, 0.048328, 0.085092, 0.144935, 0.239899, 0.268042, 0.278302, 0.229226, 0.18812, 0.144935, 0.144935, 0.092881, 0.090864, 0.164327, 0.142424, 0.079919, 0.085092, 0.06184, 0.042364, 0.020876, 0.015344, 0.014783, 0.028695, 0.015694, 0.009483, 0.007031, 0.006619, 0.004775, 0.006988, 0.009728, 0.007645, 0.004976, 0.004358, 0.004315, 0.004161, 0.004689, 0.006619, 0.004976, 0.006039, 0.007177, 0.011903, 0.009865, 0.006567, 0.006533, 0.006795, 0.00962, 0.008075, 0.006619, 0.007031, 0.005011, 0.003461, 0.004161, 0.004388, 0.00515, 0.004689, 0.003924, 0.004208, 0.00283, 0.00283, 0.001906, 0.001383, 0.000799, 0.000923, 0.001267, 0.000816, 0.000648, 0.000713, 0.001335, 0.001155, 0.001499, 0.002211, 0.003109, 0.002512, 0.003109, 0.002503, 0.002662, 0.002349, 0.002014, 0.002194, 0.002014, 0.002761, 0.002555, 0.003555, 0.003997, 0.004577, 0.006374, 0.009865, 0.009977, 0.006421, 0.009483, 0.006533, 0.006701, 0.00515, 0.007259, 0.008525, 0.013613, 0.01227, 0.010926, 0.020165, 0.023087, 0.022667, 0.025316, 0.06312, 0.026338, 0.014075, 0.016528, 0.008804, 0.009187, 0.008624, 0.010926, 0.007031, 0.011106, 0.006988, 0.006421, 0.006619, 0.007315, 0.007177, 0.00962, 0.018106, 0.017138, 0.013016, 0.013016, 0.008002, 0.008002, 0.015078, 0.021816, 0.020165, 0.049374, 0.033407, 0.017138, 0.013016, 0.011518, 0.008525, 0.008624, 0.014075, 0.008409, 0.004921, 0.003864, 0.003461, 0.00231, 0.00231, 0.002327, 0.00246, 0.003366, 0.003246, 0.002606, 0.002155, 0.001374, 0.00146, 0.001061, 0.001069, 0.001692, 0.002688, 0.003366, 0.003821, 0.003963, 0.005683, 0.005734, 0.007555, 0.011903, 0.019401, 0.015694, 0.029376, 0.06312, 0.06312, 0.056825, 0.040537, 0.038858, 0.085092, 0.059222, 0.120615, 0.203355, 0.15008, 0.102787, 0.078022, 0.111485, 0.074921, 0.051831, 0.164327], '')</t>
  </si>
  <si>
    <t>[255, 299, 327, 330, 331, 332, 333, 334, 335, 336, 337, 339, 340, 344, 346, 384, 385, 554, 556, 557, 614, 615]</t>
  </si>
  <si>
    <t>UPI0001B6ED34 status=activ</t>
  </si>
  <si>
    <t>([0.004611, 0.005932, 0.009015, 0.006567, 0.004388, 0.00558, 0.004414, 0.003701, 0.003079, 0.003924, 0.003341, 0.002881, 0.002035, 0.001623, 0.00155, 0.001692, 0.001541, 0.00225, 0.002366, 0.003246, 0.00243, 0.002555, 0.001808, 0.001172, 0.001142, 0.002014, 0.001967, 0.002881, 0.002529, 0.002512, 0.002366, 0.003298, 0.003757, 0.003431, 0.002881, 0.003053, 0.003366, 0.003431, 0.002276, 0.002327, 0.002336, 0.002194, 0.001374, 0.002138, 0.002512, 0.002327, 0.002117, 0.001391, 0.000893, 0.00155, 0.002349, 0.002349, 0.002396, 0.00283, 0.003757, 0.004388, 0.003555, 0.003461, 0.004208, 0.006078, 0.008156, 0.006533, 0.009483, 0.017797], '')</t>
  </si>
  <si>
    <t>UPI0001B6ED35 status=activ</t>
  </si>
  <si>
    <t>([0.010221, 0.006421, 0.004431, 0.004431, 0.00283, 0.00225, 0.0028, 0.002349, 0.002349, 0.001855, 0.001687, 0.002155, 0.001434, 0.000876, 0.000833, 0.000833, 0.000447, 0.000442, 0.001, 0.001722, 0.001103, 0.001069, 0.001743, 0.001541, 0.001778, 0.003177, 0.0028, 0.001855, 0.00292, 0.003701, 0.00558, 0.005011, 0.003804, 0.006078, 0.009015, 0.005932, 0.003821, 0.003478, 0.00246, 0.001675, 0.000842, 0.000743, 0.001, 0.000567, 0.001211, 0.000747, 0.000313, 0.000391, 0.000391, 0.000348, 0.000172, 9e-05, 0.00012, 0.000125, 4.7e-05, 2.6e-05, 3e-05, 4.3e-05, 6e-05, 6.9e-05, 6.9e-05], '')</t>
  </si>
  <si>
    <t>UPI0001B6ED46 status=activ</t>
  </si>
  <si>
    <t>([0.18812, 0.098513, 0.137348, 0.191378, 0.209395, 0.15008, 0.209395, 0.236433, 0.179055, 0.209395, 0.232838, 0.275179, 0.335645, 0.257454, 0.25406, 0.21291, 0.120615, 0.111485, 0.092881, 0.132295, 0.15008, 0.161087, 0.264545, 0.25031, 0.200174, 0.18812, 0.271506, 0.257454, 0.18812, 0.26085, 0.268042, 0.196879, 0.134866, 0.100716, 0.142424, 0.132295, 0.15008, 0.225814, 0.236433, 0.339168, 0.346032, 0.332115, 0.321458, 0.311707, 0.236433, 0.281712, 0.229226, 0.147574, 0.129801, 0.194234, 0.209395, 0.209395, 0.298791, 0.384043, 0.36309, 0.401658, 0.401658, 0.41194, 0.42561, 0.422041, 0.342579, 0.346032, 0.284882, 0.222385, 0.15008, 0.239899, 0.229226, 0.298791, 0.394753, 0.422041, 0.444081, 0.359901, 0.281712, 0.18812, 0.109221, 0.158265, 0.15008, 0.102787, 0.161087, 0.111485, 0.111485, 0.111485, 0.064632, 0.11371, 0.085092, 0.132295, 0.132295, 0.088832, 0.098513, 0.083462, 0.083462, 0.071867, 0.092881, 0.073402, 0.111485, 0.185198, 0.196879, 0.194234, 0.275179, 0.271506, 0.332115, 0.332115, 0.335645, 0.387226, 0.281712, 0.298791, 0.295083, 0.271506, 0.271506, 0.264545, 0.247041, 0.243554, 0.144935, 0.090864, 0.147574, 0.155435, 0.125101, 0.074921, 0.066181, 0.071867, 0.056825, 0.034884, 0.037156, 0.035586, 0.045352, 0.037156, 0.071867, 0.079919, 0.094817, 0.132295, 0.081712, 0.064632, 0.038858, 0.045352, 0.098513, 0.11371, 0.058088, 0.074921, 0.085092, 0.054297, 0.024826, 0.016021, 0.019401, 0.013821, 0.017447, 0.01204, 0.018415, 0.012727, 0.008895, 0.006245, 0.004835, 0.005503], '')</t>
  </si>
  <si>
    <t>UPI0001B6ED4B status=activ</t>
  </si>
  <si>
    <t>([0.000468, 0.000335, 0.000708, 0.001318, 0.002014, 0.001541, 0.002138, 0.002662, 0.003341, 0.002623, 0.003276, 0.003864, 0.003671, 0.003864, 0.005623, 0.003864, 0.006245, 0.007877, 0.006795, 0.006795, 0.010372, 0.019109, 0.019109, 0.010509, 0.007177, 0.006795, 0.007495, 0.005223, 0.003727, 0.003757, 0.005623, 0.004921, 0.004899, 0.003461, 0.00515, 0.003821, 0.004208, 0.003821, 0.004835, 0.006795, 0.006894, 0.004835, 0.003701, 0.005223, 0.008002, 0.006988, 0.006988, 0.010672, 0.010509, 0.019109, 0.011903, 0.007315, 0.005932, 0.004208, 0.005086, 0.003276, 0.00316, 0.003555, 0.003555, 0.00225, 0.002336, 0.003298, 0.004736, 0.004431, 0.004414, 0.003014, 0.003246, 0.003276, 0.003014, 0.003177, 0.002057, 0.002727, 0.004414, 0.006194, 0.00777, 0.005932, 0.006795, 0.008804, 0.006894, 0.004775, 0.006894, 0.004414, 0.003109, 0.001808, 0.003053, 0.00231, 0.00243, 0.002211, 0.002194, 0.001499, 0.001434, 0.002396, 0.002366, 0.002138, 0.001748, 0.001305, 0.002078, 0.002035, 0.002336, 0.003341, 0.004899, 0.005318, 0.006701, 0.006701, 0.006701, 0.003924, 0.005249, 0.004775, 0.005086, 0.003607, 0.004358, 0.005318, 0.005318, 0.005249, 0.00389, 0.004431, 0.004646, 0.004513, 0.004483, 0.004921, 0.003727, 0.002435, 0.00231, 0.002761, 0.002761, 0.004483, 0.005223, 0.00389, 0.005992, 0.009401, 0.016528, 0.024826, 0.033407, 0.028695, 0.032677, 0.027463, 0.014315, 0.029376, 0.022306, 0.03976, 0.018415, 0.018415, 0.042364, 0.047319, 0.018787, 0.018787, 0.010672, 0.01078, 0.009728, 0.006619, 0.004431, 0.004414, 0.002555, 0.002529, 0.001743, 0.001649, 0.00155, 0.001597, 0.001675, 0.002014, 0.00225, 0.002555, 0.003431, 0.003212, 0.003212, 0.003924, 0.00558, 0.005086, 0.007495, 0.007495, 0.007422, 0.007495, 0.005223, 0.009187, 0.009483, 0.009401, 0.006374, 0.007091, 0.006482, 0.004646, 0.003079, 0.001872, 0.001383, 0.000893, 0.000507, 0.000301, 0.000386, 0.000232, 0.000232, 0.000146, 0.000326, 0.000262, 0.000262, 0.000266, 0.000228, 9e-05, 0.000142, 0.000309, 0.00052, 0.000704, 0.000648, 0.000958, 0.001602, 0.002581, 0.003671, 0.003555, 0.003298, 0.00231, 0.002336, 0.003298, 0.002623, 0.001743, 0.001936, 0.002396, 0.002396, 0.002435, 0.003276, 0.003701, 0.00246, 0.001778, 0.002155, 0.003177, 0.002529, 0.001743, 0.001778, 0.001271, 0.001855, 0.002705, 0.003079, 0.002761, 0.0028, 0.003478, 0.00292, 0.002662, 0.002705, 0.00389, 0.002662, 0.002705, 0.002078, 0.0028, 0.003804, 0.004577, 0.004358, 0.004513, 0.006039, 0.006567, 0.011106, 0.007877, 0.005683, 0.007495, 0.013265, 0.008804, 0.01204, 0.020165, 0.023534, 0.032017, 0.017138, 0.025762, 0.020165, 0.015694, 0.009187, 0.010131, 0.006894, 0.004431, 0.003821, 0.00283, 0.002529, 0.001675, 0.002336, 0.00225, 0.002435, 0.001623, 0.002435, 0.001344, 0.00155, 0.002503, 0.00152, 0.002211, 0.002705, 0.003727, 0.003963, 0.00407, 0.00243, 0.002276, 0.003461, 0.003757, 0.00359, 0.003804, 0.003607, 0.002705, 0.003461, 0.00225, 0.002138, 0.002057, 0.003276, 0.002349, 0.001481, 0.002435, 0.00246, 0.001572, 0.000906, 0.001434, 0.001786, 0.00292, 0.002976, 0.002529, 0.003671, 0.003405, 0.003246, 0.004577, 0.006039, 0.006988, 0.010372, 0.010509, 0.008276, 0.006078, 0.008895, 0.011518, 0.011518, 0.009401, 0.008895, 0.016826, 0.017447, 0.023087, 0.026338, 0.03976, 0.041405, 0.020876, 0.024393, 0.013437, 0.008409, 0.008624, 0.005932, 0.005932, 0.008723, 0.010672, 0.016826, 0.017138, 0.012491, 0.008002, 0.010672, 0.023534, 0.023963, 0.013265, 0.008723, 0.00777, 0.010672, 0.008276, 0.008895, 0.008804, 0.009401, 0.009096, 0.006142, 0.006194, 0.006142, 0.006374, 0.004414, 0.00316, 0.003079, 0.004611, 0.004611, 0.003276, 0.002057, 0.002035, 0.002035, 0.001778, 0.001872, 0.001687, 0.002503, 0.002503, 0.002581, 0.003757, 0.00407, 0.004775, 0.005932, 0.004899, 0.003821, 0.004736, 0.006245, 0.004976, 0.003298, 0.004358, 0.005249], '')</t>
  </si>
  <si>
    <t>UPI0001B6ED56 status=activ</t>
  </si>
  <si>
    <t>([0.016528, 0.010509, 0.016021, 0.024393, 0.047319, 0.069024, 0.092881, 0.06312, 0.033407, 0.034068, 0.045352, 0.06184, 0.058088, 0.029376, 0.037156, 0.029376, 0.028695, 0.032017, 0.060549, 0.06312, 0.030611, 0.021816, 0.022667, 0.011903, 0.008624, 0.005318, 0.003963, 0.00316, 0.00389, 0.004358, 0.004247, 0.003341, 0.002976, 0.003341, 0.003478, 0.004646, 0.003671, 0.003607, 0.00246, 0.00231, 0.003431, 0.004835, 0.004835, 0.006533, 0.008804, 0.008525, 0.016257, 0.016528, 0.028695, 0.030611, 0.026338, 0.020165, 0.031287, 0.024826, 0.020522, 0.032017, 0.018415, 0.018787, 0.041405, 0.083462, 0.10481, 0.098513, 0.100716, 0.170161, 0.161087, 0.098513, 0.158265, 0.147574, 0.144935, 0.144935, 0.083462, 0.158265, 0.257454, 0.268042, 0.349426, 0.257454, 0.268042, 0.321458, 0.40511, 0.394753, 0.384043, 0.384043, 0.281712, 0.239899, 0.158265, 0.170161, 0.311707, 0.335645, 0.219301, 0.216401, 0.129801, 0.21291, 0.144935, 0.127496, 0.067594, 0.06312, 0.125101, 0.118441, 0.144935, 0.15284, 0.144935, 0.15008, 0.142424, 0.232838, 0.275179, 0.229226, 0.139895, 0.125101, 0.050641, 0.106997, 0.179055, 0.275179, 0.275179, 0.232838, 0.167087, 0.167087, 0.179055, 0.170161, 0.170161, 0.179055, 0.170161, 0.173081, 0.164327, 0.096677, 0.094817, 0.092881, 0.109221, 0.18812, 0.142424, 0.275179, 0.161087, 0.158265, 0.170161, 0.161087, 0.161087, 0.239899, 0.370445, 0.377384, 0.366687, 0.291804, 0.278302, 0.288399, 0.324872, 0.342579, 0.458154, 0.328603, 0.332115, 0.433034, 0.298791, 0.243554, 0.247041, 0.349426, 0.377384, 0.219301, 0.137348, 0.21291, 0.203355, 0.185198, 0.173081, 0.206376, 0.291804, 0.194234, 0.116183, 0.051831, 0.043307, 0.021381, 0.044297, 0.023534, 0.022667, 0.026338, 0.049374, 0.023963, 0.015344, 0.009187, 0.009096, 0.009728, 0.009401, 0.009865, 0.009096, 0.006533, 0.004431, 0.003341, 0.003014, 0.003924, 0.004646, 0.004646, 0.004358, 0.003053, 0.003014, 0.002138, 0.002503, 0.002503, 0.003405, 0.004208, 0.00543, 0.008276, 0.007645, 0.008804, 0.008525, 0.006194, 0.008409, 0.012491, 0.010509, 0.0198, 0.021816, 0.025316, 0.020876, 0.051831, 0.060549, 0.081712, 0.090864, 0.129801, 0.076542, 0.054297, 0.055536, 0.029376, 0.028107, 0.051831, 0.038042, 0.030611, 0.044297, 0.035586, 0.020876, 0.028107, 0.028107, 0.011903, 0.008156, 0.009096, 0.00543, 0.007645, 0.005734, 0.005683, 0.003924, 0.004358, 0.003671, 0.003555, 0.003727, 0.003804, 0.003924, 0.004689, 0.003804, 0.004388, 0.003757, 0.003461, 0.003177, 0.002211, 0.002396, 0.00225, 0.001675, 0.001623, 0.001202, 0.001906, 0.002727, 0.003864, 0.00283, 0.003997, 0.004161, 0.00543, 0.005378, 0.003924, 0.004135, 0.004775, 0.003864, 0.004247, 0.005086, 0.006421, 0.008525, 0.01227, 0.025316, 0.044297, 0.161087], '')</t>
  </si>
  <si>
    <t>UPI0001B6ED57 status=activ</t>
  </si>
  <si>
    <t>([0.056825, 0.085092, 0.118441, 0.15284, 0.090864, 0.118441, 0.086953, 0.132295, 0.111485, 0.147574, 0.125101, 0.170161, 0.173081, 0.086953, 0.096677, 0.094817, 0.144935, 0.219301, 0.200174, 0.203355, 0.191378, 0.284882, 0.295083, 0.295083, 0.30533, 0.398279, 0.4292, 0.538167, 0.517562, 0.494003, 0.468512, 0.447574, 0.447574, 0.444081, 0.553315, 0.56648, 0.59014, 0.494003, 0.521092, 0.483068, 0.458154, 0.575842, 0.483068, 0.472492, 0.468512, 0.472492, 0.447574, 0.414856, 0.311707, 0.275179, 0.278302, 0.284882, 0.380708, 0.342579, 0.339168, 0.301917, 0.291804, 0.275179, 0.352862, 0.247041, 0.30533, 0.229226, 0.229226, 0.308712, 0.30533, 0.225814, 0.222385, 0.222385, 0.155435, 0.15284, 0.185198, 0.268042, 0.239899, 0.144935, 0.179055, 0.268042, 0.278302, 0.281712, 0.278302, 0.182256, 0.182256, 0.167087, 0.243554, 0.216401, 0.225814, 0.15284, 0.155435, 0.139895, 0.090864, 0.088832, 0.164327, 0.144935, 0.132295, 0.170161, 0.243554, 0.225814, 0.21291, 0.232838, 0.229226, 0.225814, 0.339168, 0.41194, 0.4292, 0.440853, 0.366687, 0.356642, 0.418646, 0.497853, 0.422041, 0.541878, 0.545602, 0.509769, 0.534167, 0.553315, 0.42561, 0.352862, 0.346032, 0.275179, 0.185198, 0.116183, 0.127496, 0.139895, 0.144935, 0.083462, 0.079919, 0.078022, 0.076542, 0.056825, 0.047319, 0.047319, 0.023963, 0.040537, 0.040537, 0.045352, 0.048328, 0.092881, 0.147574, 0.098513, 0.164327, 0.268042, 0.31487, 0.318242, 0.209395, 0.222385, 0.291804, 0.229226, 0.308712, 0.308712, 0.301917, 0.25031, 0.339168, 0.433034, 0.342579, 0.232838, 0.137348, 0.120615, 0.127496, 0.125101, 0.200174, 0.185198, 0.116183, 0.085092, 0.081712, 0.081712, 0.074921, 0.048328, 0.0704, 0.036378, 0.036378, 0.06184, 0.06312, 0.048328, 0.026338, 0.043307, 0.071867, 0.116183, 0.118441, 0.118441, 0.0704, 0.069024, 0.047319, 0.073402, 0.100716, 0.098513, 0.155435, 0.098513, 0.15284, 0.098513, 0.173081, 0.18812, 0.203355, 0.284882, 0.236433, 0.346032, 0.268042, 0.21291, 0.216401, 0.21291, 0.196879, 0.200174, 0.179055, 0.257454, 0.281712, 0.30533, 0.219301, 0.239899, 0.332115, 0.321458, 0.321458, 0.321458, 0.243554, 0.155435, 0.094817, 0.120615, 0.122885, 0.118441, 0.17593, 0.194234, 0.132295, 0.127496, 0.194234, 0.216401, 0.200174, 0.102787, 0.109221, 0.173081, 0.098513, 0.094817, 0.098513, 0.106997, 0.109221, 0.129801, 0.116183, 0.194234, 0.232838, 0.170161, 0.247041, 0.25031, 0.247041, 0.342579, 0.271506, 0.288399, 0.268042, 0.185198, 0.185198, 0.173081, 0.125101, 0.137348, 0.129801, 0.137348, 0.125101, 0.076542, 0.088832, 0.185198, 0.161087, 0.161087, 0.219301, 0.191378, 0.127496, 0.0704, 0.06312, 0.10481, 0.056825, 0.055536, 0.092881, 0.173081, 0.185198, 0.247041, 0.308712, 0.288399, 0.284882, 0.380708, 0.433034, 0.335645, 0.222385, 0.243554, 0.239899, 0.161087, 0.120615, 0.102787, 0.191378, 0.194234, 0.194234, 0.194234, 0.142424, 0.170161, 0.167087, 0.11371, 0.116183, 0.127496, 0.094817, 0.06184, 0.060549, 0.078022, 0.086953, 0.144935, 0.129801, 0.144935, 0.225814, 0.225814, 0.342579, 0.229226, 0.15284, 0.161087, 0.161087, 0.236433, 0.203355, 0.134866, 0.185198, 0.182256, 0.179055, 0.173081, 0.243554, 0.155435, 0.15008, 0.15008, 0.161087, 0.167087, 0.086953, 0.083462, 0.132295, 0.134866, 0.116183, 0.179055, 0.179055, 0.196879, 0.18812, 0.200174, 0.295083, 0.225814, 0.229226, 0.216401, 0.324872, 0.271506, 0.352862, 0.36309, 0.447574, 0.321458, 0.236433, 0.339168, 0.288399, 0.191378, 0.191378, 0.21291, 0.139895, 0.079919, 0.125101, 0.100716, 0.06312, 0.049374, 0.06312, 0.06184, 0.032017, 0.032017, 0.041405, 0.041405, 0.041405, 0.024393, 0.051831, 0.059222, 0.034068, 0.048328, 0.054297, 0.030003, 0.030611, 0.035586, 0.064632, 0.073402, 0.088832, 0.139895, 0.173081, 0.21291, 0.134866, 0.257454, 0.191378, 0.18812, 0.18812, 0.15008, 0.203355, 0.167087, 0.206376, 0.278302, 0.236433, 0.324872, 0.418646, 0.534167, 0.661982, 0.618285], '')</t>
  </si>
  <si>
    <t>[27, 28, 34, 35, 36, 38, 41, 109, 110, 111, 112, 113, 385, 386, 387]</t>
  </si>
  <si>
    <t>UPI0001B6ED72 status=activ</t>
  </si>
  <si>
    <t>([0.17593, 0.083462, 0.085092, 0.127496, 0.194234, 0.139895, 0.127496, 0.164327, 0.161087, 0.185198, 0.206376, 0.18812, 0.194234, 0.191378, 0.134866, 0.134866, 0.134866, 0.243554, 0.298791, 0.209395, 0.225814, 0.332115, 0.359901, 0.359901, 0.349426, 0.318242, 0.418646, 0.4292, 0.414856, 0.418646, 0.321458, 0.243554, 0.31487, 0.30533, 0.387226, 0.339168, 0.339168, 0.25031, 0.25031, 0.25031, 0.328603, 0.30533, 0.281712, 0.366687, 0.42561, 0.450668, 0.483068, 0.461924, 0.401658, 0.295083, 0.339168, 0.374039, 0.483068, 0.398279, 0.401658, 0.401658, 0.40511, 0.408655, 0.490133, 0.436924, 0.408655, 0.328603, 0.36309, 0.374039, 0.284882, 0.257454, 0.134866, 0.11371, 0.06312, 0.06184, 0.073402, 0.078022, 0.064632, 0.044297, 0.043307, 0.035586, 0.020876, 0.040537, 0.035586, 0.024393, 0.034068, 0.03976, 0.0704, 0.066181, 0.066181, 0.116183, 0.132295, 0.155435, 0.086953, 0.078022, 0.132295, 0.125101, 0.088832, 0.15008, 0.139895, 0.203355, 0.170161, 0.271506, 0.271506, 0.291804, 0.278302, 0.288399, 0.216401, 0.137348, 0.147574, 0.132295, 0.073402, 0.071867, 0.111485, 0.194234, 0.298791, 0.194234, 0.295083, 0.324872, 0.239899, 0.295083, 0.321458, 0.308712, 0.308712, 0.203355, 0.18812, 0.194234, 0.196879, 0.25031, 0.26085, 0.264545, 0.268042, 0.346032, 0.349426, 0.370445, 0.288399, 0.25406, 0.278302, 0.281712, 0.17593, 0.278302, 0.236433, 0.222385, 0.216401, 0.225814, 0.31487, 0.232838, 0.30533, 0.298791, 0.216401, 0.179055, 0.15284, 0.092881, 0.048328, 0.040537, 0.035586, 0.073402, 0.051831, 0.088832, 0.045352, 0.086953, 0.043307, 0.064632, 0.073402, 0.071867, 0.030611, 0.032677, 0.027463, 0.023534, 0.020522, 0.016826, 0.034884, 0.037156, 0.049374, 0.079919, 0.090864, 0.056825, 0.027463, 0.051831, 0.055536, 0.050641, 0.064632, 0.064632, 0.056825, 0.026892, 0.030003, 0.066181, 0.047319, 0.055536, 0.074921, 0.074921, 0.092881, 0.085092, 0.085092, 0.11371, 0.083462, 0.042364, 0.042364, 0.079919, 0.078022, 0.083462, 0.161087, 0.155435, 0.203355, 0.137348, 0.15284, 0.142424, 0.127496, 0.17593, 0.25406, 0.26085, 0.264545, 0.232838, 0.232838, 0.219301, 0.144935, 0.219301, 0.30533, 0.414856, 0.308712, 0.216401, 0.18812, 0.206376, 0.191378, 0.191378, 0.17593, 0.209395, 0.30533, 0.239899, 0.21291, 0.191378, 0.096677, 0.055536, 0.111485, 0.111485, 0.064632, 0.10481, 0.122885, 0.139895, 0.073402, 0.132295, 0.132295, 0.083462, 0.069024, 0.069024, 0.085092, 0.139895, 0.102787, 0.096677, 0.15008, 0.147574, 0.18812, 0.301917, 0.356642, 0.247041, 0.264545, 0.359901, 0.278302, 0.167087, 0.10481, 0.170161, 0.134866, 0.206376, 0.25031, 0.167087, 0.173081, 0.109221, 0.109221, 0.179055, 0.194234, 0.120615, 0.122885, 0.111485, 0.118441, 0.139895, 0.26085, 0.26085, 0.179055, 0.173081, 0.25406, 0.321458, 0.239899, 0.194234, 0.18812, 0.247041, 0.25031, 0.247041, 0.339168, 0.26085, 0.222385, 0.203355, 0.308712, 0.298791, 0.30533, 0.200174, 0.206376, 0.179055, 0.10481, 0.17593, 0.284882, 0.194234, 0.185198, 0.26085, 0.339168, 0.26085, 0.243554, 0.335645, 0.25031, 0.239899, 0.301917, 0.311707, 0.291804, 0.239899, 0.219301, 0.18812, 0.275179, 0.225814, 0.18812, 0.288399], '')</t>
  </si>
  <si>
    <t>UPI0001B6ED76 status=activ</t>
  </si>
  <si>
    <t>([0.01227, 0.007091, 0.009015, 0.008723, 0.008525, 0.007495, 0.006194, 0.006194, 0.007315, 0.009096, 0.007031, 0.007177, 0.004646, 0.004577, 0.002761, 0.001855, 0.003079, 0.003727, 0.002349, 0.003478, 0.003821, 0.004483, 0.006701, 0.005932, 0.004775, 0.003607, 0.003212, 0.002662, 0.002211, 0.001602, 0.00103, 0.00103, 0.00076, 0.001374, 0.000833, 0.001499, 0.002366, 0.001778, 0.001155, 0.001288, 0.000854, 0.000532, 0.000743, 0.000386, 0.000468, 0.000464, 0.000743, 0.000721, 0.001318, 0.001855, 0.001533, 0.001533, 0.001391, 0.002117, 0.001541, 0.002336, 0.002482, 0.001572, 0.001391, 0.001417, 0.002138, 0.002881, 0.002503, 0.001722, 0.002555, 0.001748, 0.002727, 0.002482, 0.002705, 0.001936, 0.001936, 0.00225, 0.002057, 0.003246, 0.00231, 0.002336, 0.001778, 0.001112, 0.001692, 0.002366, 0.003478, 0.002606, 0.002606, 0.003864, 0.005734, 0.004161, 0.004208, 0.00283, 0.003821, 0.004921, 0.005318, 0.004414, 0.003997, 0.003997, 0.002881, 0.003555, 0.004577, 0.004646, 0.005011, 0.003478, 0.003431, 0.002327, 0.003053, 0.00243, 0.00243, 0.001675, 0.001499, 0.002336, 0.003431, 0.002349, 0.00155, 0.001417, 0.001808, 0.002035, 0.003461, 0.004899, 0.006142, 0.004315, 0.003671, 0.003431, 0.003431, 0.002366, 0.003461, 0.003461, 0.003212, 0.003053, 0.002503, 0.00407, 0.002705, 0.002155, 0.003014, 0.004208, 0.004208, 0.004135, 0.006194, 0.004431, 0.003405, 0.002014, 0.001808, 0.001872, 0.002138, 0.001936, 0.002014, 0.002138, 0.001597, 0.001623, 0.001687, 0.0028, 0.001687, 0.001709, 0.002327, 0.002327, 0.002327, 0.003276, 0.003298, 0.003177, 0.004315, 0.005872, 0.009483, 0.020876, 0.047319, 0.03976, 0.085092, 0.147574, 0.106997, 0.164327, 0.243554, 0.21291, 0.179055, 0.380708, 0.58069, 0.534167], '')</t>
  </si>
  <si>
    <t>[170, 171]</t>
  </si>
  <si>
    <t>UPI0001B6ED78 status=activ</t>
  </si>
  <si>
    <t>([0.100716, 0.060549, 0.032017, 0.032017, 0.032017, 0.020522, 0.027463, 0.026892, 0.03976, 0.026338, 0.019109, 0.016528, 0.011669, 0.007555, 0.01204, 0.01227, 0.007495, 0.005872, 0.005932, 0.004835, 0.006194, 0.004577, 0.005734, 0.007555, 0.008624, 0.008409, 0.010131, 0.008525, 0.006894, 0.006894, 0.010509, 0.016826, 0.014783, 0.019109, 0.034884, 0.019401, 0.012727, 0.027463, 0.031287, 0.031287, 0.0704, 0.096677, 0.100716, 0.055536, 0.030611, 0.017797, 0.011903, 0.014586, 0.020165, 0.038042, 0.038042, 0.025316, 0.028107, 0.055536, 0.05306, 0.058088, 0.106997, 0.185198, 0.100716, 0.147574, 0.158265, 0.0704, 0.064632, 0.134866, 0.216401, 0.318242, 0.374039, 0.5017, 0.394753, 0.257454, 0.142424, 0.129801, 0.170161, 0.086953, 0.051831, 0.03976, 0.027463, 0.021381, 0.011342, 0.010221, 0.006567, 0.006374, 0.009483, 0.009401, 0.007495, 0.00558, 0.005378, 0.004736, 0.004135, 0.006078, 0.007877, 0.00777, 0.008624, 0.008276, 0.008156, 0.011518, 0.014315, 0.021816, 0.028107, 0.054297, 0.134866, 0.164327, 0.161087, 0.17593, 0.209395, 0.15008, 0.144935, 0.090864, 0.076542, 0.078022, 0.032677, 0.022306, 0.024826, 0.010926, 0.01078, 0.01078, 0.007645, 0.00543, 0.005318, 0.005318, 0.005223, 0.004736, 0.004513, 0.004646, 0.003512, 0.002727, 0.003405, 0.004577, 0.006421, 0.006421, 0.007315, 0.01227, 0.01227, 0.023087, 0.056825, 0.067594, 0.127496, 0.11371, 0.196879, 0.182256, 0.144935, 0.15008, 0.071867, 0.0704, 0.0704, 0.134866, 0.167087, 0.21291, 0.216401, 0.191378, 0.321458, 0.216401, 0.111485, 0.111485, 0.05306, 0.021816, 0.020165, 0.023534, 0.049374, 0.025316, 0.017447, 0.017797, 0.011518, 0.013016, 0.022306, 0.012491, 0.008156, 0.005872, 0.005011, 0.003701, 0.003298, 0.003053, 0.004315, 0.004247, 0.004315, 0.006078, 0.006533, 0.005623, 0.005378, 0.00515, 0.005223, 0.00558, 0.005623, 0.004976, 0.007259, 0.006421, 0.006482, 0.008525, 0.013016, 0.010131, 0.010372, 0.008409, 0.008409, 0.00558, 0.005734, 0.005799, 0.004899, 0.006619, 0.006619, 0.005734, 0.004247, 0.00407, 0.003431, 0.003431, 0.004736, 0.004899, 0.003864, 0.003963, 0.003963, 0.003053, 0.003053, 0.003053, 0.00407, 0.004388, 0.006194, 0.006567, 0.009483, 0.00962, 0.00962, 0.011903, 0.009483, 0.015078, 0.028695, 0.028695, 0.036378, 0.020876, 0.015078, 0.015344, 0.029376, 0.030611, 0.0704, 0.144935, 0.144935, 0.144935, 0.129801, 0.074921, 0.064632, 0.064632, 0.043307, 0.042364, 0.042364, 0.047319, 0.048328, 0.025762, 0.048328, 0.060549, 0.11371, 0.158265, 0.173081, 0.086953, 0.051831, 0.032017, 0.021381, 0.038042, 0.029376, 0.031287, 0.030611, 0.035586, 0.032677, 0.069024, 0.069024, 0.076542, 0.132295, 0.15008, 0.200174, 0.125101, 0.10481, 0.06312, 0.029376, 0.06184, 0.122885, 0.109221, 0.158265, 0.194234, 0.21291, 0.206376, 0.200174, 0.31487, 0.390993, 0.298791, 0.31487, 0.328603, 0.301917, 0.281712, 0.216401, 0.17593, 0.17593, 0.111485, 0.098513, 0.18812, 0.179055, 0.182256, 0.275179, 0.167087, 0.179055, 0.191378, 0.25406, 0.173081, 0.158265, 0.161087, 0.247041, 0.194234, 0.161087, 0.139895, 0.120615, 0.134866, 0.200174, 0.30533, 0.41194, 0.570702, 0.509769], '')</t>
  </si>
  <si>
    <t>[67, 309, 310]</t>
  </si>
  <si>
    <t>UPI0001B6ED79 status=activ</t>
  </si>
  <si>
    <t>([0.185198, 0.15284, 0.073402, 0.096677, 0.085092, 0.054297, 0.046336, 0.078022, 0.046336, 0.034884, 0.021381, 0.028107, 0.013821, 0.008525, 0.009401, 0.007031, 0.007091, 0.006078, 0.004835, 0.00543, 0.007422, 0.005799, 0.004921, 0.005011, 0.005223, 0.006039, 0.006078, 0.007091, 0.004247, 0.005932, 0.008276, 0.008895, 0.006533, 0.009294, 0.015344, 0.008723, 0.008156, 0.008002, 0.007877, 0.006533, 0.006533, 0.004414, 0.005378, 0.007177, 0.009977, 0.008409, 0.008624, 0.007031, 0.005223, 0.006374, 0.00543, 0.004835, 0.005503, 0.005503, 0.005734, 0.005932, 0.008409, 0.010131, 0.010131, 0.009096, 0.011106, 0.016826, 0.038858, 0.021381, 0.012727, 0.009865, 0.008624, 0.005318, 0.005249, 0.00515, 0.007031, 0.005799, 0.006039, 0.004921, 0.006795, 0.004835, 0.003512, 0.003405, 0.003366, 0.003366, 0.003671, 0.003607, 0.003512, 0.002276, 0.002529, 0.003512, 0.004208, 0.005799, 0.009187, 0.018415, 0.035586, 0.013613, 0.013437, 0.010372, 0.01204, 0.006795, 0.009483, 0.016257, 0.015694, 0.011106, 0.01227, 0.023087, 0.035586, 0.03976, 0.044297, 0.048328, 0.026338, 0.028695, 0.012727, 0.008002, 0.00777, 0.004775, 0.007259, 0.011106, 0.014586, 0.028695, 0.0704, 0.035586, 0.037156, 0.03976, 0.085092, 0.078022, 0.054297, 0.023087, 0.011342, 0.013437, 0.019109, 0.016826, 0.008409, 0.013437, 0.017797, 0.018415, 0.034068, 0.018415, 0.013821, 0.013265, 0.01078, 0.01227, 0.016257, 0.009187, 0.009187, 0.009483, 0.006039, 0.004577, 0.006421, 0.009401, 0.00962, 0.006421, 0.009483, 0.012491, 0.013437, 0.014783, 0.014783, 0.011342, 0.013437, 0.016826, 0.009096, 0.008075, 0.00558, 0.006795, 0.008624, 0.007091, 0.004431, 0.004899, 0.004899, 0.004208, 0.00283, 0.002662, 0.003177, 0.003246, 0.003461, 0.003431, 0.003757, 0.003341, 0.003366, 0.003177, 0.002366, 0.00243, 0.002705, 0.003757, 0.002705, 0.002078, 0.002435, 0.003671, 0.003924, 0.004431, 0.005249, 0.006245, 0.006701, 0.005318, 0.004388, 0.00407, 0.003053, 0.002035, 0.00243, 0.003431, 0.004611, 0.004161, 0.006142, 0.004483, 0.003405, 0.003997, 0.005318, 0.005503, 0.004358, 0.003997, 0.004775, 0.004689, 0.003963, 0.004431, 0.006619, 0.005249, 0.005683, 0.005623, 0.009294, 0.009015, 0.007315, 0.004736, 0.007177, 0.007259, 0.011342, 0.019109, 0.018415, 0.023087, 0.022667, 0.019401, 0.036378, 0.049374, 0.055536, 0.127496, 0.158265, 0.164327, 0.206376, 0.278302, 0.40511, 0.418646, 0.30533, 0.206376, 0.36309, 0.216401, 0.25031, 0.247041, 0.26085, 0.324872, 0.281712, 0.298791, 0.408655, 0.401658, 0.398279, 0.374039, 0.359901, 0.335645, 0.308712, 0.401658, 0.356642, 0.298791, 0.21291, 0.359901, 0.626927], '')</t>
  </si>
  <si>
    <t>[258]</t>
  </si>
  <si>
    <t>UPI0001B6ED81 status=activ</t>
  </si>
  <si>
    <t>([0.720929, 0.724957, 0.728858, 0.733139, 0.759478, 0.779859, 0.784345, 0.694846, 0.59917, 0.626927, 0.632174, 0.58069, 0.56648, 0.476583, 0.476583, 0.398279, 0.40511, 0.401658, 0.359901, 0.291804, 0.268042, 0.268042, 0.268042, 0.203355, 0.15008, 0.142424, 0.118441, 0.116183, 0.111485, 0.098513, 0.060549, 0.051831, 0.067594, 0.056825, 0.083462, 0.085092, 0.122885, 0.170161, 0.182256, 0.182256, 0.25031, 0.30533, 0.281712, 0.288399, 0.352862, 0.414856, 0.422041, 0.454136, 0.472492, 0.549308, 0.632174, 0.720929, 0.771762, 0.801317, 0.775545, 0.716283, 0.733139, 0.750527, 0.666105, 0.642678, 0.56648, 0.585406, 0.51388, 0.557691, 0.553315, 0.570702, 0.483068, 0.476583, 0.461924, 0.422041, 0.366687, 0.40511, 0.40511, 0.332115, 0.339168, 0.401658, 0.4292, 0.356642, 0.291804, 0.346032, 0.298791, 0.275179, 0.275179, 0.26085, 0.25406, 0.25406, 0.25031, 0.335645, 0.342579, 0.346032, 0.370445, 0.422041, 0.31487, 0.318242, 0.370445, 0.295083, 0.191378, 0.21291, 0.275179, 0.332115, 0.352862, 0.42561, 0.505461, 0.490133, 0.570702, 0.557691, 0.58069, 0.59508, 0.575842, 0.58069, 0.497853, 0.521092, 0.494003, 0.517562, 0.521092, 0.549308, 0.63748, 0.759478, 0.759478, 0.675549, 0.562014, 0.461924, 0.433034, 0.4292, 0.447574, 0.444081, 0.458154, 0.447574, 0.40511, 0.339168, 0.278302, 0.298791, 0.281712, 0.318242, 0.40511, 0.418646, 0.346032, 0.295083, 0.311707, 0.31487, 0.377384, 0.465241, 0.538167, 0.472492, 0.5017, 0.42561, 0.36309, 0.328603, 0.31487, 0.359901, 0.422041, 0.483068, 0.529623, 0.465241, 0.444081, 0.40511, 0.41194, 0.394753, 0.390993, 0.374039, 0.380708, 0.394753, 0.359901, 0.295083, 0.36309, 0.359901, 0.342579, 0.384043, 0.349426, 0.288399, 0.264545, 0.191378, 0.196879, 0.203355, 0.278302, 0.278302, 0.247041, 0.25031, 0.321458, 0.321458, 0.298791, 0.295083, 0.191378, 0.216401, 0.298791, 0.298791, 0.281712, 0.324872, 0.284882, 0.332115, 0.346032, 0.352862, 0.454136, 0.476583, 0.450668, 0.352862, 0.335645, 0.31487, 0.295083, 0.288399, 0.377384, 0.335645, 0.332115, 0.418646, 0.444081, 0.352862, 0.328603, 0.339168, 0.366687, 0.377384, 0.390993, 0.447574, 0.447574, 0.342579, 0.232838, 0.26085, 0.335645, 0.288399, 0.374039, 0.380708, 0.390993, 0.298791, 0.374039, 0.374039, 0.380708, 0.370445, 0.465241, 0.490133, 0.490133, 0.517562, 0.59508, 0.51388, 0.525368, 0.444081, 0.541878, 0.608892, 0.509769, 0.517562, 0.618285, 0.626927, 0.58069, 0.538167, 0.509769, 0.51388, 0.553315, 0.545602, 0.545602, 0.521092, 0.521092, 0.505461, 0.521092, 0.436924, 0.440853, 0.440853, 0.440853, 0.450668, 0.476583, 0.58069, 0.497853, 0.41194, 0.390993, 0.339168, 0.380708, 0.461924, 0.450668, 0.408655, 0.332115, 0.295083, 0.295083, 0.298791, 0.298791, 0.288399, 0.359901, 0.42561, 0.41194, 0.509769, 0.422041, 0.422041, 0.352862, 0.436924, 0.521092, 0.494003, 0.59014, 0.476583, 0.447574, 0.370445, 0.41194, 0.494003, 0.538167, 0.557691, 0.483068, 0.422041, 0.41194, 0.335645, 0.25031, 0.264545, 0.257454, 0.247041, 0.264545, 0.318242, 0.31487, 0.31487, 0.328603, 0.275179, 0.36309, 0.394753, 0.509769, 0.447574, 0.377384, 0.366687, 0.271506, 0.335645, 0.370445, 0.301917, 0.398279, 0.408655, 0.394753, 0.366687, 0.384043, 0.36309, 0.374039, 0.359901, 0.366687, 0.380708, 0.458154, 0.458154, 0.377384, 0.278302, 0.295083, 0.288399, 0.321458, 0.398279, 0.398279, 0.359901, 0.422041, 0.414856, 0.486429, 0.4292, 0.380708, 0.377384, 0.380708, 0.387226, 0.328603, 0.324872, 0.324872, 0.281712, 0.281712, 0.387226, 0.4292, 0.454136, 0.529623, 0.461924, 0.461924, 0.387226, 0.440853, 0.440853, 0.359901, 0.374039, 0.374039, 0.370445, 0.4292, 0.418646, 0.332115, 0.40511, 0.418646, 0.408655, 0.450668, 0.390993, 0.356642, 0.384043, 0.366687, 0.31487, 0.356642, 0.291804, 0.359901, 0.370445, 0.342579, 0.342579, 0.26085, 0.308712, 0.374039, 0.36309, 0.311707, 0.387226, 0.387226, 0.370445, 0.321458, 0.295083, 0.278302, 0.278302, 0.21291, 0.158265, 0.219301, 0.203355, 0.271506, 0.264545, 0.278302, 0.295083, 0.36309, 0.4292, 0.436924, 0.387226, 0.41194, 0.40511, 0.40511, 0.311707, 0.328603, 0.384043, 0.390993, 0.444081, 0.377384, 0.433034, 0.497853, 0.497853, 0.497853, 0.51388, 0.521092, 0.517562, 0.545602, 0.534167, 0.517562, 0.5017, 0.570702, 0.534167, 0.632174, 0.618285, 0.76285, 0.724957, 0.720929], '')</t>
  </si>
  <si>
    <t>[0, 1, 2, 3, 4, 5, 6, 7, 8, 9, 10, 11, 12, 49, 50, 51, 52, 53, 54, 55, 56, 57, 58, 59, 60, 61, 62, 63, 64, 65, 102, 104, 105, 106, 107, 108, 109, 111, 113, 114, 115, 116, 117, 118, 119, 120, 142, 144, 152, 229, 230, 231, 232, 234, 235, 236, 237, 238, 239, 240, 241, 242, 243, 244, 245, 246, 247, 248, 249, 250, 257, 275, 280, 282, 288, 289, 306, 350, 415, 416, 417, 418, 419, 420, 421, 422, 423, 424, 425, 426, 427, 428]</t>
  </si>
  <si>
    <t>UPI0001B6ED88 status=activ</t>
  </si>
  <si>
    <t>([0.366687, 0.380708, 0.301917, 0.278302, 0.25406, 0.271506, 0.308712, 0.26085, 0.281712, 0.311707, 0.339168, 0.346032, 0.384043, 0.394753, 0.374039, 0.398279, 0.450668, 0.472492, 0.472492, 0.505461, 0.521092, 0.562014, 0.557691, 0.626927, 0.661982, 0.707965, 0.675549, 0.642678, 0.720929, 0.720929, 0.703578, 0.690604, 0.671169, 0.632174, 0.63748, 0.685117, 0.694846, 0.648219, 0.653063, 0.653063, 0.642678, 0.59014, 0.59508, 0.608892, 0.653063, 0.671169, 0.653063, 0.712013, 0.728858, 0.728858, 0.733139, 0.728858, 0.728858, 0.759478, 0.759478, 0.759478, 0.720929, 0.724957, 0.73685, 0.767246, 0.771762, 0.788093, 0.808535, 0.812494, 0.812494, 0.788093, 0.788093, 0.801317, 0.784345, 0.779859, 0.73685, 0.767246, 0.754692, 0.754692, 0.724957, 0.724957, 0.724957, 0.733139, 0.76285, 0.759478, 0.728858, 0.759478, 0.767246, 0.707965, 0.73685, 0.750527, 0.750527, 0.685117, 0.585406, 0.608892, 0.59014, 0.661982, 0.618285, 0.63748, 0.613573, 0.622677, 0.553315, 0.585406, 0.570702, 0.458154, 0.444081, 0.444081, 0.41194, 0.332115, 0.380708, 0.36309, 0.356642, 0.335645, 0.398279, 0.480142, 0.472492, 0.42561, 0.401658, 0.408655, 0.346032, 0.36309, 0.374039, 0.433034, 0.387226, 0.401658, 0.436924, 0.476583, 0.418646, 0.359901, 0.440853, 0.380708, 0.36309, 0.321458, 0.377384, 0.374039, 0.349426, 0.288399, 0.298791, 0.321458, 0.328603, 0.418646, 0.335645, 0.31487, 0.281712, 0.284882, 0.225814, 0.275179, 0.26085, 0.268042, 0.370445, 0.31487, 0.366687, 0.356642, 0.422041, 0.30533, 0.298791, 0.335645, 0.390993, 0.450668, 0.436924, 0.436924, 0.414856, 0.480142, 0.51388, 0.461924, 0.486429, 0.476583, 0.476583, 0.447574, 0.444081, 0.328603, 0.377384, 0.401658, 0.398279, 0.394753, 0.486429, 0.509769, 0.525368, 0.444081, 0.374039, 0.36309, 0.352862, 0.356642, 0.318242, 0.219301, 0.225814, 0.142424, 0.200174, 0.120615, 0.139895, 0.191378, 0.278302, 0.288399, 0.295083, 0.31487, 0.236433, 0.170161, 0.109221, 0.092881, 0.147574, 0.209395, 0.232838, 0.243554, 0.236433, 0.311707, 0.422041, 0.517562, 0.657645, 0.549308, 0.585406, 0.490133, 0.387226, 0.387226, 0.401658, 0.374039, 0.349426, 0.42561, 0.517562, 0.622677, 0.521092, 0.509769, 0.521092, 0.5017, 0.394753, 0.41194, 0.401658, 0.288399, 0.209395, 0.132295, 0.196879, 0.268042, 0.31487, 0.42561, 0.394753, 0.352862, 0.328603, 0.339168, 0.295083, 0.243554, 0.182256, 0.257454, 0.225814, 0.158265], '')</t>
  </si>
  <si>
    <t>[19,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158, 171, 172, 201, 202, 203, 204, 212, 213, 214, 215, 216, 217]</t>
  </si>
  <si>
    <t>79)</t>
  </si>
  <si>
    <t>UPI0001B6ED8F status=activ</t>
  </si>
  <si>
    <t>([0.243554, 0.284882, 0.332115, 0.377384, 0.308712, 0.324872, 0.25031, 0.164327, 0.122885, 0.142424, 0.179055, 0.206376, 0.203355, 0.225814, 0.222385, 0.311707, 0.295083, 0.301917, 0.206376, 0.185198, 0.167087, 0.100716, 0.098513, 0.047319, 0.046336, 0.071867, 0.073402, 0.125101, 0.137348, 0.196879, 0.147574, 0.147574, 0.158265, 0.167087, 0.179055, 0.191378, 0.21291, 0.155435, 0.15284, 0.132295, 0.15284, 0.100716, 0.139895, 0.142424, 0.247041, 0.25031, 0.25031, 0.185198, 0.182256, 0.182256, 0.134866, 0.120615, 0.129801, 0.102787, 0.106997, 0.15284, 0.15008, 0.144935, 0.21291, 0.291804, 0.332115, 0.25406, 0.25406, 0.291804, 0.30533, 0.295083, 0.31487, 0.229226, 0.30533, 0.216401, 0.236433, 0.21291, 0.311707, 0.288399, 0.332115, 0.328603, 0.264545, 0.17593, 0.118441, 0.073402, 0.079919, 0.118441, 0.206376, 0.257454, 0.25031, 0.173081, 0.173081, 0.147574, 0.144935, 0.164327, 0.216401, 0.288399, 0.291804, 0.288399, 0.311707, 0.31487, 0.30533, 0.377384, 0.422041, 0.461924, 0.557691, 0.541878, 0.468512, 0.436924, 0.436924, 0.352862, 0.335645, 0.335645, 0.332115, 0.433034, 0.401658, 0.346032, 0.349426, 0.454136, 0.450668, 0.352862, 0.243554, 0.25406, 0.18812, 0.161087, 0.18812, 0.17593, 0.111485, 0.170161, 0.173081, 0.209395, 0.298791, 0.380708, 0.384043, 0.30533, 0.257454, 0.182256, 0.161087, 0.127496, 0.116183, 0.116183, 0.164327, 0.144935, 0.118441, 0.173081, 0.206376, 0.200174, 0.132295, 0.203355, 0.158265, 0.167087, 0.100716, 0.098513, 0.109221, 0.109221, 0.170161, 0.116183, 0.127496, 0.219301, 0.25031, 0.167087, 0.173081, 0.147574, 0.173081, 0.144935, 0.139895, 0.161087, 0.164327, 0.164327, 0.158265, 0.196879, 0.120615, 0.185198, 0.155435, 0.144935, 0.144935, 0.147574, 0.161087, 0.222385, 0.15008, 0.173081, 0.170161, 0.137348, 0.164327, 0.247041, 0.222385, 0.222385, 0.222385, 0.147574, 0.144935, 0.147574, 0.144935, 0.179055, 0.127496, 0.15008, 0.15008, 0.161087, 0.158265, 0.239899, 0.236433, 0.288399, 0.271506, 0.36309, 0.408655, 0.311707, 0.191378, 0.191378, 0.203355, 0.203355, 0.288399, 0.284882, 0.284882, 0.295083, 0.247041, 0.284882, 0.200174, 0.137348, 0.132295, 0.078022, 0.081712, 0.046336, 0.058088, 0.055536, 0.054297, 0.049374, 0.090864, 0.173081, 0.275179, 0.173081, 0.173081, 0.120615, 0.191378, 0.100716, 0.092881, 0.129801, 0.090864, 0.147574, 0.144935, 0.120615, 0.125101, 0.069024, 0.118441, 0.120615, 0.120615, 0.098513, 0.056825, 0.054297, 0.054297, 0.048328, 0.067594, 0.069024, 0.06184, 0.060549, 0.073402, 0.071867, 0.086953, 0.155435, 0.132295, 0.120615, 0.142424, 0.15284, 0.15008, 0.155435, 0.090864, 0.086953, 0.054297, 0.054297, 0.054297, 0.067594, 0.032677, 0.043307, 0.046336, 0.090864, 0.051831, 0.05306, 0.059222, 0.028695, 0.026338, 0.034068, 0.071867, 0.040537, 0.05306, 0.078022, 0.078022, 0.102787, 0.116183, 0.179055, 0.196879, 0.139895, 0.11371, 0.200174, 0.106997, 0.106997, 0.106997, 0.147574, 0.203355, 0.161087, 0.264545, 0.236433, 0.191378, 0.122885, 0.196879, 0.203355, 0.209395], '')</t>
  </si>
  <si>
    <t>[100, 101]</t>
  </si>
  <si>
    <t>UPI0001B6ED90 status=activ</t>
  </si>
  <si>
    <t>([0.079919, 0.11371, 0.064632, 0.118441, 0.074921, 0.076542, 0.051831, 0.05306, 0.066181, 0.081712, 0.081712, 0.109221, 0.167087, 0.109221, 0.109221, 0.118441, 0.118441, 0.15008, 0.137348, 0.079919, 0.11371, 0.073402, 0.073402, 0.125101, 0.106997, 0.17593, 0.236433, 0.318242, 0.356642, 0.366687, 0.301917, 0.247041, 0.26085, 0.291804, 0.387226, 0.271506, 0.359901, 0.342579, 0.301917, 0.295083, 0.408655, 0.4292, 0.51388, 0.422041, 0.454136, 0.380708, 0.335645, 0.308712, 0.229226, 0.147574, 0.142424, 0.229226, 0.308712, 0.284882, 0.257454, 0.264545, 0.25031, 0.191378, 0.191378, 0.225814, 0.239899, 0.139895, 0.167087, 0.096677, 0.147574, 0.073402, 0.088832, 0.109221, 0.109221, 0.182256, 0.17593, 0.116183, 0.109221, 0.094817, 0.088832, 0.081712, 0.043307, 0.083462, 0.127496, 0.21291, 0.206376, 0.139895, 0.155435, 0.074921, 0.127496, 0.090864, 0.090864, 0.116183, 0.142424, 0.137348, 0.127496, 0.127496, 0.132295, 0.122885, 0.167087, 0.196879, 0.182256, 0.185198, 0.206376, 0.129801, 0.073402, 0.041405, 0.073402, 0.116183, 0.170161, 0.191378, 0.257454, 0.26085, 0.264545, 0.15284, 0.158265, 0.088832, 0.147574, 0.18812, 0.15284, 0.071867, 0.067594, 0.081712, 0.078022, 0.083462, 0.155435, 0.243554, 0.324872, 0.311707, 0.200174, 0.25406, 0.203355, 0.129801, 0.209395, 0.125101, 0.125101, 0.079919, 0.164327, 0.164327, 0.196879, 0.158265, 0.271506, 0.25031, 0.167087, 0.170161, 0.147574, 0.129801, 0.122885, 0.127496, 0.142424, 0.206376, 0.194234, 0.21291, 0.311707, 0.209395, 0.232838, 0.342579, 0.42561, 0.291804, 0.324872, 0.31487, 0.295083, 0.275179, 0.30533, 0.308712, 0.30533, 0.268042, 0.182256, 0.18812, 0.196879, 0.170161, 0.18812, 0.11371, 0.0704, 0.037156, 0.038042, 0.073402, 0.064632, 0.060549, 0.120615, 0.06312, 0.0704, 0.102787, 0.122885, 0.116183, 0.158265, 0.21291, 0.236433, 0.257454, 0.222385, 0.203355, 0.225814, 0.15284, 0.243554, 0.26085, 0.349426, 0.465241, 0.356642, 0.356642, 0.359901, 0.366687, 0.4292, 0.328603, 0.288399, 0.275179, 0.179055, 0.216401, 0.164327, 0.142424, 0.182256, 0.182256, 0.161087, 0.111485, 0.170161, 0.125101, 0.17593, 0.137348, 0.074921], '')</t>
  </si>
  <si>
    <t>[42]</t>
  </si>
  <si>
    <t>UPI0001B6EDAE status=activ</t>
  </si>
  <si>
    <t>([0.308712, 0.17593, 0.090864, 0.144935, 0.179055, 0.216401, 0.127496, 0.164327, 0.122885, 0.142424, 0.15284, 0.200174, 0.129801, 0.074921, 0.076542, 0.081712, 0.044297, 0.048328, 0.045352, 0.049374, 0.100716, 0.155435, 0.247041, 0.239899, 0.222385, 0.139895, 0.15284, 0.225814, 0.132295, 0.118441, 0.066181, 0.05306, 0.054297, 0.096677, 0.100716, 0.086953, 0.078022, 0.155435, 0.102787, 0.102787, 0.048328, 0.042364, 0.042364, 0.022667, 0.023963, 0.013265, 0.014315, 0.013437, 0.016257, 0.032677, 0.058088, 0.079919, 0.056825, 0.051831, 0.033407, 0.054297, 0.036378, 0.040537, 0.038042, 0.038042, 0.03976, 0.042364, 0.030003, 0.033407, 0.038858, 0.076542, 0.142424, 0.225814, 0.209395, 0.18812, 0.191378, 0.127496, 0.164327, 0.257454, 0.173081, 0.15284, 0.15284, 0.144935, 0.15284, 0.129801, 0.182256, 0.173081, 0.236433, 0.291804, 0.200174, 0.271506, 0.185198, 0.10481, 0.066181, 0.069024, 0.069024, 0.06184, 0.102787, 0.100716, 0.060549, 0.125101, 0.167087, 0.127496, 0.109221, 0.056825, 0.076542, 0.074921, 0.085092, 0.11371, 0.079919, 0.120615, 0.120615, 0.191378, 0.216401, 0.275179, 0.182256, 0.194234, 0.161087, 0.164327, 0.170161, 0.15284, 0.085092, 0.11371, 0.158265, 0.170161, 0.271506, 0.216401, 0.216401, 0.122885, 0.109221, 0.173081, 0.11371, 0.066181, 0.03976, 0.071867, 0.042364, 0.06312, 0.060549, 0.078022, 0.092881, 0.092881, 0.17593, 0.170161, 0.092881, 0.045352, 0.088832, 0.073402, 0.102787, 0.059222, 0.0704, 0.069024, 0.071867, 0.079919, 0.142424, 0.216401, 0.209395, 0.308712, 0.257454, 0.264545, 0.25031, 0.225814, 0.144935, 0.083462, 0.0704, 0.134866, 0.125101, 0.118441, 0.120615, 0.088832, 0.10481, 0.161087, 0.164327, 0.081712, 0.081712, 0.090864, 0.045352, 0.025762, 0.022667, 0.021816, 0.023534, 0.025316, 0.024393, 0.023963, 0.046336, 0.090864, 0.048328, 0.100716, 0.055536, 0.033407, 0.022667, 0.034068, 0.036378, 0.034884, 0.0704, 0.0704, 0.0704, 0.096677, 0.120615, 0.134866, 0.139895, 0.139895, 0.071867, 0.045352, 0.041405, 0.020522, 0.0198, 0.035586, 0.020522, 0.036378, 0.044297, 0.085092, 0.081712, 0.067594, 0.050641, 0.044297, 0.054297, 0.046336, 0.054297, 0.071867, 0.051831, 0.042364, 0.038042, 0.038858, 0.036378, 0.032017, 0.034068, 0.043307, 0.046336, 0.050641, 0.048328, 0.069024, 0.066181, 0.050641, 0.034068, 0.049374, 0.028107, 0.038042, 0.024826, 0.013821, 0.013437, 0.017797, 0.017797, 0.011106, 0.017447, 0.016826, 0.032017, 0.05306, 0.046336, 0.032677, 0.041405, 0.020522, 0.0198, 0.019401, 0.026338, 0.03976, 0.036378, 0.035586, 0.018415, 0.030003, 0.067594, 0.038858, 0.017797, 0.034068, 0.038858, 0.03976, 0.083462, 0.094817, 0.078022, 0.032677, 0.040537, 0.027463, 0.036378, 0.036378, 0.040537, 0.021381, 0.011518, 0.007495, 0.007645, 0.011669, 0.010926, 0.007555, 0.010509, 0.018787, 0.020165, 0.031287, 0.016257, 0.009728, 0.006142, 0.006795, 0.010372, 0.010926, 0.014783, 0.012727, 0.013613, 0.012727, 0.011106, 0.015694, 0.018415, 0.034068, 0.034068, 0.018787, 0.018106, 0.010221, 0.006701, 0.006701, 0.007031, 0.011669, 0.011518, 0.023534, 0.023963, 0.023534, 0.023087, 0.016826, 0.017138, 0.013437, 0.009015, 0.015078, 0.020165, 0.037156, 0.037156, 0.03976, 0.041405, 0.074921, 0.158265, 0.264545, 0.203355, 0.200174, 0.18812, 0.191378, 0.120615, 0.129801, 0.071867, 0.067594, 0.067594, 0.0704, 0.040537, 0.042364, 0.024826, 0.024826, 0.014315, 0.014783, 0.014315, 0.023087, 0.014075, 0.010672, 0.009096, 0.011342, 0.010509, 0.010672, 0.010372, 0.016257, 0.009015, 0.009187, 0.009096, 0.009187, 0.009865, 0.010672, 0.0198, 0.032017, 0.022667, 0.042364, 0.035586, 0.018787, 0.014315, 0.023087, 0.017797, 0.014315, 0.010672, 0.011903, 0.011903, 0.020522, 0.0198, 0.046336, 0.046336, 0.048328, 0.040537, 0.036378, 0.037156, 0.030611, 0.031287, 0.035586, 0.032677, 0.036378, 0.030611, 0.025316, 0.013821, 0.014315, 0.025316, 0.018106, 0.016257, 0.017138, 0.012491, 0.01227, 0.010926, 0.020165, 0.0198, 0.042364, 0.041405, 0.06184, 0.050641, 0.059222, 0.079919, 0.051831, 0.027463, 0.033407, 0.034068, 0.071867, 0.100716, 0.05306, 0.109221, 0.109221, 0.067594, 0.054297, 0.051831, 0.034068, 0.029376, 0.032017, 0.018415, 0.018787, 0.018787, 0.025316, 0.023087, 0.013437, 0.019109, 0.037156, 0.071867, 0.139895, 0.15284, 0.111485, 0.173081, 0.179055, 0.17593, 0.142424, 0.139895, 0.144935, 0.222385, 0.219301, 0.129801, 0.21291, 0.21291, 0.167087, 0.144935, 0.15008, 0.247041, 0.164327, 0.073402, 0.071867, 0.034068, 0.016021, 0.014315, 0.016021, 0.017447, 0.020522, 0.021381, 0.038042, 0.029376, 0.014075, 0.009865, 0.016021, 0.010509, 0.010509, 0.018415, 0.018787, 0.017797, 0.016021, 0.025762, 0.060549, 0.037156, 0.067594, 0.134866, 0.225814, 0.185198, 0.17593, 0.098513, 0.085092, 0.0704, 0.056825, 0.069024, 0.058088, 0.058088, 0.045352, 0.064632, 0.060549, 0.059222, 0.064632, 0.0704, 0.076542, 0.074921, 0.109221, 0.06312, 0.038042, 0.038042, 0.051831, 0.031287, 0.032017, 0.038042, 0.050641, 0.081712, 0.137348, 0.155435, 0.147574, 0.26085, 0.206376, 0.196879, 0.206376, 0.222385, 0.137348, 0.066181, 0.058088, 0.029376, 0.028695, 0.058088, 0.064632, 0.064632, 0.078022, 0.078022, 0.076542, 0.066181, 0.035586, 0.034884, 0.066181, 0.066181, 0.067594, 0.0704, 0.045352, 0.025762, 0.023963, 0.041405, 0.050641, 0.031287, 0.0704, 0.0704, 0.030003, 0.028107, 0.025762, 0.023963, 0.023963, 0.040537, 0.040537, 0.073402, 0.060549, 0.038042, 0.038042, 0.018415, 0.016528, 0.026338, 0.051831, 0.028107, 0.029376, 0.060549, 0.100716, 0.100716, 0.164327, 0.268042, 0.281712, 0.301917, 0.342579, 0.342579, 0.342579, 0.308712, 0.216401, 0.247041, 0.318242, 0.346032, 0.370445, 0.476583, 0.447574, 0.422041, 0.4292, 0.339168, 0.308712, 0.271506, 0.161087, 0.158265, 0.134866, 0.122885, 0.127496, 0.081712, 0.083462, 0.051831, 0.042364, 0.071867, 0.073402, 0.040537, 0.018787, 0.019109, 0.018787, 0.013016, 0.009187, 0.014783, 0.022667, 0.022306, 0.032017, 0.06184, 0.035586, 0.050641, 0.060549, 0.025762, 0.032017, 0.032677, 0.058088, 0.106997, 0.116183, 0.0704, 0.125101, 0.206376, 0.182256, 0.203355, 0.281712, 0.288399, 0.275179, 0.194234, 0.203355, 0.118441, 0.137348, 0.142424, 0.122885, 0.116183, 0.196879, 0.236433, 0.236433, 0.222385, 0.134866, 0.142424, 0.203355, 0.194234, 0.191378, 0.311707, 0.284882, 0.206376, 0.229226, 0.15008, 0.222385, 0.219301, 0.308712, 0.291804, 0.377384, 0.380708, 0.366687, 0.370445, 0.321458, 0.394753, 0.352862, 0.444081, 0.418646, 0.418646, 0.414856, 0.339168, 0.352862, 0.288399, 0.298791, 0.318242, 0.390993, 0.40511, 0.4292, 0.342579, 0.281712, 0.203355, 0.206376, 0.203355, 0.129801, 0.173081, 0.17593, 0.144935, 0.144935, 0.120615, 0.10481, 0.086953, 0.122885, 0.081712, 0.111485, 0.15008, 0.155435, 0.129801, 0.083462, 0.043307], '')</t>
  </si>
  <si>
    <t>UPI0001B6EDB2 status=activ</t>
  </si>
  <si>
    <t>([0.147574, 0.185198, 0.264545, 0.257454, 0.179055, 0.182256, 0.116183, 0.079919, 0.118441, 0.132295, 0.109221, 0.074921, 0.073402, 0.127496, 0.209395, 0.25406, 0.243554, 0.339168, 0.268042, 0.264545, 0.25406, 0.170161, 0.173081, 0.170161, 0.158265, 0.26085, 0.288399, 0.298791, 0.40511, 0.390993, 0.356642, 0.433034, 0.454136, 0.472492, 0.486429, 0.483068, 0.483068, 0.472492, 0.486429, 0.494003, 0.398279, 0.394753, 0.5017, 0.468512, 0.440853, 0.401658, 0.384043, 0.298791, 0.298791, 0.291804, 0.291804, 0.257454, 0.182256, 0.219301, 0.116183, 0.085092, 0.083462, 0.106997, 0.132295, 0.142424, 0.209395, 0.206376, 0.200174, 0.216401, 0.268042, 0.196879, 0.209395, 0.144935, 0.216401, 0.31487, 0.308712, 0.232838, 0.311707, 0.298791, 0.275179, 0.288399, 0.324872, 0.318242, 0.301917, 0.284882, 0.284882, 0.30533, 0.41194, 0.422041, 0.380708, 0.352862, 0.352862, 0.318242, 0.408655, 0.408655, 0.31487, 0.278302, 0.36309, 0.366687, 0.447574, 0.505461, 0.505461, 0.517562, 0.465241, 0.505461, 0.41194, 0.40511, 0.356642, 0.264545, 0.288399, 0.206376, 0.18812, 0.271506, 0.291804, 0.18812, 0.191378, 0.229226, 0.196879, 0.18812, 0.206376, 0.200174, 0.132295, 0.200174, 0.118441, 0.155435, 0.074921, 0.127496, 0.0704, 0.088832, 0.139895, 0.132295, 0.185198, 0.185198, 0.15284, 0.200174, 0.278302, 0.239899, 0.26085, 0.324872, 0.271506, 0.191378], '')</t>
  </si>
  <si>
    <t>[42, 95, 96, 97, 99]</t>
  </si>
  <si>
    <t>UPI0001B6EDB4 status=activ</t>
  </si>
  <si>
    <t>([0.007495, 0.006567, 0.009483, 0.014586, 0.014783, 0.023087, 0.035586, 0.047319, 0.025316, 0.032677, 0.026338, 0.032677, 0.033407, 0.043307, 0.085092, 0.185198, 0.196879, 0.268042, 0.342579, 0.247041, 0.137348, 0.134866, 0.200174, 0.118441, 0.069024, 0.040537, 0.021381, 0.012491, 0.008624, 0.009728, 0.009728, 0.009294, 0.006894, 0.007645, 0.009015, 0.006567, 0.005734, 0.004611, 0.003298, 0.002503, 0.002503, 0.003924, 0.004161, 0.00407, 0.003997, 0.004976, 0.007645, 0.011342, 0.018787, 0.020522, 0.038858, 0.038858, 0.038858, 0.043307, 0.042364, 0.03976, 0.06312, 0.043307, 0.069024, 0.147574, 0.225814, 0.31487, 0.203355, 0.182256, 0.21291, 0.18812, 0.200174, 0.11371, 0.102787, 0.092881, 0.120615, 0.116183, 0.125101, 0.194234, 0.17593, 0.257454, 0.271506, 0.275179, 0.36309, 0.30533, 0.206376, 0.206376, 0.147574, 0.191378, 0.10481, 0.088832, 0.170161, 0.185198, 0.288399, 0.295083, 0.295083, 0.335645, 0.243554, 0.239899, 0.257454, 0.31487, 0.236433, 0.239899, 0.179055, 0.098513, 0.129801, 0.216401, 0.25031, 0.342579, 0.298791, 0.380708, 0.398279, 0.418646, 0.30533, 0.30533, 0.301917, 0.339168, 0.239899, 0.219301, 0.142424, 0.083462, 0.122885, 0.118441, 0.073402, 0.066181, 0.137348, 0.081712, 0.076542, 0.071867, 0.037156, 0.071867, 0.096677, 0.083462, 0.045352, 0.085092, 0.045352, 0.045352, 0.03976, 0.074921, 0.155435, 0.167087, 0.25031, 0.132295, 0.142424, 0.122885, 0.11371, 0.116183, 0.173081, 0.173081, 0.15008, 0.243554, 0.200174, 0.203355, 0.209395, 0.21291, 0.203355, 0.257454, 0.26085, 0.247041, 0.236433, 0.222385, 0.209395, 0.209395, 0.321458, 0.301917, 0.41194, 0.5017, 0.509769, 0.4292, 0.349426, 0.390993, 0.390993, 0.342579, 0.342579, 0.339168, 0.342579, 0.370445, 0.321458, 0.295083, 0.31487, 0.236433, 0.222385, 0.31487, 0.232838, 0.239899, 0.356642, 0.36309, 0.295083, 0.291804, 0.356642, 0.440853, 0.41194, 0.328603, 0.414856, 0.401658, 0.414856, 0.51388, 0.476583, 0.59508, 0.525368, 0.480142, 0.59014, 0.59014, 0.557691, 0.666105, 0.622677, 0.575842, 0.525368, 0.657645, 0.613573, 0.608892, 0.570702], '')</t>
  </si>
  <si>
    <t>[161, 162, 191, 193, 194, 196, 197, 198, 199, 200, 201, 202, 203, 204, 205, 206]</t>
  </si>
  <si>
    <t>UPI0001B6EDBC status=activ</t>
  </si>
  <si>
    <t>([0.011669, 0.017447, 0.034068, 0.018787, 0.013613, 0.017797, 0.022667, 0.032677, 0.042364, 0.06184, 0.073402, 0.060549, 0.102787, 0.17593, 0.275179, 0.36309, 0.301917, 0.278302, 0.366687, 0.450668, 0.324872, 0.301917, 0.229226, 0.142424, 0.179055, 0.179055, 0.10481, 0.106997, 0.098513, 0.079919, 0.034884, 0.036378, 0.06184, 0.058088, 0.055536, 0.06184, 0.027463, 0.026892, 0.021381, 0.023087, 0.013821, 0.023963, 0.026338, 0.043307, 0.069024, 0.100716, 0.155435, 0.179055, 0.17593, 0.170161, 0.179055, 0.268042, 0.247041, 0.21291, 0.182256, 0.161087, 0.118441, 0.222385, 0.311707, 0.366687], '')</t>
  </si>
  <si>
    <t>UPI0001B6EDC2 status=activ</t>
  </si>
  <si>
    <t>([0.007031, 0.00558, 0.004689, 0.003997, 0.00515, 0.006894, 0.008525, 0.010221, 0.010221, 0.008804, 0.006988, 0.005872, 0.008723, 0.008895, 0.008002, 0.007877, 0.013613, 0.009294, 0.009728, 0.007259, 0.007091, 0.005503, 0.006421, 0.005932, 0.006795, 0.006194, 0.005378, 0.003864, 0.00389, 0.004775, 0.004646, 0.006988, 0.010221, 0.009865, 0.015344, 0.0198, 0.022667, 0.020876, 0.03976, 0.037156, 0.073402, 0.078022, 0.132295, 0.100716, 0.129801, 0.096677, 0.11371, 0.11371, 0.222385, 0.229226, 0.216401, 0.284882, 0.182256, 0.173081, 0.194234, 0.206376, 0.102787, 0.179055, 0.167087, 0.106997, 0.109221, 0.116183, 0.116183, 0.073402, 0.147574, 0.144935, 0.25031, 0.268042, 0.301917, 0.321458, 0.219301, 0.11371, 0.15284, 0.167087, 0.17593, 0.17593, 0.094817, 0.179055, 0.194234, 0.120615, 0.203355, 0.257454, 0.25031, 0.268042, 0.339168, 0.216401, 0.308712, 0.25406, 0.25406, 0.271506, 0.147574, 0.196879, 0.318242, 0.182256, 0.164327, 0.094817, 0.044297, 0.090864, 0.092881, 0.079919, 0.127496, 0.069024, 0.086953, 0.044297, 0.038042, 0.024393, 0.045352, 0.043307, 0.044297, 0.041405, 0.029376, 0.054297, 0.071867, 0.074921, 0.090864, 0.127496, 0.196879, 0.30533, 0.216401, 0.179055, 0.194234, 0.203355, 0.173081, 0.109221, 0.185198, 0.182256, 0.167087, 0.170161, 0.098513, 0.069024, 0.069024, 0.088832, 0.086953, 0.051831, 0.038858, 0.079919, 0.06312, 0.074921, 0.074921, 0.073402, 0.102787, 0.050641, 0.038042, 0.096677, 0.090864, 0.066181, 0.069024, 0.074921, 0.034884, 0.071867, 0.127496, 0.142424, 0.090864, 0.090864, 0.067594, 0.086953, 0.085092, 0.083462, 0.073402, 0.05306, 0.086953, 0.078022, 0.15008, 0.139895, 0.11371, 0.096677, 0.122885, 0.116183, 0.086953, 0.096677, 0.038042, 0.017797, 0.016528, 0.014783, 0.009401, 0.016257, 0.01227, 0.009483, 0.008895, 0.006245, 0.005086, 0.005086, 0.005223, 0.004358, 0.003671, 0.003671, 0.004135, 0.004208, 0.004414, 0.004899, 0.006701, 0.010926, 0.020876, 0.020522, 0.029376, 0.06184, 0.064632, 0.086953, 0.106997, 0.200174, 0.298791, 0.295083, 0.30533, 0.191378, 0.236433, 0.236433, 0.144935, 0.25406, 0.25406, 0.239899, 0.328603, 0.321458, 0.200174, 0.125101, 0.120615, 0.079919, 0.056825, 0.059222, 0.029376, 0.023534, 0.017138, 0.016826, 0.014783, 0.015078, 0.014783, 0.009977, 0.009728, 0.016528, 0.016021, 0.009401, 0.006533, 0.004611, 0.003924, 0.00389, 0.004414, 0.003478, 0.003246, 0.003671, 0.002349, 0.002349, 0.001786, 0.002211, 0.001602, 0.002581, 0.001602, 0.002336, 0.003246, 0.004483, 0.003109, 0.00292, 0.0028, 0.002727, 0.003212, 0.002606, 0.002761, 0.003298, 0.003671, 0.003804, 0.003727, 0.00543, 0.005249, 0.006194, 0.005249, 0.004775, 0.003298, 0.003478, 0.003461, 0.003341, 0.00231, 0.002482, 0.00243, 0.00359, 0.00359, 0.003079, 0.004646, 0.006194, 0.004921, 0.005992, 0.006039, 0.004646, 0.004775, 0.006988, 0.008895, 0.010221, 0.010372, 0.010509, 0.010509, 0.010509, 0.007315, 0.011903, 0.010509, 0.009015, 0.006795, 0.009977, 0.009187, 0.005249, 0.004513, 0.005503, 0.004315, 0.004921, 0.006421, 0.006142, 0.006567, 0.006421, 0.004899, 0.007031, 0.006988, 0.006795, 0.004736, 0.006533, 0.004388, 0.005992, 0.004646, 0.006194, 0.004358, 0.004921, 0.007555, 0.009187, 0.006078, 0.007877, 0.006533, 0.004921, 0.005249, 0.003431, 0.002327, 0.003014, 0.003246, 0.004431, 0.004414, 0.004414, 0.004247, 0.004247, 0.003109, 0.00292, 0.001748, 0.002727, 0.003821, 0.002662, 0.00231, 0.003298, 0.002014, 0.002057, 0.0028, 0.0028, 0.00283, 0.00292, 0.002078, 0.001288, 0.000773, 0.001305, 0.001172, 0.000687, 0.000614, 0.000631, 0.000648, 0.000893, 0.000477, 0.000447, 0.000854, 0.000842, 0.000468, 0.000687, 0.001288, 0.001267, 0.001159, 0.001305, 0.001872, 0.001872, 0.002881, 0.003607, 0.002555, 0.003366, 0.00407, 0.00543, 0.006795, 0.010372, 0.010509, 0.018415, 0.013437, 0.008804, 0.009015], '')</t>
  </si>
  <si>
    <t>UPI0001B6EDE7 status=activ</t>
  </si>
  <si>
    <t>([0.529623, 0.553315, 0.58069, 0.608892, 0.476583, 0.517562, 0.529623, 0.465241, 0.398279, 0.422041, 0.454136, 0.41194, 0.30533, 0.295083, 0.380708, 0.30533, 0.298791, 0.298791, 0.380708, 0.380708, 0.288399, 0.281712, 0.203355, 0.125101, 0.076542, 0.125101, 0.125101, 0.127496, 0.155435, 0.164327, 0.164327, 0.106997, 0.173081, 0.268042, 0.271506, 0.284882, 0.30533, 0.301917, 0.271506, 0.284882, 0.194234, 0.275179, 0.206376, 0.281712, 0.384043, 0.465241, 0.480142, 0.483068, 0.390993, 0.422041, 0.422041, 0.346032, 0.324872, 0.342579, 0.359901, 0.380708, 0.366687, 0.436924, 0.359901, 0.398279, 0.321458, 0.342579, 0.374039, 0.454136, 0.472492, 0.374039, 0.40511, 0.31487, 0.301917, 0.30533, 0.239899, 0.219301, 0.308712, 0.401658, 0.387226, 0.380708, 0.288399, 0.247041, 0.18812, 0.182256, 0.185198, 0.243554, 0.335645, 0.31487, 0.298791, 0.25031, 0.281712, 0.194234, 0.281712, 0.30533, 0.394753, 0.4292, 0.517562, 0.51388, 0.509769, 0.505461, 0.494003, 0.570702, 0.562014, 0.562014, 0.699094, 0.642678, 0.545602, 0.476583, 0.384043, 0.398279, 0.346032, 0.40511, 0.476583, 0.387226, 0.356642, 0.359901, 0.301917, 0.31487, 0.301917, 0.236433, 0.15008, 0.15284, 0.173081, 0.203355, 0.182256, 0.122885, 0.15008, 0.219301, 0.173081, 0.257454, 0.243554, 0.335645, 0.346032, 0.335645, 0.41194, 0.335645, 0.26085, 0.308712, 0.232838, 0.206376, 0.268042, 0.366687, 0.370445, 0.352862, 0.324872, 0.418646, 0.497853, 0.490133, 0.408655, 0.468512, 0.468512, 0.483068, 0.394753, 0.387226, 0.394753, 0.394753, 0.476583, 0.562014, 0.51388, 0.59917, 0.63748, 0.525368, 0.444081, 0.408655, 0.318242, 0.284882, 0.288399, 0.271506, 0.281712, 0.271506, 0.324872, 0.324872, 0.328603, 0.408655, 0.408655, 0.401658, 0.321458, 0.328603, 0.301917, 0.40511, 0.31487, 0.31487, 0.41194, 0.480142, 0.509769, 0.622677, 0.728858, 0.724957, 0.724957, 0.657645, 0.779859, 0.716283, 0.59014, 0.58069, 0.59917, 0.604312, 0.59917, 0.712013, 0.690604, 0.690604, 0.562014, 0.680603, 0.699094, 0.545602, 0.545602, 0.472492, 0.380708, 0.377384, 0.377384, 0.275179, 0.321458, 0.311707, 0.236433, 0.318242, 0.236433, 0.167087, 0.173081, 0.118441, 0.116183, 0.073402, 0.092881, 0.134866, 0.132295, 0.129801, 0.219301, 0.225814, 0.301917, 0.298791, 0.291804, 0.222385, 0.335645, 0.291804, 0.291804, 0.30533, 0.219301, 0.295083, 0.268042, 0.288399, 0.291804, 0.268042, 0.342579, 0.335645, 0.36309, 0.301917, 0.209395, 0.206376, 0.222385, 0.209395, 0.288399, 0.288399, 0.275179, 0.26085, 0.295083, 0.311707, 0.398279, 0.497853, 0.390993, 0.40511, 0.384043, 0.4292, 0.465241, 0.4292, 0.349426, 0.321458, 0.284882, 0.377384, 0.384043, 0.384043, 0.390993, 0.398279, 0.408655, 0.497853, 0.497853, 0.461924, 0.366687, 0.264545, 0.264545, 0.339168, 0.440853, 0.352862, 0.408655, 0.408655, 0.384043, 0.356642, 0.366687, 0.465241, 0.465241, 0.374039, 0.359901, 0.352862, 0.268042, 0.257454, 0.236433, 0.257454, 0.206376, 0.257454, 0.25031, 0.209395, 0.209395, 0.155435, 0.203355, 0.142424, 0.10481, 0.132295, 0.229226, 0.170161, 0.129801], '')</t>
  </si>
  <si>
    <t>[0, 1, 2, 3, 5, 6, 92, 93, 94, 95, 97, 98, 99, 100, 101, 102, 153, 154, 155, 156, 157, 180, 181, 182, 183, 184, 185, 186, 187, 188, 189, 190, 191, 192, 193, 194, 195, 196, 197, 198, 199, 200]</t>
  </si>
  <si>
    <t>UPI0001B6EDE9 status=activ</t>
  </si>
  <si>
    <t>([0.025762, 0.012727, 0.018415, 0.014783, 0.020522, 0.026338, 0.033407, 0.019401, 0.026338, 0.016826, 0.022306, 0.016528, 0.018415, 0.0198, 0.021381, 0.049374, 0.10481, 0.094817, 0.054297, 0.025316, 0.024826, 0.059222, 0.134866, 0.139895, 0.196879, 0.109221, 0.118441, 0.06312, 0.132295, 0.064632, 0.144935, 0.079919, 0.17593, 0.069024, 0.064632, 0.036378, 0.038858, 0.021381, 0.023087, 0.017447, 0.017797, 0.010131, 0.007091, 0.006619, 0.006374, 0.006894, 0.007422, 0.00515, 0.007495, 0.005503, 0.00777, 0.00777, 0.009096, 0.008276, 0.017138, 0.013016, 0.010672, 0.007555, 0.007091, 0.007091, 0.009187, 0.016021, 0.017138, 0.017447, 0.010372, 0.007259, 0.006795, 0.006421, 0.006421, 0.006795, 0.005872, 0.004247, 0.002623, 0.00225, 0.001855, 0.001743, 0.002078, 0.002078, 0.002662, 0.003276, 0.002435, 0.001906, 0.001271, 0.001786, 0.002727, 0.002705, 0.002512, 0.001541, 0.00225, 0.002014, 0.001155, 0.00155, 0.001649, 0.001786, 0.001936, 0.001572, 0.001048, 0.000859, 0.00076, 0.000386, 0.000236, 0.000206, 0.000249, 0.000412, 0.000447, 0.000412, 0.000537, 0.000648, 0.000747, 0.000442, 0.000842, 0.001533, 0.001906, 0.002688, 0.002662, 0.003512, 0.004736, 0.004611, 0.004483, 0.005872, 0.008075, 0.012727, 0.019401, 0.035586, 0.025762, 0.015344, 0.010221, 0.010372], '')</t>
  </si>
  <si>
    <t>UPI0001B6EDEA status=activ</t>
  </si>
  <si>
    <t>([0.088832, 0.078022, 0.098513, 0.134866, 0.0704, 0.038858, 0.022667, 0.013821, 0.017447, 0.01204, 0.015694, 0.01204, 0.008075, 0.005799, 0.003997, 0.003821, 0.002555, 0.003701, 0.002606, 0.001722, 0.001211, 0.001687, 0.001391, 0.001481, 0.001533, 0.002276, 0.003109, 0.004577, 0.004736, 0.003461, 0.004775, 0.004611, 0.006701, 0.006421, 0.006988, 0.007177, 0.011669, 0.013821, 0.008525, 0.008804, 0.009483, 0.008895, 0.006567, 0.006245, 0.004483, 0.004358, 0.003212, 0.003246, 0.003014, 0.003963, 0.00389, 0.002976, 0.002276, 0.002155, 0.003109, 0.003963, 0.005249, 0.004208, 0.004208, 0.004513, 0.006142, 0.005623, 0.007315, 0.009096, 0.009015, 0.008409, 0.008409, 0.012727, 0.013016, 0.013437, 0.009096, 0.015344, 0.016826, 0.029376, 0.031287, 0.018415, 0.017138, 0.017138, 0.015078, 0.025762, 0.056825, 0.058088, 0.120615, 0.15008, 0.182256, 0.225814, 0.356642, 0.30533, 0.25031, 0.155435, 0.15284, 0.247041, 0.268042, 0.346032, 0.30533, 0.321458, 0.414856, 0.332115, 0.209395, 0.264545, 0.209395, 0.191378, 0.185198, 0.173081, 0.173081, 0.179055, 0.179055, 0.11371, 0.085092, 0.050641, 0.098513, 0.092881, 0.03976, 0.03976, 0.03976, 0.056825, 0.048328, 0.060549, 0.098513, 0.191378, 0.247041, 0.291804, 0.200174, 0.225814, 0.139895, 0.158265, 0.085092, 0.137348, 0.203355, 0.301917, 0.436924, 0.433034, 0.433034, 0.56648, 0.541878, 0.525368, 0.490133, 0.472492, 0.414856, 0.390993, 0.374039, 0.328603, 0.301917], '')</t>
  </si>
  <si>
    <t>[133, 134, 135]</t>
  </si>
  <si>
    <t>UPI0001B6EDEB status=activ</t>
  </si>
  <si>
    <t>([0.059222, 0.088832, 0.137348, 0.216401, 0.25031, 0.321458, 0.339168, 0.36309, 0.380708, 0.401658, 0.328603, 0.278302, 0.271506, 0.21291, 0.200174, 0.284882, 0.377384, 0.36309, 0.40511, 0.42561, 0.42561, 0.349426, 0.346032, 0.239899, 0.239899, 0.167087, 0.139895, 0.085092, 0.085092, 0.085092, 0.094817, 0.158265, 0.236433, 0.295083, 0.377384, 0.352862, 0.359901, 0.291804, 0.194234, 0.125101, 0.11371, 0.111485, 0.111485, 0.122885, 0.11371, 0.056825, 0.090864, 0.090864, 0.164327, 0.173081, 0.111485, 0.10481, 0.109221, 0.116183, 0.137348, 0.074921, 0.076542, 0.045352, 0.035586, 0.067594, 0.116183, 0.11371, 0.111485, 0.173081, 0.10481, 0.129801, 0.191378, 0.196879, 0.142424, 0.137348, 0.129801, 0.209395, 0.179055, 0.167087, 0.15284, 0.164327, 0.26085, 0.288399, 0.25406, 0.278302, 0.318242, 0.225814, 0.158265, 0.164327, 0.164327, 0.155435, 0.219301, 0.239899, 0.161087, 0.15284, 0.142424, 0.155435, 0.078022, 0.092881, 0.055536, 0.034884, 0.019401, 0.01227, 0.019109, 0.0198, 0.0198, 0.0198, 0.034884, 0.064632, 0.060549, 0.066181, 0.111485, 0.109221, 0.083462, 0.139895, 0.222385, 0.15284, 0.122885, 0.206376, 0.21291, 0.268042, 0.264545, 0.352862, 0.422041, 0.422041, 0.436924, 0.517562, 0.490133, 0.472492, 0.454136, 0.461924, 0.36309, 0.346032, 0.324872, 0.339168, 0.30533, 0.257454, 0.342579, 0.352862, 0.324872, 0.288399, 0.295083], '')</t>
  </si>
  <si>
    <t>[121]</t>
  </si>
  <si>
    <t>UPI0001B6EDEC status=activ</t>
  </si>
  <si>
    <t>([0.720929, 0.494003, 0.58069, 0.608892, 0.63748, 0.666105, 0.685117, 0.690604, 0.690604, 0.694846, 0.59508, 0.525368, 0.525368, 0.525368, 0.422041, 0.321458, 0.301917, 0.191378, 0.125101, 0.132295, 0.144935, 0.076542, 0.078022, 0.033407, 0.016021, 0.010221, 0.009728, 0.009401, 0.006619, 0.005872, 0.004315, 0.005318, 0.00515, 0.003997, 0.003924, 0.005223, 0.006795, 0.005223, 0.006894, 0.006374, 0.00543, 0.004577, 0.006421, 0.007645, 0.008002, 0.013821, 0.021381, 0.012727, 0.012491, 0.023534, 0.032017, 0.048328, 0.047319, 0.088832, 0.10481, 0.058088, 0.060549, 0.032677, 0.030003, 0.031287, 0.027463, 0.036378, 0.025316, 0.018787, 0.019109, 0.030611, 0.034068, 0.026892, 0.056825, 0.060549, 0.064632, 0.06312, 0.100716, 0.054297, 0.055536, 0.10481, 0.200174, 0.200174, 0.17593, 0.291804, 0.194234, 0.21291, 0.209395, 0.311707, 0.247041, 0.167087, 0.109221, 0.086953, 0.059222, 0.028107, 0.014783, 0.013821, 0.008804, 0.006039, 0.008276, 0.00543, 0.005503, 0.003512, 0.002482, 0.003864, 0.00359, 0.004689, 0.00558, 0.006078, 0.006039, 0.005872, 0.005992, 0.007555, 0.008624, 0.015078, 0.028695, 0.032017, 0.029376, 0.027463, 0.049374, 0.060549, 0.0704, 0.038858, 0.038042, 0.033407, 0.018106, 0.01078, 0.007495, 0.006245, 0.005734, 0.004247, 0.00407, 0.004208, 0.004208, 0.002581, 0.002138, 0.002078, 0.002688, 0.002688, 0.003298, 0.002366, 0.002276, 0.002435, 0.002336, 0.003053, 0.004577, 0.005799, 0.005872, 0.008624, 0.013016, 0.015078, 0.028107, 0.032677, 0.064632, 0.051831, 0.120615, 0.120615, 0.120615, 0.129801, 0.132295, 0.102787, 0.18812, 0.191378, 0.194234, 0.173081, 0.219301, 0.216401, 0.134866, 0.18812, 0.116183, 0.064632, 0.028695, 0.026892, 0.040537, 0.031287, 0.021816, 0.023963, 0.015694, 0.010221, 0.009977, 0.010131, 0.009401, 0.009015, 0.006039, 0.008075, 0.013437, 0.008723, 0.005992, 0.008156, 0.006039, 0.006701, 0.006701, 0.008276, 0.006039, 0.005011, 0.004247, 0.004358, 0.003053, 0.004315, 0.005378, 0.003924, 0.00407, 0.004899, 0.003727, 0.005011, 0.005011, 0.003555, 0.003804, 0.00389, 0.004208, 0.004611, 0.003864, 0.005223, 0.005872, 0.008002, 0.013265, 0.023534, 0.051831, 0.074921, 0.086953, 0.045352, 0.098513, 0.106997, 0.106997, 0.200174, 0.222385, 0.206376, 0.236433, 0.324872, 0.384043, 0.295083, 0.40511, 0.521092, 0.422041, 0.332115, 0.332115, 0.21291, 0.206376, 0.191378, 0.144935, 0.074921, 0.092881, 0.078022, 0.074921, 0.059222, 0.051831, 0.054297, 0.060549, 0.106997, 0.094817, 0.056825, 0.0704, 0.064632, 0.038042, 0.069024, 0.066181, 0.074921, 0.083462, 0.090864, 0.094817, 0.158265, 0.196879, 0.281712, 0.191378, 0.191378, 0.206376, 0.17593, 0.147574, 0.132295, 0.076542, 0.042364, 0.098513, 0.069024, 0.037156, 0.069024, 0.069024, 0.132295, 0.055536, 0.085092, 0.076542, 0.067594, 0.037156, 0.054297, 0.030003, 0.064632, 0.032017, 0.032017, 0.025316, 0.025762, 0.016257, 0.030003, 0.069024, 0.047319, 0.102787, 0.116183, 0.111485, 0.125101, 0.129801, 0.232838, 0.164327, 0.106997, 0.118441, 0.120615, 0.066181, 0.102787, 0.096677, 0.098513, 0.144935, 0.216401, 0.139895, 0.147574, 0.085092, 0.078022, 0.109221, 0.090864, 0.142424, 0.134866, 0.073402, 0.071867, 0.040537, 0.069024, 0.120615, 0.05306, 0.092881, 0.100716, 0.058088, 0.054297, 0.098513, 0.102787, 0.092881, 0.158265, 0.15284, 0.239899, 0.120615, 0.120615, 0.078022, 0.047319, 0.029376, 0.06312, 0.06312, 0.111485, 0.05306, 0.05306, 0.05306, 0.034068, 0.058088, 0.106997, 0.118441, 0.06312, 0.071867, 0.071867, 0.038042, 0.038042, 0.034884, 0.076542, 0.074921, 0.064632, 0.111485, 0.182256, 0.15008, 0.076542, 0.078022, 0.161087, 0.096677, 0.18812, 0.167087, 0.173081, 0.098513, 0.092881, 0.078022, 0.074921, 0.074921, 0.142424, 0.15284, 0.096677, 0.055536, 0.032017, 0.047319, 0.032017, 0.021816, 0.016826, 0.024826, 0.018106, 0.011903, 0.016021, 0.010221, 0.015344], '')</t>
  </si>
  <si>
    <t>[0, 2, 3, 4, 5, 6, 7, 8, 9, 10, 11, 12, 13, 227]</t>
  </si>
  <si>
    <t>UPI0001B6EDED status=activ</t>
  </si>
  <si>
    <t>([0.048328, 0.017797, 0.027463, 0.025316, 0.013437, 0.008804, 0.006482, 0.006567, 0.005223, 0.004315, 0.00359, 0.003341, 0.003246, 0.002727, 0.00231, 0.001541, 0.001649, 0.001112, 0.001232, 0.001202, 0.001142, 0.000983, 0.001709, 0.001142, 0.001335, 0.001267, 0.001249, 0.001778, 0.001408, 0.00225, 0.002211, 0.002155, 0.002761, 0.001778, 0.002276, 0.002014, 0.001778, 0.001069, 0.001335, 0.001675, 0.001249, 0.001434, 0.00146, 0.001335, 0.00225, 0.002276, 0.00359, 0.00515, 0.004358, 0.004689, 0.003212, 0.004513, 0.004611, 0.00316, 0.003366, 0.003246, 0.00292, 0.003671, 0.00543, 0.004388, 0.003821, 0.00515, 0.005932, 0.005992, 0.005223, 0.003924, 0.004315, 0.004315, 0.004431, 0.005932, 0.005086, 0.007877, 0.008276, 0.008276, 0.009865, 0.008895, 0.009294, 0.017797, 0.028107, 0.013437, 0.013437, 0.021381, 0.012491, 0.010372, 0.021816, 0.031287, 0.026338, 0.01204, 0.008156, 0.00777, 0.004921, 0.005734, 0.004736, 0.004577, 0.004577, 0.004577, 0.004577, 0.004414, 0.003212, 0.001936, 0.001967, 0.003053, 0.003079, 0.004208, 0.005503, 0.004921, 0.003405, 0.004513, 0.004431, 0.005734, 0.005734, 0.007031, 0.006142, 0.006142, 0.006142, 0.006701, 0.006245, 0.009977, 0.009865, 0.009294, 0.010509, 0.020876, 0.021381, 0.013265, 0.008002, 0.006039, 0.004388, 0.006245, 0.00407, 0.004899, 0.004899, 0.00359, 0.002761, 0.003014, 0.00359, 0.003555, 0.003997, 0.005872, 0.005086, 0.005378, 0.006619, 0.006194, 0.005932, 0.004431, 0.006039, 0.008624, 0.009977, 0.010131, 0.007031, 0.007031, 0.008723, 0.009096, 0.009096, 0.013016, 0.023534, 0.014075, 0.011342, 0.011518, 0.007259, 0.009096, 0.008624, 0.006701, 0.011342, 0.013265, 0.016257, 0.009096, 0.009096, 0.009187, 0.014586, 0.013821, 0.015078, 0.016021, 0.017797, 0.017797, 0.013016, 0.010372, 0.015694, 0.015694, 0.011518, 0.010672, 0.008525, 0.007177, 0.011518, 0.011518, 0.006988, 0.008075, 0.015078, 0.017797, 0.018106, 0.014315, 0.022667, 0.040537, 0.028107, 0.016257, 0.028107, 0.058088, 0.067594, 0.045352], '')</t>
  </si>
  <si>
    <t>UPI0001B6EDEE status=activ</t>
  </si>
  <si>
    <t>([0.436924, 0.387226, 0.247041, 0.164327, 0.21291, 0.127496, 0.073402, 0.10481, 0.122885, 0.144935, 0.173081, 0.203355, 0.206376, 0.127496, 0.206376, 0.232838, 0.232838, 0.232838, 0.21291, 0.194234, 0.127496, 0.134866, 0.118441, 0.216401, 0.308712, 0.321458, 0.4292, 0.458154, 0.36309, 0.271506, 0.194234, 0.203355, 0.200174, 0.203355, 0.219301, 0.182256, 0.161087, 0.10481, 0.120615, 0.122885, 0.111485, 0.096677, 0.085092, 0.127496, 0.116183, 0.076542, 0.043307, 0.050641, 0.092881, 0.155435, 0.271506, 0.346032, 0.25031, 0.257454, 0.268042, 0.301917, 0.342579, 0.332115, 0.414856, 0.339168, 0.335645, 0.436924, 0.575842, 0.575842, 0.476583, 0.5017, 0.59014, 0.59014, 0.562014, 0.534167, 0.521092, 0.465241, 0.465241, 0.549308, 0.534167, 0.525368, 0.505461, 0.380708, 0.40511, 0.366687, 0.366687, 0.377384, 0.384043, 0.268042, 0.257454, 0.26085, 0.247041, 0.247041, 0.219301, 0.132295, 0.129801, 0.134866, 0.170161, 0.155435, 0.106997, 0.106997, 0.058088, 0.064632, 0.066181, 0.067594, 0.044297, 0.044297, 0.044297, 0.044297, 0.100716, 0.094817, 0.085092, 0.064632, 0.051831, 0.048328, 0.098513, 0.120615, 0.127496, 0.106997, 0.078022, 0.073402, 0.054297, 0.100716, 0.083462, 0.090864, 0.092881, 0.158265, 0.243554, 0.243554, 0.25031, 0.203355, 0.203355, 0.288399, 0.25406, 0.182256, 0.275179, 0.281712, 0.278302, 0.200174, 0.216401, 0.21291, 0.324872, 0.308712, 0.31487, 0.36309, 0.380708, 0.281712, 0.30533, 0.236433, 0.25031, 0.243554, 0.278302, 0.191378, 0.122885, 0.191378, 0.209395, 0.219301, 0.179055, 0.167087, 0.243554, 0.182256, 0.257454, 0.257454, 0.342579, 0.335645, 0.366687, 0.36309, 0.332115, 0.232838, 0.301917, 0.271506, 0.264545, 0.271506, 0.349426, 0.352862, 0.352862, 0.444081, 0.356642, 0.356642, 0.374039, 0.356642, 0.4292, 0.450668, 0.447574, 0.450668, 0.349426, 0.352862, 0.433034, 0.545602, 0.699094, 0.699094, 0.73685, 0.720929, 0.570702, 0.5017, 0.648219, 0.529623, 0.414856, 0.509769, 0.450668, 0.370445, 0.25406, 0.239899, 0.236433, 0.125101, 0.127496, 0.196879, 0.164327, 0.185198, 0.194234, 0.185198, 0.182256, 0.090864, 0.106997, 0.200174, 0.200174, 0.206376, 0.281712, 0.366687, 0.370445, 0.366687, 0.440853, 0.562014, 0.56648, 0.494003, 0.632174, 0.51388, 0.541878, 0.545602, 0.468512, 0.390993, 0.377384, 0.284882, 0.324872, 0.321458, 0.308712, 0.356642, 0.328603, 0.339168, 0.359901, 0.236433, 0.335645, 0.332115, 0.339168, 0.257454, 0.194234, 0.155435, 0.25406, 0.158265, 0.102787, 0.129801, 0.155435, 0.106997, 0.185198, 0.239899, 0.15284, 0.144935, 0.161087, 0.173081, 0.116183, 0.102787, 0.122885, 0.111485, 0.116183, 0.116183, 0.203355, 0.239899, 0.295083, 0.281712, 0.278302, 0.36309, 0.284882, 0.308712, 0.30533, 0.203355, 0.185198, 0.278302, 0.281712, 0.203355, 0.185198, 0.222385, 0.155435, 0.232838, 0.139895, 0.109221, 0.058088, 0.048328, 0.079919, 0.076542, 0.058088, 0.058088, 0.069024, 0.11371, 0.127496, 0.196879, 0.278302, 0.30533, 0.291804, 0.203355, 0.219301, 0.15008, 0.170161, 0.247041, 0.167087, 0.18812, 0.209395, 0.295083, 0.264545, 0.18812, 0.155435, 0.185198, 0.268042, 0.229226, 0.222385, 0.137348, 0.125101, 0.073402, 0.083462, 0.086953, 0.118441, 0.096677, 0.096677, 0.059222, 0.058088, 0.056825, 0.060549, 0.074921, 0.048328, 0.037156, 0.058088, 0.081712, 0.045352, 0.036378, 0.024826, 0.026338, 0.027463, 0.017797, 0.035586, 0.034884, 0.022667, 0.017447, 0.033407, 0.059222, 0.094817, 0.106997, 0.094817, 0.085092, 0.078022, 0.11371, 0.116183, 0.069024, 0.06184, 0.111485, 0.144935, 0.21291, 0.225814, 0.301917, 0.278302, 0.26085, 0.26085, 0.335645, 0.332115, 0.335645, 0.346032, 0.352862, 0.257454, 0.377384, 0.380708, 0.284882, 0.30533, 0.380708, 0.394753, 0.311707, 0.308712, 0.308712, 0.229226, 0.206376, 0.222385, 0.339168, 0.339168, 0.324872, 0.328603, 0.422041, 0.328603, 0.288399, 0.288399, 0.359901, 0.359901, 0.356642, 0.335645, 0.311707, 0.229226, 0.222385, 0.321458, 0.328603, 0.236433, 0.30533, 0.209395, 0.229226, 0.15284, 0.155435, 0.100716, 0.100716, 0.10481, 0.17593, 0.142424, 0.122885, 0.142424, 0.144935, 0.236433, 0.335645, 0.271506, 0.332115, 0.339168, 0.342579, 0.335645, 0.387226, 0.387226, 0.390993, 0.377384, 0.436924, 0.440853, 0.486429, 0.494003, 0.447574, 0.433034, 0.494003, 0.549308, 0.517562, 0.476583, 0.447574, 0.447574, 0.5017, 0.509769, 0.59508, 0.585406, 0.604312, 0.622677, 0.622677, 0.724957, 0.703578, 0.632174, 0.613573, 0.661982, 0.604312, 0.545602, 0.461924, 0.480142, 0.476583, 0.40511, 0.414856, 0.359901, 0.380708, 0.408655, 0.40511, 0.308712, 0.222385, 0.206376, 0.15008, 0.155435, 0.196879, 0.200174, 0.281712, 0.278302, 0.291804, 0.31487, 0.394753, 0.390993, 0.311707, 0.232838, 0.236433, 0.18812, 0.239899, 0.222385, 0.239899, 0.25406, 0.275179, 0.278302, 0.288399, 0.387226, 0.318242, 0.275179, 0.288399, 0.268042, 0.284882, 0.247041, 0.25031, 0.21291, 0.206376, 0.182256, 0.25406, 0.339168, 0.408655, 0.454136, 0.352862, 0.25031, 0.225814, 0.318242, 0.359901, 0.349426, 0.332115, 0.40511, 0.36309, 0.321458, 0.335645, 0.321458, 0.349426, 0.25031, 0.206376, 0.25406, 0.370445, 0.374039, 0.301917, 0.298791, 0.281712, 0.298791, 0.318242, 0.318242, 0.236433, 0.203355, 0.209395, 0.219301, 0.15284, 0.216401, 0.236433, 0.200174, 0.222385, 0.232838, 0.328603, 0.414856, 0.346032, 0.298791, 0.288399, 0.356642, 0.288399, 0.291804, 0.301917, 0.359901, 0.356642, 0.458154, 0.483068, 0.476583, 0.486429, 0.562014, 0.562014, 0.58069, 0.497853, 0.472492, 0.374039, 0.291804, 0.206376, 0.318242, 0.359901, 0.352862, 0.308712, 0.374039, 0.36309, 0.4292, 0.352862, 0.295083, 0.25406, 0.30533, 0.311707, 0.295083, 0.268042, 0.268042, 0.264545, 0.275179, 0.185198, 0.271506, 0.342579, 0.398279, 0.30533, 0.291804, 0.311707, 0.288399, 0.209395, 0.196879, 0.219301, 0.308712, 0.36309, 0.380708, 0.377384, 0.342579, 0.335645, 0.36309, 0.275179, 0.203355, 0.257454, 0.370445, 0.36309, 0.377384, 0.318242, 0.398279, 0.301917, 0.291804, 0.257454, 0.346032, 0.352862, 0.232838, 0.225814, 0.264545, 0.173081, 0.170161, 0.194234, 0.203355, 0.222385, 0.222385, 0.26085, 0.308712, 0.243554, 0.26085, 0.25406, 0.257454, 0.194234, 0.30533, 0.311707, 0.408655, 0.31487, 0.219301, 0.335645, 0.311707, 0.222385, 0.339168, 0.268042, 0.284882, 0.281712, 0.182256, 0.281712, 0.311707, 0.30533, 0.25406, 0.247041, 0.25406, 0.308712, 0.366687, 0.366687, 0.318242, 0.324872, 0.380708, 0.444081, 0.398279, 0.346032, 0.328603, 0.298791, 0.380708, 0.356642, 0.268042, 0.352862, 0.349426, 0.352862, 0.278302, 0.359901, 0.288399, 0.216401, 0.25406, 0.182256, 0.173081, 0.196879, 0.129801, 0.15008, 0.111485, 0.139895, 0.139895, 0.167087, 0.170161, 0.155435, 0.167087, 0.25406, 0.191378, 0.161087, 0.161087, 0.225814, 0.243554, 0.318242, 0.301917, 0.291804, 0.295083, 0.203355, 0.196879, 0.200174, 0.144935, 0.216401, 0.216401, 0.295083, 0.356642, 0.275179, 0.275179, 0.243554, 0.229226, 0.229226, 0.25031, 0.232838, 0.155435, 0.15284, 0.127496, 0.139895, 0.142424, 0.209395, 0.291804, 0.311707, 0.370445, 0.356642, 0.370445, 0.275179, 0.196879, 0.209395, 0.301917, 0.31487, 0.352862, 0.346032, 0.41194, 0.335645, 0.332115, 0.41194, 0.332115, 0.332115, 0.401658, 0.31487, 0.247041, 0.25031, 0.236433, 0.295083, 0.374039, 0.284882, 0.356642, 0.450668, 0.370445, 0.295083, 0.284882, 0.264545, 0.243554, 0.257454, 0.335645, 0.268042, 0.268042, 0.335645, 0.36309, 0.291804, 0.374039, 0.454136, 0.380708, 0.380708, 0.342579, 0.352862, 0.444081, 0.461924, 0.447574, 0.436924, 0.480142, 0.480142, 0.483068, 0.4292, 0.394753, 0.40511, 0.486429, 0.486429, 0.461924, 0.458154, 0.549308, 0.480142, 0.380708, 0.458154, 0.472492, 0.521092, 0.521092, 0.51388, 0.414856, 0.4292, 0.505461, 0.529623, 0.534167, 0.450668, 0.447574, 0.450668, 0.414856, 0.414856, 0.349426, 0.366687, 0.30533, 0.284882, 0.366687, 0.433034, 0.450668, 0.436924, 0.328603, 0.318242, 0.31487, 0.328603, 0.295083, 0.311707, 0.318242, 0.247041, 0.321458, 0.40511, 0.422041, 0.461924, 0.380708, 0.447574, 0.468512, 0.454136, 0.390993, 0.311707, 0.264545, 0.229226, 0.239899, 0.321458, 0.321458, 0.328603, 0.398279, 0.418646, 0.339168, 0.339168, 0.335645, 0.271506, 0.247041, 0.229226, 0.200174, 0.281712, 0.278302, 0.271506, 0.349426, 0.433034, 0.509769, 0.562014, 0.59014, 0.490133, 0.476583, 0.450668, 0.440853, 0.458154, 0.387226, 0.377384, 0.370445, 0.418646, 0.41194, 0.41194, 0.476583, 0.494003, 0.42561, 0.42561, 0.41194, 0.408655, 0.394753, 0.380708, 0.401658, 0.408655, 0.521092, 0.541878, 0.538167, 0.509769, 0.5017, 0.549308, 0.653063, 0.653063, 0.675549, 0.788093, 0.852992, 0.784345, 0.784345, 0.754692, 0.801317, 0.81615, 0.795062, 0.707965, 0.707965, 0.680603, 0.63748, 0.58069, 0.585406, 0.541878, 0.497853, 0.461924, 0.497853, 0.51388, 0.5017, 0.486429, 0.454136, 0.387226, 0.398279, 0.374039, 0.468512, 0.384043, 0.324872, 0.328603], '')</t>
  </si>
  <si>
    <t>[62, 63, 65, 66, 67, 68, 69, 70, 73, 74, 75, 76, 183, 184, 185, 186, 187, 188, 189, 190, 191, 193, 217, 218, 220, 221, 222, 223, 422, 423, 427, 428, 429, 430, 431, 432, 433, 434, 435, 436, 437, 438, 439, 440, 538, 539, 540, 754, 759, 760, 761, 764, 765, 766, 818, 819, 820, 842, 843, 844, 845, 846, 847, 848, 849, 850, 851, 852, 853, 854, 855, 856, 857, 858, 859, 860, 861, 862, 863, 864, 865, 869, 870]</t>
  </si>
  <si>
    <t>80)</t>
  </si>
  <si>
    <t>UPI0001B6EDF0 status=activ</t>
  </si>
  <si>
    <t>([0.088832, 0.049374, 0.066181, 0.088832, 0.044297, 0.069024, 0.046336, 0.06184, 0.048328, 0.030003, 0.037156, 0.05306, 0.05306, 0.06312, 0.076542, 0.076542, 0.069024, 0.122885, 0.132295, 0.134866, 0.132295, 0.142424, 0.155435, 0.106997, 0.102787, 0.185198, 0.185198, 0.185198, 0.185198, 0.25406, 0.278302, 0.257454, 0.25406, 0.25406, 0.236433, 0.137348, 0.15284, 0.142424, 0.094817, 0.088832, 0.088832, 0.090864, 0.081712, 0.134866, 0.132295, 0.137348, 0.094817, 0.096677, 0.096677, 0.049374, 0.041405, 0.045352, 0.056825, 0.030003, 0.018787, 0.016021, 0.027463, 0.016021, 0.026892, 0.046336, 0.085092, 0.076542, 0.094817, 0.10481, 0.056825, 0.094817, 0.055536, 0.086953, 0.045352, 0.045352, 0.051831, 0.074921, 0.056825, 0.054297, 0.102787, 0.078022, 0.094817, 0.094817, 0.164327, 0.092881, 0.092881, 0.092881, 0.15008, 0.139895, 0.132295, 0.216401, 0.21291, 0.288399, 0.291804, 0.295083, 0.349426, 0.447574, 0.422041, 0.454136, 0.42561, 0.42561, 0.458154, 0.387226, 0.387226, 0.346032, 0.384043, 0.366687, 0.349426, 0.352862, 0.366687, 0.281712, 0.268042, 0.275179, 0.311707, 0.30533, 0.390993, 0.339168, 0.31487, 0.321458, 0.408655, 0.444081, 0.418646, 0.390993, 0.374039, 0.275179, 0.321458, 0.387226, 0.401658, 0.328603, 0.328603, 0.229226, 0.229226, 0.155435, 0.098513, 0.048328, 0.056825, 0.06184, 0.11371, 0.060549, 0.066181, 0.067594, 0.060549, 0.066181, 0.122885, 0.127496, 0.111485, 0.050641, 0.059222, 0.06312, 0.081712, 0.083462, 0.137348, 0.134866, 0.209395, 0.268042, 0.370445, 0.349426, 0.359901, 0.26085, 0.390993, 0.284882, 0.275179, 0.21291, 0.142424, 0.144935, 0.179055, 0.298791, 0.422041, 0.324872, 0.318242, 0.359901, 0.247041, 0.229226, 0.332115, 0.301917, 0.308712, 0.26085, 0.232838, 0.167087, 0.232838, 0.173081, 0.25406, 0.222385, 0.31487], '')</t>
  </si>
  <si>
    <t>UPI0001B6EDF1 status=activ</t>
  </si>
  <si>
    <t>([0.025762, 0.009483, 0.013437, 0.008525, 0.006894, 0.008525, 0.007091, 0.005734, 0.004247, 0.005249, 0.006194, 0.005249, 0.007495, 0.004775, 0.008075, 0.005378, 0.00389, 0.003804, 0.004247, 0.003405, 0.002366, 0.003405, 0.003478, 0.002503, 0.003701, 0.003478, 0.003821, 0.003607, 0.004921, 0.007495, 0.007091, 0.005011, 0.006988, 0.007315, 0.014315, 0.01078, 0.009977, 0.009294, 0.006533, 0.006142, 0.005799, 0.005932, 0.004431, 0.006701, 0.007259, 0.004976, 0.006142, 0.003997, 0.004835, 0.004388, 0.003014, 0.002194, 0.003079, 0.002688, 0.00283, 0.001906, 0.00155, 0.002482, 0.003431, 0.003461, 0.003298, 0.004689, 0.006421, 0.005086, 0.00515, 0.006894, 0.009728, 0.013821, 0.013437, 0.009977, 0.007877, 0.008525, 0.013016, 0.008409, 0.006701, 0.006078, 0.008723, 0.013265, 0.008276, 0.008409, 0.008276, 0.005932, 0.00407, 0.002705, 0.004161, 0.003014, 0.00292, 0.003177, 0.0028, 0.0028, 0.002688, 0.003276, 0.003341, 0.00225, 0.002276, 0.003177, 0.003276, 0.002349, 0.001602, 0.002581, 0.002581, 0.002581, 0.003804, 0.004513, 0.006988, 0.007555, 0.007495, 0.007422, 0.007259, 0.005249, 0.005318, 0.006795, 0.005872, 0.005318, 0.007091, 0.010926, 0.007259, 0.007315, 0.012727, 0.028107, 0.026338, 0.032017, 0.069024, 0.069024, 0.092881, 0.05306, 0.019109, 0.038858, 0.019401, 0.013613, 0.024393, 0.036378, 0.023963, 0.026892, 0.066181, 0.041405, 0.037156, 0.085092, 0.085092, 0.034068, 0.028107, 0.031287, 0.013821, 0.008525, 0.008156, 0.008075, 0.007422, 0.008075, 0.006988, 0.011903, 0.009401, 0.009483, 0.01227, 0.021381, 0.021381, 0.025762, 0.026338, 0.012727, 0.007877, 0.007555, 0.009728, 0.006567, 0.003963, 0.005799, 0.005378, 0.003821, 0.003997, 0.004835, 0.005223, 0.004247, 0.003924, 0.003924, 0.00407, 0.002555, 0.002276, 0.002117, 0.002035, 0.0028, 0.003053, 0.004611, 0.003341, 0.003757, 0.005249, 0.008156, 0.007645, 0.009096, 0.016257, 0.009096, 0.010509, 0.009015, 0.014315, 0.013821, 0.015694, 0.015078, 0.040537, 0.024393, 0.048328, 0.043307, 0.022667, 0.048328, 0.041405, 0.041405, 0.018106, 0.018106, 0.010131, 0.010131, 0.014783, 0.009187, 0.009096, 0.010372, 0.011106, 0.007422, 0.00777, 0.009096, 0.009015, 0.00515, 0.006701, 0.00515, 0.003607, 0.003555, 0.003053, 0.002512, 0.00359, 0.005223, 0.003671, 0.005249, 0.005249, 0.003804, 0.003341, 0.004513, 0.004247, 0.003963, 0.00558, 0.003821, 0.004577, 0.003963, 0.003963, 0.004646, 0.004388, 0.006142, 0.007645, 0.009187, 0.007177, 0.00543, 0.00558, 0.005683, 0.00543, 0.003701, 0.005086, 0.00558, 0.00407, 0.003963, 0.004358, 0.003177, 0.004611, 0.004513, 0.003924, 0.005932, 0.005872, 0.005932, 0.00389, 0.003246, 0.002705, 0.004315, 0.005799, 0.004135, 0.004161, 0.004247, 0.006482, 0.004388, 0.006039, 0.009401, 0.00962, 0.017138, 0.017138, 0.016528, 0.016257, 0.014586, 0.015078, 0.011106, 0.009977, 0.019109, 0.044297, 0.029376, 0.013016, 0.010131, 0.010131, 0.009865, 0.006194, 0.004388, 0.006701, 0.004775, 0.004414, 0.004358, 0.003014, 0.003014, 0.002014, 0.001335, 0.002211, 0.00146, 0.001202, 0.001211, 0.000747, 0.000318, 0.000567, 0.000567, 0.000412, 0.000498, 0.000498, 0.000958, 0.000876, 0.000842, 0.001417, 0.001417, 0.000893, 0.000816, 0.001335, 0.002211, 0.002396, 0.001335, 0.002078, 0.002976, 0.004611, 0.004577, 0.006894, 0.007177, 0.010672, 0.011669, 0.015694, 0.033407, 0.037156, 0.098513, 0.10481, 0.092881, 0.047319, 0.054297, 0.092881, 0.086953, 0.0704, 0.129801, 0.264545, 0.243554, 0.137348, 0.137348, 0.236433, 0.137348, 0.122885, 0.134866, 0.134866, 0.0704, 0.06312, 0.069024, 0.031287, 0.015694, 0.01227, 0.022667, 0.042364, 0.030003, 0.016021, 0.012491, 0.009728, 0.007877, 0.009015, 0.008624, 0.005799, 0.006482, 0.009865, 0.007259, 0.004646, 0.006142, 0.005872, 0.004208, 0.002688, 0.003212, 0.003177, 0.002396, 0.002035, 0.001335, 0.001335, 0.001855, 0.00152, 0.001855, 0.00225, 0.002014, 0.00246, 0.00283, 0.002014, 0.001434, 0.001533, 0.002057, 0.001434, 0.002014, 0.002482, 0.003276], '')</t>
  </si>
  <si>
    <t>UPI0001B6EDF2 status=activ</t>
  </si>
  <si>
    <t>([0.374039, 0.239899, 0.185198, 0.25406, 0.308712, 0.25406, 0.26085, 0.288399, 0.288399, 0.308712, 0.31487, 0.332115, 0.25406, 0.271506, 0.182256, 0.25406, 0.278302, 0.339168, 0.346032, 0.271506, 0.232838, 0.271506, 0.377384, 0.387226, 0.30533, 0.288399, 0.366687, 0.318242, 0.332115, 0.380708, 0.380708, 0.41194, 0.450668, 0.545602, 0.476583, 0.483068, 0.468512, 0.505461, 0.525368, 0.476583, 0.56648, 0.618285, 0.56648, 0.529623, 0.618285, 0.720929, 0.653063, 0.632174, 0.716283, 0.685117, 0.525368, 0.56648, 0.440853, 0.418646, 0.390993, 0.447574, 0.440853, 0.377384, 0.414856, 0.394753, 0.444081, 0.444081, 0.444081, 0.468512, 0.486429, 0.401658, 0.401658, 0.458154, 0.483068, 0.418646, 0.4292, 0.465241, 0.450668, 0.557691, 0.575842, 0.632174, 0.557691, 0.585406, 0.58069, 0.613573, 0.59508, 0.585406, 0.585406, 0.585406, 0.505461, 0.490133, 0.557691, 0.521092, 0.505461, 0.458154, 0.534167, 0.51388, 0.618285, 0.549308, 0.525368], '')</t>
  </si>
  <si>
    <t>[33, 37, 38, 40, 41, 42, 43, 44, 45, 46, 47, 48, 49, 50, 51, 73, 74, 75, 76, 77, 78, 79, 80, 81, 82, 83, 84, 86, 87, 88, 90, 91, 92, 93, 94]</t>
  </si>
  <si>
    <t>UPI0001B6EDF5 status=activ</t>
  </si>
  <si>
    <t>([0.134866, 0.051831, 0.022667, 0.015078, 0.020876, 0.028695, 0.038858, 0.021816, 0.011669, 0.014075, 0.017797, 0.026338, 0.029376, 0.015694, 0.013613, 0.008525, 0.008525, 0.005734, 0.003821, 0.005011, 0.005992, 0.004483, 0.004899, 0.006194, 0.005932, 0.004358, 0.004358, 0.003053, 0.003671, 0.004208, 0.003461, 0.002688, 0.001936, 0.002014, 0.001778, 0.001967, 0.001808, 0.001434, 0.001344, 0.001335, 0.001391, 0.000906, 0.001434, 0.001786, 0.002327, 0.003298, 0.004388, 0.00389, 0.00558, 0.006482, 0.005799, 0.007177, 0.006701, 0.006894, 0.005799, 0.005932, 0.005992, 0.008804, 0.012491, 0.024826, 0.056825, 0.034884, 0.036378, 0.019401, 0.010509, 0.006988, 0.004976, 0.005086, 0.003864, 0.002662, 0.002138, 0.002396, 0.001748, 0.001597, 0.001434, 0.001572, 0.001572, 0.001572, 0.001202, 0.001172, 0.001159, 0.000674, 0.000575, 0.000567, 0.000923, 0.001499, 0.001383, 0.002035, 0.002155, 0.003177, 0.004775, 0.004513, 0.004483, 0.005932, 0.008804, 0.010509, 0.011903, 0.022667, 0.038858, 0.030003, 0.030611, 0.018106, 0.042364, 0.069024, 0.134866, 0.125101, 0.069024, 0.134866, 0.118441, 0.100716, 0.109221, 0.10481, 0.102787, 0.098513, 0.109221, 0.122885, 0.122885, 0.060549, 0.066181, 0.074921, 0.161087, 0.067594, 0.127496, 0.125101, 0.120615, 0.120615, 0.134866, 0.216401, 0.236433, 0.25031, 0.185198, 0.173081, 0.076542, 0.083462, 0.144935, 0.088832, 0.078022, 0.132295, 0.229226, 0.21291, 0.219301, 0.147574, 0.278302, 0.281712, 0.281712, 0.167087, 0.096677, 0.071867, 0.074921, 0.038858, 0.021816, 0.033407, 0.038042, 0.096677, 0.161087, 0.11371, 0.179055, 0.118441, 0.102787, 0.079919, 0.067594, 0.046336, 0.0704, 0.05306, 0.036378, 0.024393, 0.058088, 0.10481, 0.111485], '')</t>
  </si>
  <si>
    <t>UPI0001B6EE08 status=activ</t>
  </si>
  <si>
    <t>([0.247041, 0.311707, 0.352862, 0.167087, 0.081712, 0.069024, 0.088832, 0.056825, 0.030003, 0.037156, 0.019401, 0.015694, 0.014075, 0.009483, 0.008525, 0.005992, 0.004921, 0.003671, 0.004431, 0.003924, 0.00316, 0.004577, 0.004358, 0.003014, 0.003341, 0.003997, 0.003461, 0.00246, 0.002512, 0.002435, 0.002688, 0.003079, 0.004358, 0.003246, 0.003461, 0.003607, 0.003405, 0.002705, 0.003963, 0.004247, 0.003298, 0.004611, 0.003276, 0.003276, 0.003053, 0.003212, 0.00359, 0.003512, 0.003512, 0.003177, 0.00359, 0.003555, 0.003478, 0.002366, 0.002336, 0.002035, 0.00155, 0.001778, 0.001786, 0.001692, 0.001211, 0.001906, 0.001434, 0.002155, 0.002211, 0.003512, 0.004976, 0.004976, 0.004899, 0.005872, 0.005734, 0.007422, 0.006619, 0.006078, 0.006039, 0.007259, 0.006701, 0.008276, 0.007495, 0.007495, 0.008075, 0.011106, 0.007091, 0.008895, 0.005992, 0.005086, 0.003757, 0.003512, 0.002512, 0.003177, 0.002606, 0.002705, 0.00292, 0.002035, 0.00316, 0.004611, 0.00407, 0.005932, 0.006039, 0.007315, 0.006701, 0.004483, 0.004646, 0.005799, 0.005799, 0.005623, 0.005318, 0.004483, 0.00359, 0.004899, 0.004611, 0.006374, 0.006567, 0.004689, 0.006701, 0.005011, 0.005011, 0.007031, 0.006795, 0.006894, 0.008624, 0.009294, 0.015344, 0.014315, 0.011518, 0.010672, 0.020522, 0.022306, 0.055536, 0.088832, 0.066181, 0.071867, 0.034884, 0.028695, 0.05306, 0.029376, 0.024826, 0.011903, 0.009294, 0.006194, 0.004577, 0.003109, 0.004611, 0.003276, 0.002155, 0.001906, 0.001335, 0.001335, 0.001541, 0.00155, 0.001142, 0.000906, 0.001288, 0.001305, 0.001249, 0.000747, 0.001112, 0.001159, 0.001211, 0.000906, 0.001048, 0.001069, 0.001069, 0.000507, 0.00076, 0.001335, 0.001335, 0.002057, 0.001649, 0.001159, 0.001232, 0.001722, 0.002435, 0.00225, 0.002194, 0.003405, 0.005086, 0.00359, 0.003671, 0.00389, 0.005623, 0.007555, 0.011342, 0.020522, 0.051831, 0.050641, 0.05306, 0.111485, 0.102787, 0.066181, 0.096677, 0.049374, 0.019401, 0.013821, 0.010926, 0.011342, 0.011106, 0.006795, 0.007091, 0.006795, 0.009728, 0.005932, 0.003963, 0.003963, 0.0028, 0.001709, 0.001408, 0.001202, 0.000661, 0.000386, 0.000721, 0.000485, 0.000391, 0.000747, 0.000983, 0.001318, 0.002057, 0.00155, 0.001786, 0.002155, 0.002581, 0.001855, 0.002555, 0.003341, 0.002276, 0.00292, 0.004431], '')</t>
  </si>
  <si>
    <t>UPI0001B6EE0A status=activ</t>
  </si>
  <si>
    <t>([0.002138, 0.001855, 0.001305, 0.001481, 0.001687, 0.001434, 0.001267, 0.001061, 0.000983, 0.00076, 0.000674, 0.000906, 0.000687, 0.000648, 0.001069, 0.001687, 0.001623, 0.002336, 0.003341, 0.0028, 0.003727, 0.005318, 0.007259, 0.008723, 0.006421, 0.007645, 0.00962, 0.009483, 0.015694, 0.015694, 0.034068, 0.034068, 0.019109, 0.013016, 0.012727, 0.012491, 0.007877, 0.00558, 0.005503, 0.003924, 0.004358, 0.00292, 0.0028, 0.002117, 0.00283, 0.004483, 0.004388, 0.00389, 0.004315, 0.004414, 0.005872, 0.005932, 0.007177, 0.010672, 0.012727, 0.008276, 0.008409, 0.008409, 0.009096, 0.009015, 0.014586, 0.026892, 0.032017, 0.019401, 0.032677, 0.014783, 0.009015, 0.009096, 0.010221, 0.009483, 0.006894, 0.005932, 0.006619, 0.005683, 0.004135, 0.003821, 0.003821, 0.003821, 0.003864, 0.003607, 0.003607, 0.003212, 0.002155, 0.003109, 0.003924, 0.003431, 0.004921, 0.005249, 0.00515, 0.006482, 0.009187, 0.008525, 0.010131, 0.008895, 0.008723, 0.011903, 0.017797, 0.035586, 0.021381, 0.021816, 0.044297, 0.044297, 0.030003, 0.034884, 0.032677, 0.034884, 0.051831, 0.03976, 0.035586, 0.028107, 0.019401, 0.011669, 0.01204, 0.01227, 0.008156, 0.012727, 0.012727, 0.016826, 0.012491, 0.011342, 0.010509, 0.010131, 0.007031, 0.010221, 0.016826, 0.013437, 0.012727, 0.007495, 0.009015, 0.014586, 0.017797, 0.017447, 0.023534, 0.05306, 0.055536, 0.081712, 0.086953, 0.043307, 0.040537, 0.066181, 0.066181, 0.109221, 0.116183, 0.209395, 0.21291, 0.239899, 0.291804, 0.206376, 0.359901, 0.366687, 0.25406, 0.25406, 0.18812, 0.264545, 0.247041, 0.247041, 0.182256, 0.098513, 0.17593, 0.086953, 0.036378, 0.088832, 0.11371, 0.120615, 0.066181, 0.026892, 0.018106, 0.018415, 0.016528, 0.011518, 0.010509, 0.017447, 0.018787, 0.026892, 0.023087, 0.021816, 0.022306, 0.021816, 0.040537, 0.023963, 0.032017, 0.032017, 0.013016, 0.010509, 0.008525, 0.007259, 0.008723, 0.010131, 0.006567, 0.008075, 0.006619, 0.004835, 0.004835, 0.003671, 0.004208, 0.004208, 0.004315, 0.003607, 0.005623, 0.005683, 0.008002, 0.009096, 0.011669, 0.011669, 0.008525, 0.00962, 0.019109, 0.016826, 0.011106, 0.021381, 0.026892, 0.026892, 0.027463, 0.028695, 0.024826, 0.013821, 0.010509, 0.01078, 0.008723, 0.005932, 0.006078, 0.004208, 0.003757, 0.003246, 0.004835, 0.005249, 0.005503, 0.005872, 0.005992, 0.00777, 0.005799, 0.003924, 0.004736, 0.004736, 0.004135, 0.005932, 0.008895, 0.007877, 0.00558, 0.006701, 0.009187, 0.008804, 0.014315, 0.011106, 0.014783, 0.011106, 0.010672, 0.007645, 0.007259, 0.007091, 0.007031, 0.009401, 0.009294, 0.008075, 0.008624, 0.008624, 0.008156, 0.005503, 0.00543, 0.006482, 0.005378, 0.003821, 0.003405, 0.002482, 0.002662, 0.002194, 0.001808, 0.002662, 0.003461, 0.002366, 0.002336, 0.001602, 0.001061, 0.001675, 0.001855, 0.002482, 0.002194, 0.002336, 0.003512, 0.003212, 0.003804, 0.003757, 0.003431, 0.00389, 0.005011, 0.006039, 0.005683, 0.008276, 0.006142, 0.004483, 0.006142, 0.005734, 0.006894, 0.006482, 0.006701, 0.00777, 0.008156, 0.011106, 0.010221, 0.007645, 0.011903, 0.009187, 0.009096, 0.020522, 0.011106, 0.01204, 0.009015, 0.019401, 0.017447, 0.030003, 0.066181, 0.069024, 0.118441, 0.079919, 0.170161, 0.098513, 0.111485, 0.116183, 0.086953, 0.096677, 0.098513, 0.111485, 0.064632, 0.127496, 0.078022, 0.15008, 0.060549, 0.125101, 0.054297, 0.048328, 0.022306, 0.020165, 0.020876, 0.030611, 0.06184, 0.042364, 0.056825, 0.049374, 0.025762, 0.018787, 0.020876, 0.021381, 0.014783, 0.017447, 0.013821, 0.019109, 0.01078, 0.014075, 0.011518, 0.024393, 0.019401, 0.030003, 0.030003, 0.017797, 0.017797, 0.011903, 0.009096, 0.01078, 0.007495, 0.011518, 0.010509, 0.006482, 0.005503, 0.00558, 0.005683, 0.005086, 0.004414, 0.004483, 0.004513, 0.005378, 0.003555, 0.003997, 0.004577, 0.003276, 0.004135, 0.003177, 0.003555, 0.005086, 0.00407, 0.005503, 0.004976, 0.007315, 0.009187, 0.015078, 0.010509, 0.014075, 0.021381, 0.016021, 0.016021, 0.016257, 0.009865, 0.016021, 0.013265, 0.010672, 0.020876, 0.012727, 0.023534, 0.019401, 0.015694, 0.013613, 0.009728, 0.009728, 0.007031, 0.006374, 0.004431, 0.006421, 0.005734, 0.006245, 0.009865, 0.009977, 0.009015, 0.014783, 0.011669, 0.011518, 0.015078, 0.014783, 0.0198, 0.01078, 0.017138, 0.013821, 0.024393, 0.038042, 0.038858, 0.05306, 0.050641, 0.074921, 0.073402, 0.059222, 0.028695, 0.024826, 0.047319, 0.0704, 0.066181, 0.044297, 0.059222, 0.06312, 0.029376, 0.044297, 0.079919, 0.083462, 0.083462, 0.03976, 0.044297, 0.050641, 0.078022, 0.129801, 0.164327, 0.106997, 0.10481, 0.182256, 0.106997, 0.11371, 0.11371, 0.090864, 0.15284, 0.129801, 0.092881, 0.167087, 0.118441, 0.085092, 0.050641, 0.086953, 0.209395], '')</t>
  </si>
  <si>
    <t>UPI0001B6EE0B status=activ</t>
  </si>
  <si>
    <t>([0.038858, 0.025316, 0.014075, 0.020876, 0.030611, 0.020876, 0.035586, 0.038858, 0.038042, 0.032677, 0.042364, 0.059222, 0.05306, 0.022667, 0.043307, 0.060549, 0.074921, 0.0704, 0.139895, 0.071867, 0.071867, 0.041405, 0.067594, 0.102787, 0.102787, 0.098513, 0.158265, 0.15008, 0.11371, 0.086953, 0.064632, 0.06184, 0.046336, 0.05306, 0.106997, 0.056825, 0.066181, 0.111485, 0.11371, 0.06312, 0.078022, 0.046336, 0.085092, 0.096677, 0.122885, 0.129801, 0.083462, 0.094817, 0.071867, 0.11371, 0.196879, 0.191378, 0.209395, 0.271506, 0.200174, 0.118441, 0.185198, 0.185198, 0.11371, 0.125101, 0.194234, 0.288399, 0.366687, 0.356642, 0.356642, 0.298791, 0.281712, 0.356642, 0.374039, 0.288399, 0.321458, 0.321458, 0.440853, 0.418646, 0.418646, 0.436924, 0.465241, 0.490133, 0.447574, 0.458154, 0.433034, 0.444081, 0.440853, 0.444081, 0.440853, 0.418646, 0.476583, 0.366687, 0.288399, 0.179055, 0.291804, 0.25406, 0.232838, 0.15284, 0.161087, 0.164327, 0.216401, 0.301917, 0.17593, 0.216401, 0.216401, 0.15008, 0.139895, 0.142424, 0.142424, 0.139895, 0.090864, 0.078022, 0.147574, 0.147574, 0.147574, 0.155435, 0.173081, 0.127496, 0.144935, 0.142424, 0.076542, 0.079919, 0.085092, 0.164327, 0.090864, 0.167087, 0.239899, 0.239899, 0.25406, 0.257454, 0.288399, 0.342579, 0.370445, 0.288399, 0.384043, 0.384043, 0.291804, 0.194234, 0.264545, 0.332115, 0.225814, 0.31487, 0.229226, 0.232838, 0.222385, 0.339168, 0.31487, 0.324872, 0.298791, 0.239899, 0.158265, 0.137348, 0.164327, 0.161087, 0.229226, 0.144935, 0.222385, 0.21291, 0.311707, 0.281712, 0.275179, 0.374039, 0.387226, 0.444081, 0.4292, 0.370445, 0.335645, 0.335645, 0.268042, 0.216401, 0.167087, 0.25406, 0.167087, 0.167087, 0.173081, 0.100716, 0.098513, 0.094817, 0.170161, 0.090864, 0.129801, 0.109221, 0.116183, 0.06312, 0.049374, 0.032017, 0.048328, 0.06184, 0.033407, 0.05306, 0.100716, 0.096677, 0.054297, 0.098513, 0.054297, 0.059222, 0.11371, 0.109221, 0.06312, 0.05306, 0.092881, 0.059222, 0.056825, 0.041405, 0.060549, 0.076542, 0.098513, 0.073402, 0.044297, 0.079919, 0.045352], '')</t>
  </si>
  <si>
    <t>UPI0001B6EE0C status=activ</t>
  </si>
  <si>
    <t>([0.096677, 0.147574, 0.147574, 0.203355, 0.11371, 0.15284, 0.196879, 0.134866, 0.090864, 0.11371, 0.134866, 0.100716, 0.06312, 0.111485, 0.111485, 0.15284, 0.158265, 0.167087, 0.173081, 0.173081, 0.164327, 0.164327, 0.164327, 0.194234, 0.161087, 0.236433, 0.173081, 0.142424, 0.222385, 0.324872, 0.31487, 0.275179, 0.291804, 0.380708, 0.349426, 0.41194, 0.359901, 0.447574, 0.335645, 0.332115, 0.311707, 0.25031, 0.170161, 0.167087, 0.158265, 0.132295, 0.094817, 0.129801, 0.142424, 0.125101, 0.0704, 0.043307, 0.059222, 0.098513, 0.096677, 0.076542, 0.066181, 0.066181, 0.066181, 0.132295, 0.100716, 0.118441, 0.170161, 0.17593, 0.096677, 0.059222, 0.10481, 0.100716, 0.060549, 0.06312, 0.076542, 0.067594, 0.106997, 0.06312, 0.069024, 0.0704, 0.100716, 0.116183, 0.111485, 0.10481, 0.102787, 0.081712, 0.054297, 0.051831, 0.085092, 0.164327, 0.236433, 0.216401, 0.298791, 0.342579, 0.342579, 0.349426, 0.370445, 0.288399, 0.374039, 0.352862, 0.352862, 0.366687, 0.30533, 0.387226, 0.394753, 0.284882, 0.356642, 0.414856, 0.414856, 0.328603, 0.318242, 0.339168, 0.268042, 0.301917, 0.377384, 0.298791, 0.288399, 0.349426, 0.450668, 0.465241, 0.465241, 0.349426, 0.349426, 0.408655, 0.408655, 0.318242, 0.433034, 0.440853, 0.36309, 0.370445, 0.494003, 0.490133, 0.390993, 0.366687, 0.36309, 0.247041, 0.328603, 0.339168, 0.366687, 0.271506, 0.271506, 0.232838, 0.339168, 0.264545, 0.281712, 0.281712, 0.278302, 0.185198, 0.21291, 0.21291, 0.118441, 0.10481, 0.109221, 0.167087, 0.17593, 0.129801, 0.232838, 0.225814, 0.144935, 0.139895, 0.219301, 0.203355, 0.257454, 0.26085, 0.247041, 0.161087, 0.120615, 0.139895, 0.216401, 0.18812, 0.268042, 0.390993, 0.384043, 0.291804, 0.288399, 0.346032, 0.295083, 0.268042, 0.268042, 0.271506, 0.200174, 0.206376, 0.219301, 0.155435, 0.17593, 0.264545, 0.346032, 0.422041, 0.447574, 0.454136, 0.458154, 0.370445, 0.36309, 0.275179, 0.387226, 0.408655, 0.40511, 0.497853, 0.534167, 0.444081, 0.541878, 0.538167, 0.525368, 0.433034, 0.468512, 0.447574, 0.447574, 0.356642, 0.346032, 0.298791, 0.209395, 0.222385, 0.301917, 0.288399, 0.284882, 0.179055, 0.142424, 0.137348, 0.102787, 0.06184, 0.092881, 0.060549, 0.090864, 0.06184, 0.096677, 0.085092], '')</t>
  </si>
  <si>
    <t>[194, 196, 197, 198]</t>
  </si>
  <si>
    <t>UPI0001B6EE0E status=activ</t>
  </si>
  <si>
    <t>([0.008409, 0.006245, 0.00962, 0.012727, 0.017797, 0.025762, 0.015078, 0.011669, 0.009728, 0.008895, 0.010926, 0.009096, 0.008804, 0.017447, 0.032677, 0.051831, 0.088832, 0.088832, 0.051831, 0.047319, 0.020876, 0.036378, 0.086953, 0.085092, 0.038858, 0.03976, 0.020876, 0.049374, 0.086953, 0.085092, 0.137348, 0.074921, 0.132295, 0.137348, 0.067594, 0.034068, 0.036378, 0.028107, 0.056825, 0.102787, 0.056825, 0.118441, 0.100716, 0.049374, 0.024826, 0.056825, 0.025762, 0.022667, 0.020165, 0.013437, 0.023963, 0.013821, 0.025316, 0.015078, 0.016528, 0.018415, 0.030003, 0.031287, 0.021816, 0.011903, 0.012727, 0.012491, 0.012491, 0.009483, 0.014315, 0.023534, 0.011903, 0.023963, 0.051831, 0.042364, 0.042364, 0.023963, 0.047319, 0.023963, 0.020165, 0.0198, 0.034884, 0.036378, 0.019401, 0.026338, 0.026338, 0.025316, 0.048328, 0.055536, 0.106997, 0.098513, 0.100716, 0.116183, 0.111485, 0.06184, 0.079919, 0.10481, 0.137348, 0.134866, 0.134866, 0.25031, 0.216401, 0.209395, 0.173081, 0.268042, 0.21291, 0.321458, 0.219301, 0.219301, 0.206376, 0.209395, 0.225814, 0.225814, 0.206376, 0.203355, 0.203355, 0.106997, 0.129801, 0.155435, 0.15284, 0.247041, 0.243554, 0.155435, 0.090864, 0.11371, 0.111485, 0.096677, 0.05306, 0.096677, 0.058088, 0.030611, 0.028107, 0.024826, 0.025316, 0.055536, 0.06184, 0.064632, 0.074921, 0.073402, 0.074921, 0.073402, 0.073402, 0.041405, 0.043307, 0.078022, 0.078022, 0.044297, 0.111485, 0.182256, 0.11371, 0.10481, 0.179055, 0.185198, 0.185198, 0.111485, 0.116183, 0.050641, 0.109221, 0.18812, 0.118441, 0.066181, 0.064632, 0.049374, 0.049374, 0.092881, 0.092881, 0.045352, 0.045352, 0.038858, 0.030611, 0.058088, 0.106997, 0.059222, 0.0704, 0.0704, 0.127496, 0.125101, 0.147574, 0.064632, 0.034884, 0.074921, 0.076542, 0.076542, 0.094817, 0.158265, 0.081712, 0.085092, 0.109221, 0.120615, 0.129801, 0.167087, 0.161087, 0.155435, 0.243554, 0.219301, 0.225814, 0.155435, 0.092881, 0.100716, 0.111485, 0.179055, 0.078022, 0.134866, 0.139895, 0.155435, 0.161087, 0.284882, 0.200174, 0.185198, 0.264545, 0.25031, 0.167087, 0.139895, 0.118441, 0.11371, 0.116183, 0.092881, 0.158265, 0.21291, 0.264545, 0.342579, 0.321458, 0.444081, 0.422041, 0.384043, 0.321458, 0.271506, 0.194234], '')</t>
  </si>
  <si>
    <t>UPI0001B6EE0F status=activ</t>
  </si>
  <si>
    <t>([0.032017, 0.019401, 0.015694, 0.023534, 0.016257, 0.013613, 0.0198, 0.025762, 0.034068, 0.033407, 0.042364, 0.064632, 0.071867, 0.041405, 0.041405, 0.071867, 0.046336, 0.085092, 0.078022, 0.15284, 0.127496, 0.158265, 0.209395, 0.25031, 0.243554, 0.332115, 0.41194, 0.31487, 0.232838, 0.239899, 0.281712, 0.284882, 0.257454, 0.25031, 0.318242, 0.342579, 0.332115, 0.450668, 0.450668, 0.454136, 0.422041, 0.356642, 0.271506, 0.301917, 0.243554, 0.26085, 0.179055, 0.17593, 0.295083, 0.401658, 0.390993, 0.408655, 0.321458, 0.26085, 0.17593, 0.182256, 0.167087, 0.11371, 0.129801, 0.137348, 0.139895, 0.088832, 0.158265, 0.243554, 0.239899, 0.26085, 0.21291, 0.311707, 0.278302, 0.161087, 0.139895, 0.155435, 0.144935, 0.142424, 0.206376, 0.203355, 0.209395, 0.209395, 0.311707, 0.271506, 0.271506, 0.264545, 0.264545, 0.203355, 0.116183, 0.125101, 0.111485, 0.142424, 0.090864, 0.118441, 0.179055, 0.129801, 0.0704, 0.0704, 0.071867, 0.0704, 0.11371, 0.06312, 0.111485, 0.096677, 0.059222, 0.055536, 0.064632, 0.069024, 0.059222, 0.109221, 0.088832, 0.158265, 0.170161, 0.158265, 0.092881, 0.10481, 0.167087, 0.257454, 0.268042, 0.366687, 0.36309, 0.394753, 0.472492, 0.472492, 0.480142, 0.58069, 0.56648, 0.525368, 0.626927, 0.745909, 0.741537, 0.788093, 0.759478, 0.712013, 0.862302, 0.959312], '')</t>
  </si>
  <si>
    <t>[121, 122, 123, 124, 125, 126, 127, 128, 129, 130, 131]</t>
  </si>
  <si>
    <t>UPI0001B6EE16 status=activ</t>
  </si>
  <si>
    <t>([0.454136, 0.281712, 0.342579, 0.370445, 0.408655, 0.281712, 0.318242, 0.30533, 0.342579, 0.278302, 0.298791, 0.349426, 0.359901, 0.356642, 0.356642, 0.366687, 0.342579, 0.308712, 0.284882, 0.216401, 0.21291, 0.229226, 0.339168, 0.236433, 0.239899, 0.200174, 0.308712, 0.268042, 0.31487, 0.31487, 0.328603, 0.324872, 0.284882, 0.281712, 0.243554, 0.339168, 0.342579, 0.335645, 0.398279, 0.398279, 0.352862, 0.349426, 0.25031, 0.26085, 0.26085, 0.225814, 0.26085, 0.264545, 0.295083, 0.209395, 0.170161, 0.247041, 0.26085, 0.243554, 0.247041, 0.311707, 0.295083, 0.288399, 0.219301, 0.118441, 0.137348, 0.139895, 0.125101, 0.167087, 0.102787, 0.17593, 0.206376, 0.118441, 0.122885, 0.127496, 0.182256, 0.173081, 0.102787, 0.106997, 0.144935, 0.071867, 0.078022, 0.046336, 0.044297, 0.074921, 0.066181, 0.092881, 0.106997, 0.122885, 0.147574, 0.232838, 0.139895, 0.139895, 0.139895, 0.071867, 0.038858, 0.040537, 0.05306, 0.049374, 0.049374, 0.046336, 0.078022, 0.081712, 0.078022, 0.03976, 0.021381, 0.045352, 0.046336, 0.045352, 0.026892, 0.021381, 0.020165, 0.034884, 0.034068, 0.073402, 0.116183, 0.120615, 0.120615, 0.118441, 0.191378, 0.17593, 0.125101, 0.125101, 0.058088, 0.06184, 0.071867, 0.10481, 0.098513, 0.106997, 0.179055, 0.271506, 0.311707, 0.308712, 0.308712, 0.321458, 0.203355, 0.239899, 0.284882, 0.194234, 0.142424, 0.139895, 0.088832, 0.067594, 0.086953, 0.158265, 0.15008, 0.219301, 0.185198, 0.127496, 0.127496, 0.118441, 0.106997, 0.067594, 0.050641, 0.060549, 0.06184, 0.116183, 0.090864, 0.127496, 0.18812, 0.247041, 0.264545, 0.339168, 0.454136, 0.450668, 0.374039, 0.483068, 0.5017, 0.480142, 0.465241, 0.454136, 0.450668, 0.374039, 0.359901, 0.40511, 0.370445, 0.366687, 0.339168, 0.308712, 0.225814, 0.158265, 0.161087, 0.142424, 0.116183, 0.078022, 0.06184, 0.109221, 0.096677, 0.096677, 0.158265, 0.158265, 0.15284, 0.134866, 0.132295, 0.209395, 0.225814, 0.225814, 0.209395, 0.25406, 0.332115, 0.356642, 0.356642, 0.374039, 0.380708, 0.335645, 0.321458, 0.366687, 0.25031, 0.182256, 0.144935, 0.086953, 0.137348, 0.081712, 0.098513, 0.164327, 0.17593, 0.18812, 0.18812, 0.209395, 0.111485, 0.109221, 0.073402, 0.129801, 0.071867, 0.071867, 0.129801, 0.209395, 0.21291, 0.308712, 0.398279, 0.346032, 0.433034, 0.356642, 0.447574, 0.447574, 0.440853, 0.328603, 0.301917, 0.339168, 0.335645, 0.359901, 0.239899, 0.268042, 0.264545, 0.335645, 0.257454, 0.170161, 0.155435, 0.102787, 0.100716, 0.058088, 0.102787, 0.106997, 0.106997, 0.069024, 0.069024, 0.047319, 0.046336, 0.049374, 0.033407, 0.038042, 0.067594, 0.122885, 0.194234, 0.17593, 0.21291, 0.185198, 0.275179, 0.271506, 0.328603, 0.25406, 0.332115, 0.26085, 0.271506, 0.308712, 0.291804, 0.291804, 0.36309, 0.384043, 0.308712, 0.339168, 0.308712, 0.291804, 0.321458, 0.25406, 0.25031, 0.144935, 0.17593, 0.17593, 0.129801, 0.137348, 0.170161, 0.185198, 0.247041, 0.134866, 0.158265, 0.216401, 0.147574, 0.118441, 0.10481, 0.125101, 0.134866, 0.085092, 0.102787, 0.100716, 0.142424, 0.167087, 0.243554, 0.257454, 0.155435, 0.120615, 0.11371, 0.10481, 0.098513, 0.066181, 0.127496, 0.144935, 0.15008, 0.216401, 0.247041, 0.321458, 0.356642, 0.339168, 0.418646, 0.318242, 0.25406, 0.225814, 0.139895, 0.15008, 0.17593, 0.182256, 0.284882, 0.236433, 0.30533, 0.308712, 0.288399, 0.179055, 0.179055, 0.185198, 0.196879, 0.106997, 0.111485, 0.083462, 0.085092, 0.081712, 0.109221, 0.155435, 0.17593, 0.17593, 0.179055, 0.116183, 0.18812, 0.206376, 0.25031, 0.167087, 0.127496, 0.194234, 0.298791, 0.26085, 0.216401, 0.15284, 0.185198, 0.185198, 0.229226, 0.170161, 0.18812, 0.147574, 0.092881, 0.100716, 0.155435, 0.155435, 0.25406, 0.257454, 0.229226, 0.15008, 0.209395, 0.191378, 0.206376, 0.222385, 0.247041, 0.200174, 0.26085, 0.356642, 0.346032, 0.281712, 0.346032, 0.321458, 0.414856, 0.480142, 0.356642, 0.25031, 0.185198, 0.15008, 0.144935, 0.161087, 0.216401, 0.147574, 0.161087, 0.15284, 0.164327, 0.094817, 0.161087, 0.092881, 0.086953, 0.056825, 0.058088, 0.03976, 0.040537, 0.035586, 0.037156, 0.045352, 0.055536, 0.081712, 0.100716, 0.118441, 0.120615, 0.088832, 0.158265, 0.173081, 0.086953, 0.081712, 0.164327, 0.182256, 0.311707, 0.21291, 0.232838, 0.209395, 0.268042, 0.308712, 0.222385, 0.219301, 0.332115, 0.36309, 0.366687, 0.349426, 0.243554, 0.206376, 0.26085, 0.222385, 0.225814, 0.335645, 0.295083, 0.229226, 0.164327, 0.094817, 0.158265, 0.21291], '')</t>
  </si>
  <si>
    <t>UPI0001B6EE23 status=activ</t>
  </si>
  <si>
    <t>([0.339168, 0.401658, 0.450668, 0.380708, 0.318242, 0.36309, 0.288399, 0.219301, 0.264545, 0.257454, 0.257454, 0.257454, 0.342579, 0.321458, 0.247041, 0.216401, 0.209395, 0.219301, 0.229226, 0.216401, 0.229226, 0.301917, 0.196879, 0.191378, 0.264545, 0.324872, 0.318242, 0.394753, 0.509769, 0.5017, 0.525368, 0.575842, 0.618285, 0.505461, 0.525368, 0.648219, 0.703578, 0.59508, 0.608892, 0.608892, 0.59917, 0.58069, 0.570702, 0.585406, 0.497853, 0.40511, 0.324872, 0.25406, 0.278302, 0.264545, 0.268042, 0.196879, 0.158265, 0.155435, 0.232838, 0.281712, 0.239899, 0.155435, 0.167087, 0.15284, 0.15284, 0.111485, 0.109221, 0.127496, 0.137348, 0.122885, 0.191378, 0.257454, 0.239899, 0.236433, 0.222385, 0.21291, 0.200174, 0.216401, 0.232838, 0.225814, 0.26085, 0.288399, 0.394753, 0.377384, 0.298791, 0.295083, 0.281712, 0.275179, 0.247041, 0.247041, 0.301917, 0.21291, 0.194234, 0.291804, 0.278302, 0.281712, 0.281712, 0.377384, 0.374039, 0.346032, 0.268042, 0.232838, 0.222385, 0.222385, 0.209395, 0.206376, 0.225814, 0.311707, 0.222385, 0.15284, 0.21291, 0.167087, 0.21291, 0.21291, 0.194234, 0.18812, 0.196879, 0.129801, 0.137348, 0.15284, 0.10481, 0.164327, 0.125101, 0.142424, 0.125101, 0.134866, 0.229226, 0.182256, 0.191378, 0.288399, 0.398279, 0.352862, 0.454136, 0.476583, 0.51388, 0.42561, 0.346032, 0.332115, 0.380708, 0.370445, 0.25031, 0.335645, 0.247041, 0.335645, 0.321458, 0.275179, 0.268042, 0.26085, 0.18812, 0.200174, 0.10481, 0.100716, 0.127496, 0.116183, 0.134866, 0.134866, 0.196879, 0.25031, 0.170161, 0.209395, 0.139895, 0.161087, 0.098513, 0.173081, 0.139895, 0.116183, 0.127496, 0.185198, 0.132295, 0.225814, 0.155435, 0.275179, 0.200174, 0.15008], '')</t>
  </si>
  <si>
    <t>[28, 29, 30, 31, 32, 33, 34, 35, 36, 37, 38, 39, 40, 41, 42, 43, 130]</t>
  </si>
  <si>
    <t>UPI0001B6EE24 status=activ</t>
  </si>
  <si>
    <t>([0.257454, 0.291804, 0.200174, 0.132295, 0.167087, 0.11371, 0.078022, 0.054297, 0.079919, 0.100716, 0.120615, 0.147574, 0.102787, 0.069024, 0.038858, 0.074921, 0.081712, 0.092881, 0.086953, 0.11371, 0.116183, 0.127496, 0.137348, 0.206376, 0.284882, 0.200174, 0.219301, 0.308712, 0.401658, 0.301917, 0.295083, 0.219301, 0.15284, 0.225814, 0.281712, 0.232838, 0.225814, 0.209395, 0.271506, 0.264545, 0.321458, 0.200174, 0.191378, 0.122885, 0.0704, 0.078022, 0.079919, 0.111485, 0.0704, 0.0704, 0.106997, 0.088832, 0.147574, 0.125101, 0.120615, 0.125101, 0.222385, 0.185198, 0.17593, 0.120615, 0.120615, 0.055536, 0.0704, 0.0704, 0.111485, 0.11371, 0.111485, 0.111485, 0.06184, 0.06312, 0.038042, 0.047319, 0.058088, 0.051831, 0.064632, 0.038858, 0.042364, 0.044297, 0.036378, 0.036378, 0.06312, 0.069024, 0.081712, 0.137348, 0.142424, 0.139895, 0.142424, 0.132295, 0.147574, 0.173081, 0.170161, 0.167087, 0.142424, 0.164327, 0.111485, 0.173081, 0.185198, 0.18812, 0.18812, 0.26085, 0.232838, 0.25406, 0.21291, 0.288399, 0.264545, 0.264545, 0.167087, 0.173081, 0.11371, 0.139895, 0.194234, 0.247041, 0.298791, 0.275179, 0.239899, 0.311707, 0.31487, 0.308712, 0.271506, 0.194234, 0.209395, 0.257454, 0.239899, 0.243554, 0.17593, 0.182256, 0.191378, 0.288399, 0.257454, 0.301917, 0.301917, 0.308712, 0.243554, 0.173081, 0.194234, 0.21291, 0.164327, 0.15008, 0.206376, 0.206376, 0.26085, 0.239899, 0.196879, 0.196879, 0.219301, 0.298791, 0.225814, 0.203355, 0.144935, 0.144935, 0.194234, 0.21291, 0.229226, 0.308712, 0.339168, 0.268042, 0.25031, 0.324872, 0.25406, 0.25406, 0.278302, 0.281712, 0.275179, 0.321458, 0.328603, 0.335645, 0.346032, 0.444081, 0.346032, 0.42561, 0.557691, 0.541878, 0.541878, 0.447574, 0.366687, 0.454136, 0.534167, 0.436924, 0.352862, 0.440853, 0.461924, 0.384043, 0.36309, 0.366687, 0.359901, 0.318242, 0.232838, 0.236433, 0.219301, 0.25031, 0.257454, 0.247041, 0.247041, 0.191378, 0.191378, 0.239899, 0.167087, 0.17593, 0.281712, 0.36309, 0.278302, 0.275179, 0.281712, 0.232838, 0.225814, 0.225814, 0.26085, 0.346032, 0.335645, 0.25031, 0.318242, 0.30533, 0.222385, 0.247041, 0.318242, 0.398279, 0.450668, 0.447574, 0.447574, 0.418646, 0.384043, 0.454136, 0.42561, 0.505461, 0.608892, 0.604312, 0.570702, 0.534167, 0.494003], '')</t>
  </si>
  <si>
    <t>[170, 171, 172, 176, 223, 224, 225, 226, 227]</t>
  </si>
  <si>
    <t>UPI0001B6EE2A status=activ</t>
  </si>
  <si>
    <t>([0.139895, 0.203355, 0.268042, 0.288399, 0.200174, 0.243554, 0.167087, 0.209395, 0.25031, 0.18812, 0.203355, 0.239899, 0.15008, 0.203355, 0.167087, 0.194234, 0.191378, 0.288399, 0.284882, 0.216401, 0.216401, 0.219301, 0.132295, 0.096677, 0.109221, 0.109221, 0.120615, 0.137348, 0.129801, 0.132295, 0.147574, 0.086953, 0.098513, 0.15008, 0.144935, 0.158265, 0.147574, 0.147574, 0.158265, 0.155435, 0.209395, 0.222385, 0.229226, 0.239899, 0.295083, 0.281712, 0.356642, 0.332115, 0.31487, 0.321458, 0.222385, 0.278302, 0.31487, 0.206376, 0.232838, 0.216401, 0.167087, 0.25406, 0.200174, 0.182256, 0.278302, 0.26085, 0.167087, 0.147574, 0.144935, 0.137348, 0.083462, 0.10481, 0.100716, 0.15284, 0.158265, 0.247041, 0.182256, 0.167087, 0.257454, 0.25406, 0.173081, 0.225814, 0.225814, 0.301917, 0.219301, 0.196879, 0.232838, 0.225814, 0.209395, 0.308712, 0.222385, 0.311707, 0.203355, 0.219301, 0.170161, 0.098513, 0.064632, 0.06312, 0.111485, 0.05306, 0.038858, 0.078022, 0.055536, 0.027463, 0.028695, 0.025316, 0.018787, 0.016826, 0.026892, 0.035586, 0.019401, 0.034884, 0.020876, 0.032017, 0.017797, 0.028107, 0.05306, 0.078022, 0.127496, 0.118441, 0.21291, 0.167087, 0.127496, 0.100716, 0.111485, 0.100716, 0.18812, 0.268042, 0.194234, 0.216401, 0.216401, 0.31487, 0.321458, 0.394753, 0.422041, 0.42561, 0.342579, 0.298791, 0.284882, 0.203355, 0.219301, 0.203355, 0.284882, 0.308712, 0.42561, 0.538167, 0.422041, 0.42561, 0.328603, 0.440853, 0.414856, 0.295083, 0.301917, 0.301917, 0.332115, 0.308712, 0.301917, 0.335645, 0.356642, 0.284882, 0.359901, 0.339168, 0.26085, 0.182256, 0.200174, 0.164327, 0.092881, 0.144935, 0.129801, 0.142424, 0.134866, 0.147574, 0.26085, 0.229226, 0.134866, 0.11371, 0.132295, 0.21291, 0.144935, 0.129801, 0.127496, 0.071867, 0.041405, 0.079919, 0.127496, 0.0704, 0.050641, 0.098513, 0.122885, 0.074921, 0.122885, 0.127496, 0.076542, 0.0704, 0.048328, 0.079919, 0.066181, 0.048328, 0.030611, 0.058088, 0.081712, 0.144935, 0.25406, 0.366687, 0.377384, 0.295083, 0.377384, 0.377384, 0.243554, 0.236433, 0.239899, 0.247041, 0.219301, 0.206376, 0.15284, 0.200174, 0.219301, 0.25406, 0.301917, 0.377384, 0.30533, 0.291804, 0.17593, 0.106997, 0.056825, 0.045352, 0.047319, 0.032677, 0.059222, 0.11371, 0.129801, 0.127496, 0.118441, 0.125101, 0.122885, 0.17593, 0.118441, 0.067594, 0.074921, 0.066181, 0.060549, 0.060549, 0.045352, 0.100716, 0.164327, 0.26085, 0.284882, 0.374039, 0.447574, 0.370445, 0.284882, 0.257454, 0.264545, 0.17593, 0.15008, 0.236433, 0.134866, 0.134866, 0.219301, 0.206376, 0.216401, 0.216401, 0.216401, 0.271506, 0.155435, 0.122885, 0.102787, 0.06312, 0.058088, 0.056825, 0.050641, 0.085092, 0.043307, 0.043307, 0.060549, 0.078022, 0.069024, 0.139895, 0.122885, 0.066181, 0.074921, 0.056825, 0.067594, 0.109221, 0.090864, 0.164327, 0.203355, 0.139895, 0.18812, 0.191378, 0.120615, 0.191378, 0.155435, 0.173081, 0.247041, 0.200174, 0.127496, 0.127496, 0.122885, 0.170161, 0.17593, 0.167087, 0.206376, 0.182256, 0.106997, 0.116183, 0.116183, 0.06184, 0.064632, 0.06312, 0.074921, 0.125101, 0.11371, 0.144935, 0.21291, 0.173081, 0.17593, 0.15008, 0.161087, 0.170161, 0.21291, 0.295083, 0.281712, 0.295083, 0.295083, 0.31487, 0.30533, 0.229226, 0.232838, 0.321458, 0.324872, 0.268042, 0.185198, 0.18812, 0.164327, 0.125101, 0.100716, 0.100716, 0.191378, 0.182256, 0.109221, 0.054297, 0.060549, 0.051831, 0.026892, 0.030003, 0.050641, 0.050641, 0.088832, 0.142424, 0.134866, 0.134866, 0.164327, 0.247041, 0.225814, 0.236433, 0.275179, 0.349426, 0.4292, 0.390993, 0.370445, 0.468512, 0.685117, 0.632174], '')</t>
  </si>
  <si>
    <t>[141, 358, 359]</t>
  </si>
  <si>
    <t>UPI0001B6EE33 status=activ</t>
  </si>
  <si>
    <t>([0.00389, 0.006142, 0.004388, 0.003607, 0.004921, 0.004646, 0.006421, 0.00543, 0.004414, 0.003671, 0.003804, 0.003555, 0.00316, 0.005249, 0.005318, 0.003864, 0.002606, 0.002503, 0.00243, 0.001649, 0.001112, 0.001391, 0.001335, 0.001374, 0.001288, 0.001232, 0.000893, 0.000842, 0.000936, 0.001533, 0.002349, 0.002688, 0.003757, 0.00283, 0.001675, 0.002555, 0.002396, 0.002705, 0.003963, 0.006039, 0.005223, 0.005223, 0.004414, 0.004414, 0.006567, 0.006533, 0.006421, 0.006701, 0.004513, 0.003864, 0.00246, 0.001597, 0.001541, 0.001499, 0.001687, 0.002727, 0.002138, 0.002623, 0.002276, 0.001541, 0.001692, 0.002014, 0.002881, 0.004315, 0.003997, 0.002606, 0.003821, 0.003821, 0.004689, 0.004689, 0.005872, 0.009187, 0.009187, 0.010372, 0.006795, 0.010221, 0.006374, 0.005503, 0.004431, 0.004835, 0.007177, 0.004577, 0.006142, 0.003997, 0.002688, 0.00231, 0.003298, 0.002155, 0.001434, 0.001267, 0.001808, 0.001383, 0.001159, 0.001906, 0.001906, 0.002482, 0.00155, 0.002366, 0.002529, 0.003053, 0.002761, 0.002555, 0.003864, 0.002976, 0.004835, 0.007645, 0.006533, 0.006567, 0.01227, 0.022667, 0.044297, 0.021381, 0.056825, 0.078022, 0.067594, 0.025762, 0.023534, 0.023963, 0.017138, 0.017138, 0.013265, 0.025316, 0.013016, 0.011903, 0.010672, 0.009483, 0.007259, 0.009294, 0.006795, 0.006194, 0.004431, 0.004358, 0.005086, 0.00359, 0.003701, 0.002581, 0.002662, 0.002503, 0.003555, 0.002881, 0.003804, 0.00389, 0.002761, 0.00283, 0.001906, 0.002035, 0.001408, 0.001786, 0.002194, 0.002035, 0.002057, 0.002117, 0.001778, 0.001481, 0.001499, 0.000958, 0.00146, 0.002211, 0.002881, 0.00231, 0.003555, 0.00359, 0.00359, 0.003461, 0.003478, 0.004431, 0.00515, 0.006374, 0.003924, 0.004161, 0.006039, 0.006039, 0.008525, 0.007259, 0.00962, 0.017138, 0.030611, 0.038042, 0.025762, 0.019109, 0.032017, 0.031287, 0.015078, 0.015344, 0.017138, 0.031287, 0.030003, 0.043307, 0.033407, 0.059222, 0.027463, 0.020165, 0.016257, 0.017447, 0.015694, 0.022667, 0.020876, 0.022306, 0.0198, 0.033407, 0.023963, 0.013613, 0.013821, 0.026892, 0.024393, 0.046336, 0.027463, 0.023534, 0.018415, 0.021381, 0.015078, 0.020876, 0.014586, 0.019401, 0.021381, 0.021381, 0.010926, 0.011106, 0.011342, 0.007259, 0.00515, 0.00515, 0.007031, 0.004899, 0.003671, 0.003821, 0.003864, 0.004921, 0.006374, 0.007495, 0.009865, 0.016528, 0.022667, 0.045352, 0.022306, 0.020876, 0.040537, 0.094817, 0.100716, 0.049374, 0.10481, 0.164327, 0.167087, 0.167087, 0.291804, 0.398279, 0.509769, 0.5017, 0.486429, 0.476583, 0.447574, 0.401658, 0.384043, 0.342579, 0.311707, 0.472492, 0.40511], '')</t>
  </si>
  <si>
    <t>UPI0001B6EE34 status=activ</t>
  </si>
  <si>
    <t>([0.006194, 0.004431, 0.003461, 0.005318, 0.00515, 0.006795, 0.005872, 0.004689, 0.00389, 0.003555, 0.003014, 0.002529, 0.003757, 0.002503, 0.001722, 0.001778, 0.001533, 0.001541, 0.001434, 0.002366, 0.002662, 0.003431, 0.005011, 0.004921, 0.003864, 0.004611, 0.00292, 0.002688, 0.00283, 0.003997, 0.004513, 0.005623, 0.005378, 0.004358, 0.005378, 0.004775, 0.007177, 0.006701, 0.006374, 0.006374, 0.003757, 0.002662, 0.001499, 0.001408, 0.001709, 0.002211, 0.001434, 0.002349, 0.002662, 0.002976, 0.003298, 0.0028, 0.003298, 0.004921, 0.004208, 0.003757, 0.00543, 0.005503, 0.004646, 0.003727, 0.003671, 0.00558, 0.008075, 0.014586, 0.014783, 0.01078, 0.010672, 0.011903, 0.007645, 0.007091, 0.009015, 0.005623, 0.007495, 0.004899, 0.003997, 0.003997, 0.005318, 0.003727, 0.0028, 0.002761, 0.003555, 0.00359, 0.00316, 0.003461, 0.003804, 0.003804, 0.004135, 0.00407, 0.00407, 0.004135, 0.005378, 0.00558, 0.008276, 0.006245, 0.006795, 0.008624, 0.008804, 0.008804, 0.016528, 0.027463, 0.073402, 0.032017, 0.069024, 0.100716, 0.046336, 0.019401, 0.011106, 0.010221, 0.009728, 0.009015, 0.009728, 0.009865, 0.007031, 0.006701, 0.009483, 0.016021, 0.009728, 0.009187, 0.006421, 0.005249, 0.00359, 0.002761, 0.00283, 0.002035, 0.002057, 0.002035, 0.002194, 0.001967, 0.0028, 0.002035, 0.002881, 0.002623, 0.001786, 0.002529, 0.001748, 0.001408, 0.001232, 0.001103, 0.001692, 0.001687, 0.001374, 0.002155, 0.001808, 0.001855, 0.001855, 0.001541, 0.002138, 0.001786, 0.001808, 0.001936, 0.002727, 0.002727, 0.004247, 0.003997, 0.003341, 0.005011, 0.004358, 0.004358, 0.004135, 0.004388, 0.006039, 0.008804, 0.008804, 0.008723, 0.014315, 0.028695, 0.038042, 0.047319, 0.060549, 0.144935, 0.076542, 0.096677, 0.041405, 0.018106, 0.020165, 0.021381, 0.010221, 0.014075, 0.018106, 0.03976, 0.024826, 0.026892, 0.026892, 0.0198, 0.017797, 0.016528, 0.016021, 0.016257, 0.013437, 0.024393, 0.026892, 0.054297, 0.048328, 0.111485, 0.096677, 0.17593, 0.164327, 0.182256, 0.225814, 0.127496, 0.094817, 0.132295, 0.060549, 0.059222, 0.102787, 0.100716, 0.049374, 0.034068, 0.020165, 0.014586, 0.008525, 0.00543, 0.00515, 0.003757, 0.002688, 0.002662, 0.002761, 0.002705, 0.002976, 0.002396, 0.0028, 0.002623, 0.002014, 0.00246, 0.001709, 0.000876, 0.001202], '')</t>
  </si>
  <si>
    <t>UPI0001B6EE3A status=activ</t>
  </si>
  <si>
    <t>([0.225814, 0.295083, 0.232838, 0.275179, 0.349426, 0.339168, 0.370445, 0.321458, 0.346032, 0.370445, 0.324872, 0.284882, 0.359901, 0.377384, 0.472492, 0.472492, 0.468512, 0.447574, 0.486429, 0.414856, 0.387226, 0.422041, 0.41194, 0.483068, 0.483068, 0.458154, 0.486429, 0.394753, 0.394753, 0.40511, 0.370445, 0.40511, 0.458154, 0.414856, 0.318242, 0.318242, 0.232838, 0.236433, 0.232838, 0.222385, 0.291804, 0.321458, 0.311707, 0.229226, 0.147574, 0.144935, 0.137348, 0.137348, 0.173081, 0.264545, 0.25406, 0.196879, 0.222385, 0.191378, 0.144935, 0.219301, 0.216401, 0.209395, 0.196879, 0.281712, 0.247041, 0.243554, 0.257454, 0.271506, 0.356642, 0.454136, 0.366687, 0.288399, 0.206376, 0.243554, 0.219301, 0.144935, 0.222385, 0.164327, 0.219301, 0.264545, 0.271506, 0.281712, 0.380708, 0.349426, 0.352862, 0.387226, 0.301917, 0.298791, 0.203355, 0.194234, 0.15284, 0.243554, 0.324872, 0.318242, 0.239899, 0.247041, 0.247041, 0.247041, 0.321458, 0.339168, 0.41194, 0.398279, 0.390993, 0.275179, 0.318242, 0.328603, 0.243554, 0.335645, 0.335645, 0.332115, 0.332115, 0.342579, 0.264545, 0.182256, 0.200174, 0.21291, 0.196879, 0.281712, 0.209395, 0.206376, 0.191378, 0.179055, 0.182256, 0.111485, 0.194234, 0.155435, 0.094817, 0.094817, 0.086953, 0.086953, 0.15008, 0.118441, 0.144935, 0.129801, 0.144935, 0.144935, 0.144935, 0.155435, 0.164327, 0.25406, 0.257454, 0.179055, 0.173081, 0.179055, 0.278302, 0.206376, 0.243554, 0.281712, 0.298791, 0.216401, 0.182256, 0.182256, 0.15284, 0.161087, 0.239899, 0.257454, 0.328603, 0.390993, 0.387226, 0.308712, 0.200174, 0.206376, 0.209395, 0.120615, 0.069024, 0.0704, 0.11371, 0.106997, 0.139895, 0.191378, 0.271506, 0.209395, 0.173081, 0.167087, 0.092881, 0.090864, 0.118441, 0.067594, 0.067594, 0.040537, 0.067594, 0.085092, 0.083462, 0.144935, 0.142424, 0.209395, 0.194234, 0.17593, 0.185198, 0.111485, 0.116183, 0.066181, 0.125101, 0.161087, 0.236433, 0.328603, 0.284882, 0.288399, 0.346032, 0.264545, 0.339168, 0.332115, 0.271506, 0.216401, 0.125101, 0.225814, 0.236433, 0.247041, 0.167087, 0.179055, 0.26085, 0.17593, 0.222385, 0.209395, 0.122885, 0.132295, 0.079919, 0.102787, 0.100716, 0.064632, 0.116183, 0.125101, 0.118441, 0.209395, 0.25031, 0.36309, 0.275179, 0.185198, 0.15008, 0.236433, 0.229226, 0.15284, 0.15284, 0.206376, 0.216401, 0.321458, 0.31487, 0.4292, 0.342579, 0.374039, 0.486429, 0.444081, 0.335645, 0.25406, 0.179055, 0.179055, 0.161087, 0.239899, 0.352862, 0.342579, 0.301917, 0.200174, 0.288399, 0.30533, 0.200174, 0.18812, 0.147574, 0.086953, 0.071867, 0.127496, 0.106997, 0.111485, 0.078022, 0.139895, 0.137348, 0.194234, 0.209395, 0.225814, 0.139895, 0.078022, 0.067594, 0.066181, 0.116183, 0.060549, 0.100716, 0.17593, 0.109221, 0.142424, 0.225814, 0.15008, 0.120615, 0.129801, 0.071867, 0.125101, 0.137348, 0.209395, 0.137348, 0.132295, 0.120615, 0.132295, 0.200174, 0.182256, 0.225814, 0.194234, 0.295083, 0.284882, 0.182256, 0.268042, 0.26085, 0.219301, 0.275179, 0.236433, 0.222385, 0.268042, 0.236433, 0.134866, 0.15008, 0.229226, 0.139895, 0.15008, 0.21291, 0.125101, 0.200174, 0.203355, 0.25031, 0.281712, 0.191378, 0.196879, 0.127496, 0.127496, 0.096677, 0.137348, 0.167087, 0.167087, 0.129801, 0.090864, 0.098513, 0.088832, 0.100716, 0.170161, 0.088832, 0.048328, 0.10481, 0.10481, 0.102787, 0.090864, 0.076542, 0.078022, 0.109221, 0.15284, 0.118441, 0.167087, 0.109221, 0.111485, 0.083462, 0.139895, 0.236433, 0.328603], '')</t>
  </si>
  <si>
    <t>UPI0001B6EE64 status=activ</t>
  </si>
  <si>
    <t>([0.318242, 0.346032, 0.247041, 0.281712, 0.328603, 0.349426, 0.332115, 0.352862, 0.284882, 0.30533, 0.328603, 0.298791, 0.216401, 0.142424, 0.088832, 0.120615, 0.182256, 0.11371, 0.200174, 0.118441, 0.11371, 0.067594, 0.055536, 0.05306, 0.030003, 0.027463, 0.017797, 0.024826, 0.028107, 0.045352, 0.047319, 0.045352, 0.064632, 0.096677, 0.098513, 0.170161, 0.173081, 0.173081, 0.161087, 0.134866, 0.209395, 0.21291, 0.268042, 0.301917, 0.356642, 0.465241, 0.483068, 0.497853, 0.4292, 0.418646, 0.440853, 0.349426, 0.370445, 0.374039, 0.380708, 0.433034, 0.346032, 0.25406, 0.173081, 0.173081, 0.17593, 0.170161, 0.17593, 0.209395, 0.203355, 0.170161, 0.161087, 0.092881, 0.134866, 0.161087, 0.15008, 0.15008, 0.196879, 0.116183, 0.079919, 0.076542, 0.074921, 0.120615, 0.118441, 0.155435, 0.243554, 0.26085, 0.182256, 0.106997, 0.111485, 0.106997, 0.155435, 0.144935, 0.139895, 0.085092, 0.085092, 0.049374, 0.047319, 0.060549, 0.064632, 0.056825, 0.06184, 0.078022, 0.0704, 0.069024, 0.045352, 0.046336, 0.032677, 0.032017, 0.059222, 0.064632, 0.036378, 0.038042, 0.038042, 0.043307, 0.060549, 0.071867, 0.0704, 0.041405, 0.044297, 0.071867, 0.073402, 0.032677, 0.020876, 0.023087, 0.030003, 0.05306, 0.041405, 0.025316, 0.047319, 0.043307, 0.037156, 0.038858, 0.037156, 0.037156, 0.06312, 0.041405, 0.036378, 0.066181, 0.059222, 0.059222, 0.06312, 0.11371, 0.209395, 0.185198, 0.106997, 0.15284, 0.170161, 0.129801, 0.225814, 0.219301, 0.122885, 0.073402, 0.067594, 0.078022, 0.044297, 0.049374, 0.102787, 0.058088, 0.067594, 0.071867, 0.066181, 0.031287, 0.030003, 0.018415, 0.038042, 0.041405, 0.026338, 0.028695, 0.05306, 0.026892, 0.029376, 0.046336, 0.090864, 0.092881, 0.085092, 0.164327, 0.081712, 0.03976, 0.071867, 0.032677, 0.041405, 0.024826, 0.021816, 0.014315, 0.017447, 0.016021, 0.014075, 0.022306, 0.019401, 0.010372, 0.011518, 0.01204, 0.009728, 0.009865, 0.009865, 0.006988, 0.007091, 0.006988, 0.009483, 0.006894, 0.006894, 0.00777, 0.008804, 0.014315, 0.021381, 0.015078, 0.014783, 0.020165, 0.011518, 0.011342, 0.013265, 0.021381, 0.011106, 0.021381, 0.011518, 0.015344, 0.027463, 0.024393, 0.05306, 0.042364, 0.088832, 0.15008, 0.170161, 0.216401, 0.239899, 0.194234, 0.170161, 0.132295, 0.094817, 0.134866, 0.139895, 0.236433, 0.134866, 0.185198, 0.161087, 0.26085, 0.222385, 0.239899, 0.219301, 0.118441, 0.083462, 0.043307, 0.048328, 0.031287, 0.017797, 0.017138, 0.021816, 0.05306, 0.028107, 0.026338, 0.018415, 0.01078, 0.007422, 0.010926, 0.014783, 0.014586, 0.008075, 0.007422, 0.005086, 0.003701, 0.00359, 0.004921, 0.006619, 0.006482, 0.007031, 0.00962, 0.006619, 0.005932, 0.005011, 0.006701, 0.009294, 0.014075, 0.023087, 0.021816, 0.022667, 0.011903, 0.008409, 0.009401, 0.014783, 0.023534, 0.031287, 0.059222, 0.032677, 0.013613, 0.009096, 0.009401, 0.006795, 0.006078, 0.004577, 0.005503, 0.004899, 0.005249, 0.003997, 0.003924, 0.005683, 0.005683, 0.007422, 0.006894, 0.006988, 0.007259, 0.007422, 0.006795, 0.00515, 0.004388, 0.006619, 0.007031, 0.005249, 0.007177, 0.008075, 0.013613, 0.008409, 0.011342, 0.010672, 0.010672, 0.007555, 0.007422, 0.004611, 0.003963, 0.004835, 0.005503, 0.004315, 0.003431, 0.003963, 0.004689, 0.006701, 0.004899, 0.00543], '')</t>
  </si>
  <si>
    <t>UPI0001B6EE66 status=activ</t>
  </si>
  <si>
    <t>([0.122885, 0.049374, 0.073402, 0.032677, 0.054297, 0.071867, 0.111485, 0.155435, 0.170161, 0.102787, 0.139895, 0.194234, 0.120615, 0.122885, 0.161087, 0.098513, 0.098513, 0.120615, 0.203355, 0.118441, 0.059222, 0.064632, 0.127496, 0.129801, 0.243554, 0.222385, 0.127496, 0.122885, 0.066181, 0.078022, 0.167087, 0.17593, 0.158265, 0.229226, 0.311707, 0.324872, 0.414856, 0.414856, 0.301917, 0.311707, 0.436924, 0.468512, 0.58069, 0.545602, 0.454136, 0.352862, 0.377384, 0.483068, 0.384043, 0.480142, 0.458154, 0.356642, 0.311707, 0.339168, 0.339168, 0.25406, 0.26085, 0.25031, 0.222385, 0.191378, 0.106997, 0.096677, 0.15284, 0.078022, 0.106997, 0.102787, 0.167087, 0.10481, 0.073402, 0.142424, 0.134866, 0.147574, 0.239899, 0.278302, 0.25031, 0.167087, 0.179055, 0.191378, 0.122885, 0.081712, 0.134866, 0.21291, 0.21291, 0.239899, 0.239899, 0.229226, 0.229226, 0.216401, 0.203355, 0.203355, 0.173081, 0.106997, 0.094817, 0.088832, 0.086953, 0.088832, 0.142424, 0.10481, 0.10481, 0.106997, 0.129801, 0.164327, 0.161087, 0.116183, 0.06312, 0.06312, 0.060549, 0.096677, 0.109221, 0.200174, 0.179055, 0.194234, 0.284882, 0.295083, 0.271506, 0.278302, 0.194234, 0.106997, 0.21291, 0.21291, 0.247041, 0.21291, 0.21291, 0.144935, 0.137348, 0.196879, 0.288399, 0.170161, 0.209395, 0.219301, 0.18812, 0.288399, 0.18812, 0.120615, 0.118441, 0.122885, 0.051831, 0.092881, 0.111485, 0.102787, 0.055536, 0.073402, 0.120615, 0.051831, 0.081712, 0.064632, 0.064632, 0.048328, 0.11371, 0.10481, 0.043307, 0.034884, 0.036378, 0.06312, 0.049374, 0.055536, 0.044297, 0.100716, 0.054297, 0.05306, 0.055536, 0.05306, 0.024826, 0.024393, 0.048328, 0.029376, 0.03976, 0.043307, 0.05306, 0.054297, 0.027463, 0.048328, 0.044297, 0.044297, 0.025316, 0.060549, 0.043307, 0.051831, 0.048328, 0.038858, 0.03976, 0.037156, 0.038042, 0.081712, 0.094817, 0.111485, 0.17593, 0.161087, 0.088832, 0.086953, 0.044297, 0.06312, 0.048328, 0.079919, 0.040537, 0.040537, 0.038858, 0.047319, 0.030611, 0.031287, 0.069024, 0.109221, 0.067594, 0.054297, 0.056825, 0.028695, 0.025762, 0.023963, 0.044297, 0.06312, 0.06312, 0.069024, 0.067594, 0.118441, 0.100716, 0.096677, 0.167087, 0.094817, 0.096677, 0.0704, 0.067594, 0.064632, 0.051831, 0.086953, 0.179055, 0.109221, 0.109221, 0.086953, 0.094817, 0.058088, 0.076542, 0.047319, 0.085092, 0.100716, 0.051831, 0.028107, 0.031287, 0.017138, 0.029376, 0.029376, 0.064632, 0.073402, 0.078022, 0.100716, 0.059222, 0.058088, 0.122885, 0.120615, 0.173081, 0.094817, 0.083462, 0.06312, 0.085092, 0.059222, 0.046336, 0.071867, 0.11371, 0.164327, 0.271506, 0.222385, 0.185198], '')</t>
  </si>
  <si>
    <t>[42, 43]</t>
  </si>
  <si>
    <t>UPI0001B6EE68 status=activ</t>
  </si>
  <si>
    <t>([0.047319, 0.026892, 0.019109, 0.032017, 0.045352, 0.034068, 0.047319, 0.032677, 0.047319, 0.064632, 0.066181, 0.060549, 0.047319, 0.050641, 0.029376, 0.050641, 0.023087, 0.018415, 0.032017, 0.058088, 0.050641, 0.049374, 0.094817, 0.15008, 0.144935, 0.15284, 0.18812, 0.185198, 0.194234, 0.118441, 0.11371, 0.090864, 0.129801, 0.15008, 0.161087, 0.158265, 0.185198, 0.291804, 0.349426, 0.332115, 0.328603, 0.440853, 0.42561, 0.321458, 0.339168, 0.264545, 0.17593, 0.161087, 0.167087, 0.239899, 0.25406, 0.281712, 0.318242, 0.229226, 0.25031, 0.25031, 0.332115, 0.216401, 0.142424, 0.129801, 0.144935, 0.086953, 0.074921, 0.102787, 0.173081, 0.158265, 0.216401, 0.298791, 0.366687, 0.239899, 0.239899, 0.225814, 0.106997, 0.142424, 0.147574, 0.090864, 0.081712, 0.092881, 0.129801, 0.200174, 0.200174, 0.185198, 0.275179, 0.271506, 0.271506, 0.229226, 0.196879, 0.127496, 0.132295, 0.056825, 0.0704, 0.0704, 0.129801, 0.15284, 0.081712, 0.144935, 0.209395, 0.182256, 0.18812, 0.142424, 0.155435, 0.155435, 0.100716, 0.064632, 0.071867, 0.088832, 0.060549, 0.079919, 0.137348, 0.142424, 0.271506, 0.377384, 0.384043, 0.284882, 0.281712, 0.380708, 0.370445, 0.359901, 0.30533, 0.167087, 0.167087, 0.15284, 0.170161, 0.26085, 0.332115, 0.229226, 0.25406, 0.359901, 0.346032, 0.346032, 0.257454, 0.134866, 0.102787, 0.109221, 0.147574, 0.229226, 0.142424, 0.088832, 0.058088, 0.11371, 0.216401, 0.216401, 0.225814, 0.232838, 0.232838, 0.125101, 0.127496, 0.073402, 0.043307, 0.044297, 0.042364, 0.050641, 0.11371, 0.076542, 0.076542, 0.100716, 0.064632, 0.109221, 0.170161, 0.225814, 0.116183, 0.111485, 0.15284, 0.155435, 0.134866, 0.125101, 0.247041, 0.236433, 0.275179, 0.311707, 0.281712, 0.21291, 0.281712, 0.278302, 0.339168, 0.339168, 0.328603, 0.311707, 0.225814, 0.196879, 0.125101, 0.142424, 0.085092, 0.120615, 0.125101, 0.060549, 0.034068, 0.032677, 0.060549, 0.071867, 0.048328, 0.064632, 0.064632, 0.037156, 0.022667, 0.028107, 0.021816, 0.023534, 0.03976, 0.069024, 0.06184, 0.118441, 0.164327, 0.247041, 0.219301, 0.127496, 0.232838, 0.321458, 0.311707, 0.311707, 0.222385, 0.284882, 0.239899, 0.308712, 0.380708, 0.476583, 0.398279, 0.461924, 0.321458, 0.222385, 0.15008, 0.116183, 0.106997, 0.139895, 0.137348, 0.137348, 0.222385, 0.222385, 0.142424, 0.142424, 0.161087, 0.25406, 0.288399, 0.25031, 0.281712, 0.288399, 0.182256, 0.167087, 0.122885, 0.194234, 0.321458, 0.318242, 0.295083, 0.225814, 0.122885, 0.073402, 0.041405, 0.038042, 0.021816, 0.031287, 0.038042, 0.032677, 0.034884, 0.033407, 0.03976, 0.034884, 0.035586, 0.033407, 0.06312, 0.083462, 0.059222, 0.035586, 0.06312, 0.125101, 0.155435, 0.236433, 0.308712, 0.387226, 0.366687, 0.476583, 0.497853, 0.422041, 0.398279, 0.324872], '')</t>
  </si>
  <si>
    <t>UPI0001B6EE6B status=activ</t>
  </si>
  <si>
    <t>([0.009294, 0.006701, 0.009865, 0.016021, 0.020876, 0.030611, 0.020876, 0.016021, 0.017447, 0.013265, 0.017797, 0.023963, 0.025316, 0.046336, 0.023087, 0.047319, 0.044297, 0.041405, 0.083462, 0.044297, 0.049374, 0.098513, 0.109221, 0.059222, 0.05306, 0.0704, 0.066181, 0.118441, 0.129801, 0.155435, 0.236433, 0.222385, 0.21291, 0.219301, 0.139895, 0.219301, 0.142424, 0.086953, 0.090864, 0.081712, 0.081712, 0.137348, 0.137348, 0.247041, 0.328603, 0.324872, 0.291804, 0.311707, 0.216401, 0.21291, 0.137348, 0.15284, 0.167087, 0.17593, 0.275179, 0.268042, 0.236433, 0.318242, 0.408655, 0.440853, 0.447574, 0.534167, 0.529623, 0.525368, 0.5017, 0.408655, 0.41194, 0.301917, 0.209395, 0.196879, 0.275179, 0.36309, 0.264545, 0.222385, 0.132295, 0.06312, 0.139895, 0.170161, 0.134866, 0.144935, 0.074921, 0.035586, 0.040537, 0.040537, 0.025762, 0.020522, 0.018787, 0.018787, 0.021381, 0.032017, 0.03976, 0.037156, 0.034884, 0.034884, 0.042364, 0.090864, 0.182256, 0.098513, 0.054297, 0.069024, 0.073402, 0.111485, 0.139895, 0.069024, 0.069024, 0.090864, 0.064632, 0.125101, 0.076542, 0.085092, 0.094817, 0.125101, 0.132295, 0.147574, 0.229226, 0.200174, 0.179055, 0.164327, 0.247041, 0.264545, 0.264545, 0.15284, 0.098513, 0.147574, 0.243554, 0.229226, 0.264545, 0.349426, 0.352862, 0.436924, 0.436924, 0.394753, 0.339168, 0.301917, 0.284882, 0.281712, 0.225814, 0.15008, 0.158265, 0.158265, 0.257454, 0.247041, 0.281712, 0.281712, 0.200174, 0.129801, 0.137348, 0.144935, 0.170161, 0.10481, 0.102787, 0.129801, 0.094817, 0.161087, 0.161087, 0.161087, 0.098513, 0.155435, 0.216401, 0.216401, 0.129801, 0.109221, 0.111485, 0.17593, 0.170161, 0.247041, 0.298791, 0.196879, 0.18812, 0.164327, 0.239899, 0.161087, 0.18812, 0.232838, 0.232838, 0.225814, 0.147574, 0.129801, 0.085092, 0.090864, 0.090864, 0.161087, 0.158265, 0.170161, 0.167087, 0.219301, 0.185198, 0.209395, 0.209395, 0.206376, 0.216401, 0.21291, 0.21291, 0.122885, 0.098513, 0.073402, 0.100716, 0.139895, 0.239899, 0.311707, 0.229226, 0.196879, 0.18812, 0.125101, 0.118441, 0.116183, 0.137348, 0.164327, 0.179055, 0.185198, 0.120615, 0.11371, 0.125101, 0.225814, 0.339168, 0.41194, 0.447574, 0.321458, 0.278302, 0.243554, 0.26085, 0.219301, 0.164327, 0.161087, 0.243554, 0.164327, 0.170161, 0.167087, 0.090864, 0.090864, 0.076542, 0.076542, 0.079919, 0.040537, 0.036378, 0.037156, 0.022306, 0.023534, 0.047319, 0.083462, 0.050641, 0.046336, 0.078022, 0.132295, 0.132295, 0.132295, 0.200174, 0.134866, 0.081712, 0.098513, 0.05306, 0.060549, 0.100716, 0.109221, 0.191378, 0.109221, 0.06184, 0.106997, 0.050641, 0.055536, 0.06184, 0.076542, 0.092881, 0.11371, 0.118441, 0.073402, 0.064632, 0.037156, 0.066181, 0.073402, 0.0704, 0.059222, 0.100716, 0.11371, 0.094817, 0.042364, 0.044297, 0.043307, 0.042364, 0.094817, 0.049374, 0.042364, 0.066181, 0.032017, 0.020165, 0.011342, 0.016826, 0.018106, 0.017797, 0.016257, 0.024393, 0.041405, 0.092881, 0.054297, 0.028107, 0.018787, 0.03976, 0.067594, 0.066181, 0.071867, 0.073402, 0.120615, 0.127496, 0.142424, 0.206376, 0.194234, 0.298791, 0.308712, 0.271506, 0.271506, 0.179055, 0.109221, 0.116183, 0.059222, 0.098513, 0.173081, 0.158265, 0.083462, 0.0704, 0.0704, 0.074921, 0.040537, 0.045352, 0.023534, 0.023534, 0.025762, 0.046336, 0.046336, 0.021381, 0.021381, 0.038042, 0.067594, 0.11371, 0.090864, 0.137348, 0.118441, 0.085092, 0.134866, 0.21291, 0.222385, 0.332115, 0.25406, 0.36309], '')</t>
  </si>
  <si>
    <t>[61, 62, 63, 64]</t>
  </si>
  <si>
    <t>UPI0001B6EE6D status=activ</t>
  </si>
  <si>
    <t>([0.008002, 0.005378, 0.007031, 0.01078, 0.007555, 0.005683, 0.007259, 0.005623, 0.006567, 0.006482, 0.005223, 0.006374, 0.004388, 0.003014, 0.00316, 0.002327, 0.001499, 0.002276, 0.001786, 0.002705, 0.003963, 0.003963, 0.005734, 0.003963, 0.002503, 0.003671, 0.004483, 0.004483, 0.006795, 0.007422, 0.009401, 0.017138, 0.016257, 0.016826, 0.017447, 0.009187, 0.014075, 0.028695, 0.015694, 0.010926, 0.006795, 0.004899, 0.004577, 0.003276, 0.004577, 0.004483, 0.004315, 0.003727, 0.002512, 0.001481, 0.000876, 0.000704, 0.000687, 0.000687, 0.000747, 0.001267, 0.001249, 0.001202, 0.000687, 0.000674, 0.000661, 0.001202, 0.001906, 0.00316, 0.003079, 0.002662, 0.003963, 0.0028, 0.003757, 0.003701, 0.004899, 0.004775, 0.005378, 0.003727, 0.00246, 0.002078, 0.001374, 0.001481, 0.000936, 0.001048, 0.001602, 0.001597, 0.001649, 0.000936, 0.000464, 0.000833, 0.000661, 0.000704, 0.00076, 0.000833, 0.001383, 0.001374, 0.002155, 0.00225, 0.00225, 0.002366, 0.003555, 0.003512, 0.002976, 0.004247, 0.003864, 0.00389, 0.003607, 0.003727, 0.005872, 0.009294, 0.010131, 0.009187, 0.007422, 0.011342, 0.006795, 0.004414, 0.003555, 0.002396, 0.001434, 0.001434, 0.001481, 0.001481, 0.001533, 0.001541, 0.000893, 0.001481, 0.001499, 0.002482, 0.002529, 0.002327, 0.002327, 0.002349, 0.003478, 0.004161, 0.002688, 0.003963, 0.006245, 0.010672, 0.009483, 0.010509, 0.010372, 0.020165, 0.012727, 0.023963, 0.028107, 0.078022, 0.029376, 0.014075, 0.008723, 0.00558, 0.003727, 0.003924, 0.003924, 0.003924, 0.002662, 0.003431, 0.003366, 0.00283, 0.001748, 0.002396, 0.00246, 0.002482, 0.002396, 0.00231, 0.001906, 0.002014, 0.001434, 0.001649, 0.00155, 0.001572, 0.002057, 0.002727, 0.002349, 0.00155, 0.001687, 0.001572, 0.001808, 0.001808, 0.002211, 0.002276, 0.001872, 0.001906, 0.001967, 0.00152, 0.002327, 0.001687, 0.00243, 0.002688, 0.002662, 0.002881, 0.002881, 0.003366, 0.003366, 0.003366, 0.004388, 0.003963, 0.004577, 0.003298, 0.002327, 0.001533, 0.00225, 0.003298, 0.004513, 0.006194, 0.005734, 0.003997, 0.006533, 0.006894, 0.006619, 0.006194, 0.009401, 0.014586, 0.011518, 0.008804, 0.011518, 0.011903, 0.00777, 0.009096, 0.015694, 0.016257, 0.032677, 0.034884, 0.030611, 0.014315, 0.009015, 0.015344, 0.027463, 0.022667, 0.020876, 0.022306, 0.050641, 0.022667, 0.025316, 0.023534, 0.051831, 0.042364, 0.038858, 0.033407, 0.021816, 0.016257, 0.016257, 0.009294, 0.009401, 0.009483, 0.017797, 0.017447, 0.009015, 0.009096, 0.009483, 0.009483, 0.007645, 0.007645, 0.012727, 0.011669, 0.009483, 0.009483, 0.009865, 0.010131, 0.019401, 0.019401, 0.013821, 0.031287, 0.078022, 0.076542, 0.092881, 0.098513, 0.194234, 0.200174, 0.116183, 0.049374, 0.049374, 0.050641, 0.025762, 0.025316, 0.031287, 0.076542, 0.037156, 0.036378, 0.019401, 0.011518, 0.020876, 0.031287, 0.014783, 0.009096, 0.006795, 0.004646, 0.003212, 0.002327, 0.002512, 0.00243, 0.003555, 0.002623, 0.0028, 0.003366, 0.003366, 0.00231, 0.001374, 0.001434, 0.00103, 0.00146, 0.002078, 0.002155, 0.001808, 0.002529, 0.003461, 0.004431, 0.006194, 0.008002, 0.011342, 0.011342, 0.011518, 0.008075, 0.008075, 0.010926, 0.008525, 0.008156, 0.012727, 0.014315, 0.013613, 0.01204, 0.009015, 0.009401, 0.009483, 0.009015, 0.007555, 0.007495, 0.005734, 0.00543, 0.006142, 0.004513, 0.005249, 0.007555, 0.007495, 0.008895, 0.009977, 0.014075, 0.014783, 0.014075, 0.015078, 0.031287, 0.035586, 0.071867, 0.030611, 0.018415, 0.032677, 0.023534, 0.021816, 0.034884, 0.038042, 0.038042, 0.038042, 0.027463, 0.016021, 0.015694, 0.020165, 0.010221, 0.013016, 0.008075, 0.008075, 0.007315, 0.006795, 0.006795, 0.006374, 0.006533, 0.008525, 0.008409, 0.012491, 0.008075, 0.008276, 0.006701, 0.007422, 0.01204, 0.011518, 0.023087, 0.022667, 0.013016, 0.023534, 0.028695, 0.069024, 0.0704, 0.139895, 0.111485, 0.179055, 0.144935, 0.243554, 0.222385, 0.200174, 0.17593, 0.321458, 0.284882, 0.346032], '')</t>
  </si>
  <si>
    <t>UPI0001B6EE7A status=activ</t>
  </si>
  <si>
    <t>([0.000743, 0.000906, 0.001417, 0.001572, 0.001288, 0.001048, 0.000842, 0.000558, 0.000704, 0.00055, 0.000833, 0.000575, 0.000378, 0.000464, 0.000876, 0.001, 0.001, 0.00061, 0.001155, 0.001748, 0.003079, 0.004689, 0.003864, 0.002727, 0.00243, 0.003757, 0.005799, 0.007091, 0.007091, 0.005223, 0.005799, 0.003997, 0.006421, 0.005734, 0.005872, 0.00359, 0.00231, 0.003276, 0.003246, 0.002117, 0.001649, 0.00152, 0.001288, 0.001855, 0.001649, 0.002336, 0.001288, 0.000747, 0.00076, 0.00076, 0.00076, 0.001155, 0.001778, 0.001572, 0.002482, 0.002581, 0.004315, 0.004315, 0.003701, 0.004513, 0.005734, 0.005683, 0.004775, 0.004736, 0.003727, 0.005992, 0.004513, 0.008075], '')</t>
  </si>
  <si>
    <t>UPI0001B6EE94 status=activ</t>
  </si>
  <si>
    <t>([0.007315, 0.011669, 0.011669, 0.016528, 0.011518, 0.009096, 0.011342, 0.009728, 0.009294, 0.008002, 0.006142, 0.005011, 0.003924, 0.00407, 0.004161, 0.003607, 0.005249, 0.005318, 0.005318, 0.007259, 0.006894, 0.006421, 0.005992, 0.004577, 0.003555, 0.003727, 0.004135, 0.002705, 0.003461, 0.00407, 0.004414, 0.006421, 0.007177, 0.006533, 0.004431, 0.003109, 0.00359, 0.002512, 0.003461, 0.003405, 0.003555, 0.004611, 0.006421, 0.006894, 0.009294, 0.013613, 0.013437, 0.01078, 0.016021, 0.016826, 0.018106, 0.026892, 0.030003, 0.054297, 0.11371, 0.219301, 0.332115, 0.433034, 0.549308, 0.545602, 0.529623, 0.497853, 0.465241, 0.444081, 0.398279, 0.450668, 0.433034, 0.562014, 0.808535], '')</t>
  </si>
  <si>
    <t>[58, 59, 60, 67, 68]</t>
  </si>
  <si>
    <t>UPI0001B6EE95 status=activ</t>
  </si>
  <si>
    <t>([0.239899, 0.311707, 0.200174, 0.17593, 0.200174, 0.139895, 0.132295, 0.161087, 0.191378, 0.182256, 0.132295, 0.139895, 0.158265, 0.137348, 0.222385, 0.134866, 0.25031, 0.222385, 0.173081, 0.173081, 0.278302, 0.17593, 0.081712, 0.142424, 0.173081, 0.15284, 0.147574, 0.18812, 0.118441, 0.109221, 0.144935, 0.222385, 0.15008, 0.15008, 0.122885, 0.132295, 0.203355, 0.132295, 0.079919, 0.06312, 0.032677, 0.0198, 0.020165, 0.023963, 0.025762, 0.016826, 0.022306, 0.041405, 0.035586, 0.059222, 0.0704, 0.051831, 0.031287, 0.06184, 0.058088, 0.058088, 0.030611, 0.019109, 0.032017, 0.060549, 0.090864, 0.173081, 0.161087, 0.158265, 0.239899, 0.239899, 0.342579, 0.342579, 0.21291, 0.194234, 0.219301, 0.111485, 0.081712, 0.067594, 0.079919, 0.044297, 0.031287, 0.030003, 0.050641, 0.050641, 0.046336, 0.054297, 0.025762, 0.025762, 0.025762, 0.021816, 0.019109, 0.016826, 0.010221, 0.011342, 0.011342, 0.010372, 0.018787, 0.033407, 0.033407, 0.018415, 0.033407, 0.047319, 0.040537, 0.045352, 0.043307, 0.041405, 0.023087, 0.025762, 0.048328, 0.078022, 0.051831, 0.054297, 0.027463, 0.038042, 0.074921, 0.100716, 0.059222, 0.055536, 0.050641, 0.10481, 0.142424, 0.142424, 0.161087, 0.275179, 0.25031, 0.158265, 0.155435, 0.200174, 0.206376, 0.194234, 0.216401, 0.301917, 0.295083, 0.4292, 0.476583, 0.370445, 0.387226, 0.472492, 0.384043, 0.398279, 0.42561, 0.42561, 0.40511, 0.41194, 0.321458, 0.301917, 0.394753, 0.311707, 0.359901, 0.465241, 0.366687, 0.366687, 0.377384, 0.295083, 0.308712, 0.209395, 0.301917, 0.288399, 0.179055, 0.173081, 0.164327, 0.144935, 0.144935, 0.147574, 0.139895, 0.137348, 0.098513, 0.06184, 0.106997, 0.116183, 0.116183, 0.127496, 0.116183, 0.064632, 0.066181, 0.044297, 0.073402, 0.058088, 0.049374, 0.060549, 0.064632, 0.0704, 0.069024, 0.049374, 0.048328, 0.05306, 0.055536, 0.106997, 0.17593, 0.120615, 0.10481, 0.111485, 0.118441, 0.06312, 0.069024, 0.073402, 0.092881, 0.055536, 0.073402, 0.085092, 0.134866, 0.137348, 0.081712, 0.074921, 0.081712, 0.049374, 0.058088, 0.092881, 0.092881, 0.050641, 0.096677, 0.090864, 0.090864, 0.137348, 0.229226, 0.311707, 0.359901, 0.352862, 0.356642, 0.346032, 0.335645, 0.264545, 0.268042, 0.268042, 0.173081, 0.236433, 0.335645, 0.301917, 0.225814, 0.216401, 0.311707, 0.298791, 0.321458, 0.264545, 0.182256, 0.11371, 0.109221, 0.127496, 0.083462, 0.083462, 0.076542, 0.083462, 0.142424, 0.118441, 0.173081, 0.194234, 0.196879, 0.182256, 0.161087, 0.155435, 0.10481, 0.056825, 0.06184, 0.034884, 0.024393, 0.044297, 0.076542, 0.045352, 0.026338, 0.045352, 0.081712, 0.102787, 0.088832, 0.079919, 0.083462, 0.038858, 0.069024, 0.03976, 0.041405, 0.031287, 0.059222, 0.076542, 0.078022, 0.066181, 0.10481, 0.158265, 0.15008, 0.122885, 0.125101, 0.209395, 0.200174, 0.191378, 0.179055, 0.196879, 0.209395, 0.308712, 0.422041, 0.433034, 0.408655, 0.321458, 0.384043, 0.356642, 0.384043, 0.486429, 0.468512, 0.387226, 0.318242, 0.318242, 0.356642, 0.40511, 0.308712, 0.203355, 0.118441, 0.109221, 0.083462, 0.060549, 0.049374, 0.036378, 0.023963, 0.042364, 0.06312, 0.049374, 0.038042, 0.024826], '')</t>
  </si>
  <si>
    <t>UPI0001B6EE96 status=activ</t>
  </si>
  <si>
    <t>([0.724957, 0.754692, 0.750527, 0.775545, 0.767246, 0.791621, 0.808535, 0.823549, 0.856457, 0.823549, 0.750527, 0.784345, 0.819762, 0.81615, 0.879233, 0.891961, 0.767246, 0.745909, 0.741537, 0.73685, 0.632174, 0.505461, 0.483068, 0.480142, 0.346032, 0.366687, 0.356642, 0.356642, 0.374039, 0.257454, 0.288399, 0.377384, 0.390993, 0.374039, 0.278302, 0.278302, 0.257454, 0.366687, 0.384043, 0.374039, 0.377384, 0.335645, 0.418646, 0.418646, 0.328603, 0.454136, 0.450668, 0.450668, 0.436924, 0.418646, 0.529623, 0.557691, 0.557691, 0.538167, 0.483068, 0.608892, 0.626927, 0.486429, 0.525368, 0.505461, 0.40511, 0.291804, 0.311707, 0.281712, 0.284882, 0.264545, 0.15008, 0.085092, 0.083462, 0.06312, 0.026338, 0.020165, 0.009728, 0.006533, 0.005318, 0.006039, 0.004414, 0.003298, 0.003727, 0.002555, 0.002606, 0.00316, 0.003341, 0.004414, 0.004835, 0.003727, 0.005318, 0.005734, 0.007495, 0.005683, 0.005872, 0.008525, 0.009977, 0.011106, 0.017797, 0.014783, 0.009401, 0.015344, 0.013265, 0.018106, 0.032677, 0.031287, 0.020876, 0.020165, 0.019109, 0.011518, 0.010926, 0.010672, 0.009401, 0.009483, 0.011669, 0.009187, 0.006619, 0.004736, 0.004611, 0.003478, 0.004247, 0.004135, 0.002662, 0.002881, 0.002211, 0.00152, 0.001572, 0.00225, 0.001967, 0.002138, 0.002727, 0.003727, 0.003821, 0.005683, 0.004135, 0.004577, 0.006078, 0.006894, 0.006701, 0.006078, 0.008409, 0.006619, 0.009483, 0.011342, 0.010926, 0.017138, 0.014075, 0.014075, 0.016021, 0.038042, 0.03976, 0.020876, 0.020165, 0.010509, 0.009977, 0.016826, 0.01078, 0.007315, 0.006533, 0.009401, 0.019401, 0.019401, 0.026338, 0.017138, 0.027463, 0.022306, 0.012491, 0.014075, 0.013437, 0.007031, 0.007259, 0.004775, 0.004736, 0.004161, 0.004208, 0.004247, 0.003079, 0.0028, 0.004358, 0.004899, 0.003804, 0.002366, 0.002482, 0.00292, 0.003671, 0.00359, 0.005623, 0.007877, 0.008002, 0.008002, 0.015078, 0.007555, 0.007091, 0.01078, 0.015344, 0.030611, 0.029376, 0.034068, 0.040537, 0.034068, 0.023087, 0.043307, 0.051831, 0.023963, 0.022667, 0.017797, 0.009294, 0.00962, 0.010131, 0.019109, 0.01227, 0.013016, 0.025762, 0.049374, 0.036378, 0.024826, 0.018106, 0.014586, 0.0198, 0.029376, 0.019401, 0.040537, 0.022306], '')</t>
  </si>
  <si>
    <t>[0, 1, 2, 3, 4, 5, 6, 7, 8, 9, 10, 11, 12, 13, 14, 15, 16, 17, 18, 19, 20, 21, 50, 51, 52, 53, 55, 56, 58, 59]</t>
  </si>
  <si>
    <t>UPI0001B6EE97 status=activ</t>
  </si>
  <si>
    <t>([0.055536, 0.06184, 0.067594, 0.094817, 0.064632, 0.038042, 0.032017, 0.026892, 0.035586, 0.028107, 0.024826, 0.030003, 0.023087, 0.023963, 0.016021, 0.016826, 0.025762, 0.038042, 0.048328, 0.081712, 0.139895, 0.225814, 0.26085, 0.206376, 0.222385, 0.298791, 0.318242, 0.394753, 0.458154, 0.374039, 0.374039, 0.349426, 0.352862, 0.398279, 0.418646, 0.521092, 0.4292, 0.408655, 0.408655, 0.41194, 0.328603, 0.236433, 0.243554, 0.25406, 0.335645, 0.332115, 0.332115, 0.418646, 0.418646, 0.41194, 0.41194, 0.42561, 0.509769, 0.42561, 0.408655, 0.324872, 0.318242, 0.398279, 0.433034, 0.31487, 0.275179, 0.30533, 0.384043, 0.36309, 0.339168, 0.339168, 0.321458, 0.247041, 0.147574, 0.116183, 0.120615, 0.206376, 0.268042, 0.18812, 0.278302, 0.284882, 0.339168, 0.335645, 0.232838, 0.191378, 0.295083, 0.332115, 0.284882, 0.278302, 0.247041, 0.170161, 0.18812, 0.209395, 0.301917, 0.436924, 0.476583, 0.41194, 0.380708, 0.380708, 0.384043, 0.275179, 0.194234, 0.222385, 0.158265, 0.264545, 0.30533, 0.31487, 0.30533, 0.384043, 0.390993, 0.36309, 0.370445, 0.370445, 0.349426, 0.308712, 0.298791, 0.219301, 0.25406, 0.25031, 0.239899, 0.257454, 0.374039, 0.458154, 0.352862, 0.414856, 0.394753, 0.418646, 0.390993, 0.408655, 0.324872, 0.359901, 0.384043, 0.384043, 0.301917, 0.301917, 0.295083, 0.26085, 0.349426, 0.342579, 0.324872, 0.308712, 0.380708, 0.36309, 0.356642, 0.356642, 0.278302, 0.21291, 0.194234, 0.161087, 0.158265, 0.200174, 0.185198, 0.206376, 0.206376, 0.17593, 0.15008, 0.185198, 0.21291, 0.222385, 0.26085, 0.225814, 0.26085, 0.26085, 0.26085, 0.18812, 0.26085, 0.278302, 0.278302, 0.243554, 0.271506, 0.26085, 0.216401, 0.21291, 0.15284, 0.222385, 0.318242, 0.278302, 0.200174, 0.200174, 0.173081, 0.11371, 0.155435, 0.109221, 0.122885, 0.134866, 0.206376, 0.21291, 0.21291, 0.275179, 0.311707, 0.311707, 0.284882, 0.288399, 0.264545, 0.359901, 0.321458, 0.324872, 0.394753, 0.468512, 0.454136, 0.461924, 0.585406, 0.613573, 0.707965, 0.666105, 0.675549, 0.690604, 0.707965, 0.745909, 0.690604, 0.585406, 0.59917, 0.59917, 0.59508, 0.509769, 0.509769, 0.549308, 0.517562, 0.436924, 0.436924, 0.42561, 0.332115, 0.239899, 0.194234, 0.127496, 0.094817, 0.083462, 0.085092, 0.074921, 0.088832, 0.132295, 0.182256, 0.173081, 0.216401, 0.311707, 0.41194, 0.339168, 0.324872, 0.339168, 0.339168, 0.311707, 0.328603, 0.42561, 0.486429, 0.433034, 0.433034, 0.51388, 0.51388, 0.4292, 0.436924, 0.408655, 0.384043, 0.418646, 0.356642, 0.335645, 0.247041, 0.173081, 0.243554, 0.278302, 0.219301, 0.298791, 0.229226, 0.247041, 0.268042, 0.288399, 0.339168, 0.342579, 0.31487, 0.288399, 0.271506, 0.257454, 0.275179, 0.30533, 0.295083, 0.36309, 0.295083, 0.380708, 0.458154, 0.41194, 0.41194, 0.414856, 0.359901, 0.480142, 0.366687, 0.349426, 0.332115, 0.366687, 0.472492, 0.483068, 0.51388, 0.494003, 0.476583, 0.486429, 0.476583, 0.377384, 0.301917, 0.370445, 0.349426, 0.321458, 0.278302, 0.232838, 0.318242, 0.278302, 0.264545, 0.339168, 0.264545, 0.25031, 0.278302, 0.239899, 0.26085, 0.268042, 0.359901, 0.390993, 0.31487, 0.232838, 0.321458, 0.328603, 0.25406, 0.275179, 0.298791, 0.298791, 0.324872, 0.311707, 0.384043, 0.398279, 0.394753, 0.509769, 0.509769, 0.447574, 0.4292, 0.335645, 0.257454, 0.185198, 0.182256, 0.257454, 0.349426, 0.328603, 0.377384, 0.440853, 0.398279, 0.359901, 0.440853, 0.41194, 0.374039, 0.387226, 0.321458], '')</t>
  </si>
  <si>
    <t>[35, 52, 196, 197, 198, 199, 200, 201, 202, 203, 204, 205, 206, 207, 208, 209, 210, 211, 212, 241, 242, 284, 321, 322]</t>
  </si>
  <si>
    <t>UPI0001B6EEA4 status=activ</t>
  </si>
  <si>
    <t>([0.019109, 0.012491, 0.020165, 0.014075, 0.009483, 0.01227, 0.010372, 0.008624, 0.010509, 0.009096, 0.008075, 0.007031, 0.005503, 0.004247, 0.004577, 0.004646, 0.006039, 0.006421, 0.004611, 0.003461, 0.0028, 0.003079, 0.002881, 0.003079, 0.003924, 0.005503, 0.004358, 0.004208, 0.005734, 0.005872, 0.00777, 0.010509, 0.017138, 0.026892, 0.026892, 0.045352, 0.047319, 0.038042, 0.055536, 0.102787, 0.194234, 0.203355, 0.288399, 0.390993, 0.377384, 0.339168, 0.349426, 0.436924, 0.534167, 0.534167, 0.42561, 0.414856, 0.324872, 0.21291, 0.229226, 0.328603, 0.324872, 0.209395, 0.26085, 0.182256, 0.102787, 0.092881, 0.155435, 0.155435, 0.155435, 0.15284, 0.111485, 0.100716, 0.06312, 0.030611, 0.016257, 0.028107, 0.031287, 0.056825, 0.11371, 0.11371, 0.10481, 0.11371, 0.203355, 0.116183, 0.219301, 0.21291, 0.219301, 0.225814, 0.243554, 0.161087, 0.164327, 0.182256, 0.194234, 0.182256, 0.30533, 0.398279, 0.40511, 0.387226, 0.401658, 0.384043, 0.278302, 0.191378, 0.106997, 0.109221, 0.194234, 0.191378, 0.301917, 0.206376, 0.200174, 0.116183, 0.203355, 0.194234, 0.268042, 0.25031, 0.342579, 0.332115, 0.349426, 0.257454, 0.271506, 0.158265, 0.111485, 0.179055, 0.271506, 0.332115, 0.321458, 0.278302, 0.281712, 0.26085, 0.359901, 0.332115, 0.422041, 0.41194, 0.321458, 0.324872, 0.247041, 0.247041, 0.147574, 0.085092, 0.164327, 0.102787, 0.179055, 0.167087, 0.111485, 0.064632, 0.076542, 0.042364, 0.030611, 0.016021, 0.016021, 0.013437, 0.010221, 0.007555, 0.007422, 0.007315, 0.005623, 0.005683, 0.005223, 0.007031, 0.009187, 0.006194, 0.00777, 0.008276, 0.011903, 0.011342, 0.018415, 0.020165, 0.0198, 0.031287, 0.034884, 0.023087, 0.028107, 0.050641, 0.086953, 0.071867, 0.100716, 0.161087, 0.155435, 0.18812, 0.18812, 0.185198, 0.239899, 0.239899, 0.144935, 0.132295, 0.144935, 0.137348, 0.127496, 0.21291, 0.222385, 0.324872, 0.321458, 0.318242, 0.324872, 0.243554, 0.271506, 0.311707, 0.324872, 0.318242, 0.328603, 0.335645, 0.25406, 0.206376, 0.206376, 0.298791, 0.216401, 0.203355, 0.206376, 0.209395, 0.120615, 0.120615, 0.116183, 0.10481, 0.116183, 0.051831, 0.086953, 0.098513, 0.090864, 0.092881, 0.092881, 0.048328, 0.044297, 0.044297, 0.081712, 0.079919, 0.044297, 0.074921, 0.078022, 0.079919, 0.038858, 0.034068, 0.032017, 0.030003, 0.040537, 0.036378, 0.078022, 0.088832, 0.044297, 0.044297, 0.040537, 0.088832, 0.086953, 0.0704, 0.120615, 0.06312, 0.06184, 0.059222, 0.033407, 0.031287, 0.033407, 0.074921, 0.118441, 0.118441, 0.076542, 0.106997, 0.060549, 0.056825, 0.050641, 0.058088, 0.058088, 0.06184, 0.05306, 0.100716, 0.071867, 0.044297, 0.044297, 0.049374, 0.100716, 0.122885, 0.118441, 0.118441, 0.06184, 0.050641, 0.054297, 0.086953, 0.044297, 0.081712, 0.081712, 0.092881, 0.079919, 0.081712, 0.078022, 0.041405, 0.023087, 0.040537, 0.042364, 0.078022, 0.0704, 0.034884, 0.056825, 0.111485, 0.058088, 0.111485, 0.173081, 0.173081, 0.18812, 0.288399, 0.21291, 0.139895, 0.125101, 0.125101, 0.137348, 0.134866, 0.216401, 0.21291, 0.229226, 0.30533, 0.209395, 0.134866, 0.209395, 0.191378, 0.120615, 0.206376, 0.118441, 0.06312, 0.047319, 0.046336, 0.044297, 0.0704, 0.118441, 0.067594, 0.122885, 0.073402, 0.076542, 0.079919, 0.088832, 0.044297, 0.023963, 0.044297, 0.088832, 0.098513, 0.064632, 0.064632, 0.031287, 0.055536, 0.094817, 0.120615, 0.086953, 0.045352, 0.044297, 0.024826, 0.024826, 0.014586, 0.020876, 0.020522, 0.011669, 0.010672, 0.016528, 0.030611, 0.023087, 0.014075, 0.013016, 0.012727, 0.019401, 0.036378, 0.023963, 0.026338, 0.024393, 0.020165, 0.020165, 0.022306, 0.022306, 0.038042, 0.038042, 0.024393, 0.024393, 0.047319, 0.045352, 0.025316, 0.015694, 0.011669, 0.018415, 0.020522, 0.031287, 0.019401, 0.017797, 0.030003, 0.030003, 0.030611, 0.025762, 0.046336, 0.046336, 0.06312, 0.0704, 0.125101, 0.109221, 0.049374, 0.048328, 0.058088, 0.100716, 0.078022, 0.147574, 0.074921, 0.074921, 0.073402, 0.129801, 0.144935, 0.132295, 0.132295, 0.129801, 0.127496, 0.125101, 0.06312, 0.051831, 0.025762, 0.017138, 0.029376, 0.067594, 0.032677, 0.028107, 0.032017, 0.073402, 0.040537, 0.081712, 0.038858, 0.044297, 0.023963, 0.021816, 0.014586, 0.008895, 0.009401, 0.015344, 0.017447, 0.034884, 0.026892, 0.023963, 0.020876, 0.011518, 0.010509, 0.010509, 0.016826, 0.00962, 0.006194, 0.008002, 0.006374, 0.007495, 0.005872, 0.006482, 0.005249, 0.005734, 0.007031, 0.00515, 0.003701, 0.002336], '')</t>
  </si>
  <si>
    <t>[48, 49]</t>
  </si>
  <si>
    <t>UPI0001B6EEB1 status=activ</t>
  </si>
  <si>
    <t>([0.035586, 0.016257, 0.022667, 0.038042, 0.060549, 0.083462, 0.106997, 0.06184, 0.037156, 0.036378, 0.023963, 0.034884, 0.076542, 0.069024, 0.047319, 0.06184, 0.043307, 0.025762, 0.037156, 0.06184, 0.042364, 0.021816, 0.022667, 0.013016, 0.011669, 0.01078, 0.006619, 0.004483, 0.005223, 0.005223, 0.004358, 0.005086, 0.005223, 0.003405, 0.003804, 0.003212, 0.003864, 0.004388, 0.003671, 0.004388, 0.003924, 0.003864, 0.003821, 0.00515, 0.007877, 0.00558, 0.005623, 0.006482, 0.010672, 0.013437, 0.011669, 0.011669, 0.015694, 0.014586, 0.023963, 0.019401, 0.041405, 0.034068, 0.036378, 0.037156, 0.034884, 0.018415, 0.018106, 0.034068, 0.018787, 0.013265, 0.014783, 0.016021, 0.013613, 0.012491, 0.008156, 0.013821, 0.023534, 0.023534, 0.012727, 0.012491, 0.013016, 0.012727, 0.008156, 0.007877, 0.009187, 0.00962, 0.015344, 0.015078, 0.014586, 0.020165, 0.025762, 0.022306, 0.011518, 0.020165, 0.011342, 0.0198, 0.0198, 0.011342, 0.007645, 0.00777, 0.006245, 0.006482, 0.006894, 0.006894, 0.004899, 0.006619, 0.005623, 0.005932, 0.008624, 0.008624, 0.006619, 0.006619, 0.006078, 0.009865, 0.010372, 0.018415, 0.010672, 0.006533, 0.009483, 0.014783, 0.025762, 0.05306, 0.023534, 0.009728, 0.010509, 0.018415, 0.009728, 0.007555, 0.00558, 0.004775, 0.003478, 0.003757, 0.003727, 0.005872, 0.005734, 0.003924, 0.002581, 0.003727, 0.004208, 0.002761, 0.002078, 0.001434, 0.001434, 0.00231, 0.00246, 0.003366, 0.002349, 0.003405, 0.003997, 0.005734, 0.005734, 0.008156, 0.008276, 0.009401, 0.010131, 0.009728, 0.01078, 0.021381, 0.021381, 0.030003, 0.030003, 0.030003, 0.047319, 0.022667, 0.011342, 0.024393, 0.022667, 0.020522, 0.010221, 0.009187, 0.006142, 0.005011, 0.003701, 0.003512, 0.002138, 0.001318, 0.000854, 0.000854, 0.000558, 0.000301, 0.000266, 0.000301, 0.000468, 0.000313, 0.000558, 0.00055, 0.00055, 0.000614, 0.000747, 0.001288, 0.001434, 0.001318, 0.001305, 0.001572, 0.002396, 0.003701, 0.003701, 0.004161, 0.005318, 0.007645, 0.00777, 0.009728, 0.00962, 0.006533, 0.010131, 0.010221, 0.0198, 0.009728, 0.010221, 0.016257, 0.009728, 0.007877, 0.008002, 0.008804, 0.006894, 0.004646, 0.003246, 0.004611, 0.004358, 0.00283, 0.001675, 0.001709, 0.001481, 0.001383, 0.002035, 0.001318, 0.001288, 0.001249, 0.001541, 0.001434, 0.001048, 0.001602, 0.002366, 0.003607, 0.003366, 0.003341, 0.004976, 0.00777, 0.005249, 0.004646, 0.004976, 0.007877, 0.012727, 0.016257, 0.041405, 0.023087, 0.054297, 0.060549, 0.028107, 0.028107, 0.014075, 0.024826, 0.017797, 0.017797, 0.015344, 0.035586, 0.035586, 0.036378, 0.034068, 0.034068, 0.032677, 0.074921, 0.032677, 0.035586, 0.016528, 0.009187, 0.008525, 0.008525, 0.005318, 0.005799, 0.004431, 0.006142, 0.006039, 0.006988, 0.006078, 0.006078, 0.004513, 0.004646, 0.002976, 0.002482, 0.002529, 0.003246, 0.002276, 0.002336, 0.002211, 0.00231, 0.002194, 0.002117, 0.001936, 0.003053, 0.003864, 0.005992, 0.006619, 0.006988, 0.006988, 0.008525, 0.005872, 0.007315, 0.010672, 0.011518, 0.013821, 0.013613, 0.013437, 0.028695, 0.032017, 0.028695, 0.028107, 0.069024, 0.088832, 0.069024, 0.079919, 0.098513, 0.046336, 0.020522, 0.010131, 0.010131, 0.006374, 0.010131, 0.010509, 0.007259, 0.007495, 0.008075, 0.008276, 0.00962, 0.007315, 0.007031, 0.005223, 0.008804, 0.005683, 0.005799, 0.006795, 0.00558, 0.00558, 0.005992, 0.006374, 0.010131, 0.010509, 0.011903, 0.007177, 0.007177, 0.007259, 0.006795, 0.006421, 0.007495, 0.007422, 0.007315, 0.010372, 0.010372, 0.007031, 0.009187, 0.013016, 0.014075, 0.011518, 0.010221, 0.01204, 0.0198, 0.010672, 0.011669, 0.011669, 0.021381, 0.021381, 0.048328, 0.125101, 0.067594, 0.047319, 0.037156, 0.05306, 0.023534, 0.023963, 0.030003, 0.038858, 0.03976, 0.032677, 0.06184, 0.030611, 0.038858, 0.037156, 0.058088, 0.028107, 0.026892, 0.028107, 0.016826, 0.009187, 0.008624, 0.008804, 0.011342, 0.009096, 0.00962, 0.011903, 0.01227, 0.009728, 0.006988, 0.004976, 0.005503, 0.003701, 0.003555, 0.00359, 0.002581, 0.003177, 0.004247, 0.006078, 0.005086, 0.006533, 0.006533, 0.006374, 0.008804, 0.011342, 0.019109, 0.019109, 0.033407, 0.049374, 0.079919, 0.132295, 0.216401, 0.158265, 0.288399, 0.450668, 0.433034, 0.626927, 0.570702], '')</t>
  </si>
  <si>
    <t>[414, 415]</t>
  </si>
  <si>
    <t>UPI0001B6EEB2 status=activ</t>
  </si>
  <si>
    <t>([0.301917, 0.332115, 0.247041, 0.179055, 0.134866, 0.170161, 0.167087, 0.225814, 0.25406, 0.206376, 0.161087, 0.185198, 0.191378, 0.102787, 0.074921, 0.074921, 0.118441, 0.173081, 0.173081, 0.179055, 0.247041, 0.247041, 0.257454, 0.328603, 0.42561, 0.505461, 0.497853, 0.529623, 0.422041, 0.433034, 0.433034, 0.444081, 0.444081, 0.461924, 0.494003, 0.553315, 0.468512, 0.374039, 0.295083, 0.298791, 0.191378, 0.137348, 0.094817, 0.088832, 0.096677, 0.079919, 0.047319, 0.034068, 0.041405, 0.067594, 0.06312, 0.094817, 0.088832, 0.088832, 0.079919, 0.074921, 0.079919, 0.127496, 0.144935, 0.203355, 0.170161, 0.206376, 0.275179, 0.271506, 0.288399, 0.209395, 0.15008, 0.216401, 0.264545, 0.239899, 0.170161, 0.167087, 0.173081, 0.25031, 0.25031, 0.247041, 0.339168, 0.349426, 0.284882, 0.349426, 0.346032, 0.384043, 0.454136, 0.450668, 0.517562, 0.497853, 0.575842, 0.570702, 0.570702, 0.58069, 0.59917, 0.716283, 0.745909, 0.648219, 0.63748, 0.541878, 0.541878, 0.525368, 0.505461, 0.56648, 0.476583, 0.497853, 0.486429, 0.509769, 0.422041, 0.42561, 0.398279, 0.328603, 0.398279, 0.342579, 0.268042, 0.155435, 0.139895, 0.086953, 0.086953, 0.086953, 0.129801, 0.129801, 0.127496, 0.142424, 0.155435, 0.264545, 0.17593, 0.170161, 0.15284, 0.26085, 0.194234, 0.15284, 0.225814, 0.247041, 0.321458, 0.42561, 0.497853, 0.505461, 0.59917, 0.618285, 0.58069, 0.59014, 0.486429, 0.494003, 0.480142, 0.461924, 0.433034, 0.51388, 0.440853, 0.41194, 0.349426, 0.42561, 0.472492, 0.480142, 0.4292, 0.318242, 0.301917, 0.332115, 0.332115, 0.25031, 0.206376, 0.167087, 0.167087, 0.257454, 0.257454, 0.257454, 0.268042, 0.281712, 0.209395, 0.21291, 0.243554, 0.203355, 0.127496, 0.127496, 0.129801, 0.158265, 0.17593, 0.164327, 0.161087, 0.164327, 0.164327, 0.257454, 0.328603, 0.328603, 0.288399, 0.209395, 0.132295, 0.081712, 0.045352, 0.074921, 0.118441, 0.120615, 0.125101, 0.206376, 0.239899, 0.229226, 0.147574, 0.179055, 0.109221, 0.122885, 0.096677, 0.092881, 0.05306, 0.032017, 0.030003, 0.036378, 0.058088, 0.060549, 0.096677, 0.092881, 0.086953, 0.090864, 0.058088, 0.056825, 0.058088, 0.030611, 0.032677, 0.032677, 0.044297, 0.083462, 0.045352, 0.058088, 0.058088, 0.109221, 0.170161, 0.191378, 0.206376, 0.15284, 0.167087, 0.11371, 0.182256, 0.185198, 0.17593, 0.232838, 0.31487, 0.298791, 0.398279, 0.384043, 0.433034, 0.356642, 0.366687, 0.352862, 0.318242, 0.370445, 0.25031, 0.216401, 0.164327, 0.161087, 0.15284, 0.139895, 0.167087, 0.179055, 0.116183, 0.0704, 0.058088, 0.028695, 0.029376, 0.028107, 0.030003, 0.038042, 0.035586, 0.032017, 0.037156, 0.047319, 0.064632, 0.134866, 0.173081, 0.209395, 0.167087, 0.161087, 0.142424, 0.106997, 0.078022, 0.0704, 0.073402, 0.092881, 0.155435, 0.161087, 0.134866, 0.125101, 0.125101, 0.111485, 0.111485, 0.155435, 0.088832, 0.066181, 0.031287, 0.032017, 0.032677, 0.032677, 0.036378, 0.059222, 0.100716, 0.074921, 0.129801, 0.194234, 0.185198, 0.10481, 0.102787, 0.083462, 0.086953, 0.055536, 0.100716, 0.122885, 0.134866, 0.219301, 0.17593, 0.275179, 0.275179, 0.271506, 0.229226, 0.264545, 0.301917, 0.308712, 0.308712, 0.229226, 0.236433, 0.247041, 0.36309, 0.374039, 0.440853, 0.352862, 0.356642, 0.281712, 0.25031, 0.203355, 0.209395, 0.298791, 0.209395, 0.194234, 0.203355, 0.284882, 0.31487, 0.31487, 0.324872, 0.408655, 0.497853, 0.490133, 0.394753, 0.30533, 0.291804, 0.30533, 0.288399, 0.356642, 0.458154, 0.418646, 0.418646, 0.414856, 0.311707, 0.401658, 0.374039, 0.278302, 0.291804, 0.264545, 0.185198, 0.144935, 0.120615, 0.094817, 0.071867, 0.109221, 0.164327, 0.129801, 0.086953, 0.158265, 0.11371], '')</t>
  </si>
  <si>
    <t>[25, 27, 35, 84, 86, 87, 88, 89, 90, 91, 92, 93, 94, 95, 96, 97, 98, 99, 103, 133, 134, 135, 136, 137, 143]</t>
  </si>
  <si>
    <t>UPI0001B6EEB4 status=activ</t>
  </si>
  <si>
    <t>([0.083462, 0.11371, 0.144935, 0.185198, 0.225814, 0.21291, 0.243554, 0.278302, 0.173081, 0.125101, 0.090864, 0.073402, 0.132295, 0.132295, 0.132295, 0.229226, 0.132295, 0.076542, 0.085092, 0.088832, 0.137348, 0.085092, 0.048328, 0.050641, 0.051831, 0.06184, 0.043307, 0.044297, 0.042364, 0.100716, 0.170161, 0.147574, 0.127496, 0.125101, 0.073402, 0.074921, 0.06312, 0.073402, 0.127496, 0.132295, 0.134866, 0.125101, 0.137348, 0.219301, 0.225814, 0.18812, 0.100716, 0.161087, 0.161087, 0.164327, 0.147574, 0.079919, 0.15284, 0.155435, 0.155435, 0.247041, 0.247041, 0.182256, 0.271506, 0.268042, 0.167087, 0.155435, 0.164327, 0.15008, 0.144935, 0.081712, 0.096677, 0.170161, 0.106997, 0.06184, 0.033407, 0.036378, 0.036378, 0.038042, 0.069024, 0.066181, 0.073402, 0.120615, 0.109221, 0.06184, 0.06184, 0.111485, 0.129801, 0.069024, 0.067594, 0.03976, 0.0704, 0.076542, 0.069024, 0.098513, 0.158265, 0.164327, 0.094817, 0.164327, 0.161087, 0.083462, 0.083462, 0.074921, 0.078022, 0.132295, 0.127496, 0.127496, 0.10481, 0.042364, 0.044297, 0.076542, 0.129801, 0.132295, 0.125101, 0.129801, 0.15284, 0.161087, 0.25406, 0.25406, 0.264545, 0.278302, 0.30533, 0.225814, 0.144935, 0.139895, 0.137348, 0.222385, 0.147574, 0.122885, 0.222385, 0.194234, 0.196879, 0.209395, 0.219301, 0.236433, 0.158265, 0.079919, 0.06184, 0.045352, 0.078022, 0.056825, 0.038858, 0.055536, 0.079919, 0.118441, 0.094817, 0.0704, 0.046336, 0.078022, 0.11371], '')</t>
  </si>
  <si>
    <t>UPI0001B6EEB5 status=activ</t>
  </si>
  <si>
    <t>([0.132295, 0.167087, 0.200174, 0.125101, 0.15284, 0.179055, 0.236433, 0.17593, 0.129801, 0.094817, 0.120615, 0.167087, 0.25031, 0.247041, 0.25031, 0.321458, 0.328603, 0.398279, 0.366687, 0.284882, 0.209395, 0.15008, 0.155435, 0.158265, 0.232838, 0.232838, 0.26085, 0.243554, 0.352862, 0.398279, 0.40511, 0.339168, 0.324872, 0.311707, 0.243554, 0.247041, 0.275179, 0.203355, 0.216401, 0.301917, 0.342579, 0.440853, 0.509769, 0.42561, 0.440853, 0.440853, 0.356642, 0.324872, 0.321458, 0.298791, 0.26085, 0.359901, 0.4292, 0.418646, 0.447574, 0.450668, 0.401658, 0.308712, 0.352862, 0.281712, 0.225814, 0.275179, 0.191378, 0.18812, 0.257454, 0.25031, 0.182256, 0.271506, 0.21291, 0.206376, 0.144935, 0.139895, 0.142424, 0.127496, 0.120615, 0.106997, 0.106997, 0.147574, 0.21291, 0.170161, 0.247041, 0.229226, 0.164327, 0.225814, 0.229226, 0.229226, 0.222385, 0.295083, 0.284882, 0.380708, 0.301917, 0.342579, 0.433034, 0.318242, 0.247041, 0.257454, 0.278302, 0.36309, 0.257454, 0.17593, 0.185198, 0.179055, 0.216401, 0.209395, 0.206376, 0.134866, 0.15284, 0.167087, 0.10481, 0.11371, 0.11371, 0.11371, 0.109221, 0.116183, 0.185198, 0.275179, 0.284882, 0.278302, 0.257454, 0.356642, 0.447574, 0.440853, 0.447574, 0.486429, 0.521092, 0.521092, 0.666105, 0.661982, 0.63748, 0.73685, 0.59917, 0.553315, 0.538167, 0.604312, 0.585406, 0.575842, 0.553315, 0.529623, 0.422041, 0.433034, 0.433034, 0.436924, 0.505461, 0.454136, 0.472492, 0.521092, 0.529623, 0.509769, 0.41194, 0.324872, 0.295083, 0.380708, 0.295083, 0.384043, 0.324872, 0.31487, 0.281712, 0.281712, 0.284882, 0.301917, 0.222385, 0.170161, 0.170161, 0.098513, 0.129801, 0.120615, 0.11371, 0.086953, 0.086953, 0.15284, 0.200174, 0.170161, 0.191378, 0.284882, 0.247041, 0.196879, 0.209395, 0.25406, 0.185198, 0.11371, 0.194234, 0.164327, 0.161087, 0.127496, 0.127496, 0.076542, 0.073402, 0.041405, 0.030003, 0.016826, 0.014586, 0.01204, 0.010926, 0.010509, 0.010131, 0.01204, 0.019401, 0.011518, 0.010926, 0.016826, 0.018787, 0.009728, 0.013437, 0.017447, 0.013016, 0.017797, 0.021816, 0.026338, 0.025762, 0.035586, 0.064632, 0.0704, 0.088832, 0.098513, 0.094817, 0.051831, 0.055536, 0.030003, 0.029376, 0.029376, 0.014586, 0.012491, 0.015078, 0.018106, 0.010372, 0.019109, 0.013016, 0.009728, 0.008723, 0.014315, 0.010509, 0.007315, 0.007031, 0.008895, 0.011669, 0.009865, 0.010221, 0.006988, 0.009483, 0.015694, 0.010372, 0.010672, 0.017447, 0.027463, 0.015344, 0.014783, 0.012491, 0.014315, 0.028695, 0.015694, 0.013265, 0.022667, 0.040537, 0.044297, 0.019109, 0.022667, 0.034884, 0.06312, 0.06184, 0.047319, 0.023087, 0.046336, 0.069024, 0.034884, 0.016257, 0.022667, 0.022306, 0.023963, 0.045352, 0.03976, 0.086953, 0.066181, 0.042364, 0.049374, 0.021381, 0.020876, 0.020522, 0.010926, 0.010672, 0.010372, 0.012491, 0.01227, 0.01204, 0.017447, 0.024393, 0.051831, 0.050641, 0.118441, 0.120615, 0.064632, 0.073402, 0.038042, 0.050641, 0.045352, 0.048328, 0.10481, 0.122885, 0.05306, 0.048328, 0.047319, 0.100716, 0.046336, 0.049374, 0.044297, 0.036378, 0.024393, 0.029376, 0.040537, 0.020522, 0.010926, 0.009977, 0.00777, 0.00777, 0.005932, 0.006701, 0.006078, 0.004315, 0.005503, 0.005503, 0.005503, 0.005503, 0.004513, 0.00558, 0.006567, 0.00515, 0.004161, 0.005086, 0.003478, 0.002482, 0.002662, 0.003431], '')</t>
  </si>
  <si>
    <t>[42, 124, 125, 126, 127, 128, 129, 130, 131, 132, 133, 134, 135, 136, 137, 142, 145, 146, 147]</t>
  </si>
  <si>
    <t>UPI0001B6EED9 status=activ</t>
  </si>
  <si>
    <t>([0.106997, 0.064632, 0.102787, 0.144935, 0.179055, 0.209395, 0.25031, 0.158265, 0.194234, 0.125101, 0.161087, 0.194234, 0.278302, 0.278302, 0.40511, 0.422041, 0.422041, 0.418646, 0.42561, 0.328603, 0.308712, 0.321458, 0.321458, 0.278302, 0.275179, 0.278302, 0.298791, 0.295083, 0.40511, 0.298791, 0.380708, 0.374039, 0.384043, 0.380708, 0.384043, 0.281712, 0.394753, 0.370445, 0.298791, 0.271506, 0.352862, 0.384043, 0.461924, 0.56648, 0.613573, 0.553315, 0.562014, 0.549308, 0.472492, 0.468512, 0.58069, 0.529623, 0.525368, 0.509769, 0.5017, 0.472492, 0.557691, 0.525368, 0.440853, 0.509769, 0.461924, 0.458154, 0.384043, 0.308712, 0.30533, 0.225814, 0.179055, 0.15284, 0.083462, 0.122885, 0.127496, 0.137348, 0.203355, 0.122885, 0.120615, 0.120615, 0.161087, 0.158265, 0.164327, 0.247041, 0.182256, 0.247041, 0.155435, 0.144935, 0.179055, 0.182256, 0.182256, 0.295083, 0.25031, 0.359901, 0.26085, 0.158265, 0.158265, 0.15284, 0.147574, 0.106997, 0.127496, 0.116183, 0.074921, 0.042364, 0.038042, 0.064632, 0.0704, 0.088832, 0.134866, 0.116183, 0.11371, 0.125101, 0.086953, 0.129801, 0.071867, 0.142424, 0.243554, 0.173081, 0.106997, 0.209395, 0.288399, 0.264545, 0.257454, 0.339168, 0.4292, 0.408655, 0.324872, 0.30533, 0.36309, 0.342579, 0.318242, 0.324872, 0.401658, 0.440853, 0.433034, 0.545602, 0.545602, 0.538167, 0.626927, 0.690604, 0.557691, 0.447574, 0.458154, 0.335645, 0.301917, 0.21291, 0.25406, 0.232838, 0.236433, 0.239899, 0.26085, 0.318242, 0.318242, 0.222385, 0.155435, 0.167087, 0.132295, 0.083462, 0.083462, 0.090864, 0.067594, 0.086953, 0.15284, 0.155435, 0.194234, 0.194234, 0.264545, 0.25406, 0.359901, 0.275179, 0.278302, 0.26085, 0.30533, 0.30533, 0.311707, 0.390993, 0.398279, 0.440853, 0.4292, 0.339168, 0.298791, 0.374039, 0.401658, 0.30533, 0.25031, 0.324872, 0.352862, 0.257454, 0.179055, 0.194234, 0.264545, 0.281712, 0.225814, 0.219301, 0.216401, 0.328603, 0.332115, 0.243554, 0.196879, 0.194234, 0.264545, 0.298791, 0.308712, 0.308712, 0.40511, 0.461924, 0.447574, 0.36309, 0.468512, 0.575842, 0.433034, 0.366687, 0.275179, 0.257454, 0.26085, 0.17593, 0.132295, 0.074921, 0.118441, 0.155435, 0.158265, 0.106997, 0.056825, 0.059222, 0.055536, 0.042364, 0.023534, 0.014586, 0.027463, 0.029376, 0.016021, 0.029376, 0.047319, 0.064632, 0.116183, 0.067594, 0.120615, 0.15008, 0.196879, 0.129801, 0.100716, 0.15284, 0.147574, 0.243554, 0.25031, 0.247041, 0.288399, 0.352862, 0.436924, 0.301917, 0.295083, 0.398279, 0.318242, 0.30533, 0.318242, 0.321458, 0.422041, 0.414856, 0.414856, 0.4292, 0.521092, 0.56648, 0.585406, 0.699094, 0.675549, 0.648219, 0.657645, 0.618285, 0.626927, 0.632174, 0.805026, 0.798249, 0.788093, 0.901269], '')</t>
  </si>
  <si>
    <t>[43, 44, 45, 46, 47, 50, 51, 52, 53, 54, 56, 57, 59, 131, 132, 133, 134, 135, 136, 205, 256, 257, 258, 259, 260, 261, 262, 263, 264, 265, 266, 267, 268, 269]</t>
  </si>
  <si>
    <t>UPI0001B6EEDC status=activ</t>
  </si>
  <si>
    <t>([0.011903, 0.020522, 0.032017, 0.049374, 0.069024, 0.038042, 0.022667, 0.031287, 0.026338, 0.029376, 0.023534, 0.028695, 0.043307, 0.043307, 0.042364, 0.024826, 0.032017, 0.034068, 0.059222, 0.058088, 0.058088, 0.096677, 0.092881, 0.090864, 0.044297, 0.026892, 0.054297, 0.088832, 0.088832, 0.137348, 0.129801, 0.194234, 0.206376, 0.137348, 0.144935, 0.219301, 0.311707, 0.321458, 0.390993, 0.401658, 0.408655, 0.41194, 0.418646, 0.433034, 0.352862, 0.384043, 0.384043, 0.384043, 0.41194, 0.414856, 0.321458, 0.394753, 0.308712, 0.295083, 0.380708, 0.288399, 0.26085, 0.26085, 0.247041, 0.247041, 0.155435, 0.229226, 0.222385, 0.225814, 0.209395, 0.206376, 0.318242, 0.401658, 0.40511, 0.408655, 0.440853, 0.408655, 0.356642, 0.4292, 0.41194, 0.387226, 0.472492, 0.494003, 0.468512, 0.440853, 0.41194, 0.562014], '')</t>
  </si>
  <si>
    <t>[81]</t>
  </si>
  <si>
    <t>UPI0001B6EEDD status=activ</t>
  </si>
  <si>
    <t>([0.137348, 0.185198, 0.094817, 0.058088, 0.060549, 0.102787, 0.074921, 0.094817, 0.116183, 0.129801, 0.096677, 0.073402, 0.134866, 0.073402, 0.122885, 0.225814, 0.173081, 0.18812, 0.209395, 0.247041, 0.170161, 0.083462, 0.079919, 0.15284, 0.216401, 0.170161, 0.088832, 0.134866, 0.147574, 0.147574, 0.083462, 0.11371, 0.120615, 0.074921, 0.142424, 0.15008, 0.134866, 0.191378, 0.173081, 0.10481, 0.051831, 0.067594, 0.147574, 0.092881, 0.0704, 0.074921, 0.127496, 0.139895, 0.142424, 0.139895, 0.086953, 0.088832, 0.127496, 0.185198, 0.257454, 0.225814, 0.185198, 0.122885, 0.129801, 0.085092, 0.129801, 0.196879, 0.236433, 0.203355, 0.291804, 0.239899, 0.25031, 0.167087, 0.15284, 0.096677, 0.090864, 0.090864, 0.161087, 0.086953, 0.090864, 0.098513, 0.06312, 0.086953, 0.083462, 0.083462, 0.134866, 0.155435, 0.182256, 0.098513, 0.098513, 0.059222, 0.060549, 0.036378, 0.067594, 0.127496, 0.200174, 0.209395, 0.308712, 0.239899, 0.324872, 0.342579, 0.356642, 0.4292, 0.408655, 0.41194, 0.332115, 0.342579, 0.257454, 0.239899, 0.243554, 0.26085, 0.335645, 0.328603, 0.31487, 0.298791, 0.275179, 0.264545, 0.247041, 0.243554, 0.318242, 0.311707, 0.216401, 0.134866, 0.088832, 0.060549, 0.05306, 0.098513, 0.10481, 0.147574, 0.144935, 0.25031, 0.144935, 0.158265, 0.243554, 0.239899, 0.173081, 0.11371, 0.122885, 0.134866, 0.125101, 0.125101, 0.078022, 0.096677, 0.15284, 0.209395, 0.288399, 0.390993, 0.284882, 0.268042, 0.264545, 0.179055, 0.173081, 0.17593, 0.144935, 0.11371, 0.161087, 0.216401, 0.291804, 0.247041, 0.196879, 0.161087, 0.122885, 0.200174], '')</t>
  </si>
  <si>
    <t>UPI0001B6EEE1 status=activ</t>
  </si>
  <si>
    <t>([0.236433, 0.298791, 0.142424, 0.196879, 0.129801, 0.167087, 0.102787, 0.127496, 0.085092, 0.059222, 0.034884, 0.048328, 0.055536, 0.05306, 0.028695, 0.030003, 0.030611, 0.032017, 0.038042, 0.027463, 0.029376, 0.028107, 0.028107, 0.036378, 0.034068, 0.059222, 0.058088, 0.06312, 0.060549, 0.109221, 0.111485, 0.134866, 0.139895, 0.125101, 0.073402, 0.081712, 0.079919, 0.055536, 0.054297, 0.083462, 0.092881, 0.158265, 0.102787, 0.058088, 0.100716, 0.078022, 0.078022, 0.06184, 0.079919, 0.048328, 0.047319, 0.083462, 0.083462, 0.081712, 0.060549, 0.06184, 0.067594, 0.067594, 0.060549, 0.067594, 0.076542, 0.11371, 0.066181, 0.069024, 0.067594, 0.064632, 0.079919, 0.038858, 0.035586, 0.046336, 0.046336, 0.026892, 0.026338, 0.044297, 0.045352, 0.059222, 0.081712, 0.081712, 0.046336, 0.041405, 0.037156, 0.034068, 0.035586, 0.06184, 0.081712, 0.144935, 0.088832, 0.090864, 0.10481, 0.137348, 0.085092, 0.137348, 0.222385, 0.222385, 0.222385, 0.125101, 0.060549, 0.073402, 0.109221, 0.17593, 0.170161, 0.10481, 0.067594, 0.06312, 0.06312, 0.050641, 0.044297, 0.044297, 0.047319, 0.086953, 0.086953, 0.147574, 0.161087, 0.15284, 0.155435, 0.098513, 0.116183, 0.219301, 0.225814, 0.236433, 0.232838, 0.291804, 0.380708, 0.450668, 0.461924, 0.370445, 0.447574, 0.359901, 0.366687, 0.268042, 0.257454, 0.257454, 0.26085, 0.25406, 0.164327, 0.116183, 0.18812, 0.291804, 0.173081, 0.170161, 0.164327, 0.137348, 0.139895, 0.11371, 0.090864, 0.066181, 0.102787, 0.073402, 0.122885, 0.196879, 0.308712], '')</t>
  </si>
  <si>
    <t>UPI0001B6EEE3 status=activ</t>
  </si>
  <si>
    <t>([0.086953, 0.088832, 0.118441, 0.085092, 0.111485, 0.167087, 0.206376, 0.239899, 0.196879, 0.219301, 0.25031, 0.222385, 0.203355, 0.247041, 0.264545, 0.339168, 0.332115, 0.239899, 0.225814, 0.257454, 0.26085, 0.339168, 0.377384, 0.377384, 0.454136, 0.450668, 0.356642, 0.359901, 0.370445, 0.401658, 0.36309, 0.356642, 0.4292, 0.433034, 0.418646, 0.321458, 0.321458, 0.352862, 0.447574, 0.553315, 0.461924, 0.41194, 0.418646, 0.408655, 0.328603, 0.328603, 0.328603, 0.394753, 0.384043, 0.394753, 0.440853, 0.398279, 0.31487, 0.30533, 0.308712, 0.225814, 0.206376, 0.236433, 0.222385, 0.134866, 0.125101, 0.200174, 0.155435, 0.086953, 0.054297, 0.090864, 0.092881, 0.058088, 0.034068, 0.038042, 0.0198, 0.012491, 0.020522, 0.020876, 0.023087, 0.023534, 0.022306, 0.040537, 0.035586, 0.032677, 0.034068, 0.034068, 0.032677, 0.033407, 0.036378, 0.038042, 0.041405, 0.037156, 0.064632, 0.118441, 0.116183, 0.203355, 0.25031, 0.232838, 0.335645, 0.324872, 0.418646, 0.436924, 0.359901, 0.366687, 0.335645, 0.335645, 0.356642, 0.318242, 0.414856, 0.51388, 0.529623, 0.525368, 0.525368, 0.4292, 0.339168, 0.324872, 0.295083, 0.321458, 0.332115, 0.324872, 0.243554, 0.222385, 0.222385, 0.278302, 0.271506, 0.225814, 0.318242, 0.308712, 0.275179, 0.268042, 0.225814, 0.31487, 0.225814, 0.170161, 0.21291, 0.196879, 0.209395, 0.216401, 0.225814, 0.147574, 0.118441, 0.203355, 0.216401, 0.229226, 0.25406, 0.167087, 0.179055, 0.161087, 0.155435, 0.222385, 0.229226, 0.167087, 0.158265, 0.229226, 0.291804, 0.31487, 0.324872, 0.281712, 0.247041, 0.229226, 0.31487, 0.264545, 0.25031, 0.232838, 0.311707, 0.311707, 0.321458, 0.40511, 0.414856, 0.422041, 0.328603, 0.284882, 0.301917, 0.288399, 0.288399, 0.301917, 0.31487, 0.414856, 0.450668, 0.497853, 0.497853, 0.529623, 0.642678, 0.648219, 0.545602, 0.538167, 0.5017, 0.490133, 0.472492, 0.359901, 0.356642, 0.339168, 0.387226, 0.483068, 0.517562, 0.529623, 0.517562, 0.5017, 0.401658, 0.298791, 0.284882, 0.203355, 0.203355, 0.21291, 0.206376, 0.203355, 0.196879, 0.229226, 0.225814, 0.229226, 0.335645, 0.352862, 0.418646, 0.422041, 0.321458, 0.288399, 0.275179, 0.278302, 0.196879, 0.194234, 0.301917, 0.311707, 0.390993, 0.390993, 0.387226, 0.374039, 0.374039, 0.278302, 0.206376, 0.291804, 0.295083, 0.298791, 0.191378, 0.225814, 0.182256, 0.185198, 0.120615, 0.125101, 0.100716, 0.158265, 0.158265, 0.127496, 0.127496, 0.139895, 0.069024, 0.06312, 0.036378, 0.067594, 0.074921, 0.134866, 0.15008, 0.147574, 0.085092, 0.139895, 0.083462, 0.060549, 0.100716, 0.098513, 0.102787, 0.122885, 0.127496, 0.194234, 0.139895, 0.083462, 0.086953, 0.139895, 0.081712, 0.074921, 0.085092, 0.15008, 0.071867, 0.066181, 0.064632, 0.064632, 0.067594, 0.122885, 0.219301, 0.142424, 0.222385, 0.232838, 0.15284, 0.125101, 0.125101, 0.125101, 0.120615, 0.069024, 0.073402, 0.076542, 0.079919, 0.035586, 0.031287, 0.055536, 0.030003, 0.028695, 0.049374, 0.054297, 0.048328, 0.040537, 0.076542, 0.071867, 0.067594, 0.069024, 0.048328, 0.026338, 0.059222, 0.058088, 0.090864, 0.048328, 0.046336, 0.083462, 0.144935, 0.147574, 0.15008, 0.144935, 0.125101, 0.10481, 0.073402, 0.058088, 0.041405, 0.026338, 0.019401, 0.012491, 0.017797, 0.028695], '')</t>
  </si>
  <si>
    <t>[39, 105, 106, 107, 108, 177, 178, 179, 180, 181, 182, 190, 191, 192, 193]</t>
  </si>
  <si>
    <t>UPI0001B6EEE4 status=activ</t>
  </si>
  <si>
    <t>([0.264545, 0.158265, 0.191378, 0.239899, 0.132295, 0.167087, 0.194234, 0.229226, 0.275179, 0.247041, 0.278302, 0.31487, 0.222385, 0.295083, 0.275179, 0.291804, 0.222385, 0.291804, 0.288399, 0.374039, 0.401658, 0.311707, 0.394753, 0.377384, 0.366687, 0.390993, 0.384043, 0.311707, 0.318242, 0.332115, 0.374039, 0.374039, 0.377384, 0.384043, 0.311707, 0.318242, 0.308712, 0.390993, 0.408655, 0.414856, 0.31487, 0.288399, 0.298791, 0.203355, 0.236433, 0.243554, 0.324872, 0.243554, 0.321458, 0.232838, 0.125101, 0.076542, 0.083462, 0.090864, 0.073402, 0.134866, 0.066181, 0.066181, 0.048328, 0.038858, 0.036378, 0.071867, 0.045352, 0.083462, 0.164327, 0.083462, 0.058088, 0.058088, 0.106997, 0.116183, 0.167087, 0.271506, 0.36309, 0.268042, 0.200174, 0.30533, 0.17593, 0.275179, 0.216401, 0.239899, 0.264545, 0.243554, 0.257454, 0.25406, 0.185198, 0.191378, 0.30533, 0.36309, 0.36309, 0.346032, 0.335645, 0.335645, 0.324872, 0.318242, 0.374039, 0.342579, 0.342579, 0.447574, 0.447574, 0.483068, 0.390993, 0.40511, 0.352862, 0.356642, 0.433034, 0.534167, 0.42561, 0.31487, 0.239899, 0.17593, 0.11371, 0.111485, 0.11371, 0.125101, 0.088832, 0.098513, 0.170161, 0.18812, 0.200174, 0.120615, 0.15284, 0.222385, 0.216401, 0.298791, 0.203355, 0.216401, 0.134866, 0.194234, 0.264545, 0.239899, 0.268042, 0.36309, 0.349426, 0.359901, 0.26085, 0.328603, 0.25406, 0.243554, 0.219301, 0.206376, 0.324872, 0.31487, 0.26085, 0.179055, 0.11371, 0.167087, 0.147574, 0.247041, 0.219301, 0.257454, 0.295083, 0.346032, 0.346032, 0.349426, 0.232838, 0.318242, 0.31487, 0.42561, 0.433034, 0.398279, 0.295083, 0.288399, 0.194234, 0.271506, 0.346032, 0.440853, 0.366687, 0.295083, 0.239899, 0.191378, 0.132295, 0.179055, 0.15008, 0.15008, 0.161087, 0.185198, 0.206376, 0.18812, 0.158265, 0.147574, 0.10481, 0.120615, 0.106997, 0.109221, 0.060549, 0.056825, 0.043307, 0.076542, 0.132295, 0.161087, 0.247041, 0.239899, 0.264545, 0.298791, 0.194234, 0.200174, 0.298791, 0.21291, 0.219301, 0.232838, 0.161087, 0.271506, 0.243554, 0.25406, 0.328603, 0.41194, 0.418646, 0.447574, 0.454136, 0.359901, 0.30533, 0.21291, 0.298791, 0.200174, 0.225814, 0.332115, 0.232838, 0.158265, 0.129801, 0.090864, 0.092881, 0.142424, 0.125101, 0.239899, 0.182256, 0.120615, 0.071867, 0.043307, 0.026892, 0.028107, 0.050641, 0.066181, 0.064632, 0.06312, 0.096677, 0.079919, 0.085092, 0.083462, 0.127496, 0.142424, 0.194234, 0.191378, 0.129801, 0.085092, 0.085092, 0.132295, 0.200174, 0.179055, 0.247041, 0.239899, 0.144935, 0.144935, 0.144935, 0.144935, 0.144935, 0.094817, 0.109221, 0.090864, 0.100716, 0.086953, 0.086953, 0.060549, 0.054297, 0.076542, 0.122885, 0.116183, 0.064632, 0.067594, 0.137348, 0.092881, 0.161087, 0.161087, 0.15284, 0.083462, 0.15008, 0.116183, 0.120615, 0.086953, 0.096677, 0.147574, 0.155435, 0.134866, 0.196879, 0.203355, 0.264545, 0.281712, 0.257454, 0.339168, 0.298791, 0.21291, 0.209395, 0.142424, 0.209395, 0.129801, 0.144935, 0.129801, 0.098513, 0.17593, 0.216401, 0.139895, 0.144935, 0.092881, 0.194234, 0.185198, 0.196879, 0.161087, 0.096677, 0.10481, 0.066181, 0.083462, 0.127496, 0.167087, 0.18812, 0.18812, 0.203355, 0.222385, 0.21291, 0.311707, 0.206376, 0.191378, 0.194234, 0.173081, 0.26085, 0.229226, 0.216401, 0.134866, 0.092881, 0.155435, 0.092881, 0.173081, 0.118441, 0.134866, 0.134866, 0.10481, 0.106997, 0.164327, 0.147574, 0.155435, 0.118441, 0.17593, 0.173081, 0.271506, 0.291804, 0.17593, 0.179055, 0.161087, 0.222385, 0.264545, 0.275179, 0.352862, 0.332115, 0.408655, 0.390993, 0.346032, 0.450668, 0.36309, 0.387226, 0.387226, 0.390993, 0.324872, 0.36309, 0.398279, 0.390993, 0.390993, 0.490133, 0.483068, 0.541878, 0.468512, 0.422041, 0.324872, 0.225814, 0.209395, 0.209395, 0.203355, 0.271506, 0.25031, 0.346032, 0.324872, 0.328603, 0.321458, 0.346032, 0.236433, 0.15284, 0.15284, 0.147574, 0.147574, 0.164327, 0.15008, 0.206376, 0.203355, 0.206376, 0.225814, 0.239899, 0.229226, 0.232838, 0.229226, 0.203355, 0.191378, 0.129801, 0.203355, 0.142424, 0.182256, 0.257454, 0.328603, 0.219301, 0.21291, 0.225814, 0.142424, 0.144935, 0.167087, 0.179055, 0.25031, 0.247041, 0.247041, 0.247041, 0.243554, 0.271506, 0.301917, 0.30533, 0.352862, 0.352862, 0.352862, 0.288399, 0.225814, 0.225814, 0.335645, 0.332115, 0.257454, 0.264545, 0.278302, 0.18812, 0.167087, 0.11371, 0.182256, 0.164327, 0.164327, 0.18812, 0.164327, 0.118441, 0.066181, 0.079919, 0.071867, 0.11371, 0.137348, 0.116183, 0.129801, 0.132295, 0.144935, 0.206376, 0.288399, 0.284882, 0.356642, 0.370445, 0.458154, 0.366687, 0.366687, 0.36309, 0.346032, 0.370445, 0.461924, 0.56648, 0.56648, 0.557691, 0.472492, 0.436924, 0.553315, 0.42561, 0.398279, 0.308712, 0.288399, 0.25406, 0.21291, 0.185198, 0.247041, 0.203355, 0.278302, 0.26085, 0.229226, 0.185198], '')</t>
  </si>
  <si>
    <t>[105, 366, 460, 461, 462, 465]</t>
  </si>
  <si>
    <t>UPI0001B6EEE8 status=activ</t>
  </si>
  <si>
    <t>([0.483068, 0.509769, 0.366687, 0.40511, 0.380708, 0.356642, 0.380708, 0.36309, 0.288399, 0.225814, 0.222385, 0.257454, 0.25406, 0.25031, 0.243554, 0.239899, 0.21291, 0.311707, 0.318242, 0.232838, 0.170161, 0.109221, 0.058088, 0.10481, 0.058088, 0.071867, 0.050641, 0.056825, 0.0704, 0.100716, 0.098513, 0.120615, 0.0704, 0.0704, 0.073402, 0.0704, 0.073402, 0.074921, 0.041405, 0.038042, 0.038042, 0.048328, 0.083462, 0.106997, 0.06312, 0.116183, 0.066181, 0.11371, 0.106997, 0.102787, 0.127496, 0.137348, 0.092881, 0.106997, 0.106997, 0.106997, 0.17593, 0.109221, 0.085092, 0.11371, 0.111485, 0.182256, 0.216401, 0.21291, 0.281712, 0.332115, 0.328603, 0.42561, 0.444081, 0.436924, 0.374039, 0.284882, 0.268042, 0.332115, 0.41194, 0.41194, 0.321458, 0.321458, 0.40511, 0.436924, 0.390993, 0.308712, 0.308712, 0.219301, 0.161087, 0.167087, 0.200174, 0.206376, 0.116183, 0.127496, 0.132295, 0.191378, 0.191378, 0.194234, 0.203355, 0.196879, 0.200174, 0.182256, 0.182256, 0.182256, 0.118441, 0.118441, 0.102787, 0.118441, 0.179055, 0.243554, 0.232838, 0.222385, 0.216401, 0.335645, 0.31487, 0.342579, 0.25031, 0.349426, 0.436924, 0.433034, 0.422041, 0.335645, 0.328603, 0.328603, 0.243554, 0.236433, 0.328603, 0.440853, 0.377384, 0.377384, 0.377384, 0.349426, 0.268042, 0.268042, 0.17593, 0.167087, 0.144935, 0.144935, 0.132295, 0.155435, 0.158265, 0.158265, 0.203355, 0.31487, 0.308712, 0.398279, 0.380708, 0.374039, 0.295083, 0.225814, 0.158265, 0.10481, 0.120615, 0.194234, 0.194234, 0.275179, 0.275179, 0.268042, 0.359901, 0.281712, 0.173081, 0.17593, 0.17593, 0.139895, 0.088832, 0.100716, 0.102787, 0.17593, 0.173081, 0.25031, 0.349426, 0.440853, 0.521092, 0.436924, 0.4292, 0.349426, 0.271506, 0.275179, 0.194234, 0.18812, 0.271506, 0.36309, 0.36309, 0.359901, 0.447574, 0.529623, 0.483068, 0.41194, 0.408655, 0.41194, 0.321458, 0.324872, 0.232838, 0.206376, 0.268042, 0.239899, 0.30533, 0.380708, 0.352862, 0.447574, 0.422041, 0.377384, 0.318242], '')</t>
  </si>
  <si>
    <t>[1, 168, 181]</t>
  </si>
  <si>
    <t>UPI0001B6EEEA status=activ</t>
  </si>
  <si>
    <t>([0.5017, 0.557691, 0.517562, 0.398279, 0.301917, 0.219301, 0.275179, 0.203355, 0.239899, 0.278302, 0.311707, 0.339168, 0.335645, 0.332115, 0.243554, 0.243554, 0.232838, 0.161087, 0.17593, 0.10481, 0.182256, 0.268042, 0.15284, 0.179055, 0.278302, 0.366687, 0.359901, 0.275179, 0.366687, 0.324872, 0.31487, 0.31487, 0.232838, 0.144935, 0.088832, 0.125101, 0.118441, 0.100716, 0.144935, 0.137348, 0.206376, 0.18812, 0.118441, 0.179055, 0.158265, 0.15008, 0.129801, 0.125101, 0.182256, 0.185198, 0.219301, 0.15008, 0.120615, 0.196879, 0.21291, 0.291804, 0.216401, 0.21291, 0.179055, 0.17593, 0.109221, 0.073402, 0.073402, 0.134866, 0.094817, 0.109221, 0.102787, 0.147574, 0.243554, 0.232838, 0.229226, 0.26085, 0.342579, 0.380708, 0.291804, 0.295083, 0.21291, 0.232838, 0.173081, 0.232838, 0.236433, 0.31487, 0.384043, 0.40511, 0.390993, 0.483068, 0.483068, 0.401658, 0.359901, 0.36309, 0.288399, 0.25031, 0.18812, 0.185198, 0.147574, 0.229226, 0.31487, 0.394753, 0.483068, 0.480142, 0.480142, 0.390993, 0.36309, 0.281712, 0.196879, 0.196879, 0.173081, 0.173081, 0.243554, 0.26085, 0.243554, 0.321458, 0.264545, 0.295083, 0.308712, 0.26085, 0.216401, 0.219301, 0.219301, 0.161087, 0.15284, 0.109221, 0.111485, 0.158265, 0.232838, 0.21291, 0.21291, 0.236433, 0.25406, 0.281712, 0.281712, 0.295083, 0.301917, 0.41194, 0.433034, 0.436924, 0.529623, 0.447574, 0.4292, 0.447574, 0.562014, 0.632174, 0.720929, 0.812494, 0.771762, 0.626927, 0.771762, 0.779859, 0.690604, 0.63748, 0.480142, 0.387226, 0.380708, 0.268042, 0.26085, 0.232838, 0.15284, 0.109221, 0.129801, 0.129801, 0.078022, 0.05306, 0.0704, 0.067594, 0.069024, 0.071867, 0.15284, 0.132295, 0.122885, 0.203355, 0.229226, 0.311707, 0.284882, 0.25406, 0.359901, 0.349426, 0.321458, 0.41194, 0.366687, 0.465241, 0.454136, 0.525368, 0.541878, 0.505461, 0.497853, 0.476583, 0.450668, 0.387226, 0.359901, 0.328603], '')</t>
  </si>
  <si>
    <t>[0, 1, 2, 136, 140, 141, 142, 143, 144, 145, 146, 147, 148, 149, 181, 182, 183]</t>
  </si>
  <si>
    <t>UPI0001B6EEEB status=activ</t>
  </si>
  <si>
    <t>([0.122885, 0.059222, 0.058088, 0.100716, 0.067594, 0.085092, 0.129801, 0.083462, 0.046336, 0.069024, 0.046336, 0.034068, 0.031287, 0.0704, 0.085092, 0.078022, 0.046336, 0.092881, 0.086953, 0.043307, 0.055536, 0.024393, 0.049374, 0.037156, 0.023963, 0.042364, 0.044297, 0.027463, 0.023087, 0.029376, 0.030003, 0.06184, 0.083462, 0.0704, 0.028107, 0.029376, 0.032017, 0.05306, 0.030003, 0.032017, 0.056825, 0.06184, 0.06312, 0.058088, 0.11371, 0.085092, 0.083462, 0.090864, 0.076542, 0.100716, 0.079919, 0.071867, 0.03976, 0.054297, 0.037156, 0.06184, 0.032677, 0.030003, 0.031287, 0.06184, 0.125101, 0.125101, 0.064632, 0.074921, 0.076542, 0.064632, 0.056825, 0.033407, 0.034884, 0.046336, 0.076542, 0.127496, 0.127496, 0.118441, 0.073402, 0.132295, 0.086953, 0.15284, 0.081712, 0.088832, 0.060549, 0.054297, 0.054297, 0.098513, 0.125101, 0.094817, 0.090864, 0.11371, 0.102787, 0.094817, 0.064632, 0.03976, 0.047319, 0.049374, 0.073402, 0.11371, 0.090864, 0.164327, 0.106997, 0.179055, 0.098513, 0.122885, 0.060549, 0.069024, 0.083462, 0.083462, 0.109221, 0.137348, 0.137348, 0.219301, 0.122885, 0.125101, 0.203355, 0.239899, 0.155435, 0.116183, 0.116183, 0.083462, 0.055536, 0.094817, 0.100716, 0.111485, 0.06312, 0.081712, 0.060549, 0.050641, 0.035586, 0.038042, 0.038042, 0.060549, 0.06312, 0.134866, 0.222385, 0.196879, 0.17593, 0.147574, 0.15008, 0.15284, 0.25031, 0.328603, 0.243554, 0.170161, 0.229226, 0.229226, 0.318242, 0.359901, 0.268042, 0.366687, 0.281712, 0.170161, 0.173081, 0.161087, 0.15008, 0.15008, 0.167087, 0.102787, 0.182256, 0.185198, 0.191378, 0.111485, 0.120615, 0.120615, 0.185198, 0.191378, 0.268042, 0.170161, 0.17593, 0.271506, 0.264545, 0.342579, 0.342579, 0.332115, 0.271506, 0.203355, 0.191378, 0.17593, 0.225814, 0.222385, 0.275179, 0.275179, 0.278302, 0.170161, 0.17593, 0.164327, 0.164327, 0.170161, 0.158265, 0.094817, 0.046336, 0.049374, 0.048328, 0.078022, 0.088832, 0.137348, 0.216401, 0.219301, 0.243554, 0.275179, 0.194234, 0.236433, 0.21291, 0.216401, 0.324872, 0.398279, 0.398279, 0.31487, 0.332115, 0.447574, 0.458154, 0.557691, 0.529623, 0.51388, 0.51388, 0.480142, 0.458154, 0.390993, 0.359901, 0.30533, 0.26085, 0.377384], '')</t>
  </si>
  <si>
    <t>[209, 210, 211, 212]</t>
  </si>
  <si>
    <t>UPI0001B6EEEC status=activ</t>
  </si>
  <si>
    <t>([0.275179, 0.318242, 0.268042, 0.301917, 0.335645, 0.36309, 0.422041, 0.440853, 0.36309, 0.377384, 0.401658, 0.366687, 0.366687, 0.465241, 0.494003, 0.42561, 0.346032, 0.352862, 0.42561, 0.370445, 0.447574, 0.42561, 0.401658, 0.458154, 0.380708, 0.401658, 0.414856, 0.387226, 0.349426, 0.366687, 0.318242, 0.236433, 0.308712, 0.308712, 0.342579, 0.31487, 0.387226, 0.465241, 0.390993, 0.390993, 0.370445, 0.257454, 0.158265, 0.200174, 0.216401, 0.295083, 0.225814, 0.209395, 0.21291, 0.257454, 0.335645, 0.288399, 0.26085, 0.26085, 0.268042, 0.247041, 0.167087, 0.109221, 0.102787, 0.106997, 0.111485, 0.106997, 0.196879, 0.311707, 0.229226, 0.170161, 0.18812, 0.232838, 0.167087, 0.10481, 0.120615, 0.109221, 0.15008, 0.247041, 0.247041, 0.26085, 0.268042, 0.370445, 0.356642, 0.374039, 0.433034, 0.458154, 0.545602, 0.56648, 0.545602, 0.613573, 0.56648, 0.549308, 0.4292, 0.51388, 0.618285, 0.575842, 0.490133, 0.541878, 0.545602, 0.58069, 0.56648, 0.454136, 0.468512, 0.538167, 0.549308, 0.545602, 0.390993, 0.332115, 0.26085, 0.194234, 0.209395, 0.291804, 0.291804, 0.370445, 0.36309, 0.281712, 0.278302, 0.356642, 0.356642, 0.268042, 0.155435, 0.147574, 0.229226, 0.209395, 0.236433, 0.173081, 0.182256, 0.216401, 0.196879, 0.185198, 0.275179, 0.284882, 0.281712, 0.268042, 0.219301, 0.158265, 0.161087, 0.164327, 0.182256, 0.144935, 0.216401, 0.301917, 0.239899, 0.155435, 0.081712, 0.056825, 0.079919, 0.037156, 0.064632, 0.11371, 0.100716, 0.092881, 0.092881, 0.092881, 0.098513, 0.147574, 0.219301, 0.209395, 0.219301, 0.137348, 0.137348, 0.085092, 0.066181, 0.096677, 0.173081, 0.247041, 0.284882, 0.25031, 0.36309, 0.324872, 0.275179, 0.356642, 0.324872, 0.25031, 0.203355], '')</t>
  </si>
  <si>
    <t>[82, 83, 84, 85, 86, 87, 89, 90, 91, 93, 94, 95, 96, 99, 100, 101]</t>
  </si>
  <si>
    <t>UPI0001B6EEED status=activ</t>
  </si>
  <si>
    <t>([0.019109, 0.031287, 0.032677, 0.048328, 0.067594, 0.090864, 0.056825, 0.056825, 0.045352, 0.046336, 0.055536, 0.040537, 0.042364, 0.042364, 0.045352, 0.045352, 0.076542, 0.147574, 0.209395, 0.209395, 0.161087, 0.170161, 0.173081, 0.206376, 0.147574, 0.142424, 0.079919, 0.085092, 0.106997, 0.155435, 0.17593, 0.111485, 0.15008, 0.158265, 0.179055, 0.170161, 0.26085, 0.232838, 0.134866, 0.127496, 0.144935, 0.144935, 0.15008, 0.118441, 0.078022, 0.078022, 0.081712, 0.142424, 0.219301, 0.134866, 0.092881, 0.118441, 0.200174, 0.173081, 0.098513, 0.083462, 0.116183, 0.102787, 0.071867, 0.127496, 0.129801, 0.116183, 0.11371, 0.10481, 0.078022, 0.069024, 0.10481, 0.100716, 0.055536, 0.051831, 0.094817, 0.147574, 0.100716, 0.05306, 0.048328, 0.0704, 0.078022, 0.06312, 0.064632, 0.111485, 0.111485, 0.060549, 0.060549, 0.069024, 0.056825, 0.079919, 0.118441, 0.092881, 0.074921, 0.125101, 0.100716, 0.071867, 0.044297, 0.043307], '')</t>
  </si>
  <si>
    <t>UPI0001B6EEEE status=activ</t>
  </si>
  <si>
    <t>([0.002606, 0.001872, 0.002688, 0.002078, 0.002727, 0.00359, 0.004646, 0.00407, 0.003246, 0.002662, 0.003671, 0.003079, 0.001936, 0.001936, 0.001675, 0.001778, 0.001159, 0.001374, 0.001408, 0.00076, 0.000631, 0.001142, 0.001142, 0.001142, 0.001906, 0.001906, 0.001936, 0.00155, 0.001383, 0.001541, 0.002327, 0.002035, 0.002194, 0.003298, 0.003555, 0.005223, 0.004736, 0.006894, 0.006701, 0.006701, 0.010131, 0.010672, 0.010672, 0.010672, 0.007555, 0.004646, 0.004611, 0.003212, 0.002503, 0.003727, 0.00515, 0.005223, 0.00359, 0.004689, 0.004689, 0.00543, 0.003757, 0.00558, 0.005734, 0.004736, 0.006988, 0.007645, 0.013016, 0.008075, 0.013437, 0.022306, 0.048328, 0.023087, 0.056825, 0.059222, 0.027463, 0.027463, 0.014315, 0.029376, 0.017447, 0.016257, 0.013016, 0.024826, 0.023963, 0.028107, 0.0198, 0.015694, 0.008156, 0.00777, 0.013437, 0.013265, 0.008075, 0.008075, 0.008276, 0.005378, 0.006374, 0.006482, 0.006795, 0.006795, 0.006701, 0.006194, 0.004414, 0.004135, 0.004315, 0.00283, 0.001722, 0.001687, 0.001481, 0.001649, 0.001155, 0.001103, 0.000743, 0.001288, 0.001288, 0.001967, 0.002014, 0.002529, 0.002761, 0.002606, 0.002688, 0.002078, 0.003177, 0.003053, 0.003298, 0.002155, 0.00283, 0.00292, 0.002976, 0.002727, 0.003607, 0.004315, 0.003109, 0.004247, 0.004208, 0.004161, 0.003109, 0.004483, 0.004358, 0.005872, 0.003804, 0.003997, 0.003607, 0.003478, 0.003607, 0.003431, 0.004899, 0.004899, 0.004835, 0.005503, 0.006701, 0.00515, 0.004431, 0.004431, 0.004431, 0.003366, 0.002336, 0.002138, 0.001722, 0.001808, 0.001778, 0.00283, 0.003864, 0.005734, 0.005932, 0.006421, 0.009294, 0.010221, 0.007555, 0.007091, 0.009483, 0.007259, 0.011106, 0.019401, 0.019109, 0.018106, 0.015694, 0.034884, 0.069024, 0.060549, 0.036378, 0.034884, 0.016826, 0.015694, 0.015694, 0.009865, 0.009096, 0.006039, 0.004835, 0.007259, 0.014075, 0.009483, 0.018415, 0.010131, 0.007495, 0.007177, 0.007495, 0.011903, 0.007495, 0.008723, 0.010926, 0.008723, 0.009096, 0.015344, 0.009483, 0.009977, 0.01204, 0.023534, 0.040537, 0.06312, 0.067594, 0.027463, 0.051831, 0.047319, 0.090864, 0.0704, 0.15008, 0.086953, 0.041405, 0.083462, 0.074921, 0.079919, 0.10481, 0.058088, 0.028695, 0.056825, 0.026892, 0.018415, 0.010221, 0.01227, 0.007422, 0.005623, 0.006078, 0.005932, 0.004315, 0.003512, 0.004483, 0.004483, 0.003997, 0.005799, 0.004483, 0.003804, 0.003701, 0.003405, 0.004358, 0.006194, 0.004483, 0.006142, 0.006078, 0.007031, 0.007315, 0.009096, 0.010372, 0.010372, 0.008525, 0.013437, 0.010509, 0.009977, 0.011342, 0.021381, 0.014586, 0.014783, 0.014783, 0.011342, 0.010509, 0.008624, 0.009015, 0.013821, 0.009015, 0.010672, 0.016528, 0.009401, 0.009294, 0.012491, 0.015078, 0.016257, 0.016257, 0.035586, 0.022667, 0.020165, 0.021381, 0.030611, 0.05306, 0.034884, 0.055536, 0.120615, 0.173081, 0.161087, 0.10481, 0.196879, 0.155435, 0.129801, 0.170161, 0.222385, 0.155435, 0.155435, 0.111485, 0.116183, 0.058088, 0.125101, 0.11371, 0.127496, 0.132295, 0.066181, 0.086953, 0.079919, 0.086953, 0.081712, 0.036378, 0.031287, 0.015344, 0.017797, 0.021381, 0.015344, 0.014075, 0.010372, 0.008156, 0.008002, 0.006533, 0.006039, 0.004315, 0.00316, 0.00316, 0.002976, 0.004358, 0.005223, 0.003963, 0.002727, 0.003079, 0.002727, 0.003757, 0.00543, 0.005011, 0.003963, 0.003821, 0.002529, 0.00316, 0.00283, 0.003478, 0.0028, 0.003246, 0.003366, 0.003821, 0.00246, 0.002705, 0.001743, 0.001103, 0.00152, 0.002211, 0.002078, 0.00225, 0.001675, 0.001649, 0.002396, 0.001936, 0.002336, 0.003461, 0.003276, 0.004775, 0.003997, 0.003963, 0.003804, 0.003997, 0.004976, 0.007495, 0.004835, 0.004921, 0.006374, 0.005378, 0.005683, 0.003963, 0.004135, 0.004577, 0.004835, 0.003461, 0.003341, 0.004388, 0.004577, 0.004388, 0.002881, 0.004135, 0.004208, 0.004611, 0.005992, 0.003757, 0.003804, 0.003963, 0.005503, 0.006795, 0.006619, 0.006374, 0.006078, 0.006421, 0.00777, 0.005734, 0.005799, 0.005872, 0.004513, 0.004315, 0.003924, 0.004358, 0.004513, 0.004775, 0.005503, 0.00389, 0.003821, 0.002727, 0.002512, 0.001692, 0.001383, 0.001597, 0.001061, 0.000906, 0.001288, 0.000842, 0.000614, 0.001, 0.000936, 0.001271, 0.001267, 0.001249, 0.001709, 0.001159, 0.001202, 0.000743, 0.000833, 0.001434, 0.001602, 0.002396, 0.002349, 0.001808, 0.001499, 0.002396, 0.003727, 0.00283, 0.003804, 0.00558, 0.004775, 0.006039, 0.00515, 0.004388, 0.005503, 0.004513, 0.005223, 0.006078, 0.008624, 0.011518, 0.008804], '')</t>
  </si>
  <si>
    <t>UPI0001B6EEEF status=activ</t>
  </si>
  <si>
    <t>([0.015078, 0.011342, 0.0198, 0.016257, 0.021816, 0.034884, 0.049374, 0.06312, 0.092881, 0.067594, 0.042364, 0.050641, 0.055536, 0.078022, 0.0704, 0.081712, 0.074921, 0.076542, 0.122885, 0.196879, 0.281712, 0.278302, 0.275179, 0.185198, 0.247041, 0.268042, 0.25031, 0.147574, 0.098513, 0.098513, 0.155435, 0.173081, 0.173081, 0.25031, 0.281712, 0.301917, 0.288399, 0.301917, 0.271506, 0.308712, 0.301917, 0.328603, 0.243554, 0.346032, 0.346032, 0.36309, 0.352862, 0.268042, 0.377384, 0.339168, 0.295083, 0.206376, 0.321458, 0.318242, 0.311707, 0.328603, 0.30533, 0.271506, 0.25406, 0.295083, 0.275179, 0.264545, 0.26085, 0.349426, 0.239899, 0.219301, 0.118441, 0.098513, 0.155435, 0.098513, 0.17593, 0.219301, 0.339168, 0.222385, 0.161087, 0.081712, 0.073402, 0.081712, 0.081712, 0.083462, 0.139895, 0.125101, 0.125101, 0.127496, 0.139895, 0.139895, 0.25031, 0.291804, 0.318242, 0.239899, 0.25406, 0.158265, 0.122885, 0.06184, 0.088832, 0.11371, 0.196879, 0.203355, 0.219301, 0.25406, 0.268042, 0.257454, 0.185198, 0.200174, 0.206376, 0.122885, 0.200174, 0.182256, 0.173081, 0.120615, 0.182256, 0.173081, 0.17593, 0.206376, 0.298791, 0.342579, 0.390993, 0.390993, 0.318242, 0.298791, 0.31487, 0.216401, 0.142424, 0.191378, 0.118441, 0.120615, 0.191378, 0.182256, 0.191378, 0.243554, 0.206376, 0.137348, 0.222385, 0.25031, 0.179055, 0.170161, 0.15284, 0.116183, 0.120615, 0.120615, 0.064632, 0.043307, 0.059222, 0.081712, 0.076542, 0.109221, 0.078022, 0.051831, 0.037156, 0.0198, 0.016257], '')</t>
  </si>
  <si>
    <t>UPI0001B6EEF3 status=activ</t>
  </si>
  <si>
    <t>([0.185198, 0.225814, 0.26085, 0.247041, 0.232838, 0.281712, 0.30533, 0.324872, 0.359901, 0.288399, 0.31487, 0.352862, 0.339168, 0.370445, 0.370445, 0.284882, 0.335645, 0.332115, 0.311707, 0.291804, 0.278302, 0.380708, 0.390993, 0.401658, 0.436924, 0.483068, 0.384043, 0.284882, 0.209395, 0.127496, 0.21291, 0.200174, 0.167087, 0.17593, 0.15284, 0.094817, 0.098513, 0.074921, 0.067594, 0.06184, 0.066181, 0.040537, 0.041405, 0.042364, 0.024393, 0.026338, 0.020165, 0.036378, 0.055536, 0.096677, 0.132295, 0.100716, 0.083462, 0.085092, 0.060549, 0.043307, 0.069024, 0.100716, 0.15008, 0.25031], '')</t>
  </si>
  <si>
    <t>UPI0001B6EF39 status=activ</t>
  </si>
  <si>
    <t>([0.004388, 0.003405, 0.004414, 0.003276, 0.003431, 0.004247, 0.003366, 0.002662, 0.002512, 0.003109, 0.00283, 0.003757, 0.003177, 0.002211, 0.002078, 0.002503, 0.003607, 0.003555, 0.004414, 0.004358, 0.003924, 0.005503, 0.00543, 0.004736, 0.006039, 0.007091, 0.007315, 0.008624, 0.008804, 0.013016, 0.008409, 0.007555, 0.007177, 0.009187, 0.014315, 0.014315, 0.0198, 0.011669, 0.016528, 0.018106, 0.018106, 0.010372, 0.010372, 0.010221, 0.009096, 0.009096, 0.007495, 0.005734, 0.005734, 0.008075, 0.007495, 0.011106, 0.011518, 0.007177, 0.007177, 0.006245, 0.006194, 0.004315, 0.004358, 0.004358, 0.004358, 0.005223, 0.007495, 0.007495, 0.007645, 0.006988, 0.008409, 0.010131, 0.009096, 0.012491, 0.010221, 0.010672, 0.007315, 0.009096, 0.011669, 0.009187, 0.008276, 0.007091, 0.009096, 0.010672, 0.010926, 0.008525, 0.008624, 0.006567, 0.00515, 0.006894, 0.010372], '')</t>
  </si>
  <si>
    <t>UPI0001B6EF3D status=activ</t>
  </si>
  <si>
    <t>([0.4292, 0.281712, 0.185198, 0.222385, 0.25406, 0.18812, 0.139895, 0.170161, 0.206376, 0.232838, 0.185198, 0.18812, 0.21291, 0.271506, 0.301917, 0.30533, 0.301917, 0.194234, 0.268042, 0.182256, 0.182256, 0.18812, 0.222385, 0.308712, 0.278302, 0.278302, 0.349426, 0.349426, 0.275179, 0.268042, 0.281712, 0.349426, 0.349426, 0.271506, 0.182256, 0.120615, 0.122885, 0.132295, 0.127496, 0.102787, 0.164327, 0.132295, 0.064632, 0.100716, 0.096677, 0.122885, 0.079919, 0.049374, 0.076542, 0.0704, 0.069024, 0.038858, 0.038042, 0.041405, 0.067594, 0.129801, 0.206376, 0.17593, 0.098513, 0.15008, 0.134866, 0.102787, 0.137348, 0.225814, 0.144935, 0.155435, 0.155435, 0.191378, 0.191378, 0.206376, 0.295083, 0.291804, 0.384043, 0.390993, 0.288399, 0.318242, 0.206376, 0.200174, 0.236433, 0.31487, 0.239899, 0.301917, 0.342579, 0.335645, 0.349426, 0.42561, 0.301917, 0.26085, 0.206376, 0.291804, 0.236433, 0.232838, 0.203355, 0.122885, 0.122885, 0.203355, 0.179055, 0.182256, 0.17593, 0.182256, 0.116183, 0.196879, 0.134866, 0.073402, 0.076542, 0.069024, 0.05306, 0.10481, 0.127496, 0.191378, 0.179055, 0.236433, 0.161087, 0.125101, 0.200174, 0.209395, 0.194234, 0.129801, 0.155435, 0.167087, 0.167087, 0.15008, 0.081712, 0.127496, 0.144935, 0.085092, 0.086953, 0.120615, 0.132295, 0.081712, 0.041405, 0.041405, 0.037156, 0.06184, 0.069024, 0.037156, 0.037156, 0.022667, 0.019109, 0.026892, 0.026892, 0.016021, 0.028695, 0.055536, 0.046336, 0.047319, 0.083462, 0.083462, 0.045352, 0.026338, 0.025762, 0.030003, 0.018787, 0.020522, 0.022667, 0.035586, 0.064632, 0.035586, 0.060549, 0.125101, 0.11371, 0.064632, 0.11371, 0.058088, 0.06312, 0.073402, 0.096677, 0.074921, 0.060549, 0.088832, 0.122885, 0.182256, 0.268042, 0.366687, 0.318242, 0.257454], '')</t>
  </si>
  <si>
    <t>UPI0001B6EF74 status=activ</t>
  </si>
  <si>
    <t>([0.21291, 0.125101, 0.182256, 0.18812, 0.139895, 0.203355, 0.271506, 0.203355, 0.161087, 0.196879, 0.247041, 0.318242, 0.318242, 0.359901, 0.356642, 0.356642, 0.328603, 0.318242, 0.398279, 0.359901, 0.444081, 0.461924, 0.570702, 0.562014, 0.480142, 0.494003, 0.472492, 0.454136, 0.465241, 0.557691, 0.541878, 0.483068, 0.380708, 0.401658, 0.436924, 0.339168, 0.436924, 0.461924, 0.384043, 0.374039, 0.41194, 0.40511, 0.408655, 0.321458, 0.342579, 0.461924, 0.450668, 0.374039, 0.359901, 0.447574, 0.390993, 0.40511, 0.40511, 0.408655, 0.41194, 0.422041, 0.538167, 0.42561, 0.390993, 0.468512, 0.444081, 0.359901, 0.36309, 0.370445, 0.461924, 0.436924, 0.408655, 0.483068, 0.557691, 0.529623, 0.529623, 0.58069, 0.562014, 0.472492, 0.447574, 0.31487, 0.332115, 0.239899, 0.268042, 0.25031, 0.268042, 0.30533, 0.335645, 0.339168, 0.324872, 0.335645, 0.359901, 0.36309, 0.36309, 0.387226, 0.332115, 0.31487, 0.335645, 0.311707, 0.335645, 0.450668, 0.59014, 0.529623, 0.5017, 0.557691, 0.608892, 0.458154, 0.444081, 0.468512, 0.36309, 0.356642, 0.352862, 0.346032, 0.243554, 0.236433, 0.206376, 0.264545, 0.247041, 0.200174, 0.225814, 0.301917, 0.191378, 0.173081, 0.191378, 0.291804, 0.203355, 0.170161, 0.18812, 0.127496, 0.090864, 0.127496, 0.147574, 0.139895, 0.125101, 0.203355, 0.139895, 0.125101, 0.092881, 0.109221, 0.122885, 0.127496, 0.111485, 0.196879, 0.21291, 0.225814, 0.219301, 0.335645, 0.281712, 0.318242, 0.414856, 0.476583, 0.517562, 0.5017, 0.521092, 0.436924, 0.36309, 0.447574, 0.387226, 0.476583, 0.408655, 0.332115, 0.342579, 0.366687, 0.332115, 0.21291, 0.122885, 0.078022, 0.06312, 0.055536, 0.071867, 0.067594, 0.045352, 0.045352, 0.050641, 0.045352, 0.037156, 0.037156, 0.030611, 0.043307, 0.021816, 0.019401, 0.033407, 0.020876, 0.013821, 0.016826, 0.018787, 0.035586, 0.067594, 0.046336, 0.094817, 0.092881, 0.083462, 0.06184, 0.0704, 0.049374, 0.038042, 0.071867, 0.096677, 0.094817, 0.090864, 0.15008, 0.209395, 0.164327, 0.209395, 0.295083, 0.236433, 0.346032], '')</t>
  </si>
  <si>
    <t>[22, 23, 29, 30, 56, 68, 69, 70, 71, 72, 96, 97, 98, 99, 100, 146, 147, 148]</t>
  </si>
  <si>
    <t>UPI0001B6EF76 status=activ</t>
  </si>
  <si>
    <t>([0.046336, 0.042364, 0.028695, 0.031287, 0.044297, 0.060549, 0.078022, 0.054297, 0.067594, 0.088832, 0.090864, 0.071867, 0.074921, 0.11371, 0.179055, 0.25031, 0.332115, 0.408655, 0.31487, 0.318242, 0.318242, 0.25406, 0.295083, 0.284882, 0.31487, 0.236433, 0.239899, 0.167087, 0.25406, 0.275179, 0.264545, 0.311707, 0.398279, 0.311707, 0.31487, 0.219301, 0.15284, 0.155435, 0.116183, 0.194234, 0.194234, 0.120615, 0.170161, 0.109221, 0.191378, 0.191378, 0.275179, 0.288399, 0.328603, 0.25406, 0.257454, 0.257454, 0.209395, 0.206376, 0.291804, 0.298791, 0.380708, 0.454136, 0.447574, 0.465241, 0.380708, 0.291804, 0.377384, 0.342579, 0.433034, 0.414856, 0.418646, 0.42561, 0.42561, 0.476583, 0.42561, 0.41194, 0.4292, 0.461924, 0.342579, 0.247041, 0.232838, 0.232838, 0.25031, 0.264545, 0.247041, 0.311707, 0.418646, 0.324872, 0.288399, 0.281712, 0.278302, 0.18812, 0.11371, 0.067594, 0.064632, 0.074921, 0.041405, 0.040537, 0.03976, 0.066181, 0.118441, 0.071867, 0.041405, 0.022667, 0.021816, 0.041405, 0.043307, 0.043307, 0.044297, 0.069024, 0.069024, 0.076542, 0.078022, 0.078022, 0.129801, 0.129801, 0.132295, 0.203355, 0.125101, 0.129801, 0.10481, 0.11371, 0.11371, 0.18812, 0.236433, 0.155435, 0.137348, 0.144935, 0.127496, 0.125101, 0.132295, 0.081712, 0.081712, 0.132295, 0.127496, 0.118441, 0.132295, 0.21291, 0.232838, 0.271506, 0.26085, 0.346032, 0.335645, 0.422041, 0.295083, 0.328603, 0.433034, 0.342579, 0.216401, 0.21291, 0.206376, 0.196879, 0.301917, 0.298791, 0.31487, 0.398279, 0.324872, 0.216401, 0.132295, 0.079919, 0.067594, 0.0704, 0.034884, 0.016528, 0.009728, 0.018106, 0.017797, 0.016021, 0.025762, 0.029376, 0.018106, 0.033407, 0.017138, 0.010672, 0.01078, 0.007495, 0.006795, 0.008525, 0.011518, 0.014075, 0.022306, 0.038042, 0.021816, 0.040537, 0.040537, 0.048328, 0.021816, 0.011903, 0.01204, 0.011903, 0.012727, 0.023087, 0.016528, 0.019109, 0.028695, 0.016021, 0.030611, 0.038042, 0.043307, 0.025762, 0.035586, 0.029376, 0.016528, 0.018415, 0.016826, 0.037156, 0.073402, 0.139895, 0.268042, 0.284882, 0.301917, 0.30533, 0.196879, 0.147574, 0.25031, 0.25031, 0.25406, 0.155435, 0.155435, 0.147574, 0.239899, 0.164327, 0.109221, 0.18812, 0.257454, 0.232838, 0.142424, 0.129801, 0.132295, 0.096677, 0.094817, 0.051831, 0.042364, 0.038042, 0.038042, 0.038042, 0.037156, 0.037156, 0.0704, 0.076542, 0.078022, 0.076542, 0.127496, 0.125101, 0.074921, 0.048328, 0.034068, 0.064632, 0.05306, 0.030611, 0.030611, 0.028107, 0.045352, 0.090864, 0.173081, 0.203355, 0.116183, 0.076542, 0.127496, 0.127496, 0.0704, 0.079919, 0.047319, 0.028107, 0.051831, 0.081712, 0.069024, 0.0704, 0.0704, 0.092881, 0.15008, 0.167087, 0.182256, 0.139895, 0.086953, 0.064632, 0.098513, 0.155435, 0.225814, 0.239899, 0.243554, 0.342579, 0.21291, 0.203355, 0.281712, 0.191378, 0.127496, 0.216401, 0.30533, 0.209395, 0.203355, 0.219301, 0.232838, 0.229226, 0.21291, 0.318242, 0.352862, 0.359901, 0.374039, 0.370445, 0.328603, 0.31487, 0.229226, 0.339168, 0.4292, 0.401658, 0.472492, 0.59014, 0.575842, 0.562014, 0.562014, 0.56648, 0.538167, 0.444081, 0.4292, 0.529623, 0.51388, 0.4292, 0.41194, 0.414856, 0.349426, 0.301917, 0.31487, 0.387226, 0.321458, 0.239899, 0.281712, 0.30533, 0.281712, 0.219301, 0.219301, 0.298791, 0.278302, 0.216401, 0.288399, 0.281712, 0.209395, 0.209395, 0.284882, 0.236433, 0.219301, 0.295083, 0.349426, 0.31487, 0.295083, 0.342579, 0.414856, 0.377384, 0.328603, 0.311707, 0.387226, 0.359901], '')</t>
  </si>
  <si>
    <t>[303, 304, 305, 306, 307, 308, 311, 312]</t>
  </si>
  <si>
    <t>UPI0001B6F050 status=activ</t>
  </si>
  <si>
    <t>([0.037156, 0.016528, 0.014315, 0.013265, 0.008804, 0.014075, 0.009483, 0.006988, 0.005683, 0.004736, 0.004431, 0.00407, 0.003864, 0.003864, 0.003864, 0.002623, 0.002705, 0.00292, 0.0028, 0.003727, 0.003461, 0.00359, 0.00389, 0.004646, 0.005683, 0.008525, 0.00777, 0.008075, 0.011106, 0.013265, 0.024826, 0.044297, 0.03976, 0.023963, 0.047319, 0.029376, 0.034884, 0.016826, 0.013821, 0.011518, 0.007422, 0.010221, 0.009728, 0.008723, 0.009096, 0.009096, 0.006482, 0.004483, 0.006421, 0.007177, 0.00962, 0.006245, 0.00543, 0.007495, 0.008723, 0.008804, 0.010131, 0.009096, 0.010131, 0.020165, 0.027463, 0.023534, 0.030003, 0.030611, 0.027463, 0.0198, 0.0198, 0.041405, 0.040537, 0.028107, 0.030611, 0.030611, 0.043307, 0.027463, 0.016528, 0.015344, 0.015694, 0.012491, 0.011342, 0.009977, 0.007877, 0.005318, 0.006194, 0.006482, 0.006567, 0.010221, 0.012727, 0.009865, 0.009865, 0.016528, 0.012727, 0.008525, 0.006374, 0.006619, 0.006567, 0.006078, 0.005623, 0.004483, 0.005223, 0.008723, 0.008723, 0.009096, 0.009728, 0.015344, 0.014075, 0.008624, 0.008804, 0.006039, 0.004921, 0.003341, 0.002555, 0.003727, 0.004689, 0.006078, 0.007495, 0.008409, 0.010221, 0.012491, 0.013821, 0.01078, 0.007091, 0.012491, 0.015344, 0.024826, 0.014783, 0.015078, 0.030003, 0.022306, 0.047319, 0.100716, 0.134866, 0.132295, 0.086953, 0.043307, 0.022306, 0.010926, 0.009865, 0.007555, 0.006142, 0.007315, 0.009015, 0.008409, 0.008409, 0.00558, 0.005503, 0.005086, 0.003701, 0.003555, 0.00292, 0.00316, 0.002336, 0.002881, 0.003821, 0.003177, 0.003701, 0.003727, 0.003607, 0.004388, 0.005378, 0.00543, 0.003757, 0.00243, 0.003478, 0.002276, 0.002336, 0.002336, 0.003212, 0.003405, 0.003555, 0.003461, 0.002117, 0.001855, 0.001778, 0.001786, 0.002606, 0.00316, 0.003341, 0.003177, 0.003607, 0.004315, 0.005872, 0.006894, 0.009294, 0.007422, 0.00962, 0.014586, 0.011106, 0.008895, 0.011342, 0.007877, 0.013016, 0.033407], '')</t>
  </si>
  <si>
    <t>UPI0001B6F051 status=activ</t>
  </si>
  <si>
    <t>([0.134866, 0.081712, 0.05306, 0.036378, 0.050641, 0.0704, 0.055536, 0.044297, 0.064632, 0.083462, 0.111485, 0.11371, 0.125101, 0.086953, 0.045352, 0.085092, 0.164327, 0.194234, 0.185198, 0.161087, 0.170161, 0.098513, 0.15008, 0.139895, 0.222385, 0.167087, 0.109221, 0.098513, 0.144935, 0.139895, 0.092881, 0.056825, 0.069024, 0.071867, 0.137348, 0.206376, 0.209395, 0.191378, 0.122885, 0.206376, 0.257454, 0.170161, 0.158265, 0.137348, 0.15008, 0.11371, 0.182256, 0.26085, 0.342579, 0.339168, 0.356642, 0.346032, 0.321458, 0.25031, 0.167087, 0.106997, 0.10481, 0.100716, 0.06184, 0.102787, 0.111485, 0.100716, 0.173081, 0.275179, 0.318242, 0.318242, 0.356642, 0.328603, 0.342579, 0.311707, 0.321458, 0.271506, 0.318242, 0.41194, 0.408655, 0.490133, 0.562014, 0.562014, 0.472492, 0.458154, 0.465241, 0.444081, 0.444081, 0.440853, 0.42561, 0.328603, 0.398279, 0.384043, 0.311707, 0.21291, 0.21291, 0.139895, 0.090864, 0.122885, 0.122885, 0.191378, 0.196879, 0.200174, 0.194234, 0.236433, 0.335645, 0.321458, 0.324872, 0.332115, 0.236433, 0.243554, 0.328603, 0.335645, 0.349426, 0.342579, 0.332115, 0.380708, 0.461924, 0.58069, 0.480142, 0.509769, 0.418646, 0.447574, 0.468512, 0.476583, 0.517562, 0.509769, 0.440853, 0.398279, 0.311707, 0.387226, 0.390993, 0.288399, 0.21291, 0.21291, 0.30533, 0.408655, 0.398279, 0.40511, 0.377384, 0.370445, 0.25031, 0.25406, 0.155435, 0.170161, 0.173081, 0.194234, 0.225814, 0.311707, 0.356642, 0.356642, 0.346032, 0.370445, 0.440853, 0.414856, 0.346032, 0.356642, 0.349426, 0.278302, 0.271506, 0.328603, 0.328603, 0.342579, 0.433034, 0.529623, 0.494003, 0.390993, 0.390993, 0.356642, 0.359901, 0.356642, 0.42561, 0.359901, 0.243554, 0.275179, 0.366687, 0.36309, 0.271506, 0.268042, 0.229226, 0.161087, 0.137348, 0.127496, 0.185198, 0.185198, 0.170161, 0.170161, 0.191378, 0.11371, 0.118441, 0.120615, 0.067594, 0.067594, 0.116183, 0.120615, 0.071867, 0.083462, 0.127496, 0.191378, 0.120615, 0.216401, 0.321458, 0.328603, 0.324872, 0.298791, 0.311707, 0.236433, 0.206376, 0.271506, 0.370445, 0.380708, 0.380708, 0.387226, 0.40511, 0.308712, 0.380708, 0.390993, 0.380708, 0.301917, 0.284882, 0.384043, 0.384043, 0.366687, 0.288399, 0.384043, 0.380708, 0.349426, 0.444081, 0.480142, 0.454136, 0.342579, 0.247041, 0.200174, 0.191378, 0.200174, 0.301917, 0.295083, 0.281712, 0.278302, 0.370445, 0.377384, 0.295083, 0.281712, 0.284882, 0.275179, 0.173081, 0.134866, 0.137348, 0.078022, 0.076542, 0.100716, 0.167087, 0.25406, 0.284882, 0.281712, 0.229226, 0.200174, 0.15008, 0.170161, 0.11371, 0.11371, 0.071867, 0.069024, 0.06312, 0.064632, 0.111485, 0.179055, 0.257454, 0.264545, 0.275179, 0.281712, 0.232838, 0.18812, 0.194234, 0.191378, 0.191378, 0.225814, 0.206376, 0.275179, 0.308712, 0.275179, 0.257454, 0.30533, 0.352862, 0.284882, 0.264545, 0.264545, 0.191378, 0.161087, 0.155435, 0.155435, 0.15008, 0.196879, 0.167087, 0.081712, 0.102787, 0.158265, 0.15284, 0.102787, 0.067594, 0.086953, 0.096677, 0.092881, 0.067594, 0.085092, 0.139895, 0.134866, 0.102787, 0.164327, 0.109221, 0.066181, 0.111485, 0.064632, 0.060549, 0.11371, 0.21291, 0.118441, 0.071867, 0.059222, 0.125101, 0.11371, 0.106997, 0.17593, 0.120615, 0.185198, 0.173081, 0.185198, 0.137348, 0.109221, 0.125101, 0.216401, 0.257454, 0.206376, 0.209395, 0.203355, 0.144935, 0.129801, 0.216401, 0.209395, 0.209395, 0.191378, 0.281712, 0.295083, 0.203355, 0.271506, 0.203355, 0.182256, 0.088832, 0.134866, 0.191378, 0.122885, 0.098513, 0.122885, 0.173081, 0.271506, 0.271506, 0.219301, 0.236433, 0.216401, 0.311707, 0.342579, 0.308712, 0.301917, 0.295083, 0.311707, 0.229226, 0.21291, 0.21291, 0.232838, 0.225814, 0.222385, 0.284882, 0.332115, 0.332115, 0.229226, 0.15284, 0.147574, 0.243554, 0.219301, 0.139895, 0.139895, 0.074921, 0.074921, 0.074921, 0.079919, 0.120615, 0.158265, 0.203355, 0.155435, 0.236433, 0.158265, 0.170161, 0.147574, 0.092881, 0.073402, 0.116183, 0.167087, 0.092881, 0.086953, 0.054297, 0.056825, 0.054297, 0.102787, 0.129801, 0.079919, 0.043307, 0.043307, 0.051831, 0.049374, 0.071867, 0.055536, 0.085092, 0.058088, 0.056825, 0.076542, 0.083462, 0.05306, 0.034884], '')</t>
  </si>
  <si>
    <t>[76, 77, 113, 115, 120, 121, 159]</t>
  </si>
  <si>
    <t>UPI0001B6F053 status=activ</t>
  </si>
  <si>
    <t>([0.109221, 0.167087, 0.096677, 0.122885, 0.074921, 0.106997, 0.079919, 0.054297, 0.036378, 0.047319, 0.060549, 0.085092, 0.081712, 0.129801, 0.134866, 0.125101, 0.142424, 0.10481, 0.096677, 0.094817, 0.06184, 0.088832, 0.079919, 0.134866, 0.090864, 0.158265, 0.092881, 0.116183, 0.191378, 0.281712, 0.196879, 0.111485, 0.05306, 0.056825, 0.066181, 0.06184, 0.06312, 0.06312, 0.118441, 0.102787, 0.073402, 0.064632, 0.05306, 0.060549, 0.064632, 0.106997, 0.094817, 0.129801, 0.083462, 0.044297, 0.05306, 0.059222, 0.125101, 0.239899, 0.216401, 0.209395, 0.31487, 0.236433, 0.139895, 0.134866, 0.11371, 0.158265, 0.164327, 0.15008, 0.081712, 0.076542, 0.076542, 0.076542, 0.054297, 0.11371, 0.106997, 0.086953, 0.137348, 0.125101, 0.073402, 0.071867, 0.037156, 0.018415, 0.018787, 0.030611, 0.028695, 0.038042, 0.026892, 0.056825, 0.06184, 0.086953, 0.073402, 0.067594, 0.040537, 0.071867, 0.066181, 0.116183, 0.118441, 0.118441, 0.129801, 0.122885, 0.106997, 0.15008, 0.216401, 0.200174, 0.206376, 0.209395, 0.125101, 0.209395, 0.185198, 0.17593, 0.127496, 0.161087, 0.10481, 0.164327, 0.109221, 0.111485, 0.069024, 0.076542, 0.081712, 0.044297, 0.060549, 0.083462, 0.058088, 0.0704, 0.0704, 0.078022, 0.051831, 0.092881, 0.088832, 0.092881, 0.102787, 0.194234, 0.118441, 0.120615, 0.079919, 0.076542, 0.074921, 0.125101, 0.116183, 0.086953, 0.078022, 0.06312, 0.055536, 0.094817, 0.094817, 0.15008, 0.15008, 0.222385, 0.147574, 0.147574, 0.094817, 0.086953, 0.086953, 0.142424, 0.17593, 0.271506, 0.36309, 0.275179, 0.18812, 0.129801, 0.106997, 0.118441, 0.118441, 0.120615, 0.142424, 0.147574, 0.122885, 0.111485, 0.067594, 0.116183, 0.11371, 0.167087, 0.25031, 0.161087, 0.090864, 0.116183, 0.109221, 0.069024, 0.127496, 0.206376, 0.275179, 0.308712, 0.30533, 0.377384, 0.380708, 0.352862, 0.36309, 0.31487, 0.321458, 0.384043, 0.301917, 0.268042, 0.278302, 0.243554, 0.225814, 0.332115, 0.342579, 0.328603, 0.41194, 0.30533, 0.30533, 0.30533, 0.298791, 0.298791, 0.291804, 0.281712, 0.239899, 0.225814, 0.321458, 0.318242, 0.239899, 0.335645, 0.380708, 0.281712, 0.31487, 0.398279, 0.390993, 0.377384, 0.380708, 0.394753, 0.422041, 0.335645, 0.335645, 0.377384, 0.380708, 0.380708, 0.401658, 0.444081, 0.408655, 0.31487, 0.31487, 0.308712, 0.291804, 0.247041, 0.342579, 0.308712, 0.281712, 0.206376, 0.17593, 0.173081, 0.147574, 0.206376, 0.284882, 0.308712, 0.311707, 0.328603, 0.232838, 0.191378, 0.122885, 0.096677, 0.155435, 0.161087, 0.161087, 0.164327, 0.194234, 0.158265, 0.18812, 0.216401, 0.229226, 0.182256, 0.194234, 0.194234, 0.129801, 0.129801, 0.111485, 0.058088, 0.054297, 0.109221, 0.137348, 0.15008, 0.15008, 0.094817, 0.060549, 0.106997, 0.109221, 0.064632, 0.081712, 0.064632, 0.048328, 0.059222, 0.086953, 0.059222, 0.043307, 0.06312, 0.043307, 0.028107, 0.058088], '')</t>
  </si>
  <si>
    <t>UPI0001B6F056 status=activ</t>
  </si>
  <si>
    <t>([0.015694, 0.011518, 0.018787, 0.027463, 0.019401, 0.015344, 0.016826, 0.022667, 0.028107, 0.037156, 0.050641, 0.073402, 0.043307, 0.050641, 0.043307, 0.043307, 0.042364, 0.076542, 0.076542, 0.109221, 0.170161, 0.173081, 0.239899, 0.236433, 0.239899, 0.328603, 0.31487, 0.366687, 0.332115, 0.236433, 0.15284, 0.161087, 0.155435, 0.15008, 0.15284, 0.247041, 0.328603, 0.346032, 0.288399, 0.284882, 0.25406, 0.239899, 0.243554, 0.167087, 0.167087, 0.185198, 0.15284, 0.225814, 0.196879, 0.144935, 0.164327, 0.268042, 0.25031, 0.268042, 0.324872, 0.229226, 0.144935, 0.170161, 0.275179, 0.308712, 0.298791, 0.31487, 0.216401, 0.15284, 0.139895, 0.132295, 0.120615, 0.137348, 0.122885, 0.137348, 0.139895, 0.222385, 0.129801, 0.15008, 0.142424, 0.139895, 0.232838, 0.257454, 0.161087, 0.155435, 0.182256, 0.200174, 0.216401, 0.257454, 0.291804, 0.291804, 0.209395, 0.196879, 0.216401, 0.167087, 0.164327, 0.200174, 0.194234, 0.301917, 0.271506, 0.25031, 0.295083, 0.191378, 0.161087, 0.164327, 0.10481, 0.094817, 0.090864, 0.076542, 0.11371, 0.083462, 0.100716, 0.15008, 0.185198, 0.111485, 0.116183, 0.122885, 0.15284, 0.158265, 0.109221, 0.064632, 0.074921, 0.078022, 0.0704, 0.079919, 0.071867, 0.111485, 0.066181, 0.066181, 0.078022, 0.051831, 0.050641, 0.049374, 0.054297, 0.047319, 0.081712, 0.078022, 0.085092, 0.050641, 0.024826, 0.034068, 0.056825, 0.05306, 0.048328, 0.05306, 0.098513, 0.134866, 0.125101, 0.106997, 0.11371, 0.073402, 0.066181, 0.118441, 0.191378, 0.196879, 0.182256, 0.096677, 0.161087, 0.15008, 0.127496, 0.137348, 0.144935, 0.090864, 0.088832, 0.046336, 0.051831, 0.044297, 0.051831, 0.041405, 0.0704, 0.048328, 0.050641, 0.078022, 0.051831, 0.033407, 0.021381, 0.015078, 0.030611], '')</t>
  </si>
  <si>
    <t>UPI0001B6F057 status=activ</t>
  </si>
  <si>
    <t>([0.045352, 0.028695, 0.042364, 0.056825, 0.086953, 0.111485, 0.073402, 0.102787, 0.120615, 0.137348, 0.116183, 0.122885, 0.125101, 0.11371, 0.06184, 0.088832, 0.083462, 0.100716, 0.120615, 0.206376, 0.216401, 0.222385, 0.21291, 0.232838, 0.236433, 0.167087, 0.090864, 0.10481, 0.094817, 0.056825, 0.06312, 0.100716, 0.073402, 0.079919, 0.048328, 0.055536, 0.071867, 0.081712, 0.137348, 0.134866, 0.127496, 0.122885, 0.139895, 0.232838, 0.229226, 0.206376, 0.298791, 0.377384, 0.461924, 0.36309, 0.465241, 0.450668, 0.328603, 0.41194, 0.398279, 0.534167, 0.557691, 0.538167, 0.521092, 0.418646, 0.521092, 0.505461, 0.42561, 0.328603, 0.206376, 0.137348, 0.167087, 0.167087, 0.209395, 0.122885, 0.216401, 0.206376, 0.203355, 0.243554, 0.275179, 0.225814, 0.15008, 0.139895, 0.137348, 0.144935, 0.18812, 0.11371, 0.120615, 0.120615, 0.173081, 0.275179, 0.339168, 0.36309, 0.247041, 0.229226, 0.318242, 0.301917, 0.232838, 0.147574, 0.219301, 0.191378, 0.21291, 0.308712, 0.394753, 0.318242, 0.239899, 0.206376, 0.295083, 0.25406, 0.321458, 0.349426, 0.352862, 0.359901, 0.236433, 0.324872, 0.328603, 0.216401, 0.222385, 0.26085, 0.377384, 0.359901, 0.359901, 0.288399, 0.25406, 0.26085, 0.339168, 0.321458, 0.321458, 0.209395, 0.161087, 0.179055, 0.10481, 0.125101, 0.129801, 0.137348, 0.144935, 0.15008, 0.284882, 0.298791, 0.301917, 0.206376, 0.137348, 0.139895, 0.222385, 0.170161, 0.139895, 0.15284, 0.15284, 0.137348, 0.243554, 0.342579, 0.342579, 0.41194, 0.394753, 0.295083, 0.308712, 0.31487, 0.30533, 0.284882, 0.182256, 0.206376, 0.179055, 0.158265, 0.164327, 0.158265, 0.137348, 0.100716, 0.100716, 0.132295, 0.134866, 0.076542, 0.074921, 0.034068, 0.033407, 0.033407, 0.059222, 0.051831, 0.048328, 0.055536, 0.040537, 0.056825, 0.042364, 0.074921, 0.134866, 0.098513, 0.066181, 0.116183, 0.18812, 0.125101], '')</t>
  </si>
  <si>
    <t>[55, 56, 57, 58, 60, 61]</t>
  </si>
  <si>
    <t>UPI0001B6F059 status=activ</t>
  </si>
  <si>
    <t>([0.094817, 0.15284, 0.200174, 0.25031, 0.284882, 0.206376, 0.229226, 0.257454, 0.298791, 0.257454, 0.278302, 0.25031, 0.173081, 0.164327, 0.232838, 0.311707, 0.30533, 0.264545, 0.295083, 0.31487, 0.41194, 0.476583, 0.380708, 0.366687, 0.349426, 0.352862, 0.440853, 0.387226, 0.31487, 0.30533, 0.291804, 0.194234, 0.257454, 0.346032, 0.346032, 0.335645, 0.301917, 0.321458, 0.359901, 0.342579, 0.25031, 0.239899, 0.179055, 0.247041, 0.25406, 0.264545, 0.26085, 0.247041, 0.311707, 0.377384, 0.387226, 0.352862, 0.465241, 0.377384, 0.291804, 0.291804, 0.194234, 0.232838, 0.203355, 0.275179, 0.291804, 0.370445, 0.281712, 0.359901, 0.377384, 0.311707, 0.321458, 0.31487, 0.25031, 0.239899, 0.26085, 0.243554, 0.268042, 0.185198, 0.25406, 0.268042, 0.268042, 0.36309, 0.36309, 0.377384, 0.374039, 0.278302, 0.288399, 0.295083, 0.25406, 0.257454, 0.335645, 0.335645, 0.239899, 0.243554, 0.17593, 0.173081, 0.185198, 0.182256, 0.17593, 0.185198, 0.173081, 0.17593, 0.132295, 0.078022, 0.076542, 0.081712, 0.122885, 0.118441, 0.191378, 0.147574, 0.137348, 0.120615, 0.074921, 0.132295, 0.206376, 0.194234, 0.127496, 0.118441, 0.216401, 0.301917, 0.275179, 0.370445, 0.374039, 0.374039, 0.356642, 0.278302, 0.203355, 0.209395, 0.200174, 0.216401, 0.288399, 0.275179, 0.257454, 0.335645, 0.25406, 0.167087, 0.17593, 0.278302, 0.203355, 0.111485, 0.094817, 0.111485, 0.067594, 0.041405, 0.059222, 0.120615, 0.118441, 0.17593, 0.106997, 0.120615, 0.085092, 0.090864, 0.06312, 0.048328, 0.041405, 0.046336, 0.085092, 0.076542, 0.076542, 0.132295, 0.203355, 0.158265, 0.094817, 0.15008, 0.222385, 0.247041, 0.243554, 0.291804, 0.25406, 0.321458, 0.281712, 0.288399, 0.25406, 0.318242, 0.398279, 0.387226, 0.494003], '')</t>
  </si>
  <si>
    <t>UPI0001B6F05A status=activ</t>
  </si>
  <si>
    <t>([0.050641, 0.047319, 0.023534, 0.041405, 0.058088, 0.100716, 0.092881, 0.11371, 0.15284, 0.182256, 0.134866, 0.109221, 0.111485, 0.173081, 0.139895, 0.139895, 0.216401, 0.206376, 0.281712, 0.30533, 0.191378, 0.200174, 0.164327, 0.278302, 0.179055, 0.182256, 0.167087, 0.116183, 0.116183, 0.111485, 0.066181, 0.111485, 0.182256, 0.194234, 0.191378, 0.219301, 0.298791, 0.295083, 0.229226, 0.243554, 0.335645, 0.328603, 0.349426, 0.346032, 0.332115, 0.414856, 0.41194, 0.366687, 0.480142, 0.433034, 0.335645, 0.335645, 0.328603, 0.247041, 0.25031, 0.291804, 0.206376, 0.122885, 0.129801, 0.196879, 0.116183, 0.118441, 0.161087, 0.079919, 0.15284, 0.147574, 0.125101, 0.106997, 0.15284, 0.164327, 0.147574, 0.21291, 0.288399, 0.295083, 0.301917, 0.206376, 0.116183, 0.122885, 0.206376, 0.222385, 0.185198, 0.268042, 0.247041, 0.278302, 0.26085, 0.25031, 0.271506, 0.295083, 0.284882, 0.219301, 0.229226, 0.31487, 0.219301, 0.229226, 0.239899, 0.324872, 0.4292, 0.517562, 0.517562, 0.440853, 0.30533, 0.257454, 0.194234, 0.200174, 0.206376, 0.229226, 0.236433, 0.222385, 0.161087, 0.209395, 0.25406, 0.232838, 0.144935, 0.236433, 0.239899, 0.161087, 0.102787, 0.094817, 0.100716, 0.167087, 0.167087, 0.264545, 0.271506, 0.335645, 0.349426, 0.268042, 0.288399, 0.200174, 0.203355, 0.284882, 0.275179, 0.271506, 0.203355, 0.284882, 0.264545, 0.225814, 0.239899, 0.268042, 0.185198, 0.185198, 0.15008, 0.206376, 0.155435, 0.216401, 0.15284, 0.096677, 0.17593, 0.243554, 0.257454, 0.185198, 0.185198, 0.196879, 0.191378, 0.264545, 0.264545, 0.268042, 0.308712, 0.374039, 0.418646, 0.5017, 0.408655, 0.436924, 0.436924, 0.5017, 0.436924, 0.440853, 0.534167, 0.5017, 0.525368, 0.608892, 0.59917, 0.604312, 0.575842, 0.608892, 0.570702, 0.59014, 0.525368, 0.5017, 0.5017, 0.458154, 0.444081, 0.465241, 0.497853, 0.51388, 0.450668, 0.450668, 0.529623, 0.525368, 0.525368, 0.505461, 0.497853, 0.570702, 0.490133, 0.422041, 0.40511, 0.444081, 0.321458, 0.40511, 0.346032, 0.332115, 0.377384, 0.390993, 0.384043, 0.342579, 0.318242, 0.380708, 0.374039, 0.374039, 0.352862, 0.339168, 0.36309, 0.370445, 0.321458, 0.324872, 0.414856, 0.40511, 0.321458, 0.450668, 0.339168, 0.414856, 0.458154, 0.447574, 0.414856, 0.486429, 0.486429, 0.40511, 0.339168, 0.42561, 0.436924, 0.370445, 0.370445, 0.324872, 0.332115, 0.41194, 0.483068, 0.480142, 0.468512, 0.541878, 0.505461, 0.653063, 0.661982, 0.59508, 0.575842, 0.59917, 0.58069, 0.58069, 0.712013, 0.798249, 0.771762, 0.73685, 0.859585, 0.874069, 0.889439], '')</t>
  </si>
  <si>
    <t>[97, 98, 159, 163, 166, 167, 168, 169, 170, 171, 172, 173, 174, 175, 176, 177, 178, 183, 186, 187, 188, 189, 191, 237, 238, 239, 240, 241, 242, 243, 244, 245, 246, 247, 248, 249, 250, 251, 252]</t>
  </si>
  <si>
    <t>UPI0001B6F089 status=activ</t>
  </si>
  <si>
    <t>([0.179055, 0.243554, 0.229226, 0.288399, 0.232838, 0.26085, 0.321458, 0.352862, 0.377384, 0.332115, 0.349426, 0.387226, 0.332115, 0.26085, 0.359901, 0.366687, 0.454136, 0.450668, 0.359901, 0.346032, 0.374039, 0.394753, 0.390993, 0.4292, 0.408655, 0.476583, 0.472492, 0.380708, 0.275179, 0.275179, 0.30533, 0.271506, 0.264545, 0.318242, 0.31487, 0.31487, 0.229226, 0.155435, 0.182256, 0.268042, 0.356642, 0.281712, 0.239899, 0.225814, 0.194234, 0.137348, 0.074921, 0.074921, 0.118441, 0.21291, 0.209395, 0.170161, 0.206376, 0.158265, 0.161087, 0.167087, 0.098513, 0.086953, 0.158265, 0.142424, 0.079919, 0.074921, 0.127496, 0.173081, 0.098513, 0.120615, 0.15284, 0.26085, 0.191378, 0.116183, 0.111485, 0.11371, 0.106997, 0.11371, 0.088832, 0.098513, 0.094817, 0.147574, 0.236433, 0.21291, 0.203355, 0.21291, 0.203355, 0.142424, 0.078022, 0.090864, 0.051831, 0.069024, 0.06312, 0.06184, 0.111485, 0.116183, 0.129801, 0.203355, 0.18812, 0.301917, 0.281712, 0.377384, 0.298791, 0.222385, 0.225814, 0.196879, 0.194234, 0.196879, 0.25031, 0.339168, 0.422041, 0.444081, 0.436924, 0.436924, 0.422041, 0.321458, 0.247041, 0.216401, 0.216401, 0.222385, 0.219301, 0.216401, 0.209395, 0.200174, 0.243554, 0.247041, 0.203355, 0.288399, 0.196879, 0.229226, 0.21291, 0.137348, 0.21291, 0.132295, 0.092881, 0.127496, 0.127496, 0.185198, 0.18812, 0.182256, 0.116183, 0.106997, 0.122885, 0.125101, 0.203355, 0.170161, 0.167087, 0.179055, 0.170161, 0.173081, 0.158265, 0.170161, 0.173081, 0.15008, 0.225814, 0.288399, 0.335645, 0.346032, 0.301917, 0.308712, 0.318242, 0.321458, 0.247041, 0.170161, 0.170161, 0.167087, 0.225814, 0.147574, 0.216401, 0.225814, 0.225814, 0.144935, 0.083462, 0.078022, 0.078022, 0.078022, 0.085092, 0.076542, 0.122885, 0.086953, 0.081712, 0.046336, 0.092881, 0.122885, 0.182256, 0.173081, 0.173081, 0.179055, 0.182256, 0.15008, 0.092881, 0.147574, 0.232838, 0.25031, 0.264545, 0.275179, 0.275179, 0.167087, 0.142424, 0.090864, 0.161087, 0.194234, 0.191378, 0.116183, 0.085092, 0.088832, 0.059222, 0.0704, 0.036378, 0.03976, 0.046336, 0.085092, 0.048328, 0.048328, 0.081712, 0.127496, 0.127496, 0.142424, 0.15284, 0.11371, 0.173081, 0.164327, 0.088832, 0.088832, 0.142424, 0.216401, 0.206376, 0.30533, 0.284882, 0.295083, 0.370445, 0.374039, 0.288399, 0.278302, 0.236433, 0.216401, 0.229226, 0.229226, 0.144935, 0.155435, 0.206376, 0.209395, 0.137348, 0.179055, 0.170161, 0.170161, 0.17593, 0.109221, 0.088832, 0.081712, 0.137348, 0.127496, 0.127496, 0.182256, 0.21291, 0.275179, 0.275179, 0.278302, 0.200174, 0.275179, 0.284882, 0.222385, 0.219301, 0.196879, 0.236433, 0.321458, 0.278302, 0.275179, 0.36309, 0.370445, 0.291804, 0.203355, 0.137348, 0.15284, 0.17593, 0.25406, 0.15008, 0.15284, 0.144935, 0.127496, 0.134866, 0.200174, 0.321458, 0.229226, 0.342579, 0.339168, 0.25031, 0.281712, 0.268042, 0.194234, 0.161087, 0.173081, 0.25031, 0.324872, 0.229226, 0.134866, 0.134866, 0.17593, 0.106997, 0.100716, 0.167087, 0.17593, 0.164327, 0.15008, 0.239899, 0.243554, 0.25031, 0.264545, 0.264545, 0.194234, 0.295083, 0.257454, 0.321458, 0.25406, 0.179055, 0.25406, 0.324872, 0.324872, 0.359901, 0.422041, 0.41194, 0.394753, 0.356642, 0.339168, 0.291804, 0.25406, 0.203355, 0.147574, 0.225814, 0.182256], '')</t>
  </si>
  <si>
    <t>UPI0001B6F08A status=activ</t>
  </si>
  <si>
    <t>([0.239899, 0.308712, 0.21291, 0.132295, 0.079919, 0.116183, 0.173081, 0.194234, 0.229226, 0.18812, 0.122885, 0.11371, 0.10481, 0.11371, 0.125101, 0.147574, 0.243554, 0.164327, 0.170161, 0.15284, 0.155435, 0.161087, 0.144935, 0.122885, 0.109221, 0.118441, 0.06184, 0.050641, 0.058088, 0.05306, 0.085092, 0.164327, 0.216401, 0.229226, 0.25031, 0.25031, 0.328603, 0.18812, 0.284882, 0.295083, 0.332115, 0.206376, 0.206376, 0.122885, 0.194234, 0.219301, 0.275179, 0.370445, 0.377384, 0.356642, 0.374039, 0.25406, 0.18812, 0.18812, 0.094817, 0.086953, 0.132295, 0.055536, 0.11371, 0.120615, 0.109221, 0.055536, 0.067594, 0.06184, 0.122885, 0.147574, 0.225814, 0.268042, 0.278302, 0.264545, 0.281712, 0.284882, 0.284882, 0.268042, 0.191378, 0.278302, 0.264545, 0.25031, 0.301917, 0.194234, 0.191378, 0.173081, 0.264545, 0.349426, 0.349426, 0.281712, 0.268042, 0.232838, 0.127496, 0.069024, 0.073402, 0.071867, 0.037156, 0.081712, 0.122885, 0.206376, 0.132295, 0.081712, 0.071867, 0.11371, 0.206376, 0.182256, 0.206376, 0.191378, 0.196879, 0.15284, 0.139895, 0.088832, 0.094817, 0.15284, 0.247041, 0.239899, 0.239899, 0.339168, 0.209395, 0.164327, 0.142424, 0.144935, 0.229226, 0.239899, 0.219301, 0.229226, 0.247041, 0.21291, 0.144935, 0.147574, 0.129801, 0.209395, 0.321458, 0.346032, 0.390993, 0.380708, 0.291804, 0.295083, 0.203355, 0.301917, 0.377384, 0.281712, 0.377384, 0.370445, 0.408655, 0.301917, 0.222385, 0.164327, 0.10481, 0.17593, 0.167087, 0.264545, 0.236433, 0.222385, 0.225814, 0.132295, 0.079919, 0.086953, 0.049374, 0.050641, 0.056825, 0.044297, 0.079919, 0.081712, 0.078022, 0.0704, 0.144935, 0.18812, 0.232838, 0.257454, 0.26085, 0.257454, 0.243554, 0.243554, 0.15008, 0.096677, 0.17593, 0.15008, 0.222385, 0.298791, 0.366687, 0.374039, 0.318242, 0.332115, 0.356642, 0.25031, 0.25031, 0.144935, 0.144935, 0.155435, 0.239899, 0.132295, 0.069024, 0.058088, 0.073402, 0.122885, 0.111485, 0.059222, 0.120615, 0.090864, 0.046336, 0.054297, 0.038042, 0.076542, 0.081712, 0.046336, 0.045352, 0.038858, 0.046336, 0.050641, 0.05306, 0.025762, 0.026892, 0.030611, 0.021816, 0.013821, 0.009187, 0.012491, 0.021381, 0.013016, 0.015694, 0.030611, 0.028695, 0.041405, 0.032017, 0.018787, 0.018415, 0.020165, 0.0198, 0.023534, 0.022667, 0.023087, 0.042364, 0.047319, 0.092881, 0.147574, 0.222385, 0.216401, 0.147574, 0.129801, 0.236433, 0.229226, 0.229226, 0.239899, 0.203355, 0.122885, 0.194234, 0.275179, 0.352862, 0.342579, 0.301917, 0.219301, 0.185198, 0.18812, 0.257454, 0.247041, 0.219301, 0.120615, 0.209395, 0.295083, 0.291804, 0.25406, 0.25406, 0.18812, 0.11371, 0.069024, 0.134866, 0.067594, 0.045352, 0.059222, 0.071867, 0.111485, 0.185198, 0.219301, 0.236433, 0.26085, 0.264545, 0.278302, 0.380708, 0.387226, 0.298791, 0.225814, 0.142424, 0.15008, 0.203355, 0.288399, 0.31487, 0.25406, 0.387226, 0.436924, 0.42561, 0.359901, 0.284882, 0.288399, 0.268042, 0.268042, 0.264545, 0.15008, 0.158265, 0.092881, 0.086953, 0.102787, 0.15008, 0.278302, 0.194234, 0.200174, 0.209395, 0.229226, 0.185198, 0.173081, 0.161087, 0.078022, 0.069024, 0.127496, 0.074921, 0.076542, 0.073402, 0.041405, 0.071867, 0.078022, 0.088832, 0.096677, 0.085092, 0.100716, 0.086953, 0.118441, 0.118441, 0.111485, 0.147574, 0.264545, 0.268042, 0.232838, 0.342579, 0.342579, 0.268042, 0.335645, 0.356642, 0.342579, 0.422041, 0.454136, 0.36309, 0.311707, 0.311707, 0.308712, 0.308712, 0.308712, 0.342579, 0.247041, 0.239899, 0.147574, 0.142424, 0.142424, 0.206376, 0.134866, 0.196879, 0.264545, 0.173081, 0.158265, 0.102787, 0.100716, 0.059222, 0.059222, 0.106997, 0.106997, 0.106997, 0.109221, 0.109221, 0.111485, 0.191378, 0.191378, 0.216401, 0.225814, 0.139895, 0.129801, 0.111485, 0.122885, 0.0704, 0.139895, 0.155435, 0.225814, 0.225814, 0.225814, 0.308712, 0.21291, 0.209395, 0.281712, 0.278302, 0.301917, 0.225814, 0.139895, 0.167087, 0.15008, 0.071867, 0.125101, 0.078022, 0.118441, 0.116183, 0.173081, 0.164327, 0.094817, 0.056825, 0.058088, 0.116183, 0.069024, 0.127496, 0.073402, 0.073402, 0.081712, 0.071867, 0.118441, 0.179055, 0.096677, 0.161087, 0.182256, 0.164327, 0.182256, 0.15008, 0.102787, 0.111485, 0.116183, 0.191378, 0.191378, 0.161087, 0.139895, 0.142424, 0.092881, 0.094817, 0.102787, 0.085092, 0.046336, 0.034884, 0.021816, 0.038042, 0.032677, 0.055536, 0.03976, 0.055536, 0.090864, 0.081712, 0.038858, 0.036378, 0.037156, 0.049374, 0.037156, 0.037156, 0.036378, 0.060549, 0.079919, 0.078022, 0.085092, 0.134866, 0.155435, 0.18812, 0.179055, 0.179055, 0.11371, 0.170161, 0.17593, 0.173081, 0.15008, 0.247041, 0.26085, 0.264545, 0.216401, 0.291804, 0.284882, 0.349426, 0.328603, 0.349426, 0.324872, 0.284882, 0.26085, 0.232838, 0.271506, 0.229226, 0.25031], '')</t>
  </si>
  <si>
    <t>UPI0001B6F08D status=activ</t>
  </si>
  <si>
    <t>([0.045352, 0.021816, 0.01227, 0.017797, 0.026338, 0.021816, 0.020522, 0.033407, 0.020522, 0.015694, 0.019401, 0.026892, 0.024393, 0.025762, 0.021381, 0.023534, 0.024393, 0.014315, 0.01204, 0.013613, 0.013265, 0.024826, 0.048328, 0.098513, 0.106997, 0.120615, 0.164327, 0.239899, 0.142424, 0.243554, 0.342579, 0.377384, 0.26085, 0.264545, 0.167087, 0.268042, 0.278302, 0.295083, 0.40511, 0.41194, 0.398279, 0.401658, 0.288399, 0.225814, 0.219301, 0.116183, 0.109221, 0.125101, 0.059222, 0.098513, 0.109221, 0.071867, 0.036378, 0.0704, 0.0704, 0.129801, 0.132295, 0.21291, 0.281712, 0.288399, 0.209395, 0.216401, 0.225814, 0.243554, 0.225814, 0.15284, 0.225814, 0.21291, 0.194234, 0.209395, 0.155435, 0.158265, 0.21291, 0.216401, 0.236433, 0.25031, 0.164327, 0.106997, 0.083462, 0.048328, 0.025762, 0.041405, 0.040537, 0.034884, 0.069024, 0.109221, 0.170161, 0.167087, 0.161087, 0.10481, 0.167087, 0.222385, 0.196879, 0.196879, 0.271506, 0.271506, 0.200174, 0.209395, 0.243554, 0.196879, 0.247041, 0.335645, 0.332115, 0.321458, 0.335645, 0.243554, 0.173081, 0.173081, 0.116183, 0.11371, 0.167087, 0.167087, 0.167087, 0.18812, 0.161087, 0.144935, 0.127496, 0.11371, 0.129801, 0.18812, 0.278302, 0.321458, 0.324872, 0.243554, 0.257454, 0.239899, 0.332115, 0.422041, 0.332115, 0.4292, 0.447574, 0.486429, 0.36309, 0.335645, 0.243554, 0.170161, 0.196879, 0.219301, 0.30533, 0.356642, 0.324872, 0.301917, 0.196879, 0.147574, 0.155435, 0.096677, 0.06312, 0.058088, 0.045352, 0.083462, 0.079919, 0.092881, 0.064632, 0.122885, 0.137348, 0.194234, 0.288399, 0.311707, 0.295083, 0.288399, 0.291804, 0.21291, 0.170161, 0.170161, 0.134866, 0.21291, 0.284882, 0.377384, 0.384043, 0.335645, 0.332115, 0.346032, 0.229226, 0.271506, 0.17593, 0.17593, 0.185198, 0.196879, 0.106997, 0.06184, 0.054297, 0.059222, 0.10481, 0.155435, 0.144935, 0.25031, 0.196879, 0.137348, 0.137348, 0.10481, 0.185198, 0.196879, 0.132295, 0.122885, 0.125101, 0.144935, 0.155435, 0.155435, 0.15284, 0.155435, 0.158265, 0.120615, 0.0704, 0.034884, 0.031287, 0.064632, 0.034068, 0.030003, 0.05306, 0.050641, 0.06184, 0.048328, 0.047319, 0.0704, 0.076542, 0.067594, 0.074921, 0.073402, 0.06312, 0.06312, 0.067594, 0.06184, 0.094817, 0.15008, 0.158265, 0.155435, 0.139895, 0.247041, 0.243554, 0.236433, 0.243554, 0.225814, 0.139895, 0.144935, 0.15284, 0.222385, 0.206376, 0.179055, 0.109221, 0.109221, 0.090864, 0.134866, 0.219301, 0.170161, 0.167087, 0.25031, 0.271506, 0.291804, 0.264545, 0.324872, 0.31487, 0.196879, 0.15008, 0.25031, 0.247041, 0.161087, 0.122885, 0.122885, 0.194234, 0.268042, 0.308712, 0.339168, 0.359901, 0.370445, 0.440853, 0.447574, 0.458154, 0.458154, 0.349426, 0.352862, 0.26085, 0.268042, 0.377384, 0.4292, 0.346032, 0.284882, 0.40511, 0.458154, 0.494003, 0.41194, 0.349426, 0.342579, 0.328603, 0.31487, 0.311707, 0.295083, 0.288399, 0.196879, 0.18812, 0.216401, 0.196879, 0.206376, 0.232838, 0.247041, 0.26085, 0.264545, 0.247041, 0.232838, 0.25406, 0.147574, 0.203355, 0.295083, 0.206376, 0.219301, 0.247041, 0.144935, 0.15008, 0.144935, 0.129801, 0.118441, 0.106997, 0.125101, 0.182256, 0.170161, 0.085092, 0.092881, 0.137348, 0.191378, 0.194234, 0.179055, 0.216401, 0.15284, 0.098513, 0.179055, 0.167087, 0.088832, 0.17593, 0.185198, 0.122885, 0.120615, 0.079919, 0.067594, 0.067594, 0.073402, 0.067594, 0.079919, 0.079919, 0.049374, 0.054297, 0.047319, 0.028695, 0.045352, 0.071867, 0.118441, 0.050641, 0.045352, 0.045352, 0.038042, 0.021816, 0.019401, 0.023534, 0.040537, 0.079919, 0.074921, 0.074921, 0.078022, 0.139895, 0.139895, 0.137348, 0.147574, 0.079919, 0.129801, 0.074921, 0.078022, 0.03976, 0.044297, 0.058088, 0.106997, 0.118441, 0.11371, 0.203355, 0.161087, 0.155435, 0.15008, 0.144935, 0.167087, 0.170161, 0.096677, 0.11371, 0.102787, 0.111485, 0.203355, 0.170161, 0.147574, 0.158265, 0.222385, 0.311707, 0.209395, 0.203355, 0.194234, 0.308712, 0.216401, 0.219301, 0.142424, 0.164327, 0.096677, 0.081712, 0.069024, 0.129801, 0.06312, 0.132295, 0.064632, 0.056825, 0.041405, 0.049374, 0.029376, 0.033407, 0.034884, 0.06312, 0.033407, 0.027463, 0.016021, 0.016021, 0.018415, 0.018106, 0.017138, 0.031287, 0.020522, 0.018106, 0.010372, 0.015694, 0.014586, 0.023087, 0.019109, 0.019109, 0.034068, 0.049374, 0.029376, 0.027463, 0.027463, 0.038858, 0.027463, 0.042364, 0.054297, 0.094817, 0.106997, 0.102787, 0.106997, 0.158265, 0.158265, 0.155435, 0.15284, 0.098513, 0.109221, 0.134866, 0.132295, 0.132295, 0.085092, 0.127496, 0.074921, 0.079919, 0.058088, 0.11371, 0.081712, 0.106997, 0.051831, 0.066181, 0.050641, 0.033407, 0.025316, 0.023963, 0.038042, 0.029376, 0.040537, 0.023963, 0.017138], '')</t>
  </si>
  <si>
    <t>UPI0001B6F095 status=activ</t>
  </si>
  <si>
    <t>([0.106997, 0.081712, 0.092881, 0.058088, 0.043307, 0.034068, 0.027463, 0.022667, 0.030003, 0.025316, 0.032677, 0.038858, 0.041405, 0.044297, 0.031287, 0.046336, 0.081712, 0.090864, 0.056825, 0.035586, 0.038042, 0.033407, 0.047319, 0.054297, 0.098513, 0.144935, 0.21291, 0.209395, 0.295083, 0.295083, 0.288399, 0.301917, 0.318242, 0.332115, 0.26085, 0.328603, 0.352862, 0.268042, 0.264545, 0.352862, 0.42561, 0.422041, 0.5017, 0.521092, 0.51388, 0.51388, 0.517562, 0.480142, 0.480142, 0.468512, 0.480142, 0.486429, 0.472492, 0.436924, 0.418646, 0.422041, 0.40511, 0.401658, 0.468512, 0.472492, 0.458154, 0.458154, 0.458154, 0.461924, 0.461924, 0.468512, 0.444081, 0.418646, 0.454136, 0.472492, 0.472492, 0.476583, 0.480142, 0.480142, 0.5017, 0.494003, 0.509769, 0.549308, 0.56648, 0.494003, 0.494003, 0.509769, 0.509769, 0.585406, 0.604312, 0.585406, 0.585406, 0.575842, 0.575842, 0.58069, 0.648219, 0.648219, 0.648219, 0.642678, 0.666105, 0.661982, 0.675549, 0.666105, 0.570702, 0.549308, 0.626927, 0.626927, 0.585406, 0.585406, 0.521092, 0.505461, 0.509769, 0.494003, 0.517562, 0.557691, 0.557691, 0.490133, 0.509769, 0.440853, 0.497853, 0.422041, 0.440853, 0.454136, 0.450668, 0.529623, 0.529623, 0.529623, 0.534167, 0.570702, 0.59014, 0.58069, 0.604312, 0.63748, 0.575842, 0.59917, 0.562014, 0.562014, 0.549308, 0.529623, 0.58069, 0.59508, 0.59917, 0.58069, 0.575842, 0.653063, 0.626927, 0.613573, 0.613573, 0.525368, 0.51388, 0.509769, 0.521092, 0.5017, 0.494003, 0.553315, 0.480142, 0.509769, 0.497853, 0.521092, 0.545602, 0.553315, 0.557691, 0.549308, 0.538167, 0.525368, 0.476583, 0.476583, 0.486429, 0.509769, 0.56648, 0.562014, 0.570702, 0.575842, 0.59014, 0.56648, 0.56648, 0.56648, 0.541878, 0.557691, 0.626927, 0.604312, 0.59508, 0.585406, 0.59508, 0.626927, 0.642678, 0.703578, 0.703578, 0.690604, 0.685117, 0.716283, 0.720929, 0.703578, 0.694846, 0.671169, 0.666105, 0.59917, 0.58069, 0.58069, 0.549308, 0.486429, 0.497853, 0.497853, 0.494003, 0.545602, 0.545602, 0.549308, 0.5017, 0.51388, 0.541878, 0.529623, 0.497853, 0.509769, 0.497853, 0.562014, 0.575842, 0.58069, 0.56648, 0.59014, 0.604312, 0.632174, 0.73685, 0.653063, 0.661982, 0.661982, 0.661982, 0.632174, 0.604312, 0.675549, 0.642678, 0.604312, 0.585406, 0.59014, 0.541878, 0.534167], '')</t>
  </si>
  <si>
    <t>[42, 43, 44, 45, 46, 74, 76, 77, 78, 81, 82, 83, 84, 85, 86, 87, 88, 89, 90, 91, 92, 93, 94, 95, 96, 97, 98, 99, 100, 101, 102, 103, 104, 105, 106, 108, 109, 110, 112, 119, 120, 121, 122, 123, 124, 125, 126, 127, 128, 129, 130, 131, 132, 133, 134, 135, 136, 137, 138, 139, 140, 141, 142, 143, 144, 145, 146, 147, 149, 151, 153, 154, 155, 156, 157, 158, 159, 163, 164, 165, 166, 167, 168, 169, 170, 171, 172, 173, 174, 175, 176, 177, 178, 179, 180, 181, 182, 183, 184, 185, 186, 187, 188, 189, 190, 191, 192, 193, 194, 199, 200, 201, 202, 203, 204, 205, 207, 209, 210, 211, 212, 213, 214, 215, 216, 217, 218, 219, 220, 221, 222, 223, 224, 225, 226, 227, 228, 229]</t>
  </si>
  <si>
    <t>108)</t>
  </si>
  <si>
    <t>UPI0001B6F0AE status=activ</t>
  </si>
  <si>
    <t>([0.102787, 0.15008, 0.185198, 0.106997, 0.086953, 0.120615, 0.122885, 0.085092, 0.088832, 0.076542, 0.100716, 0.106997, 0.106997, 0.111485, 0.17593, 0.18812, 0.21291, 0.229226, 0.225814, 0.311707, 0.346032, 0.339168, 0.342579, 0.356642, 0.458154, 0.4292, 0.436924, 0.468512, 0.56648, 0.604312, 0.648219, 0.59508, 0.538167, 0.534167, 0.521092, 0.521092, 0.5017, 0.468512, 0.450668, 0.480142, 0.390993, 0.308712, 0.225814, 0.216401, 0.179055, 0.179055, 0.185198, 0.170161, 0.164327, 0.182256, 0.191378, 0.209395, 0.164327, 0.232838, 0.17593, 0.17593, 0.106997, 0.170161, 0.222385, 0.232838, 0.232838, 0.346032, 0.390993, 0.472492, 0.472492, 0.41194, 0.346032, 0.359901, 0.377384, 0.346032, 0.339168, 0.328603, 0.328603, 0.40511, 0.414856, 0.414856, 0.40511, 0.494003, 0.398279, 0.311707, 0.295083, 0.308712, 0.308712, 0.349426, 0.268042, 0.268042, 0.278302, 0.374039, 0.356642, 0.359901, 0.390993, 0.398279, 0.401658, 0.398279, 0.31487, 0.31487, 0.31487, 0.324872, 0.324872, 0.384043, 0.41194, 0.418646, 0.41194, 0.384043, 0.377384, 0.4292, 0.332115, 0.418646, 0.321458, 0.40511, 0.384043, 0.398279, 0.30533, 0.30533, 0.239899, 0.31487, 0.324872, 0.42561, 0.328603, 0.328603, 0.356642, 0.4292, 0.433034, 0.465241, 0.370445, 0.308712, 0.335645, 0.4292, 0.447574, 0.422041, 0.390993, 0.418646, 0.418646, 0.398279, 0.401658, 0.394753, 0.321458, 0.225814, 0.167087, 0.17593, 0.173081, 0.191378, 0.191378, 0.122885, 0.120615, 0.18812, 0.219301, 0.161087, 0.161087, 0.094817, 0.15008, 0.125101, 0.0704, 0.042364, 0.081712, 0.083462, 0.144935, 0.229226, 0.308712, 0.25406, 0.324872, 0.332115, 0.278302, 0.271506, 0.349426, 0.219301, 0.194234, 0.15008, 0.21291, 0.144935, 0.185198, 0.21291, 0.278302, 0.321458, 0.401658, 0.414856, 0.433034, 0.418646, 0.321458, 0.318242, 0.387226, 0.318242, 0.335645, 0.390993, 0.398279, 0.321458, 0.401658, 0.436924, 0.529623, 0.557691, 0.657645, 0.59014, 0.545602, 0.553315, 0.497853, 0.401658, 0.394753, 0.394753, 0.390993, 0.480142, 0.483068, 0.538167, 0.675549, 0.675549, 0.541878, 0.447574, 0.51388, 0.529623, 0.440853, 0.356642, 0.321458, 0.332115, 0.436924, 0.461924, 0.377384, 0.461924, 0.461924, 0.366687, 0.370445, 0.356642, 0.318242, 0.349426, 0.25031, 0.232838, 0.129801, 0.179055, 0.173081, 0.203355, 0.134866, 0.194234, 0.25406, 0.278302, 0.257454, 0.147574, 0.111485, 0.18812, 0.158265, 0.155435, 0.158265, 0.120615, 0.085092, 0.100716, 0.069024, 0.118441, 0.127496, 0.139895, 0.158265, 0.206376, 0.173081, 0.179055, 0.191378, 0.225814, 0.216401, 0.232838, 0.328603, 0.332115, 0.332115, 0.332115, 0.349426, 0.335645, 0.36309, 0.349426, 0.26085, 0.295083, 0.278302, 0.239899, 0.236433, 0.216401, 0.170161, 0.18812, 0.284882, 0.291804, 0.288399, 0.206376, 0.216401, 0.216401, 0.17593, 0.142424, 0.15008, 0.222385, 0.284882, 0.21291, 0.298791, 0.387226, 0.30533, 0.278302, 0.271506, 0.335645, 0.332115, 0.41194, 0.387226, 0.328603, 0.264545, 0.191378, 0.275179], '')</t>
  </si>
  <si>
    <t>[28, 29, 30, 31, 32, 33, 34, 35, 36, 188, 189, 190, 191, 192, 193, 201, 202, 203, 204, 206, 207]</t>
  </si>
  <si>
    <t>UPI0001B6F0B9 status=activ</t>
  </si>
  <si>
    <t>([0.003963, 0.00543, 0.007031, 0.004775, 0.003804, 0.002881, 0.00231, 0.003079, 0.002435, 0.002194, 0.00231, 0.002155, 0.001391, 0.002078, 0.001623, 0.001709, 0.001249, 0.001249, 0.001318, 0.001069, 0.001048, 0.001, 0.001159, 0.001211, 0.001335, 0.001318, 0.001692, 0.002623, 0.002117, 0.002276, 0.003212, 0.0028, 0.003607, 0.003821, 0.00389, 0.006078, 0.009015, 0.015344, 0.013265, 0.01204, 0.012491, 0.008804, 0.014586, 0.013265, 0.013437, 0.023963, 0.024393, 0.014783, 0.010372, 0.008804, 0.009401, 0.006245, 0.008804, 0.006533, 0.006482, 0.006374, 0.004315, 0.00292, 0.001936, 0.003246, 0.002194, 0.002155, 0.001906, 0.001872, 0.001271, 0.000648, 0.000648, 0.001048, 0.001722, 0.00146, 0.002276, 0.003053, 0.004431, 0.003109, 0.003109, 0.003757, 0.00389, 0.00389, 0.005683, 0.008723, 0.008525, 0.008723, 0.008156, 0.014783, 0.015344, 0.015344, 0.037156, 0.038042, 0.020165, 0.019109, 0.038858, 0.038042, 0.041405, 0.0198, 0.045352, 0.090864, 0.060549, 0.055536, 0.064632, 0.06184, 0.056825, 0.025762, 0.025316, 0.066181, 0.058088, 0.06184, 0.132295, 0.137348, 0.147574, 0.203355, 0.122885, 0.132295, 0.064632, 0.040537, 0.040537, 0.016826, 0.00962, 0.017138, 0.019109, 0.017447, 0.010672, 0.011106, 0.011342, 0.020522, 0.010221, 0.008525, 0.007031, 0.007555, 0.006142, 0.00515, 0.00407, 0.003963, 0.003109, 0.004247, 0.003671, 0.003757, 0.004646, 0.004899, 0.004135, 0.003963, 0.005683, 0.007645, 0.005734, 0.008409, 0.005932, 0.008895, 0.007177, 0.005992, 0.004208, 0.003757, 0.004315, 0.00543, 0.00543, 0.007645, 0.00558, 0.005503, 0.005318, 0.004577, 0.005223, 0.004736, 0.003701, 0.003212, 0.002327, 0.002606, 0.002529, 0.002727, 0.002727, 0.004135, 0.006078, 0.005734, 0.007422, 0.007555, 0.008895, 0.014586, 0.013265, 0.023534, 0.050641, 0.048328, 0.102787, 0.132295, 0.111485, 0.18812, 0.222385, 0.219301, 0.158265, 0.161087, 0.264545, 0.284882, 0.158265, 0.132295, 0.222385, 0.129801, 0.134866, 0.078022, 0.034884, 0.034884, 0.025316, 0.011106, 0.01227, 0.012491, 0.013821, 0.026338, 0.011342, 0.013016, 0.026892, 0.055536, 0.055536, 0.0198, 0.014315, 0.016021, 0.010372, 0.011342, 0.022667, 0.023963, 0.021381, 0.032677, 0.030611, 0.041405, 0.098513, 0.167087, 0.15008, 0.0704, 0.028695, 0.074921, 0.033407, 0.020876, 0.016528, 0.010509, 0.017138, 0.023087, 0.048328, 0.086953, 0.033407, 0.016257, 0.008624, 0.009015, 0.006701, 0.007091, 0.005249, 0.004161, 0.00359, 0.0028, 0.002881, 0.003212, 0.00231, 0.00231, 0.002606, 0.003053, 0.003461, 0.00316, 0.003177, 0.002117, 0.00225, 0.002976, 0.003963, 0.006245, 0.006245, 0.009865, 0.007031, 0.010131, 0.016257, 0.012727, 0.01204, 0.017138, 0.016021, 0.016826, 0.035586, 0.020165, 0.012491, 0.009015, 0.012727, 0.010221, 0.010509, 0.006567, 0.007315, 0.005011, 0.004161, 0.004208, 0.00283, 0.003298, 0.003246, 0.002435, 0.00225, 0.002512, 0.00246, 0.002581, 0.003757, 0.00359, 0.004247, 0.004921, 0.005623, 0.005503, 0.00543, 0.007259, 0.011518, 0.008156, 0.014315, 0.020522, 0.028695, 0.033407, 0.047319, 0.037156, 0.060549, 0.15008, 0.18812, 0.147574, 0.161087, 0.155435, 0.164327, 0.225814, 0.281712, 0.36309, 0.268042, 0.301917, 0.31487, 0.321458, 0.418646, 0.414856, 0.390993, 0.4292, 0.42561, 0.311707, 0.374039, 0.25406, 0.236433, 0.25406, 0.271506, 0.359901, 0.219301, 0.173081, 0.085092, 0.094817, 0.094817, 0.164327, 0.164327, 0.164327, 0.17593, 0.209395, 0.137348, 0.081712, 0.083462, 0.161087, 0.182256, 0.161087, 0.173081, 0.170161, 0.132295, 0.196879, 0.219301, 0.342579, 0.401658, 0.51388, 0.40511, 0.374039, 0.264545, 0.185198, 0.17593, 0.155435, 0.137348, 0.203355, 0.291804, 0.291804, 0.271506, 0.346032, 0.356642, 0.387226, 0.301917, 0.349426, 0.271506, 0.164327, 0.194234, 0.179055, 0.098513, 0.088832, 0.118441, 0.147574, 0.222385, 0.239899, 0.243554, 0.232838, 0.161087, 0.106997, 0.066181, 0.074921, 0.078022, 0.049374, 0.090864, 0.098513, 0.090864, 0.155435, 0.155435, 0.132295, 0.079919, 0.144935, 0.209395, 0.132295, 0.18812, 0.200174, 0.179055, 0.118441, 0.122885, 0.109221, 0.109221, 0.196879, 0.196879, 0.18812, 0.222385, 0.144935, 0.137348, 0.078022, 0.073402, 0.120615, 0.122885, 0.125101, 0.106997, 0.118441, 0.194234, 0.127496, 0.118441, 0.076542, 0.122885, 0.118441, 0.209395, 0.295083, 0.232838, 0.225814, 0.243554, 0.288399, 0.380708, 0.42561, 0.545602, 0.545602, 0.509769, 0.472492, 0.58069, 0.51388, 0.472492, 0.468512, 0.525368, 0.525368, 0.653063, 0.517562, 0.436924, 0.418646, 0.408655, 0.433034, 0.461924, 0.458154, 0.444081, 0.324872, 0.370445, 0.366687, 0.374039, 0.31487, 0.346032, 0.346032, 0.42561, 0.458154, 0.447574, 0.494003, 0.387226, 0.370445, 0.472492, 0.56648, 0.58069, 0.570702, 0.59508, 0.545602, 0.444081, 0.41194, 0.433034, 0.390993, 0.370445, 0.335645, 0.339168, 0.257454, 0.239899, 0.236433, 0.275179, 0.288399, 0.194234, 0.216401, 0.144935, 0.081712, 0.086953, 0.086953, 0.090864, 0.045352, 0.045352, 0.066181, 0.046336, 0.083462, 0.060549, 0.066181, 0.081712, 0.139895, 0.182256, 0.179055, 0.116183, 0.094817, 0.071867, 0.118441, 0.118441, 0.173081, 0.26085, 0.271506, 0.268042, 0.275179, 0.390993, 0.390993, 0.42561, 0.447574, 0.359901, 0.366687, 0.295083, 0.26085, 0.26085, 0.288399, 0.229226, 0.31487, 0.321458, 0.275179, 0.25031, 0.339168, 0.318242, 0.335645, 0.311707, 0.225814, 0.15008, 0.096677, 0.058088, 0.059222, 0.098513, 0.15008, 0.232838, 0.225814, 0.191378, 0.182256, 0.158265, 0.21291, 0.219301, 0.219301, 0.298791, 0.339168, 0.25031, 0.196879, 0.203355, 0.203355, 0.219301, 0.332115, 0.311707, 0.31487, 0.219301, 0.21291, 0.139895, 0.106997, 0.129801, 0.182256, 0.191378, 0.142424, 0.142424, 0.134866, 0.139895, 0.15008, 0.081712, 0.109221, 0.144935, 0.109221, 0.090864, 0.11371, 0.067594, 0.102787, 0.15284, 0.232838, 0.17593, 0.284882], '')</t>
  </si>
  <si>
    <t>[351, 430, 431, 432, 434, 435, 438, 439, 440, 441, 463, 464, 465, 466, 467]</t>
  </si>
  <si>
    <t>UPI0001B6F0C1 status=activ</t>
  </si>
  <si>
    <t>([0.058088, 0.088832, 0.05306, 0.033407, 0.048328, 0.067594, 0.096677, 0.122885, 0.083462, 0.058088, 0.086953, 0.05306, 0.102787, 0.100716, 0.118441, 0.161087, 0.281712, 0.264545, 0.247041, 0.142424, 0.076542, 0.0704, 0.078022, 0.122885, 0.194234, 0.15008, 0.158265, 0.144935, 0.088832, 0.086953, 0.100716, 0.06184, 0.129801, 0.125101, 0.191378, 0.173081, 0.096677, 0.10481, 0.139895, 0.109221, 0.194234, 0.30533, 0.219301, 0.196879, 0.132295, 0.15008, 0.118441, 0.109221, 0.106997, 0.106997, 0.11371, 0.11371, 0.088832, 0.092881, 0.098513, 0.111485, 0.125101, 0.216401, 0.109221, 0.106997, 0.142424, 0.137348, 0.142424, 0.232838, 0.206376, 0.311707, 0.216401, 0.268042, 0.268042, 0.271506, 0.275179, 0.36309, 0.447574, 0.450668, 0.356642, 0.349426, 0.247041, 0.216401, 0.216401, 0.332115, 0.25406, 0.247041, 0.271506, 0.26085, 0.170161, 0.125101, 0.076542, 0.11371, 0.144935, 0.15008, 0.15008, 0.219301, 0.142424, 0.0704, 0.125101, 0.209395, 0.139895, 0.144935, 0.173081, 0.102787, 0.102787, 0.164327, 0.158265, 0.092881, 0.042364, 0.069024, 0.122885, 0.109221, 0.067594, 0.0704, 0.069024, 0.071867, 0.038042, 0.071867, 0.134866, 0.129801, 0.122885, 0.122885, 0.125101, 0.106997, 0.182256, 0.116183, 0.120615, 0.066181, 0.106997, 0.206376, 0.125101, 0.102787, 0.102787, 0.10481, 0.109221, 0.122885, 0.073402, 0.15008, 0.139895, 0.086953, 0.086953, 0.088832, 0.15008, 0.236433, 0.247041, 0.158265, 0.158265, 0.129801, 0.21291, 0.206376, 0.11371, 0.206376, 0.219301, 0.194234, 0.291804, 0.264545, 0.18812, 0.25031, 0.243554, 0.229226, 0.247041, 0.216401, 0.203355, 0.182256, 0.182256, 0.18812, 0.247041, 0.30533, 0.311707, 0.295083, 0.278302, 0.394753, 0.356642, 0.346032, 0.51388, 0.450668], '')</t>
  </si>
  <si>
    <t>UPI0001B6F0CA status=activ</t>
  </si>
  <si>
    <t>([0.010509, 0.017138, 0.009401, 0.013265, 0.017447, 0.016528, 0.010221, 0.010131, 0.008409, 0.006142, 0.004921, 0.004976, 0.003431, 0.003727, 0.00246, 0.001499, 0.002435, 0.00155, 0.002435, 0.002503, 0.003109, 0.002976, 0.001936, 0.003212, 0.002606, 0.001778, 0.001778, 0.002336, 0.001778, 0.002435, 0.003246, 0.003512, 0.002705, 0.003924, 0.00389, 0.006142, 0.009977, 0.010509, 0.010509, 0.010372, 0.010509, 0.010672, 0.007495, 0.011669, 0.006245, 0.007315, 0.011669, 0.014586, 0.0198, 0.020165, 0.011342, 0.014315, 0.026338, 0.069024, 0.033407, 0.071867, 0.069024, 0.0704, 0.031287, 0.051831, 0.023963, 0.01227, 0.008002, 0.007091, 0.004835, 0.005734, 0.005799, 0.005683, 0.004315, 0.0028, 0.003997, 0.005992, 0.006194, 0.003963, 0.002761, 0.003109, 0.003341, 0.002366, 0.001572, 0.001602, 0.001335, 0.002194, 0.002211, 0.002155, 0.002482, 0.002623, 0.002512, 0.001906, 0.001383, 0.001434, 0.001687, 0.001675, 0.001649, 0.001597, 0.001709, 0.002581, 0.00359, 0.003512, 0.004775, 0.006619, 0.006701, 0.006795, 0.006078, 0.007495, 0.007555, 0.008895, 0.014783, 0.014783, 0.013437, 0.013437, 0.01204, 0.015344, 0.00962, 0.009187, 0.006482, 0.010509, 0.010131, 0.00962, 0.009728, 0.009865, 0.008624, 0.008804, 0.009294, 0.008276, 0.006619, 0.009728, 0.011669, 0.008276, 0.008409, 0.013613, 0.025316, 0.023963, 0.016826, 0.030611, 0.033407, 0.031287, 0.014586, 0.011669, 0.007877, 0.007422, 0.005378, 0.006374, 0.006078, 0.005683, 0.004611, 0.006421, 0.006988, 0.007645, 0.011342, 0.020165, 0.021381, 0.0198, 0.038858, 0.086953, 0.098513, 0.047319, 0.096677, 0.18812, 0.236433, 0.232838, 0.155435, 0.271506, 0.158265, 0.275179, 0.387226, 0.490133, 0.51388, 0.476583, 0.339168, 0.216401, 0.206376, 0.196879, 0.216401, 0.129801, 0.118441, 0.118441, 0.120615, 0.134866, 0.098513, 0.086953, 0.090864, 0.155435, 0.134866, 0.232838, 0.222385, 0.219301, 0.239899, 0.219301, 0.236433, 0.352862, 0.444081, 0.433034, 0.40511, 0.366687, 0.486429, 0.468512, 0.418646, 0.59014, 0.534167, 0.59917], '')</t>
  </si>
  <si>
    <t>[166, 197, 198, 199]</t>
  </si>
  <si>
    <t>UPI0001B6F0CC status=activ</t>
  </si>
  <si>
    <t>([0.026892, 0.046336, 0.0704, 0.111485, 0.06312, 0.037156, 0.048328, 0.027463, 0.0198, 0.010926, 0.010672, 0.014586, 0.016528, 0.008624, 0.00543, 0.003821, 0.005378, 0.003461, 0.002396, 0.002606, 0.002581, 0.002606, 0.001872, 0.001267, 0.001288, 0.001391, 0.001305, 0.000816, 0.001249, 0.001142, 0.001318, 0.001048, 0.001048, 0.000464, 0.000945, 0.001541, 0.00155, 0.001602, 0.001778, 0.002606, 0.00389, 0.006078, 0.004483, 0.005872, 0.005623, 0.003671, 0.004414, 0.004431, 0.006482, 0.006988, 0.007031, 0.006795, 0.009977, 0.008156, 0.009187, 0.008723, 0.008723, 0.01078, 0.01078, 0.009483, 0.006533, 0.006533, 0.005872, 0.005378, 0.00558, 0.006245, 0.00962, 0.005992, 0.005932, 0.00407, 0.002976, 0.002606, 0.003298, 0.003212, 0.00292, 0.004483, 0.003478, 0.003431, 0.002761, 0.001872, 0.001872, 0.002705, 0.001748, 0.001271, 0.001288, 0.001048, 0.000936, 0.00052, 0.000631, 0.001142, 0.001675, 0.00243, 0.002606, 0.003109, 0.003177, 0.004247, 0.003997, 0.003461, 0.00225, 0.003212, 0.004414, 0.004775, 0.003478, 0.003478, 0.003727, 0.005683, 0.006421, 0.006245, 0.006142, 0.009015, 0.008624, 0.008276, 0.005318, 0.007422, 0.00515, 0.004483, 0.003109, 0.00231, 0.00243, 0.003757, 0.003997, 0.00292, 0.002662, 0.003727, 0.005223, 0.007259, 0.006619, 0.004775, 0.005249, 0.008075, 0.005623, 0.003757, 0.002705, 0.004315, 0.004414, 0.004513, 0.005223, 0.006482, 0.00962, 0.013613, 0.008409, 0.007495, 0.007495, 0.007555, 0.007555, 0.008002, 0.00777, 0.00777, 0.007877, 0.008002, 0.006078, 0.006078, 0.010672, 0.010672, 0.007177, 0.004976, 0.005734, 0.005623, 0.00558, 0.003607, 0.004315, 0.003924, 0.003963, 0.005503, 0.007259, 0.005992, 0.00407, 0.002761, 0.001743, 0.00225, 0.002503, 0.003079, 0.003079, 0.002761, 0.004315, 0.00389, 0.005932, 0.007177, 0.007177, 0.005799, 0.005799, 0.006078, 0.008156, 0.006988, 0.00777, 0.006374, 0.008409, 0.013265, 0.019109, 0.049374, 0.069024, 0.045352, 0.049374, 0.106997, 0.044297, 0.018106, 0.036378, 0.016021, 0.017138, 0.010131, 0.020876, 0.021381, 0.010372, 0.012727, 0.018787, 0.00962, 0.009728, 0.006374, 0.004431, 0.005318, 0.003671, 0.002727, 0.003212, 0.003212, 0.003212, 0.003461, 0.004247, 0.003727, 0.003478, 0.002727, 0.003963, 0.002435, 0.003555, 0.005086, 0.004513, 0.002761, 0.002761, 0.002727, 0.003997, 0.005992, 0.005683, 0.008156, 0.013016, 0.0198, 0.020522, 0.015078, 0.030003, 0.044297, 0.024826, 0.026338, 0.030003, 0.015078, 0.016528, 0.010221, 0.006533, 0.008002, 0.014586, 0.020165, 0.017797, 0.016257, 0.008525, 0.009015, 0.008804, 0.006245, 0.005992, 0.00389, 0.00389, 0.003757, 0.00316, 0.003431, 0.004775, 0.003997, 0.004135, 0.004736, 0.004431, 0.004577, 0.003246, 0.002503, 0.002881, 0.003804, 0.003014, 0.004577, 0.002976, 0.00225, 0.002014, 0.001288, 0.001872, 0.002211, 0.002211, 0.002512, 0.003478, 0.002529, 0.002688, 0.00292, 0.002761, 0.003276, 0.003757, 0.004414, 0.004577, 0.003727, 0.003512, 0.003864, 0.002727, 0.003924, 0.005011], '')</t>
  </si>
  <si>
    <t>UPI0001B6F0D4 status=activ</t>
  </si>
  <si>
    <t>([0.318242, 0.342579, 0.243554, 0.281712, 0.318242, 0.335645, 0.281712, 0.298791, 0.328603, 0.359901, 0.377384, 0.433034, 0.349426, 0.440853, 0.447574, 0.342579, 0.268042, 0.170161, 0.15008, 0.15008, 0.142424, 0.216401, 0.229226, 0.275179, 0.206376, 0.206376, 0.142424, 0.196879, 0.21291, 0.209395, 0.134866, 0.085092, 0.046336, 0.071867, 0.03976, 0.035586, 0.073402, 0.0704, 0.134866, 0.139895, 0.222385, 0.232838, 0.229226, 0.232838, 0.284882, 0.268042, 0.295083, 0.308712, 0.311707, 0.216401, 0.206376, 0.203355, 0.216401, 0.332115, 0.339168, 0.422041, 0.4292, 0.346032, 0.440853, 0.349426, 0.25406, 0.239899, 0.203355, 0.203355, 0.21291, 0.158265, 0.236433, 0.167087, 0.229226, 0.15284, 0.219301, 0.137348, 0.206376, 0.191378, 0.158265, 0.167087, 0.167087, 0.109221, 0.170161, 0.164327, 0.239899, 0.236433, 0.236433, 0.271506, 0.30533, 0.206376, 0.25031, 0.206376, 0.173081, 0.179055, 0.179055, 0.158265, 0.26085, 0.164327, 0.243554, 0.243554, 0.239899, 0.164327, 0.236433, 0.161087, 0.158265, 0.100716, 0.15284, 0.158265, 0.155435, 0.155435, 0.232838, 0.232838, 0.275179, 0.346032, 0.271506, 0.349426, 0.295083, 0.298791, 0.311707, 0.31487, 0.243554, 0.137348, 0.167087, 0.167087, 0.257454, 0.275179, 0.346032, 0.271506, 0.26085, 0.278302, 0.170161, 0.106997, 0.066181, 0.067594, 0.042364, 0.069024, 0.035586, 0.064632, 0.050641, 0.071867, 0.05306, 0.073402, 0.122885, 0.134866, 0.109221, 0.06184, 0.035586, 0.024826, 0.041405], '')</t>
  </si>
  <si>
    <t>UPI0001B6F0D5 status=activ</t>
  </si>
  <si>
    <t>([0.243554, 0.281712, 0.311707, 0.352862, 0.271506, 0.298791, 0.328603, 0.359901, 0.349426, 0.284882, 0.339168, 0.356642, 0.440853, 0.359901, 0.352862, 0.359901, 0.359901, 0.26085, 0.356642, 0.36309, 0.370445, 0.36309, 0.288399, 0.21291, 0.209395, 0.295083, 0.301917, 0.295083, 0.196879, 0.155435, 0.222385, 0.170161, 0.170161, 0.170161, 0.247041, 0.239899, 0.236433, 0.232838, 0.236433, 0.239899, 0.236433, 0.147574, 0.232838, 0.243554, 0.321458, 0.236433, 0.209395, 0.139895, 0.096677, 0.142424, 0.142424, 0.147574, 0.173081, 0.17593, 0.173081, 0.11371, 0.071867, 0.038858, 0.042364, 0.069024, 0.069024, 0.044297, 0.081712, 0.081712, 0.067594, 0.058088, 0.098513, 0.118441, 0.11371, 0.191378, 0.147574, 0.147574, 0.147574, 0.142424, 0.098513, 0.06312, 0.106997, 0.106997, 0.125101, 0.071867, 0.071867, 0.073402, 0.111485, 0.06184, 0.064632, 0.120615, 0.139895, 0.132295, 0.134866, 0.196879, 0.109221, 0.170161, 0.167087, 0.173081, 0.122885, 0.203355, 0.271506, 0.185198, 0.278302, 0.352862, 0.436924, 0.450668, 0.454136, 0.447574, 0.56648, 0.58069, 0.562014, 0.56648, 0.476583, 0.476583, 0.483068, 0.480142, 0.490133, 0.59014, 0.570702, 0.56648, 0.418646, 0.42561, 0.521092, 0.505461, 0.509769, 0.472492, 0.465241, 0.352862, 0.366687, 0.352862, 0.311707, 0.324872, 0.31487, 0.408655, 0.328603, 0.328603, 0.42561, 0.311707, 0.318242, 0.328603, 0.41194, 0.521092, 0.444081, 0.440853, 0.377384, 0.295083, 0.324872, 0.328603, 0.356642, 0.352862, 0.349426, 0.301917, 0.229226, 0.247041, 0.243554, 0.332115, 0.324872, 0.21291, 0.239899, 0.170161, 0.11371, 0.11371, 0.109221, 0.164327, 0.10481, 0.15008, 0.222385, 0.222385, 0.191378, 0.236433, 0.243554, 0.25031, 0.332115, 0.328603, 0.335645, 0.31487, 0.295083, 0.229226, 0.339168, 0.414856, 0.401658, 0.490133, 0.465241, 0.458154, 0.468512, 0.557691, 0.486429, 0.486429, 0.41194, 0.436924, 0.387226, 0.408655, 0.339168, 0.264545, 0.229226, 0.206376, 0.225814, 0.239899, 0.311707, 0.232838, 0.167087, 0.232838, 0.173081, 0.127496, 0.134866, 0.116183, 0.127496, 0.127496, 0.11371, 0.164327, 0.170161, 0.200174, 0.15284, 0.229226, 0.30533, 0.342579, 0.339168, 0.342579, 0.342579, 0.370445, 0.440853, 0.5017, 0.42561, 0.41194, 0.377384, 0.377384, 0.40511, 0.394753, 0.468512, 0.398279, 0.408655, 0.418646, 0.454136, 0.483068, 0.384043, 0.394753, 0.447574, 0.490133, 0.472492, 0.387226, 0.295083, 0.298791, 0.339168, 0.41194, 0.483068, 0.608892, 0.483068, 0.394753, 0.311707, 0.318242, 0.387226, 0.398279, 0.380708, 0.387226, 0.311707, 0.332115, 0.243554, 0.25406, 0.134866, 0.134866, 0.200174, 0.191378, 0.203355, 0.118441, 0.102787, 0.122885, 0.125101, 0.144935, 0.179055, 0.25031, 0.236433, 0.271506, 0.271506, 0.173081, 0.122885, 0.120615, 0.18812, 0.247041, 0.243554, 0.284882, 0.288399, 0.271506, 0.346032, 0.25031, 0.257454, 0.257454, 0.222385, 0.239899, 0.324872, 0.278302, 0.203355, 0.216401, 0.18812, 0.15008, 0.222385, 0.26085, 0.324872, 0.264545, 0.247041, 0.216401, 0.275179, 0.229226, 0.206376], '')</t>
  </si>
  <si>
    <t>[104, 105, 106, 107, 113, 114, 115, 118, 119, 120, 137, 181, 217, 241]</t>
  </si>
  <si>
    <t>UPI0001B6F0D7 status=activ</t>
  </si>
  <si>
    <t>([0.366687, 0.401658, 0.42561, 0.461924, 0.480142, 0.483068, 0.398279, 0.387226, 0.366687, 0.394753, 0.41194, 0.440853, 0.366687, 0.461924, 0.444081, 0.440853, 0.332115, 0.4292, 0.356642, 0.278302, 0.284882, 0.209395, 0.222385, 0.222385, 0.232838, 0.25406, 0.18812, 0.18812, 0.18812, 0.134866, 0.085092, 0.096677, 0.10481, 0.164327, 0.142424, 0.116183, 0.132295, 0.219301, 0.257454, 0.243554, 0.25031, 0.271506, 0.275179, 0.191378, 0.209395, 0.225814, 0.229226, 0.203355, 0.281712, 0.342579, 0.468512, 0.461924, 0.349426, 0.324872, 0.295083, 0.321458, 0.359901, 0.335645, 0.321458, 0.206376, 0.308712, 0.384043, 0.384043, 0.480142, 0.575842, 0.56648, 0.436924, 0.332115, 0.458154, 0.458154, 0.328603, 0.342579, 0.444081, 0.549308, 0.549308, 0.59014, 0.59014, 0.494003, 0.384043, 0.408655, 0.490133, 0.384043, 0.295083, 0.295083, 0.275179, 0.196879, 0.185198, 0.182256, 0.271506, 0.179055, 0.173081, 0.278302, 0.25406, 0.139895, 0.081712, 0.083462, 0.076542, 0.043307, 0.046336, 0.054297, 0.028107, 0.017447, 0.018106, 0.034068, 0.018787, 0.011518, 0.018415, 0.011669, 0.019109, 0.017797, 0.015344, 0.010509, 0.009977, 0.007031, 0.009977, 0.009728, 0.010926, 0.012727, 0.017138, 0.025762, 0.03976, 0.076542, 0.073402, 0.116183, 0.085092, 0.142424, 0.257454, 0.15008, 0.236433, 0.18812, 0.116183, 0.222385, 0.278302, 0.185198, 0.284882, 0.200174, 0.196879, 0.185198, 0.170161, 0.125101, 0.137348, 0.173081, 0.129801, 0.209395, 0.144935, 0.173081, 0.139895, 0.11371, 0.185198, 0.11371, 0.144935, 0.239899, 0.158265, 0.118441, 0.158265, 0.092881, 0.155435, 0.243554, 0.257454, 0.243554, 0.349426, 0.346032, 0.236433, 0.236433, 0.268042, 0.356642, 0.268042, 0.268042, 0.200174, 0.127496, 0.139895, 0.079919, 0.079919, 0.132295, 0.144935, 0.092881, 0.164327, 0.173081, 0.10481, 0.059222, 0.069024, 0.058088, 0.049374, 0.040537, 0.047319, 0.041405, 0.021816, 0.031287, 0.038042, 0.060549, 0.05306, 0.083462, 0.090864, 0.088832, 0.046336, 0.071867, 0.118441, 0.069024, 0.064632, 0.111485, 0.100716, 0.047319, 0.055536, 0.034884, 0.041405, 0.044297, 0.042364, 0.043307, 0.051831, 0.06312, 0.066181, 0.15284, 0.155435, 0.21291, 0.132295, 0.122885, 0.132295, 0.15008, 0.21291, 0.209395, 0.216401, 0.222385, 0.25031, 0.158265, 0.15284, 0.26085, 0.271506, 0.194234, 0.271506, 0.203355, 0.111485, 0.074921, 0.066181, 0.0704, 0.079919, 0.125101, 0.222385, 0.15008, 0.155435, 0.109221, 0.067594, 0.06312, 0.116183, 0.170161, 0.239899, 0.339168, 0.308712, 0.324872, 0.414856, 0.335645, 0.401658, 0.377384, 0.450668, 0.447574, 0.433034, 0.339168, 0.239899, 0.216401, 0.291804, 0.257454, 0.321458, 0.40511, 0.41194, 0.370445, 0.384043, 0.387226, 0.380708, 0.380708, 0.359901, 0.359901, 0.366687, 0.295083, 0.394753, 0.401658, 0.387226, 0.384043, 0.468512, 0.604312, 0.490133, 0.494003, 0.422041, 0.349426, 0.339168, 0.324872, 0.356642, 0.271506, 0.203355, 0.200174, 0.194234, 0.191378, 0.185198, 0.257454, 0.264545, 0.200174, 0.18812, 0.142424, 0.132295, 0.132295, 0.088832, 0.10481, 0.069024, 0.122885, 0.179055, 0.191378, 0.191378, 0.170161, 0.158265, 0.144935, 0.092881, 0.098513, 0.092881, 0.092881, 0.088832, 0.164327, 0.161087, 0.158265, 0.243554, 0.194234, 0.191378, 0.182256, 0.243554, 0.311707, 0.25031, 0.232838, 0.229226, 0.243554, 0.18812, 0.284882, 0.318242, 0.40511, 0.401658, 0.408655, 0.401658, 0.346032, 0.308712, 0.387226, 0.374039, 0.281712, 0.370445, 0.374039, 0.440853, 0.380708, 0.30533, 0.374039, 0.398279, 0.398279, 0.298791, 0.377384, 0.31487, 0.281712, 0.275179, 0.200174, 0.194234, 0.185198, 0.155435, 0.092881, 0.092881, 0.10481, 0.144935, 0.086953, 0.10481, 0.109221, 0.170161, 0.229226, 0.225814, 0.229226, 0.229226, 0.324872, 0.324872, 0.387226, 0.408655, 0.401658, 0.454136, 0.465241, 0.472492, 0.553315, 0.671169, 0.661982, 0.653063, 0.553315, 0.661982, 0.622677, 0.529623, 0.447574, 0.450668, 0.458154, 0.458154, 0.458154, 0.450668, 0.461924, 0.450668, 0.570702, 0.486429, 0.509769, 0.509769, 0.517562, 0.534167, 0.465241, 0.414856, 0.4292, 0.436924, 0.36309, 0.349426, 0.414856, 0.480142, 0.483068, 0.401658, 0.377384, 0.301917, 0.308712, 0.291804, 0.298791, 0.264545, 0.284882, 0.268042, 0.257454, 0.18812, 0.194234, 0.264545, 0.257454, 0.191378, 0.257454, 0.25406, 0.295083, 0.301917, 0.298791, 0.291804, 0.356642, 0.374039, 0.436924, 0.433034, 0.370445, 0.374039, 0.387226, 0.42561, 0.433034, 0.422041, 0.486429, 0.468512, 0.444081, 0.521092, 0.622677, 0.59917, 0.754692], '')</t>
  </si>
  <si>
    <t>[64, 65, 73, 74, 75, 76, 277, 375, 376, 377, 378, 379, 380, 381, 382, 391, 393, 394, 395, 396, 440, 441, 442, 443]</t>
  </si>
  <si>
    <t>UPI0001B6F0DC status=activ</t>
  </si>
  <si>
    <t>([0.17593, 0.10481, 0.134866, 0.161087, 0.155435, 0.10481, 0.054297, 0.079919, 0.056825, 0.058088, 0.038858, 0.059222, 0.06184, 0.116183, 0.10481, 0.088832, 0.15284, 0.158265, 0.142424, 0.092881, 0.100716, 0.11371, 0.11371, 0.076542, 0.081712, 0.060549, 0.098513, 0.191378, 0.109221, 0.11371, 0.15008, 0.243554, 0.167087, 0.194234, 0.179055, 0.118441, 0.142424, 0.142424, 0.102787, 0.109221, 0.167087, 0.170161, 0.109221, 0.167087, 0.15284, 0.164327, 0.271506, 0.278302, 0.288399, 0.374039, 0.450668, 0.450668, 0.349426, 0.374039, 0.356642, 0.352862, 0.352862, 0.284882, 0.271506, 0.308712, 0.31487, 0.324872, 0.308712, 0.291804, 0.222385, 0.30533, 0.30533, 0.170161, 0.106997, 0.10481, 0.071867, 0.047319, 0.026338, 0.03976, 0.032017, 0.032677, 0.033407, 0.044297, 0.074921, 0.078022, 0.047319, 0.047319, 0.022667, 0.018787, 0.018787, 0.030003, 0.034068, 0.0198, 0.041405, 0.069024, 0.06184, 0.059222, 0.096677, 0.158265, 0.191378, 0.271506, 0.25406, 0.179055, 0.144935, 0.083462, 0.076542, 0.127496, 0.134866, 0.232838, 0.281712, 0.342579, 0.257454, 0.278302, 0.271506, 0.26085, 0.275179, 0.295083, 0.377384, 0.359901, 0.25406, 0.25406, 0.170161, 0.18812, 0.264545, 0.359901, 0.374039, 0.342579, 0.339168, 0.418646, 0.374039, 0.377384, 0.332115, 0.408655, 0.380708, 0.394753, 0.408655, 0.311707, 0.295083, 0.295083, 0.21291, 0.236433, 0.239899, 0.328603, 0.31487, 0.229226, 0.142424, 0.200174, 0.225814, 0.203355, 0.125101, 0.106997, 0.106997, 0.137348, 0.142424, 0.144935, 0.200174, 0.129801, 0.125101, 0.134866, 0.127496, 0.200174, 0.17593, 0.164327, 0.167087, 0.170161, 0.173081, 0.268042, 0.284882, 0.243554, 0.271506, 0.370445, 0.444081, 0.342579, 0.387226, 0.370445, 0.342579, 0.324872, 0.384043, 0.476583, 0.444081, 0.42561, 0.398279, 0.529623, 0.51388, 0.472492], '')</t>
  </si>
  <si>
    <t>[177, 178]</t>
  </si>
  <si>
    <t>UPI0001B6F0DD status=activ</t>
  </si>
  <si>
    <t>([0.006795, 0.00543, 0.008002, 0.005992, 0.004736, 0.003924, 0.003512, 0.004611, 0.006194, 0.007555, 0.006194, 0.007877, 0.013265, 0.013016, 0.009865, 0.009977, 0.019401, 0.038858, 0.033407, 0.069024, 0.142424, 0.134866, 0.216401, 0.206376, 0.196879, 0.318242, 0.295083, 0.275179, 0.144935, 0.059222, 0.055536, 0.116183, 0.122885, 0.051831, 0.020165, 0.026338, 0.024393, 0.011518, 0.007177, 0.004611, 0.003276, 0.002276, 0.00146, 0.000923, 0.000893, 0.000773, 0.000558, 0.000773, 0.000648, 0.000859, 0.001069, 0.001202, 0.000558, 0.000301, 0.00055, 0.000614, 0.000721, 0.000721, 0.000575, 0.000485, 0.001061, 0.001048, 0.00103, 0.001142, 0.001391, 0.000842, 0.000833, 0.001, 0.000983, 0.001112, 0.001335, 0.001048, 0.001, 0.001748, 0.002482, 0.001572, 0.002396, 0.001533, 0.000945, 0.001159, 0.002117, 0.001305, 0.001159, 0.000983, 0.001572, 0.001872, 0.003079, 0.004921, 0.003478, 0.004358, 0.004646, 0.003014, 0.003079, 0.003276, 0.002155, 0.00243, 0.00225, 0.002276, 0.003177, 0.004899, 0.007259, 0.005011, 0.004689, 0.007422, 0.010672, 0.009977, 0.006567, 0.004388, 0.003212, 0.003478, 0.00292, 0.002705, 0.004431, 0.004483, 0.0028, 0.004513, 0.002606, 0.003212, 0.002014, 0.002155, 0.001305, 0.000743, 0.000721, 0.001048, 0.000507, 0.000365, 0.00018, 0.000378, 0.000687, 0.000567, 0.000923, 0.000906, 0.001541, 0.000906, 0.00146, 0.00146, 0.000799, 0.000876, 0.001374, 0.00146, 0.000816, 0.000816, 0.001335, 0.001232, 0.000945, 0.001112, 0.001, 0.00155, 0.000923, 0.000468, 0.000477, 0.000253, 0.00015, 7.3e-05, 6.9e-05, 5.2e-05, 5.2e-05, 7.3e-05, 0.000146, 6.9e-05, 6.9e-05, 8.2e-05, 7.3e-05, 7.3e-05, 7.7e-05, 0.000137, 0.000253, 0.000558, 0.000468, 0.000532, 0.000558, 0.001, 0.001572, 0.002366, 0.003512, 0.00543, 0.006701, 0.007422, 0.008723, 0.008804, 0.009015, 0.009401, 0.008895, 0.017447, 0.016826, 0.033407, 0.033407, 0.016528, 0.009294, 0.009401, 0.008075, 0.011669, 0.011669, 0.007495, 0.006567, 0.004646, 0.003997, 0.004161, 0.00543, 0.005683, 0.005932, 0.008624, 0.014586, 0.014075, 0.015694, 0.017797, 0.020522, 0.014586, 0.028695, 0.067594, 0.090864, 0.194234, 0.268042, 0.155435, 0.26085, 0.191378, 0.191378, 0.134866, 0.147574, 0.066181, 0.030611, 0.030611, 0.023963, 0.018106, 0.034884, 0.032017, 0.035586, 0.016257, 0.030611, 0.030611, 0.030003, 0.028695, 0.015694, 0.008525, 0.013821, 0.008723, 0.014315, 0.014315, 0.014586, 0.010221, 0.011106, 0.020876, 0.015694, 0.011106, 0.013821, 0.008156, 0.005249, 0.003478, 0.004315, 0.003405, 0.003341, 0.003341, 0.00243, 0.00243, 0.002581, 0.00292, 0.004161, 0.003079, 0.004414, 0.006533, 0.007645, 0.008075, 0.008075, 0.009728, 0.016257, 0.017797, 0.038858, 0.10481, 0.092881, 0.120615, 0.10481, 0.10481, 0.10481, 0.191378, 0.301917, 0.387226, 0.352862, 0.366687, 0.486429, 0.497853, 0.384043, 0.377384, 0.494003, 0.380708, 0.268042, 0.15284, 0.134866, 0.074921, 0.071867, 0.125101, 0.127496, 0.132295, 0.078022, 0.076542, 0.083462, 0.102787, 0.11371, 0.059222, 0.026338, 0.0198, 0.018787, 0.019109, 0.010926, 0.010372, 0.016528, 0.028695, 0.032017, 0.017797, 0.034068, 0.038042, 0.023963, 0.01227, 0.010672, 0.009483, 0.006533, 0.005378, 0.003276, 0.002662, 0.002606, 0.003671, 0.004161, 0.004358, 0.00389, 0.005378, 0.00389, 0.00407, 0.004315, 0.004208, 0.005992, 0.006078, 0.005503, 0.005503, 0.00543, 0.008276, 0.009015, 0.009483, 0.006795, 0.007422, 0.006374, 0.009096, 0.006078, 0.005249, 0.003555, 0.004414, 0.002881, 0.002881, 0.002881, 0.002117, 0.003177, 0.003109, 0.003053, 0.00292, 0.002688, 0.002727, 0.002688, 0.003757, 0.00359, 0.003821, 0.005249, 0.004921, 0.005086, 0.007555, 0.009483, 0.017797, 0.010926, 0.012727, 0.011106, 0.007031, 0.009865, 0.009015, 0.006039, 0.006533, 0.004577, 0.006795, 0.008276, 0.009015, 0.008723, 0.008525, 0.008276, 0.008624, 0.015694, 0.015078, 0.007645, 0.007259, 0.004388, 0.006533, 0.006039, 0.006194, 0.006142, 0.006142, 0.006142, 0.005503, 0.003461, 0.005086, 0.00515, 0.006078, 0.003864, 0.003276, 0.003109, 0.003053, 0.002881, 0.002606, 0.001692, 0.002688, 0.001597, 0.002688, 0.001743, 0.003053, 0.003014, 0.002688, 0.001597, 0.001, 0.001906, 0.002727, 0.001743, 0.001172, 0.000575, 0.001069, 0.001288, 0.001305, 0.001172, 0.001211, 0.000923, 0.000983, 0.000567, 0.000674, 0.000614, 0.000614, 0.000532, 0.00055, 0.000537, 0.000893, 0.001481, 0.001391, 0.000893, 0.00146, 0.001434, 0.00155, 0.000983, 0.000567, 0.001112, 0.001172, 0.001249, 0.00155, 0.00152, 0.002435, 0.003671, 0.002529, 0.002396, 0.002482, 0.00359, 0.005683, 0.006482, 0.006421, 0.005992, 0.005872, 0.005799, 0.005799, 0.006374, 0.008075, 0.014315, 0.00962, 0.013265, 0.01227, 0.01078, 0.01078, 0.006482, 0.004315, 0.006078, 0.006482, 0.004161, 0.00283, 0.001855, 0.001408, 0.000854, 0.000477, 0.000893, 0.000661, 0.000648, 0.000799, 0.00052, 0.000228, 0.000146, 0.000275, 0.000129, 6e-05, 5.6e-05, 6.4e-05, 0.000146, 6.9e-05, 0.000176, 0.000202, 0.000189, 0.000386, 0.000305, 0.000348, 0.000326, 0.000163, 0.000137, 0.000245, 0.000236, 0.000236, 0.000253, 0.000245, 0.000129, 0.000142, 0.000146, 0.000305, 0.000507, 0.000485, 0.000447, 0.00018, 0.000313, 0.000661, 0.000283, 0.000631, 0.000704, 0.000876, 0.001159, 0.00146, 0.001103, 0.000923, 0.001318, 0.001872, 0.002705, 0.003431], '')</t>
  </si>
  <si>
    <t>UPI0001B6F0F1 status=activ</t>
  </si>
  <si>
    <t>([0.001061, 0.000743, 0.00052, 0.000485, 0.000378, 0.000477, 0.000386, 0.000301, 0.00052, 0.000447, 0.000378, 0.000567, 0.000249, 0.000271, 0.000275, 0.00018, 0.000202, 0.000386, 0.000301, 0.000412, 0.000339, 0.000687, 0.000936, 0.001597, 0.002349, 0.003727, 0.003276, 0.003053, 0.004513, 0.003079, 0.004689, 0.004646, 0.004431, 0.004736, 0.004775, 0.007495, 0.009728, 0.016257, 0.00962, 0.010926, 0.007091, 0.014075, 0.015344, 0.010221, 0.006245, 0.004431, 0.00283, 0.002581, 0.003963, 0.00389, 0.00389, 0.00389, 0.00389, 0.002881, 0.004315, 0.003963, 0.002366, 0.002366, 0.00243, 0.003555, 0.003246, 0.003079, 0.001906, 0.001722, 0.002035, 0.002327, 0.002155, 0.003246, 0.003276, 0.002349, 0.002366, 0.002396, 0.001344, 0.002138, 0.002727, 0.002606, 0.002623, 0.003607, 0.003177, 0.002057, 0.001967, 0.001417, 0.002327, 0.003366, 0.002366, 0.003298, 0.002727, 0.003924, 0.003864, 0.005623, 0.008624, 0.005734, 0.005734, 0.005872, 0.003963, 0.00359, 0.002529, 0.002761, 0.003276, 0.003804, 0.003864, 0.003405, 0.003963, 0.004414, 0.003109, 0.004513, 0.004208, 0.004611, 0.003821, 0.002727, 0.002976, 0.002881, 0.002705, 0.0028, 0.003671, 0.004358, 0.004976, 0.007177, 0.008002, 0.008002, 0.00543, 0.008075, 0.006482, 0.008895, 0.005734, 0.005799, 0.00543, 0.003963, 0.004388, 0.003727, 0.003671, 0.003512, 0.003014, 0.002976, 0.004315, 0.004431, 0.003512, 0.003478, 0.002623, 0.002276, 0.00152, 0.00152, 0.001481, 0.002276, 0.00146, 0.001434, 0.002117, 0.002117, 0.002117, 0.002976, 0.004358, 0.005932, 0.00407, 0.00389, 0.006482, 0.006039, 0.005992, 0.009728, 0.006567, 0.009294, 0.017797, 0.017797, 0.033407, 0.03976, 0.018787, 0.038042, 0.03976, 0.020522, 0.022306, 0.045352, 0.019401, 0.010509, 0.007315, 0.012727, 0.009977, 0.009401, 0.00962, 0.013613, 0.010509, 0.010672, 0.008624, 0.008525, 0.008624, 0.009015, 0.005799, 0.005932, 0.006078, 0.005623, 0.006142, 0.006374, 0.006533, 0.006374, 0.00962, 0.017797, 0.009187, 0.010926, 0.010509, 0.011903, 0.006567, 0.005503, 0.005378, 0.004483, 0.004483, 0.006194, 0.006194, 0.009728, 0.018106, 0.017138, 0.040537, 0.034884, 0.033407, 0.016826, 0.032677, 0.016021, 0.014586, 0.019401, 0.013437, 0.008624, 0.007645, 0.008525, 0.007645, 0.013016, 0.017797, 0.020876, 0.011903, 0.009483, 0.006078, 0.004247, 0.003555, 0.003053, 0.003671, 0.003512, 0.003804, 0.002976, 0.00407, 0.003212, 0.002727, 0.004483, 0.004835, 0.004315, 0.003997, 0.004431, 0.002976, 0.002503, 0.002014, 0.002396, 0.0028, 0.003864, 0.00389, 0.003246, 0.002881, 0.003607, 0.003671, 0.003461, 0.003864, 0.003864, 0.004899, 0.006701, 0.005086, 0.006533, 0.008409, 0.011518, 0.015694, 0.026892, 0.045352, 0.049374, 0.06184, 0.040537, 0.028695, 0.064632, 0.182256], '')</t>
  </si>
  <si>
    <t>UPI0001B6F0F4 status=activ</t>
  </si>
  <si>
    <t>([0.15008, 0.081712, 0.106997, 0.051831, 0.023534, 0.014783, 0.014586, 0.020165, 0.01227, 0.011342, 0.014783, 0.016257, 0.009728, 0.010926, 0.00962, 0.009728, 0.006482, 0.006482, 0.006533, 0.00962, 0.011106, 0.008723, 0.014075, 0.014783, 0.014783, 0.018415, 0.032677, 0.044297, 0.021816, 0.047319, 0.069024, 0.044297, 0.071867, 0.071867, 0.03976, 0.044297, 0.023087, 0.026892, 0.021816, 0.020522, 0.011106, 0.008624, 0.007315, 0.004835, 0.004835, 0.007031, 0.007877, 0.006567, 0.004775, 0.006795, 0.007422, 0.00543, 0.004513, 0.004161, 0.005734, 0.004899, 0.004135, 0.005734, 0.007315, 0.008409, 0.008409, 0.013437, 0.025316, 0.059222, 0.058088, 0.023963, 0.012491, 0.008804, 0.01078, 0.019401, 0.010372, 0.006245, 0.005799, 0.005932, 0.004247, 0.004208, 0.005734, 0.004646, 0.003079, 0.002581, 0.003405, 0.002396, 0.002327, 0.002366, 0.002155, 0.002482, 0.002581, 0.003671, 0.003821, 0.002727, 0.002366, 0.00292, 0.004247, 0.00543, 0.00543, 0.008156, 0.008156, 0.006567, 0.009728, 0.014315, 0.018415, 0.014075, 0.018787, 0.013437, 0.014586, 0.009728, 0.010372, 0.009977, 0.010509, 0.010509, 0.010221, 0.012491, 0.017138, 0.00962, 0.007315, 0.010926, 0.006894, 0.007645, 0.009728, 0.009977, 0.009977, 0.010131, 0.008804, 0.007259, 0.009096, 0.005623, 0.00777, 0.009096, 0.015078, 0.011106, 0.011106, 0.020165, 0.01078, 0.008525, 0.013437, 0.015694, 0.008624, 0.013821, 0.013821, 0.008409, 0.006988, 0.008156, 0.008075, 0.006795, 0.006894, 0.005249, 0.008525, 0.008409, 0.005799, 0.005799, 0.004775, 0.006701, 0.004835, 0.004899, 0.003804, 0.002512, 0.002336, 0.003701, 0.002761, 0.002761, 0.002705, 0.003212, 0.002211, 0.00146, 0.001541, 0.00152, 0.001374, 0.00076, 0.000391, 0.000412, 0.000228, 0.000198, 0.000107, 0.000206, 0.000447, 0.000983, 0.001649, 0.001649, 0.00103, 0.001434, 0.001434, 0.002194, 0.00225, 0.003512, 0.004135, 0.006194, 0.006194, 0.005932, 0.008624, 0.014315, 0.01227, 0.023087, 0.024393, 0.034068, 0.023534, 0.014075, 0.007645, 0.005623, 0.008276, 0.008276, 0.005734, 0.003671, 0.003701, 0.002336, 0.002194, 0.001748, 0.001142, 0.001687, 0.0028, 0.00316, 0.00316, 0.003864, 0.003821, 0.005992, 0.005011, 0.004431, 0.005378, 0.006619, 0.006194, 0.004388, 0.004388, 0.006245, 0.009187, 0.006078, 0.007177, 0.005623, 0.005623, 0.008276, 0.005503, 0.003431, 0.002366, 0.001434, 0.001533, 0.001692, 0.001572, 0.002396, 0.002688, 0.002761, 0.003405, 0.00515, 0.005623, 0.005503, 0.004431, 0.003607, 0.005011, 0.004611, 0.003607, 0.005249, 0.00558, 0.009187, 0.009865, 0.008075, 0.00962, 0.008075, 0.00543, 0.005623, 0.003821, 0.003821, 0.003298, 0.002623, 0.001602, 0.001872, 0.0028, 0.003478, 0.002727, 0.002014, 0.002396, 0.003757, 0.002529, 0.002529, 0.001709, 0.001709, 0.001936, 0.00292, 0.003276, 0.00316, 0.002435, 0.003671, 0.004247, 0.003804, 0.003212, 0.004513, 0.003757, 0.003963, 0.003512, 0.004689, 0.004611, 0.005734, 0.005734, 0.005932, 0.004388, 0.004135, 0.005223, 0.008525, 0.005318, 0.006421, 0.006421, 0.005992, 0.004208, 0.003512, 0.003478, 0.004775, 0.004736, 0.004431, 0.003109, 0.003109, 0.003512, 0.005086, 0.003757, 0.003177, 0.004513, 0.006039, 0.006988, 0.008409, 0.007645, 0.011669, 0.008002, 0.008895, 0.008156, 0.013016, 0.010221, 0.015344, 0.009401, 0.006619, 0.007177, 0.009096, 0.009187, 0.006374, 0.006194, 0.008804, 0.009401, 0.006533, 0.004646, 0.003997, 0.00292, 0.002366, 0.002581, 0.00243, 0.003212, 0.004388, 0.004483, 0.004431, 0.003298, 0.003405, 0.003177, 0.003014, 0.003053, 0.00243, 0.003405, 0.003478, 0.002688, 0.002211, 0.002976, 0.0028, 0.003924, 0.00389, 0.004611, 0.003341, 0.004921, 0.00407, 0.004208, 0.004161, 0.005872, 0.008525, 0.008895, 0.015694, 0.024826, 0.034068, 0.078022, 0.078022, 0.042364, 0.0704, 0.142424, 0.15284, 0.268042, 0.167087, 0.268042, 0.18812, 0.222385, 0.222385, 0.284882, 0.15008, 0.155435, 0.164327, 0.085092, 0.086953, 0.092881, 0.125101, 0.059222, 0.05306, 0.055536, 0.100716, 0.06184, 0.041405, 0.023534, 0.022306, 0.021381, 0.010926, 0.016528, 0.01204, 0.007877, 0.005623, 0.009096, 0.008624, 0.006374, 0.009294, 0.013613, 0.013613, 0.014586, 0.015694, 0.012727, 0.010221, 0.008624, 0.012727, 0.010131, 0.015344, 0.017138, 0.035586, 0.06312, 0.067594, 0.06312, 0.086953, 0.179055, 0.164327, 0.092881, 0.094817, 0.098513, 0.118441, 0.118441, 0.106997, 0.15284, 0.191378, 0.142424, 0.096677, 0.092881, 0.137348, 0.137348, 0.064632, 0.032677, 0.023087, 0.026338, 0.028695, 0.042364, 0.038042, 0.0198, 0.020522, 0.019401, 0.019109, 0.015694, 0.00962, 0.009728, 0.011518, 0.008624, 0.008895, 0.009401, 0.007031, 0.008075, 0.005799, 0.006142, 0.006194, 0.006701, 0.004431, 0.004388, 0.003821, 0.00283, 0.003177, 0.003177, 0.004208, 0.003079, 0.002138, 0.002276, 0.00225, 0.002396, 0.003053, 0.00389, 0.005011, 0.006421, 0.004483, 0.006039, 0.008276, 0.00962, 0.010672, 0.014783, 0.022667, 0.022306, 0.036378, 0.054297, 0.102787, 0.069024, 0.147574], '')</t>
  </si>
  <si>
    <t>UPI0001B6F0F5 status=activ</t>
  </si>
  <si>
    <t>([0.020522, 0.016528, 0.011669, 0.020165, 0.018787, 0.031287, 0.025316, 0.037156, 0.026892, 0.038858, 0.032677, 0.027463, 0.020876, 0.047319, 0.088832, 0.086953, 0.11371, 0.100716, 0.158265, 0.185198, 0.120615, 0.111485, 0.164327, 0.243554, 0.219301, 0.295083, 0.281712, 0.370445, 0.36309, 0.458154, 0.458154, 0.433034, 0.553315, 0.575842, 0.454136, 0.352862, 0.26085, 0.173081, 0.17593, 0.179055, 0.191378, 0.275179, 0.275179, 0.278302, 0.278302, 0.278302, 0.191378, 0.102787, 0.10481, 0.100716, 0.098513, 0.094817, 0.155435, 0.076542, 0.129801, 0.200174, 0.196879, 0.216401, 0.264545, 0.281712, 0.18812, 0.232838, 0.158265, 0.134866, 0.083462, 0.047319, 0.034884, 0.06312, 0.120615, 0.109221, 0.116183, 0.067594, 0.064632, 0.033407, 0.033407, 0.030003, 0.032017, 0.06184, 0.06184, 0.042364, 0.042364, 0.058088, 0.056825, 0.054297, 0.034068, 0.055536, 0.048328, 0.038042, 0.025762, 0.029376, 0.032017, 0.018106, 0.035586, 0.040537, 0.044297, 0.055536, 0.05306, 0.055536, 0.031287, 0.023963, 0.051831, 0.049374, 0.040537, 0.044297, 0.078022, 0.139895, 0.134866, 0.25406, 0.342579, 0.380708, 0.271506, 0.219301, 0.271506, 0.243554, 0.15284, 0.232838, 0.247041, 0.247041, 0.225814, 0.216401, 0.324872, 0.268042, 0.179055, 0.25031, 0.167087, 0.167087, 0.111485, 0.090864, 0.078022, 0.079919, 0.086953, 0.158265, 0.100716, 0.100716, 0.083462, 0.090864, 0.05306, 0.071867, 0.042364, 0.041405, 0.074921, 0.06184, 0.049374, 0.081712, 0.055536, 0.094817, 0.100716, 0.155435, 0.139895, 0.155435, 0.167087, 0.092881, 0.049374, 0.073402, 0.058088, 0.069024, 0.100716, 0.137348, 0.134866, 0.116183, 0.06312, 0.071867, 0.086953, 0.076542, 0.038042, 0.059222, 0.0704, 0.038042, 0.042364, 0.06312, 0.032677, 0.034068, 0.059222, 0.098513, 0.127496, 0.191378, 0.209395, 0.243554, 0.284882, 0.18812, 0.21291, 0.229226, 0.206376, 0.222385, 0.222385, 0.271506, 0.264545, 0.232838, 0.318242, 0.301917, 0.321458, 0.342579, 0.356642, 0.352862, 0.247041, 0.161087, 0.120615, 0.092881, 0.054297, 0.050641, 0.109221, 0.167087, 0.264545, 0.164327, 0.094817, 0.085092, 0.134866, 0.116183, 0.125101, 0.132295, 0.15008, 0.096677, 0.096677, 0.078022, 0.066181, 0.096677, 0.17593, 0.232838, 0.271506, 0.332115, 0.243554, 0.196879, 0.142424, 0.137348, 0.132295, 0.216401, 0.328603, 0.321458, 0.384043, 0.374039, 0.380708, 0.356642, 0.418646, 0.394753, 0.308712, 0.232838, 0.18812, 0.194234, 0.185198, 0.106997, 0.06312, 0.11371, 0.127496, 0.161087, 0.098513, 0.158265, 0.083462, 0.046336, 0.033407, 0.030611, 0.034068, 0.030003, 0.023534, 0.017138, 0.023534, 0.032017, 0.056825, 0.094817, 0.060549, 0.038042, 0.0704, 0.125101], '')</t>
  </si>
  <si>
    <t>[32, 33]</t>
  </si>
  <si>
    <t>UPI0001B6F106 status=activ</t>
  </si>
  <si>
    <t>([0.015078, 0.016826, 0.013016, 0.017447, 0.011669, 0.016257, 0.013613, 0.011106, 0.016021, 0.020165, 0.024393, 0.037156, 0.021816, 0.034884, 0.06184, 0.092881, 0.167087, 0.158265, 0.155435, 0.129801, 0.134866, 0.161087, 0.209395, 0.284882, 0.21291, 0.335645, 0.356642, 0.380708, 0.454136, 0.401658, 0.408655, 0.324872, 0.196879, 0.291804, 0.225814, 0.142424, 0.142424, 0.137348, 0.079919, 0.090864, 0.071867, 0.067594, 0.028107, 0.028107, 0.018787, 0.034068, 0.028695, 0.015344, 0.0198, 0.013016, 0.015344, 0.014586, 0.028695, 0.056825, 0.033407, 0.033407, 0.066181, 0.074921, 0.090864, 0.142424, 0.229226, 0.232838, 0.155435, 0.278302, 0.25406, 0.236433, 0.21291, 0.182256, 0.182256, 0.21291, 0.206376, 0.134866, 0.137348, 0.11371, 0.058088, 0.096677, 0.090864, 0.042364, 0.040537, 0.038042, 0.023087, 0.023963, 0.038858, 0.03976, 0.018106, 0.019401, 0.019401, 0.023534, 0.019401, 0.033407, 0.017138, 0.034068, 0.06312, 0.069024, 0.056825, 0.120615, 0.071867, 0.098513, 0.17593, 0.142424, 0.111485, 0.196879, 0.100716, 0.055536, 0.106997, 0.191378, 0.15284, 0.203355, 0.17593, 0.257454, 0.164327, 0.25406, 0.243554, 0.170161, 0.132295, 0.085092, 0.051831, 0.05306, 0.051831, 0.05306, 0.071867, 0.086953, 0.043307, 0.083462, 0.142424, 0.102787, 0.060549, 0.035586, 0.045352, 0.043307, 0.038858, 0.074921, 0.03976, 0.03976, 0.059222, 0.071867, 0.111485, 0.164327, 0.147574, 0.109221, 0.109221, 0.102787, 0.118441, 0.10481, 0.10481, 0.06184, 0.060549, 0.054297, 0.064632, 0.067594, 0.0704, 0.076542, 0.069024, 0.122885, 0.058088, 0.060549, 0.058088, 0.041405, 0.041405, 0.076542, 0.106997, 0.069024, 0.074921, 0.049374, 0.078022, 0.043307, 0.076542, 0.055536, 0.066181, 0.125101, 0.118441, 0.111485, 0.102787, 0.064632, 0.066181, 0.122885, 0.132295, 0.137348, 0.134866, 0.139895, 0.132295, 0.15284, 0.229226, 0.158265, 0.111485, 0.15284, 0.161087, 0.134866, 0.232838, 0.318242, 0.291804, 0.30533, 0.281712, 0.196879, 0.25031, 0.229226, 0.26085, 0.271506, 0.206376, 0.318242, 0.308712, 0.203355, 0.137348, 0.132295, 0.120615, 0.137348, 0.125101, 0.185198, 0.21291, 0.127496, 0.064632, 0.064632, 0.034068, 0.045352, 0.038042, 0.046336, 0.024826, 0.023534, 0.024826, 0.043307, 0.025316, 0.016257, 0.020522, 0.021381, 0.020522, 0.034068, 0.056825, 0.035586, 0.037156, 0.030611, 0.049374, 0.111485, 0.111485, 0.116183, 0.066181, 0.134866, 0.15008, 0.170161, 0.15284, 0.125101, 0.109221, 0.127496, 0.185198, 0.236433, 0.236433, 0.243554, 0.264545, 0.275179, 0.232838, 0.247041, 0.200174, 0.209395, 0.203355, 0.116183, 0.194234, 0.308712, 0.308712, 0.206376, 0.216401, 0.15284, 0.10481, 0.118441, 0.090864, 0.092881, 0.106997, 0.17593, 0.144935, 0.139895, 0.085092, 0.109221, 0.102787, 0.134866, 0.11371, 0.086953, 0.173081, 0.100716, 0.049374, 0.038042, 0.041405, 0.066181, 0.11371, 0.170161, 0.173081, 0.264545, 0.247041, 0.209395, 0.173081, 0.182256, 0.139895, 0.200174, 0.257454, 0.222385, 0.236433, 0.25406], '')</t>
  </si>
  <si>
    <t>UPI0001B6F109 status=activ</t>
  </si>
  <si>
    <t>([0.031287, 0.045352, 0.0704, 0.044297, 0.059222, 0.06184, 0.043307, 0.059222, 0.031287, 0.044297, 0.060549, 0.051831, 0.05306, 0.032017, 0.073402, 0.137348, 0.079919, 0.090864, 0.094817, 0.096677, 0.134866, 0.11371, 0.081712, 0.085092, 0.134866, 0.085092, 0.098513, 0.161087, 0.088832, 0.116183, 0.064632, 0.030003, 0.042364, 0.038858, 0.034068, 0.028695, 0.022306, 0.038042, 0.036378, 0.035586, 0.03976, 0.028107, 0.034068, 0.049374, 0.047319, 0.028107, 0.03976, 0.041405, 0.022306, 0.040537, 0.038042, 0.032677, 0.031287, 0.033407, 0.032677, 0.031287, 0.019109, 0.014315, 0.009865, 0.00962, 0.00962, 0.007877, 0.01078, 0.01078, 0.011106, 0.011106, 0.017447, 0.013265, 0.008895, 0.009096, 0.006421, 0.008804, 0.014075, 0.031287, 0.032677, 0.028107, 0.058088, 0.116183, 0.18812, 0.284882, 0.222385, 0.170161, 0.17593, 0.092881, 0.047319, 0.047319, 0.045352, 0.044297, 0.044297, 0.079919, 0.142424, 0.236433, 0.236433, 0.232838, 0.222385, 0.137348, 0.134866, 0.134866, 0.11371, 0.067594, 0.034884, 0.025316, 0.035586, 0.069024, 0.144935, 0.229226, 0.222385, 0.21291, 0.196879, 0.196879, 0.125101, 0.060549, 0.048328, 0.030003, 0.030611, 0.027463, 0.037156, 0.046336, 0.046336, 0.048328, 0.094817, 0.120615, 0.139895, 0.085092, 0.10481, 0.054297, 0.032017, 0.021816, 0.025762, 0.028107, 0.027463, 0.046336, 0.071867, 0.088832, 0.129801, 0.129801, 0.088832, 0.088832, 0.051831, 0.027463, 0.027463, 0.029376, 0.038858, 0.044297, 0.083462, 0.045352, 0.040537, 0.078022, 0.132295, 0.069024, 0.032017, 0.032677, 0.034068, 0.023963, 0.024393, 0.014783, 0.010672, 0.009015, 0.011342, 0.019401, 0.03976, 0.038042, 0.018787, 0.019401, 0.017138, 0.010509, 0.014586, 0.025316, 0.025762, 0.023963, 0.034068, 0.074921, 0.106997, 0.059222, 0.109221, 0.050641, 0.094817, 0.139895, 0.137348, 0.078022, 0.03976, 0.021381, 0.022306, 0.022306, 0.021381, 0.038858, 0.03976, 0.022667, 0.023534, 0.011669, 0.008075, 0.009187, 0.009015, 0.006619, 0.009294, 0.006619, 0.007259, 0.005799, 0.004414, 0.006245, 0.008075, 0.008002, 0.010926, 0.009483, 0.008624, 0.009401, 0.006533, 0.009294, 0.013613, 0.013613, 0.020522, 0.035586, 0.0198, 0.016528, 0.032677, 0.025316, 0.028695, 0.055536, 0.088832, 0.127496, 0.0704, 0.066181, 0.134866, 0.134866, 0.161087, 0.281712, 0.144935, 0.15284, 0.081712, 0.046336, 0.044297, 0.045352, 0.047319, 0.100716, 0.127496, 0.127496, 0.155435, 0.142424, 0.079919, 0.078022, 0.10481, 0.109221, 0.109221, 0.100716, 0.100716, 0.048328, 0.047319, 0.058088, 0.10481, 0.173081, 0.173081, 0.15008, 0.109221, 0.111485, 0.045352, 0.045352, 0.046336, 0.047319, 0.048328, 0.048328, 0.058088, 0.058088, 0.120615, 0.078022, 0.040537, 0.025762, 0.026338, 0.020522, 0.03976, 0.043307, 0.021816, 0.038858, 0.051831, 0.092881, 0.056825, 0.120615, 0.127496, 0.127496, 0.125101, 0.196879, 0.194234, 0.173081, 0.161087, 0.081712, 0.079919, 0.139895, 0.122885, 0.139895, 0.179055, 0.17593, 0.098513, 0.11371, 0.11371, 0.11371, 0.122885, 0.185198, 0.116183, 0.06312, 0.036378, 0.018787, 0.013265, 0.025316, 0.024826, 0.015344, 0.026338, 0.033407, 0.025762, 0.049374, 0.092881, 0.051831, 0.049374, 0.071867, 0.127496, 0.074921, 0.073402, 0.069024, 0.054297, 0.055536, 0.111485, 0.179055, 0.196879, 0.271506, 0.161087, 0.167087, 0.25406, 0.185198, 0.216401, 0.25031, 0.25031, 0.247041, 0.349426, 0.352862, 0.387226, 0.356642, 0.450668, 0.447574, 0.370445, 0.408655, 0.497853, 0.436924, 0.436924, 0.541878, 0.497853, 0.608892, 0.494003, 0.494003, 0.476583, 0.390993, 0.311707, 0.308712, 0.311707, 0.264545, 0.179055, 0.11371, 0.137348, 0.137348, 0.134866, 0.134866, 0.132295, 0.0704, 0.090864, 0.090864, 0.051831, 0.06184, 0.03976, 0.042364, 0.028107, 0.029376, 0.048328, 0.069024, 0.067594, 0.0704, 0.102787, 0.11371, 0.100716, 0.098513, 0.096677, 0.096677, 0.142424, 0.085092, 0.106997, 0.106997, 0.06184, 0.086953, 0.086953, 0.129801, 0.167087, 0.232838, 0.31487, 0.311707, 0.339168, 0.366687, 0.271506, 0.247041, 0.324872, 0.4292, 0.433034, 0.366687, 0.284882, 0.191378, 0.179055, 0.167087, 0.170161, 0.264545, 0.291804, 0.298791, 0.268042, 0.275179, 0.191378, 0.18812, 0.185198, 0.164327, 0.102787, 0.170161, 0.173081, 0.106997, 0.10481, 0.106997, 0.127496, 0.206376, 0.31487, 0.418646, 0.505461, 0.486429, 0.468512, 0.436924, 0.356642, 0.366687, 0.374039, 0.447574, 0.42561, 0.414856, 0.433034, 0.497853, 0.465241, 0.422041, 0.549308], '')</t>
  </si>
  <si>
    <t>[341, 343, 422, 436]</t>
  </si>
  <si>
    <t>UPI0001B6F10A status=activ</t>
  </si>
  <si>
    <t>([0.006245, 0.008804, 0.012727, 0.010131, 0.013613, 0.00962, 0.011903, 0.016528, 0.014075, 0.01227, 0.015344, 0.013265, 0.01227, 0.028695, 0.017447, 0.044297, 0.067594, 0.079919, 0.081712, 0.078022, 0.049374, 0.067594, 0.044297, 0.017797, 0.028695, 0.023963, 0.047319, 0.024826, 0.022667, 0.021816, 0.020522, 0.022306, 0.030611, 0.033407, 0.033407, 0.025762, 0.023963, 0.038042, 0.015694, 0.016021, 0.015694, 0.03976, 0.026892, 0.037156, 0.049374, 0.049374, 0.038042, 0.038858, 0.074921, 0.079919, 0.127496, 0.18812, 0.179055, 0.132295, 0.127496, 0.125101, 0.17593, 0.200174, 0.15008, 0.191378, 0.092881, 0.092881, 0.085092, 0.059222, 0.064632, 0.127496, 0.067594, 0.106997, 0.102787, 0.106997, 0.06184, 0.071867, 0.073402, 0.041405, 0.06312, 0.032017, 0.034884, 0.055536, 0.050641, 0.06184, 0.058088, 0.067594, 0.048328, 0.026338, 0.06184, 0.06184, 0.06312, 0.096677, 0.096677, 0.079919, 0.043307, 0.047319, 0.044297, 0.046336, 0.046336, 0.045352, 0.045352, 0.034884, 0.035586, 0.035586, 0.025762, 0.051831, 0.059222, 0.071867, 0.122885, 0.120615, 0.06184, 0.047319, 0.032677, 0.033407, 0.021381, 0.038858, 0.067594, 0.038042, 0.036378, 0.064632, 0.069024, 0.074921, 0.109221, 0.109221, 0.059222, 0.060549, 0.032677, 0.028695, 0.040537, 0.024826, 0.028695, 0.032677, 0.038042, 0.073402, 0.073402, 0.137348, 0.142424, 0.137348, 0.21291, 0.219301, 0.219301, 0.122885, 0.209395, 0.194234, 0.139895, 0.216401, 0.301917, 0.352862, 0.370445, 0.342579, 0.394753, 0.339168, 0.4292, 0.349426, 0.366687, 0.257454, 0.257454, 0.209395, 0.139895, 0.081712, 0.076542, 0.079919, 0.155435, 0.144935, 0.137348, 0.125101, 0.078022, 0.06184, 0.083462, 0.11371, 0.116183, 0.147574, 0.17593, 0.173081, 0.25031, 0.239899, 0.356642, 0.26085, 0.31487, 0.352862, 0.468512, 0.480142, 0.5017, 0.374039, 0.387226, 0.298791, 0.352862, 0.366687, 0.401658, 0.284882, 0.31487, 0.31487, 0.21291, 0.219301, 0.229226, 0.229226, 0.216401, 0.139895, 0.144935, 0.085092, 0.064632, 0.058088, 0.056825, 0.030611, 0.035586, 0.034068, 0.060549, 0.073402, 0.116183, 0.118441, 0.134866, 0.073402, 0.076542, 0.111485, 0.088832, 0.085092, 0.054297, 0.032017, 0.058088, 0.06312, 0.088832, 0.15008, 0.167087, 0.164327, 0.15008, 0.15284, 0.155435, 0.158265, 0.096677, 0.094817, 0.055536, 0.079919, 0.147574, 0.120615, 0.120615, 0.120615, 0.090864, 0.122885, 0.179055, 0.137348, 0.18812, 0.194234, 0.142424], '')</t>
  </si>
  <si>
    <t>UPI0001B6F10B status=activ</t>
  </si>
  <si>
    <t>([0.164327, 0.225814, 0.173081, 0.216401, 0.268042, 0.26085, 0.194234, 0.219301, 0.257454, 0.206376, 0.182256, 0.219301, 0.31487, 0.308712, 0.321458, 0.308712, 0.359901, 0.288399, 0.30533, 0.291804, 0.209395, 0.196879, 0.191378, 0.25031, 0.222385, 0.243554, 0.275179, 0.328603, 0.335645, 0.30533, 0.384043, 0.384043, 0.387226, 0.328603, 0.328603, 0.328603, 0.26085, 0.278302, 0.359901, 0.339168, 0.349426, 0.390993, 0.480142, 0.422041, 0.4292, 0.394753, 0.370445, 0.288399, 0.342579, 0.264545, 0.318242, 0.236433, 0.222385, 0.158265, 0.158265, 0.161087, 0.18812, 0.268042, 0.278302, 0.271506, 0.278302, 0.298791, 0.328603, 0.268042, 0.25406, 0.216401, 0.275179, 0.194234, 0.278302, 0.179055, 0.194234, 0.122885, 0.185198, 0.243554, 0.229226, 0.311707, 0.311707, 0.349426, 0.257454, 0.239899, 0.222385, 0.137348, 0.111485, 0.111485, 0.155435, 0.15008, 0.182256, 0.179055, 0.239899, 0.236433, 0.30533, 0.374039, 0.440853, 0.433034, 0.41194, 0.5017, 0.490133, 0.468512, 0.465241, 0.521092, 0.534167, 0.51388, 0.549308, 0.454136, 0.461924, 0.486429, 0.59508, 0.585406, 0.608892, 0.642678, 0.661982, 0.685117, 0.675549, 0.666105, 0.690604, 0.632174, 0.622677, 0.517562, 0.483068, 0.472492, 0.505461, 0.490133, 0.51388, 0.509769, 0.63748, 0.529623, 0.5017, 0.525368, 0.486429, 0.476583, 0.461924, 0.461924, 0.461924, 0.4292, 0.374039, 0.291804, 0.374039, 0.339168, 0.4292, 0.461924, 0.390993, 0.387226, 0.401658, 0.418646, 0.394753, 0.298791, 0.295083, 0.209395, 0.191378, 0.225814, 0.196879, 0.209395, 0.200174, 0.200174, 0.225814, 0.284882, 0.352862, 0.275179, 0.25031, 0.173081, 0.191378, 0.25406, 0.243554, 0.243554, 0.229226, 0.31487, 0.339168, 0.414856, 0.450668, 0.366687, 0.374039, 0.401658, 0.387226, 0.366687, 0.328603, 0.30533, 0.275179, 0.239899, 0.301917, 0.342579, 0.42561, 0.40511, 0.384043], '')</t>
  </si>
  <si>
    <t>[95, 99, 100, 101, 102, 106, 107, 108, 109, 110, 111, 112, 113, 114, 115, 116, 117, 120, 122, 123, 124, 125, 126, 127]</t>
  </si>
  <si>
    <t>UPI0001B6F10C status=activ</t>
  </si>
  <si>
    <t>([0.139895, 0.200174, 0.236433, 0.271506, 0.328603, 0.25406, 0.281712, 0.308712, 0.247041, 0.284882, 0.308712, 0.25406, 0.25406, 0.236433, 0.308712, 0.328603, 0.342579, 0.311707, 0.301917, 0.356642, 0.352862, 0.342579, 0.295083, 0.268042, 0.239899, 0.155435, 0.229226, 0.243554, 0.257454, 0.342579, 0.26085, 0.268042, 0.328603, 0.349426, 0.359901, 0.335645, 0.418646, 0.295083, 0.318242, 0.401658, 0.433034, 0.335645, 0.335645, 0.370445, 0.394753, 0.444081, 0.534167, 0.444081, 0.440853, 0.433034, 0.346032, 0.346032, 0.374039, 0.418646, 0.394753, 0.288399, 0.288399, 0.209395, 0.25406, 0.26085, 0.281712, 0.25031, 0.308712, 0.295083, 0.298791, 0.243554, 0.158265, 0.15008, 0.155435, 0.096677, 0.11371, 0.17593, 0.25031, 0.164327, 0.155435, 0.122885, 0.170161, 0.191378, 0.247041, 0.222385, 0.167087, 0.100716, 0.122885, 0.15008, 0.15284, 0.164327, 0.142424, 0.236433, 0.25406, 0.284882, 0.36309, 0.335645, 0.321458, 0.332115, 0.390993, 0.377384, 0.458154, 0.418646, 0.4292, 0.401658, 0.497853, 0.517562, 0.657645, 0.562014, 0.461924, 0.387226, 0.387226, 0.444081, 0.332115, 0.321458, 0.359901, 0.380708, 0.370445, 0.311707, 0.298791, 0.236433, 0.182256, 0.182256, 0.194234, 0.200174, 0.247041, 0.167087, 0.139895, 0.098513, 0.144935, 0.21291, 0.301917, 0.288399, 0.324872, 0.422041, 0.370445, 0.370445, 0.370445, 0.295083, 0.281712, 0.291804, 0.25031, 0.236433, 0.229226, 0.216401, 0.209395, 0.139895, 0.203355, 0.203355, 0.247041, 0.158265, 0.170161, 0.161087, 0.155435, 0.15008, 0.137348, 0.179055, 0.200174, 0.17593, 0.25031, 0.349426, 0.30533, 0.332115, 0.422041, 0.359901, 0.447574, 0.356642, 0.42561, 0.349426, 0.4292, 0.422041, 0.529623, 0.529623, 0.553315, 0.476583, 0.472492, 0.366687, 0.366687, 0.275179, 0.209395, 0.206376, 0.196879, 0.239899, 0.278302, 0.206376, 0.21291, 0.142424, 0.209395, 0.206376, 0.291804, 0.25406, 0.191378, 0.18812, 0.17593, 0.185198, 0.185198, 0.196879, 0.222385, 0.185198, 0.17593, 0.185198, 0.196879, 0.206376, 0.139895, 0.182256, 0.236433, 0.206376, 0.200174, 0.129801, 0.134866, 0.144935, 0.147574, 0.191378, 0.18812, 0.219301, 0.125101, 0.120615, 0.064632, 0.102787, 0.118441, 0.194234, 0.219301, 0.229226, 0.200174, 0.264545, 0.25406, 0.222385, 0.229226, 0.232838, 0.324872, 0.311707, 0.26085, 0.301917, 0.318242, 0.209395, 0.129801, 0.185198, 0.264545, 0.268042, 0.26085, 0.284882, 0.295083, 0.346032, 0.335645, 0.275179, 0.264545, 0.182256, 0.219301, 0.239899, 0.321458, 0.321458, 0.31487, 0.349426, 0.257454, 0.247041, 0.271506, 0.339168, 0.366687, 0.339168, 0.422041, 0.342579, 0.346032, 0.31487, 0.264545, 0.275179, 0.366687, 0.380708, 0.356642, 0.342579, 0.321458, 0.321458, 0.332115, 0.264545, 0.185198, 0.275179, 0.191378, 0.288399, 0.298791, 0.284882, 0.288399, 0.209395, 0.298791, 0.284882, 0.298791, 0.247041, 0.236433, 0.225814, 0.194234, 0.216401, 0.216401, 0.268042, 0.271506, 0.185198, 0.185198, 0.222385, 0.142424, 0.144935, 0.139895, 0.079919, 0.083462, 0.06312, 0.0704, 0.045352, 0.047319, 0.049374, 0.083462, 0.073402, 0.046336, 0.034884, 0.035586, 0.024826, 0.032017, 0.030611, 0.025762, 0.044297, 0.056825, 0.092881, 0.092881, 0.069024, 0.120615, 0.111485, 0.164327, 0.219301, 0.206376, 0.196879, 0.196879, 0.196879, 0.139895, 0.196879, 0.278302, 0.328603, 0.308712, 0.31487, 0.278302, 0.370445, 0.384043, 0.384043, 0.321458, 0.422041, 0.377384, 0.387226, 0.398279, 0.418646, 0.42561, 0.494003, 0.497853, 0.450668, 0.422041, 0.509769, 0.418646, 0.414856, 0.339168, 0.4292, 0.4292, 0.380708, 0.288399, 0.271506, 0.232838, 0.219301, 0.196879, 0.271506, 0.179055, 0.147574, 0.134866, 0.10481, 0.11371, 0.111485, 0.139895, 0.139895, 0.132295, 0.206376, 0.216401, 0.335645, 0.346032, 0.346032, 0.321458, 0.42561, 0.447574, 0.398279, 0.394753, 0.414856, 0.339168, 0.4292, 0.390993, 0.308712, 0.356642, 0.271506, 0.301917, 0.301917, 0.346032, 0.352862, 0.380708, 0.298791, 0.200174, 0.185198, 0.182256, 0.288399, 0.288399, 0.30533, 0.398279, 0.401658, 0.311707, 0.31487, 0.339168, 0.41194, 0.414856, 0.414856, 0.505461, 0.461924, 0.36309, 0.359901, 0.332115, 0.239899, 0.247041, 0.339168, 0.346032, 0.257454, 0.243554, 0.25406, 0.219301, 0.144935, 0.21291, 0.284882, 0.36309, 0.339168, 0.366687, 0.387226, 0.308712, 0.247041, 0.25406, 0.352862, 0.281712, 0.284882, 0.284882, 0.356642, 0.352862, 0.349426, 0.444081, 0.374039, 0.291804, 0.295083, 0.380708, 0.346032, 0.275179, 0.288399, 0.291804, 0.271506, 0.332115, 0.321458, 0.414856, 0.42561, 0.433034, 0.4292, 0.377384, 0.454136, 0.414856, 0.40511, 0.414856, 0.41194, 0.390993, 0.465241, 0.476583, 0.440853, 0.486429, 0.483068, 0.390993, 0.352862, 0.352862, 0.324872, 0.408655, 0.384043, 0.370445, 0.359901, 0.398279, 0.408655, 0.401658, 0.346032, 0.321458, 0.31487, 0.318242, 0.384043, 0.36309, 0.349426, 0.377384, 0.36309, 0.450668, 0.545602, 0.486429, 0.472492, 0.422041, 0.422041, 0.339168, 0.342579, 0.281712, 0.308712, 0.384043, 0.308712, 0.387226, 0.41194, 0.332115, 0.295083, 0.264545, 0.21291, 0.21291, 0.216401, 0.225814, 0.219301, 0.222385, 0.311707, 0.31487, 0.387226, 0.387226, 0.380708, 0.390993, 0.465241, 0.472492, 0.387226, 0.461924, 0.461924, 0.461924, 0.51388, 0.541878, 0.622677, 0.733139, 0.733139, 0.73685, 0.767246, 0.767246, 0.716283, 0.707965, 0.712013, 0.59014, 0.497853, 0.509769, 0.5017, 0.414856, 0.414856, 0.497853, 0.505461, 0.4292, 0.40511, 0.4292, 0.4292, 0.339168, 0.332115, 0.335645, 0.335645, 0.301917, 0.225814, 0.25406, 0.25406, 0.164327, 0.179055, 0.257454, 0.324872, 0.295083, 0.36309, 0.278302, 0.271506, 0.275179, 0.352862, 0.387226, 0.36309, 0.30533, 0.318242, 0.324872, 0.324872, 0.31487, 0.288399, 0.291804, 0.298791, 0.288399, 0.387226, 0.398279, 0.401658, 0.40511, 0.41194, 0.422041, 0.494003, 0.490133, 0.418646, 0.418646, 0.41194, 0.450668, 0.529623, 0.529623, 0.529623, 0.534167, 0.534167, 0.557691, 0.671169, 0.58069, 0.5017, 0.497853, 0.486429, 0.483068, 0.490133, 0.450668, 0.418646, 0.418646, 0.433034, 0.5017, 0.490133, 0.497853, 0.42561, 0.342579, 0.342579, 0.328603, 0.332115, 0.332115, 0.342579, 0.339168, 0.339168, 0.332115, 0.301917, 0.380708, 0.384043, 0.370445, 0.433034, 0.380708, 0.384043, 0.366687, 0.394753, 0.321458, 0.284882, 0.356642, 0.398279, 0.40511, 0.401658, 0.390993, 0.398279, 0.311707, 0.301917, 0.359901, 0.370445, 0.335645, 0.332115, 0.301917, 0.31487, 0.318242, 0.398279, 0.321458, 0.339168, 0.298791, 0.384043, 0.4292, 0.31487, 0.359901, 0.346032, 0.36309, 0.370445, 0.291804, 0.291804, 0.301917, 0.216401, 0.25406, 0.318242, 0.311707, 0.339168, 0.257454, 0.191378, 0.196879, 0.281712, 0.284882, 0.291804, 0.203355, 0.194234, 0.216401, 0.182256, 0.264545, 0.179055, 0.18812, 0.264545, 0.332115, 0.328603, 0.398279, 0.422041, 0.436924, 0.352862, 0.339168, 0.4292, 0.414856, 0.324872, 0.328603, 0.328603, 0.321458, 0.377384, 0.374039, 0.461924, 0.418646, 0.308712, 0.40511, 0.398279, 0.390993, 0.374039, 0.346032, 0.374039, 0.295083, 0.295083, 0.377384, 0.418646, 0.418646, 0.505461, 0.509769, 0.414856, 0.418646, 0.328603, 0.366687, 0.356642, 0.288399, 0.291804, 0.31487, 0.229226, 0.219301, 0.173081, 0.144935, 0.173081, 0.170161, 0.236433, 0.142424, 0.144935, 0.129801, 0.127496, 0.079919, 0.132295, 0.173081, 0.142424, 0.232838, 0.225814, 0.170161, 0.219301, 0.284882, 0.359901, 0.359901, 0.36309, 0.356642, 0.41194, 0.380708, 0.308712, 0.31487, 0.41194, 0.418646, 0.414856, 0.436924, 0.447574, 0.377384, 0.41194, 0.36309, 0.359901, 0.356642, 0.440853, 0.444081, 0.36309, 0.356642, 0.401658, 0.318242, 0.398279, 0.41194, 0.408655, 0.42561, 0.42561, 0.398279, 0.321458, 0.321458, 0.219301, 0.295083, 0.298791, 0.288399, 0.36309, 0.291804, 0.206376, 0.17593, 0.173081, 0.219301, 0.232838, 0.194234, 0.278302, 0.271506, 0.271506, 0.243554, 0.30533, 0.308712, 0.339168, 0.41194, 0.349426, 0.422041, 0.418646, 0.472492, 0.472492, 0.447574, 0.517562, 0.63748, 0.671169, 0.690604, 0.733139, 0.716283, 0.808535, 0.788093, 0.775545, 0.775545, 0.84206, 0.834292, 0.846163, 0.834292, 0.827927, 0.859585, 0.856457, 0.846163, 0.856457, 0.876521, 0.837511, 0.852992, 0.788093, 0.798249, 0.784345, 0.716283, 0.716283, 0.707965, 0.745909, 0.76285, 0.788093, 0.657645, 0.694846, 0.553315, 0.549308, 0.549308, 0.575842, 0.575842, 0.575842, 0.490133, 0.458154, 0.538167, 0.422041, 0.490133, 0.476583, 0.476583, 0.538167, 0.517562, 0.521092, 0.494003, 0.468512, 0.41194, 0.51388, 0.450668, 0.570702, 0.557691, 0.534167, 0.51388, 0.494003], '')</t>
  </si>
  <si>
    <t>[46, 101, 102, 103, 166, 167, 168, 343, 402, 481, 515, 516, 517, 518, 519, 520, 521, 522, 523, 524, 525, 526, 528, 529, 533, 579, 580, 581, 582, 583, 584, 585, 586, 587, 596, 697, 698, 785, 786, 787, 788, 789, 790, 791, 792, 793, 794, 795, 796, 797, 798, 799, 800, 801, 802, 803, 804, 805, 806, 807, 808, 809, 810, 811, 812, 813, 814, 815, 816, 817, 818, 819, 820, 821, 822, 823, 826, 831, 832, 833, 837, 839, 840, 841, 842]</t>
  </si>
  <si>
    <t>75)</t>
  </si>
  <si>
    <t>UPI0001B6F10E status=activ</t>
  </si>
  <si>
    <t>([0.003405, 0.002581, 0.002078, 0.001692, 0.001808, 0.002688, 0.002336, 0.001967, 0.001687, 0.00225, 0.001778, 0.001533, 0.001048, 0.001159, 0.001061, 0.001481, 0.001533, 0.00146, 0.002327, 0.00359, 0.00359, 0.004414, 0.006374, 0.009483, 0.009401, 0.009865, 0.006421, 0.006988, 0.006988, 0.007645, 0.00558, 0.007031, 0.006701, 0.006795, 0.010221, 0.012491, 0.008895, 0.008276, 0.005503, 0.004135, 0.0028, 0.002035, 0.001602, 0.001, 0.00061, 0.001, 0.001211, 0.001722, 0.001623, 0.002349, 0.003014, 0.004388, 0.004921, 0.005318, 0.004921, 0.004646, 0.004414, 0.00558, 0.00407, 0.006078, 0.008525, 0.012727, 0.012727, 0.022306, 0.047319, 0.10481, 0.054297, 0.060549, 0.031287, 0.069024, 0.078022, 0.085092, 0.073402, 0.079919, 0.116183, 0.132295, 0.094817, 0.167087, 0.173081, 0.17593, 0.098513, 0.118441, 0.118441, 0.232838, 0.264545, 0.275179, 0.26085, 0.374039, 0.275179, 0.387226, 0.288399, 0.264545, 0.264545, 0.173081, 0.096677, 0.067594, 0.096677, 0.069024, 0.073402, 0.043307, 0.037156, 0.076542, 0.06184, 0.066181, 0.028107, 0.014075, 0.014075, 0.014783, 0.013821, 0.023534, 0.024393, 0.022667, 0.023963, 0.014075, 0.013016, 0.022667, 0.043307, 0.059222, 0.11371, 0.120615, 0.182256, 0.185198, 0.179055, 0.15284, 0.083462, 0.085092, 0.161087, 0.161087, 0.090864, 0.090864, 0.086953, 0.06312, 0.125101, 0.125101, 0.206376, 0.229226, 0.222385, 0.120615, 0.125101, 0.074921, 0.038858, 0.023087, 0.028107, 0.026892, 0.033407, 0.066181, 0.098513, 0.050641, 0.048328, 0.096677, 0.109221, 0.066181, 0.083462, 0.079919, 0.06184, 0.034068, 0.066181, 0.0704, 0.116183, 0.090864, 0.147574, 0.225814, 0.31487, 0.328603, 0.324872, 0.25406, 0.247041, 0.209395, 0.209395, 0.134866, 0.129801, 0.100716, 0.076542, 0.074921, 0.0704, 0.090864, 0.158265, 0.102787, 0.094817, 0.11371, 0.134866, 0.067594, 0.032017, 0.034068, 0.059222, 0.034068, 0.05306, 0.051831, 0.064632, 0.111485, 0.179055, 0.185198, 0.15284, 0.222385, 0.127496, 0.06312, 0.028695, 0.032677, 0.028695, 0.015344, 0.011106, 0.013016, 0.015078, 0.017797, 0.018106, 0.019401, 0.033407, 0.020522, 0.023087, 0.017447, 0.017447, 0.018787, 0.017447, 0.025316, 0.030611, 0.038042, 0.051831, 0.0704, 0.033407, 0.06312, 0.125101, 0.179055, 0.092881, 0.15008, 0.147574, 0.139895, 0.120615, 0.120615, 0.100716, 0.100716, 0.111485, 0.109221, 0.111485, 0.122885, 0.0704, 0.03976, 0.069024, 0.060549, 0.059222, 0.100716, 0.094817, 0.046336, 0.047319, 0.047319, 0.023963, 0.043307, 0.044297, 0.049374, 0.049374, 0.058088, 0.054297, 0.047319, 0.026338, 0.023963, 0.023963, 0.033407, 0.038858, 0.022306, 0.03976, 0.034068, 0.037156, 0.042364, 0.090864, 0.042364, 0.041405, 0.059222, 0.06184, 0.027463, 0.027463, 0.026892, 0.050641, 0.049374, 0.090864, 0.15284, 0.170161, 0.10481, 0.125101, 0.109221, 0.17593, 0.191378, 0.278302, 0.155435, 0.071867, 0.079919, 0.155435, 0.15284, 0.196879, 0.18812, 0.30533, 0.288399, 0.30533, 0.196879, 0.167087, 0.109221, 0.118441, 0.059222, 0.060549, 0.06312, 0.111485, 0.11371, 0.111485, 0.120615, 0.222385, 0.359901, 0.335645, 0.359901, 0.468512, 0.374039, 0.374039, 0.311707, 0.318242, 0.216401, 0.219301, 0.25031, 0.271506, 0.170161, 0.257454, 0.236433, 0.194234, 0.194234, 0.200174, 0.196879, 0.11371, 0.06312, 0.031287, 0.033407, 0.030611, 0.034068, 0.034068, 0.020165, 0.016528, 0.018415, 0.032677, 0.059222, 0.059222, 0.045352, 0.083462, 0.094817, 0.132295, 0.096677, 0.096677, 0.05306, 0.037156, 0.038042, 0.038042, 0.069024, 0.064632, 0.038858, 0.032677, 0.037156, 0.067594, 0.069024, 0.06312, 0.033407, 0.03976, 0.044297, 0.079919, 0.094817, 0.088832, 0.111485, 0.11371, 0.067594, 0.078022, 0.054297, 0.048328, 0.0704, 0.073402, 0.040537, 0.06312, 0.031287, 0.03976, 0.032017, 0.064632, 0.033407, 0.032017, 0.030611, 0.016528, 0.016826, 0.01227, 0.01204, 0.008276, 0.012727, 0.020876, 0.018415, 0.034884, 0.076542, 0.094817, 0.043307, 0.043307, 0.044297, 0.071867, 0.086953, 0.111485, 0.074921, 0.073402, 0.073402, 0.069024, 0.120615, 0.118441, 0.083462, 0.051831, 0.094817, 0.051831, 0.048328, 0.086953, 0.060549, 0.060549, 0.032017, 0.0704, 0.078022, 0.078022, 0.096677, 0.045352, 0.044297, 0.032017, 0.06184, 0.05306, 0.055536, 0.034068, 0.038042, 0.073402, 0.06312, 0.038858, 0.034068, 0.036378, 0.041405, 0.054297, 0.035586, 0.054297, 0.050641, 0.083462, 0.050641, 0.051831, 0.109221, 0.085092, 0.074921, 0.032677, 0.079919, 0.073402, 0.116183, 0.10481, 0.05306, 0.096677, 0.155435, 0.243554, 0.147574, 0.139895, 0.137348, 0.194234, 0.185198, 0.116183, 0.125101, 0.196879, 0.196879, 0.196879, 0.15008, 0.173081, 0.194234, 0.17593, 0.127496, 0.127496, 0.142424, 0.225814, 0.142424, 0.111485, 0.111485, 0.11371, 0.06184, 0.06184, 0.067594, 0.049374, 0.050641, 0.034884, 0.024393, 0.018787, 0.014075, 0.019401, 0.028107, 0.047319, 0.034068, 0.03976, 0.026338], '')</t>
  </si>
  <si>
    <t>UPI0001B6F10F status=activ</t>
  </si>
  <si>
    <t>([0.200174, 0.232838, 0.134866, 0.059222, 0.031287, 0.016826, 0.012491, 0.016021, 0.020165, 0.013016, 0.009294, 0.008525, 0.00558, 0.004483, 0.003177, 0.002623, 0.002327, 0.001434, 0.000893, 0.000893, 0.000687, 0.000339, 0.000189, 0.00018, 0.000326, 0.00055, 0.000532, 0.000923, 0.000906, 0.000507, 0.000893, 0.000906, 0.001305, 0.001211, 0.001202, 0.001786, 0.002396, 0.003079, 0.004358, 0.006194, 0.007645, 0.007645, 0.012727, 0.028695, 0.05306, 0.050641, 0.050641, 0.051831, 0.042364, 0.020522, 0.046336, 0.022667, 0.020165, 0.023087, 0.054297, 0.056825, 0.026892, 0.012491, 0.007177, 0.00515, 0.003671, 0.004388, 0.005086, 0.003555, 0.002327, 0.00231, 0.001434, 0.001602, 0.001602, 0.001602, 0.001649, 0.001597, 0.002057, 0.003177, 0.002078, 0.001481, 0.00152, 0.002138, 0.003298, 0.003405, 0.004135, 0.005932, 0.005683, 0.007031, 0.007177, 0.007315, 0.00777, 0.014586, 0.008804, 0.008895, 0.009096, 0.016528, 0.016257, 0.011342, 0.013016, 0.013016, 0.01227, 0.021816, 0.021816, 0.010509, 0.020522, 0.025762, 0.015694, 0.010221, 0.007031, 0.010372, 0.010372, 0.006421, 0.006078, 0.005249, 0.005378, 0.004135, 0.002623, 0.002078, 0.002117, 0.001967, 0.001855, 0.002727, 0.002057, 0.002078, 0.002035, 0.001748, 0.001288, 0.001232, 0.001602, 0.00225, 0.001906, 0.002014, 0.002623, 0.001855, 0.003014, 0.003298, 0.00292, 0.004483, 0.004315, 0.006533, 0.004646, 0.005011, 0.005086, 0.007031, 0.007259, 0.008525, 0.009401, 0.017797, 0.032017, 0.017797, 0.018415, 0.018415, 0.020522, 0.025762, 0.026338, 0.026338, 0.047319, 0.106997, 0.116183, 0.164327, 0.139895, 0.142424, 0.200174, 0.109221, 0.109221, 0.05306, 0.088832, 0.076542, 0.034068, 0.041405, 0.090864, 0.051831, 0.033407, 0.056825, 0.034068, 0.038858, 0.022306, 0.025316, 0.028695, 0.0198, 0.026338, 0.032017, 0.06312, 0.040537, 0.041405, 0.044297, 0.086953, 0.054297, 0.026892, 0.026338, 0.022667, 0.020522, 0.034068, 0.0704, 0.035586, 0.027463, 0.046336, 0.090864, 0.058088, 0.038042, 0.038042, 0.019401, 0.009977, 0.006988, 0.010509, 0.014075, 0.013437, 0.013821, 0.020522, 0.030003, 0.071867, 0.056825, 0.030003, 0.033407, 0.016021, 0.031287, 0.076542, 0.040537, 0.038858, 0.06184, 0.042364, 0.054297, 0.06312, 0.118441, 0.200174, 0.219301, 0.164327, 0.161087, 0.088832, 0.043307, 0.058088, 0.049374, 0.050641, 0.111485, 0.106997, 0.127496, 0.098513, 0.056825, 0.106997, 0.05306, 0.024393, 0.045352, 0.024826, 0.044297, 0.048328, 0.058088, 0.046336, 0.096677, 0.074921, 0.158265, 0.284882, 0.281712, 0.200174, 0.229226, 0.144935, 0.134866, 0.185198, 0.216401, 0.25031, 0.239899, 0.301917, 0.321458, 0.225814, 0.225814, 0.129801, 0.100716, 0.055536, 0.030003, 0.016826, 0.011669, 0.01078, 0.006795, 0.006795, 0.007645, 0.008002, 0.009015, 0.006567, 0.007422, 0.007315, 0.008723, 0.006374, 0.005223, 0.006567, 0.009096, 0.010926, 0.018787, 0.022306, 0.026338, 0.038042, 0.058088, 0.102787, 0.073402, 0.142424, 0.116183, 0.125101, 0.088832, 0.096677, 0.191378], '')</t>
  </si>
  <si>
    <t>UPI0001B6F111 status=activ</t>
  </si>
  <si>
    <t>([2.6e-05, 3.9e-05, 3e-05, 6e-05, 5.2e-05, 4.7e-05, 3e-05, 3e-05, 4.7e-05, 7.7e-05, 0.000146, 0.000262, 0.000236, 0.000301, 0.000339, 0.000378, 0.000391, 0.000412, 0.000743, 0.000386, 0.000348, 0.000348, 0.00052, 0.00055, 0.000558, 0.000477, 0.000447, 0.000412, 0.000421, 0.000206, 0.000103, 3.9e-05, 3.9e-05, 2.6e-05, 3e-05, 5.2e-05, 0.000133, 0.000137, 0.000322, 0.000146, 0.000146, 0.000292, 0.000301, 0.000271, 0.000318, 0.000146, 0.000335, 0.000339, 0.000412, 0.000442, 0.000442, 0.000661, 0.000859, 0.00052, 0.000485, 0.000275, 0.000125, 4.7e-05, 4.7e-05, 4.7e-05, 9e-05, 9.4e-05, 0.000146, 0.000146, 0.000146, 0.000206, 0.000447, 0.000326, 0.000558, 0.000485, 0.000567, 0.001069, 0.00076, 0.000704, 0.000575, 0.000532, 0.000532, 0.000532, 0.000859, 0.000799, 0.000386, 0.000198, 0.000185, 7.7e-05, 0.000206, 9.4e-05, 0.000146, 0.000146, 8.6e-05, 6e-05, 0.000103, 7.7e-05, 9e-05, 0.000185, 0.000146, 0.000326, 0.000713, 0.000799, 0.001602, 0.001288, 0.002396, 0.003864, 0.003821, 0.005503, 0.008409, 0.004921, 0.008002, 0.007645, 0.007555, 0.008624, 0.011518, 0.008723, 0.017138, 0.008276, 0.008409, 0.009401, 0.005992, 0.006245, 0.009015, 0.007877, 0.008075, 0.004921, 0.003177, 0.003177, 0.00316, 0.002138, 0.003109, 0.002976, 0.002503, 0.001722, 0.001748, 0.002276, 0.00283, 0.002662, 0.003298, 0.002727, 0.002727, 0.003963, 0.003804, 0.003727, 0.003924, 0.003671, 0.005799, 0.006374, 0.006619, 0.007031, 0.009187, 0.010131, 0.011669, 0.016021, 0.014315, 0.026892, 0.011518, 0.009096, 0.00962, 0.009096, 0.011106, 0.020876, 0.021381, 0.021381, 0.010372, 0.008624, 0.00962, 0.007422, 0.010372, 0.018106, 0.009865, 0.008002, 0.006482, 0.005734, 0.005734, 0.006194, 0.00543, 0.009015, 0.009015, 0.006142, 0.005683, 0.004899, 0.003366, 0.002976, 0.003053, 0.004513, 0.005086, 0.005318, 0.00543, 0.003963, 0.00292, 0.003079, 0.003079, 0.002336, 0.001602, 0.001649, 0.001572, 0.001967, 0.001335, 0.002194, 0.001936, 0.003109, 0.003607, 0.004315, 0.003512, 0.003727, 0.00407, 0.004161, 0.00558, 0.004161, 0.004431, 0.004483, 0.006567, 0.006619, 0.011106, 0.015078, 0.011342, 0.010926, 0.007177, 0.011106, 0.009865, 0.011342, 0.010672, 0.008804, 0.008156, 0.008409, 0.006039, 0.00407, 0.004431, 0.003341, 0.005086, 0.00543, 0.005799, 0.005503, 0.007877, 0.006701, 0.005683, 0.004689, 0.004414, 0.006142, 0.006039, 0.005872, 0.008156, 0.009187, 0.011106, 0.010926, 0.018787, 0.021816, 0.048328, 0.031287, 0.051831, 0.038042, 0.046336, 0.073402, 0.051831, 0.035586, 0.038042, 0.086953, 0.18812], '')</t>
  </si>
  <si>
    <t>UPI0001B6F114 status=activ</t>
  </si>
  <si>
    <t>([0.142424, 0.111485, 0.086953, 0.118441, 0.147574, 0.182256, 0.182256, 0.185198, 0.18812, 0.142424, 0.144935, 0.144935, 0.118441, 0.086953, 0.06184, 0.05306, 0.071867, 0.122885, 0.173081, 0.232838, 0.225814, 0.275179, 0.268042, 0.324872, 0.339168, 0.36309, 0.298791, 0.301917, 0.301917, 0.342579, 0.398279, 0.436924, 0.476583, 0.472492, 0.517562, 0.613573, 0.613573, 0.525368, 0.538167, 0.549308, 0.458154, 0.468512, 0.458154, 0.5017, 0.472492, 0.447574, 0.450668, 0.51388, 0.541878, 0.570702, 0.58069, 0.529623, 0.517562, 0.5017, 0.494003, 0.494003, 0.472492, 0.525368, 0.541878, 0.51388, 0.517562, 0.642678, 0.557691, 0.545602, 0.604312, 0.661982, 0.642678, 0.604312, 0.63748, 0.549308, 0.525368, 0.497853, 0.58069, 0.517562, 0.505461, 0.622677, 0.642678, 0.585406, 0.557691, 0.59917, 0.63748, 0.58069, 0.58069, 0.694846, 0.661982, 0.632174, 0.613573, 0.675549, 0.680603, 0.680603, 0.767246, 0.716283, 0.642678, 0.562014, 0.648219, 0.575842, 0.541878, 0.585406, 0.680603, 0.680603, 0.622677, 0.63748, 0.59014, 0.58069, 0.56648, 0.59917, 0.497853, 0.483068, 0.450668, 0.447574, 0.418646, 0.4292, 0.509769, 0.553315, 0.613573, 0.585406, 0.720929, 0.716283, 0.699094, 0.703578, 0.626927, 0.657645, 0.648219, 0.642678, 0.618285, 0.59014, 0.604312, 0.712013, 0.728858, 0.767246, 0.779859, 0.733139, 0.690604, 0.59917, 0.632174, 0.59508, 0.59508, 0.553315, 0.553315, 0.525368, 0.505461, 0.549308, 0.534167, 0.529623, 0.613573, 0.632174, 0.59508, 0.59508, 0.622677, 0.618285, 0.570702, 0.562014, 0.666105, 0.666105, 0.724957, 0.767246, 0.767246, 0.76285, 0.76285, 0.795062, 0.812494, 0.801317, 0.834292, 0.834292, 0.819762, 0.798249, 0.788093, 0.812494, 0.791621, 0.791621, 0.798249, 0.798249, 0.784345, 0.784345, 0.784345, 0.784345, 0.716283, 0.791621, 0.741537, 0.716283, 0.712013, 0.707965, 0.699094, 0.671169, 0.699094, 0.720929, 0.73685, 0.754692, 0.784345, 0.808535, 0.788093, 0.771762, 0.788093, 0.798249, 0.767246, 0.788093, 0.801317, 0.81615, 0.775545, 0.871313], '')</t>
  </si>
  <si>
    <t>[34, 35, 36, 37, 38, 39, 43, 47, 48, 49, 50, 51, 52, 53, 57, 58, 59, 60, 61, 62, 63, 64, 65, 66, 67, 68, 69, 70, 72, 73, 74, 75, 76, 77, 78, 79, 80, 81, 82, 83, 84, 85, 86, 87, 88, 89, 90, 91, 92, 93, 94, 95, 96, 97, 98, 99, 100, 101, 102, 103, 104, 105,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199]</t>
  </si>
  <si>
    <t>149)</t>
  </si>
  <si>
    <t>UPI0001B6F11B status=activ</t>
  </si>
  <si>
    <t>([0.020876, 0.032017, 0.015694, 0.022306, 0.013016, 0.020522, 0.032677, 0.033407, 0.023534, 0.033407, 0.027463, 0.026892, 0.026892, 0.047319, 0.054297, 0.023963, 0.024393, 0.023534, 0.01204, 0.0198, 0.029376, 0.036378, 0.036378, 0.041405, 0.041405, 0.096677, 0.092881, 0.098513, 0.125101, 0.127496, 0.074921, 0.134866, 0.10481, 0.06184, 0.074921, 0.122885, 0.216401, 0.332115, 0.318242, 0.422041, 0.414856, 0.370445, 0.257454, 0.222385, 0.275179, 0.229226, 0.243554, 0.196879, 0.098513, 0.05306, 0.092881, 0.158265, 0.15008, 0.239899, 0.229226, 0.109221, 0.100716, 0.106997, 0.10481, 0.067594, 0.037156, 0.035586, 0.038858, 0.038042, 0.056825, 0.081712, 0.118441, 0.100716, 0.134866, 0.134866, 0.219301, 0.139895, 0.144935, 0.129801, 0.129801, 0.134866, 0.236433, 0.257454, 0.161087, 0.085092, 0.078022, 0.069024, 0.0704, 0.0704, 0.15008, 0.139895, 0.132295, 0.069024, 0.079919, 0.073402, 0.106997, 0.059222, 0.059222, 0.054297, 0.043307, 0.047319, 0.069024, 0.043307, 0.03976, 0.038042, 0.044297, 0.081712, 0.161087, 0.127496, 0.127496, 0.078022, 0.0704, 0.056825, 0.058088, 0.03976, 0.041405, 0.056825, 0.055536, 0.056825, 0.041405, 0.058088, 0.06312, 0.081712, 0.102787, 0.111485, 0.194234, 0.196879, 0.167087, 0.100716, 0.071867, 0.090864, 0.11371, 0.116183, 0.15008, 0.243554, 0.243554, 0.161087, 0.15008, 0.239899, 0.239899, 0.281712, 0.232838, 0.132295, 0.125101, 0.15284, 0.081712, 0.081712, 0.155435, 0.11371, 0.182256, 0.275179, 0.206376, 0.142424, 0.096677, 0.050641, 0.050641, 0.034884, 0.034068, 0.040537, 0.046336, 0.081712, 0.079919, 0.10481, 0.17593, 0.098513, 0.054297, 0.079919, 0.074921, 0.050641, 0.085092, 0.079919, 0.081712, 0.0704, 0.158265, 0.209395, 0.206376, 0.203355, 0.185198, 0.185198, 0.17593, 0.129801, 0.074921, 0.071867, 0.042364, 0.047319, 0.102787, 0.139895, 0.116183, 0.120615, 0.170161, 0.147574, 0.173081, 0.102787, 0.10481, 0.056825, 0.06184, 0.06312, 0.06312, 0.118441, 0.18812, 0.167087, 0.219301, 0.275179, 0.179055, 0.164327, 0.15284, 0.134866, 0.182256, 0.158265, 0.109221, 0.088832, 0.125101, 0.118441, 0.155435, 0.232838, 0.216401, 0.219301, 0.275179, 0.203355, 0.206376, 0.21291, 0.132295, 0.118441, 0.167087, 0.275179, 0.366687, 0.356642, 0.387226, 0.278302, 0.36309, 0.436924, 0.436924, 0.324872, 0.281712, 0.332115, 0.335645, 0.418646, 0.414856, 0.366687, 0.349426, 0.284882, 0.291804, 0.408655, 0.318242, 0.284882, 0.239899, 0.206376, 0.137348, 0.125101, 0.21291, 0.209395, 0.206376, 0.219301, 0.219301, 0.179055, 0.10481, 0.085092, 0.071867, 0.056825, 0.106997, 0.164327, 0.236433, 0.15008, 0.161087, 0.257454, 0.257454, 0.206376, 0.164327, 0.182256, 0.179055, 0.164327, 0.106997, 0.106997, 0.116183, 0.116183, 0.125101, 0.185198, 0.236433, 0.25406, 0.268042, 0.25406, 0.161087, 0.098513, 0.142424, 0.127496, 0.127496, 0.127496, 0.191378, 0.298791, 0.36309, 0.284882, 0.182256, 0.271506, 0.243554, 0.167087, 0.239899, 0.225814, 0.203355, 0.120615, 0.144935, 0.167087, 0.10481, 0.127496, 0.134866, 0.122885, 0.139895, 0.076542, 0.047319, 0.029376, 0.025316, 0.023087, 0.023087, 0.051831, 0.043307, 0.05306, 0.06184, 0.038042, 0.055536, 0.05306, 0.071867, 0.047319, 0.032677, 0.045352, 0.060549, 0.085092, 0.083462, 0.045352, 0.076542], '')</t>
  </si>
  <si>
    <t>UPI0001B6F11C status=activ</t>
  </si>
  <si>
    <t>([0.008409, 0.009294, 0.014075, 0.024393, 0.0198, 0.011669, 0.014586, 0.019401, 0.028107, 0.043307, 0.043307, 0.047319, 0.028107, 0.026892, 0.017138, 0.017797, 0.034068, 0.06184, 0.047319, 0.025762, 0.037156, 0.090864, 0.111485, 0.109221, 0.067594, 0.111485, 0.196879, 0.134866, 0.111485, 0.059222, 0.058088, 0.079919, 0.106997, 0.094817, 0.155435, 0.239899, 0.335645, 0.278302, 0.142424, 0.247041, 0.257454, 0.222385, 0.191378, 0.203355, 0.209395, 0.284882, 0.158265, 0.185198, 0.182256, 0.209395, 0.196879, 0.090864, 0.086953, 0.092881, 0.164327, 0.167087, 0.167087, 0.096677, 0.127496, 0.15284, 0.106997, 0.161087, 0.164327, 0.144935, 0.139895, 0.074921, 0.051831, 0.116183, 0.081712, 0.069024, 0.044297, 0.048328, 0.048328, 0.051831, 0.024393, 0.013821, 0.013265, 0.008409, 0.013613, 0.013613, 0.024393, 0.036378, 0.020876, 0.020522, 0.013265, 0.012491, 0.020522, 0.026892, 0.025316, 0.032017, 0.074921, 0.067594, 0.055536, 0.074921, 0.0704, 0.122885, 0.125101, 0.127496, 0.21291, 0.116183, 0.06184, 0.030003, 0.022667, 0.043307, 0.022306, 0.056825, 0.056825, 0.030611, 0.022306, 0.026892, 0.025316, 0.022306, 0.024393, 0.060549, 0.055536, 0.031287, 0.030611, 0.06184, 0.035586, 0.037156, 0.076542, 0.109221, 0.11371, 0.144935, 0.11371, 0.200174, 0.111485, 0.109221, 0.191378, 0.203355, 0.11371, 0.073402, 0.06312, 0.096677, 0.086953, 0.088832, 0.074921, 0.038042, 0.022667, 0.023963, 0.023534, 0.022306, 0.030003, 0.048328, 0.049374, 0.03976, 0.033407, 0.054297, 0.032677, 0.031287, 0.045352, 0.083462, 0.067594, 0.085092, 0.069024, 0.036378, 0.060549, 0.127496, 0.122885, 0.191378, 0.185198, 0.170161, 0.100716, 0.088832, 0.060549, 0.033407, 0.033407, 0.042364, 0.034884, 0.069024, 0.06312, 0.034068, 0.034068, 0.069024, 0.071867, 0.043307, 0.049374, 0.050641, 0.047319, 0.102787, 0.045352, 0.038858, 0.046336, 0.078022, 0.045352, 0.073402, 0.073402, 0.122885, 0.129801, 0.167087, 0.173081, 0.122885, 0.125101, 0.116183, 0.120615, 0.090864, 0.170161, 0.225814, 0.243554, 0.164327, 0.098513, 0.206376, 0.229226, 0.127496, 0.109221, 0.191378, 0.18812, 0.236433, 0.236433, 0.21291, 0.209395, 0.179055, 0.164327, 0.222385, 0.191378, 0.122885, 0.155435, 0.129801, 0.129801, 0.118441, 0.185198, 0.268042, 0.239899, 0.335645, 0.339168, 0.390993, 0.301917, 0.31487, 0.264545, 0.247041, 0.271506, 0.271506, 0.281712, 0.301917, 0.222385, 0.17593, 0.264545, 0.25406, 0.284882, 0.257454, 0.203355, 0.137348, 0.074921, 0.073402, 0.069024, 0.116183, 0.109221, 0.158265, 0.078022, 0.083462, 0.0704, 0.048328, 0.034884, 0.025762, 0.032017, 0.046336, 0.073402, 0.050641, 0.034068, 0.023534], '')</t>
  </si>
  <si>
    <t>UPI0001B6F11D status=activ</t>
  </si>
  <si>
    <t>([0.30533, 0.161087, 0.15008, 0.21291, 0.142424, 0.185198, 0.225814, 0.243554, 0.17593, 0.170161, 0.167087, 0.144935, 0.081712, 0.060549, 0.031287, 0.06184, 0.116183, 0.129801, 0.120615, 0.137348, 0.096677, 0.073402, 0.094817, 0.0704, 0.0704, 0.096677, 0.102787, 0.10481, 0.111485, 0.15284, 0.10481, 0.067594, 0.067594, 0.122885, 0.17593, 0.25031, 0.243554, 0.17593, 0.173081, 0.164327, 0.167087, 0.257454, 0.298791, 0.356642, 0.450668, 0.447574, 0.450668, 0.349426, 0.275179, 0.264545, 0.308712, 0.328603, 0.352862, 0.458154, 0.450668, 0.401658, 0.401658, 0.308712, 0.321458, 0.281712, 0.295083, 0.200174, 0.185198, 0.17593, 0.116183, 0.06312, 0.059222, 0.076542, 0.102787, 0.158265, 0.17593, 0.100716, 0.092881, 0.086953, 0.078022, 0.076542, 0.059222, 0.055536, 0.074921, 0.116183, 0.081712, 0.042364, 0.040537, 0.044297, 0.05306, 0.090864, 0.090864, 0.047319, 0.023534, 0.019401, 0.015694, 0.015694, 0.024393, 0.024393, 0.038858, 0.037156, 0.021381, 0.037156, 0.042364, 0.059222, 0.059222, 0.111485, 0.170161, 0.26085, 0.26085, 0.229226, 0.155435, 0.144935, 0.144935, 0.173081, 0.225814, 0.278302, 0.271506, 0.288399, 0.359901, 0.291804, 0.239899, 0.308712, 0.222385, 0.196879, 0.167087, 0.161087, 0.144935, 0.15008, 0.132295, 0.069024, 0.06312, 0.071867, 0.139895, 0.216401, 0.185198, 0.127496, 0.122885, 0.109221, 0.106997, 0.116183, 0.18812, 0.222385, 0.206376, 0.278302, 0.264545, 0.25406, 0.219301, 0.191378, 0.161087, 0.142424, 0.26085], '')</t>
  </si>
  <si>
    <t>UPI0001B6F11E status=activ</t>
  </si>
  <si>
    <t>([0.25406, 0.229226, 0.284882, 0.321458, 0.264545, 0.158265, 0.194234, 0.225814, 0.284882, 0.239899, 0.264545, 0.311707, 0.219301, 0.144935, 0.125101, 0.139895, 0.147574, 0.225814, 0.229226, 0.206376, 0.216401, 0.125101, 0.155435, 0.090864, 0.054297, 0.088832, 0.161087, 0.158265, 0.167087, 0.102787, 0.155435, 0.158265, 0.092881, 0.155435, 0.229226, 0.155435, 0.21291, 0.21291, 0.139895, 0.132295, 0.185198, 0.257454, 0.339168, 0.229226, 0.31487, 0.288399, 0.275179, 0.278302, 0.25031, 0.25031, 0.318242, 0.301917, 0.301917, 0.275179, 0.278302, 0.278302, 0.356642, 0.275179, 0.268042, 0.288399, 0.203355, 0.209395, 0.142424, 0.142424, 0.239899, 0.239899, 0.268042, 0.194234, 0.200174, 0.15284, 0.076542, 0.074921, 0.078022, 0.083462, 0.085092, 0.083462, 0.079919, 0.090864, 0.142424, 0.088832, 0.129801, 0.21291, 0.200174, 0.284882, 0.173081, 0.179055, 0.182256, 0.271506, 0.359901, 0.352862, 0.352862, 0.394753, 0.398279, 0.311707, 0.222385, 0.30533, 0.278302, 0.194234, 0.116183, 0.118441, 0.18812, 0.129801, 0.122885, 0.120615, 0.120615, 0.247041, 0.161087, 0.15284, 0.147574, 0.139895, 0.071867, 0.127496, 0.179055, 0.11371, 0.098513, 0.15008, 0.17593, 0.21291, 0.295083, 0.398279, 0.366687, 0.278302, 0.349426, 0.281712, 0.295083, 0.21291, 0.125101, 0.194234, 0.194234, 0.216401, 0.229226, 0.342579, 0.346032, 0.278302, 0.271506, 0.390993, 0.30533, 0.21291, 0.21291, 0.21291, 0.142424, 0.182256, 0.278302, 0.275179, 0.225814, 0.236433, 0.335645, 0.408655, 0.332115, 0.30533, 0.275179, 0.191378, 0.120615, 0.11371, 0.161087, 0.25031, 0.158265, 0.26085, 0.359901, 0.370445, 0.380708, 0.380708, 0.291804, 0.284882, 0.236433, 0.268042, 0.239899, 0.219301, 0.236433, 0.216401, 0.26085, 0.229226, 0.311707, 0.398279, 0.339168, 0.356642, 0.26085, 0.26085, 0.155435, 0.144935, 0.137348, 0.109221, 0.096677, 0.069024, 0.069024, 0.090864, 0.155435, 0.17593, 0.109221, 0.102787, 0.173081, 0.081712, 0.106997, 0.055536, 0.059222, 0.078022, 0.03976, 0.03976, 0.069024, 0.076542, 0.043307, 0.038858, 0.056825, 0.056825, 0.134866, 0.132295, 0.132295, 0.073402, 0.051831, 0.042364, 0.041405, 0.029376, 0.06312, 0.058088, 0.074921, 0.0704, 0.058088, 0.066181, 0.127496, 0.139895, 0.127496, 0.125101, 0.083462, 0.069024, 0.116183, 0.058088, 0.060549, 0.044297, 0.046336, 0.036378, 0.085092, 0.054297, 0.042364, 0.020876, 0.020522, 0.032677, 0.021816, 0.026338, 0.040537, 0.035586, 0.024393, 0.047319, 0.055536, 0.047319, 0.027463, 0.032017, 0.055536, 0.029376, 0.023087, 0.038042, 0.059222, 0.043307, 0.066181, 0.125101, 0.15008, 0.092881, 0.081712, 0.139895, 0.15008, 0.125101, 0.122885, 0.155435, 0.064632, 0.116183, 0.116183, 0.179055, 0.158265, 0.170161, 0.173081, 0.173081, 0.111485, 0.132295, 0.078022, 0.047319, 0.044297, 0.076542, 0.127496, 0.055536, 0.050641, 0.026892, 0.038858, 0.044297, 0.026338, 0.034068, 0.028695, 0.030003, 0.033407, 0.036378, 0.034068, 0.038042, 0.038042, 0.066181, 0.058088, 0.074921, 0.059222, 0.058088, 0.06184, 0.026892, 0.060549, 0.064632, 0.109221, 0.079919, 0.078022, 0.15284, 0.147574, 0.094817, 0.167087, 0.170161, 0.098513, 0.081712, 0.120615, 0.185198, 0.096677, 0.054297, 0.102787, 0.191378, 0.17593, 0.196879, 0.243554, 0.236433, 0.216401, 0.191378, 0.225814, 0.116183, 0.094817, 0.158265, 0.25406, 0.232838, 0.232838, 0.31487, 0.342579, 0.264545, 0.200174, 0.332115, 0.436924, 0.335645, 0.346032, 0.275179, 0.167087, 0.182256, 0.206376, 0.203355, 0.167087, 0.164327, 0.200174, 0.219301, 0.25031, 0.170161, 0.11371, 0.064632, 0.069024, 0.060549, 0.066181, 0.111485, 0.100716, 0.088832, 0.090864, 0.094817, 0.092881, 0.173081, 0.161087, 0.155435, 0.085092, 0.079919, 0.074921, 0.147574, 0.147574, 0.129801, 0.18812, 0.257454, 0.332115, 0.321458, 0.356642, 0.436924, 0.332115, 0.352862, 0.271506, 0.271506, 0.25031, 0.349426, 0.328603, 0.41194, 0.40511, 0.440853, 0.436924, 0.458154, 0.342579, 0.321458, 0.321458, 0.25406, 0.257454, 0.275179, 0.200174, 0.142424, 0.11371, 0.158265, 0.092881, 0.129801, 0.196879, 0.21291, 0.216401, 0.21291, 0.21291, 0.219301, 0.31487, 0.401658, 0.275179, 0.25031, 0.15284, 0.170161, 0.225814, 0.243554, 0.196879, 0.209395, 0.288399, 0.346032, 0.370445, 0.370445, 0.394753, 0.408655, 0.398279, 0.30533, 0.308712, 0.225814, 0.125101, 0.125101, 0.139895, 0.239899, 0.271506, 0.387226, 0.374039, 0.268042, 0.222385, 0.257454, 0.321458, 0.219301, 0.18812, 0.203355, 0.284882, 0.257454, 0.170161, 0.109221, 0.182256, 0.106997, 0.179055, 0.257454, 0.216401, 0.170161, 0.134866, 0.185198, 0.142424, 0.094817, 0.191378, 0.196879, 0.155435], '')</t>
  </si>
  <si>
    <t>UPI0001B6F120 status=activ</t>
  </si>
  <si>
    <t>([0.078022, 0.092881, 0.067594, 0.090864, 0.074921, 0.058088, 0.046336, 0.032017, 0.023534, 0.034068, 0.028695, 0.031287, 0.032017, 0.022306, 0.018415, 0.026338, 0.025762, 0.023534, 0.034884, 0.038858, 0.03976, 0.056825, 0.066181, 0.100716, 0.102787, 0.15284, 0.206376, 0.271506, 0.374039, 0.480142, 0.458154, 0.534167, 0.534167, 0.534167, 0.494003, 0.509769, 0.521092, 0.604312, 0.720929, 0.724957, 0.703578, 0.779859, 0.703578, 0.690604, 0.680603, 0.685117, 0.661982, 0.666105, 0.694846, 0.675549, 0.626927, 0.653063, 0.575842, 0.56648, 0.59508, 0.694846, 0.604312, 0.608892, 0.63748, 0.613573, 0.58069, 0.608892, 0.59917, 0.618285, 0.632174, 0.632174, 0.632174, 0.63748, 0.632174, 0.613573, 0.608892, 0.642678, 0.626927, 0.720929, 0.724957, 0.703578, 0.720929, 0.801317, 0.795062, 0.784345, 0.798249, 0.852992, 0.81615, 0.759478, 0.81615, 0.808535, 0.745909, 0.716283, 0.632174, 0.632174, 0.51388, 0.529623, 0.541878, 0.541878, 0.56648, 0.575842, 0.549308, 0.562014, 0.562014, 0.56648, 0.604312, 0.59508, 0.480142, 0.433034, 0.497853, 0.436924, 0.377384, 0.42561, 0.465241, 0.529623, 0.545602, 0.59917, 0.604312, 0.56648, 0.562014, 0.444081, 0.359901, 0.335645, 0.278302, 0.284882, 0.298791, 0.278302, 0.275179, 0.321458, 0.390993, 0.401658, 0.5017, 0.59508, 0.529623, 0.454136, 0.454136, 0.447574, 0.497853, 0.461924, 0.494003, 0.476583, 0.56648, 0.685117, 0.767246, 0.754692, 0.750527, 0.750527, 0.745909, 0.745909, 0.671169, 0.680603, 0.675549, 0.63748, 0.632174, 0.618285, 0.661982, 0.671169, 0.56648, 0.56648, 0.562014, 0.549308, 0.570702, 0.534167, 0.525368, 0.521092, 0.632174, 0.549308, 0.534167, 0.51388, 0.483068, 0.585406, 0.570702, 0.58069, 0.483068, 0.461924, 0.529623, 0.486429, 0.486429, 0.575842, 0.56648, 0.59508, 0.626927, 0.632174, 0.541878, 0.476583, 0.458154, 0.472492, 0.570702, 0.480142, 0.490133, 0.517562, 0.440853, 0.440853, 0.436924, 0.454136, 0.465241, 0.450668, 0.517562, 0.433034, 0.352862, 0.366687, 0.366687, 0.366687, 0.288399, 0.301917, 0.377384, 0.281712, 0.25031, 0.167087, 0.25031, 0.247041, 0.264545, 0.335645, 0.239899, 0.219301, 0.281712, 0.281712, 0.31487, 0.342579, 0.433034, 0.433034, 0.349426, 0.278302, 0.257454, 0.324872, 0.332115, 0.321458, 0.394753, 0.398279, 0.401658, 0.31487, 0.328603, 0.311707, 0.278302, 0.295083, 0.229226, 0.161087, 0.098513, 0.092881, 0.083462, 0.047319, 0.047319, 0.090864, 0.15008, 0.144935, 0.098513, 0.147574, 0.122885, 0.100716, 0.116183, 0.164327, 0.179055, 0.109221, 0.116183, 0.085092, 0.083462, 0.122885, 0.191378, 0.288399, 0.284882, 0.196879, 0.271506, 0.268042, 0.243554, 0.229226, 0.170161, 0.243554, 0.25406, 0.203355, 0.185198, 0.161087, 0.155435, 0.229226, 0.311707, 0.275179, 0.288399, 0.380708, 0.401658, 0.30533, 0.216401, 0.219301, 0.291804, 0.30533, 0.401658, 0.394753, 0.387226, 0.480142, 0.408655, 0.40511, 0.472492, 0.553315, 0.538167, 0.521092, 0.468512, 0.444081, 0.461924, 0.553315, 0.497853, 0.444081], '')</t>
  </si>
  <si>
    <t>[31, 32, 33, 35, 36, 37, 38, 39, 40, 41, 42, 43, 44, 45, 46, 47, 48, 49, 50, 51, 52, 53, 54, 55, 56, 57, 58, 59, 60, 61, 62, 63, 64, 65, 66, 67, 68, 69, 70, 71, 72, 73, 74, 75, 76, 77, 78, 79, 80, 81, 82, 83, 84, 85, 86, 87, 88, 89, 90, 91, 92, 93, 94, 95, 96, 97, 98, 99, 100, 101, 109, 110, 111, 112, 113, 114, 126, 127, 128, 136, 137, 138, 139, 140, 141, 142, 143, 144, 145, 146, 147, 148, 149, 150, 151, 152, 153, 154, 155, 156, 157, 158, 159, 160, 161, 162, 163, 165, 166, 167, 170, 173, 174, 175, 176, 177, 178, 182, 185, 192, 285, 286, 287, 291]</t>
  </si>
  <si>
    <t>UPI0001B6F138 status=activ</t>
  </si>
  <si>
    <t>([0.129801, 0.170161, 0.206376, 0.17593, 0.118441, 0.079919, 0.100716, 0.100716, 0.098513, 0.137348, 0.182256, 0.196879, 0.239899, 0.324872, 0.229226, 0.225814, 0.216401, 0.288399, 0.298791, 0.247041, 0.203355, 0.132295, 0.073402, 0.078022, 0.10481, 0.134866, 0.232838, 0.247041, 0.295083, 0.335645, 0.318242, 0.301917, 0.335645, 0.335645, 0.243554, 0.370445, 0.398279, 0.352862, 0.36309, 0.264545, 0.380708, 0.394753, 0.483068, 0.59917, 0.545602, 0.444081, 0.440853, 0.374039, 0.387226, 0.374039, 0.359901, 0.275179, 0.275179, 0.288399, 0.236433, 0.26085, 0.170161, 0.161087, 0.170161, 0.18812, 0.185198, 0.109221, 0.078022, 0.085092, 0.051831, 0.06312, 0.118441, 0.155435, 0.11371, 0.094817, 0.118441, 0.134866, 0.170161, 0.094817, 0.106997, 0.100716, 0.122885, 0.125101, 0.125101, 0.085092, 0.041405, 0.078022, 0.147574, 0.247041, 0.158265, 0.17593, 0.182256, 0.144935, 0.155435, 0.206376, 0.142424, 0.118441, 0.085092, 0.111485, 0.196879, 0.106997, 0.185198, 0.144935, 0.206376, 0.229226, 0.321458, 0.370445, 0.374039, 0.278302, 0.25406, 0.30533, 0.366687, 0.370445, 0.42561, 0.370445, 0.401658, 0.398279, 0.370445, 0.40511, 0.31487, 0.225814, 0.328603, 0.321458, 0.321458, 0.324872, 0.31487, 0.25406, 0.209395, 0.206376, 0.271506, 0.295083, 0.339168, 0.346032, 0.311707, 0.301917, 0.25031, 0.222385, 0.222385, 0.275179, 0.278302, 0.321458, 0.374039, 0.352862, 0.349426, 0.42561, 0.418646, 0.422041, 0.398279, 0.480142, 0.476583, 0.486429, 0.359901, 0.370445, 0.384043, 0.328603, 0.288399, 0.380708, 0.324872, 0.324872, 0.311707, 0.30533, 0.278302, 0.298791, 0.219301, 0.236433, 0.257454, 0.247041, 0.15284, 0.229226, 0.173081, 0.173081, 0.098513, 0.182256, 0.167087, 0.10481, 0.173081, 0.203355, 0.203355, 0.295083, 0.349426, 0.339168, 0.25406, 0.332115, 0.257454, 0.332115, 0.339168, 0.328603, 0.236433, 0.318242, 0.318242, 0.318242, 0.281712, 0.398279, 0.41194, 0.30533, 0.380708, 0.36309, 0.281712, 0.191378, 0.182256, 0.139895, 0.147574, 0.225814, 0.144935, 0.206376, 0.155435, 0.088832, 0.086953, 0.096677, 0.102787, 0.109221, 0.15284, 0.173081, 0.164327, 0.17593, 0.281712, 0.271506, 0.278302, 0.36309, 0.433034, 0.444081, 0.529623, 0.525368, 0.490133, 0.604312, 0.51388, 0.59014, 0.562014, 0.553315, 0.666105, 0.545602, 0.534167, 0.422041, 0.444081, 0.433034, 0.318242, 0.318242, 0.308712, 0.232838, 0.173081, 0.182256, 0.182256, 0.209395, 0.173081, 0.118441, 0.11371, 0.185198, 0.120615, 0.200174, 0.194234, 0.127496, 0.127496, 0.139895, 0.229226, 0.25406, 0.170161, 0.185198, 0.173081, 0.17593, 0.257454, 0.311707, 0.301917, 0.284882, 0.225814, 0.182256, 0.25406, 0.275179, 0.179055, 0.257454, 0.25031, 0.281712, 0.281712, 0.335645, 0.281712, 0.179055, 0.147574, 0.194234, 0.275179, 0.281712, 0.182256, 0.182256, 0.216401, 0.239899, 0.185198, 0.122885, 0.219301, 0.264545, 0.158265, 0.164327, 0.139895, 0.158265, 0.158265, 0.170161, 0.127496, 0.098513, 0.15008, 0.132295, 0.132295, 0.092881, 0.069024, 0.127496, 0.090864, 0.048328, 0.026338, 0.035586], '')</t>
  </si>
  <si>
    <t>[43, 44, 216, 217, 219, 220, 221, 222, 223, 224, 225, 226]</t>
  </si>
  <si>
    <t>UPI0001B6F139 status=activ</t>
  </si>
  <si>
    <t>([0.020876, 0.010672, 0.015694, 0.022306, 0.031287, 0.03976, 0.055536, 0.031287, 0.016021, 0.01078, 0.008624, 0.010672, 0.009977, 0.007877, 0.005503, 0.005503, 0.003555, 0.003298, 0.003177, 0.00316, 0.003053, 0.002035, 0.002057, 0.001383, 0.000893, 0.000854, 0.000893, 0.000687, 0.000631, 0.000743, 0.001202, 0.001709, 0.001778, 0.002194, 0.002482, 0.002976, 0.004161, 0.004689, 0.004689, 0.007031, 0.011518, 0.007259, 0.007495, 0.007259, 0.011669, 0.011903, 0.009977, 0.010221, 0.014586, 0.014783, 0.014315, 0.015344, 0.014586, 0.014075, 0.010221, 0.007031, 0.008276, 0.008895, 0.008804, 0.008804, 0.008804, 0.008723, 0.014315, 0.013821, 0.025762, 0.024393, 0.045352, 0.029376, 0.026338, 0.013265, 0.023963, 0.023963, 0.010509, 0.007177, 0.005503, 0.005932, 0.007177, 0.007091, 0.006567, 0.006421, 0.006142, 0.004208, 0.003997, 0.0028, 0.003461, 0.002623, 0.001778, 0.001112, 0.001649, 0.001344, 0.001159, 0.001159, 0.001142, 0.001112, 0.001383, 0.001743, 0.001709, 0.001391, 0.00103, 0.000833, 0.000816, 0.000661, 0.000532, 0.000558, 0.001069, 0.000773, 0.00076, 0.001249, 0.002194, 0.002211, 0.001808, 0.002117, 0.001417, 0.001408, 0.00231, 0.001748, 0.001288, 0.001155, 0.001202, 0.000906, 0.000708, 0.000575, 0.000743, 0.001499, 0.000945, 0.000842, 0.000747, 0.001159, 0.001112, 0.001142, 0.000687, 0.001069, 0.001687, 0.002529, 0.003757, 0.002727, 0.003963, 0.005932, 0.008156, 0.007877, 0.00962, 0.009294, 0.022306, 0.017447, 0.009865, 0.019401, 0.01078, 0.01227, 0.007495, 0.006567, 0.005223, 0.005011, 0.003607, 0.003079, 0.002057, 0.001374, 0.001344, 0.001344, 0.001288, 0.000945, 0.00152, 0.002014, 0.00283, 0.002662, 0.003177, 0.00283, 0.001778, 0.002881, 0.002761, 0.002512, 0.002035, 0.002435, 0.002435, 0.003461, 0.003053, 0.003804, 0.003431, 0.00515, 0.003298, 0.002057, 0.001906, 0.001172, 0.000743, 0.000773, 0.000842, 0.000859, 0.001374, 0.001391, 0.00076, 0.000842, 0.000983, 0.001675, 0.001, 0.001602, 0.001271, 0.001305, 0.001335, 0.001499, 0.001391, 0.001572, 0.002529, 0.002482, 0.003079, 0.004431, 0.003276, 0.002211, 0.00146, 0.001499, 0.002327, 0.003478, 0.003246, 0.004414, 0.002688, 0.004208, 0.004315, 0.004388, 0.005623, 0.006421, 0.006533, 0.006533, 0.009401, 0.00962, 0.011106, 0.009401, 0.006482, 0.006567, 0.009401, 0.015694, 0.015344, 0.016257, 0.009294, 0.010672, 0.010926, 0.013265, 0.012727, 0.007877, 0.006795, 0.005011, 0.003727, 0.005623, 0.004161, 0.003341, 0.003366, 0.003109, 0.004414, 0.004414, 0.004736, 0.00359, 0.003701, 0.002606, 0.001748, 0.002705, 0.002705, 0.002705, 0.003924, 0.004208, 0.005872, 0.009096, 0.009096, 0.014586, 0.008624, 0.011106, 0.017138, 0.010509, 0.022306, 0.024393, 0.045352, 0.071867, 0.129801, 0.125101, 0.236433, 0.216401, 0.206376, 0.30533, 0.209395, 0.158265, 0.144935, 0.144935, 0.081712, 0.086953, 0.081712, 0.085092, 0.109221, 0.111485, 0.200174, 0.18812, 0.196879, 0.127496, 0.144935, 0.15008, 0.158265, 0.158265, 0.271506, 0.281712, 0.196879, 0.194234, 0.17593, 0.17593, 0.170161, 0.229226, 0.295083, 0.216401, 0.324872, 0.311707, 0.281712, 0.185198, 0.158265, 0.127496, 0.196879, 0.209395, 0.216401, 0.116183, 0.106997, 0.111485, 0.0704, 0.118441, 0.200174, 0.264545, 0.185198, 0.191378, 0.229226, 0.17593, 0.170161, 0.161087, 0.167087, 0.18812, 0.239899, 0.170161, 0.196879, 0.21291, 0.18812, 0.185198, 0.288399, 0.222385, 0.216401, 0.298791, 0.219301, 0.247041, 0.25031, 0.346032, 0.264545, 0.179055, 0.167087, 0.164327, 0.142424, 0.088832, 0.090864, 0.11371, 0.144935, 0.102787, 0.094817, 0.10481, 0.102787, 0.109221, 0.096677, 0.059222, 0.056825, 0.10481, 0.094817, 0.081712, 0.074921, 0.132295, 0.194234, 0.30533, 0.414856, 0.342579, 0.321458, 0.318242, 0.30533, 0.30533, 0.377384, 0.390993, 0.390993, 0.318242, 0.332115, 0.433034, 0.494003, 0.398279, 0.384043, 0.36309, 0.390993, 0.398279, 0.301917, 0.295083, 0.275179, 0.26085, 0.356642, 0.472492, 0.366687, 0.284882, 0.26085, 0.203355, 0.194234, 0.17593, 0.247041, 0.243554, 0.225814, 0.247041, 0.335645, 0.288399, 0.288399, 0.298791, 0.209395, 0.31487, 0.232838, 0.17593, 0.098513, 0.106997, 0.048328, 0.055536, 0.100716, 0.155435, 0.194234, 0.120615, 0.102787, 0.058088, 0.043307, 0.023534, 0.023963, 0.014315, 0.018106, 0.019401, 0.010372, 0.016021, 0.014315, 0.022667, 0.033407, 0.073402, 0.037156, 0.073402, 0.059222, 0.055536, 0.058088, 0.060549, 0.118441, 0.144935, 0.155435, 0.179055, 0.284882, 0.239899, 0.339168, 0.36309, 0.25406, 0.278302, 0.291804, 0.191378, 0.219301, 0.139895, 0.094817, 0.17593, 0.191378, 0.203355, 0.125101, 0.129801, 0.120615, 0.120615, 0.127496, 0.21291, 0.222385, 0.219301, 0.284882, 0.295083, 0.155435, 0.247041, 0.239899, 0.229226, 0.321458, 0.288399, 0.339168, 0.387226, 0.291804, 0.232838, 0.356642, 0.374039, 0.257454, 0.164327, 0.15008, 0.073402, 0.032017, 0.032017, 0.0198, 0.010509, 0.008624, 0.009294, 0.009977, 0.010672, 0.007422, 0.00543, 0.004775, 0.005378, 0.003924, 0.004414, 0.004921, 0.003478, 0.003341, 0.003341, 0.003804, 0.002727, 0.002761, 0.003757, 0.003757, 0.003727, 0.003366, 0.003366, 0.004483, 0.003607, 0.004736, 0.006533, 0.008002, 0.006567, 0.004899, 0.006619, 0.007422, 0.007315, 0.007422, 0.007177, 0.007645, 0.007031, 0.010372, 0.016826, 0.010509, 0.007091, 0.006619, 0.010926, 0.013613, 0.009015, 0.007877, 0.004976, 0.003701, 0.002761, 0.003757, 0.003924, 0.003963, 0.002976, 0.002014, 0.002327, 0.003109, 0.00283, 0.003246, 0.003431, 0.003671, 0.004835, 0.006619, 0.009865, 0.006701, 0.004431, 0.004388, 0.00543, 0.006194, 0.006142, 0.00962, 0.00962, 0.010926, 0.010926, 0.01204, 0.028695, 0.020876, 0.022667, 0.043307, 0.023534, 0.01078, 0.007259, 0.00543, 0.005503, 0.00515, 0.005932, 0.006245, 0.006533, 0.004315, 0.005378, 0.007422, 0.005011, 0.005318, 0.004315, 0.004358, 0.00558, 0.004388, 0.004315, 0.004135, 0.003924, 0.006078, 0.007495, 0.008804, 0.010509, 0.008409, 0.006894, 0.007091, 0.009977, 0.013613, 0.038858, 0.027463], '')</t>
  </si>
  <si>
    <t>UPI0001B6F13C status=activ</t>
  </si>
  <si>
    <t>([0.092881, 0.038858, 0.056825, 0.106997, 0.132295, 0.191378, 0.236433, 0.291804, 0.239899, 0.17593, 0.21291, 0.15008, 0.15284, 0.15284, 0.15008, 0.139895, 0.142424, 0.25406, 0.225814, 0.129801, 0.206376, 0.229226, 0.298791, 0.30533, 0.185198, 0.196879, 0.147574, 0.081712, 0.056825, 0.098513, 0.164327, 0.109221, 0.118441, 0.127496, 0.200174, 0.236433, 0.222385, 0.229226, 0.125101, 0.088832, 0.15008, 0.098513, 0.0704, 0.088832, 0.086953, 0.118441, 0.109221, 0.066181, 0.122885, 0.144935, 0.069024, 0.041405, 0.06184, 0.054297, 0.088832, 0.094817, 0.06312, 0.030611, 0.018106, 0.024826, 0.049374, 0.049374, 0.06312, 0.041405, 0.023963, 0.026892, 0.034884, 0.038042, 0.038042, 0.038042, 0.040537, 0.050641, 0.085092, 0.069024, 0.144935, 0.081712, 0.090864, 0.054297, 0.106997, 0.173081, 0.206376, 0.196879, 0.191378, 0.144935, 0.191378, 0.281712, 0.17593, 0.147574, 0.144935, 0.247041, 0.194234, 0.155435, 0.216401, 0.134866, 0.179055, 0.179055, 0.222385, 0.196879, 0.219301, 0.222385, 0.232838, 0.232838, 0.144935, 0.142424, 0.144935, 0.111485, 0.109221, 0.179055, 0.219301, 0.216401, 0.142424, 0.18812, 0.216401, 0.18812, 0.271506, 0.26085, 0.167087, 0.167087, 0.100716, 0.173081, 0.142424, 0.134866, 0.129801, 0.129801, 0.088832, 0.088832, 0.076542, 0.06184, 0.060549, 0.06184, 0.056825, 0.106997, 0.100716, 0.059222, 0.041405, 0.041405, 0.041405, 0.074921, 0.048328, 0.066181, 0.034068, 0.042364, 0.032017, 0.032017, 0.059222, 0.049374, 0.085092, 0.125101, 0.158265, 0.109221, 0.100716, 0.058088, 0.034068, 0.034068, 0.060549, 0.050641, 0.049374, 0.054297, 0.050641, 0.050641, 0.037156, 0.076542, 0.06184, 0.045352, 0.050641, 0.028107, 0.051831, 0.051831, 0.073402, 0.05306, 0.049374, 0.048328, 0.048328, 0.043307, 0.023963, 0.023534, 0.026338, 0.027463, 0.023534, 0.026892, 0.060549, 0.11371, 0.064632, 0.045352, 0.046336, 0.045352, 0.076542, 0.060549, 0.0704, 0.037156, 0.028107, 0.047319, 0.049374, 0.096677, 0.158265, 0.17593, 0.206376, 0.209395, 0.132295, 0.111485, 0.056825, 0.05306, 0.047319, 0.041405, 0.073402, 0.129801, 0.120615, 0.122885, 0.088832, 0.076542, 0.106997, 0.137348, 0.134866, 0.132295, 0.098513, 0.078022, 0.069024, 0.059222, 0.059222, 0.10481, 0.129801, 0.21291, 0.229226, 0.239899, 0.243554, 0.164327, 0.15284, 0.15284, 0.090864, 0.147574, 0.161087, 0.10481, 0.134866, 0.081712, 0.085092, 0.109221, 0.132295, 0.132295, 0.076542, 0.078022, 0.043307, 0.024826, 0.025316, 0.015694, 0.009977, 0.010131, 0.015078, 0.010131, 0.008075, 0.007422, 0.006701, 0.006894, 0.010672, 0.00777, 0.011106, 0.01078, 0.011106, 0.008276, 0.009015, 0.012727, 0.013016, 0.012727, 0.019401, 0.013265, 0.018106, 0.030611, 0.051831, 0.025762, 0.049374, 0.074921, 0.147574, 0.203355, 0.11371, 0.102787, 0.161087, 0.129801, 0.073402, 0.055536, 0.094817, 0.15284, 0.179055, 0.15284, 0.247041, 0.144935, 0.219301, 0.236433, 0.229226, 0.25406, 0.295083, 0.301917, 0.284882, 0.257454, 0.200174, 0.284882, 0.264545, 0.239899, 0.257454, 0.366687, 0.401658, 0.374039], '')</t>
  </si>
  <si>
    <t>UPI0001B6F13D status=activ</t>
  </si>
  <si>
    <t>([0.11371, 0.155435, 0.196879, 0.236433, 0.271506, 0.191378, 0.229226, 0.295083, 0.339168, 0.271506, 0.25406, 0.30533, 0.332115, 0.243554, 0.167087, 0.232838, 0.239899, 0.229226, 0.275179, 0.284882, 0.278302, 0.308712, 0.219301, 0.21291, 0.229226, 0.15284, 0.147574, 0.088832, 0.047319, 0.045352, 0.049374, 0.071867, 0.071867, 0.0704, 0.122885, 0.200174, 0.203355, 0.132295, 0.225814, 0.137348, 0.083462, 0.137348, 0.122885, 0.15284, 0.155435, 0.15008, 0.219301, 0.271506, 0.26085, 0.342579, 0.298791, 0.366687, 0.377384, 0.268042, 0.284882, 0.222385, 0.196879, 0.134866, 0.132295, 0.098513, 0.167087, 0.147574, 0.158265, 0.147574, 0.200174, 0.216401, 0.179055, 0.11371, 0.139895, 0.229226, 0.185198, 0.229226, 0.137348, 0.078022, 0.142424, 0.134866, 0.200174, 0.120615, 0.18812, 0.209395, 0.239899, 0.243554, 0.247041, 0.247041, 0.216401, 0.196879, 0.116183, 0.134866, 0.219301, 0.243554, 0.229226, 0.182256, 0.194234, 0.295083, 0.26085, 0.161087, 0.15284, 0.11371, 0.127496, 0.127496, 0.191378, 0.206376, 0.203355, 0.298791, 0.284882, 0.288399, 0.291804, 0.380708, 0.301917, 0.182256, 0.164327, 0.142424, 0.127496, 0.106997, 0.111485, 0.134866, 0.247041, 0.185198, 0.170161, 0.173081, 0.15008, 0.086953, 0.05306, 0.055536, 0.055536, 0.040537, 0.048328, 0.047319, 0.028107, 0.032017, 0.076542, 0.085092, 0.085092, 0.092881, 0.056825, 0.031287, 0.05306, 0.022667, 0.027463, 0.044297, 0.088832, 0.106997, 0.167087, 0.182256, 0.118441, 0.116183, 0.161087, 0.139895, 0.098513, 0.096677, 0.137348, 0.066181, 0.060549, 0.0704, 0.067594, 0.116183, 0.179055, 0.118441, 0.134866, 0.158265, 0.092881, 0.049374, 0.054297, 0.035586, 0.056825, 0.056825, 0.03976, 0.030003, 0.026892, 0.030003, 0.054297, 0.060549, 0.125101, 0.106997, 0.083462, 0.094817, 0.088832, 0.088832, 0.127496, 0.191378, 0.209395, 0.308712, 0.298791, 0.203355, 0.179055, 0.15284, 0.122885, 0.137348, 0.161087, 0.134866, 0.182256, 0.179055, 0.090864, 0.078022, 0.049374, 0.067594, 0.106997, 0.073402, 0.06312, 0.069024, 0.076542, 0.067594, 0.060549, 0.106997, 0.179055, 0.268042, 0.278302, 0.352862, 0.398279, 0.321458, 0.321458, 0.321458, 0.321458, 0.352862, 0.257454, 0.370445, 0.387226, 0.41194, 0.490133, 0.521092, 0.42561, 0.440853, 0.436924, 0.450668, 0.356642, 0.243554, 0.257454, 0.17593, 0.225814, 0.129801, 0.11371, 0.170161, 0.17593, 0.18812, 0.191378, 0.271506, 0.275179, 0.21291, 0.209395, 0.164327, 0.109221, 0.18812, 0.106997, 0.111485, 0.06184, 0.102787, 0.17593, 0.10481, 0.102787, 0.050641, 0.094817, 0.179055, 0.200174, 0.200174, 0.155435, 0.155435, 0.179055, 0.170161, 0.182256, 0.116183, 0.158265, 0.247041, 0.147574, 0.229226, 0.236433, 0.243554, 0.239899, 0.247041, 0.328603, 0.387226, 0.486429, 0.5017, 0.418646, 0.394753, 0.394753, 0.440853, 0.538167, 0.486429, 0.5017, 0.450668, 0.422041, 0.422041, 0.328603, 0.328603, 0.308712, 0.318242, 0.42561, 0.447574, 0.366687, 0.384043, 0.414856, 0.394753, 0.41194, 0.494003, 0.51388, 0.418646, 0.422041, 0.394753, 0.418646, 0.401658, 0.476583, 0.557691, 0.450668, 0.444081, 0.538167, 0.562014, 0.51388, 0.450668, 0.352862, 0.444081, 0.436924, 0.352862, 0.332115, 0.30533, 0.206376, 0.129801, 0.185198, 0.18812, 0.191378, 0.21291, 0.219301, 0.229226, 0.179055, 0.194234, 0.206376, 0.206376, 0.196879, 0.216401, 0.257454, 0.352862, 0.332115, 0.298791, 0.311707, 0.370445, 0.384043, 0.390993, 0.509769, 0.480142, 0.483068, 0.408655, 0.324872, 0.257454, 0.271506, 0.288399, 0.356642, 0.398279, 0.321458, 0.25406, 0.26085, 0.222385, 0.21291, 0.21291, 0.216401, 0.278302, 0.26085, 0.185198, 0.232838, 0.125101, 0.147574, 0.134866, 0.137348, 0.219301, 0.25406, 0.209395, 0.291804, 0.284882, 0.311707, 0.301917, 0.291804, 0.298791, 0.26085, 0.222385, 0.21291, 0.25031, 0.219301, 0.225814, 0.21291, 0.167087, 0.264545, 0.185198, 0.200174, 0.247041, 0.18812, 0.158265, 0.185198, 0.167087, 0.182256, 0.118441, 0.185198, 0.264545, 0.225814, 0.21291, 0.25406, 0.232838, 0.137348, 0.170161, 0.094817, 0.155435, 0.25406, 0.173081, 0.17593, 0.158265, 0.182256, 0.203355, 0.257454, 0.257454, 0.229226, 0.206376, 0.284882, 0.203355, 0.167087, 0.203355, 0.298791, 0.216401, 0.155435, 0.167087, 0.142424, 0.219301, 0.216401, 0.191378, 0.185198, 0.18812, 0.219301, 0.225814, 0.139895, 0.139895, 0.15008, 0.185198, 0.122885, 0.122885, 0.18812, 0.147574, 0.132295, 0.134866, 0.219301, 0.31487, 0.308712, 0.356642, 0.281712, 0.278302, 0.284882, 0.390993, 0.390993, 0.328603, 0.321458, 0.444081, 0.366687, 0.346032, 0.339168, 0.440853, 0.450668, 0.461924, 0.458154, 0.4292, 0.42561, 0.42561, 0.356642, 0.4292, 0.390993, 0.454136, 0.4292, 0.390993, 0.339168, 0.436924, 0.458154, 0.433034, 0.36309], '')</t>
  </si>
  <si>
    <t>[219, 271, 276, 278, 294, 301, 304, 305, 306, 336]</t>
  </si>
  <si>
    <t>UPI0001B6F13F status=activ</t>
  </si>
  <si>
    <t>([0.10481, 0.15284, 0.219301, 0.284882, 0.335645, 0.271506, 0.321458, 0.370445, 0.40511, 0.346032, 0.359901, 0.384043, 0.398279, 0.42561, 0.422041, 0.422041, 0.408655, 0.5017, 0.5017, 0.5017, 0.666105, 0.76285, 0.750527, 0.632174, 0.626927, 0.626927, 0.694846, 0.538167, 0.42561, 0.390993, 0.497853, 0.42561, 0.454136, 0.335645, 0.41194, 0.40511, 0.366687, 0.440853, 0.398279, 0.377384, 0.366687, 0.26085, 0.17593, 0.182256, 0.278302, 0.26085, 0.17593, 0.206376, 0.301917, 0.346032, 0.380708, 0.275179, 0.264545, 0.25406, 0.295083, 0.291804, 0.298791, 0.295083, 0.301917, 0.356642, 0.36309, 0.291804, 0.342579, 0.41194, 0.311707, 0.243554, 0.257454, 0.342579, 0.342579, 0.346032, 0.408655, 0.41194, 0.5017, 0.604312, 0.59014, 0.671169, 0.675549, 0.575842, 0.575842, 0.476583, 0.4292, 0.342579, 0.42561, 0.454136, 0.450668, 0.56648, 0.642678, 0.622677, 0.653063, 0.661982, 0.525368, 0.480142, 0.418646, 0.4292, 0.41194, 0.387226, 0.380708, 0.387226, 0.374039, 0.374039, 0.461924, 0.494003, 0.618285, 0.497853, 0.534167, 0.538167, 0.440853, 0.366687, 0.268042, 0.257454, 0.239899, 0.264545, 0.288399, 0.356642, 0.346032, 0.401658, 0.447574, 0.380708, 0.374039, 0.342579, 0.342579, 0.275179, 0.268042, 0.257454, 0.26085, 0.225814, 0.232838, 0.209395, 0.239899, 0.339168, 0.236433, 0.196879, 0.209395, 0.216401, 0.164327, 0.158265, 0.142424, 0.134866, 0.222385, 0.196879, 0.268042, 0.209395, 0.284882, 0.284882, 0.194234, 0.264545, 0.209395, 0.134866, 0.222385, 0.271506, 0.281712, 0.36309, 0.40511, 0.480142, 0.433034, 0.494003, 0.529623, 0.486429, 0.486429, 0.4292, 0.472492, 0.472492, 0.483068, 0.476583, 0.468512, 0.468512, 0.408655, 0.472492, 0.59917, 0.521092, 0.5017, 0.505461, 0.538167, 0.458154, 0.440853, 0.41194, 0.40511, 0.308712, 0.264545, 0.25406, 0.295083, 0.301917, 0.349426, 0.398279, 0.384043, 0.398279, 0.486429, 0.557691, 0.472492, 0.366687, 0.436924, 0.349426, 0.247041, 0.219301, 0.31487, 0.342579, 0.342579, 0.335645, 0.370445, 0.414856, 0.332115, 0.247041, 0.247041, 0.247041, 0.191378, 0.191378, 0.158265, 0.11371, 0.118441, 0.109221, 0.185198, 0.17593, 0.278302, 0.291804, 0.229226, 0.229226, 0.216401, 0.239899, 0.225814, 0.243554, 0.284882, 0.295083, 0.359901, 0.26085, 0.182256, 0.185198, 0.196879, 0.257454, 0.243554, 0.243554, 0.324872, 0.318242, 0.318242, 0.288399, 0.321458, 0.311707, 0.288399, 0.30533, 0.339168, 0.311707, 0.247041, 0.219301, 0.30533, 0.288399, 0.36309, 0.321458, 0.4292, 0.433034, 0.298791, 0.31487, 0.232838, 0.17593, 0.200174, 0.219301, 0.239899, 0.25031, 0.257454, 0.229226, 0.222385, 0.257454, 0.301917, 0.271506, 0.288399, 0.284882, 0.247041, 0.236433, 0.339168, 0.349426, 0.352862, 0.490133, 0.59508, 0.724957, 0.808535, 0.767246, 0.703578, 0.541878, 0.608892, 0.58069, 0.58069, 0.458154, 0.422041, 0.321458, 0.4292, 0.444081, 0.42561, 0.521092, 0.534167, 0.497853, 0.480142, 0.380708, 0.268042, 0.164327, 0.122885, 0.125101, 0.134866, 0.18812, 0.30533, 0.25031, 0.352862, 0.380708, 0.387226, 0.390993, 0.444081, 0.414856, 0.318242, 0.328603, 0.219301, 0.25406, 0.295083, 0.281712, 0.36309, 0.349426, 0.461924, 0.422041, 0.332115, 0.324872, 0.291804, 0.291804, 0.335645, 0.225814, 0.229226, 0.281712, 0.196879, 0.127496, 0.125101, 0.191378, 0.120615, 0.116183, 0.056825, 0.059222, 0.047319, 0.049374, 0.092881, 0.079919, 0.120615, 0.182256, 0.182256, 0.116183, 0.127496, 0.137348, 0.229226, 0.196879, 0.196879, 0.206376, 0.232838, 0.257454, 0.239899, 0.239899, 0.257454, 0.335645, 0.311707, 0.366687, 0.278302, 0.298791, 0.30533, 0.275179, 0.185198, 0.15284, 0.25031, 0.219301, 0.127496, 0.116183, 0.116183, 0.142424, 0.164327, 0.144935, 0.164327, 0.11371, 0.118441, 0.17593, 0.179055, 0.094817, 0.078022, 0.064632, 0.029376, 0.023087, 0.032677, 0.054297, 0.038042, 0.034884, 0.036378, 0.031287, 0.035586, 0.051831, 0.054297, 0.073402, 0.139895, 0.132295, 0.194234, 0.167087, 0.129801, 0.066181, 0.132295, 0.0704, 0.155435, 0.26085, 0.295083, 0.185198, 0.191378, 0.194234, 0.118441, 0.073402, 0.134866, 0.142424, 0.064632, 0.038042, 0.037156, 0.041405, 0.038042, 0.03976, 0.069024, 0.051831, 0.111485, 0.092881, 0.111485, 0.060549, 0.031287, 0.0198, 0.027463, 0.031287, 0.036378, 0.050641, 0.064632, 0.038858, 0.019109, 0.034068, 0.049374, 0.05306, 0.048328, 0.048328, 0.046336, 0.034884, 0.034884, 0.034884, 0.043307, 0.043307, 0.076542, 0.127496, 0.127496, 0.079919, 0.079919, 0.122885, 0.086953, 0.10481, 0.10481, 0.096677, 0.085092, 0.102787, 0.090864, 0.092881, 0.059222, 0.056825, 0.060549, 0.10481, 0.076542, 0.074921, 0.120615, 0.120615, 0.129801, 0.196879, 0.301917, 0.25031, 0.232838, 0.243554, 0.239899, 0.298791, 0.324872, 0.318242, 0.31487, 0.31487, 0.209395, 0.284882, 0.278302, 0.36309, 0.328603, 0.401658, 0.408655, 0.42561, 0.311707, 0.268042, 0.268042, 0.243554, 0.26085, 0.21291, 0.216401, 0.229226, 0.264545, 0.356642, 0.40511, 0.281712, 0.281712, 0.40511, 0.328603, 0.346032, 0.324872, 0.359901, 0.342579, 0.339168, 0.339168, 0.444081, 0.486429, 0.422041, 0.468512, 0.472492, 0.454136, 0.545602, 0.538167, 0.570702, 0.585406, 0.570702, 0.724957, 0.661982, 0.541878, 0.622677, 0.517562, 0.521092, 0.440853, 0.447574, 0.465241, 0.458154, 0.458154, 0.359901, 0.352862, 0.311707, 0.257454, 0.332115, 0.356642, 0.352862, 0.324872, 0.298791, 0.318242, 0.335645, 0.380708, 0.387226, 0.384043, 0.377384, 0.301917, 0.30533, 0.291804, 0.219301, 0.194234, 0.196879, 0.278302, 0.346032, 0.374039, 0.458154, 0.468512, 0.414856, 0.398279, 0.41194, 0.398279, 0.328603, 0.278302, 0.295083, 0.284882, 0.311707, 0.380708, 0.394753, 0.398279, 0.380708, 0.422041, 0.414856, 0.414856, 0.433034, 0.450668, 0.4292, 0.394753, 0.36309, 0.366687, 0.370445, 0.321458, 0.308712, 0.356642, 0.359901, 0.324872], '')</t>
  </si>
  <si>
    <t>[17, 18, 19, 20, 21, 22, 23, 24, 25, 26, 27, 72, 73, 74, 75, 76, 77, 78, 85, 86, 87, 88, 89, 90, 102, 104, 105, 156, 168, 169, 170, 171, 172, 187, 270, 271, 272, 273, 274, 275, 276, 277, 278, 285, 286, 505, 506, 507, 508, 509, 510, 511, 512, 513, 514, 515]</t>
  </si>
  <si>
    <t>UPI0001B6F141 status=activ</t>
  </si>
  <si>
    <t>([0.264545, 0.125101, 0.056825, 0.042364, 0.027463, 0.035586, 0.045352, 0.026338, 0.017138, 0.010509, 0.013265, 0.013613, 0.007259, 0.004431, 0.004388, 0.004247, 0.004161, 0.006245, 0.004646, 0.004611, 0.003079, 0.003246, 0.003461, 0.004577, 0.003963, 0.005086, 0.00543, 0.004513, 0.00543, 0.007555, 0.01227, 0.013437, 0.010372, 0.010926, 0.020876, 0.016528, 0.017138, 0.01078, 0.010221, 0.008804, 0.011106, 0.012491, 0.010509, 0.016021, 0.013016, 0.013265, 0.007315, 0.00777, 0.006701, 0.005623, 0.004835, 0.003555, 0.00243, 0.003014, 0.003298, 0.002529, 0.002276, 0.002327, 0.003014, 0.00292, 0.004646, 0.005249, 0.005318, 0.003727, 0.003864, 0.003212, 0.003757, 0.005872, 0.005872, 0.006142, 0.008804, 0.010509, 0.010372, 0.009865, 0.009977, 0.011903, 0.01078, 0.008804, 0.006039, 0.004247, 0.003212, 0.002366, 0.002336, 0.002366, 0.003555, 0.00243, 0.003431, 0.004315, 0.002761, 0.001572, 0.002194, 0.002276, 0.002435, 0.00359, 0.005249, 0.005223, 0.005223, 0.007495, 0.010672, 0.009294, 0.018106, 0.022667, 0.028695, 0.022306, 0.044297, 0.051831, 0.042364, 0.021381, 0.021381, 0.06312, 0.15008, 0.076542, 0.078022, 0.06184, 0.029376, 0.027463, 0.025316, 0.015078, 0.009015, 0.006533, 0.010672, 0.008156, 0.007177, 0.00543, 0.004161, 0.003109, 0.002035, 0.002727, 0.002761, 0.001597, 0.000983, 0.00103, 0.001172, 0.001112, 0.001288, 0.001855, 0.001936, 0.001675, 0.002035, 0.0028, 0.00316, 0.002435, 0.002727, 0.003757, 0.004135, 0.004483, 0.006482, 0.009015, 0.007259, 0.006533, 0.007315, 0.009015, 0.006194, 0.005932, 0.00515, 0.003366, 0.002336, 0.001408, 0.001533, 0.00155, 0.001533, 0.001597, 0.001335, 0.001391, 0.001541, 0.001808, 0.002581, 0.002581, 0.001872, 0.0028, 0.004483, 0.006039, 0.006039, 0.007177, 0.01078, 0.013016, 0.013437, 0.026338, 0.069024, 0.127496, 0.15284, 0.088832, 0.167087, 0.321458, 0.308712, 0.194234, 0.158265, 0.185198, 0.164327, 0.161087, 0.158265, 0.158265, 0.102787, 0.142424, 0.142424, 0.081712, 0.06312, 0.067594, 0.032017, 0.023087, 0.01204, 0.014783, 0.016257, 0.016257, 0.008075, 0.006142, 0.008002, 0.00962, 0.006567, 0.006894, 0.010372, 0.006795, 0.006567, 0.00543, 0.005249, 0.006245, 0.008276, 0.009728, 0.010221, 0.017797, 0.026338, 0.025762, 0.027463, 0.035586, 0.033407, 0.064632, 0.106997, 0.10481, 0.073402, 0.120615, 0.069024, 0.048328, 0.049374, 0.060549, 0.090864, 0.06184, 0.027463, 0.015344, 0.008409, 0.011518, 0.007555, 0.005503, 0.00558, 0.003963, 0.004513, 0.003924, 0.003804, 0.003804, 0.002761, 0.003997, 0.00407, 0.004358, 0.00543, 0.005378, 0.004899, 0.006795, 0.008804, 0.014315, 0.024826, 0.06312, 0.049374, 0.049374, 0.081712, 0.15284, 0.144935, 0.15284, 0.209395, 0.139895, 0.076542, 0.079919, 0.0704, 0.078022, 0.045352, 0.035586, 0.05306, 0.05306, 0.018415, 0.010221, 0.010221, 0.007555, 0.006142, 0.005378, 0.007555, 0.00558, 0.005318, 0.005872, 0.003727, 0.003607, 0.00558, 0.006619, 0.007555, 0.007555, 0.005223, 0.006194, 0.004775, 0.00543, 0.00359, 0.004736, 0.006567, 0.006988, 0.005799, 0.006894, 0.009294, 0.006374, 0.005683, 0.006245, 0.008409, 0.010372, 0.009865, 0.006482, 0.006194, 0.007645, 0.00543, 0.00543, 0.007259, 0.006795, 0.007091, 0.013016, 0.008624, 0.006374, 0.005992, 0.005932, 0.004577, 0.003555, 0.004208, 0.006894, 0.005378, 0.005318, 0.004899, 0.005223, 0.008002, 0.006482, 0.004358, 0.006245, 0.005872, 0.00558, 0.00543, 0.005872, 0.004388, 0.004835, 0.00515, 0.003821, 0.004388, 0.003963, 0.005683, 0.004689, 0.004414, 0.003757, 0.003341, 0.003431, 0.002327, 0.00152, 0.001623, 0.002435, 0.001649, 0.002581, 0.002336, 0.003276, 0.001808, 0.00152, 0.002276, 0.002727, 0.003727, 0.00558, 0.004976, 0.003555, 0.003461, 0.00359, 0.003727, 0.004388, 0.004835, 0.004414, 0.003821, 0.005086, 0.004513, 0.004736, 0.005011, 0.005011, 0.00389, 0.004388, 0.007177, 0.005734, 0.004161, 0.003727, 0.003607, 0.00558, 0.008002, 0.010372, 0.006988, 0.006988, 0.006567, 0.008525, 0.017138, 0.044297, 0.026338, 0.020876, 0.026892, 0.022306, 0.016021, 0.014315, 0.025762, 0.01078, 0.009096, 0.013821, 0.016826, 0.014315, 0.009865, 0.009865, 0.006894, 0.008525, 0.009865, 0.006894, 0.006701, 0.004689, 0.004577, 0.003997, 0.004358, 0.003804, 0.004208, 0.005992, 0.005992, 0.004358, 0.006795, 0.006795, 0.006078, 0.006245, 0.006245, 0.005992, 0.003997, 0.00407, 0.003366, 0.002662, 0.003298, 0.002327, 0.003276, 0.002366, 0.003461, 0.004161, 0.003821, 0.003555, 0.003555, 0.005249, 0.006245, 0.006701, 0.011106, 0.008895, 0.009865, 0.011106, 0.022667, 0.034068, 0.073402, 0.132295, 0.229226, 0.26085, 0.398279, 0.366687, 0.525368, 0.517562, 0.5017], '')</t>
  </si>
  <si>
    <t>[456, 457, 458]</t>
  </si>
  <si>
    <t>UPI0001B6F142 status=activ</t>
  </si>
  <si>
    <t>([0.284882, 0.311707, 0.216401, 0.25406, 0.275179, 0.268042, 0.264545, 0.200174, 0.268042, 0.194234, 0.15284, 0.118441, 0.11371, 0.067594, 0.040537, 0.023087, 0.023534, 0.015344, 0.011106, 0.01204, 0.011903, 0.008895, 0.009187, 0.008895, 0.008895, 0.009096, 0.008156, 0.008624, 0.011903, 0.009865, 0.013821, 0.021816, 0.034884, 0.034884, 0.054297, 0.102787, 0.167087, 0.243554, 0.257454, 0.308712, 0.384043, 0.398279, 0.454136, 0.377384, 0.465241, 0.440853, 0.458154, 0.51388, 0.529623, 0.436924, 0.458154, 0.5017, 0.486429, 0.490133, 0.618285, 0.622677, 0.622677, 0.63748, 0.608892, 0.690604, 0.707965, 0.59014, 0.545602, 0.517562, 0.632174, 0.59917, 0.553315, 0.538167, 0.59014, 0.604312, 0.608892, 0.59508, 0.486429, 0.494003, 0.472492, 0.468512, 0.390993, 0.352862, 0.352862, 0.370445, 0.380708, 0.40511, 0.497853, 0.521092, 0.468512, 0.444081, 0.480142, 0.468512, 0.370445, 0.352862, 0.268042, 0.271506, 0.278302, 0.339168, 0.335645, 0.359901, 0.36309, 0.41194, 0.36309, 0.370445, 0.352862, 0.342579, 0.257454, 0.25406, 0.271506, 0.332115, 0.271506, 0.275179, 0.332115, 0.40511, 0.380708, 0.465241, 0.562014, 0.56648, 0.59917, 0.509769, 0.534167, 0.505461, 0.575842, 0.680603, 0.666105, 0.699094, 0.720929, 0.801317, 0.707965, 0.666105, 0.657645, 0.671169, 0.63748, 0.63748, 0.690604, 0.59014, 0.59014, 0.59508, 0.509769, 0.509769, 0.570702, 0.545602, 0.58069, 0.476583, 0.454136, 0.366687, 0.295083, 0.284882, 0.278302, 0.281712, 0.332115, 0.36309, 0.444081, 0.370445, 0.318242, 0.30533, 0.394753, 0.311707, 0.209395, 0.278302, 0.239899, 0.264545, 0.264545, 0.25406, 0.321458, 0.264545, 0.356642, 0.42561, 0.356642, 0.36309, 0.447574, 0.42561, 0.41194, 0.324872, 0.401658, 0.394753, 0.31487, 0.324872, 0.41194, 0.505461, 0.468512, 0.494003, 0.476583, 0.468512, 0.398279, 0.380708, 0.472492, 0.461924, 0.472492, 0.454136, 0.476583, 0.433034, 0.321458, 0.311707, 0.387226, 0.41194, 0.458154, 0.557691, 0.562014, 0.549308, 0.447574, 0.476583, 0.394753, 0.324872, 0.335645, 0.324872, 0.335645, 0.352862, 0.324872, 0.311707, 0.390993, 0.377384, 0.374039, 0.384043, 0.390993, 0.308712, 0.21291, 0.170161, 0.170161, 0.155435, 0.15284, 0.147574, 0.096677, 0.098513, 0.164327, 0.164327, 0.161087, 0.094817, 0.085092, 0.111485, 0.106997, 0.100716, 0.10481, 0.134866, 0.222385, 0.142424, 0.203355, 0.281712, 0.352862, 0.30533, 0.30533, 0.321458, 0.377384, 0.370445, 0.444081, 0.461924, 0.36309, 0.398279, 0.390993, 0.257454, 0.239899, 0.243554, 0.271506, 0.170161, 0.088832, 0.047319, 0.085092, 0.100716, 0.100716, 0.11371, 0.134866, 0.073402, 0.073402, 0.071867, 0.116183, 0.092881, 0.058088, 0.092881, 0.116183, 0.116183, 0.225814, 0.139895, 0.078022, 0.069024, 0.067594, 0.127496, 0.206376, 0.206376, 0.196879, 0.206376, 0.18812, 0.10481, 0.090864, 0.098513, 0.064632, 0.032677, 0.032017, 0.030611, 0.018787, 0.011106, 0.014586, 0.009015, 0.008804, 0.008525, 0.008624, 0.008156, 0.007877, 0.005623, 0.00407, 0.002761, 0.001936, 0.002117, 0.00283, 0.003014, 0.002705, 0.002482, 0.003461, 0.00407, 0.004135, 0.005249, 0.00777, 0.009187, 0.014075, 0.024826, 0.024826, 0.015078, 0.015344, 0.008804, 0.008409, 0.008895, 0.015078, 0.020876, 0.014075, 0.014075, 0.015344, 0.014586, 0.016528, 0.010372, 0.006619, 0.006482, 0.006482, 0.00407, 0.002606, 0.002581, 0.001748, 0.001572, 0.002211, 0.00316, 0.004899, 0.006795, 0.007645, 0.007645, 0.006142, 0.005011, 0.005623, 0.00515, 0.003478, 0.003431, 0.004835, 0.005799, 0.005992, 0.00389, 0.004976, 0.008525, 0.005683, 0.006039, 0.006533, 0.006245, 0.003963, 0.00243, 0.001572, 0.001967, 0.001936, 0.00292, 0.003555, 0.003246, 0.003177, 0.003864, 0.004646, 0.004247, 0.003431, 0.002503, 0.00389, 0.003864, 0.002606, 0.003701, 0.004161, 0.00407, 0.002606, 0.002761, 0.002705, 0.002662, 0.002662, 0.002555, 0.001649, 0.001967, 0.002078, 0.003212, 0.002482, 0.002014, 0.002117, 0.002138, 0.002366, 0.00155, 0.001481, 0.002057, 0.001391, 0.001249, 0.001112, 0.001778, 0.002623, 0.003014, 0.00359, 0.003014, 0.003177, 0.003276, 0.002482, 0.00246, 0.002396, 0.003757, 0.00543, 0.003727, 0.005223, 0.008409, 0.014075, 0.020165, 0.011518, 0.020876, 0.026892, 0.050641, 0.034884, 0.017447, 0.0198, 0.015078, 0.010926, 0.006482, 0.010672, 0.010672, 0.008409, 0.006567, 0.006988, 0.005223, 0.005249, 0.00389, 0.002555, 0.001855, 0.001318, 0.001967, 0.002014, 0.001855, 0.002194, 0.001675, 0.002482, 0.003405, 0.004135, 0.005992, 0.009865, 0.006039, 0.005683, 0.005734, 0.004921, 0.003727, 0.003924, 0.005503, 0.004976, 0.007259, 0.00962, 0.013437, 0.008276, 0.005503, 0.006701, 0.004577, 0.00515, 0.003821, 0.003804, 0.003212, 0.003079, 0.002194, 0.003109, 0.004611, 0.003997, 0.00407, 0.005683, 0.005011, 0.004358, 0.005086, 0.00515, 0.00543, 0.006482, 0.009096, 0.011106, 0.007645, 0.009401, 0.009483, 0.016528, 0.018106, 0.019109, 0.019109, 0.038858, 0.048328, 0.043307, 0.086953, 0.185198, 0.094817, 0.098513, 0.137348, 0.219301, 0.127496, 0.066181, 0.071867, 0.085092, 0.109221, 0.216401, 0.291804, 0.401658, 0.281712, 0.25406, 0.349426, 0.349426, 0.281712, 0.200174, 0.127496, 0.102787, 0.094817, 0.096677, 0.164327, 0.134866, 0.134866, 0.182256, 0.203355, 0.15008, 0.15008, 0.109221, 0.090864, 0.090864, 0.088832, 0.161087, 0.100716, 0.059222, 0.06312, 0.092881, 0.085092, 0.111485, 0.086953, 0.043307, 0.044297, 0.045352, 0.06312, 0.032017, 0.040537, 0.066181, 0.046336, 0.03976, 0.074921, 0.06184, 0.06184, 0.029376, 0.016021, 0.017797, 0.033407, 0.034884, 0.020876, 0.037156, 0.046336, 0.076542, 0.116183, 0.209395, 0.222385, 0.236433, 0.328603, 0.346032, 0.239899, 0.257454, 0.185198, 0.206376, 0.26085, 0.275179, 0.387226, 0.5017, 0.59014, 0.472492, 0.374039, 0.352862, 0.328603, 0.335645, 0.275179, 0.311707, 0.30533, 0.291804, 0.239899, 0.236433, 0.15284, 0.179055, 0.271506, 0.359901, 0.25031, 0.243554, 0.200174, 0.225814, 0.239899, 0.203355, 0.225814, 0.225814, 0.342579, 0.26085, 0.179055, 0.232838, 0.239899, 0.232838, 0.239899, 0.264545, 0.275179, 0.359901, 0.356642, 0.301917, 0.295083, 0.295083, 0.182256, 0.142424, 0.076542, 0.069024, 0.071867, 0.102787, 0.170161, 0.164327, 0.25031, 0.356642, 0.374039, 0.301917, 0.298791, 0.308712, 0.321458, 0.328603, 0.225814, 0.30533, 0.26085, 0.281712, 0.366687, 0.497853, 0.59508, 0.73685, 0.754692, 0.788093, 0.791621, 0.791621, 0.759478, 0.750527, 0.622677, 0.529623, 0.622677, 0.529623, 0.486429, 0.483068, 0.472492, 0.5017, 0.517562, 0.59014, 0.529623, 0.465241, 0.440853, 0.42561, 0.374039, 0.374039, 0.380708, 0.408655, 0.398279, 0.422041, 0.433034, 0.5017, 0.486429, 0.490133, 0.570702, 0.490133, 0.422041, 0.4292, 0.517562, 0.4292, 0.384043, 0.414856, 0.490133, 0.490133, 0.440853, 0.468512, 0.465241, 0.458154, 0.444081, 0.370445, 0.377384, 0.374039, 0.380708, 0.454136, 0.374039, 0.377384, 0.401658, 0.450668, 0.458154, 0.377384, 0.447574, 0.509769, 0.436924, 0.436924, 0.4292, 0.5017, 0.436924, 0.36309, 0.359901, 0.356642, 0.356642, 0.349426, 0.339168, 0.346032, 0.257454, 0.335645, 0.328603, 0.394753, 0.335645, 0.31487, 0.311707, 0.339168, 0.339168, 0.384043, 0.36309, 0.377384, 0.387226, 0.398279, 0.476583, 0.465241, 0.398279, 0.454136, 0.465241, 0.476583, 0.480142, 0.59917, 0.59917, 0.585406, 0.575842, 0.666105, 0.671169, 0.771762, 0.716283, 0.724957, 0.73685, 0.750527, 0.724957], '')</t>
  </si>
  <si>
    <t>[47, 48, 51, 54, 55, 56, 57, 58, 59, 60, 61, 62, 63, 64, 65, 66, 67, 68, 69, 70, 71, 83, 112, 113, 114, 115, 116, 117, 118, 119, 120, 121, 122, 123, 124, 125, 126, 127, 128, 129, 130, 131, 132, 133, 134, 135, 136, 137, 138, 175, 193, 194, 195, 564, 565, 625, 626, 627, 628, 629, 630, 631, 632, 633, 634, 635, 636, 640, 641, 642, 643, 654, 657, 661, 684, 688, 718, 719, 720, 721, 722, 723, 724, 725, 726, 727, 728, 729]</t>
  </si>
  <si>
    <t>UPI0001B6F143 status=activ</t>
  </si>
  <si>
    <t>([0.109221, 0.060549, 0.083462, 0.109221, 0.144935, 0.194234, 0.125101, 0.147574, 0.194234, 0.219301, 0.257454, 0.301917, 0.216401, 0.142424, 0.219301, 0.170161, 0.079919, 0.083462, 0.094817, 0.094817, 0.15284, 0.236433, 0.318242, 0.281712, 0.243554, 0.139895, 0.076542, 0.078022, 0.076542, 0.067594, 0.038042, 0.035586, 0.036378, 0.069024, 0.120615, 0.127496, 0.236433, 0.26085, 0.219301, 0.236433, 0.203355, 0.127496, 0.071867, 0.090864, 0.056825, 0.074921, 0.158265, 0.203355, 0.219301, 0.142424, 0.083462, 0.142424, 0.15008, 0.076542, 0.071867, 0.064632, 0.067594, 0.054297, 0.055536, 0.067594, 0.026338, 0.019401, 0.032677, 0.059222, 0.029376, 0.06184, 0.064632, 0.035586, 0.044297, 0.059222, 0.051831, 0.092881, 0.100716, 0.05306, 0.116183, 0.127496, 0.137348, 0.073402, 0.036378, 0.037156, 0.037156, 0.078022, 0.076542, 0.078022, 0.081712, 0.073402, 0.042364, 0.023087, 0.038858, 0.022667, 0.018415, 0.038042, 0.030611, 0.023534, 0.023087, 0.023963, 0.023087, 0.021381, 0.038042, 0.042364, 0.078022, 0.094817, 0.092881, 0.094817, 0.045352, 0.047319, 0.040537, 0.073402, 0.132295, 0.132295, 0.179055, 0.158265, 0.161087, 0.191378, 0.179055, 0.275179, 0.268042, 0.257454, 0.275179, 0.275179, 0.335645, 0.346032, 0.229226, 0.15008, 0.236433, 0.366687, 0.264545, 0.264545, 0.281712, 0.196879, 0.196879, 0.15284, 0.15284, 0.15284, 0.15008, 0.100716, 0.094817, 0.050641, 0.040537, 0.045352, 0.024393, 0.016021, 0.014783, 0.023534, 0.025316, 0.016826, 0.010926, 0.011669, 0.021381, 0.021381, 0.032677, 0.030003, 0.051831, 0.090864, 0.041405, 0.044297, 0.05306, 0.051831, 0.088832, 0.106997, 0.088832, 0.147574, 0.247041, 0.185198, 0.122885, 0.122885, 0.194234, 0.257454, 0.332115, 0.229226, 0.243554, 0.203355, 0.216401, 0.232838, 0.232838, 0.346032, 0.243554, 0.335645, 0.308712, 0.321458, 0.352862, 0.352862, 0.324872, 0.26085, 0.236433, 0.21291, 0.222385, 0.203355, 0.17593, 0.100716, 0.173081, 0.132295, 0.109221, 0.102787, 0.051831, 0.056825, 0.056825, 0.06184, 0.06184, 0.074921, 0.043307, 0.037156, 0.022667, 0.025316, 0.041405, 0.079919, 0.147574, 0.196879, 0.209395, 0.222385, 0.25031, 0.25031, 0.284882, 0.278302, 0.206376, 0.30533, 0.30533, 0.229226, 0.21291, 0.222385, 0.232838, 0.216401, 0.158265, 0.236433, 0.173081, 0.158265, 0.092881, 0.088832, 0.090864, 0.081712, 0.092881, 0.078022, 0.049374, 0.048328, 0.086953, 0.106997, 0.098513, 0.090864, 0.081712, 0.122885, 0.116183, 0.078022, 0.088832, 0.125101, 0.125101, 0.203355, 0.216401, 0.295083, 0.31487, 0.281712, 0.308712, 0.324872, 0.42561, 0.517562, 0.433034, 0.444081, 0.497853, 0.5017, 0.517562, 0.661982, 0.685117, 0.685117, 0.754692, 0.852992, 0.859585, 0.859585, 0.83125, 0.812494, 0.819762, 0.795062], '')</t>
  </si>
  <si>
    <t>[253, 257, 258, 259, 260, 261, 262, 263, 264, 265, 266, 267, 268, 269]</t>
  </si>
  <si>
    <t>UPI0001B6F144 status=activ</t>
  </si>
  <si>
    <t>([0.25406, 0.17593, 0.225814, 0.158265, 0.21291, 0.243554, 0.155435, 0.088832, 0.111485, 0.134866, 0.170161, 0.21291, 0.155435, 0.125101, 0.083462, 0.102787, 0.106997, 0.132295, 0.0704, 0.0704, 0.094817, 0.161087, 0.222385, 0.216401, 0.268042, 0.257454, 0.268042, 0.321458, 0.436924, 0.461924, 0.36309, 0.356642, 0.25031, 0.239899, 0.278302, 0.321458, 0.284882, 0.271506, 0.321458, 0.433034, 0.447574, 0.332115, 0.324872, 0.301917, 0.275179, 0.203355, 0.147574, 0.158265, 0.219301, 0.219301, 0.191378, 0.281712, 0.298791, 0.374039, 0.465241, 0.472492, 0.497853, 0.480142, 0.480142, 0.472492, 0.461924, 0.461924, 0.59917, 0.575842, 0.51388, 0.440853, 0.557691, 0.626927, 0.59508, 0.570702, 0.450668, 0.465241, 0.40511, 0.318242, 0.301917, 0.275179, 0.301917, 0.301917, 0.422041, 0.440853, 0.433034, 0.339168, 0.321458, 0.328603, 0.25406, 0.239899, 0.25406, 0.264545, 0.271506, 0.200174, 0.18812, 0.21291, 0.139895, 0.194234, 0.17593, 0.232838, 0.268042, 0.167087, 0.18812, 0.158265, 0.158265, 0.094817, 0.144935, 0.073402, 0.044297, 0.083462, 0.155435, 0.236433, 0.127496, 0.142424, 0.219301, 0.25031, 0.324872, 0.356642, 0.359901, 0.370445, 0.328603, 0.308712, 0.324872, 0.308712, 0.21291, 0.21291, 0.229226, 0.142424, 0.167087, 0.239899, 0.222385, 0.170161, 0.173081, 0.196879, 0.18812, 0.185198, 0.088832, 0.094817, 0.074921, 0.037156, 0.06184, 0.076542, 0.050641, 0.074921, 0.074921, 0.086953, 0.090864, 0.079919, 0.139895, 0.229226, 0.155435, 0.158265, 0.191378, 0.191378, 0.191378, 0.191378, 0.118441, 0.206376, 0.129801, 0.216401, 0.311707, 0.219301, 0.185198, 0.239899, 0.161087, 0.098513, 0.161087, 0.15284, 0.167087, 0.191378, 0.164327, 0.161087, 0.094817, 0.10481, 0.054297, 0.100716, 0.049374, 0.069024, 0.073402, 0.120615, 0.071867, 0.071867, 0.0704, 0.083462, 0.092881, 0.090864, 0.074921, 0.067594, 0.06312, 0.11371, 0.111485, 0.067594, 0.111485, 0.173081, 0.158265, 0.229226, 0.139895, 0.229226, 0.161087, 0.164327, 0.116183, 0.161087, 0.182256, 0.271506, 0.284882, 0.18812, 0.200174, 0.232838, 0.239899, 0.243554, 0.125101, 0.122885, 0.18812, 0.096677, 0.109221, 0.106997, 0.122885, 0.164327, 0.158265, 0.25406, 0.164327, 0.147574, 0.158265, 0.164327, 0.167087, 0.100716, 0.111485, 0.167087, 0.268042, 0.243554, 0.158265, 0.268042, 0.179055, 0.122885, 0.144935, 0.125101, 0.081712, 0.071867, 0.086953, 0.096677, 0.051831, 0.090864, 0.094817, 0.055536, 0.05306, 0.040537, 0.066181, 0.096677, 0.081712, 0.046336, 0.055536, 0.06184, 0.060549, 0.109221, 0.164327, 0.203355, 0.209395, 0.21291, 0.147574, 0.144935, 0.134866, 0.15284, 0.139895, 0.216401, 0.257454, 0.216401, 0.239899, 0.219301, 0.164327, 0.164327, 0.216401, 0.147574, 0.116183, 0.078022, 0.059222, 0.066181, 0.079919, 0.088832, 0.137348, 0.137348, 0.139895, 0.074921, 0.144935, 0.098513, 0.056825, 0.078022, 0.090864, 0.102787, 0.127496, 0.15008, 0.18812, 0.216401, 0.311707, 0.433034, 0.461924, 0.490133, 0.490133, 0.458154, 0.454136, 0.444081, 0.517562, 0.505461, 0.666105, 0.604312, 0.728858, 0.852992, 0.83125, 0.84206, 0.81615], '')</t>
  </si>
  <si>
    <t>[62, 63, 64, 66, 67, 68, 69, 296, 297, 298, 299, 300, 301, 302, 303, 304]</t>
  </si>
  <si>
    <t>UPI0001B6F146 status=activ</t>
  </si>
  <si>
    <t>([0.00777, 0.01078, 0.007259, 0.006194, 0.006795, 0.008409, 0.007422, 0.008895, 0.010926, 0.013437, 0.011106, 0.014586, 0.011342, 0.01227, 0.018787, 0.020876, 0.032017, 0.028695, 0.016528, 0.024393, 0.041405, 0.041405, 0.023963, 0.026338, 0.022306, 0.027463, 0.028107, 0.05306, 0.054297, 0.025316, 0.017797, 0.020165, 0.0198, 0.018106, 0.017138, 0.021381, 0.024826, 0.016826, 0.028695, 0.06184, 0.060549, 0.034068, 0.034068, 0.059222, 0.073402, 0.134866, 0.137348, 0.139895, 0.076542, 0.040537, 0.083462, 0.122885, 0.094817, 0.088832, 0.129801, 0.129801, 0.125101, 0.109221, 0.142424, 0.125101, 0.092881, 0.076542, 0.125101, 0.10481, 0.078022, 0.118441, 0.094817], '')</t>
  </si>
  <si>
    <t>UPI0001B6F147 status=activ</t>
  </si>
  <si>
    <t>([0.25406, 0.18812, 0.18812, 0.144935, 0.179055, 0.179055, 0.209395, 0.206376, 0.155435, 0.158265, 0.120615, 0.096677, 0.055536, 0.031287, 0.025762, 0.030003, 0.047319, 0.030003, 0.033407, 0.059222, 0.060549, 0.074921, 0.111485, 0.139895, 0.194234, 0.200174, 0.229226, 0.155435, 0.191378, 0.194234, 0.194234, 0.288399, 0.349426, 0.394753, 0.41194, 0.41194, 0.505461, 0.494003, 0.58069, 0.58069, 0.562014, 0.468512, 0.465241, 0.458154, 0.366687, 0.356642, 0.342579, 0.356642, 0.374039, 0.370445, 0.440853, 0.390993, 0.301917, 0.301917, 0.328603, 0.401658, 0.418646, 0.398279, 0.311707, 0.222385, 0.147574, 0.158265, 0.257454, 0.271506, 0.196879, 0.275179, 0.291804, 0.311707, 0.295083, 0.281712, 0.271506, 0.275179, 0.271506, 0.342579, 0.359901, 0.352862, 0.281712, 0.26085, 0.264545, 0.278302, 0.366687, 0.359901, 0.342579, 0.284882, 0.281712, 0.370445, 0.288399, 0.284882, 0.191378, 0.185198, 0.278302, 0.275179, 0.291804, 0.284882, 0.321458, 0.301917, 0.321458, 0.374039, 0.308712, 0.288399, 0.268042, 0.278302, 0.370445, 0.387226, 0.41194, 0.390993, 0.352862, 0.356642, 0.281712, 0.36309, 0.374039, 0.281712, 0.295083, 0.278302, 0.335645, 0.318242, 0.321458, 0.298791, 0.25031, 0.308712, 0.25406, 0.339168, 0.335645, 0.298791, 0.219301, 0.243554, 0.26085, 0.209395, 0.191378, 0.25406, 0.243554, 0.25406, 0.268042, 0.25406, 0.271506, 0.21291, 0.200174, 0.206376, 0.18812, 0.200174, 0.219301, 0.311707, 0.247041, 0.170161, 0.127496, 0.170161, 0.173081, 0.155435, 0.164327, 0.257454, 0.25406, 0.236433, 0.232838, 0.232838, 0.209395, 0.194234, 0.21291, 0.209395, 0.225814, 0.268042, 0.298791, 0.284882, 0.17593, 0.144935, 0.206376, 0.301917, 0.308712, 0.328603, 0.25031, 0.308712, 0.308712, 0.243554, 0.209395, 0.167087, 0.229226, 0.179055, 0.116183, 0.167087, 0.090864, 0.067594, 0.067594, 0.048328, 0.050641, 0.056825, 0.088832, 0.094817, 0.056825, 0.058088, 0.046336, 0.048328, 0.056825, 0.056825, 0.051831, 0.03976, 0.055536, 0.054297, 0.0704, 0.069024, 0.066181, 0.134866, 0.155435, 0.147574, 0.161087, 0.155435, 0.200174, 0.229226, 0.194234, 0.26085, 0.179055, 0.18812, 0.268042, 0.17593, 0.111485, 0.170161, 0.203355, 0.122885, 0.120615, 0.147574, 0.144935, 0.167087, 0.155435, 0.096677, 0.096677, 0.15284, 0.170161, 0.191378, 0.122885, 0.144935, 0.122885, 0.164327, 0.094817, 0.078022, 0.127496, 0.191378, 0.161087, 0.225814, 0.308712, 0.239899, 0.206376, 0.311707, 0.298791, 0.25031, 0.335645, 0.243554, 0.225814, 0.222385, 0.15284, 0.229226, 0.15284, 0.155435, 0.158265, 0.216401, 0.222385, 0.194234, 0.170161, 0.17593, 0.139895, 0.10481, 0.158265], '')</t>
  </si>
  <si>
    <t>[36, 38, 39, 40]</t>
  </si>
  <si>
    <t>UPI0001B6F148 status=activ</t>
  </si>
  <si>
    <t>([0.675549, 0.685117, 0.509769, 0.366687, 0.278302, 0.196879, 0.134866, 0.094817, 0.094817, 0.076542, 0.056825, 0.040537, 0.032677, 0.020522, 0.014586, 0.009977, 0.009015, 0.006795, 0.005623, 0.005623, 0.004611, 0.004611, 0.004315, 0.00543, 0.005799, 0.005799, 0.005872, 0.00777, 0.00777, 0.008723, 0.011518, 0.017447, 0.017138, 0.026338, 0.042364, 0.066181, 0.064632, 0.083462, 0.139895, 0.134866, 0.147574, 0.209395, 0.21291, 0.25406, 0.25406, 0.352862, 0.440853, 0.538167, 0.525368, 0.685117, 0.585406, 0.585406, 0.483068, 0.59917, 0.575842, 0.59014, 0.608892, 0.724957, 0.557691, 0.557691, 0.557691, 0.447574, 0.356642, 0.311707, 0.298791, 0.21291, 0.203355, 0.203355, 0.196879, 0.206376, 0.11371, 0.161087, 0.158265, 0.173081, 0.173081, 0.185198, 0.173081, 0.161087, 0.161087, 0.271506, 0.275179, 0.301917, 0.342579, 0.36309, 0.370445, 0.374039, 0.398279, 0.390993, 0.422041, 0.444081, 0.444081, 0.534167, 0.549308, 0.549308, 0.648219, 0.517562, 0.436924, 0.440853, 0.342579, 0.377384, 0.370445, 0.380708, 0.42561, 0.380708, 0.384043, 0.4292, 0.339168, 0.342579, 0.339168, 0.308712, 0.301917, 0.298791, 0.295083, 0.298791, 0.288399, 0.206376, 0.308712, 0.380708, 0.349426, 0.366687, 0.308712, 0.209395, 0.196879, 0.194234, 0.247041, 0.284882, 0.239899, 0.298791, 0.324872, 0.339168, 0.339168, 0.271506, 0.278302, 0.278302, 0.194234, 0.15284, 0.232838, 0.15284, 0.179055, 0.137348, 0.209395, 0.243554, 0.268042, 0.209395, 0.21291, 0.167087, 0.203355, 0.196879, 0.216401, 0.25031, 0.170161, 0.164327, 0.232838, 0.155435, 0.118441, 0.182256, 0.206376, 0.144935, 0.209395, 0.17593, 0.173081, 0.179055, 0.125101, 0.194234, 0.264545, 0.271506, 0.278302, 0.264545, 0.209395, 0.216401, 0.229226, 0.31487, 0.318242, 0.219301, 0.30533, 0.268042, 0.291804, 0.243554, 0.301917, 0.298791, 0.222385, 0.30533, 0.209395, 0.284882, 0.268042, 0.268042, 0.271506, 0.311707, 0.236433, 0.339168, 0.257454, 0.247041, 0.239899, 0.203355, 0.284882, 0.196879, 0.308712, 0.281712, 0.398279, 0.41194, 0.414856, 0.51388, 0.4292, 0.505461, 0.494003, 0.509769, 0.494003, 0.486429, 0.534167, 0.632174, 0.622677, 0.618285, 0.538167, 0.553315, 0.604312, 0.521092, 0.585406, 0.557691, 0.538167, 0.433034, 0.346032, 0.352862, 0.268042, 0.359901, 0.359901, 0.295083, 0.288399, 0.30533, 0.225814, 0.222385, 0.222385, 0.173081, 0.179055, 0.247041, 0.206376, 0.147574, 0.21291, 0.243554, 0.264545, 0.232838, 0.288399, 0.36309, 0.374039, 0.41194, 0.41194, 0.321458, 0.394753, 0.401658, 0.356642, 0.422041, 0.408655, 0.328603, 0.366687, 0.370445, 0.366687, 0.321458, 0.398279, 0.398279, 0.370445, 0.268042, 0.301917, 0.308712, 0.229226, 0.216401, 0.257454, 0.25406, 0.359901, 0.281712, 0.281712, 0.308712, 0.328603, 0.332115, 0.31487, 0.308712, 0.387226, 0.384043, 0.472492, 0.394753, 0.384043, 0.339168, 0.440853, 0.440853, 0.380708, 0.458154, 0.476583, 0.472492, 0.472492, 0.394753, 0.476583, 0.468512, 0.41194, 0.398279, 0.398279, 0.5017, 0.468512, 0.454136, 0.454136, 0.447574, 0.497853, 0.509769, 0.509769, 0.509769, 0.534167, 0.59917, 0.58069, 0.553315, 0.529623, 0.497853, 0.58069, 0.545602, 0.521092, 0.613573, 0.604312, 0.59014], '')</t>
  </si>
  <si>
    <t>[0, 1, 2, 47, 48, 49, 50, 51, 53, 54, 55, 56, 57, 58, 59, 60, 91, 92, 93, 94, 95, 201, 203, 205, 208, 209, 210, 211, 212, 213, 214, 215, 216, 217, 218, 293, 299, 300, 301, 302, 303, 304, 305, 306, 308, 309, 310, 311, 312, 313]</t>
  </si>
  <si>
    <t>UPI0001B6F17E status=activ</t>
  </si>
  <si>
    <t>([0.0704, 0.127496, 0.170161, 0.098513, 0.129801, 0.15008, 0.185198, 0.127496, 0.098513, 0.066181, 0.046336, 0.034068, 0.017797, 0.015694, 0.012491, 0.011903, 0.010221, 0.016021, 0.010672, 0.008723, 0.008804, 0.013821, 0.01227, 0.008525, 0.009096, 0.009187, 0.006567, 0.004736, 0.004736, 0.004513, 0.005992, 0.009015, 0.012727, 0.013265, 0.013265, 0.016021, 0.030003, 0.030003, 0.031287, 0.032017, 0.023087, 0.025762, 0.026892, 0.016528, 0.034884, 0.058088, 0.055536, 0.116183, 0.203355, 0.257454, 0.359901, 0.281712, 0.26085, 0.281712, 0.295083, 0.308712, 0.31487, 0.321458, 0.268042, 0.268042, 0.318242, 0.318242, 0.40511, 0.40511, 0.408655, 0.370445, 0.380708, 0.346032, 0.243554, 0.173081, 0.203355, 0.203355, 0.194234, 0.127496, 0.069024, 0.118441, 0.125101, 0.079919, 0.071867, 0.134866, 0.137348, 0.100716, 0.185198, 0.179055, 0.194234, 0.291804, 0.308712, 0.219301, 0.25031, 0.298791, 0.374039, 0.339168, 0.346032, 0.440853, 0.41194, 0.497853, 0.497853, 0.436924, 0.41194, 0.414856, 0.324872, 0.328603, 0.42561, 0.36309, 0.384043, 0.374039, 0.356642, 0.349426, 0.384043, 0.278302, 0.318242, 0.219301, 0.26085, 0.206376, 0.125101, 0.206376, 0.21291, 0.21291, 0.216401, 0.243554, 0.21291, 0.25406, 0.247041, 0.25031, 0.196879, 0.15284, 0.15284, 0.158265, 0.155435, 0.194234, 0.308712, 0.25031, 0.247041, 0.247041, 0.301917, 0.41194, 0.384043, 0.377384, 0.377384, 0.349426, 0.384043, 0.4292, 0.40511, 0.41194, 0.401658, 0.41194, 0.447574, 0.352862, 0.268042, 0.264545, 0.264545, 0.229226, 0.232838, 0.301917, 0.308712, 0.291804, 0.284882, 0.346032, 0.288399, 0.278302, 0.374039, 0.418646, 0.418646, 0.480142, 0.390993, 0.408655, 0.414856, 0.387226, 0.472492, 0.562014, 0.483068, 0.454136, 0.41194, 0.472492, 0.472492, 0.4292, 0.366687, 0.36309, 0.271506, 0.332115, 0.26085, 0.203355, 0.120615, 0.074921, 0.048328, 0.085092, 0.050641, 0.050641, 0.066181, 0.069024, 0.071867, 0.074921, 0.088832, 0.142424, 0.155435, 0.179055, 0.132295, 0.129801, 0.132295, 0.191378, 0.194234, 0.194234, 0.216401, 0.209395, 0.311707, 0.301917, 0.21291, 0.284882, 0.359901, 0.284882, 0.308712, 0.318242, 0.349426, 0.352862, 0.311707, 0.295083, 0.311707, 0.324872, 0.401658, 0.366687, 0.352862, 0.268042, 0.349426, 0.346032, 0.444081, 0.40511, 0.525368, 0.58069, 0.59508, 0.59917, 0.699094, 0.694846, 0.675549, 0.680603, 0.685117, 0.73685, 0.750527, 0.728858, 0.81615, 0.771762, 0.834292, 0.837511, 0.910643, 0.910643, 0.912647, 0.919029, 0.921076, 0.905695, 0.885302, 0.879233, 0.876521, 0.868118, 0.83125, 0.83125, 0.868118, 0.862302, 0.84206, 0.827927, 0.823549], '')</t>
  </si>
  <si>
    <t>[169, 226, 227, 228, 229, 230, 231, 232, 233, 234, 235, 236, 237, 238, 239, 240, 241, 242, 243, 244, 245, 246, 247, 248, 249, 250, 251, 252, 253, 254, 255, 256, 257, 258]</t>
  </si>
  <si>
    <t>UPI0001B6F1B5 status=activ</t>
  </si>
  <si>
    <t>([0.461924, 0.335645, 0.25031, 0.278302, 0.209395, 0.137348, 0.090864, 0.069024, 0.040537, 0.029376, 0.022667, 0.015694, 0.014075, 0.009977, 0.006533, 0.005623, 0.004431, 0.004513, 0.005799, 0.006194, 0.006039, 0.005318, 0.007091, 0.008895, 0.006567, 0.007315, 0.010672, 0.016021, 0.016021, 0.031287, 0.05306, 0.058088, 0.116183, 0.11371, 0.179055, 0.191378, 0.225814, 0.216401, 0.219301, 0.243554, 0.332115, 0.291804, 0.288399, 0.281712, 0.206376, 0.30533, 0.352862, 0.349426, 0.268042, 0.339168, 0.328603, 0.247041, 0.318242, 0.328603, 0.243554, 0.239899, 0.324872, 0.324872, 0.42561, 0.335645, 0.222385, 0.219301, 0.271506, 0.284882, 0.275179, 0.36309, 0.321458, 0.225814, 0.232838, 0.311707, 0.321458, 0.239899, 0.318242, 0.311707, 0.318242, 0.324872, 0.295083, 0.301917, 0.288399, 0.200174, 0.216401, 0.196879, 0.194234, 0.179055, 0.173081, 0.17593, 0.092881, 0.069024, 0.0704, 0.074921, 0.051831, 0.024393, 0.042364, 0.044297, 0.036378, 0.035586, 0.060549, 0.081712, 0.083462, 0.051831, 0.085092, 0.076542, 0.142424, 0.098513, 0.081712, 0.079919, 0.081712, 0.096677, 0.100716, 0.102787, 0.090864, 0.132295, 0.243554, 0.200174, 0.200174, 0.247041, 0.229226, 0.247041, 0.167087, 0.10481, 0.111485, 0.094817, 0.15008, 0.100716, 0.158265, 0.134866, 0.147574, 0.147574, 0.25031, 0.324872, 0.342579, 0.257454, 0.185198, 0.167087, 0.209395, 0.182256, 0.170161, 0.185198, 0.116183, 0.170161, 0.264545, 0.332115, 0.380708, 0.401658, 0.387226, 0.384043, 0.374039, 0.275179, 0.284882, 0.216401, 0.225814, 0.209395, 0.278302, 0.278302, 0.284882, 0.196879, 0.247041, 0.182256, 0.170161, 0.232838, 0.239899, 0.216401, 0.216401, 0.127496, 0.11371, 0.191378, 0.118441, 0.173081, 0.264545, 0.191378, 0.164327, 0.167087, 0.232838, 0.232838, 0.332115, 0.335645, 0.4292, 0.408655, 0.36309, 0.288399, 0.291804, 0.209395, 0.243554, 0.243554, 0.298791, 0.295083, 0.275179, 0.349426, 0.384043, 0.301917, 0.291804, 0.356642, 0.278302, 0.209395, 0.18812, 0.094817, 0.090864, 0.067594, 0.074921, 0.15284, 0.185198, 0.182256, 0.25031, 0.147574, 0.164327, 0.144935, 0.092881, 0.100716, 0.064632, 0.059222, 0.060549, 0.066181, 0.0704, 0.074921, 0.127496, 0.147574, 0.161087, 0.167087, 0.191378, 0.155435, 0.122885, 0.132295, 0.11371, 0.094817, 0.137348, 0.096677, 0.125101, 0.203355, 0.147574], '')</t>
  </si>
  <si>
    <t>UPI0001B6F1D2 status=activ</t>
  </si>
  <si>
    <t>([0.00018, 0.000142, 0.000146, 0.000322, 0.000322, 0.000631, 0.001061, 0.000859, 0.000842, 0.001249, 0.001069, 0.000893, 0.000893, 0.001434, 0.002276, 0.003405, 0.003212, 0.003924, 0.00407, 0.004135, 0.004976, 0.007495, 0.01204, 0.020876, 0.011106, 0.010131, 0.011106, 0.010672, 0.01078, 0.009483, 0.009294, 0.008804, 0.014783, 0.026338, 0.012727, 0.01227, 0.01204, 0.024826, 0.032017, 0.051831, 0.038858, 0.017797, 0.016528, 0.011669, 0.007091, 0.01227, 0.022306, 0.019109, 0.013821, 0.014783, 0.013821, 0.008156, 0.014075, 0.008409, 0.006533, 0.010221, 0.006795, 0.004611, 0.003924, 0.00316, 0.002705, 0.002435, 0.002396, 0.001602, 0.002078, 0.002078, 0.001541, 0.001048, 0.001048, 0.001383, 0.001936, 0.003212, 0.004736, 0.004611, 0.006795, 0.009187, 0.006374, 0.006039, 0.007091, 0.005734, 0.007422, 0.006619, 0.008804, 0.008723, 0.008895, 0.005872, 0.007315, 0.009096, 0.01204, 0.007645, 0.007315, 0.007555, 0.004689, 0.003366, 0.003461, 0.003366, 0.002349, 0.003276, 0.003461, 0.00407, 0.004135, 0.003276, 0.003607, 0.003727, 0.004483, 0.004315, 0.006245, 0.007422, 0.007645, 0.005932, 0.007031, 0.007031, 0.004577, 0.007645, 0.00777, 0.005011, 0.005249, 0.005799, 0.004976, 0.007259, 0.005623, 0.008409, 0.007422, 0.007315, 0.006078, 0.007177, 0.008409, 0.005683, 0.004646, 0.003821, 0.003997, 0.003478, 0.00246, 0.002606, 0.001649, 0.001623, 0.002529, 0.002606, 0.003461, 0.003963, 0.003963, 0.005086, 0.004976, 0.007091, 0.008075, 0.008276, 0.006795, 0.00777, 0.010372, 0.010926, 0.01227, 0.022306, 0.046336, 0.125101], '')</t>
  </si>
  <si>
    <t>UPI0001B6F200 status=activ</t>
  </si>
  <si>
    <t>([0.046336, 0.076542, 0.043307, 0.066181, 0.094817, 0.120615, 0.15284, 0.194234, 0.25031, 0.185198, 0.225814, 0.200174, 0.216401, 0.155435, 0.127496, 0.132295, 0.066181, 0.120615, 0.118441, 0.144935, 0.144935, 0.243554, 0.158265, 0.164327, 0.100716, 0.058088, 0.06184, 0.064632, 0.060549, 0.050641, 0.050641, 0.047319, 0.038858, 0.060549, 0.058088, 0.073402, 0.067594, 0.120615, 0.058088, 0.109221, 0.129801, 0.127496, 0.127496, 0.203355, 0.200174, 0.216401, 0.21291, 0.21291, 0.203355, 0.173081, 0.17593, 0.179055, 0.179055, 0.278302, 0.301917, 0.377384, 0.380708, 0.275179, 0.275179, 0.387226, 0.370445, 0.339168, 0.332115, 0.243554, 0.209395, 0.278302, 0.328603, 0.41194, 0.377384, 0.352862, 0.377384, 0.335645, 0.461924, 0.422041], '')</t>
  </si>
  <si>
    <t>UPI0001B6F206 status=activ</t>
  </si>
  <si>
    <t>([0.335645, 0.243554, 0.284882, 0.200174, 0.247041, 0.288399, 0.31487, 0.349426, 0.377384, 0.398279, 0.422041, 0.366687, 0.339168, 0.436924, 0.380708, 0.468512, 0.480142, 0.465241, 0.374039, 0.366687, 0.447574, 0.414856, 0.494003, 0.494003, 0.59508, 0.480142, 0.447574, 0.384043, 0.288399, 0.257454, 0.182256, 0.182256, 0.185198, 0.122885, 0.071867, 0.098513, 0.102787, 0.10481, 0.10481, 0.144935, 0.144935, 0.081712, 0.085092, 0.05306, 0.064632, 0.054297, 0.058088, 0.066181, 0.096677, 0.134866, 0.129801, 0.173081, 0.137348, 0.18812, 0.243554, 0.332115, 0.346032, 0.301917, 0.243554], '')</t>
  </si>
  <si>
    <t>UPI0001B6F211 status=activ</t>
  </si>
  <si>
    <t>([0.05306, 0.033407, 0.019401, 0.015078, 0.01227, 0.016826, 0.021816, 0.017138, 0.021381, 0.026338, 0.021816, 0.016826, 0.016528, 0.016826, 0.016826, 0.016257, 0.024393, 0.020165, 0.026338, 0.048328, 0.040537, 0.025316, 0.024393, 0.046336, 0.074921, 0.118441, 0.11371, 0.116183, 0.185198, 0.125101, 0.096677, 0.096677, 0.17593, 0.132295, 0.129801, 0.137348, 0.182256, 0.18812, 0.222385, 0.222385, 0.229226, 0.321458, 0.328603, 0.422041, 0.418646, 0.335645, 0.30533, 0.301917, 0.311707, 0.301917, 0.408655, 0.454136, 0.534167, 0.458154, 0.521092, 0.534167, 0.521092, 0.472492, 0.480142, 0.490133, 0.461924, 0.422041, 0.332115, 0.41194, 0.414856, 0.335645, 0.40511, 0.440853, 0.366687, 0.377384, 0.387226, 0.374039, 0.398279, 0.422041, 0.394753, 0.311707, 0.206376, 0.203355, 0.173081, 0.158265, 0.158265, 0.129801, 0.116183, 0.173081, 0.196879, 0.118441, 0.17593, 0.17593, 0.179055, 0.25406, 0.236433, 0.219301, 0.158265, 0.142424, 0.0704, 0.122885, 0.11371, 0.191378, 0.18812, 0.284882, 0.229226, 0.15284, 0.232838, 0.243554, 0.25406, 0.164327, 0.243554, 0.239899, 0.268042, 0.26085, 0.236433, 0.219301, 0.203355, 0.239899, 0.216401, 0.321458, 0.281712, 0.398279, 0.366687, 0.349426], '')</t>
  </si>
  <si>
    <t>[52, 54, 55, 56]</t>
  </si>
  <si>
    <t>UPI0001B6F212 status=activ</t>
  </si>
  <si>
    <t>([0.137348, 0.074921, 0.106997, 0.074921, 0.098513, 0.079919, 0.06184, 0.078022, 0.048328, 0.06312, 0.094817, 0.094817, 0.096677, 0.06312, 0.06312, 0.041405, 0.030611, 0.045352, 0.066181, 0.109221, 0.120615, 0.120615, 0.191378, 0.18812, 0.271506, 0.203355, 0.26085, 0.257454, 0.275179, 0.40511, 0.418646, 0.298791, 0.247041, 0.324872, 0.394753, 0.422041, 0.5017, 0.626927, 0.675549, 0.622677, 0.486429, 0.384043, 0.384043, 0.398279, 0.40511, 0.40511, 0.494003, 0.505461, 0.59014, 0.59014, 0.56648, 0.553315, 0.666105, 0.784345, 0.76285, 0.759478, 0.703578, 0.671169, 0.626927, 0.545602, 0.604312, 0.81615], '')</t>
  </si>
  <si>
    <t>[36, 37, 38, 39, 47, 48, 49, 50, 51, 52, 53, 54, 55, 56, 57, 58, 59, 60, 61]</t>
  </si>
  <si>
    <t>UPI0001B6F220 status=activ</t>
  </si>
  <si>
    <t>([0.129801, 0.086953, 0.120615, 0.069024, 0.102787, 0.069024, 0.045352, 0.074921, 0.078022, 0.096677, 0.06184, 0.079919, 0.144935, 0.134866, 0.127496, 0.120615, 0.137348, 0.229226, 0.346032, 0.356642, 0.349426, 0.298791, 0.377384, 0.377384, 0.390993, 0.366687, 0.472492, 0.557691, 0.4292, 0.472492, 0.387226, 0.40511, 0.40511, 0.40511, 0.321458, 0.311707, 0.229226, 0.219301, 0.129801, 0.076542, 0.040537, 0.023534, 0.041405, 0.045352, 0.027463, 0.026892, 0.030611, 0.026892, 0.034068, 0.030611, 0.020165, 0.036378, 0.067594, 0.071867, 0.037156, 0.0704, 0.045352, 0.073402, 0.079919, 0.086953, 0.144935, 0.243554, 0.243554, 0.25031, 0.239899, 0.308712, 0.291804, 0.278302, 0.284882, 0.209395, 0.328603, 0.408655, 0.288399, 0.288399, 0.206376, 0.21291, 0.132295, 0.17593, 0.194234, 0.158265, 0.229226, 0.232838, 0.142424, 0.21291, 0.132295, 0.111485, 0.081712, 0.096677, 0.071867, 0.074921, 0.059222, 0.035586, 0.020522, 0.041405, 0.034884, 0.058088, 0.092881, 0.158265, 0.179055, 0.155435, 0.191378, 0.116183, 0.054297, 0.102787, 0.111485, 0.164327, 0.164327, 0.209395, 0.284882, 0.321458, 0.324872, 0.408655, 0.505461, 0.494003, 0.472492, 0.497853, 0.41194, 0.328603, 0.239899, 0.137348, 0.100716, 0.098513, 0.179055, 0.219301, 0.216401, 0.203355, 0.200174, 0.225814, 0.26085, 0.278302, 0.301917, 0.182256, 0.18812, 0.161087, 0.167087, 0.096677, 0.090864, 0.15284, 0.225814, 0.281712, 0.278302, 0.359901, 0.264545, 0.257454, 0.311707, 0.318242, 0.318242, 0.335645, 0.328603, 0.219301, 0.137348, 0.081712, 0.144935, 0.102787, 0.055536, 0.079919, 0.142424, 0.15284, 0.158265, 0.18812, 0.219301, 0.247041, 0.239899, 0.222385, 0.247041, 0.25031, 0.25031, 0.236433, 0.155435, 0.137348, 0.229226, 0.328603, 0.321458, 0.222385, 0.291804, 0.356642, 0.301917, 0.301917, 0.18812, 0.10481, 0.054297, 0.054297, 0.085092, 0.079919, 0.094817, 0.088832, 0.094817, 0.042364, 0.042364, 0.042364, 0.049374, 0.038858, 0.022306, 0.035586, 0.067594, 0.042364, 0.051831, 0.078022, 0.088832, 0.170161, 0.173081, 0.243554, 0.173081, 0.173081, 0.15008, 0.219301, 0.225814, 0.232838, 0.366687, 0.271506, 0.346032, 0.36309, 0.275179, 0.356642, 0.374039, 0.318242, 0.374039, 0.387226, 0.318242, 0.324872, 0.328603, 0.414856, 0.339168, 0.40511, 0.4292, 0.366687, 0.356642, 0.328603, 0.257454, 0.132295, 0.247041, 0.268042, 0.15008, 0.264545, 0.173081, 0.127496, 0.179055, 0.129801, 0.129801, 0.21291, 0.173081, 0.155435, 0.164327, 0.17593, 0.17593, 0.142424, 0.232838, 0.264545, 0.275179, 0.36309, 0.490133, 0.366687, 0.281712, 0.387226, 0.366687, 0.465241, 0.521092, 0.408655, 0.36309, 0.374039, 0.30533, 0.247041, 0.15008, 0.164327, 0.127496, 0.134866, 0.15008, 0.083462, 0.0704, 0.040537, 0.019109, 0.019401, 0.038042, 0.067594, 0.06312, 0.074921, 0.0704, 0.074921, 0.081712, 0.164327, 0.106997, 0.085092, 0.132295, 0.15284, 0.129801, 0.222385, 0.18812, 0.125101, 0.191378, 0.173081, 0.158265, 0.264545, 0.25406, 0.236433, 0.144935, 0.158265, 0.144935, 0.090864, 0.085092, 0.079919, 0.079919, 0.10481, 0.106997, 0.06184, 0.081712, 0.096677, 0.106997, 0.122885, 0.203355, 0.147574, 0.200174, 0.291804, 0.25406, 0.18812, 0.18812, 0.206376, 0.11371, 0.11371, 0.185198, 0.185198, 0.275179, 0.291804, 0.328603, 0.30533, 0.301917, 0.318242, 0.25406, 0.239899, 0.216401, 0.196879, 0.236433, 0.142424, 0.129801, 0.118441, 0.134866, 0.079919, 0.064632, 0.067594, 0.03976, 0.03976, 0.03976, 0.043307, 0.043307, 0.021381, 0.025316, 0.025762, 0.032677, 0.044297, 0.049374, 0.064632, 0.041405, 0.049374, 0.060549, 0.071867, 0.100716, 0.098513, 0.191378, 0.182256, 0.295083, 0.366687, 0.275179, 0.281712, 0.288399, 0.196879, 0.311707, 0.359901, 0.390993, 0.390993, 0.384043, 0.366687, 0.346032, 0.349426, 0.257454, 0.298791, 0.291804, 0.200174, 0.170161, 0.125101, 0.229226, 0.21291, 0.209395, 0.295083, 0.281712, 0.288399, 0.370445, 0.328603, 0.275179, 0.352862, 0.26085, 0.185198, 0.18812, 0.206376, 0.288399, 0.384043, 0.384043, 0.401658, 0.497853, 0.59014, 0.622677, 0.608892, 0.642678, 0.585406, 0.59014, 0.458154, 0.444081, 0.42561, 0.472492, 0.58069, 0.465241, 0.521092, 0.626927, 0.497853, 0.476583, 0.476583, 0.465241, 0.490133, 0.505461, 0.370445, 0.298791, 0.225814, 0.225814, 0.21291, 0.288399, 0.291804, 0.414856, 0.401658, 0.408655, 0.308712, 0.311707, 0.332115, 0.377384, 0.384043, 0.505461, 0.529623, 0.436924, 0.461924, 0.468512, 0.458154, 0.59014, 0.613573, 0.622677, 0.622677, 0.486429, 0.380708, 0.359901, 0.366687, 0.339168, 0.257454, 0.332115, 0.243554, 0.301917, 0.291804, 0.288399, 0.291804, 0.264545, 0.346032, 0.26085, 0.164327, 0.100716, 0.102787, 0.139895, 0.139895, 0.129801, 0.225814, 0.225814, 0.173081, 0.161087, 0.206376, 0.281712, 0.311707, 0.398279, 0.332115, 0.25031, 0.194234, 0.122885, 0.142424, 0.137348, 0.134866, 0.139895, 0.216401, 0.225814, 0.243554, 0.321458, 0.26085, 0.179055, 0.17593, 0.200174, 0.15008, 0.15008, 0.100716, 0.088832, 0.094817, 0.139895, 0.139895, 0.164327, 0.247041, 0.158265, 0.179055, 0.17593, 0.264545, 0.236433, 0.243554, 0.200174, 0.206376, 0.284882, 0.349426, 0.301917, 0.346032, 0.328603, 0.243554, 0.239899, 0.232838, 0.229226, 0.229226, 0.298791, 0.321458, 0.30533, 0.398279, 0.275179, 0.36309, 0.311707, 0.308712, 0.291804, 0.236433, 0.155435, 0.127496, 0.147574, 0.191378, 0.200174, 0.243554, 0.308712, 0.30533, 0.232838, 0.209395, 0.216401, 0.236433, 0.229226, 0.203355, 0.164327, 0.25031, 0.200174, 0.203355, 0.185198, 0.15008, 0.229226, 0.311707, 0.332115], '')</t>
  </si>
  <si>
    <t>[27, 112, 256, 397, 398, 399, 400, 401, 402, 407, 409, 410, 416, 432, 433, 438, 439, 440, 441]</t>
  </si>
  <si>
    <t>UPI0001B6F222 status=activ</t>
  </si>
  <si>
    <t>([0.5017, 0.41194, 0.301917, 0.243554, 0.194234, 0.243554, 0.288399, 0.21291, 0.25406, 0.275179, 0.232838, 0.284882, 0.275179, 0.356642, 0.339168, 0.308712, 0.219301, 0.318242, 0.284882, 0.298791, 0.278302, 0.239899, 0.301917, 0.301917, 0.36309, 0.342579, 0.328603, 0.239899, 0.298791, 0.298791, 0.206376, 0.281712, 0.281712, 0.278302, 0.281712, 0.26085, 0.219301, 0.308712, 0.209395, 0.247041, 0.236433, 0.257454, 0.200174, 0.116183, 0.17593, 0.173081, 0.257454, 0.25406, 0.349426, 0.370445, 0.25406, 0.352862, 0.332115, 0.328603, 0.335645, 0.349426, 0.370445, 0.349426, 0.374039, 0.370445, 0.374039, 0.366687, 0.284882, 0.268042, 0.380708, 0.301917, 0.275179, 0.18812, 0.122885, 0.096677, 0.083462, 0.161087, 0.161087, 0.167087, 0.100716, 0.06184, 0.028695, 0.028107, 0.051831, 0.034884, 0.037156, 0.034068, 0.022306, 0.040537, 0.066181, 0.032017, 0.033407, 0.041405, 0.088832, 0.15008, 0.185198, 0.243554, 0.173081, 0.125101, 0.129801, 0.125101, 0.118441, 0.203355, 0.125101, 0.125101, 0.144935, 0.225814, 0.222385, 0.264545, 0.25406, 0.196879, 0.311707, 0.324872, 0.324872, 0.298791, 0.278302, 0.278302, 0.278302, 0.335645, 0.311707, 0.311707, 0.41194, 0.517562, 0.422041, 0.422041, 0.324872, 0.25031, 0.161087, 0.179055, 0.222385, 0.139895, 0.203355, 0.185198, 0.257454, 0.247041, 0.25406, 0.182256, 0.109221, 0.088832, 0.100716, 0.158265, 0.079919, 0.069024, 0.037156, 0.038042, 0.06184, 0.096677, 0.092881, 0.088832, 0.088832, 0.094817, 0.094817, 0.088832, 0.058088, 0.042364, 0.032017, 0.022306, 0.030003, 0.042364, 0.030003, 0.018787, 0.013613, 0.023963, 0.017138], '')</t>
  </si>
  <si>
    <t>[0, 117]</t>
  </si>
  <si>
    <t>UPI0001B6F23C status=activ</t>
  </si>
  <si>
    <t>([0.158265, 0.229226, 0.264545, 0.203355, 0.200174, 0.111485, 0.142424, 0.142424, 0.085092, 0.051831, 0.054297, 0.044297, 0.043307, 0.048328, 0.042364, 0.026338, 0.047319, 0.078022, 0.06312, 0.090864, 0.098513, 0.100716, 0.100716, 0.100716, 0.092881, 0.111485, 0.203355, 0.21291, 0.21291, 0.236433, 0.26085, 0.26085, 0.229226, 0.243554, 0.229226, 0.191378, 0.164327, 0.161087, 0.170161, 0.209395, 0.179055, 0.173081, 0.167087, 0.167087, 0.179055, 0.284882, 0.288399, 0.284882, 0.206376, 0.167087, 0.185198, 0.236433, 0.161087, 0.275179, 0.225814, 0.222385, 0.257454, 0.374039, 0.359901, 0.236433, 0.301917, 0.346032, 0.352862, 0.318242, 0.222385, 0.185198, 0.173081, 0.109221, 0.100716, 0.144935, 0.209395, 0.275179, 0.301917, 0.40511, 0.401658, 0.465241, 0.465241, 0.490133, 0.374039, 0.36309, 0.497853, 0.509769, 0.461924, 0.480142, 0.436924, 0.433034, 0.465241, 0.458154, 0.465241, 0.398279, 0.401658, 0.401658, 0.321458, 0.321458, 0.268042, 0.275179, 0.170161, 0.109221, 0.109221, 0.132295, 0.161087, 0.158265, 0.094817, 0.132295, 0.090864, 0.15008, 0.232838, 0.158265, 0.096677, 0.147574, 0.21291, 0.147574, 0.127496, 0.206376, 0.196879, 0.200174, 0.200174, 0.271506, 0.36309, 0.356642, 0.332115, 0.311707, 0.236433, 0.26085, 0.18812, 0.15284, 0.147574, 0.139895, 0.219301, 0.301917, 0.31487, 0.239899, 0.318242, 0.356642, 0.264545, 0.247041, 0.311707, 0.291804, 0.31487, 0.243554, 0.222385, 0.26085, 0.26085, 0.243554, 0.301917, 0.301917, 0.36309, 0.359901, 0.301917, 0.288399, 0.298791, 0.206376, 0.295083, 0.295083, 0.209395, 0.284882, 0.342579, 0.356642, 0.374039, 0.298791, 0.328603, 0.359901, 0.408655, 0.324872, 0.414856, 0.41194, 0.401658, 0.41194, 0.447574, 0.5017, 0.509769, 0.414856, 0.41194, 0.408655, 0.366687, 0.433034, 0.4292, 0.318242, 0.275179, 0.264545, 0.335645, 0.332115, 0.31487, 0.335645, 0.42561, 0.328603, 0.36309, 0.433034, 0.366687, 0.335645, 0.335645, 0.239899, 0.318242, 0.418646, 0.394753, 0.433034, 0.414856, 0.332115, 0.398279, 0.349426, 0.275179, 0.25406, 0.291804, 0.216401, 0.203355, 0.191378, 0.209395, 0.194234, 0.196879, 0.182256, 0.118441, 0.137348, 0.21291, 0.142424, 0.137348, 0.158265, 0.127496, 0.142424, 0.222385, 0.236433, 0.301917, 0.339168, 0.339168, 0.349426, 0.444081, 0.366687, 0.288399, 0.366687, 0.359901, 0.349426, 0.454136, 0.553315, 0.497853, 0.387226, 0.394753, 0.387226, 0.356642, 0.384043, 0.31487, 0.278302, 0.278302, 0.206376, 0.26085, 0.271506, 0.25406, 0.209395, 0.311707, 0.328603, 0.324872, 0.25031, 0.26085, 0.164327, 0.164327, 0.18812, 0.206376, 0.271506, 0.18812, 0.216401, 0.225814, 0.291804, 0.335645, 0.25406, 0.342579, 0.321458, 0.239899, 0.179055, 0.236433, 0.120615, 0.106997, 0.094817, 0.15008, 0.118441, 0.18812, 0.098513, 0.106997, 0.17593, 0.102787, 0.106997, 0.094817, 0.090864, 0.059222, 0.059222, 0.059222, 0.037156, 0.043307, 0.079919, 0.127496, 0.071867, 0.127496, 0.161087, 0.170161, 0.161087, 0.129801, 0.078022, 0.074921, 0.076542, 0.047319, 0.06184, 0.100716, 0.111485, 0.059222, 0.090864, 0.092881, 0.158265, 0.17593, 0.086953, 0.079919, 0.074921, 0.11371, 0.092881, 0.100716, 0.060549, 0.033407, 0.038042, 0.071867, 0.109221, 0.074921, 0.109221, 0.161087, 0.17593, 0.100716, 0.185198, 0.194234, 0.196879, 0.196879, 0.158265, 0.200174, 0.196879, 0.142424, 0.116183, 0.079919, 0.094817, 0.15008, 0.243554, 0.298791, 0.268042, 0.229226, 0.194234, 0.142424, 0.139895, 0.139895, 0.219301, 0.147574, 0.144935, 0.090864, 0.038858, 0.076542, 0.120615, 0.120615, 0.142424, 0.086953, 0.155435, 0.158265, 0.085092, 0.043307, 0.048328, 0.054297, 0.109221, 0.173081, 0.229226, 0.15284, 0.134866, 0.120615, 0.132295, 0.079919, 0.122885, 0.191378, 0.164327, 0.147574, 0.155435, 0.118441, 0.15284, 0.132295, 0.083462, 0.164327, 0.239899, 0.155435, 0.155435, 0.132295, 0.122885, 0.129801, 0.18812, 0.196879, 0.134866, 0.194234, 0.173081, 0.17593, 0.144935, 0.098513, 0.060549, 0.059222, 0.083462, 0.071867, 0.051831, 0.051831, 0.049374, 0.05306, 0.098513, 0.109221, 0.10481, 0.109221, 0.109221, 0.120615, 0.073402, 0.134866, 0.127496, 0.147574, 0.120615, 0.144935, 0.219301, 0.216401, 0.219301, 0.170161, 0.268042, 0.356642, 0.352862, 0.352862, 0.349426, 0.342579, 0.339168, 0.318242, 0.257454, 0.17593, 0.167087, 0.239899, 0.219301, 0.194234, 0.271506, 0.291804, 0.321458, 0.239899, 0.352862, 0.370445, 0.472492, 0.476583, 0.483068, 0.486429, 0.370445, 0.268042, 0.229226, 0.219301, 0.173081, 0.200174, 0.278302, 0.271506, 0.21291, 0.18812, 0.191378, 0.127496, 0.144935, 0.122885, 0.125101, 0.106997, 0.118441, 0.102787, 0.056825, 0.051831, 0.090864, 0.17593, 0.196879, 0.196879, 0.206376, 0.278302, 0.321458, 0.332115, 0.359901, 0.436924, 0.387226, 0.311707, 0.394753, 0.370445, 0.36309, 0.461924, 0.374039, 0.377384, 0.30533, 0.380708, 0.295083, 0.203355, 0.125101, 0.161087, 0.203355, 0.158265, 0.182256, 0.10481, 0.098513, 0.088832, 0.046336, 0.071867, 0.086953, 0.096677, 0.085092, 0.109221, 0.096677, 0.098513, 0.083462, 0.144935, 0.122885, 0.185198, 0.268042, 0.36309, 0.291804, 0.275179, 0.281712, 0.26085, 0.268042, 0.268042, 0.284882, 0.288399, 0.311707, 0.387226, 0.366687, 0.311707, 0.225814, 0.243554, 0.339168, 0.30533, 0.288399, 0.332115, 0.356642, 0.257454, 0.25406, 0.278302, 0.291804, 0.321458, 0.356642, 0.433034, 0.440853, 0.339168, 0.4292, 0.346032, 0.257454, 0.18812, 0.17593, 0.264545, 0.243554, 0.200174, 0.229226, 0.155435, 0.170161, 0.109221, 0.120615, 0.106997, 0.161087, 0.155435, 0.15008, 0.129801, 0.137348, 0.085092, 0.134866, 0.139895, 0.173081, 0.18812, 0.275179, 0.308712, 0.209395, 0.229226, 0.26085, 0.179055, 0.25406, 0.232838, 0.30533, 0.366687, 0.40511, 0.318242, 0.243554, 0.26085, 0.268042, 0.179055, 0.173081, 0.179055, 0.11371, 0.129801, 0.18812, 0.109221, 0.137348, 0.203355, 0.120615, 0.122885, 0.191378, 0.196879, 0.125101, 0.079919, 0.102787, 0.085092, 0.088832, 0.081712, 0.071867, 0.043307, 0.044297, 0.078022, 0.074921, 0.129801, 0.134866, 0.127496, 0.142424, 0.170161, 0.182256, 0.264545, 0.185198, 0.132295, 0.132295, 0.200174, 0.18812, 0.182256, 0.18812, 0.275179, 0.359901, 0.36309, 0.349426, 0.436924, 0.4292, 0.356642, 0.356642, 0.387226, 0.408655, 0.390993, 0.387226, 0.398279, 0.308712, 0.418646, 0.394753, 0.390993, 0.298791, 0.390993, 0.398279, 0.390993, 0.387226, 0.384043, 0.291804, 0.377384, 0.384043, 0.352862, 0.318242, 0.239899, 0.239899, 0.229226, 0.328603, 0.318242, 0.31487, 0.30533, 0.191378, 0.200174, 0.134866, 0.206376, 0.194234, 0.194234, 0.132295, 0.129801, 0.137348, 0.137348, 0.144935, 0.086953, 0.10481, 0.127496, 0.116183, 0.079919, 0.083462, 0.044297, 0.045352, 0.045352, 0.094817, 0.161087, 0.243554, 0.232838, 0.229226, 0.200174, 0.164327, 0.142424, 0.088832, 0.092881, 0.15008, 0.144935, 0.229226, 0.155435, 0.222385, 0.275179, 0.30533, 0.301917, 0.356642, 0.31487, 0.301917, 0.225814, 0.127496, 0.120615, 0.122885, 0.132295, 0.155435, 0.155435, 0.264545, 0.356642, 0.281712, 0.284882, 0.308712, 0.311707, 0.356642, 0.352862, 0.384043, 0.394753, 0.356642, 0.384043, 0.394753, 0.328603, 0.408655, 0.408655, 0.408655, 0.408655, 0.332115, 0.25406, 0.284882, 0.191378, 0.182256, 0.25406, 0.173081, 0.147574, 0.083462, 0.106997, 0.11371, 0.120615, 0.067594, 0.081712, 0.047319, 0.058088, 0.086953, 0.078022, 0.120615, 0.100716, 0.170161, 0.239899, 0.236433, 0.158265, 0.243554, 0.25031, 0.167087, 0.144935, 0.158265, 0.229226, 0.155435, 0.173081, 0.158265, 0.173081, 0.173081, 0.268042, 0.191378, 0.158265, 0.17593, 0.203355, 0.15284, 0.100716, 0.094817, 0.161087, 0.21291, 0.200174, 0.203355, 0.291804, 0.398279, 0.298791, 0.236433, 0.332115, 0.308712, 0.229226, 0.216401, 0.229226, 0.21291, 0.291804, 0.328603, 0.225814, 0.15284, 0.26085, 0.339168, 0.25406, 0.25406, 0.284882, 0.284882, 0.288399, 0.196879, 0.21291, 0.209395, 0.275179, 0.26085, 0.155435, 0.200174, 0.295083, 0.284882, 0.291804, 0.26085, 0.182256, 0.278302, 0.366687, 0.366687, 0.268042, 0.359901, 0.346032, 0.342579, 0.31487, 0.271506, 0.36309, 0.264545, 0.268042, 0.26085, 0.17593, 0.247041, 0.236433, 0.144935, 0.155435, 0.094817, 0.120615, 0.182256, 0.167087, 0.102787, 0.083462, 0.147574, 0.147574, 0.147574, 0.094817, 0.116183, 0.118441, 0.116183, 0.15008, 0.15284, 0.100716, 0.170161, 0.142424, 0.182256, 0.278302, 0.278302, 0.281712, 0.206376, 0.125101, 0.137348, 0.147574, 0.17593, 0.17593, 0.167087, 0.179055, 0.179055, 0.185198, 0.21291, 0.139895, 0.179055, 0.25031, 0.25031, 0.182256, 0.239899, 0.247041, 0.17593, 0.137348, 0.219301, 0.288399, 0.370445, 0.291804, 0.356642, 0.247041, 0.236433, 0.179055, 0.194234, 0.191378, 0.11371, 0.118441, 0.18812, 0.179055, 0.182256, 0.155435, 0.21291, 0.21291, 0.206376, 0.17593, 0.134866, 0.137348, 0.111485, 0.125101, 0.15284, 0.127496, 0.17593, 0.142424, 0.185198, 0.120615, 0.182256, 0.275179, 0.222385, 0.164327], '')</t>
  </si>
  <si>
    <t>[81, 169, 170, 231]</t>
  </si>
  <si>
    <t>UPI0001B6F2AE status=activ</t>
  </si>
  <si>
    <t>([0.298791, 0.328603, 0.225814, 0.173081, 0.200174, 0.129801, 0.173081, 0.203355, 0.225814, 0.167087, 0.196879, 0.25406, 0.173081, 0.173081, 0.158265, 0.120615, 0.182256, 0.191378, 0.179055, 0.206376, 0.275179, 0.257454, 0.225814, 0.301917, 0.374039, 0.295083, 0.352862, 0.346032, 0.339168, 0.311707, 0.311707, 0.30533, 0.225814, 0.288399, 0.191378, 0.203355, 0.301917, 0.271506, 0.268042, 0.278302, 0.219301, 0.209395, 0.225814, 0.209395, 0.209395, 0.21291, 0.308712, 0.352862, 0.339168, 0.247041, 0.243554, 0.229226, 0.225814, 0.206376, 0.200174, 0.194234, 0.179055, 0.106997, 0.125101, 0.067594, 0.066181, 0.067594, 0.03976, 0.034884, 0.027463, 0.016528, 0.010509, 0.010131, 0.009483, 0.007315, 0.008624, 0.008002, 0.009483, 0.00777, 0.009015, 0.008409, 0.010131, 0.00777, 0.009294, 0.006894], '')</t>
  </si>
  <si>
    <t>UPI0001B6F2BD status=activ</t>
  </si>
  <si>
    <t>([0.018106, 0.030003, 0.043307, 0.032677, 0.034884, 0.047319, 0.031287, 0.029376, 0.042364, 0.06312, 0.088832, 0.116183, 0.179055, 0.21291, 0.206376, 0.132295, 0.196879, 0.191378, 0.164327, 0.161087, 0.085092, 0.10481, 0.109221, 0.116183, 0.170161, 0.219301, 0.219301, 0.275179, 0.342579, 0.324872, 0.219301, 0.125101, 0.139895, 0.142424, 0.158265, 0.17593, 0.271506, 0.18812, 0.185198, 0.298791, 0.264545, 0.41194, 0.380708, 0.374039, 0.25031, 0.179055, 0.096677, 0.096677, 0.088832, 0.088832, 0.071867, 0.125101, 0.200174, 0.179055, 0.111485, 0.076542, 0.066181, 0.06184, 0.060549, 0.028695, 0.028107, 0.020522, 0.011106, 0.010926, 0.011669, 0.020876, 0.032677, 0.032677, 0.019401, 0.015694, 0.014075, 0.011903, 0.008804, 0.009294, 0.010372, 0.010221, 0.018787, 0.032677, 0.034884, 0.06312, 0.066181, 0.067594, 0.11371, 0.185198, 0.191378, 0.194234, 0.120615, 0.116183, 0.182256, 0.268042, 0.349426, 0.366687, 0.447574, 0.42561, 0.318242, 0.298791, 0.390993, 0.308712, 0.216401, 0.134866, 0.111485, 0.209395, 0.132295, 0.106997, 0.106997, 0.059222, 0.05306, 0.094817, 0.045352, 0.030611, 0.034068, 0.036378, 0.021816, 0.013265, 0.020876, 0.038042, 0.040537, 0.045352, 0.045352, 0.038042, 0.066181, 0.046336, 0.042364, 0.079919, 0.059222, 0.059222, 0.100716, 0.058088, 0.058088, 0.122885, 0.106997, 0.055536, 0.034068, 0.05306, 0.096677, 0.079919, 0.073402, 0.069024, 0.029376, 0.044297, 0.090864, 0.090864, 0.086953, 0.050641, 0.038042, 0.041405, 0.024393, 0.025316, 0.047319, 0.030003, 0.015344, 0.030611, 0.059222, 0.05306, 0.043307, 0.043307, 0.030003, 0.016257, 0.016021, 0.030611, 0.032677, 0.032677, 0.022306, 0.0198, 0.034884, 0.041405, 0.054297, 0.094817, 0.088832, 0.092881, 0.083462, 0.098513, 0.046336, 0.034884, 0.030611, 0.037156, 0.029376, 0.064632, 0.076542, 0.078022, 0.044297, 0.047319, 0.051831, 0.045352, 0.090864, 0.088832, 0.100716, 0.125101, 0.073402, 0.06184, 0.058088, 0.059222, 0.058088, 0.079919, 0.106997, 0.118441, 0.116183, 0.142424, 0.127496, 0.206376, 0.122885, 0.191378, 0.147574, 0.15008, 0.229226, 0.196879, 0.209395, 0.203355, 0.125101, 0.194234, 0.232838, 0.194234, 0.247041, 0.335645, 0.387226, 0.366687, 0.349426, 0.356642, 0.278302, 0.26085, 0.158265, 0.21291, 0.225814, 0.278302, 0.225814, 0.139895, 0.173081, 0.086953, 0.088832, 0.088832, 0.096677, 0.090864, 0.090864, 0.06312, 0.071867, 0.0704, 0.03976, 0.078022, 0.03976, 0.035586, 0.040537, 0.078022, 0.100716, 0.054297, 0.047319, 0.067594, 0.129801, 0.139895, 0.243554, 0.25406, 0.25406, 0.243554, 0.257454, 0.206376, 0.264545, 0.257454, 0.25406, 0.257454, 0.275179, 0.380708, 0.398279, 0.295083, 0.21291, 0.209395, 0.21291, 0.25031, 0.229226, 0.147574, 0.134866, 0.15008, 0.081712, 0.147574, 0.15008, 0.118441, 0.18812, 0.142424, 0.081712, 0.079919, 0.142424, 0.078022, 0.079919, 0.127496, 0.127496, 0.203355, 0.196879, 0.179055, 0.147574, 0.161087, 0.271506, 0.271506, 0.239899, 0.243554, 0.164327, 0.139895, 0.10481, 0.083462, 0.137348, 0.134866, 0.144935, 0.109221, 0.173081, 0.118441, 0.11371, 0.18812, 0.179055, 0.179055, 0.291804, 0.203355, 0.206376, 0.15008, 0.15284, 0.161087, 0.25406, 0.25031, 0.247041, 0.328603, 0.359901, 0.366687, 0.454136, 0.440853, 0.509769, 0.414856, 0.398279, 0.40511, 0.394753, 0.359901, 0.278302, 0.167087, 0.25031, 0.200174, 0.203355, 0.127496, 0.081712, 0.060549, 0.092881, 0.122885, 0.079919, 0.086953, 0.098513, 0.064632, 0.034068, 0.028107, 0.03976, 0.035586, 0.020165, 0.021381, 0.025762, 0.044297, 0.056825, 0.056825, 0.078022, 0.094817, 0.15284, 0.219301, 0.26085, 0.179055, 0.173081, 0.206376, 0.127496, 0.106997, 0.125101, 0.15008, 0.15008, 0.18812, 0.291804, 0.291804, 0.203355, 0.129801, 0.088832, 0.079919, 0.085092, 0.060549, 0.035586, 0.021381, 0.020876, 0.020165, 0.037156, 0.03976, 0.060549, 0.060549, 0.035586, 0.025762, 0.026338, 0.026338, 0.025762, 0.020522, 0.026338, 0.034884, 0.051831, 0.067594, 0.106997, 0.073402, 0.074921, 0.132295, 0.222385], '')</t>
  </si>
  <si>
    <t>[320]</t>
  </si>
  <si>
    <t>UPI0001B6F2BE status=activ</t>
  </si>
  <si>
    <t>([0.003924, 0.002512, 0.003478, 0.002435, 0.001778, 0.002555, 0.003478, 0.00359, 0.002881, 0.002435, 0.003109, 0.003671, 0.003963, 0.002881, 0.001808, 0.002881, 0.002881, 0.002078, 0.002057, 0.003053, 0.004431, 0.003212, 0.004775, 0.00407, 0.00407, 0.004208, 0.0028, 0.001778, 0.00231, 0.003276, 0.003864, 0.003701, 0.002512, 0.0028, 0.003757, 0.005683, 0.004835, 0.004775, 0.006374, 0.006421, 0.005503, 0.003963, 0.003607, 0.003997, 0.004689, 0.005318, 0.006533, 0.006421, 0.00962, 0.006374, 0.004414, 0.003607, 0.003607, 0.003671, 0.004513, 0.003014, 0.001748, 0.001417, 0.002155, 0.001778, 0.001249, 0.00103, 0.000854, 0.001408, 0.000747, 0.000412, 0.000498, 0.000661, 0.000674, 0.000378, 0.000339, 0.000708, 0.000631, 0.000326, 0.000648, 0.000575, 0.001211, 0.001906, 0.002138, 0.001383, 0.001649, 0.00246, 0.003431, 0.005378, 0.004646, 0.004611, 0.006619, 0.005318, 0.005623, 0.00515, 0.007495, 0.011903, 0.006619, 0.007177, 0.009187, 0.005992, 0.005992, 0.004315, 0.003014, 0.002705, 0.002727, 0.002688, 0.002035, 0.001597, 0.001602, 0.001906, 0.00283, 0.003014, 0.004513, 0.003079, 0.003109, 0.00316, 0.002138, 0.002327, 0.002155, 0.002482, 0.003821, 0.002623, 0.002482, 0.00316, 0.003405, 0.004976, 0.005249, 0.004835, 0.005992, 0.005799, 0.004208, 0.00292, 0.002881, 0.001786, 0.002662, 0.003177, 0.00316, 0.003431, 0.003431, 0.003924, 0.002727, 0.001906, 0.002976, 0.003246, 0.0028, 0.002555, 0.001541, 0.000842, 0.001391, 0.001481, 0.000906, 0.000854, 0.000854, 0.000854, 0.001383, 0.00076, 0.001232, 0.001374, 0.001249, 0.00146, 0.001675, 0.002529, 0.002881, 0.002336, 0.003109, 0.003405, 0.005011, 0.005932, 0.009401, 0.005799, 0.003727, 0.005378, 0.00558, 0.005734, 0.00389, 0.003366, 0.003671, 0.002482, 0.00152, 0.00243, 0.002057, 0.001748, 0.001499, 0.001335, 0.001687, 0.001434, 0.001434, 0.001417, 0.001906, 0.001417, 0.002336, 0.003405, 0.002336, 0.002327, 0.00231, 0.002435, 0.002482, 0.003014, 0.002976, 0.00283, 0.00283, 0.004483, 0.005011, 0.005011, 0.006894, 0.005799, 0.004689, 0.003997, 0.002727, 0.002435, 0.003461, 0.003431, 0.002327, 0.003431, 0.004899, 0.005932, 0.005378, 0.003997, 0.003405, 0.004689, 0.005872, 0.005872, 0.003997, 0.004611, 0.004611, 0.003821, 0.004414, 0.006142, 0.006142, 0.006078, 0.007031, 0.004646, 0.003109, 0.003053, 0.002976, 0.001936, 0.002366, 0.002194, 0.00359, 0.00359, 0.00316, 0.00316, 0.003014, 0.003864, 0.003821, 0.00316, 0.002761, 0.002014, 0.002117, 0.002529, 0.003177, 0.002035, 0.002117, 0.002155, 0.002435, 0.001623, 0.002435, 0.00152, 0.001722, 0.001103, 0.001649, 0.002211, 0.002606, 0.002705, 0.0028, 0.001748, 0.001786, 0.002555, 0.003701, 0.003671, 0.004611, 0.005683, 0.009187, 0.009015, 0.013613, 0.017797, 0.030611, 0.023963, 0.059222, 0.118441, 0.239899, 0.219301, 0.142424, 0.102787], '')</t>
  </si>
  <si>
    <t>UPI0001B6F2DD status=activ</t>
  </si>
  <si>
    <t>([0.012727, 0.021381, 0.023534, 0.025762, 0.015344, 0.024826, 0.017447, 0.013613, 0.014783, 0.021816, 0.029376, 0.042364, 0.030003, 0.032017, 0.032677, 0.06184, 0.034068, 0.032677, 0.030003, 0.05306, 0.10481, 0.10481, 0.081712, 0.111485, 0.129801, 0.139895, 0.127496, 0.139895, 0.222385, 0.222385, 0.229226, 0.191378, 0.11371, 0.078022, 0.067594, 0.036378, 0.018106, 0.030003, 0.033407, 0.045352, 0.048328, 0.045352, 0.047319, 0.032677, 0.030611, 0.030611, 0.043307, 0.035586, 0.066181, 0.066181, 0.06184, 0.058088, 0.081712, 0.155435, 0.161087, 0.239899, 0.247041, 0.394753, 0.414856, 0.436924, 0.444081, 0.346032, 0.374039, 0.342579, 0.450668, 0.465241, 0.472492, 0.422041, 0.36309, 0.349426, 0.247041, 0.25031, 0.25031, 0.243554, 0.139895, 0.137348, 0.17593, 0.179055, 0.086953, 0.081712, 0.066181, 0.031287, 0.069024, 0.036378, 0.079919, 0.059222, 0.059222, 0.032677, 0.066181, 0.06312, 0.069024, 0.125101, 0.102787, 0.111485, 0.085092, 0.076542, 0.161087, 0.144935, 0.219301, 0.225814, 0.239899, 0.243554, 0.271506, 0.257454, 0.324872, 0.284882, 0.225814, 0.209395, 0.216401, 0.134866, 0.155435, 0.142424, 0.15008, 0.219301, 0.106997, 0.127496, 0.158265, 0.137348, 0.142424, 0.144935, 0.222385, 0.206376, 0.182256, 0.179055, 0.142424, 0.139895, 0.11371, 0.18812, 0.196879, 0.200174, 0.200174, 0.185198, 0.18812, 0.17593, 0.116183, 0.170161, 0.182256, 0.25406, 0.247041, 0.25031, 0.271506, 0.268042, 0.268042, 0.216401, 0.298791, 0.328603, 0.321458, 0.31487, 0.281712, 0.284882, 0.36309, 0.454136, 0.575842, 0.458154, 0.374039, 0.450668, 0.505461, 0.494003, 0.418646, 0.342579, 0.232838, 0.185198, 0.179055, 0.18812, 0.185198, 0.132295, 0.086953, 0.098513, 0.170161, 0.200174, 0.120615, 0.132295, 0.120615, 0.064632, 0.118441, 0.191378, 0.196879, 0.155435, 0.15008, 0.209395, 0.295083, 0.370445, 0.418646, 0.346032, 0.346032, 0.444081, 0.517562, 0.575842, 0.468512, 0.356642, 0.281712, 0.366687, 0.352862, 0.328603, 0.414856, 0.42561, 0.328603, 0.247041, 0.288399, 0.288399, 0.21291, 0.144935, 0.164327, 0.15008, 0.236433, 0.219301, 0.200174, 0.203355, 0.239899, 0.332115, 0.440853, 0.525368, 0.5017, 0.483068, 0.497853, 0.480142, 0.450668, 0.545602, 0.694846, 0.657645, 0.632174, 0.801317], '')</t>
  </si>
  <si>
    <t>[152, 156, 186, 187, 211, 212, 217, 218, 219, 220, 221]</t>
  </si>
  <si>
    <t>UPI0001B6F2E5 status=activ</t>
  </si>
  <si>
    <t>([0.142424, 0.196879, 0.122885, 0.06184, 0.088832, 0.058088, 0.096677, 0.116183, 0.139895, 0.167087, 0.125101, 0.15284, 0.106997, 0.054297, 0.073402, 0.125101, 0.127496, 0.196879, 0.132295, 0.079919, 0.116183, 0.116183, 0.111485, 0.167087, 0.275179, 0.284882, 0.380708, 0.36309, 0.380708, 0.295083, 0.284882, 0.284882, 0.18812, 0.271506, 0.30533, 0.30533, 0.301917, 0.216401, 0.125101, 0.158265, 0.155435, 0.102787, 0.106997, 0.064632, 0.043307, 0.021816, 0.013016, 0.011903, 0.010672, 0.007645, 0.010672, 0.008276, 0.012727, 0.014586, 0.013265, 0.021381, 0.016528, 0.014783, 0.024393, 0.028107, 0.020522, 0.034068, 0.054297, 0.05306, 0.051831, 0.081712, 0.161087, 0.164327, 0.102787, 0.120615, 0.191378, 0.116183, 0.18812, 0.17593, 0.25406, 0.281712, 0.268042, 0.30533, 0.232838, 0.216401, 0.291804, 0.394753, 0.308712, 0.25406, 0.185198, 0.222385, 0.209395, 0.200174, 0.275179, 0.374039, 0.349426, 0.359901, 0.36309, 0.349426, 0.349426, 0.356642, 0.328603, 0.321458, 0.339168, 0.335645, 0.332115, 0.257454, 0.203355, 0.206376, 0.281712, 0.352862, 0.408655, 0.433034, 0.440853, 0.465241, 0.342579, 0.377384, 0.295083, 0.390993, 0.41194, 0.31487, 0.332115, 0.232838, 0.25031, 0.191378, 0.232838, 0.167087, 0.243554, 0.288399, 0.384043, 0.268042, 0.278302, 0.271506, 0.179055, 0.118441, 0.118441, 0.137348, 0.111485, 0.15284, 0.076542, 0.041405, 0.081712, 0.074921, 0.083462, 0.078022, 0.109221, 0.073402, 0.120615, 0.096677, 0.073402, 0.066181, 0.102787, 0.109221, 0.088832, 0.139895, 0.196879, 0.185198, 0.271506, 0.284882, 0.26085, 0.281712, 0.36309, 0.236433, 0.139895, 0.15008, 0.155435, 0.179055, 0.278302, 0.291804, 0.271506, 0.308712, 0.232838, 0.17593, 0.158265, 0.18812, 0.194234, 0.144935, 0.096677, 0.046336, 0.049374, 0.059222, 0.096677, 0.100716, 0.17593, 0.247041, 0.26085, 0.170161, 0.144935, 0.142424, 0.071867, 0.067594, 0.041405, 0.06312, 0.116183, 0.122885, 0.090864, 0.092881, 0.129801, 0.161087, 0.281712, 0.264545, 0.281712, 0.298791, 0.216401, 0.142424, 0.17593, 0.164327, 0.239899, 0.264545, 0.264545, 0.321458, 0.30533, 0.398279, 0.398279, 0.401658, 0.271506, 0.30533, 0.298791, 0.30533, 0.349426, 0.268042, 0.200174, 0.18812, 0.18812, 0.173081, 0.173081, 0.100716, 0.158265, 0.173081, 0.161087, 0.173081, 0.225814, 0.328603, 0.321458, 0.25406, 0.25031, 0.366687, 0.390993, 0.291804, 0.196879, 0.17593, 0.209395, 0.170161, 0.11371, 0.11371, 0.144935, 0.209395, 0.284882, 0.257454, 0.219301, 0.185198, 0.15008, 0.111485, 0.076542, 0.048328, 0.073402, 0.051831, 0.031287], '')</t>
  </si>
  <si>
    <t>UPI0001B6F2ED status=activ</t>
  </si>
  <si>
    <t>([0.11371, 0.170161, 0.081712, 0.106997, 0.139895, 0.185198, 0.229226, 0.26085, 0.301917, 0.335645, 0.36309, 0.41194, 0.414856, 0.31487, 0.229226, 0.15008, 0.161087, 0.243554, 0.308712, 0.206376, 0.243554, 0.349426, 0.335645, 0.414856, 0.414856, 0.4292, 0.418646, 0.31487, 0.346032, 0.268042, 0.161087, 0.096677, 0.111485, 0.10481, 0.17593, 0.179055, 0.179055, 0.102787, 0.0704, 0.083462, 0.120615, 0.067594, 0.033407, 0.019401, 0.022667, 0.023963, 0.021381, 0.020876, 0.036378, 0.017447, 0.016021, 0.015344, 0.026338, 0.023534, 0.023963, 0.020165, 0.022667, 0.022667, 0.038042, 0.059222, 0.058088, 0.0704, 0.125101, 0.132295, 0.219301, 0.194234, 0.102787, 0.127496, 0.137348, 0.079919, 0.139895, 0.216401, 0.318242, 0.232838, 0.191378, 0.191378, 0.155435, 0.229226, 0.275179, 0.275179, 0.185198, 0.216401, 0.185198, 0.15284, 0.15284, 0.081712, 0.106997, 0.134866, 0.06312, 0.058088, 0.085092, 0.079919, 0.083462, 0.047319, 0.041405, 0.028695, 0.031287, 0.049374, 0.044297, 0.059222, 0.034068, 0.035586, 0.030611, 0.038042, 0.049374, 0.086953, 0.158265, 0.147574, 0.132295, 0.132295, 0.144935, 0.100716, 0.059222, 0.032017, 0.055536, 0.094817, 0.164327, 0.158265, 0.155435, 0.155435, 0.15284, 0.236433, 0.318242, 0.278302, 0.291804, 0.191378, 0.196879, 0.196879, 0.194234, 0.281712, 0.281712, 0.26085, 0.268042, 0.275179, 0.332115, 0.342579, 0.26085, 0.222385, 0.142424, 0.142424, 0.139895, 0.167087, 0.158265, 0.139895, 0.109221, 0.059222, 0.06184, 0.034068, 0.032017, 0.027463, 0.030003, 0.05306, 0.037156, 0.043307, 0.050641, 0.060549, 0.060549, 0.06184, 0.045352, 0.040537, 0.045352, 0.045352, 0.037156, 0.038042, 0.023963, 0.023534, 0.041405, 0.040537, 0.073402, 0.044297, 0.054297, 0.029376, 0.029376, 0.044297, 0.069024, 0.067594, 0.03976, 0.025762, 0.047319, 0.074921, 0.094817, 0.054297, 0.034068, 0.034068, 0.036378, 0.071867, 0.122885, 0.116183, 0.209395, 0.196879, 0.281712, 0.284882, 0.366687, 0.295083, 0.295083, 0.209395, 0.278302, 0.36309, 0.422041, 0.414856, 0.42561, 0.42561, 0.5017, 0.525368, 0.440853, 0.447574, 0.349426, 0.349426, 0.268042, 0.206376, 0.137348, 0.134866, 0.134866, 0.142424, 0.134866, 0.083462, 0.111485, 0.066181, 0.066181, 0.066181, 0.06312, 0.059222, 0.090864, 0.090864, 0.134866, 0.200174, 0.164327, 0.243554, 0.179055, 0.271506, 0.295083, 0.377384, 0.377384, 0.366687, 0.359901, 0.370445, 0.461924, 0.42561, 0.476583, 0.476583, 0.390993, 0.387226, 0.31487, 0.30533, 0.30533, 0.298791, 0.219301, 0.25031, 0.194234, 0.257454, 0.182256, 0.185198, 0.185198, 0.196879, 0.15008, 0.15008, 0.194234, 0.182256, 0.185198, 0.206376, 0.219301, 0.25031, 0.182256, 0.185198, 0.18812, 0.200174, 0.139895, 0.219301, 0.139895, 0.116183, 0.120615, 0.17593, 0.18812, 0.120615, 0.111485, 0.102787, 0.102787, 0.102787, 0.100716, 0.139895, 0.139895, 0.129801, 0.185198, 0.26085, 0.332115, 0.332115, 0.264545, 0.268042, 0.271506, 0.370445, 0.390993, 0.380708, 0.321458, 0.324872, 0.418646, 0.339168, 0.418646, 0.394753, 0.349426, 0.366687, 0.30533, 0.31487, 0.222385, 0.232838, 0.144935, 0.144935, 0.090864, 0.083462, 0.106997, 0.10481, 0.06184, 0.096677, 0.100716, 0.147574, 0.083462, 0.083462, 0.132295, 0.125101, 0.15284, 0.209395, 0.209395, 0.278302, 0.194234, 0.264545, 0.247041, 0.318242, 0.346032, 0.440853, 0.51388, 0.450668, 0.450668, 0.509769, 0.444081, 0.408655, 0.408655, 0.517562, 0.433034, 0.458154, 0.480142, 0.465241, 0.461924, 0.465241, 0.422041, 0.509769, 0.534167, 0.454136, 0.480142, 0.465241, 0.377384, 0.380708, 0.390993, 0.377384, 0.41194, 0.41194, 0.450668, 0.408655, 0.298791, 0.291804, 0.26085, 0.275179, 0.278302, 0.196879, 0.185198, 0.144935, 0.164327, 0.164327, 0.216401, 0.200174, 0.11371, 0.179055, 0.122885, 0.134866, 0.122885, 0.064632, 0.111485, 0.11371, 0.127496, 0.232838, 0.243554, 0.26085, 0.247041, 0.18812, 0.182256, 0.111485, 0.167087, 0.144935, 0.086953, 0.094817, 0.0704, 0.127496, 0.102787, 0.15284, 0.216401, 0.147574, 0.236433, 0.206376, 0.134866, 0.15008, 0.11371, 0.122885, 0.120615, 0.118441, 0.109221, 0.102787, 0.102787, 0.102787, 0.100716, 0.094817, 0.094817, 0.096677, 0.090864, 0.0704, 0.078022, 0.071867, 0.129801, 0.137348, 0.139895, 0.179055, 0.144935, 0.173081, 0.229226, 0.222385, 0.132295, 0.206376, 0.318242, 0.414856, 0.40511, 0.390993, 0.5017, 0.468512, 0.553315, 0.545602, 0.661982, 0.618285, 0.59508, 0.575842], '')</t>
  </si>
  <si>
    <t>[202, 203, 328, 331, 335, 343, 344, 428, 430, 431, 432, 433, 434, 435]</t>
  </si>
  <si>
    <t>UPI0001B6F2EF status=activ</t>
  </si>
  <si>
    <t>([0.042364, 0.06184, 0.086953, 0.051831, 0.0704, 0.090864, 0.06312, 0.044297, 0.033407, 0.025762, 0.021381, 0.018106, 0.019109, 0.012727, 0.011903, 0.01204, 0.020522, 0.025316, 0.025316, 0.038042, 0.023087, 0.014586, 0.014783, 0.010221, 0.015344, 0.010672, 0.010672, 0.016528, 0.021381, 0.034884, 0.060549, 0.102787, 0.122885, 0.182256, 0.25406, 0.275179, 0.30533, 0.209395, 0.179055, 0.271506, 0.191378, 0.271506, 0.366687, 0.366687, 0.346032, 0.346032, 0.398279, 0.414856, 0.328603, 0.374039, 0.377384, 0.380708, 0.311707, 0.356642, 0.390993, 0.390993, 0.377384, 0.408655, 0.521092, 0.553315, 0.538167, 0.642678, 0.661982, 0.562014, 0.557691, 0.694846, 0.712013, 0.754692, 0.632174, 0.733139, 0.712013, 0.59917, 0.58069, 0.680603, 0.661982, 0.622677, 0.622677, 0.517562, 0.486429, 0.480142, 0.40511, 0.346032, 0.342579, 0.335645, 0.31487, 0.332115, 0.332115, 0.264545, 0.232838, 0.31487, 0.247041, 0.196879, 0.278302, 0.206376, 0.203355, 0.137348, 0.086953, 0.094817, 0.15008, 0.155435, 0.167087, 0.236433, 0.225814, 0.206376, 0.21291, 0.301917, 0.288399, 0.321458, 0.394753, 0.42561, 0.398279, 0.465241, 0.541878, 0.440853, 0.509769, 0.505461, 0.604312, 0.63748, 0.59014, 0.505461, 0.494003, 0.483068, 0.42561, 0.517562, 0.553315, 0.541878, 0.529623, 0.521092, 0.5017, 0.486429, 0.476583, 0.41194, 0.366687, 0.352862, 0.461924, 0.447574, 0.377384, 0.366687, 0.356642, 0.324872, 0.408655, 0.40511, 0.398279, 0.461924, 0.377384, 0.387226, 0.401658, 0.41194, 0.42561, 0.40511, 0.414856, 0.41194, 0.4292, 0.414856, 0.387226, 0.384043, 0.398279, 0.472492, 0.41194, 0.450668, 0.525368, 0.494003, 0.51388, 0.538167, 0.447574, 0.509769, 0.433034, 0.418646, 0.408655, 0.394753, 0.324872, 0.301917, 0.232838, 0.295083, 0.356642, 0.398279, 0.31487, 0.225814, 0.225814, 0.268042, 0.298791, 0.298791, 0.321458, 0.301917, 0.284882, 0.332115, 0.346032, 0.418646, 0.422041, 0.359901, 0.384043, 0.40511, 0.4292, 0.42561, 0.42561, 0.42561, 0.342579, 0.31487, 0.418646, 0.408655, 0.444081, 0.450668, 0.433034, 0.414856, 0.359901, 0.301917, 0.324872, 0.288399, 0.239899, 0.25031, 0.321458, 0.222385, 0.196879, 0.196879, 0.288399, 0.298791, 0.219301, 0.200174, 0.298791, 0.298791, 0.21291, 0.209395, 0.200174, 0.173081, 0.15008, 0.194234, 0.18812, 0.125101, 0.142424, 0.179055, 0.173081, 0.173081, 0.257454, 0.342579, 0.295083, 0.209395, 0.134866, 0.21291, 0.30533, 0.271506, 0.268042, 0.239899, 0.132295, 0.085092, 0.098513, 0.116183, 0.127496, 0.17593, 0.268042, 0.17593, 0.170161, 0.164327, 0.098513, 0.049374, 0.047319, 0.06184, 0.051831, 0.086953, 0.078022, 0.03976, 0.05306, 0.027463, 0.06184, 0.069024, 0.109221, 0.125101, 0.073402, 0.074921, 0.041405, 0.020522, 0.035586, 0.032677, 0.032017, 0.050641, 0.102787, 0.059222, 0.069024, 0.098513, 0.055536, 0.060549, 0.116183, 0.106997, 0.10481, 0.092881, 0.161087, 0.088832, 0.043307, 0.076542, 0.036378, 0.066181, 0.129801, 0.132295, 0.076542, 0.036378, 0.018415, 0.016826, 0.026892, 0.013437, 0.010221, 0.009483, 0.008075, 0.007645, 0.006142, 0.006567, 0.005318, 0.005249, 0.005318, 0.005223, 0.003963, 0.003804, 0.00292, 0.002057, 0.001722, 0.002512, 0.003246, 0.004611, 0.004611, 0.004646, 0.006567, 0.006482, 0.008276, 0.007091, 0.005249, 0.004835, 0.006039, 0.005503, 0.005503, 0.005249, 0.006988, 0.00962, 0.009977, 0.017447, 0.016257, 0.010509, 0.009865, 0.01204, 0.007091, 0.00515, 0.003757, 0.003727, 0.004388, 0.003821, 0.003341, 0.003246, 0.004315, 0.00316, 0.004646, 0.004161, 0.003864, 0.003079, 0.003079, 0.004135, 0.00283, 0.002688, 0.00292, 0.002555, 0.002581, 0.00283, 0.003997, 0.004899, 0.004775, 0.005623, 0.005223, 0.00777, 0.013016, 0.014315, 0.014075, 0.008002, 0.009728, 0.018415, 0.018415, 0.019401, 0.0198, 0.03976, 0.043307, 0.06312, 0.085092, 0.085092, 0.078022, 0.054297, 0.073402, 0.071867, 0.067594, 0.098513, 0.096677, 0.085092, 0.081712, 0.081712, 0.15008, 0.134866, 0.132295, 0.164327, 0.17593, 0.137348, 0.142424, 0.247041, 0.161087, 0.173081, 0.167087, 0.291804, 0.225814, 0.219301, 0.206376, 0.120615, 0.167087, 0.088832, 0.102787, 0.056825, 0.058088, 0.073402, 0.074921, 0.034068, 0.034068, 0.016257, 0.012491, 0.008276, 0.006374, 0.006894, 0.004483, 0.003864, 0.003701, 0.003727, 0.00292, 0.002194, 0.00225, 0.001572, 0.002336, 0.001533, 0.001434, 0.001434, 0.001305, 0.001288, 0.001271, 0.001533, 0.001533, 0.00152, 0.002117, 0.002727, 0.003997, 0.006533, 0.007645, 0.008525, 0.008723, 0.008409, 0.008409, 0.013613, 0.023534, 0.026338, 0.041405, 0.069024, 0.120615, 0.100716, 0.081712, 0.179055, 0.129801, 0.247041, 0.390993, 0.349426], '')</t>
  </si>
  <si>
    <t>[58, 59, 60, 61, 62, 63, 64, 65, 66, 67, 68, 69, 70, 71, 72, 73, 74, 75, 76, 77, 112, 114, 115, 116, 117, 118, 119, 123, 124, 125, 126, 127, 128, 160, 162, 163, 165]</t>
  </si>
  <si>
    <t>UPI0001B6F32C status=activ</t>
  </si>
  <si>
    <t>([0.332115, 0.196879, 0.129801, 0.164327, 0.206376, 0.144935, 0.185198, 0.203355, 0.219301, 0.18812, 0.155435, 0.185198, 0.11371, 0.158265, 0.17593, 0.239899, 0.257454, 0.247041, 0.339168, 0.324872, 0.185198, 0.191378, 0.275179, 0.366687, 0.374039, 0.298791, 0.301917, 0.284882, 0.216401, 0.158265, 0.155435, 0.219301, 0.222385, 0.311707, 0.21291, 0.209395, 0.21291, 0.236433, 0.161087, 0.132295, 0.142424, 0.179055, 0.173081, 0.18812, 0.185198, 0.173081, 0.147574, 0.222385, 0.236433, 0.236433, 0.236433, 0.30533, 0.291804, 0.185198, 0.17593, 0.278302, 0.191378, 0.206376, 0.179055, 0.18812, 0.222385, 0.222385, 0.288399, 0.216401, 0.144935, 0.142424, 0.15284, 0.179055, 0.122885, 0.118441, 0.182256, 0.271506, 0.275179, 0.271506, 0.291804, 0.216401, 0.21291, 0.216401, 0.147574, 0.096677, 0.147574, 0.142424, 0.147574, 0.144935, 0.209395, 0.284882, 0.284882, 0.200174, 0.243554, 0.288399, 0.264545, 0.229226, 0.182256, 0.137348, 0.118441, 0.17593, 0.257454, 0.203355], '')</t>
  </si>
  <si>
    <t>UPI0001B6F32D status=activ</t>
  </si>
  <si>
    <t>([0.029376, 0.05306, 0.083462, 0.116183, 0.158265, 0.111485, 0.144935, 0.118441, 0.090864, 0.116183, 0.147574, 0.118441, 0.088832, 0.092881, 0.134866, 0.21291, 0.182256, 0.196879, 0.139895, 0.203355, 0.295083, 0.311707, 0.301917, 0.30533, 0.281712, 0.21291, 0.298791, 0.191378, 0.182256, 0.191378, 0.161087, 0.164327, 0.161087, 0.236433, 0.264545, 0.271506, 0.200174, 0.236433, 0.222385, 0.281712, 0.225814, 0.225814, 0.30533, 0.321458, 0.318242, 0.318242, 0.374039, 0.295083, 0.408655, 0.480142, 0.517562, 0.553315, 0.534167, 0.653063, 0.541878, 0.509769, 0.418646, 0.408655, 0.398279, 0.41194, 0.384043, 0.384043, 0.370445, 0.380708, 0.264545, 0.229226, 0.264545, 0.194234, 0.278302, 0.191378, 0.191378, 0.225814, 0.225814, 0.229226, 0.15284, 0.158265, 0.10481, 0.158265, 0.219301, 0.232838, 0.222385, 0.257454, 0.257454, 0.182256, 0.182256, 0.288399, 0.288399, 0.278302, 0.36309, 0.359901, 0.370445, 0.384043, 0.374039, 0.370445, 0.295083, 0.366687, 0.436924, 0.534167, 0.545602, 0.549308, 0.529623, 0.525368, 0.444081, 0.509769, 0.642678, 0.642678, 0.538167, 0.562014, 0.562014, 0.58069, 0.505461, 0.59508, 0.59508, 0.59508, 0.529623, 0.653063, 0.622677, 0.626927, 0.538167, 0.534167, 0.562014, 0.458154, 0.468512, 0.585406, 0.59014, 0.549308, 0.465241, 0.468512, 0.472492, 0.483068, 0.440853, 0.486429, 0.450668, 0.422041, 0.401658, 0.454136, 0.41194, 0.42561, 0.387226, 0.461924], '')</t>
  </si>
  <si>
    <t>[50, 51, 52, 53, 54, 55, 97, 98, 99, 100, 101, 103, 104, 105, 106, 107, 108, 109, 110, 111, 112, 113, 114, 115, 116, 117, 118, 119, 120, 123, 124, 125]</t>
  </si>
  <si>
    <t>UPI0001B6F333 status=activ</t>
  </si>
  <si>
    <t>([0.06312, 0.090864, 0.040537, 0.054297, 0.026892, 0.017138, 0.021381, 0.013821, 0.009977, 0.009015, 0.007495, 0.006567, 0.009294, 0.007555, 0.005378, 0.003864, 0.003757, 0.003512, 0.003555, 0.003512, 0.002606, 0.003727, 0.002976, 0.003555, 0.002705, 0.003821, 0.005249, 0.00359, 0.00359, 0.005086, 0.004835, 0.006567, 0.007091, 0.007177, 0.008525, 0.008723, 0.013265, 0.008895, 0.00777, 0.007645, 0.011342, 0.019109, 0.011342, 0.011342, 0.015078, 0.015078, 0.010221, 0.009865, 0.01204, 0.020876, 0.011518, 0.018787, 0.012491, 0.018415, 0.018106, 0.011518, 0.011342, 0.008075, 0.008156, 0.006078, 0.004611, 0.003366, 0.002155, 0.002761, 0.002581, 0.001572, 0.002327, 0.002138, 0.001499, 0.002211, 0.001572, 0.001541, 0.001335, 0.001202, 0.001202, 0.001202, 0.001202, 0.001675, 0.001649, 0.002349, 0.003555, 0.003512, 0.004976, 0.007877, 0.008075, 0.011518, 0.023087, 0.022306, 0.023087, 0.048328, 0.047319, 0.055536, 0.046336, 0.06184, 0.134866, 0.15008, 0.098513, 0.167087, 0.090864, 0.17593, 0.167087, 0.167087, 0.161087, 0.161087, 0.158265, 0.083462, 0.086953, 0.090864, 0.071867, 0.111485, 0.079919, 0.056825, 0.081712, 0.191378, 0.155435, 0.109221, 0.069024, 0.122885], '')</t>
  </si>
  <si>
    <t>UPI0001B6F334 status=activ</t>
  </si>
  <si>
    <t>([0.048328, 0.078022, 0.031287, 0.016021, 0.023534, 0.032017, 0.019109, 0.01204, 0.011669, 0.009294, 0.01078, 0.009015, 0.007555, 0.007091, 0.006795, 0.006619, 0.004577, 0.003341, 0.004247, 0.00292, 0.0028, 0.003014, 0.00283, 0.00316, 0.004483, 0.00316, 0.002276, 0.003212, 0.003864, 0.003276, 0.003431, 0.002503, 0.003053, 0.003512, 0.003757, 0.004483, 0.003405, 0.003461, 0.004689, 0.003461, 0.003298, 0.00231, 0.002529, 0.002555, 0.003555, 0.00243, 0.002512, 0.003555, 0.002503, 0.001872, 0.002117, 0.001872, 0.002662, 0.003177, 0.003924, 0.002761, 0.003555, 0.003366, 0.004646, 0.003671, 0.005249, 0.00558, 0.005683, 0.005249, 0.005623, 0.005318, 0.00558, 0.007645, 0.007645, 0.012727, 0.014075, 0.022667, 0.050641, 0.054297, 0.054297, 0.051831, 0.038042, 0.035586, 0.040537, 0.020165, 0.017797, 0.016528, 0.030611, 0.049374, 0.071867, 0.050641, 0.03976, 0.0704, 0.051831, 0.035586, 0.020876, 0.046336, 0.029376], '')</t>
  </si>
  <si>
    <t>UPI0001B6F350 status=activ</t>
  </si>
  <si>
    <t>([0.144935, 0.142424, 0.18812, 0.182256, 0.118441, 0.073402, 0.10481, 0.129801, 0.092881, 0.067594, 0.081712, 0.094817, 0.096677, 0.15008, 0.102787, 0.182256, 0.264545, 0.281712, 0.295083, 0.225814, 0.125101, 0.098513, 0.116183, 0.111485, 0.129801, 0.21291, 0.196879, 0.203355, 0.21291, 0.264545, 0.349426, 0.349426, 0.25031, 0.222385, 0.191378, 0.275179, 0.284882, 0.284882, 0.196879, 0.194234, 0.232838, 0.268042, 0.332115, 0.332115, 0.346032, 0.349426, 0.356642, 0.390993, 0.342579, 0.328603, 0.36309, 0.356642, 0.380708, 0.394753, 0.356642, 0.301917, 0.203355, 0.170161, 0.116183, 0.164327, 0.182256, 0.203355, 0.18812, 0.122885, 0.137348, 0.125101, 0.081712, 0.041405, 0.074921, 0.102787, 0.060549, 0.060549, 0.0704, 0.034884, 0.060549, 0.094817, 0.144935, 0.155435, 0.118441, 0.094817, 0.055536, 0.044297, 0.025762, 0.036378, 0.06184, 0.05306, 0.054297, 0.083462, 0.083462, 0.076542, 0.073402, 0.074921, 0.083462, 0.076542, 0.109221, 0.066181, 0.073402, 0.083462, 0.15284, 0.232838, 0.30533, 0.394753, 0.308712, 0.328603, 0.366687, 0.298791, 0.271506, 0.308712, 0.321458, 0.339168, 0.342579, 0.257454, 0.339168, 0.25031, 0.243554, 0.243554, 0.328603, 0.236433, 0.219301, 0.161087, 0.096677, 0.074921, 0.073402, 0.132295, 0.209395, 0.17593, 0.21291, 0.25031, 0.236433, 0.247041, 0.318242, 0.225814, 0.298791, 0.308712, 0.346032, 0.352862, 0.349426, 0.264545, 0.225814, 0.25031, 0.247041, 0.243554, 0.318242, 0.321458, 0.239899, 0.139895, 0.194234, 0.144935, 0.118441, 0.118441, 0.102787, 0.111485, 0.094817, 0.090864, 0.092881, 0.058088, 0.031287, 0.038042, 0.03976, 0.064632, 0.055536, 0.067594, 0.116183, 0.139895, 0.118441, 0.098513, 0.11371, 0.05306, 0.074921, 0.055536, 0.027463, 0.031287, 0.023087, 0.034884, 0.035586, 0.034884, 0.071867, 0.122885, 0.081712, 0.081712, 0.106997, 0.106997, 0.064632, 0.064632, 0.050641, 0.066181, 0.127496, 0.15284, 0.239899, 0.298791, 0.291804, 0.349426, 0.298791, 0.324872, 0.328603, 0.243554, 0.206376, 0.200174, 0.200174, 0.200174, 0.291804, 0.275179, 0.17593, 0.17593, 0.17593, 0.179055, 0.18812, 0.17593, 0.216401, 0.239899, 0.15284, 0.25406, 0.203355, 0.173081, 0.194234, 0.232838, 0.25031, 0.284882, 0.281712, 0.31487, 0.384043, 0.374039, 0.384043, 0.497853, 0.51388, 0.480142, 0.480142, 0.390993, 0.328603, 0.288399, 0.170161, 0.264545, 0.264545, 0.311707, 0.377384, 0.25406, 0.161087, 0.25406, 0.222385, 0.15008, 0.073402, 0.071867, 0.071867, 0.038858, 0.03976, 0.064632, 0.081712, 0.046336, 0.083462, 0.122885, 0.158265, 0.158265, 0.155435, 0.111485, 0.083462, 0.088832, 0.158265, 0.236433, 0.182256, 0.191378, 0.257454, 0.339168, 0.321458, 0.298791, 0.401658, 0.356642, 0.31487, 0.268042], '')</t>
  </si>
  <si>
    <t>[224]</t>
  </si>
  <si>
    <t>UPI0001B6F363 status=activ</t>
  </si>
  <si>
    <t>([0.050641, 0.071867, 0.111485, 0.042364, 0.055536, 0.032017, 0.041405, 0.058088, 0.034884, 0.051831, 0.033407, 0.031287, 0.031287, 0.035586, 0.03976, 0.05306, 0.055536, 0.024826, 0.027463, 0.031287, 0.032017, 0.035586, 0.019401, 0.020876, 0.024393, 0.0198, 0.017138, 0.011903, 0.012491, 0.015344, 0.009015, 0.013437, 0.023087, 0.024826, 0.013437, 0.013437, 0.014075, 0.014586, 0.012491, 0.019401, 0.032677, 0.026338, 0.014586, 0.014783, 0.013613, 0.013613, 0.016528, 0.033407, 0.029376, 0.017447, 0.019401, 0.0198, 0.021381, 0.011106, 0.01078, 0.01078, 0.007422, 0.006142, 0.004899, 0.006245, 0.004689, 0.00359, 0.004646, 0.00543, 0.006567, 0.004775, 0.006194], '')</t>
  </si>
  <si>
    <t>UPI0001B6F368 status=activ</t>
  </si>
  <si>
    <t>([0.15284, 0.064632, 0.034884, 0.049374, 0.069024, 0.102787, 0.054297, 0.044297, 0.060549, 0.044297, 0.037156, 0.032677, 0.037156, 0.037156, 0.069024, 0.139895, 0.209395, 0.147574, 0.15284, 0.109221, 0.134866, 0.096677, 0.116183, 0.200174, 0.200174, 0.132295, 0.127496, 0.155435, 0.185198, 0.179055, 0.275179, 0.332115, 0.418646, 0.414856, 0.324872, 0.295083, 0.264545, 0.17593, 0.264545, 0.264545, 0.339168, 0.332115, 0.335645, 0.436924, 0.352862, 0.301917, 0.324872, 0.318242, 0.41194, 0.380708, 0.356642, 0.352862, 0.332115, 0.332115, 0.247041, 0.268042, 0.308712, 0.308712, 0.31487, 0.225814, 0.222385, 0.229226, 0.203355, 0.275179, 0.225814, 0.239899, 0.239899, 0.298791, 0.222385, 0.185198, 0.21291, 0.257454, 0.243554, 0.275179, 0.268042, 0.349426, 0.418646, 0.401658, 0.328603, 0.394753, 0.465241, 0.497853, 0.366687, 0.422041, 0.30533, 0.275179, 0.346032, 0.41194, 0.422041, 0.414856, 0.359901, 0.387226, 0.377384, 0.298791, 0.301917, 0.216401, 0.144935, 0.147574, 0.127496, 0.125101, 0.129801, 0.118441, 0.06312, 0.129801, 0.076542, 0.144935, 0.129801, 0.122885, 0.122885, 0.079919, 0.129801, 0.203355, 0.21291, 0.222385, 0.243554, 0.170161, 0.236433, 0.318242, 0.229226, 0.284882, 0.291804, 0.291804, 0.31487, 0.401658, 0.318242, 0.40511, 0.40511, 0.483068, 0.480142, 0.494003, 0.557691, 0.58069, 0.570702, 0.575842, 0.549308, 0.497853, 0.59508, 0.557691, 0.56648, 0.671169, 0.671169, 0.661982, 0.675549, 0.694846, 0.675549, 0.76285, 0.767246, 0.671169, 0.666105, 0.661982, 0.648219, 0.63748, 0.58069, 0.58069, 0.557691, 0.575842, 0.618285, 0.517562, 0.486429, 0.465241, 0.433034, 0.301917, 0.324872, 0.311707, 0.284882, 0.18812, 0.191378, 0.11371, 0.170161, 0.15008, 0.155435, 0.100716, 0.10481, 0.129801, 0.083462, 0.085092, 0.086953, 0.139895, 0.134866, 0.179055, 0.209395, 0.164327, 0.271506, 0.324872, 0.25031, 0.268042, 0.36309, 0.268042, 0.264545, 0.291804, 0.311707, 0.321458, 0.342579, 0.349426, 0.335645, 0.335645, 0.268042, 0.25406, 0.243554, 0.25406, 0.25031, 0.25031, 0.321458, 0.239899, 0.167087, 0.243554, 0.243554, 0.25031, 0.339168, 0.42561, 0.346032, 0.342579, 0.339168, 0.291804, 0.216401, 0.21291, 0.291804, 0.370445, 0.380708, 0.377384, 0.447574, 0.450668, 0.401658, 0.356642, 0.332115, 0.339168, 0.271506, 0.185198, 0.185198, 0.185198, 0.179055, 0.219301, 0.161087, 0.15284, 0.257454, 0.332115, 0.257454, 0.185198, 0.120615, 0.116183, 0.102787, 0.106997, 0.109221, 0.132295, 0.185198, 0.281712, 0.359901, 0.422041, 0.5017, 0.440853, 0.408655, 0.418646, 0.349426, 0.346032, 0.268042, 0.268042, 0.225814, 0.271506, 0.342579, 0.42561, 0.454136, 0.472492, 0.468512, 0.447574, 0.349426, 0.342579, 0.335645, 0.271506, 0.288399, 0.291804, 0.339168, 0.356642, 0.346032, 0.422041, 0.505461, 0.509769, 0.486429, 0.440853, 0.458154, 0.384043, 0.380708, 0.349426, 0.359901, 0.346032, 0.291804, 0.36309, 0.370445, 0.387226, 0.366687, 0.356642, 0.25406, 0.275179, 0.324872, 0.339168, 0.243554, 0.239899, 0.324872, 0.239899, 0.311707, 0.339168, 0.414856, 0.335645, 0.318242, 0.321458, 0.332115, 0.339168, 0.339168, 0.236433, 0.15008, 0.229226, 0.243554, 0.332115, 0.335645, 0.31487, 0.206376, 0.209395, 0.196879, 0.179055, 0.284882, 0.288399, 0.298791, 0.275179, 0.291804, 0.324872, 0.298791, 0.278302, 0.268042, 0.26085, 0.335645, 0.4292, 0.418646, 0.418646, 0.40511, 0.366687, 0.335645, 0.4292, 0.538167, 0.541878, 0.538167, 0.483068, 0.476583, 0.414856], '')</t>
  </si>
  <si>
    <t>[130, 131, 132, 133, 134, 136, 137, 138, 139, 140, 141, 142, 143, 144, 145, 146, 147, 148, 149, 150, 151, 152, 153, 154, 155, 156, 157, 248, 274, 275, 336, 337, 338]</t>
  </si>
  <si>
    <t>UPI0001B6F36B status=activ</t>
  </si>
  <si>
    <t>([0.001374, 0.001103, 0.001808, 0.002606, 0.002512, 0.003177, 0.002606, 0.003298, 0.002327, 0.001748, 0.001434, 0.001172, 0.000631, 0.000648, 0.001267, 0.000674, 0.000507, 0.000468, 0.000339, 0.000198, 9e-05, 0.000262, 0.000326, 0.000301, 0.000163, 0.000253, 0.000107, 0.000228, 0.000146, 0.000421, 0.000412, 0.000339, 0.000335, 0.000365, 0.000773, 0.000816, 0.001374, 0.001808, 0.002117, 0.002349, 0.002155, 0.002688, 0.001533, 0.001778, 0.001318, 0.00155, 0.000958, 0.001202, 0.000567, 0.000412, 0.000198, 0.000447, 0.000614, 0.000661, 0.001159, 0.000854, 0.000799, 0.000833, 0.00052, 0.001048, 0.000945, 0.000958, 0.000743, 0.000854, 0.000893, 0.000906, 0.000906, 0.000906, 0.001288, 0.001288, 0.001172, 0.001202, 0.000537, 0.000442, 0.00076, 0.000421, 0.000253, 0.000253, 0.000283, 0.000253, 0.000236, 0.000532, 0.001103, 0.001597, 0.001597, 0.000906, 0.001344, 0.001623, 0.001623, 0.001288, 0.001172, 0.002194, 0.002155, 0.002349, 0.002512, 0.001687, 0.00152, 0.002155, 0.001383, 0.000854, 0.000859, 0.000859, 0.000464, 0.00021, 0.000262, 0.000275, 0.000614, 0.000614, 0.000318, 0.000674, 0.001172, 0.001936, 0.001155, 0.001202, 0.001172, 0.001159, 0.001318, 0.001318, 0.001597, 0.001748, 0.00152, 0.001499, 0.001499, 0.001434, 0.002336, 0.001383, 0.001374, 0.001318, 0.000893, 0.00076, 0.00076, 0.000854, 0.000468, 0.000893, 0.000983, 0.001722, 0.0028, 0.003804, 0.006078, 0.005734, 0.00515, 0.005734, 0.007177, 0.008002, 0.013265, 0.013437, 0.025762, 0.024393, 0.023534, 0.046336, 0.056825, 0.024826, 0.011342, 0.024393, 0.024826, 0.050641, 0.046336, 0.018787, 0.018787, 0.017447, 0.017797, 0.017797, 0.023963, 0.035586, 0.014783, 0.011669, 0.007031, 0.004921, 0.005086, 0.005086, 0.004921, 0.004689, 0.005799, 0.008525, 0.007877, 0.004899, 0.004976, 0.004775, 0.005011, 0.003671, 0.002881, 0.00292, 0.003079, 0.002555, 0.002503, 0.003671, 0.003014, 0.003804, 0.004208, 0.004577, 0.004161, 0.003671, 0.003727, 0.003014, 0.003109, 0.002276, 0.002482, 0.001709, 0.00146, 0.002194, 0.003053, 0.00389, 0.003924, 0.004899, 0.004976, 0.00389, 0.003461, 0.003478, 0.00283, 0.002881, 0.002512, 0.002512, 0.002057, 0.002211, 0.003298, 0.002336, 0.002327, 0.003461, 0.004431, 0.005086, 0.003555, 0.003079, 0.003109, 0.002366, 0.001786, 0.002623, 0.003053, 0.003727, 0.003555, 0.003512, 0.003924, 0.004315, 0.004976, 0.00543, 0.008075, 0.00543, 0.005503, 0.00558, 0.004431, 0.003177, 0.003512, 0.003512, 0.00407, 0.002881, 0.002606, 0.003276, 0.002727, 0.002435, 0.002194, 0.003478, 0.004899, 0.004315, 0.006142, 0.004247, 0.003671, 0.003607, 0.004976, 0.007091, 0.01204, 0.016021, 0.016021, 0.008409, 0.013265, 0.013821, 0.011903, 0.011903, 0.015694, 0.021381, 0.018106, 0.018787, 0.018787, 0.018787, 0.030611, 0.032677, 0.071867, 0.096677, 0.043307, 0.021381, 0.020522, 0.013016, 0.01227, 0.024393, 0.021381, 0.01204, 0.007091, 0.012727, 0.023963, 0.023087, 0.023963, 0.054297, 0.023087, 0.011106, 0.010926, 0.01227, 0.010509, 0.01078, 0.016826, 0.017447, 0.038858, 0.038858, 0.029376, 0.016021, 0.016528, 0.019401, 0.020522, 0.048328, 0.023963, 0.013613, 0.013613, 0.007495, 0.007315, 0.008409, 0.01078, 0.009483, 0.006482, 0.004921, 0.00359, 0.002662, 0.002761, 0.001743, 0.001305, 0.001808, 0.002581, 0.001748, 0.002606, 0.002662, 0.002623, 0.003276, 0.004577, 0.003461, 0.004976, 0.005249, 0.007259, 0.008723, 0.008075, 0.01204, 0.010672, 0.010672, 0.00962, 0.012491, 0.013016, 0.011518, 0.009865, 0.007555, 0.008895, 0.007091, 0.010509, 0.010672, 0.008002, 0.006374, 0.00962, 0.010221, 0.009865, 0.007031, 0.006988, 0.008525, 0.005992, 0.010131, 0.009096, 0.01078, 0.015078, 0.017447, 0.020522, 0.014783, 0.013437, 0.011106, 0.00962, 0.008156, 0.006701, 0.009015, 0.008525, 0.007495, 0.007177, 0.005086, 0.007177, 0.007645, 0.008723, 0.015078, 0.009294, 0.017138, 0.031287, 0.031287, 0.025316, 0.024393, 0.028107, 0.034884, 0.076542, 0.155435, 0.15284, 0.122885, 0.161087, 0.247041, 0.191378, 0.200174, 0.200174, 0.200174, 0.191378, 0.173081, 0.147574, 0.125101, 0.142424, 0.144935, 0.134866, 0.278302, 0.394753, 0.472492, 0.494003, 0.450668, 0.418646, 0.458154, 0.570702, 0.444081, 0.440853, 0.505461, 0.387226, 0.486429, 0.454136, 0.422041, 0.398279, 0.380708, 0.509769, 0.447574, 0.380708, 0.332115, 0.25406, 0.18812], '')</t>
  </si>
  <si>
    <t>[410, 413, 420]</t>
  </si>
  <si>
    <t>UPI0001B6F36C status=activ</t>
  </si>
  <si>
    <t>([0.079919, 0.120615, 0.147574, 0.182256, 0.116183, 0.155435, 0.137348, 0.094817, 0.092881, 0.109221, 0.147574, 0.185198, 0.18812, 0.179055, 0.161087, 0.194234, 0.291804, 0.25031, 0.247041, 0.264545, 0.284882, 0.257454, 0.243554, 0.239899, 0.239899, 0.243554, 0.232838, 0.291804, 0.311707, 0.243554, 0.170161, 0.122885, 0.076542, 0.067594, 0.0704, 0.090864, 0.094817, 0.055536, 0.078022, 0.074921, 0.066181, 0.051831, 0.100716, 0.120615, 0.094817, 0.055536, 0.094817, 0.046336, 0.028107, 0.041405, 0.090864, 0.158265, 0.185198, 0.26085, 0.268042, 0.247041, 0.31487, 0.308712, 0.324872, 0.216401, 0.291804, 0.21291, 0.142424, 0.15008, 0.132295, 0.118441, 0.116183, 0.122885, 0.243554, 0.318242, 0.321458, 0.295083, 0.291804, 0.243554, 0.264545, 0.182256, 0.206376, 0.203355, 0.191378, 0.155435, 0.232838, 0.203355, 0.206376, 0.209395, 0.222385, 0.147574, 0.206376, 0.291804, 0.281712, 0.147574, 0.15284, 0.17593, 0.196879, 0.118441, 0.155435, 0.134866, 0.137348, 0.134866, 0.147574, 0.092881, 0.094817, 0.055536, 0.074921, 0.122885, 0.15284, 0.090864, 0.090864, 0.090864, 0.044297, 0.044297, 0.090864, 0.096677, 0.090864, 0.050641, 0.096677, 0.109221, 0.083462, 0.094817, 0.086953, 0.086953, 0.086953, 0.086953, 0.158265, 0.076542, 0.06184, 0.088832, 0.078022, 0.127496, 0.137348, 0.236433, 0.158265, 0.096677, 0.090864, 0.096677, 0.096677, 0.086953, 0.081712, 0.06184, 0.094817, 0.088832, 0.081712, 0.109221, 0.096677, 0.056825, 0.116183, 0.086953, 0.066181, 0.058088, 0.048328, 0.030003, 0.024826, 0.025316, 0.047319, 0.029376, 0.026338, 0.049374, 0.055536, 0.030003, 0.031287, 0.019401, 0.013821, 0.014586, 0.020165, 0.031287, 0.028107, 0.023087, 0.025316, 0.031287, 0.066181, 0.047319, 0.079919, 0.048328, 0.088832, 0.048328, 0.0704, 0.043307, 0.027463, 0.029376, 0.048328, 0.040537, 0.071867, 0.120615, 0.066181, 0.055536, 0.074921, 0.122885, 0.144935, 0.194234, 0.196879, 0.122885, 0.125101, 0.058088, 0.078022, 0.071867, 0.120615, 0.132295, 0.118441, 0.147574, 0.132295, 0.083462, 0.155435, 0.15008, 0.071867, 0.085092, 0.094817, 0.085092, 0.085092, 0.05306, 0.030611, 0.018787, 0.028695, 0.051831, 0.100716, 0.139895, 0.096677, 0.06312, 0.066181, 0.067594, 0.067594, 0.0704, 0.120615, 0.096677, 0.106997, 0.134866, 0.18812, 0.182256, 0.196879, 0.127496, 0.203355, 0.308712, 0.281712, 0.206376, 0.18812, 0.185198, 0.185198, 0.243554, 0.243554, 0.222385, 0.308712, 0.243554, 0.239899, 0.236433, 0.291804, 0.268042, 0.349426, 0.352862, 0.281712, 0.284882, 0.366687, 0.239899, 0.194234, 0.271506, 0.380708, 0.394753, 0.31487, 0.257454, 0.264545, 0.264545, 0.275179, 0.26085, 0.295083, 0.30533, 0.222385, 0.139895, 0.15008, 0.134866, 0.134866, 0.182256, 0.182256, 0.206376, 0.25406, 0.291804, 0.281712, 0.17593, 0.182256, 0.271506, 0.332115, 0.342579, 0.401658, 0.31487, 0.243554, 0.209395, 0.191378, 0.203355, 0.288399, 0.200174, 0.219301, 0.155435, 0.155435, 0.15008, 0.134866, 0.194234, 0.120615, 0.144935, 0.229226, 0.243554, 0.17593, 0.118441, 0.106997, 0.066181, 0.092881, 0.090864, 0.132295, 0.139895, 0.142424, 0.144935, 0.232838, 0.125101, 0.118441, 0.083462, 0.055536, 0.051831, 0.030003, 0.058088, 0.06312, 0.034884, 0.018787, 0.028107, 0.046336, 0.026892, 0.044297, 0.030003, 0.060549, 0.032677, 0.030003, 0.042364, 0.03976, 0.03976, 0.088832, 0.081712, 0.060549, 0.054297, 0.032677, 0.060549, 0.032017, 0.034884, 0.054297, 0.05306, 0.049374, 0.029376, 0.030611, 0.026338, 0.045352, 0.042364, 0.047319, 0.029376, 0.016257, 0.017447, 0.011342, 0.009294, 0.010131, 0.009977, 0.016021, 0.027463, 0.027463, 0.036378, 0.034068, 0.023534, 0.046336, 0.027463, 0.030003, 0.029376, 0.034068, 0.036378, 0.030611, 0.030611, 0.037156, 0.086953, 0.046336, 0.034068, 0.026892, 0.040537, 0.081712, 0.071867, 0.036378, 0.019109, 0.022306, 0.023963, 0.035586, 0.017138, 0.018415, 0.018415, 0.017797, 0.0198, 0.018106, 0.018106, 0.016021, 0.023087, 0.023963, 0.03976, 0.088832, 0.127496, 0.125101, 0.139895, 0.158265, 0.142424, 0.206376, 0.18812, 0.144935, 0.125101, 0.200174, 0.264545, 0.335645, 0.458154, 0.414856, 0.40511], '')</t>
  </si>
  <si>
    <t>UPI0001B6F36D status=activ</t>
  </si>
  <si>
    <t>([0.071867, 0.11371, 0.066181, 0.094817, 0.125101, 0.170161, 0.200174, 0.196879, 0.229226, 0.25406, 0.281712, 0.229226, 0.15284, 0.098513, 0.067594, 0.06184, 0.060549, 0.06184, 0.054297, 0.102787, 0.170161, 0.118441, 0.11371, 0.182256, 0.185198, 0.118441, 0.129801, 0.132295, 0.094817, 0.092881, 0.06312, 0.06312, 0.106997, 0.170161, 0.26085, 0.26085, 0.182256, 0.243554, 0.278302, 0.332115, 0.332115, 0.339168, 0.339168, 0.275179, 0.275179, 0.185198, 0.268042, 0.158265, 0.170161, 0.26085, 0.182256, 0.167087, 0.173081, 0.111485, 0.109221, 0.067594, 0.098513, 0.161087, 0.191378, 0.18812, 0.21291, 0.129801, 0.122885, 0.122885, 0.173081, 0.111485, 0.17593, 0.173081, 0.25406, 0.206376, 0.196879, 0.278302, 0.359901, 0.318242, 0.318242, 0.236433, 0.301917, 0.203355, 0.206376, 0.203355, 0.17593, 0.179055, 0.278302, 0.288399, 0.36309, 0.36309, 0.359901, 0.332115, 0.264545, 0.264545, 0.21291, 0.225814, 0.222385, 0.222385, 0.173081, 0.278302, 0.275179, 0.275179, 0.380708, 0.374039, 0.284882, 0.318242, 0.31487, 0.30533, 0.200174, 0.196879, 0.194234, 0.275179, 0.295083, 0.359901, 0.278302, 0.281712, 0.264545, 0.26085, 0.264545, 0.264545, 0.25031, 0.25031, 0.222385, 0.216401, 0.219301, 0.308712, 0.301917, 0.239899, 0.239899, 0.335645, 0.301917, 0.222385, 0.225814, 0.229226, 0.173081, 0.25031, 0.25031, 0.26085, 0.185198, 0.182256, 0.288399, 0.275179, 0.352862, 0.295083, 0.301917, 0.216401, 0.18812, 0.194234, 0.161087, 0.10481, 0.10481, 0.120615, 0.18812, 0.194234, 0.194234, 0.281712, 0.288399, 0.291804, 0.281712, 0.370445, 0.384043, 0.352862, 0.352862, 0.36309, 0.384043, 0.390993, 0.476583, 0.398279, 0.366687, 0.384043, 0.465241, 0.497853, 0.414856, 0.328603, 0.318242, 0.239899, 0.144935, 0.116183, 0.203355, 0.15008, 0.090864, 0.092881, 0.06312, 0.069024, 0.038042, 0.054297, 0.026892, 0.017138, 0.032677, 0.037156, 0.03976, 0.024393, 0.021816, 0.034884, 0.038858, 0.023963, 0.042364, 0.076542, 0.096677, 0.048328, 0.076542, 0.125101, 0.064632, 0.100716, 0.056825, 0.06184, 0.038042, 0.0704, 0.120615, 0.118441, 0.10481, 0.15284, 0.232838, 0.232838, 0.264545, 0.298791, 0.298791, 0.281712, 0.26085, 0.18812, 0.18812, 0.194234, 0.191378, 0.203355, 0.206376, 0.26085, 0.321458, 0.418646, 0.4292, 0.414856, 0.321458, 0.339168, 0.281712, 0.216401, 0.118441, 0.094817, 0.120615, 0.200174, 0.219301, 0.225814, 0.295083, 0.291804, 0.275179, 0.194234, 0.25031, 0.239899, 0.278302, 0.281712, 0.243554, 0.161087, 0.182256, 0.222385, 0.203355, 0.284882, 0.342579, 0.476583, 0.370445, 0.271506, 0.225814, 0.142424, 0.088832, 0.098513, 0.167087, 0.179055, 0.271506, 0.318242, 0.225814, 0.243554, 0.275179, 0.191378, 0.239899, 0.147574, 0.11371, 0.147574, 0.092881, 0.076542, 0.066181, 0.088832, 0.088832, 0.11371, 0.125101, 0.18812, 0.203355, 0.209395, 0.129801, 0.127496, 0.0704, 0.073402, 0.037156, 0.030611, 0.069024, 0.092881, 0.161087, 0.229226, 0.139895, 0.203355, 0.206376, 0.225814, 0.288399, 0.384043, 0.366687, 0.318242, 0.335645, 0.335645, 0.31487, 0.291804, 0.275179, 0.324872, 0.414856, 0.390993, 0.390993, 0.408655, 0.401658, 0.390993, 0.321458, 0.366687, 0.352862, 0.394753, 0.398279, 0.31487, 0.219301, 0.225814, 0.335645, 0.243554, 0.21291, 0.158265, 0.182256, 0.185198, 0.216401, 0.203355, 0.222385, 0.167087, 0.137348, 0.144935, 0.086953, 0.137348, 0.170161, 0.090864, 0.083462, 0.073402, 0.118441, 0.120615, 0.134866, 0.134866, 0.200174, 0.216401, 0.288399, 0.288399, 0.30533, 0.216401, 0.161087, 0.167087, 0.219301, 0.167087, 0.15284, 0.247041, 0.264545, 0.179055, 0.31487, 0.288399, 0.311707, 0.308712, 0.308712, 0.21291, 0.209395, 0.137348, 0.134866, 0.125101, 0.139895, 0.079919, 0.083462, 0.118441, 0.102787, 0.10481, 0.15284, 0.094817, 0.100716, 0.090864, 0.147574, 0.129801, 0.129801, 0.116183, 0.127496, 0.194234, 0.284882, 0.257454, 0.335645, 0.321458, 0.25031, 0.236433, 0.243554, 0.328603, 0.324872, 0.433034, 0.370445, 0.359901, 0.408655, 0.298791, 0.30533, 0.31487, 0.281712, 0.225814, 0.222385, 0.21291, 0.21291, 0.206376, 0.158265, 0.161087, 0.158265, 0.225814, 0.236433, 0.311707, 0.328603, 0.328603, 0.328603, 0.308712, 0.31487, 0.342579, 0.311707, 0.229226, 0.236433, 0.185198, 0.271506, 0.194234, 0.203355, 0.147574, 0.083462, 0.147574, 0.167087, 0.17593, 0.11371, 0.11371, 0.111485, 0.064632, 0.038858, 0.023087, 0.045352, 0.047319, 0.046336, 0.100716, 0.155435, 0.088832, 0.161087, 0.167087, 0.158265, 0.144935, 0.206376, 0.219301, 0.15008, 0.144935, 0.134866, 0.134866, 0.118441, 0.134866, 0.179055, 0.264545, 0.342579, 0.232838, 0.25406, 0.275179, 0.182256, 0.200174, 0.196879, 0.116183, 0.06312, 0.088832, 0.098513, 0.102787, 0.15008, 0.206376, 0.200174, 0.21291, 0.324872, 0.40511, 0.335645, 0.356642, 0.374039, 0.291804, 0.268042, 0.209395, 0.216401, 0.216401, 0.194234, 0.275179, 0.370445, 0.366687, 0.394753, 0.394753, 0.384043, 0.275179, 0.191378, 0.134866, 0.139895, 0.071867, 0.042364, 0.06184, 0.031287, 0.033407, 0.027463, 0.059222, 0.041405, 0.035586, 0.06184, 0.036378, 0.03976, 0.038858, 0.038042, 0.031287, 0.023534, 0.026338, 0.051831, 0.0704, 0.111485, 0.096677, 0.15008, 0.147574, 0.0704, 0.071867, 0.028695, 0.033407, 0.033407, 0.06184, 0.069024, 0.0704, 0.137348, 0.085092, 0.043307, 0.088832, 0.132295, 0.170161, 0.086953, 0.066181, 0.085092, 0.06184, 0.045352, 0.030611, 0.054297, 0.06312, 0.085092, 0.173081, 0.147574, 0.147574, 0.139895, 0.074921, 0.0704, 0.033407, 0.032677, 0.056825, 0.038042, 0.030611, 0.016826, 0.015078, 0.01227, 0.013821, 0.017797, 0.024826, 0.040537, 0.042364, 0.081712, 0.100716, 0.073402, 0.144935, 0.090864, 0.05306, 0.055536, 0.056825, 0.058088, 0.088832, 0.088832, 0.074921, 0.06184, 0.106997, 0.200174, 0.25406, 0.144935, 0.147574, 0.15008, 0.085092, 0.086953, 0.081712, 0.085092, 0.106997, 0.064632, 0.098513, 0.094817, 0.078022, 0.076542, 0.132295, 0.079919, 0.05306, 0.046336, 0.06184, 0.041405, 0.045352, 0.032017, 0.033407, 0.024826, 0.016257, 0.027463, 0.021816, 0.017797, 0.011106, 0.009294, 0.010509, 0.008525, 0.011669, 0.018106, 0.015344, 0.016257, 0.014315, 0.021816, 0.030611, 0.0198, 0.031287, 0.028107, 0.023963, 0.043307, 0.06184, 0.054297, 0.031287, 0.044297, 0.037156, 0.054297, 0.035586, 0.054297, 0.086953, 0.059222, 0.078022, 0.058088, 0.030611, 0.037156, 0.033407, 0.027463, 0.023534, 0.024393, 0.016021, 0.030003, 0.028107, 0.015344, 0.026338, 0.029376, 0.016021, 0.018787, 0.021816, 0.048328, 0.035586, 0.037156, 0.034068, 0.019109, 0.030611, 0.026338, 0.050641, 0.051831, 0.076542, 0.129801, 0.116183, 0.179055, 0.11371, 0.125101, 0.206376, 0.200174, 0.291804, 0.398279, 0.42561, 0.447574, 0.433034, 0.468512, 0.332115, 0.384043, 0.468512, 0.490133, 0.525368, 0.494003, 0.490133, 0.444081, 0.458154, 0.468512, 0.465241, 0.447574, 0.458154, 0.444081, 0.349426, 0.236433, 0.185198, 0.185198, 0.182256, 0.206376, 0.116183, 0.132295, 0.170161, 0.182256, 0.179055, 0.182256, 0.191378, 0.191378, 0.26085, 0.243554, 0.161087, 0.167087, 0.278302, 0.15008, 0.15284, 0.161087, 0.232838, 0.295083, 0.308712, 0.278302, 0.225814, 0.328603, 0.414856, 0.377384, 0.339168, 0.291804, 0.387226, 0.352862, 0.328603], '')</t>
  </si>
  <si>
    <t>[667]</t>
  </si>
  <si>
    <t>UPI0001B6F36E status=activ</t>
  </si>
  <si>
    <t>([0.229226, 0.271506, 0.11371, 0.034884, 0.016528, 0.00962, 0.006619, 0.006245, 0.007877, 0.006482, 0.005011, 0.004513, 0.00283, 0.003014, 0.002035, 0.002035, 0.001202, 0.001211, 0.00061, 0.00076, 0.000464, 0.000232, 0.000107, 0.00021, 0.000206, 0.000412, 0.00076, 0.001408, 0.001267, 0.001335, 0.001335, 0.002138, 0.003109, 0.003109, 0.00316, 0.004431, 0.0028, 0.004315, 0.006039, 0.009294, 0.007877, 0.008723, 0.008156, 0.008525, 0.008156, 0.009096, 0.005932, 0.003864, 0.002482, 0.002976, 0.001748, 0.002623, 0.001722, 0.001103, 0.001159, 0.001048, 0.000816, 0.000958, 0.000631, 0.000313, 0.000185, 0.000271, 0.00052, 0.000833, 0.000854, 0.000854, 0.001434, 0.001481, 0.001748, 0.001692, 0.001383, 0.00225, 0.00152, 0.001533, 0.002327, 0.003431, 0.002581, 0.002138, 0.002057, 0.002396, 0.002529, 0.003512, 0.002336, 0.001808, 0.001649, 0.001786, 0.001906, 0.001172, 0.001499, 0.002035, 0.003212, 0.003298, 0.002078, 0.00243, 0.00231, 0.002482, 0.002482, 0.003246, 0.003461, 0.003461, 0.002761, 0.0028, 0.0028, 0.002662, 0.00231, 0.002117, 0.002705, 0.002705, 0.002976, 0.00243, 0.001649, 0.001602, 0.001709, 0.002014, 0.002366, 0.002529, 0.001722, 0.001305, 0.000893, 0.001318, 0.001335, 0.001408, 0.001434, 0.001499, 0.001743, 0.002555, 0.003757, 0.00389, 0.003821, 0.005378, 0.005872, 0.005992, 0.004388, 0.004414, 0.005872, 0.004135, 0.006142, 0.008156, 0.01204, 0.012727, 0.010221, 0.020522, 0.028107, 0.028107, 0.028695, 0.055536, 0.024393, 0.024826, 0.023087, 0.023087, 0.022667, 0.043307, 0.096677, 0.173081, 0.25406, 0.257454, 0.281712, 0.278302, 0.232838, 0.144935, 0.185198, 0.132295, 0.120615, 0.170161, 0.179055, 0.098513, 0.100716, 0.219301, 0.219301, 0.222385, 0.222385, 0.132295, 0.06184, 0.059222, 0.06312, 0.046336, 0.050641, 0.044297, 0.023534, 0.017797, 0.016257, 0.016257, 0.030003, 0.027463, 0.014075, 0.028107, 0.059222, 0.055536, 0.055536, 0.051831, 0.027463, 0.030611, 0.032017, 0.036378, 0.035586, 0.018787, 0.016021, 0.016021, 0.028695, 0.048328, 0.100716, 0.17593, 0.21291, 0.132295, 0.066181, 0.071867, 0.067594, 0.06312, 0.06184, 0.026338, 0.029376, 0.06312, 0.031287, 0.06312, 0.085092, 0.044297, 0.092881, 0.170161, 0.182256, 0.111485, 0.088832, 0.088832, 0.044297, 0.049374, 0.098513, 0.200174, 0.291804, 0.18812, 0.111485, 0.118441, 0.185198, 0.170161, 0.155435, 0.142424, 0.142424, 0.109221, 0.191378, 0.200174, 0.191378, 0.109221, 0.191378, 0.15008, 0.0704, 0.134866, 0.129801, 0.071867, 0.032017, 0.034068, 0.034068, 0.034068, 0.020165, 0.024393, 0.015344, 0.010131, 0.010926, 0.007877, 0.007877, 0.005734, 0.004736, 0.004483, 0.006421, 0.004388, 0.004976, 0.005378, 0.004161, 0.004161, 0.004899, 0.005249, 0.003924, 0.004161, 0.005318, 0.006795, 0.007031, 0.009483, 0.016257, 0.026338, 0.054297, 0.054297, 0.054297, 0.038042, 0.038042, 0.034068, 0.044297, 0.060549, 0.059222, 0.109221, 0.102787, 0.134866, 0.222385, 0.308712, 0.401658, 0.288399, 0.278302, 0.182256, 0.11371, 0.096677, 0.045352, 0.040537, 0.071867, 0.094817, 0.155435, 0.127496, 0.125101, 0.15008, 0.161087, 0.209395, 0.196879, 0.196879, 0.182256, 0.194234, 0.132295, 0.069024, 0.111485, 0.111485, 0.179055, 0.281712, 0.295083, 0.370445, 0.370445, 0.291804, 0.342579, 0.374039, 0.328603, 0.318242, 0.356642, 0.21291, 0.155435, 0.164327, 0.134866, 0.085092, 0.074921, 0.055536, 0.10481, 0.142424, 0.081712, 0.096677, 0.094817, 0.046336, 0.027463, 0.029376, 0.030003, 0.016528, 0.014315, 0.022306, 0.023534, 0.018106, 0.037156, 0.038858, 0.023087, 0.029376, 0.059222, 0.058088, 0.147574, 0.15008, 0.144935, 0.26085, 0.129801, 0.060549, 0.073402, 0.158265, 0.15284, 0.125101, 0.219301, 0.232838, 0.25031, 0.257454, 0.332115, 0.25406, 0.271506, 0.264545, 0.185198, 0.164327, 0.161087, 0.15284, 0.092881, 0.092881, 0.06184, 0.125101, 0.142424, 0.209395, 0.200174, 0.125101, 0.191378, 0.18812, 0.122885, 0.067594, 0.060549, 0.049374, 0.049374, 0.05306, 0.086953, 0.15008, 0.088832, 0.098513, 0.086953, 0.129801, 0.074921, 0.096677, 0.045352, 0.088832, 0.049374, 0.028107, 0.028695, 0.020522, 0.018787, 0.027463, 0.027463, 0.026892, 0.016826, 0.016257, 0.014783, 0.016021, 0.009865, 0.014315, 0.009015, 0.006619, 0.005086, 0.006988, 0.007031, 0.007495, 0.007091, 0.006894, 0.006795, 0.006039, 0.008409, 0.008409, 0.007091, 0.009401, 0.009401, 0.014586, 0.023534, 0.023087, 0.023087, 0.045352, 0.049374, 0.098513, 0.17593, 0.170161, 0.158265, 0.15008, 0.155435, 0.129801, 0.225814, 0.219301, 0.356642, 0.219301, 0.222385, 0.284882, 0.301917, 0.298791, 0.196879, 0.132295, 0.209395, 0.17593, 0.137348, 0.106997, 0.074921, 0.049374, 0.085092, 0.064632, 0.046336, 0.085092, 0.092881], '')</t>
  </si>
  <si>
    <t>UPI0001B6F370 status=activ</t>
  </si>
  <si>
    <t>([0.118441, 0.15008, 0.203355, 0.26085, 0.18812, 0.144935, 0.182256, 0.106997, 0.076542, 0.05306, 0.06312, 0.086953, 0.098513, 0.060549, 0.055536, 0.031287, 0.018106, 0.015078, 0.010509, 0.016021, 0.016528, 0.020876, 0.018106, 0.011518, 0.01078, 0.015694, 0.015078, 0.014783, 0.029376, 0.051831, 0.090864, 0.046336, 0.024826, 0.027463, 0.025316, 0.046336, 0.079919, 0.137348, 0.15008, 0.225814, 0.129801, 0.066181, 0.049374, 0.071867, 0.118441, 0.127496, 0.134866, 0.11371, 0.122885, 0.111485, 0.051831, 0.028695, 0.064632, 0.06184, 0.028107, 0.033407, 0.034884, 0.032017, 0.033407, 0.059222, 0.054297, 0.106997, 0.191378, 0.147574, 0.147574, 0.088832, 0.085092, 0.079919, 0.116183, 0.102787, 0.102787, 0.196879, 0.194234, 0.196879, 0.295083, 0.387226, 0.472492, 0.454136, 0.342579, 0.328603, 0.332115, 0.257454, 0.264545, 0.275179, 0.335645, 0.31487, 0.40511, 0.394753, 0.284882, 0.236433, 0.239899, 0.243554, 0.15008, 0.247041, 0.236433, 0.236433, 0.161087, 0.158265, 0.102787, 0.137348, 0.129801, 0.129801, 0.129801, 0.127496, 0.074921, 0.094817, 0.055536, 0.026338, 0.030611, 0.035586, 0.064632, 0.043307, 0.034884, 0.073402, 0.046336, 0.043307, 0.03976, 0.034068, 0.032017, 0.054297, 0.078022, 0.049374, 0.054297, 0.086953, 0.05306, 0.046336, 0.036378, 0.036378, 0.050641, 0.024393, 0.034884, 0.020165, 0.016021, 0.013437, 0.011669, 0.017447, 0.012727, 0.009865, 0.019109, 0.021381, 0.020522, 0.020522, 0.033407, 0.031287, 0.020522, 0.024826, 0.038858, 0.048328, 0.081712, 0.116183, 0.185198, 0.142424, 0.144935, 0.173081, 0.232838, 0.164327, 0.083462, 0.125101, 0.173081, 0.173081, 0.164327, 0.170161, 0.179055, 0.109221, 0.106997, 0.10481, 0.071867, 0.085092, 0.040537, 0.033407, 0.038042, 0.038042, 0.069024, 0.083462, 0.134866, 0.132295, 0.125101, 0.225814, 0.236433, 0.257454, 0.257454, 0.257454, 0.25406, 0.164327, 0.18812, 0.194234, 0.291804, 0.318242, 0.25031, 0.298791, 0.328603, 0.332115, 0.332115, 0.229226, 0.229226, 0.225814, 0.247041, 0.275179, 0.170161, 0.173081, 0.134866, 0.116183, 0.122885, 0.06184, 0.118441, 0.164327, 0.137348, 0.086953, 0.073402, 0.078022, 0.127496, 0.064632, 0.06312, 0.0704, 0.125101, 0.17593, 0.132295, 0.137348, 0.137348, 0.239899, 0.164327, 0.191378, 0.120615, 0.120615, 0.229226, 0.134866, 0.088832, 0.106997, 0.161087, 0.206376, 0.167087, 0.15008, 0.271506, 0.173081, 0.125101, 0.132295, 0.079919, 0.122885, 0.122885, 0.18812, 0.167087, 0.236433, 0.25406, 0.288399, 0.275179, 0.25406, 0.342579, 0.433034, 0.40511, 0.335645, 0.308712, 0.339168, 0.352862, 0.356642, 0.461924, 0.509769, 0.51388, 0.497853, 0.483068, 0.408655, 0.30533, 0.301917, 0.288399, 0.264545, 0.232838, 0.158265, 0.116183, 0.122885, 0.10481, 0.122885, 0.144935, 0.239899, 0.30533, 0.281712, 0.239899, 0.196879, 0.17593, 0.132295, 0.191378, 0.155435, 0.185198, 0.271506, 0.25031, 0.206376], '')</t>
  </si>
  <si>
    <t>[255, 256]</t>
  </si>
  <si>
    <t>UPI0001B6F373 status=activ</t>
  </si>
  <si>
    <t>([0.008723, 0.013265, 0.011106, 0.019109, 0.024826, 0.018415, 0.013613, 0.016826, 0.020165, 0.015694, 0.013613, 0.017797, 0.027463, 0.017447, 0.017447, 0.016826, 0.029376, 0.050641, 0.038042, 0.032017, 0.051831, 0.042364, 0.046336, 0.040537, 0.020876, 0.014075, 0.013821, 0.023534, 0.025762, 0.026892, 0.047319, 0.074921, 0.073402, 0.079919, 0.129801, 0.196879, 0.200174, 0.118441, 0.0704, 0.142424, 0.158265, 0.090864, 0.139895, 0.118441, 0.191378, 0.281712, 0.377384, 0.468512, 0.366687, 0.349426, 0.288399, 0.200174, 0.196879, 0.182256, 0.191378, 0.203355, 0.203355, 0.200174, 0.200174, 0.281712, 0.281712, 0.222385, 0.311707, 0.359901, 0.281712, 0.275179, 0.17593, 0.185198, 0.129801, 0.173081, 0.173081, 0.229226, 0.328603, 0.216401, 0.144935, 0.127496, 0.059222, 0.034068, 0.037156, 0.066181, 0.0704, 0.0704, 0.05306, 0.029376, 0.028695, 0.056825, 0.06184, 0.086953, 0.046336, 0.058088, 0.035586, 0.022306, 0.014783, 0.015078, 0.030611, 0.030611, 0.019401, 0.036378, 0.03976, 0.03976, 0.032017, 0.034068, 0.019401, 0.031287, 0.042364, 0.024393, 0.021816, 0.013437, 0.010926, 0.016826, 0.014315, 0.026338, 0.043307, 0.078022, 0.069024, 0.071867, 0.073402, 0.118441, 0.116183, 0.111485, 0.106997, 0.155435, 0.074921, 0.122885, 0.132295, 0.10481, 0.118441, 0.120615, 0.182256, 0.25406, 0.26085, 0.295083, 0.209395, 0.232838, 0.144935, 0.106997, 0.056825, 0.100716, 0.102787, 0.10481, 0.102787, 0.069024, 0.038042, 0.06184, 0.067594, 0.049374, 0.055536, 0.079919, 0.078022, 0.045352, 0.026338, 0.023534, 0.027463, 0.051831, 0.026892, 0.022667, 0.036378, 0.069024, 0.041405, 0.043307, 0.026338, 0.05306, 0.076542, 0.109221, 0.129801, 0.0704, 0.0704, 0.11371, 0.120615, 0.100716, 0.137348, 0.15008, 0.094817, 0.054297, 0.047319, 0.046336, 0.054297, 0.054297, 0.05306, 0.051831, 0.058088, 0.094817, 0.044297, 0.046336, 0.030003, 0.032017, 0.058088, 0.0704, 0.067594, 0.06312, 0.045352, 0.032017, 0.028695, 0.029376, 0.05306, 0.056825, 0.096677, 0.164327, 0.147574, 0.081712, 0.127496, 0.11371, 0.11371, 0.185198, 0.096677, 0.144935, 0.139895, 0.137348, 0.142424, 0.067594, 0.0704, 0.069024, 0.066181, 0.11371, 0.122885, 0.064632, 0.0704, 0.076542, 0.083462, 0.090864, 0.15008, 0.081712, 0.046336, 0.025762, 0.025762, 0.06184, 0.034884, 0.040537, 0.042364, 0.030611, 0.037156, 0.037156, 0.067594, 0.076542, 0.074921, 0.118441, 0.206376, 0.132295, 0.083462, 0.038042, 0.028107, 0.017447, 0.016257, 0.018415, 0.020876, 0.013016, 0.01204, 0.018787, 0.010509, 0.008075, 0.006988, 0.009401, 0.009401, 0.009728, 0.013437, 0.013265, 0.008895, 0.006482, 0.008409, 0.010926, 0.019109, 0.023087, 0.041405, 0.055536, 0.090864, 0.142424, 0.144935, 0.081712, 0.045352, 0.083462, 0.139895, 0.120615, 0.058088, 0.025762, 0.015344, 0.009977, 0.010131, 0.017138, 0.028107, 0.028107, 0.016021, 0.016021, 0.009096, 0.009096, 0.012491, 0.011903, 0.008075, 0.010926, 0.013265, 0.013016, 0.008723, 0.006039, 0.009015, 0.008804, 0.014315, 0.014075, 0.018787, 0.015694, 0.009483, 0.009483, 0.006701, 0.009977, 0.007645, 0.01227, 0.008276, 0.008276, 0.006078, 0.008156, 0.008156, 0.007495, 0.010509, 0.013613, 0.014783, 0.016257, 0.025762, 0.020522, 0.028695, 0.028107, 0.027463, 0.044297, 0.032017, 0.058088, 0.031287, 0.050641], '')</t>
  </si>
  <si>
    <t>UPI0001B6F377 status=activ</t>
  </si>
  <si>
    <t>([0.005683, 0.007645, 0.01204, 0.007177, 0.005318, 0.00389, 0.003177, 0.002529, 0.001855, 0.001434, 0.001267, 0.001572, 0.001232, 0.000708, 0.000412, 0.00076, 0.000575, 0.000301, 0.000721, 0.000305, 0.000322, 0.000631, 0.000313, 0.000142, 0.000318, 0.00055, 0.001069, 0.000906, 0.00146, 0.002349, 0.002529, 0.002336, 0.001391, 0.001748, 0.001687, 0.001675, 0.001623, 0.001318, 0.001808, 0.001722, 0.002117, 0.002035, 0.001374, 0.001374, 0.002117, 0.001318, 0.001383, 0.000708, 0.000842, 0.000468, 0.000485, 0.000421, 0.000923, 0.001675, 0.001675, 0.002581, 0.0028, 0.00292, 0.00292, 0.003212, 0.002276, 0.002057, 0.002117, 0.002211, 0.002761, 0.001906, 0.002327, 0.001602, 0.001855, 0.001786, 0.002014, 0.001344, 0.002349, 0.002155, 0.001305, 0.000854, 0.000816, 0.001232, 0.001288, 0.001288, 0.001202, 0.001142, 0.001692, 0.002705, 0.004135, 0.003246, 0.004577, 0.005932, 0.00543, 0.006078, 0.005992, 0.006619, 0.006567, 0.004414, 0.004611, 0.005086, 0.004315, 0.003079, 0.002078, 0.001305, 0.002014, 0.001202, 0.001533, 0.000842, 0.000854, 0.000854, 0.001383, 0.001408, 0.001434, 0.002194, 0.002727, 0.002581, 0.001855, 0.002727, 0.004161, 0.002761, 0.00389, 0.004135, 0.005992, 0.005378, 0.00543, 0.003757, 0.005932, 0.004646, 0.004736, 0.003405, 0.002155, 0.00155, 0.001499, 0.001103, 0.001048, 0.000747, 0.000923, 0.001048, 0.000485, 0.000232, 0.000412, 0.000447, 0.000412, 0.000412, 0.000485, 0.000936, 0.001481, 0.001, 0.001142, 0.002014, 0.002336, 0.003512, 0.004611, 0.004835, 0.004247, 0.004431, 0.003864, 0.005086, 0.004775, 0.005249, 0.009187, 0.009096, 0.009187, 0.010131, 0.006142, 0.008804, 0.008525, 0.005086, 0.007031, 0.010672, 0.006533, 0.008276, 0.008624, 0.007259, 0.006039, 0.006078, 0.005011, 0.007091, 0.004899, 0.005799, 0.006374, 0.004208, 0.003298, 0.002211, 0.002276, 0.00246, 0.001533, 0.000958, 0.001142, 0.000713, 0.000747, 0.001271, 0.001211, 0.000743, 0.000936, 0.001202, 0.001159, 0.00146, 0.001533, 0.00155, 0.00146, 0.001267, 0.001271, 0.001172, 0.001855, 0.001855, 0.003053, 0.003366, 0.004689, 0.004513, 0.004577, 0.003276, 0.002336, 0.001687, 0.001572, 0.00152, 0.00152, 0.00231, 0.002211, 0.002138, 0.003177, 0.003341, 0.00389, 0.004315, 0.005932, 0.003997, 0.004161, 0.002727, 0.003109, 0.002606, 0.002881, 0.003924, 0.005249, 0.004976, 0.004689, 0.005223, 0.004208, 0.003109, 0.003177, 0.003177, 0.003405, 0.003298, 0.004513, 0.005932, 0.007877, 0.008276, 0.008276, 0.013016, 0.025762, 0.024393, 0.017138, 0.017447, 0.014586, 0.009187, 0.011106, 0.018787, 0.028695, 0.024826, 0.049374, 0.046336, 0.026338, 0.013437, 0.008804, 0.006039, 0.00407, 0.00359, 0.002529, 0.002435, 0.002512, 0.002117, 0.002881, 0.003997, 0.003963, 0.003298, 0.003109, 0.003963, 0.004315, 0.003212, 0.003212, 0.003461, 0.003512, 0.003276, 0.004483, 0.006533, 0.006482, 0.010672, 0.007877, 0.007495, 0.013437, 0.007555, 0.009096, 0.009401, 0.00962, 0.016257, 0.030003, 0.078022, 0.037156, 0.024393, 0.054297, 0.118441, 0.098513, 0.102787, 0.18812, 0.102787, 0.100716, 0.196879, 0.18812, 0.318242, 0.454136, 0.461924, 0.622677, 0.63748, 0.618285, 0.476583, 0.394753, 0.401658, 0.380708, 0.505461, 0.472492, 0.41194, 0.414856, 0.436924, 0.436924, 0.444081, 0.444081, 0.418646, 0.418646, 0.366687, 0.366687, 0.25031, 0.232838, 0.132295, 0.06184, 0.060549, 0.111485, 0.137348, 0.067594, 0.074921, 0.036378, 0.026892, 0.035586, 0.032677, 0.028695, 0.015078, 0.009294, 0.009294, 0.009401, 0.006701, 0.007555, 0.008075, 0.01204, 0.012727, 0.014315, 0.016528, 0.015694, 0.009977, 0.009977, 0.017447, 0.015344, 0.015078, 0.017138, 0.019109, 0.019401, 0.019401, 0.020876, 0.020876, 0.030611, 0.031287, 0.032677, 0.033407, 0.016257, 0.013265, 0.008276, 0.010926, 0.018106, 0.015078, 0.015694, 0.011669, 0.01204, 0.009187, 0.009294, 0.015344, 0.013265, 0.013016, 0.013016, 0.013016, 0.013016, 0.015694, 0.009865, 0.009096, 0.009977, 0.009187, 0.008723, 0.01078, 0.007091, 0.004976, 0.004161, 0.005503, 0.007315, 0.004736, 0.004736, 0.004689, 0.004775, 0.00389, 0.00283, 0.002976, 0.002881, 0.00283, 0.002155, 0.003053, 0.003997, 0.003079, 0.003212, 0.003701, 0.004161, 0.006142, 0.006078, 0.008276, 0.005378, 0.004315, 0.004577, 0.004611, 0.004513, 0.003431, 0.003109, 0.00292, 0.002727, 0.002705, 0.003276, 0.003109, 0.002138, 0.001743, 0.001872, 0.001808, 0.002014, 0.002117, 0.002194, 0.002117, 0.001572, 0.001722, 0.00246, 0.003512, 0.004414, 0.004689, 0.005872, 0.008723, 0.00777, 0.006142, 0.00558, 0.004513, 0.004577, 0.004135, 0.003405, 0.003804, 0.005503, 0.003997, 0.003997, 0.003701, 0.00515, 0.007031, 0.01078, 0.00962, 0.008895, 0.006078, 0.005086, 0.004414, 0.003555, 0.004611, 0.005086, 0.007177, 0.009865, 0.016021, 0.041405, 0.10481, 0.085092], '')</t>
  </si>
  <si>
    <t>[306, 307, 308, 313]</t>
  </si>
  <si>
    <t>UPI0001B6F378 status=activ</t>
  </si>
  <si>
    <t>([0.032677, 0.014783, 0.009977, 0.013613, 0.019109, 0.028107, 0.0198, 0.020876, 0.030611, 0.022667, 0.017447, 0.022306, 0.037156, 0.038858, 0.076542, 0.139895, 0.161087, 0.106997, 0.071867, 0.03976, 0.05306, 0.058088, 0.071867, 0.129801, 0.102787, 0.102787, 0.094817, 0.15284, 0.203355, 0.203355, 0.209395, 0.30533, 0.328603, 0.328603, 0.30533, 0.291804, 0.182256, 0.257454, 0.209395, 0.185198, 0.298791, 0.288399, 0.288399, 0.30533, 0.271506, 0.324872, 0.324872, 0.346032, 0.264545, 0.196879, 0.203355, 0.281712, 0.203355, 0.144935, 0.142424, 0.161087, 0.098513, 0.170161, 0.081712, 0.170161, 0.17593, 0.094817, 0.043307, 0.041405, 0.036378, 0.036378, 0.026892, 0.018787, 0.014315, 0.022306, 0.019401, 0.014586, 0.016021, 0.023087, 0.020522, 0.023963, 0.021381, 0.043307, 0.025316, 0.06184, 0.060549, 0.102787, 0.17593, 0.222385, 0.236433, 0.203355, 0.25406, 0.288399, 0.321458, 0.275179, 0.194234, 0.182256, 0.142424, 0.147574, 0.092881, 0.094817, 0.083462, 0.079919, 0.038858, 0.071867, 0.06312, 0.059222, 0.034884, 0.033407, 0.05306, 0.028695, 0.040537, 0.019109, 0.019109, 0.023087, 0.038042, 0.05306, 0.073402, 0.081712, 0.042364, 0.073402, 0.118441, 0.127496, 0.15284, 0.232838, 0.147574, 0.17593, 0.170161, 0.243554, 0.268042, 0.284882, 0.359901, 0.356642, 0.380708, 0.380708, 0.41194, 0.328603, 0.366687, 0.4292, 0.408655, 0.458154, 0.36309, 0.36309, 0.339168, 0.194234, 0.161087, 0.206376, 0.194234, 0.206376, 0.139895, 0.085092, 0.045352, 0.049374, 0.044297, 0.051831, 0.05306, 0.025762, 0.025762, 0.026892, 0.015344, 0.029376, 0.038042, 0.067594, 0.049374, 0.032677, 0.0704, 0.040537, 0.023963, 0.023534, 0.015344, 0.015694, 0.022667, 0.046336, 0.047319, 0.085092, 0.137348, 0.161087, 0.257454, 0.335645, 0.356642, 0.349426, 0.318242, 0.311707, 0.247041, 0.191378, 0.26085, 0.173081, 0.203355, 0.25031, 0.247041, 0.318242, 0.321458, 0.31487, 0.278302, 0.268042, 0.179055, 0.139895, 0.116183, 0.118441, 0.116183, 0.098513, 0.167087, 0.090864, 0.094817, 0.086953, 0.076542, 0.076542, 0.142424, 0.21291, 0.281712, 0.278302, 0.275179, 0.356642, 0.377384, 0.275179, 0.203355, 0.209395, 0.161087, 0.17593, 0.173081, 0.127496, 0.073402, 0.069024, 0.11371, 0.066181, 0.066181, 0.079919, 0.051831, 0.038858, 0.036378, 0.042364, 0.044297, 0.043307, 0.034884, 0.019401, 0.036378, 0.059222, 0.100716, 0.086953, 0.085092, 0.049374, 0.074921, 0.127496, 0.120615, 0.137348, 0.206376, 0.291804, 0.380708, 0.36309, 0.311707, 0.335645, 0.232838, 0.139895, 0.147574, 0.173081, 0.170161, 0.182256, 0.182256, 0.109221, 0.129801, 0.120615, 0.179055, 0.196879, 0.122885, 0.10481, 0.064632, 0.06312, 0.037156, 0.03976, 0.056825, 0.106997, 0.096677, 0.15284, 0.229226, 0.243554, 0.161087, 0.243554, 0.243554, 0.232838, 0.229226, 0.281712, 0.288399, 0.194234, 0.179055, 0.25031, 0.194234, 0.271506, 0.278302, 0.271506, 0.25406, 0.209395, 0.196879, 0.236433, 0.225814, 0.134866, 0.134866, 0.137348, 0.085092, 0.085092, 0.086953, 0.120615, 0.161087, 0.15008, 0.161087, 0.098513, 0.098513, 0.170161, 0.18812, 0.116183, 0.191378, 0.167087, 0.219301, 0.185198, 0.120615, 0.10481, 0.182256, 0.137348, 0.216401, 0.318242, 0.257454], '')</t>
  </si>
  <si>
    <t>UPI0001B6F37A status=activ</t>
  </si>
  <si>
    <t>([0.271506, 0.31487, 0.318242, 0.384043, 0.380708, 0.308712, 0.359901, 0.36309, 0.40511, 0.346032, 0.384043, 0.4292, 0.414856, 0.380708, 0.40511, 0.40511, 0.458154, 0.408655, 0.436924, 0.450668, 0.454136, 0.36309, 0.380708, 0.394753, 0.298791, 0.301917, 0.30533, 0.26085, 0.268042, 0.25031, 0.236433, 0.219301, 0.21291, 0.21291, 0.232838, 0.243554, 0.31487, 0.335645, 0.366687, 0.288399, 0.288399, 0.36309, 0.41194, 0.374039, 0.394753, 0.490133, 0.517562, 0.575842, 0.497853, 0.444081, 0.461924, 0.562014, 0.549308, 0.454136, 0.541878, 0.549308, 0.447574, 0.454136, 0.465241, 0.418646, 0.418646, 0.390993, 0.301917, 0.301917, 0.324872, 0.243554, 0.158265, 0.161087, 0.191378, 0.288399, 0.349426, 0.271506, 0.281712, 0.264545, 0.352862, 0.36309, 0.291804, 0.370445, 0.278302, 0.268042, 0.278302, 0.359901, 0.30533, 0.398279, 0.335645, 0.25406, 0.342579, 0.342579, 0.359901, 0.36309, 0.349426, 0.36309, 0.444081, 0.447574, 0.494003, 0.40511, 0.394753, 0.384043, 0.321458, 0.398279, 0.398279, 0.387226, 0.398279, 0.436924, 0.444081, 0.58069, 0.56648, 0.545602, 0.648219, 0.58069, 0.480142, 0.480142, 0.476583, 0.472492, 0.454136, 0.472492, 0.472492, 0.440853, 0.529623, 0.570702, 0.480142, 0.401658, 0.4292, 0.398279, 0.414856, 0.387226, 0.359901, 0.465241, 0.486429, 0.418646, 0.440853, 0.444081, 0.414856, 0.41194, 0.436924, 0.436924, 0.401658, 0.494003, 0.494003, 0.401658, 0.366687, 0.4292, 0.4292, 0.36309, 0.36309, 0.30533, 0.342579, 0.346032, 0.301917, 0.257454, 0.298791, 0.268042, 0.324872, 0.328603, 0.291804, 0.206376, 0.167087, 0.127496, 0.073402], '')</t>
  </si>
  <si>
    <t>[46, 47, 51, 52, 54, 55, 105, 106, 107, 108, 109, 118, 119]</t>
  </si>
  <si>
    <t>UPI0001B6F383 status=activ</t>
  </si>
  <si>
    <t>([0.002435, 0.001481, 0.001335, 0.001, 0.000773, 0.000614, 0.000477, 0.000391, 0.000747, 0.000558, 0.000451, 0.000614, 0.000648, 0.000322, 0.000326, 0.000378, 0.000275, 0.000245, 0.000451, 0.000859, 0.001541, 0.001202, 0.001936, 0.002623, 0.003804, 0.003757, 0.003701, 0.005799, 0.008525, 0.008075, 0.007495, 0.013265, 0.007877, 0.00777, 0.007555, 0.006701, 0.010372, 0.013437, 0.008409, 0.005734, 0.005734, 0.005932, 0.009294, 0.010372, 0.006142, 0.004247, 0.005249, 0.006567, 0.004577, 0.004611, 0.004483, 0.007091, 0.004736, 0.004835, 0.003431, 0.004414, 0.007031, 0.00515, 0.00389, 0.003963, 0.004388, 0.004358, 0.0028, 0.001906, 0.001202, 0.001335, 0.001675, 0.001305, 0.001649, 0.002396, 0.001541, 0.000936, 0.000532, 0.000485, 0.000859, 0.000859, 0.000648, 0.000305, 0.000558, 0.000893, 0.000876, 0.001374, 0.001335, 0.001335, 0.001335, 0.002155, 0.00316, 0.002581, 0.002688, 0.001675, 0.001048, 0.001786, 0.001906, 0.002482, 0.002529, 0.00283, 0.00407, 0.004315, 0.004483, 0.002881, 0.002155, 0.003276, 0.002606, 0.001743, 0.001786, 0.002705, 0.002606, 0.001778, 0.002336, 0.00359, 0.005249, 0.007645, 0.004775, 0.007495, 0.007259, 0.006894, 0.004835, 0.003757, 0.003607, 0.00407, 0.005799, 0.006701, 0.004577, 0.003512, 0.003431, 0.004976, 0.004388, 0.002976, 0.004513, 0.003555, 0.002482, 0.001602, 0.001061, 0.001623, 0.000923, 0.001305, 0.002211, 0.002881, 0.00316, 0.004388, 0.003997, 0.002688, 0.003341, 0.003276, 0.004976, 0.008156, 0.005378, 0.004646, 0.006988, 0.00543, 0.006988, 0.010672, 0.020522, 0.020876, 0.020876, 0.032677, 0.035586, 0.021816, 0.020876, 0.034068, 0.016528, 0.016528, 0.017138, 0.016257, 0.019401, 0.010926, 0.006374, 0.010509, 0.018415, 0.009728, 0.012491, 0.009294, 0.008624, 0.006142, 0.009401, 0.006619, 0.005992, 0.00543, 0.004775, 0.004161, 0.0028, 0.002705, 0.00389, 0.005623, 0.004315, 0.003757, 0.005011, 0.008276, 0.00543, 0.004388, 0.004577, 0.004646, 0.007091, 0.005223, 0.004976, 0.003478, 0.004646, 0.006039, 0.006194, 0.005683, 0.006795, 0.010672, 0.013265, 0.013821, 0.008723, 0.008276, 0.010926, 0.007645, 0.007422, 0.011106, 0.011106, 0.020876, 0.021816, 0.022306, 0.040537, 0.079919, 0.085092, 0.067594, 0.069024, 0.049374, 0.067594, 0.047319, 0.025762, 0.023963, 0.013437, 0.014783, 0.015078, 0.010672, 0.013821, 0.009294, 0.009015, 0.007422, 0.006245, 0.004414, 0.004358, 0.004483, 0.00316, 0.003671, 0.00316, 0.003246, 0.002623, 0.003512, 0.004161, 0.005378, 0.007315, 0.010672, 0.010672, 0.017138, 0.0198, 0.026338, 0.046336, 0.050641, 0.106997, 0.147574, 0.25031, 0.247041, 0.243554, 0.366687, 0.418646, 0.529623, 0.521092, 0.703578, 0.553315, 0.553315, 0.570702, 0.454136, 0.433034, 0.541878, 0.529623, 0.675549, 0.661982, 0.648219, 0.618285, 0.575842, 0.525368, 0.468512], '')</t>
  </si>
  <si>
    <t>[259, 260, 261, 262, 263, 264, 267, 268, 269, 270, 271, 272, 273, 274]</t>
  </si>
  <si>
    <t>UPI0001B6F38C status=activ</t>
  </si>
  <si>
    <t>([0.009865, 0.007555, 0.005503, 0.006988, 0.008804, 0.006421, 0.006567, 0.006701, 0.004976, 0.004315, 0.003607, 0.00316, 0.002688, 0.001722, 0.001687, 0.001748, 0.001159, 0.001159, 0.000893, 0.000631, 0.000661, 0.000674, 0.000945, 0.00155, 0.001649, 0.001649, 0.002482, 0.001872, 0.001434, 0.002336, 0.003461, 0.003555, 0.003607, 0.005011, 0.006795, 0.006988, 0.007091, 0.008075, 0.005683, 0.006194, 0.010926, 0.011106, 0.008895, 0.005932, 0.005683, 0.003997, 0.003512, 0.003177, 0.003366, 0.004835, 0.003671, 0.003431, 0.003701, 0.005011, 0.003727, 0.003177, 0.002435, 0.002327, 0.002349, 0.002366, 0.002276, 0.002035, 0.002057, 0.002057, 0.003212, 0.003212, 0.003821, 0.004483, 0.003701, 0.005011, 0.00515, 0.005011, 0.00543, 0.007422, 0.007495, 0.007555, 0.011106, 0.013613, 0.016021, 0.027463, 0.050641, 0.096677, 0.106997, 0.10481, 0.206376, 0.194234, 0.194234, 0.147574, 0.083462, 0.158265, 0.167087, 0.191378, 0.196879, 0.206376, 0.185198, 0.15284, 0.243554, 0.25031, 0.30533, 0.30533, 0.209395, 0.127496, 0.127496, 0.125101, 0.129801, 0.122885, 0.094817, 0.106997, 0.100716, 0.179055, 0.179055, 0.096677, 0.081712, 0.164327, 0.139895, 0.11371, 0.078022, 0.088832, 0.051831, 0.047319, 0.088832, 0.170161, 0.182256, 0.191378, 0.106997, 0.15284, 0.15008, 0.191378, 0.17593, 0.311707, 0.308712, 0.216401, 0.243554, 0.257454, 0.236433, 0.243554, 0.295083, 0.394753, 0.390993, 0.486429, 0.387226, 0.301917, 0.284882, 0.288399, 0.295083, 0.394753, 0.444081, 0.433034, 0.349426, 0.321458, 0.288399, 0.298791, 0.308712, 0.394753, 0.394753, 0.398279, 0.318242, 0.311707, 0.318242, 0.308712, 0.216401, 0.209395, 0.271506, 0.247041, 0.308712, 0.271506, 0.247041, 0.209395, 0.21291, 0.271506, 0.222385, 0.225814, 0.225814, 0.31487, 0.281712, 0.281712, 0.281712, 0.352862, 0.366687, 0.366687, 0.394753, 0.490133, 0.575842, 0.483068, 0.509769, 0.538167, 0.575842, 0.505461, 0.534167, 0.497853, 0.450668, 0.505461, 0.51388, 0.40511, 0.311707, 0.349426, 0.308712, 0.311707, 0.318242, 0.30533, 0.311707, 0.25031, 0.232838, 0.236433, 0.264545, 0.191378, 0.129801, 0.134866, 0.134866, 0.137348, 0.18812, 0.18812, 0.225814, 0.144935, 0.236433, 0.339168, 0.324872, 0.352862, 0.271506, 0.264545, 0.268042, 0.25406, 0.196879, 0.209395, 0.239899, 0.239899, 0.236433, 0.31487, 0.31487, 0.31487, 0.321458, 0.301917, 0.366687, 0.264545, 0.349426, 0.247041, 0.232838, 0.161087, 0.158265, 0.137348, 0.147574, 0.098513, 0.10481, 0.179055, 0.116183, 0.111485, 0.111485, 0.17593, 0.17593, 0.164327, 0.158265, 0.167087, 0.161087, 0.173081, 0.182256, 0.100716, 0.167087, 0.102787, 0.111485, 0.116183, 0.21291, 0.134866, 0.127496, 0.120615, 0.122885, 0.182256, 0.120615, 0.182256, 0.18812, 0.164327, 0.161087, 0.216401, 0.216401, 0.219301, 0.139895, 0.216401, 0.25406, 0.17593, 0.182256, 0.257454, 0.247041, 0.15008, 0.225814, 0.321458, 0.332115, 0.236433, 0.158265, 0.155435, 0.155435, 0.086953, 0.058088, 0.06184, 0.076542, 0.069024, 0.067594, 0.109221, 0.05306, 0.088832, 0.120615, 0.196879, 0.196879, 0.203355, 0.291804, 0.291804, 0.275179, 0.26085, 0.264545, 0.346032, 0.346032, 0.359901, 0.468512, 0.468512, 0.458154, 0.465241, 0.465241, 0.390993, 0.366687, 0.468512, 0.36309, 0.387226, 0.374039, 0.366687, 0.291804, 0.288399, 0.194234, 0.125101, 0.125101, 0.111485, 0.106997, 0.164327, 0.158265, 0.144935, 0.225814, 0.229226, 0.158265, 0.170161, 0.236433, 0.257454, 0.196879, 0.318242, 0.239899, 0.21291, 0.206376, 0.288399, 0.26085, 0.328603, 0.408655, 0.387226, 0.494003, 0.483068, 0.465241, 0.436924, 0.414856, 0.380708, 0.349426], '')</t>
  </si>
  <si>
    <t>[182, 184, 185, 186, 187, 188, 191, 192]</t>
  </si>
  <si>
    <t>UPI0001B6F38D status=activ</t>
  </si>
  <si>
    <t>([0.040537, 0.037156, 0.026892, 0.038042, 0.023963, 0.033407, 0.025762, 0.035586, 0.048328, 0.033407, 0.024826, 0.033407, 0.034884, 0.03976, 0.074921, 0.137348, 0.134866, 0.216401, 0.142424, 0.078022, 0.076542, 0.074921, 0.081712, 0.142424, 0.155435, 0.239899, 0.236433, 0.321458, 0.318242, 0.225814, 0.339168, 0.422041, 0.390993, 0.447574, 0.40511, 0.301917, 0.284882, 0.408655, 0.401658, 0.40511, 0.41194, 0.335645, 0.278302, 0.321458, 0.222385, 0.158265, 0.129801, 0.147574, 0.155435, 0.127496, 0.21291, 0.194234, 0.129801, 0.167087, 0.203355, 0.239899, 0.31487, 0.295083, 0.185198, 0.11371, 0.155435, 0.243554, 0.222385, 0.295083, 0.271506, 0.321458, 0.377384, 0.324872, 0.222385, 0.134866, 0.116183, 0.111485, 0.116183, 0.106997, 0.055536, 0.058088, 0.059222, 0.069024, 0.078022, 0.086953, 0.083462, 0.106997, 0.081712, 0.086953, 0.079919, 0.0704, 0.085092, 0.074921, 0.106997, 0.170161, 0.170161, 0.158265, 0.096677, 0.090864, 0.167087, 0.247041, 0.243554, 0.206376, 0.194234, 0.216401, 0.200174, 0.25406, 0.232838, 0.232838, 0.236433, 0.21291, 0.21291, 0.219301, 0.257454, 0.281712, 0.278302, 0.384043, 0.461924, 0.480142, 0.40511, 0.414856, 0.447574, 0.458154, 0.418646, 0.418646, 0.408655, 0.490133, 0.486429, 0.440853, 0.486429, 0.58069, 0.541878, 0.58069, 0.56648, 0.553315, 0.575842, 0.585406, 0.604312, 0.521092, 0.5017, 0.613573, 0.613573, 0.59508, 0.472492, 0.553315, 0.562014, 0.549308, 0.585406, 0.648219, 0.716283, 0.58069, 0.494003, 0.5017, 0.418646, 0.339168, 0.342579, 0.346032, 0.335645, 0.298791, 0.36309, 0.461924, 0.465241, 0.461924, 0.356642, 0.41194, 0.41194, 0.414856, 0.339168, 0.222385, 0.139895, 0.132295, 0.132295, 0.18812, 0.222385, 0.236433, 0.311707, 0.318242, 0.311707, 0.25031, 0.257454, 0.275179, 0.185198, 0.120615, 0.094817, 0.15008, 0.11371, 0.120615, 0.076542, 0.132295, 0.222385, 0.30533, 0.308712, 0.398279, 0.377384, 0.349426, 0.335645, 0.264545, 0.239899, 0.147574, 0.196879, 0.206376, 0.194234, 0.200174, 0.21291, 0.232838, 0.21291, 0.268042, 0.219301, 0.264545, 0.21291, 0.173081, 0.137348, 0.098513, 0.06184, 0.05306], '')</t>
  </si>
  <si>
    <t>[125, 126, 127, 128, 129, 130, 131, 132, 133, 134, 135, 136, 137, 139, 140, 141, 142, 143, 144, 145, 147]</t>
  </si>
  <si>
    <t>UPI0001B6F393 status=activ</t>
  </si>
  <si>
    <t>([0.050641, 0.049374, 0.076542, 0.043307, 0.066181, 0.083462, 0.073402, 0.090864, 0.10481, 0.139895, 0.102787, 0.078022, 0.098513, 0.111485, 0.11371, 0.142424, 0.15284, 0.25031, 0.26085, 0.271506, 0.158265, 0.17593, 0.239899, 0.194234, 0.284882, 0.30533, 0.216401, 0.191378, 0.191378, 0.122885, 0.122885, 0.15284, 0.200174, 0.200174, 0.11371, 0.090864, 0.0704, 0.111485, 0.134866, 0.137348, 0.155435, 0.264545, 0.170161, 0.164327, 0.206376, 0.21291, 0.196879, 0.196879, 0.281712, 0.295083, 0.418646, 0.366687, 0.328603, 0.288399, 0.268042, 0.278302, 0.352862, 0.377384, 0.335645, 0.222385, 0.134866, 0.118441, 0.071867, 0.074921, 0.06312, 0.0704, 0.0704, 0.064632, 0.066181, 0.035586, 0.040537, 0.038042, 0.038042, 0.05306, 0.051831, 0.049374, 0.045352, 0.045352, 0.047319, 0.058088, 0.116183, 0.11371, 0.111485, 0.142424, 0.142424, 0.102787, 0.0704, 0.067594, 0.074921, 0.10481, 0.109221, 0.088832, 0.040537, 0.05306, 0.076542, 0.102787, 0.069024, 0.092881, 0.058088, 0.06312, 0.051831, 0.042364, 0.076542, 0.074921, 0.076542, 0.073402, 0.086953, 0.111485, 0.127496, 0.096677, 0.125101, 0.216401, 0.18812, 0.291804, 0.281712, 0.257454, 0.281712, 0.311707, 0.278302, 0.321458, 0.321458, 0.31487, 0.335645, 0.301917, 0.332115, 0.275179, 0.387226, 0.433034, 0.339168, 0.339168, 0.394753, 0.387226, 0.288399, 0.328603, 0.352862, 0.321458, 0.321458, 0.321458, 0.275179, 0.339168, 0.284882, 0.284882, 0.318242, 0.335645, 0.335645, 0.321458, 0.318242, 0.308712, 0.308712, 0.42561, 0.41194, 0.398279, 0.308712, 0.311707, 0.21291, 0.191378, 0.219301, 0.243554, 0.271506, 0.352862, 0.321458, 0.339168, 0.42561, 0.450668, 0.387226, 0.352862, 0.26085, 0.271506, 0.179055, 0.170161, 0.164327, 0.15284, 0.144935, 0.134866, 0.18812, 0.281712, 0.247041, 0.167087, 0.173081, 0.098513, 0.109221, 0.086953, 0.129801, 0.118441, 0.122885, 0.081712, 0.132295, 0.203355, 0.25406, 0.25406, 0.185198, 0.179055, 0.209395, 0.185198, 0.257454, 0.25406, 0.243554, 0.200174, 0.257454, 0.222385, 0.318242, 0.225814, 0.298791, 0.308712, 0.222385, 0.203355, 0.206376, 0.194234, 0.206376, 0.264545, 0.346032, 0.321458, 0.335645, 0.222385, 0.173081, 0.200174, 0.216401, 0.229226, 0.318242, 0.352862, 0.377384, 0.278302, 0.324872, 0.318242, 0.30533, 0.408655, 0.40511, 0.418646, 0.387226, 0.374039, 0.264545, 0.182256, 0.295083, 0.275179, 0.366687, 0.377384, 0.346032, 0.339168, 0.359901, 0.278302, 0.275179, 0.164327, 0.161087, 0.200174, 0.206376, 0.139895, 0.132295, 0.125101, 0.122885, 0.139895, 0.144935, 0.137348, 0.209395, 0.120615, 0.127496, 0.127496, 0.127496, 0.090864, 0.096677, 0.050641, 0.081712, 0.094817, 0.167087, 0.243554, 0.158265, 0.098513, 0.158265, 0.15284, 0.088832, 0.125101, 0.125101, 0.116183, 0.118441, 0.125101, 0.196879, 0.18812, 0.11371, 0.191378, 0.206376, 0.122885, 0.18812, 0.127496, 0.118441, 0.127496, 0.127496, 0.191378, 0.281712, 0.185198, 0.194234, 0.311707, 0.346032, 0.264545, 0.239899, 0.247041, 0.158265, 0.137348, 0.109221, 0.158265, 0.106997, 0.144935, 0.21291, 0.170161, 0.239899, 0.173081, 0.11371], '')</t>
  </si>
  <si>
    <t>UPI0001B6F39A status=activ</t>
  </si>
  <si>
    <t>([0.472492, 0.30533, 0.161087, 0.206376, 0.232838, 0.109221, 0.139895, 0.161087, 0.096677, 0.120615, 0.137348, 0.109221, 0.076542, 0.044297, 0.024826, 0.024393, 0.015078, 0.014783, 0.008409, 0.005734, 0.005734, 0.004135, 0.00407, 0.006142, 0.006078, 0.006078, 0.007555, 0.007495, 0.007495, 0.011106, 0.007495, 0.005503, 0.007555, 0.006701, 0.009728, 0.009015, 0.005932, 0.005011, 0.00558, 0.006421, 0.008895, 0.009015, 0.009096, 0.009294, 0.005992, 0.005992, 0.006245, 0.00558, 0.003963, 0.003997, 0.004135, 0.005872, 0.00543, 0.005734, 0.007422, 0.007177, 0.010509, 0.020876, 0.022667, 0.041405, 0.033407, 0.016528, 0.017138, 0.014075, 0.013613, 0.015078, 0.014315, 0.013613, 0.016826, 0.031287, 0.031287, 0.016257, 0.009187, 0.018787, 0.013613, 0.008525, 0.006078, 0.003997, 0.003341, 0.003366, 0.002435, 0.003512, 0.004431, 0.004358, 0.005734, 0.005683, 0.00515, 0.005318, 0.003864, 0.00316, 0.003177, 0.003177, 0.004358, 0.004358, 0.002881, 0.003461, 0.004976, 0.004611, 0.007091, 0.008804, 0.00962, 0.009728, 0.006988, 0.008002, 0.008002, 0.006374, 0.006374, 0.006374, 0.004736, 0.006988, 0.012491, 0.007422, 0.004921, 0.005086, 0.004976, 0.007315, 0.007315, 0.006988, 0.006988, 0.006701, 0.004835, 0.004161, 0.005503, 0.007091, 0.004775, 0.004358, 0.006421, 0.009728, 0.016021, 0.030003, 0.012727, 0.01204, 0.023087, 0.024826, 0.012727, 0.022667, 0.011669, 0.009294, 0.006988, 0.010926, 0.011342, 0.020876, 0.055536, 0.025316, 0.013821, 0.018415, 0.01204, 0.012727, 0.007645, 0.00558, 0.003461, 0.00407, 0.0028, 0.002078, 0.00243, 0.002662, 0.001692, 0.001808, 0.002194, 0.002761, 0.002623, 0.002662, 0.001709, 0.001103, 0.000923, 0.000906, 0.001335, 0.001481, 0.000859, 0.001335, 0.001967, 0.003014, 0.002435, 0.002396, 0.003298, 0.003461, 0.00316, 0.003405, 0.00359, 0.002976, 0.002035, 0.001391, 0.000876, 0.001499, 0.00243, 0.003701, 0.005086, 0.005086, 0.007259, 0.011342, 0.011669, 0.008276, 0.005872, 0.006482, 0.009483, 0.010131, 0.013265, 0.026338, 0.055536, 0.040537, 0.024393, 0.049374, 0.047319, 0.044297, 0.020876, 0.018106, 0.017447, 0.013821, 0.008276, 0.006567, 0.004161, 0.003276, 0.0028, 0.004358, 0.005932, 0.006078, 0.005992, 0.004135, 0.003997, 0.003997, 0.005932, 0.006421, 0.007091, 0.01078, 0.021381, 0.032017, 0.032677, 0.038858, 0.024826, 0.024393, 0.035586, 0.042364, 0.054297, 0.116183, 0.098513, 0.047319, 0.043307, 0.020522, 0.020522, 0.015694, 0.009294, 0.005932, 0.005932, 0.004513, 0.00292, 0.001743, 0.001305, 0.000799, 0.00076, 0.001305, 0.001748, 0.001172, 0.001808, 0.001344, 0.000859, 0.000498, 0.000537, 0.000558, 0.000945, 0.001211, 0.000906, 0.000923, 0.001103, 0.001597, 0.001383, 0.001541, 0.002057, 0.002482, 0.002705, 0.001855, 0.001383, 0.001267, 0.001374, 0.001335, 0.001786, 0.002555, 0.003821, 0.005249, 0.004646, 0.004611, 0.004135, 0.005992, 0.008723, 0.00777, 0.005683, 0.008276, 0.013821, 0.022667, 0.022667, 0.016528, 0.032677, 0.025762, 0.017447, 0.027463, 0.026892, 0.036378, 0.037156, 0.016826, 0.016826, 0.011669, 0.00777, 0.00777, 0.005223, 0.005318, 0.004921, 0.007495, 0.005683, 0.004513, 0.003053, 0.002555, 0.00283, 0.002976, 0.003757, 0.005318, 0.004208, 0.004247, 0.004388, 0.003246, 0.003924, 0.004135, 0.005734, 0.006374, 0.006482, 0.006567, 0.006421, 0.010672, 0.006795, 0.006894, 0.009096, 0.009187, 0.017797, 0.018415, 0.010131, 0.008276, 0.005932, 0.005503, 0.005249, 0.00543, 0.005623, 0.006245, 0.004483, 0.004577, 0.004388, 0.004689, 0.006795, 0.006988, 0.007422, 0.007645, 0.009015, 0.008525, 0.008075, 0.008276, 0.008525, 0.012727, 0.022306, 0.045352, 0.041405, 0.044297, 0.025316, 0.036378, 0.037156, 0.071867, 0.037156, 0.032677, 0.05306, 0.046336, 0.054297, 0.024826, 0.024826, 0.030611, 0.029376, 0.064632, 0.059222, 0.127496, 0.069024, 0.043307, 0.026338, 0.0704, 0.067594, 0.109221, 0.083462, 0.048328, 0.031287, 0.048328, 0.056825, 0.047319, 0.026892, 0.015694, 0.026338, 0.023534, 0.016257, 0.016826, 0.014315, 0.017138, 0.014315, 0.027463, 0.034068, 0.033407, 0.028695, 0.023534, 0.024826, 0.045352, 0.076542, 0.122885, 0.088832, 0.158265, 0.158265, 0.232838, 0.209395, 0.182256, 0.311707, 0.384043, 0.374039, 0.40511, 0.288399, 0.264545, 0.264545, 0.31487, 0.394753, 0.390993, 0.444081, 0.447574, 0.436924, 0.461924, 0.472492, 0.58069, 0.575842, 0.622677, 0.626927, 0.666105, 0.724957, 0.712013, 0.675549, 0.557691, 0.472492, 0.59014, 0.626927, 0.497853, 0.497853, 0.408655, 0.40511, 0.384043, 0.339168, 0.349426, 0.332115, 0.332115, 0.324872, 0.291804, 0.298791, 0.298791, 0.284882, 0.288399, 0.203355, 0.236433, 0.298791, 0.278302, 0.264545, 0.281712, 0.36309, 0.288399, 0.335645, 0.26085, 0.278302, 0.281712, 0.247041, 0.247041, 0.247041, 0.17593, 0.206376, 0.216401, 0.15284, 0.15284, 0.170161, 0.236433, 0.179055, 0.15008, 0.18812, 0.196879, 0.185198, 0.196879, 0.196879, 0.229226, 0.30533, 0.301917, 0.25406, 0.203355, 0.182256, 0.170161, 0.18812, 0.216401, 0.137348, 0.137348, 0.222385, 0.185198, 0.132295, 0.17593, 0.247041, 0.318242, 0.318242, 0.247041, 0.170161, 0.219301, 0.232838, 0.239899, 0.17593, 0.179055, 0.179055, 0.200174, 0.139895, 0.18812, 0.158265, 0.243554, 0.318242, 0.301917, 0.206376, 0.275179, 0.301917, 0.257454, 0.257454, 0.15284, 0.229226, 0.298791, 0.25031, 0.196879, 0.209395, 0.239899, 0.229226, 0.308712, 0.321458, 0.394753, 0.384043, 0.324872, 0.229226, 0.142424, 0.102787, 0.191378, 0.144935, 0.129801, 0.106997, 0.122885, 0.206376, 0.18812, 0.18812, 0.15008, 0.194234, 0.196879, 0.232838, 0.25406, 0.268042, 0.225814, 0.18812, 0.134866, 0.200174, 0.288399, 0.342579, 0.40511, 0.380708, 0.433034, 0.349426, 0.422041, 0.40511, 0.356642, 0.366687, 0.295083, 0.31487, 0.318242, 0.203355, 0.127496, 0.173081, 0.102787, 0.118441, 0.161087, 0.243554, 0.219301, 0.206376, 0.264545, 0.167087, 0.098513, 0.06312, 0.11371, 0.111485, 0.111485, 0.10481, 0.100716, 0.173081, 0.26085, 0.278302, 0.401658, 0.483068, 0.440853, 0.529623, 0.529623, 0.42561, 0.339168, 0.339168, 0.271506, 0.206376, 0.308712, 0.4292, 0.486429, 0.401658, 0.321458, 0.311707, 0.370445, 0.370445, 0.339168, 0.324872, 0.295083, 0.291804, 0.288399, 0.324872, 0.346032, 0.349426, 0.444081, 0.468512, 0.472492, 0.575842, 0.63748, 0.626927, 0.585406, 0.608892, 0.720929, 0.827927, 0.823549, 0.819762, 0.827927, 0.834292], '')</t>
  </si>
  <si>
    <t>[425, 426, 427, 428, 429, 430, 431, 432, 433, 435, 436, 590, 591, 616, 617, 618, 619, 620, 621, 622, 623, 624, 625, 626]</t>
  </si>
  <si>
    <t>UPI0001B6F3C0 status=activ</t>
  </si>
  <si>
    <t>([0.0198, 0.030611, 0.032677, 0.048328, 0.067594, 0.088832, 0.125101, 0.15008, 0.102787, 0.118441, 0.096677, 0.106997, 0.127496, 0.229226, 0.15284, 0.161087, 0.185198, 0.206376, 0.206376, 0.291804, 0.291804, 0.26085, 0.264545, 0.206376, 0.219301, 0.142424, 0.147574, 0.083462, 0.086953, 0.088832, 0.090864, 0.15008, 0.106997, 0.090864, 0.088832, 0.147574, 0.232838, 0.179055, 0.264545, 0.257454, 0.232838, 0.239899, 0.25031, 0.170161, 0.225814, 0.206376, 0.318242, 0.318242, 0.321458, 0.225814, 0.346032, 0.243554, 0.144935, 0.247041, 0.275179, 0.295083, 0.30533, 0.284882, 0.324872, 0.21291, 0.311707, 0.349426, 0.222385, 0.243554, 0.243554, 0.196879, 0.129801, 0.069024, 0.043307, 0.073402, 0.122885, 0.111485, 0.18812, 0.278302, 0.179055, 0.170161, 0.161087, 0.10481, 0.064632, 0.067594, 0.120615, 0.056825, 0.030611, 0.066181, 0.041405, 0.079919, 0.085092, 0.15284, 0.132295, 0.209395, 0.15008, 0.127496, 0.0704, 0.03976, 0.045352, 0.06312, 0.059222, 0.05306, 0.078022, 0.139895, 0.139895, 0.071867, 0.11371, 0.18812, 0.173081, 0.185198, 0.167087, 0.15284, 0.161087, 0.264545, 0.25031, 0.349426, 0.377384, 0.465241, 0.56648, 0.440853, 0.486429, 0.401658, 0.31487, 0.232838, 0.18812, 0.147574, 0.26085, 0.288399, 0.31487, 0.335645, 0.366687, 0.295083, 0.387226, 0.268042, 0.229226, 0.185198, 0.092881, 0.106997, 0.125101, 0.122885, 0.120615, 0.109221, 0.191378, 0.271506, 0.352862, 0.384043, 0.324872, 0.278302, 0.206376, 0.194234, 0.185198, 0.100716, 0.15008, 0.085092, 0.142424, 0.10481, 0.132295, 0.182256, 0.134866, 0.064632, 0.03976, 0.073402, 0.058088, 0.051831, 0.058088, 0.060549, 0.059222, 0.102787, 0.127496, 0.18812, 0.17593, 0.170161, 0.18812, 0.203355, 0.298791, 0.196879, 0.308712, 0.200174, 0.236433, 0.268042, 0.243554, 0.318242, 0.216401, 0.167087, 0.081712, 0.071867, 0.038042, 0.022306, 0.024393, 0.019401, 0.01204, 0.00777, 0.007645, 0.011518, 0.010672, 0.010672, 0.010131, 0.010672, 0.010926, 0.008075, 0.006533, 0.010131, 0.009187, 0.014075, 0.023534, 0.050641, 0.056825, 0.059222, 0.102787, 0.046336, 0.058088, 0.111485, 0.17593, 0.090864, 0.047319, 0.030003, 0.030611, 0.050641, 0.042364, 0.074921, 0.127496, 0.209395, 0.111485, 0.066181, 0.066181, 0.066181, 0.066181, 0.034068, 0.049374, 0.028695, 0.036378, 0.044297, 0.040537, 0.03976, 0.085092, 0.118441, 0.167087, 0.164327, 0.222385, 0.15284, 0.092881, 0.092881, 0.037156, 0.048328, 0.064632, 0.03976, 0.044297, 0.046336, 0.045352, 0.06184, 0.050641, 0.038042, 0.031287, 0.018415, 0.013613, 0.008804, 0.007259, 0.005683, 0.004358, 0.003079, 0.002881, 0.00292, 0.002976, 0.004161, 0.005086, 0.006533, 0.006078, 0.005799, 0.005503, 0.007315, 0.00515, 0.005086, 0.007259, 0.007177, 0.006988, 0.009483, 0.015344, 0.027463, 0.049374, 0.047319, 0.086953, 0.085092, 0.090864, 0.083462, 0.085092, 0.086953, 0.098513, 0.170161, 0.170161, 0.179055, 0.185198, 0.298791, 0.422041, 0.4292, 0.450668, 0.585406, 0.529623, 0.545602, 0.525368, 0.521092, 0.694846, 0.534167, 0.666105, 0.653063, 0.661982, 0.538167, 0.538167, 0.505461, 0.5017, 0.5017, 0.509769, 0.40511, 0.278302, 0.173081, 0.116183, 0.088832, 0.064632, 0.067594, 0.045352, 0.034068, 0.023963, 0.013613, 0.024393, 0.015694, 0.024393], '')</t>
  </si>
  <si>
    <t>[114, 291, 292, 293, 294, 295, 296, 297, 298, 299, 300, 301, 302, 303, 304, 305, 306]</t>
  </si>
  <si>
    <t>UPI0001B6F3C1 status=activ</t>
  </si>
  <si>
    <t>([0.461924, 0.318242, 0.158265, 0.092881, 0.05306, 0.081712, 0.100716, 0.051831, 0.027463, 0.024826, 0.023963, 0.017138, 0.009977, 0.006567, 0.005503, 0.003821, 0.003963, 0.002662, 0.001872, 0.001374, 0.001675, 0.001855, 0.001808, 0.002688, 0.003512, 0.004513, 0.004689, 0.003405, 0.004775, 0.004577, 0.00558, 0.004483, 0.006194, 0.00962, 0.016257, 0.011518, 0.023087, 0.021381, 0.022667, 0.025316, 0.025316, 0.015694, 0.014315, 0.024826, 0.025762, 0.014315, 0.009015, 0.005623, 0.008075, 0.005992, 0.006482, 0.006194, 0.009096, 0.006795, 0.004483, 0.003512, 0.003555, 0.003555, 0.003109, 0.00283, 0.002482, 0.003212, 0.003177, 0.003014, 0.002014, 0.001572, 0.00243, 0.002529, 0.002761, 0.001778, 0.00243, 0.003366, 0.003366, 0.003461, 0.004577, 0.004646, 0.004388, 0.006078, 0.004161, 0.004689, 0.005011, 0.008075, 0.006988, 0.007645, 0.00558, 0.008276, 0.010926, 0.010672, 0.010509, 0.016528, 0.041405, 0.024393, 0.025316, 0.018106, 0.018415, 0.009977, 0.01078, 0.010672, 0.011518, 0.022306, 0.011669, 0.010221, 0.006142, 0.007315, 0.006988, 0.009977, 0.00777, 0.007259, 0.005086, 0.004646, 0.003963, 0.002688, 0.002976, 0.002117, 0.001872, 0.002078, 0.003079, 0.00389, 0.00543, 0.005249, 0.004483, 0.004315, 0.004611, 0.007422, 0.007422, 0.007555, 0.007555, 0.009977, 0.006894, 0.008624, 0.008895, 0.010372, 0.020522, 0.013437, 0.012727, 0.012727, 0.008624, 0.006988, 0.005318, 0.005318, 0.004483, 0.005683, 0.006142, 0.007091, 0.004835, 0.003341, 0.003366, 0.003478, 0.003478, 0.004161, 0.003461, 0.004899, 0.003298, 0.003341, 0.004976, 0.007422, 0.007422, 0.007877, 0.00777, 0.009187, 0.007555, 0.007555, 0.005249, 0.006795, 0.007177, 0.01078, 0.022306], '')</t>
  </si>
  <si>
    <t>UPI0001B6F3F3 status=activ</t>
  </si>
  <si>
    <t>([0.003555, 0.004835, 0.003671, 0.004689, 0.003607, 0.0028, 0.002396, 0.001906, 0.001649, 0.00155, 0.001499, 0.001743, 0.001232, 0.001267, 0.00076, 0.000833, 0.000859, 0.000893, 0.000906, 0.001232, 0.001808, 0.00283, 0.001967, 0.002976, 0.002155, 0.002155, 0.00231, 0.003405, 0.005249, 0.00777, 0.009187, 0.013437, 0.014315, 0.020165, 0.021381, 0.021381, 0.021381, 0.032017, 0.028695, 0.027463, 0.028107, 0.026338, 0.025316, 0.05306, 0.054297, 0.047319, 0.079919, 0.147574, 0.069024, 0.028107, 0.014783, 0.010509, 0.007877, 0.005503, 0.006482, 0.005318, 0.005799, 0.006701, 0.006533, 0.005683, 0.006194, 0.006533, 0.006482, 0.004483, 0.004921, 0.004921, 0.007315, 0.006421, 0.004899, 0.006894, 0.007315, 0.007091, 0.008895, 0.01227, 0.01204, 0.011518, 0.008276, 0.011106, 0.017138, 0.012727, 0.017138, 0.026892, 0.017797, 0.010221, 0.010372, 0.009865, 0.006482, 0.004646, 0.006039, 0.008525, 0.007259, 0.006795, 0.009977, 0.013265, 0.008276, 0.013821, 0.010926, 0.011669, 0.007315, 0.004835, 0.005734, 0.005623, 0.005872, 0.004775, 0.006988, 0.006533, 0.004513, 0.006619, 0.009728, 0.010131, 0.009865, 0.013437, 0.025316, 0.028695, 0.026892, 0.030611, 0.018106, 0.024393, 0.03976, 0.046336, 0.100716, 0.144935, 0.106997, 0.10481, 0.196879, 0.219301, 0.36309, 0.366687, 0.346032, 0.26085, 0.209395, 0.118441, 0.102787, 0.049374, 0.032677, 0.016528, 0.035586, 0.035586, 0.018106, 0.026338, 0.051831, 0.047319, 0.032017, 0.025762, 0.027463, 0.013265, 0.009728, 0.008156, 0.013265, 0.01078, 0.012491, 0.016528, 0.016528, 0.019401, 0.020165, 0.028107, 0.060549, 0.025762, 0.022667, 0.023963, 0.020522, 0.01204, 0.008895, 0.007315, 0.009728, 0.007031, 0.007495, 0.00962, 0.011342, 0.01078, 0.009401, 0.008002, 0.005623, 0.006795, 0.005223, 0.006988, 0.006701, 0.006894, 0.008624, 0.008804, 0.008156, 0.008525, 0.012491, 0.010926, 0.020522, 0.021816, 0.037156, 0.058088, 0.028695, 0.030003, 0.017447, 0.017447, 0.024393, 0.047319, 0.036378, 0.055536, 0.034068, 0.0198, 0.01204, 0.014586, 0.015078, 0.019109, 0.012491, 0.008002, 0.008276, 0.005623, 0.005623, 0.005734, 0.006701, 0.009015, 0.009015, 0.014075, 0.021816, 0.026338, 0.028107, 0.048328, 0.049374, 0.086953, 0.155435, 0.203355, 0.182256, 0.257454, 0.321458, 0.398279, 0.557691, 0.741537, 0.905695, 0.905695, 0.899122], '')</t>
  </si>
  <si>
    <t>[224, 225, 226, 227, 228]</t>
  </si>
  <si>
    <t>UPI0001B6F472 status=activ</t>
  </si>
  <si>
    <t>([0.529623, 0.521092, 0.521092, 0.494003, 0.541878, 0.58069, 0.486429, 0.486429, 0.509769, 0.509769, 0.444081, 0.494003, 0.480142, 0.374039, 0.356642, 0.380708, 0.390993, 0.394753, 0.308712, 0.229226, 0.271506, 0.30533, 0.30533, 0.346032, 0.377384, 0.301917, 0.301917, 0.387226, 0.324872, 0.264545, 0.203355, 0.291804, 0.268042, 0.278302, 0.308712, 0.284882, 0.308712, 0.222385, 0.236433, 0.281712, 0.268042, 0.268042, 0.271506, 0.291804, 0.196879, 0.219301, 0.291804, 0.209395, 0.134866, 0.200174, 0.26085, 0.339168, 0.328603, 0.370445, 0.359901, 0.440853, 0.458154, 0.380708, 0.454136, 0.517562, 0.534167, 0.553315, 0.458154, 0.454136, 0.447574, 0.414856, 0.398279, 0.377384, 0.387226, 0.472492, 0.465241, 0.476583, 0.387226, 0.414856, 0.311707, 0.236433, 0.229226, 0.173081, 0.236433, 0.247041, 0.191378, 0.125101, 0.170161, 0.225814, 0.225814, 0.236433, 0.268042, 0.182256, 0.173081, 0.142424, 0.144935, 0.147574, 0.134866, 0.147574, 0.132295, 0.182256, 0.225814, 0.173081, 0.239899, 0.222385, 0.158265, 0.158265, 0.257454, 0.18812, 0.142424, 0.090864, 0.090864, 0.088832, 0.129801, 0.094817, 0.173081, 0.161087, 0.10481, 0.109221, 0.109221, 0.102787, 0.0704, 0.079919, 0.073402, 0.079919, 0.086953, 0.122885, 0.179055, 0.096677, 0.102787, 0.144935, 0.200174, 0.167087, 0.236433, 0.243554, 0.318242, 0.318242, 0.318242, 0.398279, 0.335645, 0.394753, 0.41194, 0.5017, 0.422041, 0.505461, 0.505461, 0.505461, 0.4292, 0.408655, 0.521092, 0.521092, 0.525368, 0.525368, 0.486429, 0.521092, 0.440853, 0.436924, 0.349426, 0.346032, 0.349426, 0.447574, 0.418646, 0.414856, 0.321458, 0.414856, 0.346032, 0.328603, 0.31487, 0.401658, 0.324872, 0.222385, 0.25406, 0.288399, 0.281712, 0.335645, 0.301917, 0.278302, 0.222385, 0.30533, 0.236433, 0.232838, 0.209395, 0.247041, 0.229226, 0.321458, 0.281712, 0.352862, 0.356642, 0.349426, 0.346032, 0.349426, 0.349426, 0.349426, 0.332115, 0.370445, 0.370445, 0.384043, 0.458154, 0.494003, 0.454136, 0.538167, 0.521092, 0.433034, 0.418646, 0.433034, 0.342579, 0.377384, 0.36309, 0.359901, 0.288399, 0.284882, 0.335645, 0.4292, 0.454136, 0.454136, 0.346032, 0.359901, 0.356642, 0.284882, 0.236433, 0.191378, 0.196879, 0.144935, 0.191378, 0.203355, 0.118441, 0.179055, 0.196879, 0.173081, 0.18812, 0.236433, 0.225814, 0.257454, 0.275179, 0.200174, 0.196879, 0.247041, 0.167087, 0.173081, 0.281712, 0.278302, 0.366687, 0.356642, 0.335645, 0.36309, 0.25406, 0.356642, 0.359901, 0.342579, 0.370445, 0.377384, 0.394753, 0.398279, 0.31487, 0.239899, 0.321458, 0.311707, 0.257454, 0.346032, 0.346032, 0.271506, 0.25031, 0.236433, 0.167087, 0.167087, 0.17593, 0.284882, 0.200174, 0.196879, 0.191378, 0.18812, 0.173081, 0.129801, 0.137348, 0.134866, 0.21291, 0.139895, 0.15284, 0.147574, 0.147574, 0.137348, 0.122885, 0.147574, 0.094817, 0.142424, 0.15284, 0.15284, 0.155435, 0.137348, 0.134866, 0.078022, 0.086953, 0.092881, 0.139895, 0.085092, 0.137348, 0.06184, 0.10481, 0.056825, 0.090864, 0.071867, 0.085092, 0.134866, 0.109221, 0.147574, 0.132295, 0.164327, 0.096677, 0.083462, 0.083462, 0.100716, 0.182256, 0.185198, 0.194234, 0.132295, 0.216401, 0.219301, 0.243554, 0.161087, 0.257454, 0.275179, 0.219301, 0.209395, 0.132295, 0.219301, 0.18812, 0.21291, 0.232838, 0.318242, 0.328603, 0.374039, 0.284882, 0.264545, 0.275179, 0.264545, 0.301917, 0.206376, 0.173081, 0.25406, 0.36309, 0.284882, 0.268042, 0.291804, 0.247041, 0.346032, 0.346032, 0.414856, 0.349426, 0.356642, 0.346032, 0.318242, 0.377384, 0.356642, 0.349426, 0.335645, 0.332115, 0.370445, 0.366687, 0.31487, 0.30533, 0.200174, 0.25406, 0.271506, 0.25031, 0.271506, 0.194234, 0.185198, 0.191378, 0.257454, 0.196879, 0.134866, 0.096677, 0.058088, 0.090864, 0.076542, 0.071867, 0.078022, 0.041405, 0.040537, 0.081712, 0.094817, 0.102787, 0.106997, 0.102787, 0.118441, 0.083462, 0.085092, 0.094817, 0.085092, 0.079919, 0.137348, 0.196879, 0.291804, 0.377384, 0.398279, 0.444081, 0.359901, 0.356642, 0.366687, 0.483068, 0.458154, 0.447574, 0.436924, 0.468512, 0.398279, 0.380708, 0.444081, 0.525368, 0.529623, 0.454136, 0.394753, 0.370445, 0.298791, 0.295083, 0.311707, 0.311707, 0.232838, 0.288399, 0.203355, 0.278302, 0.17593, 0.106997, 0.111485, 0.194234, 0.167087, 0.15008, 0.25031, 0.219301, 0.229226, 0.185198, 0.25406, 0.328603, 0.321458, 0.321458, 0.324872, 0.318242, 0.200174, 0.200174, 0.225814, 0.30533, 0.31487, 0.36309, 0.422041, 0.422041, 0.30533, 0.31487, 0.390993, 0.281712, 0.308712, 0.328603, 0.359901, 0.298791, 0.203355, 0.219301, 0.308712, 0.264545, 0.182256, 0.291804, 0.346032, 0.339168, 0.257454, 0.185198, 0.185198, 0.222385, 0.155435, 0.203355, 0.206376, 0.139895, 0.142424, 0.137348, 0.0704, 0.073402, 0.120615, 0.200174, 0.203355, 0.129801, 0.098513, 0.158265, 0.096677, 0.106997, 0.106997, 0.102787, 0.142424, 0.182256, 0.170161, 0.225814, 0.229226, 0.229226, 0.321458, 0.31487, 0.247041, 0.335645, 0.301917, 0.196879, 0.194234, 0.18812, 0.26085, 0.335645, 0.339168, 0.433034, 0.418646, 0.359901, 0.468512, 0.472492, 0.370445, 0.291804, 0.18812, 0.21291, 0.134866, 0.125101, 0.122885, 0.179055, 0.182256, 0.15008, 0.225814, 0.18812, 0.173081, 0.15008, 0.132295, 0.120615, 0.067594, 0.041405, 0.054297, 0.05306, 0.056825, 0.049374, 0.083462, 0.161087, 0.10481, 0.179055, 0.185198, 0.194234, 0.196879, 0.182256, 0.243554, 0.25031, 0.203355, 0.222385, 0.25406, 0.196879, 0.134866, 0.179055, 0.179055, 0.209395, 0.200174, 0.122885, 0.206376, 0.21291, 0.134866, 0.132295, 0.102787, 0.10481, 0.161087, 0.116183, 0.081712, 0.085092, 0.050641, 0.044297, 0.03976, 0.043307, 0.083462, 0.147574, 0.122885, 0.194234, 0.200174, 0.132295, 0.182256, 0.194234, 0.200174, 0.209395, 0.281712, 0.31487, 0.281712, 0.284882, 0.284882, 0.359901, 0.257454, 0.349426, 0.374039, 0.36309, 0.349426, 0.257454, 0.236433, 0.311707, 0.278302, 0.268042, 0.268042, 0.301917, 0.30533, 0.225814, 0.318242, 0.328603, 0.356642, 0.284882, 0.275179, 0.352862, 0.332115, 0.436924, 0.359901, 0.374039, 0.30533, 0.311707, 0.387226, 0.380708, 0.291804, 0.321458, 0.308712, 0.288399, 0.288399, 0.268042, 0.346032, 0.346032, 0.321458, 0.275179, 0.390993, 0.40511, 0.308712, 0.335645, 0.342579, 0.332115, 0.394753, 0.476583, 0.454136, 0.394753, 0.408655, 0.490133, 0.486429, 0.4292, 0.534167, 0.509769, 0.497853, 0.486429, 0.483068, 0.4292, 0.384043, 0.308712, 0.278302, 0.359901, 0.356642, 0.356642, 0.40511, 0.40511, 0.40511, 0.40511, 0.394753, 0.394753, 0.384043, 0.359901, 0.422041, 0.440853, 0.387226, 0.401658, 0.321458, 0.324872, 0.346032, 0.324872, 0.387226, 0.42561, 0.433034, 0.418646, 0.394753, 0.398279, 0.408655, 0.390993, 0.339168, 0.390993, 0.374039, 0.387226, 0.40511, 0.401658, 0.332115, 0.408655, 0.418646, 0.483068, 0.450668, 0.5017, 0.604312, 0.575842, 0.541878, 0.505461, 0.480142, 0.483068, 0.494003], '')</t>
  </si>
  <si>
    <t>[0, 1, 2, 4, 5, 8, 9, 59, 60, 61, 137, 139, 140, 141, 144, 145, 146, 147, 149, 195, 196, 402, 403, 623, 624, 670, 671, 672, 673, 674]</t>
  </si>
  <si>
    <t>UPI0001B6F6EC status=activ</t>
  </si>
  <si>
    <t>([0.225814, 0.311707, 0.380708, 0.401658, 0.418646, 0.436924, 0.486429, 0.494003, 0.356642, 0.275179, 0.288399, 0.356642, 0.401658, 0.278302, 0.288399, 0.275179, 0.179055, 0.167087, 0.118441, 0.132295, 0.088832, 0.073402, 0.030611, 0.014315, 0.01078, 0.008075, 0.005734, 0.004135, 0.003079, 0.003276, 0.003109, 0.002688, 0.002211, 0.001855, 0.001872, 0.001786, 0.001808, 0.001692, 0.001906, 0.002761, 0.002662, 0.003212, 0.003246, 0.004358, 0.006533, 0.00558, 0.006142, 0.006533, 0.006039, 0.006374, 0.006245, 0.005799, 0.006533, 0.008409, 0.006701, 0.006142, 0.006194, 0.004135, 0.00407, 0.003727, 0.003727, 0.00359, 0.003079, 0.004577, 0.003366, 0.002349, 0.003341, 0.003757, 0.003431, 0.003431, 0.004358, 0.006039, 0.009294, 0.009294, 0.006533, 0.006078, 0.008075, 0.005683, 0.005683, 0.006988, 0.006988, 0.005799, 0.004921, 0.004921, 0.003924, 0.005799, 0.004976, 0.004899, 0.003555, 0.003671, 0.00558, 0.006078, 0.004388, 0.003431, 0.002623, 0.003478, 0.005086, 0.006142, 0.009865, 0.020522, 0.013016, 0.009096, 0.010672, 0.014586, 0.018787, 0.023963, 0.010926, 0.012727, 0.014075, 0.012491, 0.01204, 0.006988, 0.005503, 0.006619, 0.006142, 0.005503, 0.005683, 0.005683, 0.005378, 0.003461, 0.002336, 0.003461, 0.003671, 0.003864, 0.003821, 0.004835, 0.003512, 0.003804, 0.004247, 0.004135, 0.005318, 0.007495, 0.008525, 0.01078, 0.008156, 0.008156, 0.016021, 0.009865, 0.008624, 0.006078, 0.006374, 0.009294, 0.007555, 0.007177, 0.005318, 0.005011, 0.003366, 0.003246, 0.003924, 0.003727, 0.003671, 0.003177, 0.002482, 0.003276, 0.002581, 0.00283, 0.00292, 0.002623, 0.003607, 0.004135, 0.00389, 0.004775, 0.005011, 0.006078, 0.006142, 0.005932, 0.004358, 0.004577, 0.006619, 0.005623, 0.008075, 0.007031, 0.008276, 0.009294, 0.009294, 0.011518, 0.012491, 0.021381, 0.016826, 0.015344, 0.012491, 0.015344, 0.023087, 0.012491, 0.012491, 0.020165, 0.019109, 0.019109, 0.026892, 0.030003, 0.034068, 0.015694, 0.0198, 0.029376, 0.043307, 0.032677, 0.033407, 0.055536, 0.028107, 0.019109, 0.019109, 0.026338, 0.023087, 0.010926, 0.021816, 0.016826, 0.016826, 0.023534, 0.032017, 0.046336, 0.045352, 0.044297, 0.044297, 0.034068, 0.016528, 0.009294, 0.01078, 0.009096, 0.00777, 0.008002, 0.008895, 0.007555, 0.007555, 0.009294, 0.015078, 0.013821, 0.017797, 0.01204, 0.018106, 0.025762, 0.01227, 0.01227, 0.018415, 0.037156, 0.048328, 0.100716, 0.10481, 0.074921, 0.118441, 0.155435, 0.247041, 0.346032, 0.288399, 0.268042, 0.332115, 0.332115, 0.321458, 0.356642, 0.4292, 0.41194, 0.318242, 0.458154, 0.476583, 0.480142, 0.342579, 0.380708, 0.384043, 0.387226, 0.444081, 0.324872, 0.31487, 0.216401, 0.15008, 0.167087, 0.170161, 0.083462, 0.092881, 0.03976, 0.016021, 0.009015, 0.006142, 0.007877, 0.008075, 0.005086, 0.005011, 0.007495, 0.004899, 0.003341, 0.003512, 0.00389, 0.005011, 0.003963, 0.005503, 0.005623, 0.005318, 0.004646, 0.004414, 0.003607, 0.003821, 0.003963, 0.00407, 0.004388, 0.003512, 0.00246, 0.002727, 0.00283, 0.001872, 0.002349, 0.003555, 0.003405, 0.00231, 0.00246, 0.003461, 0.00246, 0.002035, 0.003079, 0.003671, 0.004577, 0.004689, 0.004646, 0.00558, 0.005249, 0.006988, 0.00962, 0.009865, 0.008804, 0.006567, 0.009728, 0.012727, 0.008002, 0.01227, 0.016528, 0.011342, 0.007555, 0.007645, 0.009483, 0.008624, 0.005623, 0.006374, 0.00515, 0.006245, 0.005318, 0.005683, 0.005683, 0.00389, 0.005503, 0.005872, 0.005378, 0.004611, 0.004414, 0.005223, 0.003607, 0.004315, 0.003671, 0.004689, 0.004358, 0.003821, 0.003014, 0.003014, 0.00243, 0.00243, 0.002881, 0.00389, 0.00407, 0.002662, 0.003276, 0.002138, 0.002688, 0.00283, 0.002482, 0.00246, 0.002727, 0.002529, 0.001778, 0.00246, 0.002482, 0.002581, 0.002276, 0.00283, 0.0028, 0.002503, 0.00389, 0.002581, 0.00283, 0.003727, 0.005623, 0.004483, 0.006701, 0.005872, 0.007645, 0.007091, 0.005683, 0.006078, 0.010131, 0.015344, 0.011669, 0.01078, 0.018787, 0.047319, 0.047319, 0.106997, 0.122885, 0.074921, 0.094817, 0.03976, 0.03976, 0.026892, 0.043307, 0.043307, 0.064632, 0.045352, 0.11371, 0.092881, 0.03976, 0.026892, 0.013613, 0.014315, 0.015344, 0.01204, 0.010926, 0.01204, 0.011903, 0.010672, 0.013265, 0.020165, 0.028107, 0.014783, 0.012491, 0.00962, 0.006194, 0.004247, 0.004921, 0.004483, 0.004208, 0.004358, 0.004247, 0.006374, 0.005249, 0.003727, 0.004388, 0.003727, 0.002881, 0.00225, 0.002581, 0.002035, 0.001499, 0.001335, 0.001623, 0.001722, 0.00225], '')</t>
  </si>
  <si>
    <t>UPI0001B6F6FA status=activ</t>
  </si>
  <si>
    <t>([0.196879, 0.111485, 0.164327, 0.191378, 0.239899, 0.291804, 0.179055, 0.203355, 0.268042, 0.173081, 0.167087, 0.127496, 0.120615, 0.106997, 0.076542, 0.074921, 0.073402, 0.144935, 0.076542, 0.0704, 0.0704, 0.134866, 0.206376, 0.206376, 0.225814, 0.137348, 0.064632, 0.074921, 0.073402, 0.029376, 0.030611, 0.041405, 0.041405, 0.044297, 0.025762, 0.045352, 0.05306, 0.030003, 0.016021, 0.027463, 0.020876, 0.020876, 0.0198, 0.013821, 0.013265, 0.012491, 0.023534, 0.023534, 0.023534, 0.023534, 0.051831, 0.100716, 0.05306, 0.102787, 0.096677, 0.085092, 0.083462, 0.134866, 0.173081, 0.257454, 0.170161, 0.179055, 0.209395, 0.139895, 0.129801, 0.129801, 0.139895, 0.116183, 0.206376, 0.295083, 0.206376, 0.196879, 0.127496, 0.139895, 0.129801, 0.134866, 0.232838, 0.236433, 0.147574, 0.111485, 0.120615, 0.125101, 0.15008, 0.076542, 0.0704, 0.060549, 0.0704, 0.0704, 0.0704, 0.076542, 0.078022, 0.129801, 0.127496, 0.127496, 0.185198, 0.120615, 0.120615, 0.116183, 0.096677, 0.092881, 0.170161, 0.170161, 0.206376, 0.137348, 0.139895, 0.139895, 0.239899, 0.206376, 0.120615, 0.100716, 0.046336, 0.056825, 0.055536, 0.045352, 0.096677, 0.054297, 0.100716, 0.074921, 0.034068, 0.048328, 0.048328, 0.043307, 0.040537, 0.054297, 0.050641, 0.054297, 0.111485, 0.109221, 0.11371, 0.11371, 0.147574, 0.170161, 0.142424, 0.090864, 0.111485, 0.092881, 0.147574, 0.137348, 0.088832, 0.142424, 0.127496, 0.129801, 0.106997, 0.111485, 0.116183, 0.194234, 0.179055, 0.15008, 0.164327, 0.161087, 0.167087, 0.155435, 0.167087, 0.139895, 0.179055, 0.11371, 0.0704, 0.071867, 0.048328, 0.10481, 0.125101, 0.134866, 0.216401, 0.268042, 0.25031, 0.25031, 0.247041, 0.346032, 0.284882, 0.232838, 0.225814, 0.31487, 0.21291, 0.196879, 0.243554, 0.278302, 0.335645, 0.335645, 0.332115, 0.418646, 0.414856, 0.308712, 0.295083, 0.288399, 0.288399, 0.291804, 0.206376, 0.236433, 0.200174, 0.200174, 0.25031, 0.288399, 0.25406, 0.36309, 0.408655, 0.366687, 0.374039, 0.321458, 0.418646, 0.440853, 0.342579, 0.25406, 0.370445, 0.380708, 0.408655, 0.31487, 0.216401, 0.239899, 0.203355, 0.247041, 0.247041, 0.232838, 0.219301, 0.222385, 0.134866, 0.144935, 0.164327, 0.142424, 0.125101, 0.125101, 0.11371, 0.116183, 0.111485, 0.10481, 0.083462, 0.0704, 0.118441, 0.134866, 0.194234, 0.206376, 0.194234, 0.26085, 0.275179, 0.167087, 0.132295, 0.21291, 0.236433, 0.25406, 0.200174, 0.308712, 0.219301, 0.236433, 0.318242, 0.298791, 0.31487, 0.356642, 0.366687, 0.278302, 0.359901, 0.349426, 0.301917, 0.31487, 0.318242, 0.30533, 0.418646, 0.51388, 0.433034, 0.433034, 0.433034, 0.447574, 0.447574, 0.440853, 0.444081, 0.450668, 0.613573, 0.497853, 0.468512, 0.444081, 0.525368, 0.497853, 0.483068, 0.525368, 0.483068, 0.447574, 0.42561, 0.36309], '')</t>
  </si>
  <si>
    <t>[255, 264, 268, 271]</t>
  </si>
  <si>
    <t>UPI0001B6F6FF status=activ</t>
  </si>
  <si>
    <t>([0.284882, 0.161087, 0.085092, 0.086953, 0.129801, 0.161087, 0.191378, 0.216401, 0.232838, 0.257454, 0.281712, 0.209395, 0.203355, 0.182256, 0.182256, 0.191378, 0.194234, 0.179055, 0.179055, 0.191378, 0.185198, 0.26085, 0.257454, 0.370445, 0.390993, 0.377384, 0.384043, 0.390993, 0.295083, 0.298791, 0.222385, 0.155435, 0.185198, 0.196879, 0.236433, 0.155435, 0.122885, 0.194234, 0.18812, 0.18812, 0.185198, 0.278302, 0.288399, 0.387226, 0.301917, 0.247041, 0.158265, 0.164327, 0.15008, 0.222385, 0.236433, 0.298791, 0.308712, 0.359901, 0.264545, 0.295083, 0.288399, 0.30533, 0.324872, 0.284882, 0.194234, 0.134866, 0.132295, 0.125101, 0.127496, 0.111485, 0.15284, 0.209395, 0.21291, 0.239899, 0.25031, 0.25031, 0.167087, 0.229226, 0.15284, 0.164327, 0.142424, 0.144935, 0.161087, 0.161087, 0.243554, 0.332115, 0.418646, 0.41194, 0.328603, 0.243554, 0.26085, 0.298791, 0.31487, 0.318242, 0.275179, 0.284882, 0.284882, 0.281712, 0.25031, 0.31487, 0.390993, 0.387226, 0.480142, 0.476583, 0.370445, 0.328603, 0.232838, 0.232838, 0.15284, 0.194234, 0.264545, 0.342579, 0.281712, 0.30533, 0.295083, 0.335645, 0.295083, 0.308712, 0.40511, 0.436924, 0.440853, 0.447574, 0.447574, 0.42561, 0.349426, 0.349426, 0.398279, 0.394753, 0.380708, 0.476583, 0.51388, 0.490133, 0.497853, 0.541878, 0.538167, 0.444081, 0.398279, 0.436924, 0.440853, 0.346032, 0.281712, 0.284882, 0.18812, 0.191378, 0.216401, 0.301917, 0.390993, 0.291804, 0.387226, 0.408655, 0.401658, 0.414856, 0.366687, 0.281712, 0.278302, 0.203355, 0.222385, 0.17593, 0.206376, 0.179055, 0.288399, 0.349426, 0.36309, 0.36309, 0.374039, 0.366687, 0.25406, 0.222385, 0.243554, 0.161087, 0.127496, 0.106997, 0.083462, 0.144935, 0.216401, 0.158265, 0.206376, 0.30533, 0.321458, 0.301917, 0.31487, 0.30533, 0.229226, 0.18812, 0.194234, 0.122885, 0.127496, 0.139895, 0.15284, 0.21291, 0.21291, 0.271506, 0.318242, 0.335645, 0.311707, 0.236433, 0.271506, 0.281712, 0.25031, 0.232838, 0.236433, 0.236433, 0.158265, 0.15284, 0.194234, 0.278302, 0.291804, 0.191378, 0.268042, 0.271506, 0.25406, 0.339168, 0.318242, 0.332115, 0.342579, 0.308712, 0.398279, 0.346032, 0.26085, 0.26085, 0.257454, 0.182256, 0.129801, 0.173081, 0.264545, 0.275179, 0.182256, 0.275179, 0.359901, 0.349426, 0.239899, 0.284882, 0.288399, 0.288399, 0.191378, 0.125101, 0.15008, 0.155435, 0.196879, 0.288399, 0.30533, 0.324872, 0.418646, 0.497853, 0.545602, 0.436924, 0.440853, 0.553315, 0.509769, 0.517562, 0.436924, 0.553315, 0.51388, 0.497853, 0.480142, 0.575842, 0.58069, 0.575842, 0.56648, 0.626927, 0.509769, 0.40511, 0.408655, 0.380708, 0.284882, 0.288399, 0.374039, 0.390993, 0.387226, 0.36309, 0.342579, 0.447574, 0.36309, 0.380708, 0.394753, 0.366687, 0.291804, 0.374039, 0.311707, 0.291804, 0.275179, 0.271506, 0.366687, 0.444081, 0.436924, 0.541878, 0.447574, 0.349426, 0.257454, 0.243554, 0.21291, 0.222385, 0.142424, 0.185198, 0.185198, 0.125101, 0.147574, 0.139895, 0.088832, 0.088832, 0.096677, 0.106997, 0.167087, 0.155435, 0.155435, 0.102787, 0.10481, 0.155435, 0.264545, 0.31487, 0.236433, 0.318242, 0.311707, 0.390993, 0.422041, 0.41194, 0.41194, 0.328603, 0.328603, 0.408655, 0.490133, 0.480142, 0.408655, 0.328603, 0.359901, 0.318242, 0.31487, 0.332115, 0.342579, 0.318242, 0.268042, 0.346032, 0.335645, 0.342579, 0.26085, 0.191378, 0.194234, 0.182256, 0.268042, 0.377384, 0.374039, 0.295083, 0.332115, 0.390993, 0.390993, 0.36309, 0.36309, 0.444081, 0.346032, 0.352862, 0.321458, 0.414856, 0.332115, 0.328603, 0.36309, 0.458154, 0.525368, 0.534167, 0.549308, 0.461924, 0.4292, 0.4292, 0.509769, 0.390993, 0.295083, 0.40511, 0.401658, 0.374039, 0.288399, 0.36309, 0.352862, 0.394753, 0.398279, 0.480142, 0.42561, 0.401658, 0.30533, 0.311707, 0.275179, 0.271506, 0.349426, 0.356642, 0.275179, 0.185198, 0.278302, 0.390993, 0.366687, 0.377384, 0.458154, 0.570702, 0.56648, 0.517562, 0.517562, 0.494003, 0.41194, 0.422041, 0.42561, 0.4292, 0.356642, 0.418646, 0.450668, 0.339168, 0.339168, 0.436924, 0.483068, 0.465241, 0.468512, 0.377384, 0.370445, 0.349426, 0.25406, 0.173081, 0.219301, 0.216401, 0.18812, 0.268042, 0.209395, 0.196879, 0.275179, 0.339168, 0.284882, 0.236433, 0.339168, 0.229226, 0.229226, 0.278302, 0.275179, 0.278302, 0.332115, 0.321458, 0.243554, 0.247041, 0.26085, 0.257454, 0.222385, 0.278302, 0.281712, 0.366687, 0.40511, 0.418646, 0.4292, 0.370445, 0.465241, 0.380708, 0.480142, 0.465241, 0.450668, 0.454136, 0.352862, 0.380708, 0.40511, 0.486429, 0.483068, 0.468512, 0.472492, 0.505461, 0.380708, 0.342579, 0.25406, 0.196879, 0.161087, 0.164327, 0.257454, 0.25406, 0.264545, 0.239899, 0.25406, 0.264545, 0.182256, 0.271506, 0.26085, 0.170161, 0.182256, 0.179055, 0.284882, 0.170161, 0.106997, 0.116183, 0.139895, 0.137348, 0.161087, 0.200174, 0.200174, 0.209395, 0.200174, 0.281712, 0.324872, 0.30533, 0.257454, 0.356642, 0.342579, 0.243554, 0.219301, 0.216401, 0.194234, 0.144935, 0.239899, 0.295083, 0.301917, 0.30533, 0.311707, 0.225814, 0.155435, 0.142424, 0.122885, 0.129801, 0.116183, 0.106997, 0.11371, 0.090864, 0.086953, 0.102787, 0.179055, 0.288399, 0.200174, 0.318242, 0.352862, 0.291804, 0.243554, 0.339168, 0.339168, 0.359901, 0.454136, 0.534167, 0.534167, 0.56648, 0.575842, 0.545602, 0.517562, 0.444081, 0.447574, 0.454136, 0.433034, 0.401658, 0.318242, 0.324872, 0.308712, 0.301917, 0.324872, 0.414856, 0.414856, 0.384043, 0.444081, 0.346032, 0.335645, 0.356642, 0.332115, 0.332115, 0.25031, 0.275179, 0.339168, 0.328603, 0.31487, 0.229226, 0.236433, 0.281712, 0.36309, 0.281712, 0.196879, 0.236433, 0.225814, 0.127496, 0.15008, 0.15284, 0.257454, 0.179055, 0.164327, 0.155435, 0.088832, 0.18812, 0.194234, 0.125101, 0.132295, 0.088832, 0.142424, 0.158265, 0.120615, 0.0704, 0.116183, 0.182256, 0.111485, 0.109221, 0.203355, 0.206376, 0.200174, 0.17593, 0.268042, 0.268042, 0.284882, 0.380708, 0.349426, 0.342579, 0.31487, 0.36309, 0.436924, 0.450668, 0.370445, 0.483068, 0.59508, 0.497853, 0.468512, 0.575842, 0.585406, 0.562014, 0.553315, 0.553315, 0.51388, 0.509769, 0.509769, 0.490133, 0.450668, 0.384043, 0.401658, 0.525368, 0.58069, 0.56648, 0.56648, 0.59014, 0.562014, 0.545602, 0.604312, 0.632174, 0.608892, 0.56648, 0.585406, 0.461924, 0.433034, 0.436924, 0.4292, 0.42561, 0.366687, 0.394753, 0.472492, 0.472492, 0.356642, 0.349426, 0.356642, 0.268042, 0.257454, 0.247041, 0.247041, 0.225814, 0.179055, 0.182256, 0.125101, 0.116183, 0.142424, 0.100716, 0.078022, 0.079919, 0.05306, 0.092881, 0.100716, 0.096677, 0.06312, 0.125101, 0.122885, 0.081712, 0.085092, 0.137348, 0.094817, 0.102787, 0.144935, 0.139895, 0.142424, 0.239899, 0.239899, 0.236433, 0.239899, 0.324872, 0.225814, 0.243554, 0.219301, 0.219301, 0.229226, 0.222385, 0.196879, 0.144935, 0.158265, 0.219301, 0.21291, 0.284882, 0.271506, 0.268042, 0.275179, 0.281712, 0.185198, 0.179055, 0.185198, 0.278302, 0.275179, 0.359901, 0.359901, 0.359901, 0.295083, 0.275179, 0.284882, 0.25031, 0.30533, 0.335645, 0.332115, 0.359901, 0.352862, 0.349426, 0.352862, 0.394753, 0.335645, 0.42561, 0.335645, 0.401658, 0.335645, 0.271506, 0.278302, 0.308712, 0.30533, 0.356642, 0.301917, 0.356642, 0.390993, 0.328603, 0.346032, 0.356642, 0.356642, 0.356642, 0.359901, 0.359901, 0.394753, 0.450668, 0.450668, 0.549308, 0.549308, 0.632174, 0.712013, 0.712013, 0.73685, 0.73685, 0.745909, 0.791621, 0.788093, 0.808535, 0.879233, 0.901269, 0.891961, 0.876521, 0.891961, 0.889439, 0.885302, 0.874069, 0.885302, 0.88723, 0.894241, 0.837511, 0.84206, 0.827927, 0.83125, 0.83125, 0.84206, 0.834292, 0.767246, 0.767246, 0.771762, 0.76285, 0.724957, 0.733139, 0.724957, 0.703578, 0.73685, 0.632174, 0.549308, 0.534167, 0.538167, 0.480142, 0.557691, 0.557691, 0.56648, 0.56648, 0.56648, 0.557691, 0.557691, 0.661982, 0.653063, 0.63748, 0.622677, 0.608892, 0.59014, 0.56648, 0.545602, 0.468512, 0.618285], '')</t>
  </si>
  <si>
    <t>[126, 129, 130, 240, 243, 244, 245, 247, 248, 251, 252, 253, 254, 255, 256, 281, 352, 353, 354, 358, 385, 386, 387, 388, 451, 519, 520, 521, 522, 523, 524, 594, 597, 598, 599, 600, 601, 602, 603, 604, 609, 610, 611, 612, 613, 614, 615, 616, 617, 618, 619, 620, 725, 726, 727, 728, 729, 730, 731, 732, 733, 734, 735, 736, 737, 738, 739, 740, 741, 742, 743, 744, 745, 746, 747, 748, 749, 750, 751, 752, 753, 754, 755, 756, 757, 758, 759, 760, 761, 762, 763, 764, 765, 766, 768, 769, 770, 771, 772, 773, 774, 775, 776, 777, 778, 779, 780, 781, 782, 784]</t>
  </si>
  <si>
    <t>93)</t>
  </si>
  <si>
    <t>UPI0001B6F703 status=activ</t>
  </si>
  <si>
    <t>([0.021381, 0.023534, 0.013821, 0.020522, 0.028695, 0.03976, 0.025762, 0.034068, 0.043307, 0.059222, 0.073402, 0.100716, 0.092881, 0.0704, 0.0704, 0.051831, 0.051831, 0.023534, 0.030611, 0.03976, 0.041405, 0.03976, 0.058088, 0.058088, 0.058088, 0.06312, 0.034068, 0.06184, 0.029376, 0.033407, 0.033407, 0.019109, 0.011518, 0.020876, 0.014783, 0.023534, 0.028695, 0.015694, 0.029376, 0.040537, 0.054297, 0.054297, 0.11371, 0.055536, 0.050641, 0.051831, 0.046336, 0.083462, 0.042364, 0.096677, 0.098513, 0.050641, 0.092881, 0.132295, 0.139895, 0.132295, 0.132295, 0.132295, 0.134866, 0.137348, 0.134866, 0.139895, 0.139895, 0.125101, 0.111485, 0.127496, 0.125101, 0.079919, 0.03976, 0.085092, 0.092881, 0.083462, 0.081712, 0.096677, 0.137348, 0.132295, 0.144935, 0.088832, 0.088832, 0.090864, 0.088832, 0.049374, 0.059222, 0.066181, 0.037156, 0.049374, 0.050641, 0.024393, 0.022306, 0.048328, 0.044297, 0.042364, 0.024393, 0.044297, 0.022306, 0.012491, 0.011903, 0.01227, 0.021381, 0.016528, 0.016826, 0.016257, 0.019109, 0.011903, 0.010509, 0.016528, 0.024826, 0.044297, 0.092881, 0.155435, 0.120615, 0.071867, 0.05306, 0.092881, 0.094817, 0.158265, 0.173081, 0.10481, 0.100716, 0.054297, 0.042364, 0.073402, 0.086953, 0.086953, 0.074921, 0.083462, 0.069024, 0.064632, 0.036378, 0.023534, 0.014783, 0.012727, 0.019401, 0.023534, 0.014315, 0.01204, 0.011903, 0.016826, 0.017447, 0.031287, 0.055536, 0.05306, 0.05306, 0.046336, 0.074921, 0.10481, 0.078022, 0.055536, 0.054297, 0.098513, 0.142424, 0.21291, 0.291804, 0.298791, 0.209395, 0.271506, 0.236433, 0.155435, 0.155435, 0.239899, 0.225814, 0.142424, 0.239899, 0.25406, 0.185198, 0.111485, 0.155435, 0.15284, 0.25406, 0.271506, 0.275179, 0.291804, 0.209395, 0.209395, 0.222385, 0.247041, 0.191378, 0.222385, 0.318242, 0.335645, 0.335645, 0.257454, 0.264545, 0.170161, 0.158265, 0.236433, 0.239899, 0.239899, 0.30533, 0.291804, 0.278302, 0.264545, 0.281712, 0.36309, 0.352862, 0.339168, 0.301917, 0.291804, 0.352862, 0.308712, 0.301917, 0.308712, 0.398279, 0.398279, 0.398279, 0.370445, 0.321458, 0.328603, 0.298791, 0.268042, 0.257454, 0.264545, 0.173081, 0.10481, 0.056825, 0.064632, 0.050641, 0.092881, 0.161087, 0.137348, 0.161087, 0.155435, 0.144935, 0.088832, 0.090864, 0.147574, 0.147574, 0.182256, 0.268042, 0.239899, 0.170161, 0.185198, 0.120615, 0.200174, 0.268042, 0.374039, 0.295083, 0.232838, 0.236433, 0.185198, 0.216401, 0.216401, 0.229226, 0.161087, 0.164327, 0.239899, 0.25406, 0.291804, 0.284882, 0.281712, 0.308712, 0.291804, 0.288399, 0.370445, 0.295083, 0.209395, 0.21291, 0.284882, 0.380708, 0.356642, 0.356642, 0.222385, 0.229226, 0.164327, 0.232838, 0.308712, 0.318242, 0.311707, 0.225814, 0.164327, 0.139895, 0.15284, 0.147574, 0.139895, 0.15008, 0.191378, 0.247041, 0.21291, 0.170161, 0.142424, 0.137348, 0.17593, 0.295083, 0.247041, 0.318242], '')</t>
  </si>
  <si>
    <t>UPI0001B6F705 status=activ</t>
  </si>
  <si>
    <t>([0.352862, 0.387226, 0.42561, 0.447574, 0.480142, 0.398279, 0.4292, 0.36309, 0.380708, 0.394753, 0.408655, 0.4292, 0.41194, 0.328603, 0.257454, 0.332115, 0.25406, 0.25031, 0.324872, 0.25031, 0.25406, 0.243554, 0.25406, 0.25406, 0.26085, 0.225814, 0.295083, 0.284882, 0.268042, 0.196879, 0.206376, 0.219301, 0.15008, 0.222385, 0.291804, 0.377384, 0.390993, 0.384043, 0.374039, 0.342579, 0.433034, 0.4292, 0.444081, 0.36309, 0.352862, 0.321458, 0.25406, 0.185198, 0.122885, 0.194234, 0.281712, 0.271506, 0.271506, 0.359901, 0.284882, 0.291804, 0.281712, 0.268042, 0.352862, 0.366687, 0.408655, 0.398279, 0.401658, 0.418646, 0.486429, 0.486429, 0.521092, 0.59917, 0.707965, 0.720929, 0.759478, 0.703578, 0.59508, 0.59917, 0.497853, 0.497853, 0.486429, 0.476583, 0.490133, 0.497853, 0.398279, 0.30533, 0.31487, 0.236433, 0.179055, 0.158265, 0.109221, 0.0704, 0.086953, 0.086953, 0.081712, 0.036378, 0.043307, 0.073402, 0.0704, 0.102787, 0.100716, 0.10481, 0.111485, 0.10481, 0.102787, 0.102787, 0.102787, 0.096677, 0.122885, 0.088832, 0.109221, 0.164327, 0.200174, 0.137348, 0.137348, 0.206376, 0.275179, 0.191378, 0.18812, 0.196879, 0.132295, 0.203355, 0.134866, 0.086953, 0.096677, 0.096677, 0.158265, 0.15284, 0.158265, 0.185198, 0.281712, 0.194234, 0.185198, 0.15008, 0.182256, 0.118441, 0.118441, 0.086953, 0.167087, 0.170161, 0.098513, 0.155435, 0.15008, 0.147574, 0.209395, 0.206376, 0.137348, 0.079919, 0.147574, 0.086953, 0.086953, 0.081712, 0.073402, 0.03976, 0.035586, 0.041405, 0.081712, 0.045352, 0.078022, 0.037156, 0.038042, 0.073402, 0.074921, 0.049374, 0.085092, 0.051831, 0.026338, 0.029376, 0.040537, 0.022667, 0.042364, 0.047319, 0.043307, 0.083462, 0.120615, 0.203355, 0.216401, 0.109221, 0.173081, 0.18812, 0.268042, 0.170161, 0.092881, 0.102787, 0.090864, 0.050641, 0.086953, 0.147574, 0.206376, 0.170161, 0.239899, 0.129801, 0.129801, 0.15008, 0.147574, 0.209395, 0.132295, 0.125101, 0.147574, 0.155435, 0.158265, 0.161087, 0.164327, 0.179055, 0.164327, 0.275179, 0.370445, 0.264545, 0.243554, 0.216401, 0.275179, 0.247041, 0.36309, 0.308712, 0.247041, 0.21291, 0.127496, 0.200174], '')</t>
  </si>
  <si>
    <t>[66, 67, 68, 69, 70, 71, 72, 73]</t>
  </si>
  <si>
    <t>UPI0001B6F708 status=activ</t>
  </si>
  <si>
    <t>([0.011106, 0.007422, 0.006039, 0.006078, 0.005503, 0.004577, 0.005872, 0.007091, 0.006078, 0.005623, 0.004976, 0.005734, 0.005683, 0.005734, 0.00515, 0.006078, 0.004513, 0.004388, 0.006039, 0.004611, 0.006619, 0.007315, 0.007555, 0.011518, 0.009294, 0.014586, 0.025316, 0.015344, 0.015694, 0.014586, 0.022667, 0.046336, 0.049374, 0.048328, 0.048328, 0.030003, 0.019401, 0.037156, 0.073402, 0.064632, 0.054297, 0.031287, 0.059222, 0.116183, 0.111485, 0.196879, 0.179055, 0.17593, 0.281712, 0.275179, 0.271506, 0.164327, 0.074921, 0.069024, 0.037156, 0.045352, 0.045352, 0.092881, 0.088832, 0.098513, 0.100716, 0.096677, 0.144935, 0.139895, 0.10481, 0.10481, 0.050641, 0.050641, 0.038042, 0.034068, 0.035586, 0.054297, 0.05306, 0.05306, 0.030003, 0.056825, 0.032677, 0.066181, 0.064632, 0.069024, 0.071867, 0.034884, 0.076542, 0.030611, 0.017447, 0.017138, 0.016021, 0.030611, 0.033407, 0.047319, 0.045352, 0.022667, 0.016021, 0.013821, 0.013016, 0.010509, 0.010672, 0.013613, 0.008525, 0.00558, 0.003821, 0.00359, 0.004358, 0.003671, 0.003727, 0.003555, 0.00292, 0.002881, 0.00283, 0.002727, 0.002688, 0.002705, 0.002688, 0.002581, 0.003461, 0.003607, 0.005318, 0.00515, 0.003757, 0.003804, 0.003997, 0.005932, 0.004315, 0.003757, 0.003246, 0.003276, 0.003276, 0.003298, 0.002366, 0.001623, 0.001142, 0.000687, 0.000339, 0.000631, 0.001155, 0.001374, 0.002155, 0.002155, 0.00146, 0.002138, 0.002138, 0.002138, 0.002138, 0.002138, 0.002662, 0.002623, 0.002623, 0.002503, 0.002662, 0.002881, 0.0028, 0.00389, 0.004611, 0.004899, 0.003461, 0.003405, 0.002366, 0.001499, 0.001335, 0.001335, 0.001391, 0.002035, 0.002035, 0.002035, 0.002881, 0.002881, 0.003963, 0.003924, 0.004135, 0.005318, 0.004775, 0.006701, 0.005932, 0.006039, 0.006482, 0.009728, 0.009728, 0.010672, 0.009865, 0.007555, 0.00962, 0.005992, 0.003997, 0.00389, 0.003212, 0.00225, 0.001499, 0.00155, 0.001872, 0.00283, 0.002727, 0.002727, 0.0028, 0.003405, 0.003864, 0.004976, 0.003478, 0.003555, 0.003405, 0.005318, 0.008276, 0.006533, 0.011106, 0.013016, 0.013437, 0.018787, 0.038042, 0.100716, 0.048328, 0.0704, 0.06184, 0.036378, 0.033407, 0.016826, 0.015694, 0.014783, 0.009977, 0.010131, 0.006619, 0.009483, 0.009096, 0.007177, 0.01078, 0.010221, 0.017797, 0.017797, 0.018106, 0.018787, 0.010372, 0.009977, 0.010221, 0.00777, 0.007177, 0.009977, 0.018415, 0.010672, 0.011903, 0.020876, 0.021381, 0.047319, 0.047319, 0.044297, 0.06184, 0.074921, 0.085092, 0.038042, 0.086953, 0.06184, 0.058088, 0.102787, 0.106997, 0.049374, 0.042364, 0.085092, 0.109221, 0.102787, 0.194234, 0.11371, 0.100716, 0.18812, 0.18812, 0.122885, 0.06312, 0.06312, 0.049374, 0.032677, 0.073402, 0.076542, 0.049374, 0.025762, 0.014315, 0.013016, 0.015344, 0.016257, 0.009977, 0.009728, 0.009728, 0.009483, 0.009401, 0.010509, 0.010372, 0.007031, 0.006567, 0.006701, 0.005086, 0.003864, 0.004431, 0.004513, 0.004414, 0.004315, 0.005734, 0.005378, 0.008075, 0.011669, 0.020522, 0.020522, 0.023534, 0.023534, 0.023963, 0.021381, 0.017797, 0.010672, 0.0198, 0.017138, 0.016826, 0.028695, 0.032017, 0.017138, 0.012727, 0.012727, 0.023534, 0.013437, 0.026338, 0.014315, 0.009401, 0.006421, 0.009096, 0.005992, 0.006567, 0.004775, 0.006482, 0.005086, 0.005223, 0.003478, 0.003512, 0.003478, 0.00359, 0.003512, 0.004775, 0.00543, 0.003924, 0.003963, 0.005503, 0.004513, 0.005318, 0.005799, 0.006988, 0.005683, 0.007177, 0.004775, 0.006078, 0.004611, 0.005249], '')</t>
  </si>
  <si>
    <t>UPI0001B6F730 status=activ</t>
  </si>
  <si>
    <t>([0.000532, 0.000412, 0.000249, 0.000249, 0.000198, 0.000189, 0.000146, 0.000137, 0.000232, 0.00018, 0.000301, 0.000399, 0.000202, 0.000142, 0.000142, 0.000249, 0.000477, 0.000532, 0.000507, 0.000477, 0.00055, 0.000532, 0.000983, 0.001709, 0.00155, 0.001391, 0.00155, 0.002503, 0.00231, 0.001481, 0.002327, 0.002349, 0.002555, 0.003727, 0.004431, 0.006482, 0.004513, 0.003701, 0.002336, 0.002512, 0.002761, 0.004135, 0.006482, 0.00389, 0.00389, 0.004315, 0.007555, 0.009483, 0.006078, 0.006894, 0.006894, 0.006795, 0.004689, 0.003053, 0.002581, 0.002581, 0.002276, 0.002512, 0.002057, 0.00292, 0.003276, 0.004247, 0.00407, 0.002623, 0.00292, 0.001967, 0.002705, 0.00246, 0.001722, 0.002688, 0.00389, 0.006039, 0.006619, 0.006701, 0.008525, 0.01078, 0.01078, 0.013613, 0.011342, 0.011518, 0.011518, 0.010131, 0.010926, 0.009187, 0.014783, 0.022306, 0.044297, 0.017447, 0.009977, 0.010131, 0.007645, 0.00515, 0.003512, 0.00225, 0.003177, 0.002349, 0.001374, 0.001374, 0.001344, 0.001383, 0.002014, 0.001344, 0.002327, 0.001344, 0.001061, 0.000631, 0.000464, 0.000301, 0.000412, 0.000558, 0.000447, 0.000335, 0.000614, 0.001061, 0.001232, 0.00076, 0.001202, 0.001649, 0.001335, 0.001048, 0.001202, 0.00076, 0.000773, 0.00052, 0.000854, 0.000876, 0.00146, 0.00225, 0.003079, 0.00389, 0.003053, 0.003341, 0.004577, 0.003864, 0.004135, 0.005378, 0.00515, 0.004247, 0.003512, 0.004315, 0.005249, 0.004689, 0.005734, 0.006142, 0.007495, 0.007422, 0.010926, 0.006894, 0.006619, 0.005503, 0.003924, 0.006194, 0.006194, 0.004431, 0.004161, 0.004135, 0.002761, 0.004208, 0.004208, 0.005872, 0.006039, 0.006567, 0.01078, 0.008624, 0.01204, 0.006795, 0.006142, 0.006533, 0.008156, 0.005992, 0.004921, 0.006078, 0.005799, 0.008156, 0.00777, 0.007259, 0.006795, 0.008895, 0.008525, 0.008723, 0.009977, 0.006533, 0.004611, 0.003246, 0.003864, 0.002727, 0.002976, 0.004208, 0.002881, 0.00283, 0.003053, 0.00283, 0.002366, 0.00155, 0.001748, 0.001808, 0.002581, 0.002606, 0.002211, 0.00152, 0.001855, 0.001692, 0.002529, 0.002327, 0.002435, 0.002014, 0.002035, 0.00283, 0.001623, 0.002366, 0.002761, 0.003924, 0.005799, 0.007091, 0.011518, 0.009865, 0.009865, 0.009865, 0.006701, 0.010509, 0.011669, 0.011669, 0.011903, 0.011342, 0.023087, 0.041405, 0.03976, 0.040537, 0.020876, 0.024826, 0.013821, 0.01078, 0.007177, 0.006194, 0.005086, 0.004414, 0.004414, 0.006142, 0.006078, 0.006567, 0.005503, 0.005503, 0.006533, 0.006421, 0.006421, 0.004431, 0.004358, 0.00407, 0.004388, 0.006039, 0.006039, 0.006039, 0.006039, 0.008895, 0.010372, 0.014315, 0.014315, 0.015344, 0.009294, 0.007031, 0.007031, 0.008276, 0.011903, 0.012491, 0.013821, 0.015694, 0.016257, 0.018106, 0.017797, 0.017797, 0.010131, 0.017138, 0.032677, 0.021816, 0.009294, 0.009401, 0.01078, 0.008075, 0.005086, 0.005086, 0.004736, 0.006078, 0.005249, 0.00543, 0.004358, 0.003177, 0.002555, 0.003671, 0.002623, 0.0028, 0.002606, 0.004161, 0.004161, 0.004161, 0.006194, 0.007259, 0.008276, 0.008895, 0.015078, 0.016826, 0.017797, 0.017138, 0.013821, 0.010372, 0.006142, 0.007259, 0.008624, 0.011669, 0.007555, 0.006619, 0.007091, 0.007177, 0.005683, 0.004161, 0.002727, 0.001709, 0.00243, 0.00225, 0.002194, 0.002211, 0.002705, 0.002662, 0.00407, 0.004513, 0.005318, 0.007031, 0.005872, 0.005623, 0.003924, 0.004736, 0.006567, 0.008723, 0.013437, 0.013265], '')</t>
  </si>
  <si>
    <t>UPI0001B6F73F status=activ</t>
  </si>
  <si>
    <t>([0.047319, 0.079919, 0.120615, 0.196879, 0.122885, 0.164327, 0.209395, 0.247041, 0.295083, 0.335645, 0.324872, 0.25031, 0.239899, 0.216401, 0.216401, 0.18812, 0.167087, 0.155435, 0.15008, 0.132295, 0.164327, 0.161087, 0.155435, 0.090864, 0.06184, 0.111485, 0.111485, 0.11371, 0.10481, 0.102787, 0.059222, 0.03976, 0.085092, 0.085092, 0.096677, 0.096677, 0.125101, 0.129801, 0.137348, 0.129801, 0.236433, 0.301917, 0.394753, 0.394753, 0.490133, 0.42561, 0.390993, 0.380708, 0.366687, 0.264545, 0.219301, 0.203355, 0.328603, 0.324872, 0.301917, 0.384043, 0.472492, 0.458154, 0.465241, 0.356642, 0.374039, 0.374039, 0.40511, 0.398279, 0.30533, 0.219301, 0.219301, 0.182256, 0.18812, 0.118441, 0.194234, 0.21291, 0.301917, 0.182256, 0.194234, 0.137348, 0.15284, 0.155435, 0.090864, 0.092881, 0.15008, 0.144935, 0.132295, 0.0704, 0.074921, 0.067594, 0.067594, 0.059222, 0.078022, 0.043307, 0.03976, 0.024393, 0.031287, 0.032677, 0.056825, 0.055536, 0.085092, 0.079919, 0.083462, 0.142424, 0.142424, 0.086953, 0.079919, 0.047319, 0.043307, 0.03976, 0.045352, 0.050641, 0.079919, 0.094817, 0.15008, 0.161087, 0.21291, 0.182256, 0.167087, 0.185198, 0.118441, 0.142424, 0.15284, 0.155435, 0.092881, 0.086953, 0.122885, 0.109221, 0.167087, 0.247041, 0.239899, 0.239899, 0.321458, 0.264545, 0.236433, 0.247041, 0.25031, 0.194234, 0.200174, 0.203355, 0.203355, 0.18812, 0.185198, 0.185198, 0.185198, 0.182256, 0.158265, 0.161087, 0.161087, 0.139895, 0.11371, 0.092881, 0.147574, 0.100716, 0.173081, 0.17593], '')</t>
  </si>
  <si>
    <t>UPI0001B6F741 status=activ</t>
  </si>
  <si>
    <t>([0.458154, 0.356642, 0.398279, 0.324872, 0.275179, 0.311707, 0.25406, 0.203355, 0.229226, 0.264545, 0.288399, 0.239899, 0.239899, 0.243554, 0.25031, 0.206376, 0.216401, 0.247041, 0.26085, 0.264545, 0.332115, 0.332115, 0.332115, 0.324872, 0.401658, 0.461924, 0.465241, 0.461924, 0.465241, 0.476583, 0.476583, 0.394753, 0.476583, 0.40511, 0.401658, 0.394753, 0.4292, 0.433034, 0.339168, 0.332115, 0.25406, 0.229226, 0.225814, 0.308712, 0.318242, 0.232838, 0.239899, 0.243554, 0.324872, 0.390993, 0.301917, 0.209395, 0.203355, 0.203355, 0.264545, 0.268042, 0.268042, 0.26085, 0.25406, 0.318242, 0.239899, 0.247041, 0.275179, 0.352862, 0.271506, 0.26085, 0.346032, 0.328603, 0.31487, 0.308712, 0.321458, 0.324872, 0.387226, 0.468512, 0.440853, 0.359901, 0.356642, 0.247041, 0.25406, 0.268042, 0.275179, 0.318242, 0.380708, 0.394753, 0.298791, 0.377384, 0.374039, 0.298791, 0.332115, 0.328603, 0.332115, 0.25406, 0.239899, 0.191378, 0.203355, 0.132295, 0.194234, 0.200174, 0.271506, 0.278302, 0.232838, 0.236433, 0.268042, 0.268042, 0.167087, 0.219301, 0.216401, 0.236433, 0.222385, 0.206376, 0.134866, 0.134866, 0.125101, 0.194234, 0.284882, 0.278302, 0.324872, 0.216401, 0.206376, 0.167087, 0.15008, 0.17593, 0.102787, 0.102787, 0.06312, 0.090864, 0.116183, 0.125101, 0.122885, 0.21291, 0.129801, 0.170161, 0.11371, 0.185198, 0.185198, 0.173081, 0.109221, 0.096677, 0.206376, 0.179055, 0.257454, 0.182256, 0.100716, 0.129801, 0.129801, 0.127496, 0.158265, 0.092881, 0.102787, 0.056825, 0.026892, 0.049374, 0.064632, 0.096677, 0.106997, 0.064632, 0.038042, 0.066181, 0.073402, 0.028695, 0.035586, 0.038042, 0.069024, 0.081712, 0.111485, 0.118441, 0.194234, 0.127496, 0.206376, 0.11371, 0.15008, 0.236433, 0.236433, 0.25031, 0.144935, 0.076542, 0.10481, 0.164327, 0.094817, 0.092881, 0.182256, 0.182256, 0.173081, 0.173081, 0.219301, 0.144935, 0.090864, 0.048328, 0.076542, 0.038042, 0.054297, 0.0704, 0.066181, 0.049374, 0.055536, 0.073402, 0.071867, 0.090864, 0.050641, 0.094817, 0.142424, 0.076542, 0.079919, 0.046336, 0.049374, 0.037156, 0.059222, 0.102787, 0.179055, 0.106997, 0.10481, 0.137348, 0.078022, 0.081712, 0.106997, 0.088832, 0.086953, 0.118441, 0.111485, 0.15008, 0.155435, 0.161087, 0.142424, 0.142424, 0.142424, 0.125101, 0.111485, 0.111485, 0.100716, 0.049374, 0.090864, 0.155435, 0.122885, 0.170161, 0.137348, 0.102787, 0.079919, 0.116183, 0.118441, 0.090864, 0.092881, 0.055536], '')</t>
  </si>
  <si>
    <t>UPI0001B6F742 status=activ</t>
  </si>
  <si>
    <t>([0.18812, 0.11371, 0.155435, 0.155435, 0.155435, 0.102787, 0.132295, 0.164327, 0.200174, 0.243554, 0.185198, 0.209395, 0.324872, 0.318242, 0.440853, 0.454136, 0.377384, 0.264545, 0.268042, 0.374039, 0.387226, 0.288399, 0.384043, 0.380708, 0.324872, 0.321458, 0.414856, 0.408655, 0.414856, 0.422041, 0.418646, 0.418646, 0.398279, 0.301917, 0.191378, 0.090864, 0.090864, 0.15008, 0.161087, 0.158265, 0.139895, 0.15284, 0.200174, 0.200174, 0.200174, 0.284882, 0.318242, 0.225814, 0.229226, 0.161087, 0.092881, 0.044297, 0.078022, 0.094817, 0.129801, 0.216401, 0.324872, 0.308712, 0.311707, 0.308712, 0.229226, 0.239899, 0.232838, 0.268042, 0.17593, 0.11371, 0.137348, 0.079919, 0.081712, 0.086953, 0.144935, 0.219301, 0.321458, 0.328603, 0.339168, 0.380708, 0.275179, 0.170161, 0.111485, 0.054297, 0.096677, 0.15008, 0.079919, 0.074921, 0.073402, 0.122885, 0.196879, 0.102787, 0.116183, 0.15284, 0.139895, 0.15008, 0.142424, 0.155435, 0.079919, 0.044297, 0.021816, 0.051831, 0.106997, 0.185198, 0.321458, 0.321458, 0.243554, 0.271506, 0.200174, 0.194234, 0.109221, 0.085092, 0.139895, 0.194234, 0.222385, 0.239899, 0.203355, 0.243554, 0.243554, 0.342579, 0.352862, 0.4292, 0.36309, 0.281712, 0.271506, 0.155435, 0.129801, 0.21291, 0.31487, 0.394753, 0.321458, 0.454136, 0.490133, 0.398279, 0.291804, 0.288399, 0.18812, 0.196879, 0.100716, 0.092881, 0.059222, 0.076542, 0.088832, 0.118441, 0.173081, 0.134866, 0.137348, 0.134866, 0.122885, 0.116183, 0.090864, 0.142424, 0.137348, 0.142424, 0.21291, 0.332115, 0.346032, 0.342579, 0.25406, 0.257454, 0.173081, 0.203355, 0.271506, 0.298791, 0.278302, 0.243554, 0.295083, 0.390993, 0.390993, 0.401658, 0.275179, 0.278302, 0.229226, 0.222385, 0.21291, 0.21291, 0.116183, 0.109221, 0.122885, 0.158265, 0.155435, 0.155435, 0.185198, 0.129801, 0.069024, 0.037156, 0.025762, 0.013437, 0.013437, 0.016528, 0.017138, 0.026338, 0.025316, 0.036378, 0.034068, 0.033407, 0.038858, 0.079919, 0.042364, 0.03976, 0.058088, 0.10481, 0.109221, 0.073402, 0.086953, 0.083462, 0.144935, 0.229226, 0.352862, 0.257454, 0.170161, 0.161087, 0.191378, 0.236433, 0.225814, 0.25031, 0.173081, 0.161087, 0.155435, 0.158265, 0.158265, 0.170161, 0.173081, 0.15008, 0.120615, 0.139895, 0.219301, 0.139895, 0.11371, 0.060549, 0.059222, 0.098513, 0.098513, 0.098513, 0.088832, 0.049374, 0.035586, 0.06312, 0.047319, 0.051831, 0.088832, 0.164327, 0.111485, 0.111485, 0.125101, 0.209395, 0.116183, 0.069024, 0.134866, 0.094817, 0.161087, 0.206376, 0.206376, 0.203355, 0.142424, 0.116183, 0.185198, 0.132295, 0.064632, 0.086953, 0.083462, 0.081712, 0.054297, 0.067594, 0.030003, 0.05306, 0.055536, 0.098513, 0.18812, 0.164327, 0.247041, 0.142424, 0.106997, 0.116183, 0.118441, 0.194234, 0.232838, 0.15008, 0.17593, 0.216401, 0.203355, 0.116183, 0.076542, 0.098513, 0.109221, 0.206376, 0.236433, 0.158265, 0.164327, 0.139895, 0.155435, 0.098513, 0.191378, 0.194234, 0.194234, 0.125101, 0.067594, 0.073402, 0.139895, 0.125101, 0.179055, 0.196879, 0.321458, 0.398279, 0.328603, 0.318242, 0.281712, 0.26085, 0.278302, 0.185198, 0.155435, 0.088832, 0.120615, 0.120615, 0.21291, 0.200174, 0.295083, 0.288399, 0.278302, 0.155435, 0.239899, 0.247041, 0.185198, 0.179055, 0.125101, 0.116183, 0.069024, 0.096677, 0.096677, 0.139895, 0.158265, 0.185198, 0.264545, 0.21291, 0.232838, 0.216401, 0.18812, 0.116183, 0.125101, 0.096677, 0.116183, 0.096677, 0.074921, 0.055536, 0.041405, 0.066181, 0.086953, 0.15008, 0.079919, 0.042364, 0.034884, 0.032677, 0.0198, 0.020876, 0.034068, 0.017447, 0.015694, 0.013265, 0.017138, 0.028695, 0.033407, 0.069024, 0.090864, 0.118441, 0.216401, 0.257454, 0.281712, 0.318242, 0.308712, 0.398279, 0.418646, 0.465241, 0.553315, 0.585406, 0.497853, 0.486429, 0.59014, 0.517562, 0.497853, 0.440853, 0.4292, 0.42561, 0.311707, 0.321458, 0.321458, 0.318242, 0.31487, 0.308712, 0.26085, 0.268042, 0.278302, 0.370445, 0.339168, 0.31487, 0.366687, 0.42561, 0.418646, 0.398279, 0.476583, 0.618285, 0.798249, 0.791621], '')</t>
  </si>
  <si>
    <t>[368, 369, 372, 373, 395, 396, 397]</t>
  </si>
  <si>
    <t>UPI0001B6F743 status=activ</t>
  </si>
  <si>
    <t>([0.798249, 0.642678, 0.657645, 0.685117, 0.680603, 0.712013, 0.720929, 0.59917, 0.5017, 0.517562, 0.497853, 0.458154, 0.414856, 0.311707, 0.301917, 0.321458, 0.30533, 0.30533, 0.30533, 0.26085, 0.229226, 0.222385, 0.26085, 0.179055, 0.167087, 0.173081, 0.106997, 0.106997, 0.161087, 0.25406, 0.284882, 0.311707, 0.398279, 0.436924, 0.545602, 0.433034, 0.422041, 0.444081, 0.335645, 0.356642, 0.454136, 0.387226, 0.335645, 0.366687, 0.42561, 0.454136, 0.377384, 0.458154, 0.494003, 0.414856, 0.370445, 0.335645, 0.308712, 0.206376, 0.134866, 0.079919, 0.144935, 0.170161, 0.170161, 0.194234, 0.200174, 0.122885, 0.209395, 0.243554, 0.216401, 0.232838, 0.161087, 0.222385, 0.191378, 0.155435, 0.247041, 0.281712, 0.281712, 0.236433, 0.25031, 0.25031, 0.298791, 0.203355, 0.191378, 0.170161, 0.25406, 0.25406, 0.247041, 0.229226, 0.229226, 0.264545, 0.278302, 0.370445, 0.374039, 0.401658, 0.332115, 0.346032, 0.349426, 0.278302, 0.275179, 0.318242, 0.40511, 0.324872, 0.408655, 0.390993, 0.318242, 0.311707, 0.232838, 0.308712, 0.311707, 0.352862, 0.356642, 0.318242, 0.30533, 0.275179, 0.21291, 0.281712, 0.15008, 0.092881, 0.094817, 0.092881, 0.066181, 0.066181, 0.085092, 0.094817, 0.10481, 0.137348, 0.158265, 0.247041, 0.173081, 0.170161, 0.161087, 0.100716, 0.11371, 0.10481, 0.086953, 0.066181, 0.03976, 0.090864, 0.134866, 0.129801, 0.194234, 0.271506, 0.278302, 0.275179, 0.278302, 0.26085, 0.311707, 0.301917, 0.278302, 0.390993, 0.264545, 0.179055, 0.17593, 0.203355, 0.134866, 0.129801, 0.219301, 0.219301, 0.21291, 0.191378, 0.278302, 0.194234, 0.194234, 0.18812, 0.25031, 0.225814, 0.219301, 0.229226, 0.232838, 0.158265, 0.116183, 0.196879, 0.216401, 0.284882, 0.291804, 0.370445, 0.4292, 0.366687, 0.366687, 0.370445, 0.359901, 0.311707, 0.387226, 0.408655, 0.284882, 0.284882, 0.298791, 0.332115, 0.295083, 0.191378, 0.268042, 0.229226, 0.25031, 0.25031, 0.185198, 0.15284, 0.109221, 0.127496, 0.127496, 0.219301, 0.147574, 0.194234, 0.194234, 0.216401, 0.129801, 0.167087, 0.179055, 0.170161, 0.090864, 0.094817, 0.158265, 0.167087, 0.243554, 0.134866, 0.125101, 0.18812, 0.191378, 0.247041, 0.247041, 0.324872, 0.275179, 0.311707, 0.275179, 0.21291, 0.118441, 0.179055, 0.25406, 0.25031, 0.247041, 0.342579, 0.318242, 0.31487, 0.339168, 0.25031, 0.384043, 0.36309, 0.291804, 0.196879, 0.144935, 0.129801, 0.118441, 0.137348, 0.11371, 0.127496, 0.216401, 0.328603, 0.26085, 0.15284, 0.15284, 0.167087, 0.158265, 0.122885, 0.076542, 0.034884, 0.047319, 0.041405, 0.086953, 0.129801, 0.21291, 0.278302, 0.284882, 0.185198, 0.196879, 0.25406, 0.203355, 0.139895, 0.090864, 0.137348, 0.229226, 0.196879, 0.18812, 0.120615, 0.173081, 0.247041, 0.349426, 0.31487, 0.30533, 0.268042, 0.185198, 0.137348, 0.15008, 0.158265, 0.25406, 0.232838, 0.236433, 0.295083, 0.339168, 0.328603, 0.332115, 0.247041, 0.203355, 0.200174, 0.288399, 0.30533, 0.298791, 0.301917, 0.377384, 0.394753, 0.346032, 0.450668, 0.51388, 0.418646, 0.418646, 0.41194, 0.359901, 0.281712, 0.295083, 0.332115, 0.408655, 0.380708, 0.465241, 0.585406, 0.490133, 0.384043, 0.384043, 0.377384, 0.377384, 0.356642, 0.339168, 0.408655, 0.387226, 0.328603, 0.398279, 0.352862, 0.356642, 0.394753, 0.458154, 0.4292, 0.390993, 0.366687, 0.377384, 0.349426, 0.271506, 0.366687, 0.529623], '')</t>
  </si>
  <si>
    <t>[0, 1, 2, 3, 4, 5, 6, 7, 8, 9, 34, 296, 307, 330]</t>
  </si>
  <si>
    <t>UPI0001B6F744 status=activ</t>
  </si>
  <si>
    <t>([0.200174, 0.26085, 0.164327, 0.167087, 0.118441, 0.15284, 0.102787, 0.139895, 0.182256, 0.137348, 0.173081, 0.134866, 0.219301, 0.206376, 0.142424, 0.21291, 0.206376, 0.219301, 0.222385, 0.196879, 0.137348, 0.225814, 0.21291, 0.30533, 0.301917, 0.380708, 0.374039, 0.458154, 0.440853, 0.352862, 0.447574, 0.36309, 0.418646, 0.408655, 0.346032, 0.332115, 0.332115, 0.25031, 0.239899, 0.219301, 0.232838, 0.321458, 0.239899, 0.167087, 0.137348, 0.164327, 0.161087, 0.10481, 0.064632, 0.064632, 0.096677, 0.092881, 0.139895, 0.161087, 0.17593, 0.164327, 0.167087, 0.15008, 0.232838, 0.318242, 0.236433, 0.225814, 0.21291, 0.200174, 0.284882, 0.222385, 0.191378, 0.196879, 0.281712, 0.264545, 0.200174, 0.232838, 0.147574, 0.139895, 0.139895, 0.137348, 0.209395, 0.288399, 0.308712, 0.295083, 0.200174, 0.25406, 0.161087, 0.100716, 0.164327, 0.167087, 0.25031, 0.278302, 0.278302, 0.278302, 0.398279, 0.380708, 0.264545, 0.374039, 0.380708, 0.380708, 0.398279, 0.291804, 0.203355, 0.196879, 0.191378, 0.275179, 0.318242, 0.414856, 0.505461, 0.5017, 0.394753, 0.401658, 0.414856, 0.418646, 0.308712, 0.308712, 0.394753, 0.390993, 0.288399, 0.30533, 0.21291, 0.179055, 0.288399, 0.284882, 0.25031, 0.264545, 0.179055, 0.164327, 0.158265, 0.155435, 0.090864, 0.191378, 0.18812, 0.17593, 0.11371, 0.225814, 0.132295, 0.139895, 0.137348, 0.137348, 0.120615, 0.196879, 0.125101, 0.073402, 0.106997, 0.073402, 0.058088, 0.11371, 0.109221, 0.10481, 0.106997, 0.167087, 0.15008, 0.088832, 0.051831, 0.047319, 0.042364, 0.079919, 0.071867, 0.122885, 0.18812, 0.109221, 0.06312, 0.064632, 0.11371, 0.088832, 0.088832, 0.120615, 0.109221, 0.111485, 0.127496, 0.122885, 0.15008, 0.081712, 0.085092, 0.081712, 0.132295, 0.144935, 0.147574, 0.088832, 0.100716, 0.11371, 0.125101, 0.194234, 0.298791, 0.196879, 0.182256, 0.268042, 0.25406, 0.25031, 0.170161, 0.100716, 0.102787, 0.083462, 0.081712, 0.139895, 0.142424, 0.161087, 0.132295, 0.071867, 0.127496, 0.11371, 0.059222, 0.060549, 0.048328, 0.044297, 0.094817, 0.092881, 0.045352, 0.049374, 0.049374, 0.055536, 0.109221, 0.06312, 0.03976, 0.044297, 0.026892, 0.046336, 0.023534, 0.023963, 0.047319, 0.047319, 0.047319, 0.066181, 0.071867, 0.071867, 0.069024, 0.034884, 0.050641, 0.10481, 0.058088, 0.029376, 0.025316, 0.023534, 0.025762, 0.023087, 0.020165, 0.037156, 0.037156, 0.035586, 0.035586, 0.020522, 0.013613, 0.014586, 0.020522, 0.020522, 0.024393, 0.024393, 0.038042, 0.051831, 0.040537, 0.0704, 0.078022, 0.11371, 0.102787, 0.15284, 0.206376, 0.311707, 0.247041, 0.164327, 0.25406, 0.25406, 0.328603, 0.408655, 0.394753, 0.271506, 0.359901, 0.377384, 0.284882, 0.200174, 0.161087, 0.106997, 0.102787, 0.139895, 0.139895, 0.092881, 0.092881, 0.092881, 0.071867, 0.094817, 0.129801, 0.134866, 0.137348, 0.15008, 0.147574, 0.15284, 0.239899, 0.15008, 0.081712, 0.15008, 0.25406, 0.247041, 0.356642, 0.281712, 0.321458, 0.31487, 0.298791, 0.26085, 0.295083, 0.335645, 0.232838, 0.275179, 0.196879, 0.194234, 0.182256, 0.109221, 0.106997, 0.088832, 0.120615, 0.179055, 0.137348, 0.090864, 0.096677, 0.0704, 0.106997, 0.071867, 0.074921], '')</t>
  </si>
  <si>
    <t>[104, 105]</t>
  </si>
  <si>
    <t>UPI0001B6F746 status=activ</t>
  </si>
  <si>
    <t>([0.002529, 0.003821, 0.003079, 0.00246, 0.002688, 0.003512, 0.002881, 0.003804, 0.003246, 0.002761, 0.003671, 0.004835, 0.003298, 0.004736, 0.003298, 0.003177, 0.004161, 0.003963, 0.004611, 0.006374, 0.007645, 0.013821, 0.009294, 0.008804, 0.011518, 0.014315, 0.009096, 0.009401, 0.00777, 0.011903, 0.011903, 0.008075, 0.005992, 0.008525, 0.008723, 0.008895, 0.015344, 0.012491, 0.012491, 0.010221, 0.007091, 0.005872, 0.005223, 0.006567, 0.010131, 0.009401, 0.009977, 0.009865, 0.017447, 0.014075, 0.009015, 0.014075, 0.013821, 0.018787, 0.020165, 0.009728, 0.016021, 0.014586, 0.014586, 0.014586, 0.026338, 0.025316, 0.058088, 0.043307, 0.048328, 0.048328, 0.0704, 0.0704, 0.069024, 0.032677, 0.042364, 0.090864, 0.0704, 0.05306, 0.054297, 0.024393, 0.055536, 0.028107, 0.028107, 0.025316, 0.028107, 0.034884, 0.086953, 0.083462, 0.085092, 0.037156, 0.028107, 0.022667, 0.011518, 0.016528, 0.018106, 0.028695, 0.016528, 0.016528, 0.034068, 0.018106, 0.024393, 0.013265, 0.024826, 0.014315, 0.021816, 0.011106, 0.006795, 0.00543, 0.005378, 0.004161, 0.005011, 0.006039, 0.007177, 0.007259, 0.005623, 0.006374, 0.005734, 0.007645, 0.006078, 0.006482, 0.009483, 0.01227, 0.014315, 0.015694, 0.031287, 0.0198, 0.043307, 0.040537, 0.059222, 0.042364, 0.045352, 0.073402, 0.0704, 0.071867, 0.06184, 0.073402, 0.069024, 0.067594, 0.047319, 0.051831, 0.059222, 0.028695, 0.028107, 0.024826, 0.020876, 0.0198, 0.020522, 0.010509, 0.022667, 0.013613, 0.009294, 0.009728, 0.007555, 0.005378, 0.004483, 0.004483, 0.006078, 0.007091, 0.007091, 0.005872, 0.006194, 0.006078, 0.009015, 0.006795, 0.007259, 0.007259, 0.005503, 0.004689, 0.007031, 0.006245, 0.008804, 0.00962, 0.016021, 0.011342, 0.011518, 0.014075, 0.033407, 0.033407, 0.018787, 0.018787, 0.021816, 0.028107, 0.023963, 0.017447, 0.018106, 0.016528, 0.020165, 0.025762, 0.030003, 0.026892, 0.013437, 0.010221, 0.009977, 0.007031, 0.007315, 0.010672, 0.007422, 0.005223, 0.005872, 0.006194, 0.006245, 0.008276, 0.009483, 0.006795, 0.00777, 0.007177, 0.007259, 0.004736, 0.003997, 0.005086, 0.003512, 0.005318, 0.004358, 0.006194, 0.007495, 0.007555, 0.005623, 0.006894, 0.009977, 0.006482, 0.005683, 0.005623, 0.005872, 0.004577, 0.006421, 0.004736, 0.004835, 0.006482, 0.00962, 0.014783, 0.010131, 0.015694, 0.014586, 0.017138, 0.010672, 0.013016, 0.023963, 0.023087, 0.036378, 0.025762, 0.051831, 0.049374, 0.056825, 0.049374, 0.043307, 0.050641, 0.0704, 0.069024, 0.054297, 0.030003, 0.023963, 0.022306, 0.014783, 0.015078, 0.013821, 0.017447, 0.01078, 0.008895, 0.01078, 0.006533, 0.007315, 0.005249, 0.008075, 0.008075, 0.008624, 0.013613, 0.012491, 0.016021, 0.031287, 0.040537, 0.073402, 0.116183, 0.116183, 0.173081, 0.173081, 0.291804, 0.36309, 0.458154, 0.505461, 0.553315, 0.59917, 0.642678, 0.767246, 0.795062, 0.626927, 0.642678, 0.653063, 0.648219, 0.685117, 0.51388, 0.497853, 0.476583, 0.418646, 0.529623, 0.58069, 0.570702, 0.509769, 0.4292, 0.41194, 0.374039], '')</t>
  </si>
  <si>
    <t>[274, 275, 276, 277, 278, 279, 280, 281, 282, 283, 284, 285, 289, 290, 291, 292]</t>
  </si>
  <si>
    <t>UPI0001B6F747 status=activ</t>
  </si>
  <si>
    <t>([0.083462, 0.109221, 0.049374, 0.036378, 0.064632, 0.102787, 0.069024, 0.083462, 0.098513, 0.118441, 0.144935, 0.200174, 0.167087, 0.102787, 0.076542, 0.127496, 0.209395, 0.298791, 0.41194, 0.42561, 0.342579, 0.25031, 0.268042, 0.291804, 0.394753, 0.284882, 0.182256, 0.291804, 0.324872, 0.352862, 0.352862, 0.352862, 0.356642, 0.401658, 0.401658, 0.4292, 0.440853, 0.398279, 0.288399, 0.185198, 0.179055, 0.194234, 0.291804, 0.298791, 0.384043, 0.271506, 0.359901, 0.465241, 0.328603, 0.236433, 0.158265, 0.100716, 0.059222, 0.058088, 0.032017, 0.033407, 0.035586, 0.034068, 0.038042, 0.088832, 0.120615, 0.120615, 0.109221, 0.060549, 0.054297, 0.050641, 0.051831, 0.028107, 0.020522, 0.045352, 0.069024, 0.109221, 0.17593, 0.164327, 0.158265, 0.155435, 0.15284, 0.129801, 0.129801, 0.100716, 0.086953, 0.06312, 0.073402, 0.100716, 0.111485, 0.064632, 0.081712, 0.071867, 0.0704, 0.092881, 0.079919, 0.083462, 0.064632, 0.034884, 0.06184, 0.058088, 0.11371, 0.206376, 0.264545, 0.170161, 0.144935, 0.134866, 0.17593, 0.15008, 0.127496, 0.206376, 0.295083, 0.185198, 0.219301, 0.30533, 0.225814, 0.232838, 0.257454, 0.209395, 0.209395, 0.219301, 0.219301, 0.125101, 0.085092, 0.085092, 0.17593, 0.264545, 0.295083, 0.308712, 0.288399, 0.339168, 0.281712, 0.25406, 0.339168, 0.414856, 0.390993, 0.490133, 0.450668], '')</t>
  </si>
  <si>
    <t>UPI0001B6F749 status=activ</t>
  </si>
  <si>
    <t>([0.384043, 0.335645, 0.36309, 0.264545, 0.216401, 0.268042, 0.298791, 0.229226, 0.173081, 0.21291, 0.236433, 0.301917, 0.275179, 0.203355, 0.203355, 0.31487, 0.232838, 0.194234, 0.203355, 0.120615, 0.111485, 0.182256, 0.219301, 0.170161, 0.247041, 0.298791, 0.284882, 0.281712, 0.278302, 0.374039, 0.352862, 0.349426, 0.247041, 0.271506, 0.271506, 0.271506, 0.18812, 0.182256, 0.203355, 0.118441, 0.125101, 0.078022, 0.059222, 0.059222, 0.081712, 0.040537, 0.041405, 0.040537, 0.045352, 0.064632, 0.056825, 0.048328, 0.049374, 0.0704, 0.071867, 0.086953, 0.088832, 0.094817, 0.100716, 0.102787, 0.170161, 0.170161, 0.144935, 0.10481, 0.06184, 0.064632, 0.066181, 0.066181, 0.067594, 0.06184, 0.073402, 0.036378, 0.045352, 0.049374, 0.059222, 0.060549, 0.071867, 0.060549, 0.055536, 0.055536, 0.055536, 0.06184, 0.100716, 0.118441, 0.164327, 0.194234, 0.185198, 0.308712, 0.278302, 0.291804, 0.284882, 0.209395, 0.321458, 0.321458, 0.225814, 0.222385, 0.229226, 0.155435, 0.194234, 0.284882, 0.370445, 0.288399, 0.185198, 0.122885, 0.182256, 0.209395, 0.219301, 0.129801, 0.118441, 0.118441, 0.106997, 0.066181, 0.090864, 0.102787, 0.11371, 0.17593, 0.106997, 0.10481, 0.173081, 0.161087, 0.092881, 0.054297, 0.06312, 0.10481, 0.086953, 0.06184, 0.06184, 0.083462, 0.090864, 0.06312, 0.06184, 0.041405, 0.0704, 0.092881, 0.064632, 0.045352, 0.049374, 0.102787, 0.074921, 0.067594, 0.055536, 0.096677, 0.118441, 0.161087, 0.158265, 0.268042, 0.225814, 0.239899, 0.243554, 0.243554, 0.196879, 0.225814, 0.288399, 0.301917, 0.288399, 0.318242, 0.268042, 0.229226, 0.182256, 0.209395, 0.18812, 0.191378, 0.167087, 0.194234, 0.155435, 0.122885, 0.085092], '')</t>
  </si>
  <si>
    <t>UPI0001B6F74B status=activ</t>
  </si>
  <si>
    <t>([0.225814, 0.118441, 0.071867, 0.092881, 0.122885, 0.167087, 0.127496, 0.164327, 0.194234, 0.15008, 0.116183, 0.15008, 0.122885, 0.074921, 0.071867, 0.086953, 0.059222, 0.054297, 0.096677, 0.094817, 0.144935, 0.232838, 0.264545, 0.349426, 0.359901, 0.291804, 0.284882, 0.324872, 0.239899, 0.21291, 0.264545, 0.352862, 0.328603, 0.271506, 0.356642, 0.370445, 0.30533, 0.295083, 0.281712, 0.18812, 0.200174, 0.232838, 0.229226, 0.308712, 0.222385, 0.232838, 0.301917, 0.196879, 0.155435, 0.222385, 0.25031, 0.21291, 0.137348, 0.15008, 0.164327, 0.158265, 0.094817, 0.139895, 0.196879, 0.196879, 0.281712, 0.239899, 0.222385, 0.229226, 0.191378, 0.196879, 0.196879, 0.206376, 0.229226, 0.301917, 0.301917, 0.222385, 0.225814, 0.308712, 0.324872, 0.291804, 0.264545, 0.342579, 0.370445, 0.374039, 0.36309, 0.390993, 0.42561, 0.335645, 0.342579, 0.36309, 0.370445, 0.26085, 0.25406, 0.321458, 0.268042, 0.257454, 0.328603, 0.311707, 0.301917, 0.278302, 0.40511, 0.408655, 0.31487, 0.298791, 0.31487, 0.243554, 0.222385, 0.155435, 0.225814, 0.18812, 0.200174, 0.268042, 0.284882, 0.203355, 0.209395, 0.18812, 0.203355, 0.219301, 0.321458, 0.328603, 0.321458, 0.298791, 0.321458, 0.40511, 0.295083, 0.257454, 0.275179, 0.18812, 0.179055, 0.18812, 0.219301, 0.21291, 0.206376, 0.21291, 0.281712, 0.284882, 0.295083, 0.278302, 0.268042, 0.236433, 0.170161, 0.167087, 0.18812, 0.191378, 0.137348, 0.229226, 0.25031, 0.311707, 0.31487, 0.30533, 0.271506, 0.191378, 0.120615, 0.127496, 0.182256, 0.185198, 0.182256, 0.264545, 0.21291, 0.209395, 0.15284, 0.139895, 0.098513, 0.079919, 0.079919, 0.122885, 0.111485, 0.098513, 0.098513, 0.147574, 0.232838, 0.257454, 0.328603, 0.332115, 0.324872, 0.324872, 0.324872, 0.324872, 0.324872, 0.298791, 0.232838, 0.206376, 0.298791, 0.370445, 0.366687, 0.374039, 0.380708, 0.284882, 0.321458, 0.332115, 0.342579, 0.264545, 0.26085, 0.26085, 0.275179, 0.25031, 0.281712, 0.194234, 0.129801, 0.132295, 0.125101, 0.155435, 0.26085, 0.264545, 0.206376, 0.206376, 0.194234, 0.164327, 0.236433, 0.196879, 0.164327, 0.127496, 0.173081, 0.147574, 0.120615, 0.173081, 0.173081], '')</t>
  </si>
  <si>
    <t>UPI0001B6F74C status=activ</t>
  </si>
  <si>
    <t>([0.167087, 0.074921, 0.056825, 0.027463, 0.023534, 0.014783, 0.020165, 0.01204, 0.009401, 0.008525, 0.007645, 0.009865, 0.007877, 0.005503, 0.003924, 0.00543, 0.003924, 0.002688, 0.002117, 0.002662, 0.002606, 0.002727, 0.003804, 0.003963, 0.003757, 0.003079, 0.003109, 0.003246, 0.004611, 0.004577, 0.005992, 0.00515, 0.003963, 0.004611, 0.006619, 0.006421, 0.006533, 0.006078, 0.008075, 0.009728, 0.011106, 0.007422, 0.007422, 0.005503, 0.004513, 0.004899, 0.005318, 0.008156, 0.005932, 0.005932, 0.008156, 0.006894, 0.007555, 0.006482, 0.00558, 0.00389, 0.00407, 0.00292, 0.003555, 0.002881, 0.002881, 0.002581, 0.003701, 0.003671, 0.004835, 0.006619, 0.009483, 0.014783, 0.013613, 0.023087, 0.013613, 0.00962, 0.007495, 0.011342, 0.023534, 0.030003, 0.066181, 0.120615, 0.209395, 0.275179, 0.408655, 0.41194, 0.298791, 0.332115, 0.328603, 0.335645, 0.232838, 0.132295, 0.161087, 0.079919, 0.078022, 0.076542, 0.054297, 0.109221, 0.109221, 0.049374, 0.054297, 0.051831, 0.050641, 0.026338, 0.011106, 0.009977, 0.009865, 0.016826, 0.00962, 0.016021, 0.015694, 0.033407, 0.067594, 0.059222, 0.086953, 0.047319, 0.100716, 0.15284, 0.15284, 0.144935, 0.203355, 0.111485, 0.079919, 0.086953, 0.173081, 0.194234, 0.155435, 0.155435, 0.085092, 0.06184, 0.06312, 0.030611, 0.027463, 0.028107, 0.020522, 0.030611, 0.054297, 0.058088, 0.041405, 0.021381, 0.013613, 0.009977, 0.016257, 0.020165, 0.01078, 0.009865, 0.013437, 0.016826, 0.009294, 0.014586, 0.030003, 0.018415, 0.016257, 0.015344, 0.016257, 0.024393, 0.011903, 0.009865, 0.009096, 0.015694, 0.015694, 0.012491, 0.022667, 0.013437, 0.015078, 0.017447, 0.010672, 0.01078, 0.007422, 0.012491, 0.013016, 0.009187, 0.013265, 0.028695, 0.033407, 0.024393, 0.011669, 0.010509, 0.015078, 0.014586, 0.008156, 0.007422, 0.010131, 0.008723, 0.008624, 0.005223, 0.005932, 0.008804, 0.006421, 0.007495, 0.00777, 0.008525, 0.011342, 0.007315, 0.007091, 0.005011, 0.005683, 0.007877, 0.008409, 0.007422, 0.005249, 0.008276, 0.010672, 0.013016, 0.010372, 0.010372, 0.023963, 0.036378, 0.017447, 0.037156, 0.036378, 0.018106, 0.009483, 0.006194, 0.005872, 0.005872, 0.005799, 0.003924, 0.003079, 0.003727, 0.003757, 0.003804, 0.003276, 0.002529, 0.002512, 0.002366, 0.002349, 0.002138, 0.001344, 0.001434, 0.000859, 0.001069, 0.001572, 0.002276, 0.002396, 0.002705, 0.001722, 0.001597, 0.002503, 0.00283, 0.003341, 0.002327, 0.002761, 0.003341, 0.00359, 0.002503, 0.003864, 0.005249, 0.005799, 0.006142, 0.005799, 0.009187, 0.009977, 0.010221, 0.007031, 0.010509, 0.016257, 0.027463, 0.032017, 0.018787, 0.014586, 0.011342, 0.016528, 0.016528, 0.009401, 0.009187, 0.009294, 0.008723, 0.009187, 0.008624, 0.012491, 0.011669, 0.007495, 0.007091, 0.004775, 0.006619, 0.004646, 0.005086, 0.004135, 0.003821, 0.005086, 0.007315, 0.008409, 0.006078, 0.007259, 0.01078, 0.020522, 0.030003, 0.026892, 0.019109, 0.010131, 0.010509, 0.009728, 0.009728, 0.00962, 0.016826, 0.009977, 0.009294, 0.00543, 0.008075, 0.008895, 0.005932, 0.005318, 0.003821, 0.005932, 0.004835, 0.004835, 0.003341, 0.003864, 0.003924, 0.004483, 0.006988, 0.004976, 0.008002, 0.014586, 0.009015, 0.005799, 0.009015, 0.009865, 0.019109, 0.014075, 0.024393, 0.024826, 0.025762, 0.040537, 0.023963, 0.017138, 0.013613, 0.032017, 0.016528, 0.009977, 0.010131, 0.006894, 0.009294, 0.006567, 0.006619, 0.006245, 0.006894, 0.005623, 0.008002, 0.005734, 0.006533, 0.004358, 0.004358, 0.004358, 0.003821, 0.003431, 0.004611, 0.005223, 0.004208, 0.005992, 0.008895, 0.009187, 0.015694, 0.009483, 0.011342, 0.007422, 0.007315, 0.00777, 0.007555, 0.007495, 0.007422, 0.008156, 0.008895, 0.008156, 0.008156, 0.01078, 0.022306, 0.017447, 0.013821, 0.014075, 0.008525, 0.005318, 0.003555, 0.002705, 0.002727, 0.00246, 0.002336, 0.002503, 0.003246, 0.002529, 0.002211, 0.002366, 0.002155, 0.00292, 0.004483, 0.004431, 0.004483, 0.003212, 0.002555, 0.002881, 0.00283, 0.00407, 0.006142, 0.007031, 0.007091, 0.007495, 0.010131, 0.016826, 0.030611, 0.016826, 0.019401, 0.013437, 0.01227, 0.014586, 0.009294, 0.006619, 0.006701, 0.007091, 0.007091, 0.01078, 0.012491, 0.016257, 0.016528, 0.016021, 0.015694, 0.016257, 0.021381, 0.016826, 0.013016, 0.010131, 0.015344, 0.024826, 0.060549, 0.132295, 0.069024], '')</t>
  </si>
  <si>
    <t>UPI0001B6F74E status=activ</t>
  </si>
  <si>
    <t>([0.013821, 0.009728, 0.010509, 0.014586, 0.010926, 0.008804, 0.007422, 0.007259, 0.006482, 0.006894, 0.008276, 0.006482, 0.004976, 0.007555, 0.006894, 0.005623, 0.004976, 0.003963, 0.005378, 0.005992, 0.008624, 0.013265, 0.021816, 0.013821, 0.013821, 0.014783, 0.027463, 0.037156, 0.05306, 0.074921, 0.073402, 0.034884, 0.060549, 0.067594, 0.059222, 0.059222, 0.096677, 0.118441, 0.173081, 0.161087, 0.118441, 0.06184, 0.032017, 0.033407, 0.074921, 0.083462, 0.127496, 0.129801, 0.158265, 0.164327, 0.164327, 0.194234, 0.219301, 0.219301, 0.291804, 0.185198, 0.222385, 0.21291, 0.137348, 0.079919, 0.081712, 0.085092, 0.083462, 0.083462, 0.051831, 0.028107, 0.028107, 0.030003, 0.018106, 0.018106, 0.0198, 0.024393, 0.023963, 0.024826, 0.030611, 0.018787, 0.035586, 0.037156, 0.037156, 0.045352, 0.079919, 0.046336, 0.081712, 0.147574, 0.15284, 0.185198, 0.288399, 0.291804, 0.203355, 0.268042, 0.206376, 0.194234, 0.229226, 0.247041, 0.25031, 0.25031, 0.349426, 0.271506, 0.291804, 0.21291, 0.284882, 0.281712, 0.390993, 0.408655, 0.401658, 0.401658, 0.436924, 0.349426, 0.332115, 0.436924, 0.359901, 0.324872, 0.335645, 0.301917, 0.264545, 0.264545, 0.191378, 0.18812, 0.25406, 0.194234, 0.291804, 0.257454, 0.264545, 0.209395, 0.147574, 0.125101, 0.132295, 0.111485, 0.17593, 0.17593, 0.100716, 0.15284, 0.247041, 0.232838, 0.25406, 0.25406, 0.324872, 0.308712, 0.301917, 0.321458, 0.346032, 0.298791, 0.31487, 0.339168, 0.384043, 0.366687, 0.387226, 0.476583, 0.414856, 0.394753, 0.318242, 0.394753, 0.408655, 0.380708, 0.387226, 0.284882, 0.25406, 0.271506, 0.342579, 0.335645, 0.31487, 0.243554, 0.295083, 0.311707, 0.291804, 0.200174, 0.203355, 0.21291, 0.219301, 0.31487, 0.311707, 0.4292, 0.458154, 0.444081, 0.476583, 0.472492, 0.59508, 0.690604, 0.694846, 0.754692, 0.771762, 0.784345, 0.827927, 0.81615, 0.775545, 0.791621, 0.882776, 0.891961, 0.874069, 0.779859, 0.699094, 0.671169, 0.622677, 0.59917, 0.509769, 0.4292, 0.356642, 0.349426, 0.239899, 0.26085, 0.26085, 0.179055, 0.118441, 0.15008, 0.111485, 0.125101, 0.118441, 0.11371, 0.155435, 0.179055, 0.26085, 0.284882, 0.216401, 0.216401, 0.232838, 0.311707, 0.390993, 0.472492, 0.458154, 0.613573, 0.5017, 0.5017, 0.549308, 0.570702, 0.570702, 0.541878, 0.557691, 0.472492, 0.436924, 0.36309, 0.390993, 0.377384, 0.321458, 0.36309, 0.374039, 0.271506, 0.25406, 0.268042, 0.257454, 0.206376, 0.18812, 0.239899, 0.158265, 0.179055, 0.232838, 0.222385, 0.30533, 0.298791, 0.390993, 0.349426, 0.398279, 0.366687, 0.342579, 0.366687, 0.324872, 0.264545, 0.346032, 0.356642, 0.264545, 0.268042, 0.31487, 0.31487, 0.324872, 0.40511, 0.41194, 0.332115, 0.264545, 0.26085, 0.209395, 0.15008, 0.15284, 0.182256, 0.164327, 0.191378, 0.257454, 0.349426, 0.380708, 0.398279, 0.40511, 0.517562, 0.509769, 0.494003, 0.480142, 0.374039, 0.377384, 0.394753, 0.472492, 0.521092, 0.517562, 0.494003, 0.51388, 0.608892, 0.494003, 0.447574, 0.356642, 0.36309, 0.374039, 0.318242, 0.301917, 0.308712, 0.268042, 0.288399, 0.247041, 0.25031, 0.332115, 0.301917, 0.291804, 0.271506, 0.295083, 0.222385, 0.324872, 0.356642, 0.281712, 0.352862, 0.418646, 0.42561, 0.422041, 0.359901, 0.42561, 0.436924, 0.414856, 0.414856, 0.41194, 0.480142, 0.480142, 0.4292, 0.483068, 0.414856, 0.384043, 0.311707, 0.374039, 0.339168, 0.374039, 0.387226, 0.387226, 0.332115, 0.332115, 0.271506, 0.321458, 0.342579, 0.339168, 0.311707, 0.324872, 0.308712, 0.311707, 0.301917, 0.284882, 0.25406, 0.232838, 0.288399, 0.390993, 0.401658, 0.328603, 0.30533, 0.349426, 0.352862, 0.418646, 0.436924, 0.494003, 0.5017, 0.505461, 0.51388, 0.465241, 0.472492, 0.444081, 0.476583, 0.450668, 0.541878, 0.529623, 0.632174, 0.632174, 0.58069, 0.490133, 0.58069, 0.575842, 0.553315, 0.56648, 0.468512, 0.529623, 0.450668, 0.418646, 0.418646, 0.41194, 0.480142, 0.394753, 0.422041, 0.308712, 0.268042, 0.275179, 0.288399, 0.298791, 0.308712, 0.291804, 0.394753, 0.390993, 0.390993, 0.4292, 0.349426, 0.349426, 0.349426, 0.4292, 0.447574, 0.433034, 0.370445, 0.394753, 0.461924, 0.433034, 0.538167, 0.534167, 0.418646, 0.359901, 0.275179, 0.264545, 0.216401, 0.191378, 0.191378, 0.144935, 0.118441, 0.18812, 0.173081, 0.106997, 0.102787, 0.116183, 0.073402, 0.059222, 0.041405, 0.033407, 0.030003, 0.020165, 0.025316, 0.038042, 0.043307, 0.06312, 0.041405, 0.06312], '')</t>
  </si>
  <si>
    <t>[176, 177, 178, 179, 180, 181, 182, 183, 184, 185, 186, 187, 188, 189, 190, 191, 192, 193, 194, 219, 220, 221, 222, 223, 224, 225, 226, 279, 280, 287, 288, 290, 291, 359, 360, 361, 367, 368, 369, 370, 371, 373, 374, 375, 376, 378, 407, 408]</t>
  </si>
  <si>
    <t>UPI0001B6F756 status=activ</t>
  </si>
  <si>
    <t>([0.056825, 0.026892, 0.015694, 0.012727, 0.00962, 0.014315, 0.009401, 0.007031, 0.008409, 0.010221, 0.010509, 0.014586, 0.013821, 0.022667, 0.041405, 0.0198, 0.011903, 0.008002, 0.006988, 0.00515, 0.007031, 0.007031, 0.007177, 0.008804, 0.012491, 0.020522, 0.011342, 0.020876, 0.045352, 0.030003, 0.014586, 0.018415, 0.017138, 0.017447, 0.017797, 0.017447, 0.030611, 0.058088, 0.079919, 0.079919, 0.088832, 0.096677, 0.10481, 0.129801, 0.170161, 0.161087, 0.158265, 0.200174, 0.164327, 0.173081, 0.243554, 0.377384, 0.374039, 0.295083, 0.390993, 0.408655, 0.349426, 0.225814, 0.144935, 0.111485, 0.076542, 0.122885, 0.06184, 0.058088, 0.058088, 0.059222, 0.06184, 0.037156, 0.05306, 0.036378, 0.034068, 0.024393, 0.013821, 0.009294, 0.012491, 0.013613, 0.008156, 0.008409, 0.011106, 0.014075, 0.018787, 0.028695, 0.020522, 0.033407, 0.022306, 0.025316, 0.014586], '')</t>
  </si>
  <si>
    <t>UPI0001B6F758 status=activ</t>
  </si>
  <si>
    <t>([0.010926, 0.006795, 0.00543, 0.00407, 0.002761, 0.002155, 0.003177, 0.00246, 0.001967, 0.001675, 0.001391, 0.001692, 0.001687, 0.001069, 0.000854, 0.000842, 0.001391, 0.000799, 0.001061, 0.001061, 0.001305, 0.000936, 0.000945, 0.001202, 0.001318, 0.001391, 0.002155, 0.001391, 0.001434, 0.002435, 0.002366, 0.00225, 0.00231, 0.001748, 0.002705, 0.003212, 0.002976, 0.0028, 0.0028, 0.001778, 0.002155, 0.001499, 0.002482, 0.003512, 0.003053, 0.002727, 0.003997, 0.003478, 0.003512, 0.004899, 0.003924, 0.004315, 0.004689, 0.003341, 0.003109, 0.002138, 0.002366, 0.003461, 0.00359, 0.005249, 0.00558, 0.003727, 0.003864, 0.002366, 0.001602, 0.002482, 0.003864, 0.004135, 0.003671, 0.004775, 0.005011, 0.00389, 0.004358, 0.004414, 0.004161, 0.003924, 0.003997, 0.002529, 0.001872, 0.001408, 0.000859, 0.000833, 0.000906, 0.00152, 0.002503, 0.003512, 0.002435, 0.001481, 0.001391, 0.001855, 0.002035, 0.002035, 0.002211, 0.002705, 0.002623, 0.004208, 0.006374, 0.00777, 0.01204, 0.00962, 0.014586, 0.016826, 0.016528, 0.018787, 0.018415, 0.009728, 0.006619, 0.006567, 0.009977, 0.006619, 0.006567, 0.00407, 0.003997, 0.005932, 0.003701, 0.004135, 0.004135, 0.003341, 0.003864, 0.00407, 0.006894, 0.006194, 0.005872, 0.007315, 0.007495, 0.00543, 0.00558, 0.005086, 0.006795, 0.004899, 0.004646, 0.003405, 0.003997, 0.002761, 0.002349, 0.003727, 0.005086, 0.003461, 0.003963, 0.003461, 0.00243, 0.001778, 0.001391, 0.002035, 0.002396, 0.003212, 0.003212, 0.004414, 0.007031, 0.006894, 0.009977, 0.011342, 0.0198, 0.03976, 0.090864, 0.058088, 0.051831, 0.058088, 0.129801, 0.132295, 0.17593, 0.167087, 0.25031, 0.335645, 0.288399, 0.17593, 0.170161, 0.278302, 0.164327, 0.15284, 0.158265, 0.120615, 0.137348, 0.083462, 0.038858, 0.026892, 0.023963, 0.013613, 0.00777, 0.005249, 0.003804, 0.002623, 0.002705, 0.002761, 0.00246, 0.0028, 0.004315, 0.00316, 0.002078, 0.00316, 0.00316, 0.00316, 0.003014, 0.002555, 0.002581, 0.0028, 0.002349, 0.002512, 0.00292, 0.004161, 0.00407, 0.003997, 0.003701, 0.004976, 0.003963, 0.003512, 0.003478, 0.003366, 0.003109, 0.004577, 0.004483, 0.003341, 0.002529, 0.003366, 0.004921, 0.005623, 0.004775, 0.006701, 0.010131, 0.013265, 0.008002, 0.013265, 0.014783, 0.033407, 0.037156, 0.048328, 0.085092, 0.096677, 0.043307, 0.051831, 0.06312, 0.058088, 0.11371, 0.179055, 0.155435, 0.085092, 0.058088, 0.125101, 0.132295, 0.055536, 0.06184, 0.125101, 0.060549, 0.056825, 0.024393, 0.014586, 0.008276, 0.009401, 0.006142, 0.007259, 0.010509, 0.006533, 0.004388, 0.004414, 0.003177, 0.002276, 0.002503, 0.0028, 0.002138, 0.001499, 0.001967, 0.001335, 0.000833, 0.000936, 0.001112, 0.001541], '')</t>
  </si>
  <si>
    <t>UPI0001B6F769 status=activ</t>
  </si>
  <si>
    <t>([0.657645, 0.450668, 0.356642, 0.281712, 0.173081, 0.206376, 0.25031, 0.278302, 0.301917, 0.328603, 0.295083, 0.222385, 0.225814, 0.229226, 0.232838, 0.243554, 0.239899, 0.147574, 0.098513, 0.096677, 0.060549, 0.035586, 0.043307, 0.067594, 0.064632, 0.129801, 0.137348, 0.129801, 0.139895, 0.10481, 0.066181, 0.081712, 0.15008, 0.098513, 0.098513, 0.050641, 0.046336, 0.044297, 0.102787, 0.109221, 0.109221, 0.17593, 0.173081, 0.236433, 0.243554, 0.335645, 0.318242, 0.321458, 0.25031, 0.264545, 0.318242, 0.390993, 0.422041, 0.422041, 0.497853, 0.458154, 0.570702, 0.570702, 0.59508, 0.486429, 0.59014, 0.494003, 0.494003, 0.618285, 0.626927, 0.622677, 0.59917, 0.505461, 0.486429, 0.570702, 0.538167, 0.538167, 0.450668, 0.472492, 0.486429, 0.497853, 0.538167, 0.538167, 0.534167, 0.517562, 0.59917, 0.553315, 0.613573, 0.59917, 0.444081, 0.440853, 0.436924, 0.472492, 0.525368, 0.525368, 0.447574, 0.36309, 0.377384, 0.458154, 0.422041, 0.422041, 0.41194, 0.486429, 0.494003, 0.41194, 0.328603, 0.332115, 0.25406, 0.291804, 0.209395, 0.321458, 0.318242, 0.321458, 0.216401, 0.170161, 0.17593, 0.25406, 0.332115, 0.31487, 0.342579, 0.36309, 0.268042, 0.278302, 0.281712, 0.200174, 0.308712, 0.40511, 0.401658, 0.41194, 0.349426, 0.401658, 0.401658, 0.401658, 0.394753, 0.483068, 0.545602, 0.562014, 0.557691, 0.472492, 0.418646, 0.31487, 0.301917, 0.311707, 0.295083, 0.301917, 0.384043, 0.366687, 0.356642, 0.332115, 0.332115, 0.318242, 0.25031, 0.25031, 0.185198, 0.11371, 0.067594, 0.079919, 0.045352, 0.023963, 0.038042, 0.056825, 0.090864, 0.078022, 0.085092, 0.054297, 0.05306, 0.051831, 0.047319, 0.032017, 0.035586, 0.034068, 0.054297, 0.109221, 0.116183, 0.173081, 0.264545, 0.356642, 0.356642, 0.352862, 0.450668, 0.36309, 0.374039, 0.366687, 0.366687, 0.398279, 0.476583, 0.366687, 0.374039, 0.295083, 0.359901, 0.264545, 0.311707, 0.31487, 0.30533, 0.291804, 0.288399, 0.185198, 0.17593, 0.185198, 0.196879, 0.137348, 0.182256, 0.109221, 0.132295, 0.155435, 0.15284, 0.158265, 0.191378, 0.194234, 0.291804, 0.288399, 0.398279, 0.346032, 0.335645, 0.335645, 0.342579, 0.339168, 0.380708, 0.295083, 0.278302, 0.342579, 0.42561, 0.450668, 0.468512, 0.324872, 0.339168, 0.36309, 0.359901, 0.4292, 0.414856, 0.40511, 0.398279, 0.387226, 0.480142, 0.490133, 0.458154, 0.461924, 0.483068, 0.436924, 0.436924, 0.414856, 0.328603, 0.26085, 0.271506, 0.342579, 0.458154, 0.447574, 0.458154, 0.468512, 0.483068, 0.486429, 0.483068, 0.5017, 0.476583, 0.387226, 0.384043, 0.332115, 0.328603, 0.21291, 0.257454, 0.25406, 0.278302, 0.359901, 0.440853, 0.444081, 0.436924, 0.324872, 0.332115, 0.243554, 0.243554, 0.229226, 0.232838, 0.239899, 0.155435, 0.18812, 0.275179, 0.18812, 0.264545, 0.191378, 0.222385, 0.291804, 0.377384, 0.298791, 0.308712, 0.291804, 0.288399, 0.288399, 0.284882, 0.268042, 0.243554, 0.243554, 0.167087, 0.173081, 0.144935, 0.216401, 0.21291, 0.200174, 0.182256, 0.194234, 0.264545, 0.36309, 0.374039, 0.335645, 0.342579, 0.247041, 0.247041, 0.164327, 0.164327, 0.257454, 0.271506, 0.380708, 0.284882, 0.380708, 0.36309, 0.352862, 0.346032, 0.346032, 0.268042, 0.374039, 0.36309, 0.374039, 0.257454, 0.167087, 0.191378, 0.281712, 0.356642, 0.278302, 0.339168, 0.335645, 0.342579, 0.324872, 0.321458, 0.414856, 0.295083, 0.271506, 0.321458, 0.321458, 0.339168, 0.335645, 0.25031, 0.18812, 0.185198, 0.278302, 0.25406, 0.275179, 0.229226, 0.239899, 0.232838, 0.158265, 0.173081, 0.094817, 0.10481, 0.102787, 0.10481, 0.185198, 0.139895, 0.125101, 0.111485, 0.056825, 0.058088, 0.102787, 0.161087, 0.132295, 0.120615, 0.222385, 0.137348, 0.161087, 0.100716, 0.17593, 0.239899, 0.139895, 0.17593, 0.106997, 0.11371, 0.106997, 0.11371, 0.094817, 0.049374, 0.060549, 0.096677, 0.144935, 0.144935, 0.116183, 0.137348, 0.15008, 0.137348, 0.203355, 0.129801, 0.200174, 0.194234, 0.129801, 0.127496, 0.191378, 0.182256, 0.18812, 0.185198, 0.17593, 0.200174, 0.308712, 0.318242, 0.324872, 0.247041, 0.232838, 0.275179, 0.18812, 0.155435, 0.164327, 0.102787, 0.144935, 0.139895, 0.132295, 0.225814, 0.339168, 0.239899, 0.324872, 0.203355, 0.203355, 0.134866, 0.11371, 0.055536, 0.056825, 0.067594, 0.122885, 0.100716, 0.054297, 0.088832, 0.069024, 0.069024, 0.118441, 0.147574, 0.090864, 0.051831, 0.048328, 0.049374, 0.079919, 0.096677, 0.185198, 0.100716, 0.102787, 0.15284, 0.271506, 0.271506, 0.271506, 0.26085, 0.291804, 0.328603, 0.359901, 0.422041, 0.384043, 0.384043, 0.356642, 0.444081, 0.557691, 0.562014, 0.483068, 0.40511, 0.384043, 0.264545, 0.377384, 0.454136, 0.414856, 0.41194, 0.328603, 0.291804, 0.30533, 0.318242, 0.281712, 0.271506, 0.264545, 0.308712, 0.264545, 0.264545, 0.26085, 0.173081, 0.120615, 0.17593, 0.26085, 0.173081, 0.308712, 0.225814, 0.247041, 0.239899, 0.155435, 0.203355, 0.116183, 0.11371, 0.083462, 0.142424, 0.125101, 0.129801, 0.073402, 0.096677, 0.109221, 0.079919, 0.074921, 0.120615, 0.069024, 0.069024, 0.0704, 0.06184, 0.120615, 0.122885, 0.191378, 0.284882, 0.295083, 0.433034, 0.36309, 0.384043, 0.366687, 0.370445, 0.284882, 0.321458, 0.247041, 0.236433, 0.219301, 0.216401, 0.236433, 0.239899, 0.167087, 0.26085, 0.247041, 0.15284, 0.144935, 0.15008, 0.147574, 0.090864, 0.096677, 0.147574, 0.11371, 0.076542, 0.037156, 0.073402, 0.096677, 0.106997, 0.10481, 0.164327, 0.25031, 0.232838, 0.311707, 0.387226, 0.268042, 0.284882, 0.328603, 0.328603, 0.219301, 0.142424, 0.144935, 0.074921, 0.051831, 0.098513, 0.155435, 0.26085, 0.137348, 0.137348, 0.18812, 0.196879, 0.206376, 0.206376, 0.216401, 0.18812, 0.134866, 0.239899, 0.225814, 0.209395, 0.200174, 0.222385, 0.311707, 0.30533, 0.387226, 0.433034, 0.401658, 0.308712, 0.281712, 0.308712, 0.332115, 0.25031, 0.236433, 0.222385, 0.144935, 0.137348, 0.137348, 0.185198, 0.120615, 0.118441, 0.129801, 0.092881, 0.170161, 0.170161, 0.25031, 0.257454, 0.26085, 0.278302, 0.359901, 0.387226, 0.483068, 0.450668, 0.450668, 0.447574, 0.454136, 0.549308, 0.545602, 0.613573, 0.626927, 0.671169, 0.608892, 0.648219, 0.694846, 0.56648, 0.42561, 0.4292, 0.328603, 0.346032, 0.243554, 0.26085, 0.182256, 0.182256, 0.17593, 0.17593, 0.179055, 0.200174, 0.222385, 0.243554, 0.21291, 0.200174, 0.243554, 0.222385, 0.216401, 0.264545, 0.339168, 0.366687, 0.284882, 0.374039, 0.257454, 0.352862, 0.342579, 0.339168, 0.335645, 0.374039, 0.390993, 0.308712, 0.291804, 0.179055, 0.161087, 0.167087, 0.106997, 0.056825, 0.086953, 0.054297, 0.040537, 0.037156, 0.076542, 0.06312, 0.073402, 0.142424, 0.144935, 0.086953, 0.120615, 0.098513, 0.03976, 0.047319, 0.03976, 0.023963, 0.041405, 0.050641, 0.048328, 0.090864, 0.164327, 0.182256, 0.225814, 0.17593, 0.122885, 0.050641, 0.060549, 0.054297, 0.047319, 0.024826, 0.025316, 0.025316, 0.030611, 0.051831, 0.071867, 0.164327, 0.196879, 0.111485, 0.092881, 0.109221, 0.067594, 0.034068, 0.018787, 0.017447, 0.029376, 0.025762, 0.058088, 0.106997, 0.118441, 0.096677, 0.094817, 0.088832, 0.111485, 0.127496, 0.158265, 0.155435, 0.129801, 0.147574, 0.247041, 0.158265, 0.069024, 0.10481, 0.173081, 0.216401, 0.278302, 0.18812, 0.225814, 0.216401, 0.137348, 0.125101, 0.088832, 0.086953, 0.074921, 0.085092, 0.081712, 0.034884, 0.035586, 0.036378, 0.042364, 0.0198, 0.037156, 0.085092, 0.098513, 0.051831, 0.034884, 0.030003, 0.023963, 0.030611, 0.028107, 0.024826, 0.019401, 0.025762, 0.038042, 0.0704, 0.041405, 0.025762, 0.056825, 0.034884, 0.023087, 0.012491], '')</t>
  </si>
  <si>
    <t>[0, 56, 57, 58, 60, 63, 64, 65, 66, 67, 69, 70, 71, 76, 77, 78, 79, 80, 81, 82, 83, 88, 89, 130, 131, 132, 247, 447, 448, 594, 595, 596, 597, 598, 599, 600, 601, 602]</t>
  </si>
  <si>
    <t>UPI0001B6F770 status=activ</t>
  </si>
  <si>
    <t>([0.36309, 0.41194, 0.461924, 0.468512, 0.509769, 0.374039, 0.384043, 0.41194, 0.31487, 0.339168, 0.374039, 0.418646, 0.398279, 0.408655, 0.36309, 0.328603, 0.25406, 0.31487, 0.216401, 0.209395, 0.236433, 0.257454, 0.222385, 0.209395, 0.232838, 0.15008, 0.179055, 0.200174, 0.129801, 0.132295, 0.134866, 0.06184, 0.054297, 0.059222, 0.067594, 0.116183, 0.139895, 0.155435, 0.15008, 0.236433, 0.243554, 0.328603, 0.239899, 0.278302, 0.268042, 0.17593, 0.243554, 0.332115, 0.332115, 0.328603, 0.408655, 0.41194, 0.461924, 0.394753, 0.308712, 0.200174, 0.191378, 0.120615, 0.147574, 0.129801, 0.10481, 0.106997, 0.111485, 0.111485, 0.10481, 0.069024, 0.122885, 0.079919, 0.078022, 0.078022, 0.074921, 0.051831, 0.05306, 0.085092, 0.125101, 0.129801, 0.127496, 0.120615, 0.194234, 0.232838, 0.18812, 0.200174, 0.129801, 0.139895, 0.15008, 0.158265, 0.222385, 0.21291, 0.268042, 0.26085, 0.18812, 0.25406, 0.328603, 0.308712, 0.216401, 0.229226, 0.318242, 0.318242, 0.30533, 0.268042, 0.222385, 0.291804, 0.271506, 0.349426, 0.275179, 0.342579, 0.288399, 0.257454], '')</t>
  </si>
  <si>
    <t>UPI0001B6F773 status=activ</t>
  </si>
  <si>
    <t>([0.060549, 0.096677, 0.142424, 0.086953, 0.044297, 0.028695, 0.041405, 0.028695, 0.021816, 0.018415, 0.014783, 0.011342, 0.017797, 0.015344, 0.010131, 0.007555, 0.01078, 0.019401, 0.018106, 0.017797, 0.010509, 0.010672, 0.009187, 0.008895, 0.010672, 0.010509, 0.017447, 0.009865, 0.014586, 0.015694, 0.023534, 0.048328, 0.047319, 0.048328, 0.060549, 0.11371, 0.216401, 0.209395, 0.122885, 0.206376, 0.206376, 0.278302, 0.275179, 0.31487, 0.232838, 0.158265, 0.278302, 0.179055, 0.298791, 0.21291, 0.298791, 0.324872, 0.30533, 0.401658, 0.414856, 0.346032, 0.346032, 0.26085, 0.247041, 0.308712, 0.31487, 0.236433, 0.236433, 0.257454, 0.264545, 0.352862, 0.486429, 0.465241, 0.59508, 0.5017, 0.59917, 0.480142, 0.461924, 0.359901, 0.349426, 0.26085, 0.346032, 0.328603, 0.366687, 0.380708, 0.414856, 0.41194, 0.497853, 0.51388, 0.422041, 0.374039, 0.298791, 0.298791, 0.225814, 0.209395, 0.271506, 0.295083, 0.398279, 0.298791, 0.40511, 0.401658, 0.490133, 0.440853, 0.440853, 0.394753, 0.30533, 0.200174, 0.200174, 0.132295, 0.081712, 0.134866, 0.106997, 0.109221, 0.096677, 0.100716, 0.122885, 0.132295, 0.074921, 0.045352, 0.081712, 0.044297, 0.044297, 0.049374, 0.058088, 0.059222, 0.064632, 0.109221, 0.194234, 0.129801, 0.17593, 0.15284, 0.15008, 0.158265, 0.219301, 0.194234, 0.298791, 0.281712, 0.291804, 0.374039, 0.339168, 0.349426, 0.4292, 0.374039, 0.271506, 0.25406, 0.257454, 0.321458, 0.236433, 0.236433, 0.206376, 0.232838, 0.346032, 0.257454, 0.321458, 0.324872, 0.374039, 0.332115, 0.332115, 0.318242, 0.321458, 0.436924, 0.42561, 0.418646, 0.497853, 0.59014, 0.622677, 0.529623, 0.529623, 0.529623, 0.549308, 0.699094, 0.720929, 0.59508, 0.712013, 0.604312, 0.497853, 0.394753, 0.377384, 0.291804, 0.216401, 0.182256, 0.170161, 0.170161, 0.182256, 0.116183, 0.122885, 0.137348, 0.144935, 0.125101, 0.216401, 0.21291, 0.139895, 0.129801, 0.129801, 0.134866, 0.21291, 0.229226, 0.30533, 0.359901, 0.447574, 0.534167, 0.480142, 0.490133, 0.458154, 0.454136, 0.553315, 0.465241, 0.370445, 0.36309, 0.36309, 0.346032, 0.271506, 0.349426, 0.359901, 0.444081, 0.436924, 0.41194, 0.483068, 0.414856, 0.311707, 0.311707, 0.311707, 0.335645, 0.264545, 0.216401, 0.229226, 0.216401, 0.271506, 0.271506, 0.346032, 0.359901, 0.339168, 0.398279, 0.401658, 0.384043, 0.390993, 0.328603, 0.264545, 0.18812, 0.26085, 0.352862, 0.356642, 0.342579, 0.414856, 0.476583, 0.472492, 0.458154, 0.370445, 0.349426, 0.454136, 0.465241, 0.476583, 0.5017, 0.394753, 0.384043, 0.284882, 0.298791, 0.356642, 0.401658, 0.394753, 0.40511, 0.384043, 0.370445, 0.40511, 0.30533, 0.308712, 0.414856, 0.408655, 0.51388, 0.458154, 0.4292, 0.332115, 0.332115, 0.281712, 0.387226, 0.321458, 0.342579, 0.311707, 0.321458, 0.36309, 0.461924, 0.458154, 0.476583, 0.472492, 0.436924, 0.418646, 0.41194, 0.384043, 0.380708, 0.359901, 0.440853, 0.447574, 0.541878, 0.541878, 0.486429, 0.497853, 0.483068, 0.58069, 0.604312, 0.59014, 0.465241, 0.380708, 0.268042, 0.264545, 0.26085, 0.271506, 0.268042, 0.275179, 0.18812, 0.196879, 0.200174, 0.196879, 0.132295, 0.111485, 0.10481, 0.17593, 0.10481, 0.173081, 0.173081, 0.164327, 0.164327, 0.18812, 0.25031, 0.268042, 0.247041, 0.243554, 0.239899, 0.356642, 0.370445, 0.359901, 0.271506, 0.194234, 0.132295, 0.122885, 0.098513, 0.086953, 0.076542, 0.078022, 0.037156, 0.023087, 0.014783, 0.009294, 0.008804, 0.006619, 0.006701, 0.005683, 0.004483, 0.003512, 0.002623, 0.001778, 0.002057, 0.002057, 0.002606, 0.003298, 0.003997, 0.005011, 0.005734, 0.005799, 0.007645, 0.01078, 0.01227, 0.014315, 0.020165, 0.026892, 0.036378, 0.054297, 0.071867, 0.120615, 0.18812, 0.284882], '')</t>
  </si>
  <si>
    <t>[68, 69, 70, 83, 159, 160, 161, 162, 163, 164, 165, 166, 167, 168, 169, 195, 200, 247, 263, 287, 288, 292, 293, 294]</t>
  </si>
  <si>
    <t>UPI0001B6F775 status=activ</t>
  </si>
  <si>
    <t>([0.51388, 0.553315, 0.562014, 0.517562, 0.497853, 0.465241, 0.447574, 0.398279, 0.41194, 0.401658, 0.418646, 0.418646, 0.40511, 0.380708, 0.458154, 0.465241, 0.401658, 0.418646, 0.390993, 0.374039, 0.414856, 0.458154, 0.447574, 0.408655, 0.444081, 0.468512, 0.529623, 0.562014, 0.666105, 0.671169, 0.707965, 0.733139, 0.694846, 0.720929, 0.754692, 0.707965, 0.724957, 0.798249, 0.798249, 0.84206, 0.874069, 0.874069, 0.865454, 0.882776, 0.910643, 0.901269, 0.901269, 0.885302, 0.88723, 0.871313, 0.876521, 0.876521, 0.874069, 0.899122, 0.891961, 0.891961, 0.908098, 0.894241, 0.894241, 0.862302, 0.871313, 0.879233, 0.874069, 0.823549, 0.801317, 0.801317, 0.823549, 0.834292, 0.84206, 0.862302, 0.862302, 0.859585, 0.84206, 0.819762, 0.819762, 0.819762, 0.83125, 0.812494, 0.819762, 0.819762, 0.876521, 0.876521, 0.862302, 0.862302, 0.879233, 0.879233, 0.868118, 0.846163, 0.83125, 0.837511, 0.827927, 0.849326, 0.846163, 0.862302, 0.862302, 0.84206, 0.812494, 0.745909, 0.73685, 0.745909, 0.724957, 0.728858, 0.716283, 0.741537, 0.741537, 0.795062, 0.805026, 0.834292, 0.868118, 0.81615, 0.805026, 0.775545, 0.754692, 0.784345, 0.798249, 0.707965, 0.745909, 0.771762, 0.801317, 0.83125, 0.754692, 0.720929, 0.699094, 0.608892, 0.51388, 0.517562, 0.472492, 0.472492, 0.433034, 0.418646, 0.5017, 0.436924, 0.40511, 0.41194, 0.387226, 0.414856, 0.490133, 0.5017, 0.51388, 0.465241, 0.422041, 0.480142, 0.517562, 0.447574, 0.444081, 0.545602, 0.480142, 0.440853, 0.384043, 0.408655, 0.433034, 0.349426, 0.387226, 0.390993, 0.390993, 0.401658, 0.295083, 0.295083, 0.222385, 0.225814, 0.275179, 0.311707, 0.243554, 0.191378, 0.229226, 0.295083, 0.209395, 0.196879, 0.225814, 0.271506, 0.200174, 0.127496, 0.122885, 0.088832, 0.125101, 0.074921, 0.059222, 0.050641, 0.042364, 0.054297, 0.054297, 0.058088, 0.035586, 0.035586, 0.040537, 0.043307, 0.032017, 0.030611, 0.046336, 0.05306, 0.05306, 0.088832, 0.137348, 0.18812, 0.257454, 0.25031, 0.352862, 0.380708, 0.5017, 0.545602, 0.562014, 0.541878, 0.433034, 0.408655, 0.51388, 0.585406, 0.59014, 0.642678, 0.745909, 0.653063, 0.653063, 0.666105, 0.657645, 0.557691, 0.472492, 0.486429, 0.476583, 0.454136, 0.465241, 0.436924, 0.414856, 0.356642, 0.308712, 0.422041, 0.436924, 0.318242, 0.275179, 0.191378, 0.129801, 0.085092, 0.142424, 0.15284, 0.139895, 0.139895, 0.200174, 0.271506, 0.26085, 0.206376, 0.15008, 0.085092, 0.086953, 0.088832, 0.118441, 0.085092, 0.079919, 0.11371, 0.185198, 0.129801, 0.209395, 0.30533, 0.36309, 0.264545, 0.194234, 0.200174, 0.219301, 0.229226, 0.158265, 0.167087, 0.236433, 0.18812, 0.191378, 0.185198, 0.158265, 0.161087, 0.182256, 0.191378, 0.129801, 0.078022, 0.076542, 0.047319, 0.048328, 0.049374, 0.086953, 0.102787, 0.102787, 0.088832, 0.085092, 0.139895, 0.127496, 0.118441, 0.216401, 0.216401, 0.170161, 0.203355, 0.137348, 0.206376, 0.206376, 0.203355, 0.301917, 0.40511, 0.483068, 0.483068, 0.418646, 0.339168, 0.291804, 0.191378, 0.127496, 0.127496, 0.134866, 0.15284, 0.109221, 0.102787, 0.182256, 0.239899, 0.271506, 0.352862, 0.366687, 0.349426, 0.346032, 0.243554, 0.170161, 0.098513, 0.088832, 0.125101, 0.185198, 0.209395, 0.308712, 0.356642, 0.308712, 0.301917, 0.225814, 0.239899, 0.236433, 0.155435, 0.094817, 0.06312, 0.060549, 0.06184, 0.037156, 0.078022, 0.086953, 0.144935, 0.161087, 0.158265, 0.161087, 0.098513, 0.079919, 0.094817, 0.125101, 0.102787, 0.098513, 0.0704, 0.079919, 0.079919, 0.067594, 0.122885, 0.167087, 0.185198, 0.109221, 0.173081, 0.076542, 0.116183, 0.06312, 0.096677, 0.106997, 0.111485, 0.125101, 0.167087, 0.17593, 0.137348, 0.127496, 0.15284, 0.268042, 0.271506, 0.185198, 0.268042, 0.264545, 0.25406, 0.164327, 0.257454, 0.173081, 0.194234, 0.18812, 0.288399, 0.298791, 0.311707, 0.308712, 0.398279, 0.447574, 0.328603, 0.25031, 0.284882, 0.25031, 0.158265, 0.120615, 0.18812, 0.203355, 0.122885, 0.067594, 0.055536, 0.055536, 0.100716, 0.182256, 0.147574, 0.139895, 0.079919, 0.076542, 0.078022, 0.064632, 0.048328, 0.067594, 0.081712, 0.132295, 0.134866, 0.129801, 0.194234, 0.158265, 0.15008, 0.239899, 0.328603, 0.356642, 0.380708, 0.359901, 0.26085, 0.219301, 0.139895, 0.21291, 0.196879, 0.196879, 0.173081, 0.21291, 0.26085, 0.275179, 0.179055, 0.206376, 0.232838, 0.236433, 0.298791, 0.268042, 0.264545, 0.25406, 0.257454, 0.15008, 0.17593, 0.17593, 0.257454, 0.346032, 0.342579, 0.26085, 0.247041, 0.295083, 0.200174, 0.125101, 0.116183, 0.116183, 0.109221, 0.155435, 0.129801, 0.120615, 0.144935, 0.137348, 0.137348, 0.17593, 0.264545, 0.264545, 0.278302, 0.295083, 0.301917, 0.275179, 0.328603, 0.26085, 0.25031, 0.318242, 0.40511, 0.422041, 0.497853, 0.490133, 0.387226, 0.349426, 0.339168, 0.278302, 0.222385, 0.144935, 0.17593, 0.179055, 0.170161, 0.158265, 0.158265, 0.11371, 0.125101, 0.094817, 0.106997, 0.116183, 0.134866, 0.142424, 0.209395, 0.200174, 0.18812, 0.219301, 0.225814, 0.225814, 0.301917, 0.370445, 0.483068, 0.494003, 0.401658, 0.401658, 0.414856, 0.328603, 0.390993, 0.377384, 0.384043, 0.444081, 0.447574, 0.444081, 0.352862, 0.308712, 0.318242, 0.332115, 0.408655, 0.468512, 0.480142, 0.366687, 0.370445, 0.359901, 0.271506, 0.359901, 0.281712, 0.321458, 0.408655, 0.349426, 0.387226, 0.458154, 0.486429, 0.472492, 0.468512, 0.545602, 0.5017, 0.401658, 0.401658, 0.401658, 0.41194, 0.335645, 0.461924, 0.447574, 0.374039, 0.377384, 0.271506, 0.264545, 0.21291, 0.191378, 0.239899, 0.161087, 0.18812, 0.122885, 0.106997, 0.118441, 0.139895, 0.194234, 0.278302, 0.271506, 0.268042, 0.295083, 0.366687, 0.349426, 0.36309, 0.41194, 0.494003, 0.622677, 0.712013, 0.801317, 0.801317, 0.827927, 0.899122, 0.89662, 0.932927, 0.948786, 0.938133, 0.928747, 0.932927, 0.936162, 0.936162, 0.936162, 0.921076, 0.928747, 0.936162, 0.885302, 0.908098, 0.882776, 0.871313, 0.827927, 0.81615, 0.771762, 0.767246, 0.745909, 0.699094, 0.699094, 0.694846, 0.657645, 0.626927, 0.618285, 0.618285, 0.56648, 0.483068, 0.509769, 0.490133, 0.461924, 0.538167, 0.538167, 0.56648, 0.553315, 0.632174, 0.648219, 0.632174, 0.541878, 0.483068, 0.414856, 0.414856, 0.408655, 0.436924, 0.366687, 0.31487, 0.311707, 0.291804, 0.356642, 0.328603, 0.278302, 0.216401, 0.21291, 0.134866, 0.100716, 0.066181, 0.067594, 0.0704, 0.096677, 0.137348, 0.18812, 0.236433, 0.209395, 0.17593, 0.144935, 0.196879, 0.243554, 0.206376, 0.243554, 0.203355, 0.155435], '')</t>
  </si>
  <si>
    <t>[0, 1, 2, 3,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130, 137, 138, 142, 145, 198, 199, 200, 201, 204, 205, 206, 207, 208, 209, 210, 211, 212, 213, 526, 527, 558, 559, 560, 561, 562, 563, 564, 565, 566, 567, 568, 569, 570, 571, 572, 573, 574, 575, 576, 577, 578, 579, 580, 581, 582, 583, 584, 585, 586, 587, 588, 589, 590, 591, 592, 594, 597, 598, 599, 600, 601, 602, 603, 604]</t>
  </si>
  <si>
    <t>(99</t>
  </si>
  <si>
    <t>103)</t>
  </si>
  <si>
    <t>UPI0001B6F789 status=activ</t>
  </si>
  <si>
    <t>([0.170161, 0.118441, 0.155435, 0.18812, 0.25406, 0.200174, 0.225814, 0.222385, 0.170161, 0.200174, 0.216401, 0.170161, 0.164327, 0.25406, 0.185198, 0.295083, 0.191378, 0.185198, 0.264545, 0.298791, 0.284882, 0.232838, 0.301917, 0.321458, 0.321458, 0.298791, 0.291804, 0.203355, 0.173081, 0.278302, 0.200174, 0.182256, 0.26085, 0.26085, 0.25406, 0.332115, 0.311707, 0.418646, 0.42561, 0.332115, 0.247041, 0.26085, 0.352862, 0.321458, 0.222385, 0.225814, 0.243554, 0.31487, 0.377384, 0.436924, 0.374039, 0.450668, 0.380708, 0.295083, 0.291804, 0.209395, 0.225814, 0.173081, 0.185198, 0.17593, 0.239899, 0.349426, 0.335645, 0.339168, 0.271506, 0.380708, 0.318242, 0.222385, 0.25406, 0.222385, 0.196879, 0.239899, 0.271506, 0.291804, 0.374039, 0.342579, 0.380708, 0.359901, 0.4292, 0.332115, 0.295083, 0.328603, 0.209395, 0.142424, 0.085092, 0.170161, 0.139895, 0.139895, 0.206376, 0.15284, 0.229226, 0.200174, 0.134866, 0.098513, 0.094817, 0.100716, 0.120615, 0.147574, 0.15008, 0.139895, 0.200174, 0.232838, 0.232838, 0.324872, 0.408655, 0.5017, 0.394753, 0.40511, 0.440853, 0.440853, 0.408655, 0.308712, 0.370445, 0.458154, 0.483068, 0.476583, 0.465241, 0.472492, 0.384043, 0.36309, 0.370445, 0.387226, 0.384043, 0.394753, 0.298791, 0.318242, 0.318242, 0.408655, 0.318242, 0.346032, 0.271506, 0.366687, 0.352862, 0.356642, 0.25031, 0.185198, 0.278302, 0.243554, 0.268042, 0.366687, 0.387226, 0.387226, 0.401658, 0.394753, 0.295083, 0.328603, 0.239899, 0.25031, 0.200174, 0.284882, 0.243554, 0.335645, 0.311707, 0.370445, 0.380708, 0.490133, 0.480142, 0.476583, 0.549308, 0.433034, 0.42561, 0.335645, 0.295083, 0.239899, 0.25406, 0.370445, 0.422041, 0.468512, 0.41194, 0.422041, 0.335645, 0.380708, 0.324872, 0.229226, 0.257454, 0.268042, 0.21291, 0.301917, 0.209395, 0.21291, 0.298791, 0.219301, 0.288399, 0.324872, 0.36309, 0.377384, 0.342579, 0.268042, 0.268042, 0.288399, 0.284882, 0.36309, 0.318242, 0.384043, 0.384043, 0.390993, 0.377384, 0.408655, 0.324872, 0.352862, 0.324872, 0.324872, 0.40511, 0.328603, 0.25031, 0.18812, 0.116183, 0.142424, 0.185198, 0.225814, 0.26085, 0.321458, 0.25031, 0.21291, 0.196879, 0.311707, 0.229226, 0.222385, 0.194234, 0.275179, 0.25406, 0.194234, 0.194234, 0.200174, 0.209395, 0.295083, 0.36309, 0.324872, 0.291804, 0.229226, 0.216401, 0.206376, 0.17593, 0.264545, 0.275179, 0.275179, 0.21291, 0.318242, 0.247041, 0.284882, 0.247041, 0.321458, 0.384043, 0.366687, 0.324872, 0.40511, 0.40511, 0.41194, 0.41194, 0.346032, 0.374039, 0.398279, 0.384043, 0.408655, 0.401658, 0.36309, 0.366687, 0.301917, 0.311707, 0.291804, 0.321458, 0.349426, 0.356642, 0.264545, 0.284882, 0.25031, 0.247041, 0.25031, 0.206376, 0.229226, 0.206376, 0.243554, 0.137348, 0.144935, 0.071867, 0.069024, 0.129801, 0.067594, 0.06184, 0.049374, 0.049374, 0.03976, 0.023087, 0.028107, 0.059222, 0.030003, 0.046336, 0.047319, 0.043307, 0.031287, 0.042364, 0.076542, 0.060549, 0.106997, 0.058088, 0.106997, 0.11371, 0.120615, 0.206376, 0.318242, 0.342579, 0.328603, 0.247041, 0.346032, 0.281712, 0.257454, 0.36309, 0.359901, 0.318242, 0.288399, 0.281712, 0.232838, 0.225814, 0.30533, 0.239899, 0.239899, 0.25031, 0.206376, 0.206376, 0.236433, 0.236433, 0.185198, 0.236433, 0.318242, 0.229226, 0.196879, 0.132295, 0.129801, 0.134866, 0.085092, 0.100716, 0.17593, 0.17593, 0.203355, 0.200174, 0.264545, 0.352862, 0.339168, 0.377384, 0.271506, 0.209395, 0.144935, 0.109221, 0.116183, 0.125101, 0.15284, 0.139895, 0.229226, 0.142424, 0.137348, 0.229226, 0.25406, 0.239899, 0.239899, 0.222385, 0.17593, 0.185198, 0.155435, 0.164327, 0.125101, 0.196879, 0.247041, 0.321458, 0.311707, 0.352862, 0.374039, 0.440853, 0.529623, 0.390993, 0.444081, 0.401658, 0.311707, 0.18812, 0.125101, 0.118441, 0.106997, 0.15284, 0.155435, 0.15008, 0.147574, 0.161087, 0.10481, 0.092881, 0.100716, 0.185198, 0.11371, 0.102787, 0.094817, 0.094817, 0.10481, 0.15008, 0.196879, 0.206376, 0.346032, 0.359901, 0.352862, 0.26085, 0.170161, 0.179055, 0.216401, 0.225814, 0.257454, 0.349426, 0.349426, 0.25031, 0.15008, 0.236433, 0.194234, 0.111485, 0.111485, 0.194234, 0.17593, 0.109221, 0.185198, 0.132295, 0.194234, 0.30533, 0.401658, 0.387226, 0.328603, 0.25031, 0.225814, 0.225814, 0.21291, 0.229226, 0.308712, 0.359901, 0.349426, 0.301917, 0.288399, 0.308712, 0.229226, 0.15284, 0.239899, 0.229226, 0.185198, 0.18812, 0.18812, 0.147574, 0.225814, 0.239899, 0.301917, 0.278302, 0.25406, 0.219301, 0.167087, 0.132295, 0.144935, 0.109221, 0.170161], '')</t>
  </si>
  <si>
    <t>[105, 158, 367]</t>
  </si>
  <si>
    <t>UPI0001B6F78E status=activ</t>
  </si>
  <si>
    <t>([0.106997, 0.05306, 0.086953, 0.132295, 0.17593, 0.206376, 0.194234, 0.139895, 0.094817, 0.064632, 0.088832, 0.11371, 0.078022, 0.088832, 0.15284, 0.098513, 0.191378, 0.179055, 0.109221, 0.060549, 0.035586, 0.064632, 0.058088, 0.050641, 0.045352, 0.040537, 0.023534, 0.019401, 0.031287, 0.058088, 0.098513, 0.090864, 0.073402, 0.109221, 0.100716, 0.064632, 0.06184, 0.0704, 0.0704, 0.06184, 0.109221, 0.185198, 0.182256, 0.257454, 0.25406, 0.173081, 0.170161, 0.173081, 0.161087, 0.164327, 0.155435, 0.098513, 0.092881, 0.120615, 0.129801, 0.109221, 0.170161, 0.173081, 0.094817, 0.056825, 0.079919, 0.047319, 0.027463, 0.021816, 0.026338, 0.028695, 0.028695, 0.032677, 0.058088, 0.109221, 0.098513, 0.059222, 0.100716, 0.102787, 0.10481, 0.06184, 0.074921, 0.038858, 0.0704, 0.071867, 0.127496, 0.142424, 0.209395, 0.196879, 0.155435, 0.161087, 0.098513, 0.100716, 0.096677, 0.10481, 0.058088, 0.06184, 0.102787, 0.064632, 0.066181, 0.036378, 0.036378, 0.022306, 0.041405, 0.03976, 0.042364, 0.026892, 0.020876, 0.020522, 0.034068, 0.034884, 0.034068, 0.056825, 0.100716, 0.11371, 0.086953, 0.142424, 0.139895, 0.098513, 0.081712, 0.047319, 0.086953, 0.132295, 0.132295, 0.134866, 0.134866, 0.191378, 0.268042, 0.268042, 0.257454, 0.194234, 0.194234, 0.18812, 0.194234, 0.185198, 0.17593, 0.129801, 0.137348, 0.147574, 0.134866, 0.25406, 0.275179, 0.275179, 0.21291, 0.311707, 0.291804, 0.203355, 0.144935, 0.134866, 0.219301, 0.236433, 0.298791, 0.268042, 0.268042, 0.26085, 0.275179, 0.275179, 0.284882, 0.185198, 0.18812, 0.275179, 0.25406, 0.318242, 0.328603, 0.308712, 0.229226, 0.17593, 0.196879, 0.268042, 0.236433, 0.247041, 0.232838, 0.26085, 0.370445, 0.370445, 0.374039, 0.356642, 0.26085, 0.308712, 0.401658, 0.321458, 0.236433, 0.243554, 0.257454, 0.158265, 0.164327, 0.225814, 0.30533, 0.366687, 0.370445, 0.401658, 0.374039, 0.380708, 0.324872, 0.298791, 0.298791, 0.222385, 0.225814, 0.30533, 0.229226, 0.236433, 0.308712, 0.284882, 0.295083, 0.222385, 0.209395, 0.30533, 0.239899, 0.25031, 0.17593, 0.161087, 0.170161, 0.194234, 0.127496, 0.161087, 0.125101, 0.106997, 0.106997, 0.116183, 0.102787, 0.155435, 0.15008, 0.100716, 0.18812, 0.109221, 0.15008, 0.243554, 0.170161, 0.239899, 0.182256, 0.182256, 0.196879, 0.194234, 0.098513, 0.155435, 0.079919, 0.137348, 0.137348, 0.137348, 0.137348, 0.155435, 0.127496, 0.10481, 0.10481, 0.106997, 0.10481, 0.118441, 0.111485, 0.167087, 0.111485, 0.147574, 0.222385, 0.127496, 0.147574, 0.179055, 0.116183, 0.18812, 0.179055, 0.137348, 0.139895, 0.139895, 0.142424, 0.129801, 0.155435, 0.21291, 0.194234, 0.291804, 0.278302, 0.216401, 0.137348, 0.196879, 0.185198, 0.203355, 0.311707, 0.298791, 0.324872, 0.40511, 0.346032, 0.356642, 0.436924, 0.450668, 0.436924, 0.335645, 0.418646, 0.332115, 0.268042, 0.284882, 0.284882, 0.291804, 0.284882, 0.301917, 0.301917, 0.318242, 0.26085, 0.25406, 0.236433, 0.284882, 0.298791, 0.278302, 0.182256, 0.182256, 0.243554, 0.164327, 0.161087, 0.170161, 0.25406, 0.335645, 0.264545, 0.264545, 0.155435, 0.209395, 0.268042, 0.257454, 0.161087, 0.118441, 0.127496, 0.144935, 0.15284, 0.118441, 0.129801, 0.216401, 0.216401, 0.139895, 0.206376, 0.229226, 0.142424, 0.116183, 0.11371, 0.173081, 0.109221, 0.194234, 0.132295, 0.134866, 0.158265, 0.25406, 0.356642, 0.342579, 0.339168, 0.25031, 0.21291, 0.209395, 0.225814, 0.196879, 0.291804, 0.311707, 0.31487, 0.370445, 0.418646, 0.398279, 0.284882, 0.36309, 0.328603, 0.42561, 0.42561, 0.42561, 0.414856, 0.398279, 0.41194, 0.433034, 0.505461, 0.553315, 0.553315, 0.418646, 0.422041, 0.321458, 0.328603, 0.324872, 0.387226, 0.387226, 0.414856, 0.440853, 0.339168, 0.281712, 0.281712, 0.281712, 0.247041, 0.247041, 0.25406, 0.239899, 0.137348, 0.11371, 0.144935, 0.17593, 0.264545, 0.264545, 0.321458, 0.236433, 0.232838, 0.132295, 0.129801, 0.096677, 0.096677, 0.155435, 0.247041, 0.164327, 0.137348, 0.142424, 0.079919, 0.064632, 0.071867, 0.129801, 0.090864, 0.098513, 0.071867, 0.042364, 0.051831, 0.074921, 0.067594, 0.078022, 0.078022, 0.081712, 0.102787, 0.085092, 0.094817, 0.088832, 0.088832, 0.10481, 0.100716, 0.164327, 0.200174, 0.118441, 0.116183, 0.18812, 0.161087, 0.161087, 0.25406, 0.222385, 0.127496, 0.196879, 0.170161, 0.264545, 0.268042, 0.194234, 0.209395, 0.125101, 0.10481, 0.102787, 0.10481, 0.056825, 0.058088, 0.044297, 0.049374, 0.047319, 0.051831, 0.064632, 0.059222, 0.042364, 0.055536, 0.059222, 0.048328, 0.051831, 0.05306, 0.044297, 0.038858, 0.05306, 0.111485, 0.078022, 0.147574, 0.144935, 0.196879, 0.206376, 0.200174, 0.278302, 0.271506, 0.26085, 0.164327, 0.216401, 0.182256, 0.18812, 0.25031, 0.298791, 0.398279, 0.40511, 0.414856, 0.51388, 0.454136, 0.42561, 0.521092, 0.398279, 0.398279, 0.328603, 0.339168, 0.271506, 0.268042, 0.203355, 0.164327, 0.26085, 0.225814, 0.21291, 0.229226, 0.232838, 0.239899, 0.239899, 0.142424, 0.083462, 0.047319, 0.086953, 0.071867, 0.056825, 0.085092, 0.067594, 0.116183, 0.078022, 0.144935, 0.106997, 0.15284, 0.167087], '')</t>
  </si>
  <si>
    <t>[354, 355, 356, 469, 472]</t>
  </si>
  <si>
    <t>UPI0001B6F78F status=activ</t>
  </si>
  <si>
    <t>([0.465241, 0.318242, 0.349426, 0.370445, 0.295083, 0.342579, 0.359901, 0.394753, 0.384043, 0.324872, 0.257454, 0.278302, 0.257454, 0.281712, 0.370445, 0.370445, 0.444081, 0.436924, 0.42561, 0.408655, 0.390993, 0.40511, 0.525368, 0.42561, 0.4292, 0.422041, 0.384043, 0.387226, 0.394753, 0.342579, 0.40511, 0.5017, 0.529623, 0.436924, 0.41194, 0.4292, 0.465241, 0.480142, 0.458154, 0.447574, 0.366687, 0.387226, 0.384043, 0.308712, 0.328603, 0.257454, 0.352862, 0.377384, 0.394753, 0.349426, 0.433034, 0.436924, 0.436924, 0.414856, 0.517562, 0.517562, 0.42561, 0.366687, 0.342579, 0.346032, 0.275179, 0.352862, 0.328603, 0.328603, 0.311707, 0.394753, 0.387226, 0.40511, 0.31487, 0.308712, 0.324872, 0.26085, 0.268042, 0.206376, 0.127496, 0.106997, 0.109221, 0.137348, 0.170161, 0.170161, 0.18812, 0.278302, 0.216401, 0.147574, 0.137348, 0.179055, 0.111485, 0.111485, 0.111485, 0.125101, 0.083462, 0.096677, 0.137348, 0.142424, 0.18812, 0.308712, 0.342579, 0.342579, 0.387226, 0.390993, 0.318242, 0.239899, 0.243554, 0.281712, 0.298791, 0.216401, 0.25406, 0.335645, 0.433034, 0.408655, 0.387226, 0.472492, 0.42561, 0.36309, 0.271506, 0.284882, 0.185198, 0.111485, 0.106997, 0.109221, 0.100716, 0.100716, 0.158265, 0.085092, 0.111485, 0.203355, 0.185198, 0.17593, 0.144935, 0.129801, 0.139895, 0.206376, 0.125101, 0.125101, 0.194234, 0.196879, 0.137348, 0.216401, 0.301917, 0.203355, 0.209395, 0.179055, 0.275179, 0.194234, 0.31487, 0.31487, 0.257454, 0.271506, 0.278302, 0.225814, 0.232838, 0.142424, 0.092881, 0.170161, 0.196879, 0.196879, 0.185198, 0.185198, 0.17593, 0.15008, 0.15008, 0.15008, 0.173081, 0.158265, 0.155435, 0.081712, 0.044297, 0.060549, 0.059222, 0.060549, 0.11371, 0.134866, 0.209395, 0.222385, 0.120615, 0.118441, 0.116183, 0.158265, 0.219301, 0.161087, 0.122885, 0.137348, 0.102787, 0.06312, 0.0704, 0.118441, 0.15284, 0.15284, 0.15284, 0.268042, 0.271506, 0.25031, 0.182256, 0.111485, 0.173081, 0.182256, 0.209395, 0.200174, 0.225814, 0.144935, 0.127496, 0.191378, 0.257454, 0.295083, 0.408655, 0.408655, 0.342579, 0.30533, 0.295083, 0.206376, 0.106997, 0.102787, 0.109221, 0.15008, 0.225814, 0.225814, 0.222385, 0.203355, 0.194234, 0.209395, 0.30533, 0.42561, 0.339168, 0.352862, 0.366687, 0.335645, 0.239899, 0.30533, 0.387226, 0.480142, 0.509769, 0.642678, 0.63748, 0.58069, 0.585406, 0.58069, 0.505461, 0.642678, 0.517562, 0.553315, 0.497853, 0.408655, 0.398279, 0.41194, 0.356642, 0.30533, 0.321458, 0.408655, 0.374039, 0.31487, 0.284882, 0.328603, 0.324872, 0.284882, 0.225814, 0.216401, 0.219301, 0.275179, 0.275179, 0.278302, 0.173081, 0.139895, 0.209395, 0.161087, 0.196879, 0.25406, 0.203355, 0.120615, 0.120615, 0.092881, 0.074921, 0.098513, 0.109221, 0.109221, 0.116183, 0.185198, 0.15284, 0.167087, 0.139895, 0.076542, 0.120615, 0.182256, 0.196879, 0.179055, 0.21291, 0.209395, 0.191378, 0.278302, 0.284882, 0.196879, 0.196879, 0.170161, 0.142424, 0.139895, 0.142424, 0.106997, 0.10481, 0.129801, 0.120615, 0.144935, 0.232838, 0.173081, 0.122885, 0.17593, 0.200174, 0.137348, 0.106997, 0.132295, 0.127496, 0.142424, 0.164327, 0.170161, 0.26085, 0.219301, 0.209395, 0.21291, 0.301917, 0.308712, 0.31487, 0.328603, 0.25406, 0.225814, 0.222385, 0.225814, 0.232838, 0.239899, 0.298791, 0.308712, 0.278302, 0.301917, 0.359901, 0.42561, 0.440853, 0.384043, 0.387226, 0.398279, 0.328603, 0.321458, 0.335645, 0.25406, 0.182256, 0.236433, 0.243554, 0.332115, 0.387226, 0.281712, 0.275179, 0.308712, 0.40511, 0.41194, 0.398279, 0.41194, 0.422041, 0.494003, 0.549308, 0.657645, 0.622677, 0.716283, 0.613573, 0.59508, 0.666105, 0.76285, 0.791621, 0.784345, 0.779859, 0.805026, 0.885302, 0.891961, 0.823549, 0.791621, 0.795062, 0.808535, 0.775545, 0.775545, 0.788093, 0.724957, 0.626927, 0.626927, 0.545602, 0.653063, 0.671169, 0.675549, 0.642678, 0.626927, 0.575842, 0.562014, 0.529623, 0.553315, 0.557691, 0.690604, 0.703578, 0.703578, 0.694846, 0.724957, 0.728858, 0.699094, 0.788093, 0.862302, 0.876521, 0.921076, 0.868118, 0.871313, 0.871313, 0.889439, 0.89662, 0.891961, 0.915074, 0.939629, 0.938133, 0.926919, 0.912647, 0.89662, 0.89662, 0.88723, 0.879233, 0.874069, 0.891961, 0.834292, 0.834292, 0.827927, 0.808535, 0.882776, 0.876521, 0.876521, 0.876521, 0.871313, 0.921076, 0.903857, 0.882776, 0.88723, 0.901269, 0.899122, 0.912647, 0.908098, 0.910643, 0.910643, 0.901269, 0.894241, 0.938133, 0.926919, 0.926919, 0.93079, 0.934618, 0.938133, 0.938133, 0.938133, 0.903857, 0.891961, 0.879233, 0.882776, 0.823549, 0.823549, 0.808535, 0.812494, 0.791621, 0.791621, 0.798249, 0.745909, 0.728858, 0.703578, 0.728858, 0.724957, 0.661982, 0.661982, 0.657645, 0.657645, 0.657645, 0.728858, 0.675549, 0.613573, 0.538167, 0.626927, 0.604312, 0.661982, 0.626927, 0.545602, 0.56648, 0.562014, 0.622677, 0.642678, 0.699094, 0.694846, 0.666105, 0.73685, 0.728858, 0.63748, 0.675549, 0.642678, 0.653063, 0.648219, 0.699094, 0.795062, 0.699094, 0.632174, 0.59917, 0.622677, 0.63748, 0.626927, 0.618285, 0.648219, 0.553315, 0.450668, 0.450668, 0.40511, 0.342579, 0.342579, 0.41194, 0.40511, 0.4292, 0.418646, 0.486429, 0.509769, 0.398279, 0.476583, 0.525368, 0.51388, 0.5017, 0.486429, 0.494003, 0.497853, 0.497853, 0.56648, 0.529623, 0.534167, 0.585406, 0.671169, 0.648219, 0.549308, 0.51388, 0.418646, 0.418646, 0.418646, 0.346032, 0.418646, 0.418646, 0.332115, 0.335645, 0.339168, 0.41194, 0.414856, 0.444081, 0.465241, 0.483068, 0.604312, 0.59917, 0.671169, 0.671169, 0.58069, 0.632174, 0.575842, 0.653063, 0.56648, 0.553315, 0.545602, 0.553315, 0.549308, 0.675549, 0.661982, 0.666105, 0.63748, 0.521092, 0.486429, 0.461924, 0.458154, 0.447574, 0.356642, 0.335645, 0.311707, 0.356642, 0.374039, 0.4292, 0.4292, 0.465241, 0.390993, 0.447574, 0.36309, 0.332115, 0.342579, 0.247041, 0.247041, 0.268042, 0.339168, 0.278302, 0.278302, 0.194234, 0.225814, 0.232838, 0.161087, 0.122885, 0.090864, 0.092881, 0.100716, 0.116183, 0.11371, 0.17593, 0.196879, 0.268042, 0.288399, 0.278302, 0.384043, 0.377384, 0.384043, 0.387226, 0.377384, 0.278302, 0.352862, 0.247041, 0.308712, 0.390993, 0.370445, 0.458154, 0.465241, 0.454136, 0.352862, 0.390993, 0.288399, 0.216401, 0.229226, 0.243554, 0.236433, 0.158265, 0.118441, 0.118441, 0.100716, 0.142424, 0.25406, 0.25406, 0.339168, 0.359901, 0.36309, 0.458154, 0.458154, 0.450668, 0.422041, 0.497853, 0.401658, 0.497853, 0.494003, 0.450668, 0.408655, 0.4292, 0.5017, 0.480142, 0.490133, 0.521092, 0.538167, 0.497853, 0.465241, 0.458154, 0.447574, 0.42561, 0.346032, 0.257454, 0.182256, 0.216401, 0.167087, 0.236433, 0.243554, 0.321458, 0.356642, 0.418646, 0.401658, 0.377384, 0.377384, 0.394753, 0.40511, 0.311707, 0.31487, 0.346032, 0.335645, 0.324872, 0.298791, 0.374039, 0.468512, 0.570702, 0.458154, 0.562014, 0.562014, 0.480142, 0.398279, 0.384043, 0.359901, 0.288399, 0.328603, 0.41194, 0.387226, 0.380708, 0.380708, 0.30533, 0.21291, 0.164327, 0.167087, 0.170161, 0.155435, 0.092881, 0.088832, 0.15008, 0.147574, 0.147574, 0.21291, 0.301917, 0.219301, 0.203355, 0.281712, 0.18812, 0.125101, 0.120615, 0.127496, 0.191378, 0.26085, 0.257454, 0.25406, 0.268042, 0.206376, 0.232838, 0.321458, 0.243554, 0.25406, 0.25406, 0.167087, 0.18812, 0.17593, 0.264545, 0.243554, 0.167087, 0.25406, 0.257454, 0.179055, 0.144935, 0.147574, 0.094817, 0.10481, 0.125101, 0.096677, 0.137348, 0.109221, 0.078022, 0.11371, 0.073402, 0.045352, 0.088832, 0.038042], '')</t>
  </si>
  <si>
    <t>[22, 31, 32, 54, 55, 230, 231, 232, 233, 234, 235, 236, 237, 238, 239,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511, 514, 515, 516, 521, 522, 523, 524, 525, 526, 527, 528, 543, 544, 545, 546, 547, 548, 549, 550, 551, 552, 553, 554, 555, 556, 557, 558, 559, 560, 641, 644, 645, 674, 676, 677]</t>
  </si>
  <si>
    <t>(146</t>
  </si>
  <si>
    <t>161)</t>
  </si>
  <si>
    <t>UPI0001B6F796 status=activ</t>
  </si>
  <si>
    <t>([0.013265, 0.020522, 0.031287, 0.046336, 0.023534, 0.033407, 0.048328, 0.064632, 0.081712, 0.106997, 0.06312, 0.078022, 0.083462, 0.078022, 0.043307, 0.088832, 0.083462, 0.147574, 0.191378, 0.264545, 0.264545, 0.291804, 0.26085, 0.281712, 0.288399, 0.308712, 0.308712, 0.291804, 0.209395, 0.21291, 0.206376, 0.229226, 0.229226, 0.122885, 0.122885, 0.209395, 0.182256, 0.209395, 0.132295, 0.073402, 0.043307, 0.056825, 0.056825, 0.042364, 0.037156, 0.034068, 0.06312, 0.03976, 0.020876, 0.036378, 0.034884, 0.034884, 0.030611, 0.023534, 0.03976, 0.029376, 0.0198, 0.018106, 0.025316, 0.032017, 0.046336, 0.076542, 0.076542], '')</t>
  </si>
  <si>
    <t>UPI0001B6F7E2 status=activ</t>
  </si>
  <si>
    <t>([0.008723, 0.01227, 0.008156, 0.010672, 0.010926, 0.008156, 0.010221, 0.007555, 0.009728, 0.01227, 0.00962, 0.007877, 0.005734, 0.006194, 0.004775, 0.004976, 0.006894, 0.008075, 0.008276, 0.013016, 0.016021, 0.028107, 0.015078, 0.030003, 0.030003, 0.020522, 0.021381, 0.021816, 0.047319, 0.022306, 0.022667, 0.046336, 0.085092, 0.155435, 0.134866, 0.216401, 0.206376, 0.139895, 0.083462, 0.042364, 0.021381, 0.013016, 0.013437, 0.023963, 0.015344, 0.00962, 0.009728, 0.016021, 0.009096, 0.008804, 0.009187, 0.009294, 0.006194, 0.006194, 0.006421, 0.009401, 0.006245, 0.005011, 0.006795, 0.006374, 0.006194, 0.006482, 0.008895, 0.006245, 0.005318, 0.005503, 0.006533, 0.008002, 0.006374, 0.008624, 0.006795, 0.008624, 0.006039, 0.008624], '')</t>
  </si>
  <si>
    <t>UPI0001B6F849 status=activ</t>
  </si>
  <si>
    <t>([0.096677, 0.139895, 0.090864, 0.092881, 0.094817, 0.120615, 0.120615, 0.120615, 0.079919, 0.055536, 0.055536, 0.0704, 0.0704, 0.073402, 0.096677, 0.106997, 0.086953, 0.15008, 0.243554, 0.308712, 0.222385, 0.222385, 0.161087, 0.239899, 0.268042, 0.298791, 0.321458, 0.356642, 0.308712, 0.398279, 0.497853, 0.444081, 0.444081, 0.447574, 0.436924, 0.380708, 0.308712, 0.339168, 0.342579, 0.321458, 0.352862, 0.36309, 0.278302, 0.356642, 0.31487, 0.236433, 0.206376, 0.216401, 0.209395, 0.298791, 0.298791, 0.21291, 0.291804, 0.31487, 0.222385, 0.243554, 0.25406, 0.239899, 0.161087, 0.142424, 0.132295, 0.142424, 0.216401, 0.219301, 0.209395, 0.161087, 0.275179, 0.308712, 0.308712, 0.311707, 0.295083, 0.268042, 0.359901, 0.328603, 0.278302, 0.328603, 0.349426, 0.465241, 0.562014, 0.63748, 0.59917, 0.521092, 0.521092, 0.545602, 0.604312, 0.653063, 0.680603, 0.642678, 0.59014, 0.59014, 0.58069, 0.570702, 0.608892, 0.58069, 0.622677, 0.666105, 0.720929, 0.642678, 0.541878, 0.497853], '')</t>
  </si>
  <si>
    <t>[78, 79, 80, 81, 82, 83, 84, 85, 86, 87, 88, 89, 90, 91, 92, 93, 94, 95, 96, 97, 98]</t>
  </si>
  <si>
    <t>UPI0001B6F84A status=activ</t>
  </si>
  <si>
    <t>([0.243554, 0.239899, 0.161087, 0.122885, 0.125101, 0.164327, 0.182256, 0.200174, 0.144935, 0.17593, 0.209395, 0.209395, 0.191378, 0.21291, 0.15008, 0.10481, 0.161087, 0.219301, 0.225814, 0.206376, 0.288399, 0.311707, 0.257454, 0.342579, 0.418646, 0.436924, 0.342579, 0.384043, 0.31487, 0.377384, 0.374039, 0.374039, 0.301917, 0.236433, 0.247041, 0.239899, 0.308712, 0.301917, 0.308712, 0.298791, 0.232838, 0.155435, 0.15284, 0.219301, 0.127496, 0.111485, 0.125101, 0.118441, 0.054297, 0.088832, 0.06312, 0.06312, 0.06312, 0.094817, 0.127496, 0.096677, 0.134866, 0.118441, 0.086953, 0.066181, 0.043307, 0.066181, 0.102787], '')</t>
  </si>
  <si>
    <t>UPI0001B6F851 status=activ</t>
  </si>
  <si>
    <t>([0.505461, 0.534167, 0.59014, 0.480142, 0.51388, 0.414856, 0.468512, 0.483068, 0.494003, 0.401658, 0.42561, 0.461924, 0.359901, 0.359901, 0.359901, 0.346032, 0.352862, 0.332115, 0.339168, 0.339168, 0.332115, 0.346032, 0.339168, 0.268042, 0.239899, 0.257454, 0.339168, 0.321458, 0.332115, 0.268042, 0.339168, 0.26085, 0.25031, 0.298791, 0.30533, 0.318242, 0.370445, 0.332115, 0.332115, 0.328603, 0.328603, 0.332115, 0.324872, 0.328603, 0.328603, 0.352862, 0.335645, 0.342579, 0.342579, 0.346032, 0.384043, 0.42561, 0.497853, 0.418646, 0.458154, 0.370445, 0.349426, 0.377384, 0.408655, 0.332115, 0.321458, 0.222385, 0.298791, 0.301917, 0.200174, 0.182256, 0.257454, 0.247041, 0.236433, 0.134866, 0.078022, 0.109221, 0.102787, 0.06312, 0.106997, 0.06184, 0.098513, 0.106997, 0.111485, 0.11371, 0.179055, 0.179055, 0.271506, 0.281712, 0.239899, 0.36309, 0.444081, 0.352862, 0.298791, 0.30533, 0.332115, 0.408655, 0.401658, 0.398279, 0.480142, 0.476583, 0.476583, 0.377384, 0.370445, 0.284882, 0.288399, 0.206376, 0.139895, 0.161087, 0.129801, 0.086953, 0.074921, 0.081712, 0.079919, 0.096677, 0.076542, 0.129801, 0.083462, 0.045352, 0.048328, 0.047319, 0.050641, 0.085092, 0.161087, 0.098513, 0.094817, 0.088832, 0.142424, 0.222385, 0.129801, 0.158265, 0.247041, 0.243554, 0.232838, 0.308712, 0.352862, 0.301917, 0.257454, 0.352862, 0.346032, 0.328603, 0.247041, 0.15284, 0.147574, 0.137348, 0.137348, 0.15284, 0.155435, 0.147574, 0.109221, 0.094817, 0.094817, 0.056825, 0.046336, 0.051831, 0.030003, 0.017138, 0.029376, 0.021816, 0.012727, 0.021381, 0.01204, 0.020522, 0.034068, 0.035586, 0.036378, 0.06184, 0.054297, 0.032017, 0.035586, 0.031287, 0.036378, 0.035586, 0.049374, 0.073402, 0.066181, 0.109221, 0.109221, 0.083462, 0.081712, 0.147574, 0.147574, 0.25406, 0.243554, 0.158265, 0.158265, 0.170161, 0.170161, 0.264545, 0.356642, 0.311707, 0.284882, 0.366687, 0.36309, 0.408655, 0.394753, 0.308712, 0.222385, 0.275179, 0.194234, 0.18812, 0.18812, 0.147574, 0.098513, 0.106997, 0.17593, 0.17593, 0.102787, 0.11371, 0.11371, 0.109221, 0.079919, 0.081712, 0.085092, 0.050641, 0.047319, 0.045352, 0.047319, 0.085092, 0.06184, 0.066181, 0.092881, 0.050641, 0.06312, 0.056825, 0.030003, 0.018415, 0.017447, 0.030003, 0.027463, 0.024826, 0.023963, 0.043307, 0.074921, 0.044297, 0.06312, 0.034884, 0.034884, 0.029376, 0.028695, 0.028695, 0.031287, 0.040537, 0.034884, 0.037156, 0.064632, 0.111485, 0.179055, 0.127496, 0.125101, 0.074921, 0.076542, 0.079919, 0.06312, 0.036378, 0.064632, 0.078022, 0.081712, 0.081712, 0.155435, 0.155435, 0.232838, 0.219301, 0.216401, 0.328603, 0.31487, 0.321458, 0.31487, 0.318242, 0.387226, 0.324872, 0.324872, 0.335645, 0.271506, 0.328603, 0.422041, 0.332115, 0.275179, 0.318242, 0.284882, 0.209395, 0.142424, 0.139895, 0.232838, 0.132295, 0.129801, 0.129801, 0.088832, 0.092881, 0.074921, 0.079919, 0.122885, 0.127496, 0.074921, 0.111485, 0.056825, 0.05306, 0.051831, 0.085092, 0.111485, 0.127496, 0.216401, 0.298791, 0.308712, 0.225814, 0.268042, 0.164327, 0.167087, 0.15008, 0.142424, 0.167087, 0.179055, 0.170161, 0.243554, 0.332115, 0.268042, 0.366687, 0.291804, 0.408655, 0.328603, 0.324872, 0.298791, 0.275179, 0.194234, 0.125101, 0.206376, 0.203355, 0.31487, 0.236433, 0.335645, 0.335645, 0.25406, 0.225814, 0.236433, 0.247041, 0.243554, 0.332115, 0.321458, 0.318242, 0.268042, 0.335645, 0.257454, 0.284882, 0.308712, 0.398279, 0.476583, 0.384043, 0.476583, 0.480142, 0.570702, 0.461924, 0.440853, 0.525368, 0.440853, 0.40511, 0.408655, 0.408655, 0.380708, 0.374039, 0.42561, 0.468512, 0.42561, 0.521092, 0.534167, 0.414856, 0.40511, 0.401658, 0.450668, 0.36309, 0.359901, 0.36309, 0.444081, 0.476583, 0.390993, 0.472492, 0.5017, 0.494003, 0.494003, 0.41194, 0.335645, 0.30533, 0.30533, 0.335645, 0.346032, 0.346032, 0.370445, 0.31487, 0.324872, 0.352862, 0.433034, 0.374039, 0.271506, 0.284882, 0.25031, 0.236433, 0.25031, 0.257454, 0.257454, 0.185198, 0.275179, 0.352862, 0.318242, 0.308712, 0.288399, 0.232838, 0.200174, 0.232838, 0.275179, 0.229226, 0.194234, 0.15284, 0.191378, 0.324872], '')</t>
  </si>
  <si>
    <t>[0, 1, 2, 4, 344, 347, 357, 358, 370]</t>
  </si>
  <si>
    <t>UPI0001B6F853 status=activ</t>
  </si>
  <si>
    <t>([0.002606, 0.002688, 0.00389, 0.003298, 0.002503, 0.003212, 0.002435, 0.002194, 0.001709, 0.001434, 0.001142, 0.000833, 0.000816, 0.000412, 0.000283, 0.000146, 0.000292, 0.000507, 0.000614, 0.001069, 0.001069, 0.001417, 0.001, 0.000936, 0.001335, 0.001936, 0.001335, 0.002057, 0.003053, 0.004388, 0.004414, 0.004431, 0.007031, 0.004775, 0.004736, 0.005872, 0.008075, 0.005734, 0.004161, 0.00389, 0.003053, 0.002057, 0.001675, 0.002705, 0.001778, 0.002057, 0.001383, 0.00231, 0.002366, 0.002211, 0.002211, 0.002276, 0.00231, 0.002349, 0.002435, 0.00246, 0.002555, 0.001722, 0.001855, 0.001748, 0.001872, 0.001675, 0.00155, 0.001417, 0.001481, 0.001481, 0.001069, 0.001675, 0.00152, 0.001271, 0.000747, 0.000399, 0.000799, 0.000893, 0.000442, 0.000421, 0.00076, 0.000721, 0.000721, 0.001061, 0.001335, 0.001675, 0.001722, 0.001808, 0.002512, 0.002555, 0.002623, 0.002366, 0.001541, 0.001533, 0.001344, 0.001271, 0.001906, 0.001159, 0.001743, 0.002881, 0.003555, 0.002503, 0.002705, 0.00407, 0.00316, 0.00292, 0.003405, 0.003405, 0.003701, 0.002976, 0.00231, 0.003405, 0.003276, 0.004646, 0.004646, 0.005318, 0.007091, 0.007091, 0.011903, 0.007422, 0.005011, 0.006482, 0.006533, 0.004388, 0.002727, 0.00243, 0.003341, 0.003512, 0.004976, 0.004358, 0.006421, 0.008525, 0.008525, 0.008895, 0.006039, 0.006421, 0.007555, 0.009015, 0.009294, 0.008804, 0.010926, 0.015078, 0.013821, 0.017447, 0.035586, 0.064632, 0.102787, 0.046336, 0.038858, 0.018106, 0.032017, 0.018415, 0.017447, 0.009401, 0.009483, 0.016826, 0.009187, 0.006142, 0.006078, 0.004483, 0.003246, 0.0028, 0.002503, 0.002138, 0.002581, 0.001675, 0.001936, 0.001967, 0.002014, 0.002078, 0.002349, 0.001786, 0.001709, 0.001709, 0.002529, 0.003607, 0.002761, 0.002705, 0.003963, 0.004135, 0.003757, 0.005503, 0.007315, 0.008624, 0.008525, 0.007091, 0.00962, 0.008002, 0.008723, 0.012727, 0.009401, 0.012491, 0.026338], '')</t>
  </si>
  <si>
    <t>UPI0001B6F854 status=activ</t>
  </si>
  <si>
    <t>([0.002435, 0.003963, 0.005249, 0.004835, 0.006078, 0.004899, 0.004135, 0.004921, 0.003864, 0.003366, 0.003478, 0.004388, 0.003246, 0.002662, 0.003671, 0.003757, 0.00246, 0.003405, 0.004208, 0.003431, 0.003461, 0.004483, 0.003298, 0.00243, 0.003014, 0.002194, 0.002211, 0.003014, 0.002211, 0.00243, 0.003366, 0.002512, 0.001743, 0.002581, 0.003924, 0.002976, 0.002117, 0.002366, 0.001808, 0.002396, 0.003177, 0.004577, 0.003341, 0.003079, 0.003607, 0.003671, 0.004835, 0.004835, 0.004358, 0.004577, 0.006533, 0.006567, 0.007877, 0.00962, 0.006078, 0.004431, 0.006194, 0.006039, 0.008525, 0.009401, 0.006482, 0.00407, 0.002705, 0.002623, 0.002366, 0.002662, 0.002606, 0.001855, 0.001649, 0.001906, 0.002482, 0.001623, 0.001112, 0.00146, 0.001048, 0.001649, 0.001649, 0.001722, 0.002581, 0.002727, 0.002336, 0.003405, 0.00515, 0.007259, 0.01078, 0.013016, 0.013016, 0.013016, 0.013265, 0.030611, 0.036378, 0.028107, 0.056825, 0.046336, 0.049374, 0.051831, 0.020522, 0.043307, 0.019401, 0.020522, 0.018106, 0.033407, 0.031287, 0.017138, 0.009977, 0.010372, 0.018106, 0.019401, 0.010926, 0.020165, 0.020522, 0.020165, 0.020165, 0.016257, 0.037156, 0.037156, 0.090864, 0.147574, 0.109221, 0.109221, 0.073402, 0.076542, 0.03976, 0.020876, 0.047319, 0.102787, 0.094817, 0.073402, 0.073402, 0.11371, 0.055536, 0.030003, 0.028107, 0.046336, 0.036378, 0.019401, 0.018106, 0.011903, 0.012727, 0.00962, 0.016021, 0.010372, 0.006533, 0.006533, 0.009977, 0.005734, 0.005623, 0.00407, 0.004611, 0.003276, 0.00283, 0.002761, 0.002555, 0.00225, 0.001623, 0.001499, 0.001572, 0.001112, 0.00146, 0.001305, 0.001159, 0.000743, 0.000833, 0.001391, 0.002014, 0.001572, 0.002512, 0.002662, 0.003924, 0.00407, 0.005992, 0.005086, 0.005011, 0.007315, 0.008723, 0.007177, 0.011106, 0.019401, 0.036378, 0.018787, 0.032677, 0.043307, 0.041405, 0.081712, 0.078022, 0.090864, 0.127496, 0.0704, 0.071867, 0.030611, 0.015344, 0.014783, 0.032017, 0.030611, 0.030611, 0.018106, 0.017447, 0.016528, 0.008895, 0.005734, 0.008156, 0.006701, 0.009187, 0.009865, 0.010372, 0.010372, 0.005932, 0.005799, 0.006567, 0.004358, 0.006421, 0.009401, 0.007645, 0.005378, 0.008276, 0.008276, 0.007555, 0.00962, 0.009483, 0.008723, 0.012727, 0.008156, 0.009728, 0.006619, 0.009015, 0.006039, 0.006039, 0.00962, 0.009483, 0.01204, 0.026338, 0.011106, 0.008002, 0.006482, 0.005992, 0.005799, 0.003924, 0.003963, 0.003079, 0.001967, 0.003079, 0.002503, 0.002662, 0.002194, 0.002211, 0.001533, 0.00155, 0.001211, 0.001335, 0.000854, 0.000854, 0.000386, 0.000412, 0.000378, 0.000674, 0.001232, 0.000747, 0.001271, 0.001808, 0.003177, 0.004689, 0.003512, 0.003607, 0.004161, 0.003963, 0.005734, 0.005872, 0.005992, 0.006619, 0.004483, 0.004247, 0.002727, 0.003109, 0.004483, 0.006142, 0.004414, 0.003341, 0.003079, 0.002349, 0.002276, 0.001318, 0.001069, 0.001572, 0.00155, 0.00152, 0.001434, 0.001, 0.001434, 0.001675, 0.002014, 0.002014, 0.002014, 0.003246, 0.003804, 0.003963, 0.003014, 0.00359, 0.003804, 0.006039, 0.008002, 0.005932, 0.009401, 0.011342, 0.007495, 0.007555, 0.006421, 0.00962, 0.01078, 0.010926, 0.014783, 0.015694, 0.030003, 0.035586, 0.030611, 0.022306, 0.020876, 0.042364, 0.064632, 0.111485, 0.102787, 0.051831, 0.098513, 0.102787, 0.067594, 0.134866, 0.134866, 0.18812, 0.081712, 0.129801, 0.142424, 0.083462, 0.076542, 0.032017, 0.060549, 0.032017, 0.06184, 0.071867, 0.074921, 0.040537, 0.023963, 0.013613, 0.026892, 0.030003, 0.013613, 0.021816, 0.01227, 0.014075, 0.01078, 0.023534, 0.022306, 0.0198, 0.034068, 0.020165, 0.025316, 0.021381, 0.022667, 0.015344, 0.013613, 0.01204, 0.017797, 0.027463, 0.050641, 0.043307, 0.038858, 0.085092, 0.081712, 0.083462, 0.109221, 0.179055, 0.098513, 0.05306, 0.05306, 0.050641, 0.045352, 0.046336, 0.064632, 0.073402, 0.122885, 0.122885, 0.122885, 0.132295, 0.079919, 0.081712, 0.046336, 0.046336, 0.047319, 0.044297, 0.098513, 0.071867, 0.079919, 0.142424, 0.147574, 0.15008, 0.147574, 0.264545, 0.356642, 0.257454, 0.247041, 0.25031, 0.257454, 0.179055, 0.144935, 0.134866, 0.094817, 0.086953, 0.092881, 0.102787, 0.109221, 0.086953, 0.090864, 0.042364, 0.044297, 0.079919, 0.079919, 0.047319, 0.025762, 0.026892, 0.050641, 0.055536, 0.049374, 0.027463, 0.038042, 0.050641, 0.116183, 0.17593, 0.239899, 0.26085, 0.21291, 0.206376, 0.209395, 0.219301, 0.21291, 0.21291, 0.173081, 0.109221, 0.179055, 0.17593, 0.137348, 0.127496, 0.132295, 0.147574, 0.222385, 0.17593, 0.100716, 0.094817, 0.086953, 0.056825, 0.056825, 0.078022, 0.085092, 0.094817, 0.15008, 0.257454, 0.167087, 0.127496, 0.196879, 0.194234, 0.278302, 0.311707, 0.247041, 0.225814, 0.137348, 0.137348, 0.21291, 0.298791, 0.298791, 0.298791, 0.418646, 0.390993, 0.284882, 0.247041, 0.155435, 0.122885, 0.122885, 0.164327, 0.167087, 0.106997, 0.106997, 0.11371, 0.094817, 0.139895, 0.137348, 0.15008, 0.092881, 0.074921, 0.081712, 0.081712, 0.067594, 0.06184, 0.049374, 0.085092, 0.059222, 0.106997, 0.147574, 0.15284, 0.191378, 0.291804, 0.288399, 0.30533, 0.209395, 0.25031, 0.25031, 0.30533, 0.264545, 0.36309, 0.31487, 0.225814, 0.179055, 0.206376, 0.222385, 0.25406, 0.26085, 0.284882, 0.191378, 0.137348, 0.078022, 0.059222, 0.058088, 0.098513, 0.054297, 0.092881, 0.086953, 0.051831, 0.06184, 0.120615, 0.074921, 0.127496, 0.206376, 0.161087, 0.102787, 0.06184, 0.036378, 0.034884, 0.058088, 0.098513, 0.118441, 0.118441, 0.096677, 0.098513, 0.098513, 0.155435, 0.167087, 0.17593, 0.275179, 0.288399, 0.206376, 0.236433, 0.200174, 0.18812, 0.281712, 0.366687, 0.36309, 0.366687, 0.36309, 0.36309, 0.281712, 0.216401, 0.308712, 0.390993, 0.288399, 0.301917, 0.318242, 0.275179, 0.281712, 0.275179, 0.164327, 0.243554, 0.191378, 0.225814, 0.243554, 0.25031, 0.25031, 0.209395, 0.21291, 0.18812, 0.15284, 0.209395, 0.26085, 0.222385, 0.173081, 0.257454, 0.200174, 0.142424, 0.142424], '')</t>
  </si>
  <si>
    <t>UPI0001B6F856 status=activ</t>
  </si>
  <si>
    <t>([0.035586, 0.020522, 0.030611, 0.032677, 0.046336, 0.060549, 0.086953, 0.118441, 0.076542, 0.051831, 0.069024, 0.085092, 0.069024, 0.0704, 0.058088, 0.058088, 0.055536, 0.118441, 0.111485, 0.134866, 0.134866, 0.243554, 0.359901, 0.264545, 0.203355, 0.125101, 0.073402, 0.079919, 0.079919, 0.155435, 0.144935, 0.137348, 0.15284, 0.122885, 0.200174, 0.120615, 0.196879, 0.200174, 0.164327, 0.155435, 0.074921, 0.046336, 0.03976, 0.034884, 0.073402, 0.147574, 0.229226, 0.247041, 0.139895, 0.134866, 0.066181, 0.134866, 0.142424, 0.127496, 0.129801, 0.109221, 0.129801, 0.078022, 0.076542, 0.044297, 0.079919, 0.137348, 0.219301, 0.137348, 0.079919, 0.056825, 0.026892, 0.016528, 0.015078, 0.025316, 0.014783, 0.015078, 0.015694, 0.015694, 0.009865, 0.014783, 0.019401, 0.028695, 0.045352, 0.046336, 0.10481, 0.058088, 0.058088, 0.054297, 0.054297, 0.054297, 0.036378, 0.074921, 0.134866, 0.225814, 0.225814, 0.222385, 0.284882, 0.281712, 0.30533, 0.40511, 0.418646, 0.308712, 0.21291, 0.21291, 0.216401, 0.116183, 0.120615, 0.125101, 0.100716, 0.196879, 0.295083, 0.298791, 0.278302, 0.275179, 0.264545, 0.194234, 0.206376, 0.155435, 0.155435, 0.129801, 0.076542, 0.035586, 0.067594, 0.078022, 0.042364, 0.044297, 0.078022, 0.139895, 0.134866, 0.085092, 0.076542, 0.042364, 0.042364, 0.047319, 0.047319, 0.054297, 0.102787, 0.164327, 0.219301, 0.134866, 0.134866, 0.216401, 0.216401, 0.147574, 0.185198, 0.239899, 0.239899, 0.239899, 0.15008, 0.079919, 0.100716, 0.088832, 0.144935, 0.219301, 0.21291, 0.222385, 0.132295, 0.118441, 0.064632, 0.076542, 0.106997, 0.060549, 0.058088, 0.096677, 0.085092, 0.10481, 0.125101, 0.127496, 0.071867, 0.122885, 0.21291, 0.194234, 0.21291, 0.243554, 0.161087, 0.15284, 0.15284, 0.15284, 0.142424, 0.191378, 0.106997, 0.129801, 0.209395, 0.209395, 0.225814, 0.324872, 0.222385, 0.229226, 0.209395, 0.301917, 0.31487, 0.209395, 0.219301, 0.219301, 0.120615, 0.191378, 0.191378, 0.098513, 0.179055, 0.182256, 0.243554, 0.264545, 0.191378, 0.100716, 0.111485, 0.100716, 0.102787, 0.170161, 0.161087, 0.173081, 0.191378, 0.185198, 0.209395, 0.308712, 0.291804, 0.380708, 0.295083, 0.21291, 0.328603, 0.318242, 0.318242, 0.291804, 0.387226, 0.390993, 0.51388, 0.51388, 0.398279, 0.387226, 0.387226, 0.301917, 0.206376, 0.122885, 0.120615, 0.185198, 0.173081, 0.179055, 0.185198, 0.182256, 0.264545, 0.257454, 0.257454, 0.15284, 0.090864, 0.050641, 0.083462, 0.038858, 0.021816, 0.044297, 0.022306, 0.014315, 0.014783, 0.014783, 0.023534, 0.025762, 0.027463, 0.026338, 0.024826, 0.015078, 0.015344, 0.015694, 0.009483, 0.009187, 0.015078, 0.015344, 0.015694, 0.013265, 0.015078, 0.025316, 0.026338, 0.058088, 0.100716, 0.085092, 0.085092, 0.055536, 0.042364, 0.032017, 0.032677, 0.036378, 0.040537, 0.078022, 0.083462, 0.164327, 0.11371, 0.122885, 0.10481, 0.170161, 0.122885, 0.194234, 0.185198, 0.173081, 0.170161, 0.161087, 0.275179, 0.36309, 0.433034, 0.461924, 0.41194, 0.318242, 0.222385, 0.209395, 0.194234, 0.179055, 0.142424, 0.127496, 0.122885, 0.229226, 0.239899, 0.324872, 0.236433, 0.232838, 0.236433, 0.225814, 0.132295, 0.134866, 0.127496, 0.071867, 0.03976, 0.056825, 0.10481, 0.161087, 0.236433, 0.206376, 0.18812, 0.200174, 0.278302, 0.236433, 0.185198, 0.134866, 0.102787, 0.17593, 0.142424], '')</t>
  </si>
  <si>
    <t>[220, 221]</t>
  </si>
  <si>
    <t>UPI0001B6F857 status=activ</t>
  </si>
  <si>
    <t>([0.047319, 0.054297, 0.060549, 0.043307, 0.06184, 0.046336, 0.037156, 0.049374, 0.054297, 0.046336, 0.059222, 0.078022, 0.083462, 0.094817, 0.155435, 0.134866, 0.17593, 0.132295, 0.18812, 0.275179, 0.288399, 0.359901, 0.398279, 0.422041, 0.490133, 0.422041, 0.517562, 0.517562, 0.465241, 0.494003, 0.570702, 0.461924, 0.377384, 0.40511, 0.36309, 0.268042, 0.308712, 0.216401, 0.275179, 0.268042, 0.271506, 0.191378, 0.155435, 0.147574, 0.155435, 0.182256, 0.222385, 0.21291, 0.232838, 0.295083, 0.225814, 0.191378, 0.236433, 0.346032, 0.295083, 0.328603, 0.414856, 0.422041, 0.562014, 0.562014, 0.59014, 0.468512, 0.570702, 0.675549, 0.671169, 0.626927, 0.59014, 0.632174, 0.570702, 0.608892, 0.585406, 0.648219, 0.699094, 0.771762, 0.712013, 0.745909, 0.680603, 0.545602, 0.468512, 0.352862, 0.352862, 0.356642, 0.465241, 0.458154, 0.394753, 0.41194, 0.433034, 0.349426, 0.288399, 0.349426, 0.36309, 0.349426, 0.36309, 0.377384, 0.366687, 0.301917, 0.284882, 0.328603, 0.40511, 0.458154, 0.59014, 0.59917, 0.521092, 0.450668, 0.454136, 0.494003, 0.476583, 0.468512, 0.585406, 0.604312, 0.483068, 0.4292, 0.384043, 0.418646, 0.40511, 0.40511, 0.51388, 0.541878, 0.570702, 0.613573, 0.618285, 0.59508, 0.58069, 0.653063, 0.741537, 0.741537, 0.759478, 0.76285, 0.775545, 0.771762, 0.827927, 0.834292, 0.899122, 0.950334, 0.939629, 0.941505, 0.882776, 0.819762, 0.801317, 0.812494, 0.798249, 0.754692, 0.716283, 0.613573, 0.604312, 0.59917, 0.509769, 0.497853, 0.509769, 0.42561, 0.414856, 0.408655, 0.490133, 0.414856, 0.335645, 0.321458, 0.257454, 0.271506, 0.349426, 0.342579, 0.308712, 0.295083, 0.321458, 0.288399, 0.26085, 0.278302, 0.264545, 0.332115, 0.311707, 0.308712, 0.377384, 0.301917, 0.222385, 0.21291, 0.268042, 0.25031, 0.247041, 0.311707, 0.321458, 0.30533, 0.291804, 0.30533, 0.25031, 0.257454, 0.311707, 0.41194, 0.332115, 0.324872, 0.321458, 0.321458, 0.301917, 0.318242, 0.390993, 0.461924, 0.359901, 0.311707, 0.384043, 0.401658, 0.41194, 0.454136, 0.422041, 0.346032, 0.335645, 0.339168, 0.275179, 0.247041, 0.185198, 0.257454, 0.191378, 0.179055, 0.142424, 0.139895, 0.139895, 0.109221, 0.127496, 0.144935, 0.170161, 0.170161, 0.11371, 0.106997, 0.142424, 0.170161, 0.278302, 0.291804, 0.394753, 0.461924, 0.483068, 0.553315, 0.545602, 0.557691, 0.525368, 0.626927, 0.549308, 0.529623, 0.613573, 0.483068, 0.5017, 0.51388, 0.5017, 0.59917, 0.585406, 0.461924, 0.461924, 0.374039, 0.281712, 0.18812, 0.111485, 0.120615, 0.116183, 0.125101, 0.15284, 0.18812, 0.185198, 0.239899, 0.170161, 0.139895, 0.194234, 0.25031, 0.194234, 0.179055, 0.179055, 0.203355, 0.25406, 0.236433, 0.225814, 0.291804, 0.291804, 0.408655, 0.335645, 0.278302, 0.278302, 0.335645, 0.25031, 0.257454, 0.264545, 0.278302, 0.308712, 0.30533, 0.321458, 0.401658, 0.387226, 0.384043, 0.384043, 0.408655, 0.42561, 0.525368, 0.458154, 0.468512, 0.454136, 0.454136, 0.483068, 0.486429, 0.461924, 0.557691, 0.461924, 0.447574, 0.490133, 0.414856, 0.447574, 0.41194, 0.40511, 0.447574, 0.394753, 0.324872, 0.301917, 0.281712, 0.288399, 0.380708, 0.380708, 0.328603, 0.414856, 0.472492, 0.444081, 0.450668, 0.408655, 0.465241, 0.490133, 0.541878, 0.613573, 0.59014, 0.538167, 0.505461, 0.517562, 0.557691, 0.545602, 0.465241, 0.454136, 0.444081, 0.394753, 0.458154, 0.454136, 0.41194, 0.401658, 0.41194, 0.41194, 0.366687, 0.380708, 0.377384, 0.291804, 0.30533, 0.298791, 0.370445, 0.301917, 0.298791, 0.301917, 0.31487, 0.342579, 0.384043, 0.308712, 0.271506, 0.25031, 0.31487, 0.324872, 0.243554, 0.179055, 0.173081, 0.25406, 0.200174, 0.116183, 0.17593, 0.118441, 0.11371, 0.085092, 0.137348, 0.081712, 0.090864, 0.116183, 0.179055, 0.120615, 0.173081, 0.209395, 0.196879, 0.206376, 0.144935, 0.196879, 0.271506, 0.191378, 0.118441, 0.158265, 0.25406, 0.239899, 0.239899, 0.239899, 0.271506, 0.291804, 0.291804, 0.284882, 0.298791, 0.216401, 0.271506, 0.200174, 0.21291, 0.247041, 0.243554, 0.318242, 0.257454, 0.257454, 0.225814, 0.247041, 0.194234, 0.206376, 0.206376, 0.298791, 0.311707, 0.308712, 0.31487, 0.311707, 0.30533, 0.222385, 0.288399, 0.196879, 0.21291, 0.222385, 0.144935, 0.127496, 0.081712, 0.081712, 0.085092, 0.096677, 0.144935, 0.185198, 0.170161, 0.185198, 0.170161, 0.167087, 0.122885, 0.11371, 0.094817, 0.102787, 0.085092, 0.102787, 0.158265, 0.216401, 0.222385, 0.275179, 0.281712, 0.321458, 0.398279, 0.384043, 0.356642, 0.328603, 0.25406, 0.182256, 0.185198, 0.100716, 0.100716, 0.144935, 0.142424, 0.236433, 0.155435, 0.225814, 0.232838, 0.229226, 0.216401, 0.182256, 0.225814, 0.229226, 0.158265, 0.161087, 0.106997, 0.111485, 0.060549, 0.102787, 0.155435, 0.155435, 0.257454, 0.278302, 0.295083, 0.288399, 0.21291, 0.206376, 0.25031, 0.243554, 0.173081, 0.179055, 0.219301, 0.111485, 0.129801, 0.222385, 0.132295, 0.122885, 0.232838, 0.308712, 0.308712, 0.229226, 0.206376, 0.206376, 0.191378, 0.185198, 0.129801, 0.167087, 0.264545, 0.268042, 0.200174, 0.229226, 0.200174, 0.18812, 0.278302, 0.225814, 0.196879, 0.295083, 0.377384, 0.318242, 0.328603, 0.301917, 0.41194, 0.387226], '')</t>
  </si>
  <si>
    <t>[26, 27, 30, 58, 59, 60, 62, 63, 64, 65, 66, 67, 68, 69, 70, 71, 72, 73, 74, 75, 76, 77, 100, 101, 102, 108, 109, 116, 117, 118, 119, 120, 121, 122, 123, 124, 125, 126, 127, 128, 129, 130, 131, 132, 133, 134, 135, 136, 137, 138, 139, 140, 141, 142, 143, 144, 145, 146, 148, 227, 228, 229, 230, 231, 232, 233, 234, 236, 237, 238, 239, 240, 285, 293, 317, 318, 319, 320, 321, 322, 323, 324]</t>
  </si>
  <si>
    <t>UPI0001B6F858 status=activ</t>
  </si>
  <si>
    <t>([0.147574, 0.206376, 0.271506, 0.179055, 0.203355, 0.200174, 0.139895, 0.179055, 0.216401, 0.158265, 0.191378, 0.127496, 0.15008, 0.15008, 0.15284, 0.173081, 0.25031, 0.247041, 0.264545, 0.291804, 0.298791, 0.301917, 0.21291, 0.173081, 0.247041, 0.173081, 0.173081, 0.222385, 0.216401, 0.137348, 0.219301, 0.158265, 0.26085, 0.203355, 0.18812, 0.179055, 0.158265, 0.155435, 0.239899, 0.173081, 0.118441, 0.125101, 0.129801, 0.18812, 0.243554, 0.243554, 0.264545, 0.232838, 0.161087, 0.102787, 0.167087, 0.116183, 0.170161, 0.173081, 0.247041, 0.264545, 0.26085, 0.328603, 0.332115, 0.243554, 0.271506, 0.356642, 0.356642, 0.356642, 0.377384, 0.346032, 0.275179, 0.308712, 0.384043, 0.483068, 0.570702, 0.545602, 0.622677, 0.585406, 0.56648, 0.557691, 0.521092, 0.5017, 0.458154], '')</t>
  </si>
  <si>
    <t>[70, 71, 72, 73, 74, 75, 76, 77]</t>
  </si>
  <si>
    <t>UPI0001B6F859 status=activ</t>
  </si>
  <si>
    <t>([0.05306, 0.029376, 0.017138, 0.023534, 0.033407, 0.044297, 0.058088, 0.079919, 0.049374, 0.033407, 0.023534, 0.031287, 0.032677, 0.019109, 0.019401, 0.010672, 0.016826, 0.017447, 0.030611, 0.054297, 0.051831, 0.060549, 0.055536, 0.079919, 0.050641, 0.026338, 0.017447, 0.018787, 0.019401, 0.018787, 0.031287, 0.066181, 0.037156, 0.038858, 0.043307, 0.083462, 0.137348, 0.088832, 0.044297, 0.026338, 0.029376, 0.028695, 0.024826, 0.046336, 0.030003, 0.047319, 0.090864, 0.147574, 0.137348, 0.142424, 0.229226, 0.147574, 0.086953, 0.139895, 0.109221, 0.200174, 0.200174, 0.200174, 0.209395, 0.21291, 0.232838, 0.167087, 0.179055, 0.109221, 0.109221, 0.209395, 0.225814, 0.144935, 0.081712, 0.051831, 0.051831, 0.028695, 0.056825, 0.092881, 0.050641, 0.038858, 0.032017, 0.016528, 0.016528, 0.025316, 0.025316, 0.038858, 0.058088, 0.030003, 0.034884, 0.020165, 0.020165, 0.015694, 0.025762, 0.044297, 0.038858, 0.034884, 0.06312, 0.071867, 0.038042, 0.085092, 0.074921, 0.03976, 0.079919, 0.064632, 0.032677, 0.032677, 0.018106, 0.014783, 0.023963, 0.03976, 0.090864, 0.043307, 0.059222, 0.032017, 0.035586, 0.035586, 0.037156, 0.03976, 0.032017, 0.032677, 0.028695, 0.029376, 0.05306, 0.041405, 0.028695, 0.028695, 0.028695, 0.033407, 0.025762, 0.028695, 0.017797, 0.014315, 0.023963, 0.012727, 0.013613, 0.013613, 0.023963, 0.013265, 0.013821, 0.014586, 0.023534, 0.023963, 0.040537, 0.023534, 0.029376, 0.059222, 0.102787, 0.164327, 0.200174, 0.291804, 0.278302, 0.359901, 0.295083, 0.225814, 0.349426, 0.450668, 0.461924, 0.454136, 0.59508, 0.465241, 0.454136, 0.454136, 0.339168, 0.25031, 0.247041, 0.25406, 0.243554, 0.147574, 0.167087, 0.147574, 0.098513, 0.106997, 0.056825, 0.049374, 0.043307, 0.021816, 0.020876, 0.020165, 0.0198, 0.019401, 0.019401, 0.013613, 0.013613, 0.023534, 0.041405, 0.079919, 0.040537, 0.023963, 0.045352, 0.023087, 0.034884, 0.050641, 0.025762, 0.026338, 0.038858, 0.069024, 0.069024, 0.067594, 0.060549, 0.067594, 0.049374, 0.086953, 0.079919, 0.045352, 0.042364, 0.045352, 0.024826, 0.042364, 0.071867, 0.081712, 0.094817, 0.090864, 0.051831, 0.090864, 0.144935, 0.106997, 0.06312, 0.120615, 0.118441, 0.129801, 0.069024, 0.042364, 0.047319, 0.048328, 0.088832, 0.100716, 0.100716, 0.158265, 0.102787, 0.100716, 0.059222, 0.090864, 0.046336, 0.042364, 0.042364, 0.049374, 0.049374, 0.096677, 0.051831, 0.050641, 0.027463, 0.051831, 0.111485, 0.102787, 0.10481, 0.118441, 0.118441, 0.118441, 0.132295, 0.216401, 0.144935, 0.203355, 0.129801, 0.206376, 0.30533, 0.200174, 0.118441, 0.11371, 0.10481, 0.17593, 0.17593, 0.170161, 0.098513, 0.051831, 0.054297, 0.076542, 0.066181, 0.059222, 0.028107, 0.021381, 0.019109, 0.019109, 0.019401, 0.034884, 0.035586, 0.03976, 0.040537, 0.085092, 0.144935, 0.15284, 0.088832, 0.088832, 0.15284, 0.203355, 0.291804, 0.284882, 0.206376, 0.129801, 0.074921, 0.076542, 0.078022, 0.085092, 0.139895, 0.132295, 0.132295, 0.0704, 0.06312, 0.125101, 0.06312, 0.031287, 0.032017, 0.056825, 0.05306, 0.054297, 0.06312, 0.034884, 0.034068, 0.066181, 0.067594, 0.132295, 0.216401, 0.161087, 0.164327, 0.098513, 0.054297, 0.032677, 0.05306, 0.05306, 0.028107, 0.056825, 0.109221, 0.058088, 0.06312, 0.041405, 0.044297, 0.034884, 0.035586, 0.020876, 0.023087, 0.038042, 0.037156, 0.046336, 0.090864, 0.045352, 0.081712, 0.158265, 0.191378, 0.134866, 0.137348, 0.247041, 0.137348, 0.073402, 0.125101, 0.125101, 0.182256, 0.106997, 0.144935, 0.219301, 0.21291, 0.142424, 0.073402, 0.038042, 0.032677, 0.023087, 0.041405, 0.032017, 0.030003, 0.03976, 0.083462, 0.055536, 0.026338, 0.046336, 0.10481, 0.111485, 0.055536, 0.060549, 0.106997, 0.064632, 0.035586, 0.069024, 0.11371, 0.200174, 0.196879, 0.206376, 0.21291, 0.225814, 0.281712, 0.164327, 0.155435, 0.144935, 0.129801, 0.200174, 0.225814, 0.118441, 0.127496, 0.125101, 0.11371, 0.111485, 0.158265, 0.257454, 0.216401, 0.122885, 0.125101, 0.209395, 0.129801, 0.15284, 0.086953, 0.064632, 0.125101, 0.066181, 0.038042, 0.069024, 0.069024, 0.047319, 0.098513, 0.05306, 0.096677, 0.058088, 0.059222, 0.064632, 0.038042, 0.028695, 0.033407, 0.020522, 0.019401, 0.019401, 0.012727, 0.013265, 0.010509, 0.010926, 0.018415, 0.017138, 0.011106, 0.012727, 0.009977, 0.007031, 0.007091, 0.005249, 0.006701, 0.005249, 0.005318, 0.006533, 0.009015, 0.013437, 0.022306, 0.022667, 0.038042, 0.071867, 0.125101, 0.164327, 0.098513, 0.098513, 0.109221, 0.144935, 0.074921, 0.085092, 0.155435, 0.142424, 0.239899, 0.239899, 0.318242, 0.318242, 0.284882, 0.278302, 0.271506, 0.158265, 0.164327, 0.096677, 0.094817, 0.088832, 0.06312, 0.116183, 0.118441, 0.182256, 0.134866, 0.144935, 0.216401, 0.137348, 0.21291, 0.229226, 0.200174, 0.200174, 0.18812, 0.236433, 0.147574, 0.155435, 0.173081, 0.111485, 0.191378, 0.116183, 0.118441, 0.191378, 0.179055, 0.182256, 0.118441, 0.194234, 0.191378, 0.17593, 0.278302, 0.281712, 0.271506, 0.301917, 0.328603, 0.335645, 0.335645, 0.335645, 0.291804, 0.30533, 0.377384, 0.370445, 0.458154, 0.36309, 0.268042, 0.271506, 0.26085, 0.370445, 0.366687, 0.450668, 0.461924, 0.444081, 0.346032, 0.281712, 0.191378, 0.191378, 0.185198, 0.170161, 0.173081, 0.147574, 0.144935, 0.142424, 0.088832, 0.096677, 0.161087, 0.232838, 0.247041, 0.25406, 0.232838, 0.243554, 0.167087, 0.11371, 0.074921, 0.085092, 0.098513, 0.144935, 0.102787, 0.079919, 0.064632, 0.102787, 0.132295, 0.196879, 0.161087, 0.25031], '')</t>
  </si>
  <si>
    <t>UPI0001B6F85B status=activ</t>
  </si>
  <si>
    <t>([0.144935, 0.200174, 0.118441, 0.164327, 0.203355, 0.243554, 0.284882, 0.182256, 0.21291, 0.155435, 0.182256, 0.206376, 0.127496, 0.127496, 0.182256, 0.191378, 0.098513, 0.102787, 0.081712, 0.083462, 0.137348, 0.206376, 0.142424, 0.216401, 0.209395, 0.21291, 0.21291, 0.134866, 0.229226, 0.147574, 0.194234, 0.194234, 0.196879, 0.209395, 0.216401, 0.219301, 0.18812, 0.209395, 0.206376, 0.243554, 0.158265, 0.096677, 0.096677, 0.144935, 0.167087, 0.100716, 0.096677, 0.074921, 0.122885, 0.074921, 0.074921, 0.074921, 0.073402, 0.056825, 0.088832, 0.086953, 0.047319, 0.056825, 0.111485, 0.179055, 0.179055, 0.196879, 0.194234, 0.200174, 0.122885, 0.06184, 0.111485, 0.111485, 0.078022, 0.081712, 0.155435, 0.236433, 0.278302, 0.185198, 0.21291, 0.137348, 0.134866, 0.216401, 0.144935, 0.074921, 0.085092, 0.085092, 0.085092, 0.096677, 0.055536, 0.046336, 0.081712, 0.081712, 0.03976, 0.071867, 0.069024, 0.038042, 0.038042, 0.03976, 0.046336, 0.046336, 0.079919, 0.067594, 0.05306, 0.090864, 0.078022, 0.043307, 0.034068, 0.043307, 0.067594, 0.11371, 0.209395, 0.21291, 0.209395, 0.332115, 0.243554, 0.164327, 0.229226, 0.147574, 0.090864, 0.139895, 0.15284, 0.158265, 0.191378, 0.142424, 0.155435, 0.288399, 0.264545, 0.298791, 0.332115, 0.239899, 0.139895, 0.079919, 0.081712, 0.043307, 0.049374, 0.048328, 0.086953, 0.055536, 0.098513, 0.15008, 0.15284, 0.094817, 0.094817, 0.051831, 0.059222, 0.034884, 0.029376, 0.05306, 0.024393, 0.015078, 0.025316, 0.06184, 0.060549, 0.060549, 0.109221, 0.055536, 0.06312, 0.06312, 0.100716, 0.064632, 0.029376, 0.032017, 0.056825, 0.045352, 0.079919, 0.069024, 0.069024, 0.058088, 0.059222, 0.120615, 0.102787, 0.100716, 0.048328, 0.083462, 0.086953, 0.083462, 0.081712, 0.122885, 0.118441, 0.096677, 0.0704, 0.144935, 0.137348, 0.125101, 0.147574, 0.088832, 0.155435, 0.155435, 0.144935, 0.142424, 0.147574, 0.144935, 0.144935, 0.225814, 0.232838, 0.225814, 0.225814, 0.318242, 0.31487, 0.31487, 0.346032, 0.380708, 0.374039, 0.359901, 0.278302, 0.161087, 0.239899, 0.155435, 0.144935, 0.18812, 0.18812, 0.200174, 0.291804, 0.167087, 0.170161, 0.106997, 0.10481, 0.106997, 0.111485, 0.11371, 0.11371, 0.069024, 0.054297, 0.054297, 0.06184, 0.102787, 0.106997, 0.106997, 0.170161, 0.247041, 0.158265, 0.161087, 0.147574, 0.147574, 0.264545, 0.179055, 0.196879, 0.200174, 0.196879, 0.122885, 0.073402, 0.071867, 0.0704, 0.144935, 0.144935, 0.125101, 0.076542, 0.15284, 0.15284, 0.15008, 0.094817, 0.155435, 0.106997, 0.064632, 0.081712, 0.079919, 0.067594, 0.06184, 0.059222, 0.03976, 0.040537, 0.071867, 0.074921, 0.129801, 0.127496, 0.088832, 0.10481, 0.170161, 0.090864, 0.06184, 0.051831, 0.05306, 0.032017, 0.048328, 0.081712, 0.076542, 0.046336, 0.094817, 0.147574, 0.096677, 0.155435, 0.229226, 0.229226, 0.155435, 0.15284, 0.17593, 0.179055, 0.083462, 0.083462, 0.155435, 0.120615, 0.139895, 0.206376, 0.209395, 0.21291, 0.21291, 0.216401, 0.21291, 0.209395, 0.209395, 0.26085, 0.161087, 0.164327, 0.111485, 0.191378, 0.125101, 0.106997, 0.164327, 0.268042, 0.288399, 0.206376, 0.318242, 0.25406, 0.179055, 0.268042, 0.278302, 0.278302, 0.196879, 0.278302, 0.216401, 0.144935, 0.164327, 0.239899, 0.164327, 0.194234, 0.118441, 0.179055, 0.122885, 0.111485, 0.125101, 0.054297, 0.094817, 0.100716, 0.096677, 0.15284, 0.144935, 0.134866, 0.081712, 0.069024, 0.042364, 0.03976, 0.069024, 0.069024, 0.069024, 0.073402, 0.044297, 0.069024, 0.069024, 0.109221, 0.10481, 0.106997, 0.194234, 0.191378, 0.182256, 0.179055, 0.17593, 0.170161, 0.142424, 0.219301, 0.332115, 0.41194, 0.490133, 0.494003, 0.414856, 0.418646, 0.494003, 0.525368, 0.494003, 0.4292, 0.408655, 0.394753, 0.352862, 0.328603, 0.298791, 0.26085, 0.346032, 0.311707, 0.281712, 0.298791], '')</t>
  </si>
  <si>
    <t>[362]</t>
  </si>
  <si>
    <t>UPI0001B6F85C status=activ</t>
  </si>
  <si>
    <t>([0.25031, 0.281712, 0.21291, 0.247041, 0.291804, 0.318242, 0.264545, 0.219301, 0.25031, 0.271506, 0.288399, 0.257454, 0.257454, 0.264545, 0.257454, 0.318242, 0.257454, 0.232838, 0.239899, 0.328603, 0.264545, 0.342579, 0.284882, 0.346032, 0.352862, 0.370445, 0.370445, 0.370445, 0.4292, 0.433034, 0.342579, 0.295083, 0.346032, 0.349426, 0.281712, 0.288399, 0.298791, 0.291804, 0.31487, 0.30533, 0.318242, 0.366687, 0.264545, 0.308712, 0.311707, 0.318242, 0.288399, 0.284882, 0.352862, 0.288399, 0.311707, 0.40511, 0.454136, 0.433034, 0.4292, 0.41194, 0.342579, 0.281712, 0.288399, 0.288399, 0.30533, 0.295083, 0.328603, 0.408655, 0.433034, 0.366687, 0.352862, 0.356642, 0.36309, 0.359901, 0.4292, 0.342579, 0.342579, 0.346032, 0.384043, 0.380708, 0.465241, 0.465241, 0.529623, 0.608892, 0.604312, 0.51388, 0.517562, 0.5017, 0.509769, 0.436924, 0.497853, 0.521092, 0.422041, 0.418646, 0.398279, 0.387226, 0.454136, 0.450668, 0.447574, 0.4292, 0.36309, 0.380708, 0.394753, 0.332115, 0.311707, 0.291804, 0.339168, 0.30533, 0.278302, 0.25031, 0.311707, 0.291804, 0.229226, 0.352862], '')</t>
  </si>
  <si>
    <t>[78, 79, 80, 81, 82, 83, 84, 87]</t>
  </si>
  <si>
    <t>UPI0001B6F85D status=activ</t>
  </si>
  <si>
    <t>([0.03976, 0.056825, 0.056825, 0.074921, 0.109221, 0.15008, 0.194234, 0.182256, 0.142424, 0.179055, 0.170161, 0.137348, 0.078022, 0.076542, 0.129801, 0.069024, 0.060549, 0.055536, 0.064632, 0.06312, 0.106997, 0.122885, 0.132295, 0.155435, 0.092881, 0.086953, 0.079919, 0.071867, 0.086953, 0.073402, 0.0704, 0.088832, 0.147574, 0.15284, 0.094817, 0.100716, 0.200174, 0.134866, 0.11371, 0.111485, 0.147574, 0.092881, 0.055536, 0.030611, 0.025762, 0.027463, 0.026892, 0.025316, 0.014075, 0.015694, 0.016528, 0.015344, 0.016257, 0.01227, 0.014586, 0.0198, 0.014075, 0.009728, 0.011669, 0.01078, 0.014783, 0.013265, 0.018415], '')</t>
  </si>
  <si>
    <t>UPI0001B6F86F status=activ</t>
  </si>
  <si>
    <t>([0.111485, 0.144935, 0.17593, 0.109221, 0.106997, 0.10481, 0.102787, 0.127496, 0.076542, 0.05306, 0.071867, 0.049374, 0.044297, 0.048328, 0.081712, 0.127496, 0.125101, 0.206376, 0.15008, 0.096677, 0.051831, 0.029376, 0.032017, 0.031287, 0.05306, 0.06312, 0.085092, 0.06184, 0.059222, 0.0704, 0.069024, 0.0704, 0.078022, 0.078022, 0.076542, 0.076542, 0.040537, 0.034884, 0.019109, 0.027463, 0.046336, 0.086953, 0.096677, 0.090864, 0.100716, 0.059222, 0.067594, 0.06312, 0.06312, 0.032677, 0.032017, 0.060549, 0.059222, 0.094817, 0.076542, 0.076542, 0.043307, 0.079919, 0.144935, 0.236433, 0.158265, 0.158265, 0.142424, 0.129801, 0.071867, 0.037156, 0.073402, 0.069024, 0.071867, 0.078022, 0.15284, 0.222385, 0.137348, 0.134866, 0.076542, 0.100716, 0.106997, 0.170161, 0.155435, 0.094817, 0.085092, 0.098513, 0.064632, 0.06312, 0.106997, 0.191378, 0.275179, 0.26085, 0.26085, 0.144935, 0.203355, 0.206376, 0.222385, 0.232838, 0.232838, 0.318242, 0.243554, 0.15284, 0.096677, 0.081712, 0.139895, 0.139895, 0.191378, 0.25406, 0.271506, 0.191378, 0.155435, 0.096677, 0.098513, 0.056825, 0.132295, 0.132295, 0.134866, 0.132295, 0.129801, 0.100716, 0.11371, 0.100716, 0.088832, 0.144935, 0.109221, 0.102787, 0.11371, 0.060549, 0.076542, 0.076542, 0.106997, 0.125101, 0.209395, 0.132295, 0.120615, 0.098513, 0.081712, 0.044297, 0.042364, 0.076542, 0.092881, 0.088832, 0.088832, 0.158265, 0.155435, 0.170161, 0.173081, 0.102787, 0.118441, 0.098513, 0.074921, 0.090864, 0.056825, 0.030611, 0.051831, 0.066181, 0.074921, 0.054297, 0.074921, 0.078022, 0.060549, 0.036378, 0.036378, 0.060549, 0.064632, 0.064632, 0.096677, 0.106997, 0.118441, 0.122885, 0.076542, 0.049374, 0.05306, 0.058088, 0.079919, 0.085092, 0.129801, 0.081712, 0.083462, 0.100716, 0.094817, 0.069024, 0.0704, 0.071867, 0.078022, 0.074921, 0.038858, 0.03976, 0.038042, 0.056825, 0.059222, 0.109221, 0.200174, 0.125101, 0.111485, 0.132295, 0.122885, 0.127496, 0.17593, 0.173081, 0.179055, 0.111485, 0.118441, 0.116183, 0.106997, 0.116183, 0.11371, 0.225814, 0.222385, 0.209395, 0.144935, 0.129801, 0.118441, 0.111485, 0.170161, 0.243554, 0.170161, 0.191378, 0.17593, 0.116183, 0.129801, 0.127496, 0.203355, 0.268042, 0.352862, 0.356642, 0.349426, 0.271506, 0.239899, 0.206376, 0.216401, 0.257454, 0.278302, 0.21291, 0.216401, 0.191378, 0.127496, 0.191378, 0.098513, 0.059222, 0.096677, 0.15008, 0.144935, 0.167087, 0.106997, 0.10481, 0.116183, 0.106997, 0.182256, 0.118441, 0.090864, 0.088832, 0.120615, 0.118441, 0.167087, 0.155435, 0.155435, 0.161087, 0.102787, 0.185198, 0.281712, 0.301917, 0.209395, 0.222385, 0.206376, 0.295083, 0.311707, 0.209395, 0.206376, 0.196879, 0.196879, 0.203355, 0.170161, 0.100716, 0.147574, 0.155435, 0.10481, 0.10481, 0.164327, 0.247041, 0.147574, 0.071867, 0.066181, 0.10481, 0.059222, 0.059222, 0.060549, 0.054297, 0.088832, 0.060549, 0.060549, 0.05306, 0.085092, 0.06184, 0.102787, 0.111485, 0.085092, 0.079919, 0.102787, 0.102787, 0.081712, 0.094817, 0.109221, 0.086953, 0.092881, 0.15284, 0.144935, 0.086953, 0.096677, 0.106997, 0.161087, 0.161087, 0.158265, 0.164327, 0.275179, 0.275179, 0.26085, 0.291804, 0.384043, 0.26085, 0.264545, 0.311707, 0.390993, 0.359901, 0.390993, 0.298791, 0.17593, 0.185198, 0.182256, 0.185198, 0.088832, 0.049374, 0.036378, 0.058088, 0.056825, 0.025762, 0.028695, 0.017447, 0.017447, 0.017138, 0.026338, 0.026338, 0.015078, 0.009977, 0.016826, 0.019109, 0.030611, 0.035586, 0.034884, 0.035586, 0.019109, 0.043307, 0.042364, 0.060549, 0.081712, 0.038858, 0.038858, 0.037156, 0.081712, 0.066181, 0.030611, 0.022306, 0.022306, 0.037156, 0.073402, 0.071867, 0.066181, 0.042364, 0.073402, 0.038042, 0.067594, 0.067594, 0.056825, 0.047319, 0.047319, 0.043307, 0.098513, 0.167087, 0.161087, 0.139895, 0.100716, 0.129801, 0.203355, 0.137348, 0.15008, 0.081712, 0.055536, 0.051831, 0.088832, 0.102787, 0.179055, 0.10481, 0.167087, 0.173081, 0.196879, 0.109221, 0.109221, 0.078022, 0.035586, 0.034884, 0.019401, 0.026892, 0.023963, 0.026338, 0.047319, 0.047319, 0.046336, 0.074921, 0.042364, 0.042364, 0.036378, 0.019401, 0.033407, 0.026892, 0.016021, 0.027463, 0.028107, 0.017138, 0.011106, 0.020165, 0.024826, 0.043307, 0.024393, 0.042364, 0.03976, 0.043307, 0.023087, 0.045352, 0.020522, 0.020165, 0.011669, 0.011669, 0.015694, 0.010926, 0.013821, 0.023087, 0.013437, 0.023534, 0.023087, 0.055536, 0.058088, 0.037156, 0.030003, 0.056825, 0.045352, 0.031287, 0.017797, 0.026338, 0.016257, 0.036378, 0.073402], '')</t>
  </si>
  <si>
    <t>UPI0001B6F871 status=activ</t>
  </si>
  <si>
    <t>([0.243554, 0.278302, 0.308712, 0.232838, 0.26085, 0.291804, 0.318242, 0.328603, 0.268042, 0.291804, 0.31487, 0.264545, 0.275179, 0.129801, 0.085092, 0.050641, 0.050641, 0.019401, 0.026338, 0.028107, 0.036378, 0.046336, 0.030611, 0.023963, 0.023087, 0.024826, 0.023963, 0.023963, 0.018415, 0.019401, 0.018415, 0.017447, 0.027463, 0.024826, 0.069024, 0.096677, 0.096677, 0.094817, 0.088832, 0.088832, 0.086953, 0.054297, 0.055536, 0.086953, 0.118441, 0.173081, 0.161087, 0.106997, 0.10481, 0.147574, 0.144935, 0.147574, 0.158265, 0.15008, 0.15008, 0.083462, 0.081712, 0.196879, 0.15008, 0.264545, 0.243554, 0.179055, 0.25406, 0.271506, 0.264545, 0.257454, 0.196879, 0.203355, 0.275179, 0.275179, 0.264545, 0.321458, 0.284882, 0.239899, 0.170161, 0.173081, 0.11371, 0.120615, 0.038042, 0.038042, 0.016826, 0.018415, 0.028107, 0.027463, 0.024393, 0.017797, 0.014315, 0.019109, 0.016021, 0.016528, 0.017447, 0.013437, 0.010221, 0.01227, 0.014586, 0.021381, 0.016528, 0.047319, 0.045352, 0.047319, 0.067594, 0.0704, 0.050641, 0.047319, 0.045352, 0.046336, 0.069024, 0.086953, 0.090864, 0.073402, 0.073402, 0.0704, 0.102787, 0.142424, 0.085092, 0.085092, 0.060549, 0.054297, 0.05306, 0.047319, 0.139895, 0.094817, 0.257454, 0.25406, 0.25031, 0.26085, 0.268042, 0.116183, 0.11371, 0.074921, 0.111485, 0.106997, 0.106997, 0.071867, 0.055536, 0.031287, 0.033407, 0.017447, 0.024393, 0.010509, 0.011518, 0.010926, 0.015078, 0.007091, 0.008723, 0.007091, 0.006894, 0.005318, 0.009015, 0.009294, 0.009483, 0.007031, 0.00543, 0.005318, 0.006482, 0.007259, 0.014586, 0.013821, 0.013613, 0.013437, 0.012727, 0.009865, 0.010131, 0.010926, 0.025762, 0.025762, 0.037156, 0.040537, 0.067594, 0.022306, 0.017138, 0.023963, 0.038858, 0.067594, 0.054297, 0.038042, 0.038858, 0.013613, 0.010672, 0.025316, 0.024826, 0.076542, 0.076542, 0.088832, 0.085092, 0.086953, 0.088832, 0.088832, 0.081712, 0.079919, 0.182256, 0.216401, 0.209395, 0.185198, 0.127496, 0.164327, 0.203355, 0.203355, 0.394753, 0.458154, 0.450668, 0.447574, 0.433034, 0.494003, 0.454136, 0.436924, 0.414856, 0.390993, 0.374039, 0.359901], '')</t>
  </si>
  <si>
    <t>UPI0001B6F872 status=activ</t>
  </si>
  <si>
    <t>([0.045352, 0.067594, 0.102787, 0.137348, 0.0704, 0.037156, 0.021381, 0.013613, 0.009977, 0.009977, 0.008075, 0.00962, 0.01204, 0.007422, 0.011903, 0.007091, 0.005623, 0.005318, 0.006374, 0.004483, 0.006039, 0.005799, 0.005734, 0.003997, 0.00316, 0.004388, 0.004388, 0.005318, 0.005318, 0.008276, 0.009865, 0.009977, 0.010131, 0.013821, 0.031287, 0.021381, 0.047319, 0.034884, 0.043307, 0.028695, 0.064632, 0.06312, 0.048328, 0.058088, 0.06184, 0.06184, 0.034068, 0.066181, 0.050641, 0.049374, 0.021381, 0.015344, 0.015344, 0.010509, 0.007877, 0.007495, 0.007177, 0.005223, 0.00515, 0.003461, 0.002727, 0.002623, 0.002581, 0.002155, 0.001936, 0.002727, 0.003512, 0.004483, 0.004513, 0.005872, 0.005872, 0.008409, 0.007422, 0.006894, 0.009294, 0.008075, 0.008002, 0.010672, 0.010372, 0.010372, 0.00962, 0.011518, 0.007555, 0.007495, 0.010926, 0.007422, 0.005011, 0.004315, 0.004208, 0.00283, 0.002976, 0.003963, 0.003924, 0.003671, 0.005318, 0.003821, 0.003864, 0.002761, 0.001778, 0.002327, 0.003246, 0.003701, 0.003701, 0.005318, 0.004646, 0.003431, 0.004689, 0.005734, 0.006795, 0.005799, 0.009096, 0.007177, 0.006245, 0.006533, 0.009977, 0.008525, 0.013016, 0.013016, 0.013265, 0.027463, 0.044297, 0.024393, 0.019109, 0.038042, 0.018415, 0.023534, 0.056825, 0.060549, 0.079919, 0.086953, 0.092881, 0.040537, 0.059222, 0.059222, 0.026892, 0.024826, 0.024393, 0.011903, 0.013016, 0.022306, 0.011106, 0.009865, 0.014315, 0.015344, 0.010372, 0.017797, 0.021381, 0.018106, 0.009728, 0.009728, 0.009483, 0.007422, 0.007495, 0.005249, 0.005992, 0.009015, 0.005799, 0.006567, 0.007495, 0.008804, 0.006078, 0.006245, 0.004315, 0.003298, 0.003341, 0.003963, 0.003079, 0.003079, 0.002336, 0.003341, 0.002349, 0.001692, 0.002581, 0.003109, 0.003079, 0.002211, 0.001743, 0.003053, 0.003109, 0.002662, 0.002155, 0.003405, 0.004646, 0.007259, 0.006701, 0.010372, 0.008002, 0.010926, 0.00962, 0.014783, 0.015694, 0.016021, 0.029376, 0.027463, 0.03976, 0.085092, 0.073402, 0.074921, 0.045352, 0.022306, 0.03976, 0.064632, 0.056825, 0.026892, 0.013437, 0.024826, 0.011106, 0.008409, 0.008624, 0.007177, 0.005086, 0.003298, 0.003298, 0.003177, 0.003298, 0.003555, 0.003512, 0.005223, 0.003963, 0.003053, 0.004161, 0.005223, 0.004577, 0.004775, 0.004736, 0.005086, 0.003701, 0.003671, 0.004208, 0.00292, 0.003366, 0.003555, 0.003757, 0.004513, 0.002976, 0.002138, 0.001855, 0.001202, 0.000713, 0.001318, 0.001499, 0.001649, 0.00152, 0.002117, 0.001597, 0.002014, 0.002606, 0.003997, 0.004358, 0.003963, 0.005623, 0.003607, 0.004736, 0.004736, 0.003555, 0.00543, 0.007645, 0.007877, 0.008525, 0.007495, 0.007877, 0.008723, 0.007645, 0.005318, 0.003727, 0.004431, 0.004431, 0.003276, 0.002078, 0.002078, 0.001872, 0.001872, 0.003079, 0.003246, 0.003053, 0.003109, 0.002349, 0.002349, 0.001692, 0.001906, 0.002194, 0.002327, 0.001743, 0.001249, 0.001267, 0.001906, 0.001936, 0.001936, 0.00292, 0.004135, 0.004161, 0.006374, 0.007031, 0.007031, 0.004611, 0.006142, 0.009865, 0.009096, 0.005992, 0.006533, 0.007091, 0.00777, 0.004513, 0.007645, 0.007877, 0.009401, 0.007259, 0.005249, 0.004689, 0.004577, 0.003924, 0.006078, 0.004431, 0.003997, 0.00407, 0.004161, 0.003478, 0.003671, 0.005318, 0.007877, 0.007259, 0.009015, 0.015344, 0.042364, 0.017447, 0.018415, 0.016257, 0.013016, 0.013265, 0.020876, 0.01227, 0.015694, 0.008804, 0.009015, 0.009015, 0.006795, 0.010672, 0.019401, 0.011903, 0.008804, 0.005932, 0.006421, 0.004358, 0.00292, 0.002623, 0.002976, 0.004247, 0.005378, 0.008276, 0.007645, 0.00543, 0.005378, 0.003821, 0.003701, 0.003864, 0.003405, 0.004431, 0.003727, 0.002512, 0.002623, 0.003212, 0.003804, 0.004483, 0.007031, 0.008525, 0.006078, 0.005223, 0.005086, 0.005086, 0.005086, 0.007315, 0.01204, 0.022306, 0.030611, 0.037156, 0.043307, 0.059222, 0.054297, 0.043307, 0.098513, 0.073402, 0.088832, 0.129801, 0.071867, 0.06312, 0.045352, 0.067594, 0.147574, 0.139895, 0.098513, 0.090864, 0.081712, 0.031287, 0.022667, 0.035586, 0.067594, 0.05306, 0.051831, 0.034884, 0.034884, 0.032677, 0.066181, 0.026892, 0.024826, 0.024393, 0.024826, 0.049374, 0.0704, 0.042364, 0.023534, 0.018106, 0.017447, 0.013821, 0.020522, 0.026338, 0.019109, 0.018106, 0.023087, 0.023087, 0.034884, 0.06312, 0.037156, 0.040537, 0.090864, 0.044297, 0.041405, 0.031287, 0.032677, 0.033407, 0.067594, 0.132295, 0.155435, 0.071867, 0.050641, 0.035586, 0.035586, 0.032017, 0.032677, 0.024393, 0.025762, 0.012491, 0.008276, 0.010926, 0.010509, 0.006567, 0.007422, 0.00777, 0.007315, 0.004835, 0.003757, 0.003053, 0.002014, 0.001722, 0.001936, 0.002688, 0.0028, 0.002155, 0.002688, 0.001967, 0.002761, 0.002727, 0.004161, 0.005503, 0.005503, 0.004161, 0.006078, 0.00777, 0.011903, 0.011106, 0.016528, 0.020165, 0.020522, 0.036378, 0.073402, 0.125101, 0.092881, 0.173081, 0.291804, 0.222385], '')</t>
  </si>
  <si>
    <t>UPI0001B6F891 status=activ</t>
  </si>
  <si>
    <t>([0.020165, 0.013613, 0.020522, 0.014075, 0.011106, 0.009401, 0.008156, 0.007177, 0.009401, 0.008276, 0.007315, 0.009187, 0.008624, 0.011106, 0.009977, 0.010372, 0.018106, 0.030611, 0.021816, 0.023087, 0.022667, 0.024826, 0.042364, 0.030003, 0.058088, 0.10481, 0.164327, 0.206376, 0.257454, 0.161087, 0.236433, 0.275179, 0.173081, 0.17593, 0.10481, 0.10481, 0.096677, 0.092881, 0.094817, 0.164327, 0.10481, 0.170161, 0.229226, 0.225814, 0.295083, 0.284882, 0.281712, 0.167087, 0.209395, 0.161087, 0.25406, 0.232838, 0.264545, 0.346032, 0.324872, 0.4292, 0.408655, 0.387226, 0.370445, 0.31487, 0.271506], '')</t>
  </si>
  <si>
    <t>UPI0001B6F894 status=activ</t>
  </si>
  <si>
    <t>([0.632174, 0.666105, 0.458154, 0.497853, 0.509769, 0.377384, 0.308712, 0.324872, 0.342579, 0.281712, 0.229226, 0.196879, 0.209395, 0.21291, 0.18812, 0.102787, 0.098513, 0.054297, 0.055536, 0.092881, 0.086953, 0.048328, 0.037156, 0.074921, 0.034068, 0.034068, 0.0704, 0.111485, 0.118441, 0.0704, 0.109221, 0.129801, 0.203355, 0.122885, 0.064632, 0.088832, 0.155435, 0.142424, 0.219301, 0.134866, 0.137348, 0.144935, 0.243554, 0.170161, 0.10481, 0.118441, 0.069024, 0.073402, 0.088832, 0.090864, 0.088832, 0.098513, 0.122885, 0.111485, 0.17593, 0.268042, 0.15008, 0.088832, 0.058088, 0.032677, 0.058088, 0.045352, 0.042364, 0.022306, 0.022306, 0.022306, 0.038042, 0.073402, 0.073402, 0.067594, 0.034884, 0.050641, 0.050641, 0.041405, 0.024393, 0.020165, 0.016257, 0.018106, 0.035586, 0.055536, 0.100716, 0.102787, 0.134866, 0.15008, 0.15008, 0.170161, 0.15284, 0.125101, 0.116183, 0.05306, 0.027463, 0.028107, 0.034068, 0.018787, 0.024393, 0.045352, 0.058088, 0.078022, 0.076542, 0.06184, 0.069024, 0.035586, 0.020522, 0.019401, 0.017447, 0.028107, 0.026338, 0.051831, 0.066181, 0.03976, 0.040537, 0.03976, 0.073402, 0.073402, 0.132295, 0.094817, 0.0704, 0.036378, 0.036378, 0.074921, 0.040537, 0.037156, 0.066181, 0.066181, 0.036378, 0.037156, 0.023087, 0.03976, 0.022667, 0.025762, 0.032677, 0.06184, 0.088832, 0.067594, 0.05306, 0.038042, 0.040537, 0.03976, 0.0704, 0.042364, 0.023534, 0.046336], '')</t>
  </si>
  <si>
    <t>[0, 1, 4]</t>
  </si>
  <si>
    <t>UPI0001B6F8E3 status=activ</t>
  </si>
  <si>
    <t>([0.008156, 0.005011, 0.006795, 0.004611, 0.003405, 0.002336, 0.002435, 0.001855, 0.001391, 0.001112, 0.000859, 0.001172, 0.000713, 0.000464, 0.00021, 0.000232, 0.000146, 0.000146, 0.000146, 0.000301, 0.000313, 0.00061, 0.001103, 0.000575, 0.000876, 0.001267, 0.002117, 0.002482, 0.002688, 0.004315, 0.006374, 0.006533, 0.006533, 0.006194, 0.004976, 0.005223, 0.005318, 0.00558, 0.006533, 0.006619, 0.006619, 0.003864, 0.00407, 0.004247, 0.005318, 0.004358, 0.003757, 0.002555, 0.001709, 0.001722, 0.001172, 0.001267, 0.001267, 0.000833, 0.001103, 0.001069, 0.001211, 0.00061, 0.00061, 0.000507, 0.000507, 0.000249, 0.000275, 0.000262, 0.000253, 0.000313, 0.000713, 0.00052, 0.000464, 0.000854, 0.000842, 0.000842, 0.000365, 0.000687, 0.00103, 0.000773, 0.000708, 0.00052, 0.001112, 0.000799, 0.000799, 0.000799, 0.001211, 0.001232, 0.000816, 0.000893, 0.001, 0.000906, 0.001335, 0.001434, 0.001499, 0.002117, 0.003246, 0.00515, 0.003607, 0.002503, 0.003607, 0.004247, 0.004611, 0.002688, 0.003924, 0.005683, 0.007091, 0.005683, 0.005249, 0.006142, 0.00389, 0.00359, 0.002581, 0.002688, 0.002705, 0.001778, 0.001288, 0.001267, 0.001288, 0.002057, 0.003053, 0.003079, 0.003997, 0.005872, 0.009401, 0.009977, 0.010672, 0.008409, 0.016826, 0.050641, 0.034068, 0.034884, 0.015344, 0.026338, 0.036378, 0.03976, 0.033407, 0.069024, 0.032017, 0.032677, 0.031287, 0.031287, 0.016257, 0.016528, 0.009728, 0.006194, 0.003924, 0.003924, 0.005799, 0.004577, 0.002727, 0.003014, 0.003298, 0.004921, 0.00359, 0.003757, 0.003727, 0.003804, 0.002976, 0.002727, 0.002606, 0.001722, 0.001936, 0.003079, 0.002014, 0.002057, 0.002336, 0.00316, 0.002211, 0.001481, 0.001692, 0.001872, 0.002276, 0.002117, 0.00225, 0.003109, 0.002138, 0.002336, 0.003053, 0.003997, 0.004513, 0.003366, 0.004921, 0.004775, 0.004483, 0.004921, 0.007177, 0.010372, 0.012491, 0.021816, 0.040537, 0.025316, 0.036378, 0.028695, 0.042364, 0.038042, 0.045352, 0.088832, 0.079919, 0.058088, 0.06184, 0.122885, 0.122885, 0.111485, 0.055536, 0.058088, 0.058088, 0.051831, 0.038858, 0.045352, 0.024393, 0.024393, 0.041405, 0.058088, 0.050641, 0.074921, 0.040537, 0.0198, 0.022667, 0.032017, 0.06184, 0.054297, 0.050641, 0.05306, 0.056825, 0.106997, 0.102787, 0.17593, 0.17593, 0.236433, 0.144935, 0.144935, 0.081712, 0.041405, 0.025316, 0.028107, 0.028695, 0.058088, 0.10481, 0.10481, 0.060549, 0.06184, 0.060549, 0.043307, 0.079919, 0.086953, 0.045352, 0.024826, 0.028695, 0.033407, 0.016021, 0.026892, 0.06184, 0.11371, 0.161087, 0.129801, 0.132295, 0.0704, 0.03976, 0.040537, 0.035586, 0.049374, 0.03976, 0.045352, 0.038858, 0.030003, 0.025316, 0.048328, 0.092881, 0.038858, 0.036378, 0.040537, 0.03976, 0.03976, 0.023087, 0.032017, 0.055536, 0.074921, 0.118441, 0.161087, 0.134866, 0.106997, 0.158265, 0.173081, 0.111485, 0.182256], '')</t>
  </si>
  <si>
    <t>UPI0001B6F8E6 status=activ</t>
  </si>
  <si>
    <t>([0.525368, 0.575842, 0.42561, 0.324872, 0.31487, 0.239899, 0.173081, 0.219301, 0.239899, 0.298791, 0.236433, 0.203355, 0.179055, 0.161087, 0.11371, 0.098513, 0.055536, 0.06184, 0.06184, 0.055536, 0.102787, 0.100716, 0.090864, 0.158265, 0.229226, 0.179055, 0.222385, 0.321458, 0.196879, 0.203355, 0.17593, 0.271506, 0.247041, 0.321458, 0.342579, 0.380708, 0.380708, 0.497853, 0.483068, 0.377384, 0.380708, 0.26085, 0.268042, 0.271506, 0.264545, 0.281712, 0.359901, 0.352862, 0.342579, 0.458154, 0.483068, 0.483068, 0.352862, 0.444081, 0.387226, 0.384043, 0.444081, 0.380708, 0.352862, 0.352862, 0.461924, 0.461924, 0.585406, 0.461924, 0.394753, 0.281712, 0.239899, 0.247041, 0.194234, 0.216401, 0.139895, 0.122885, 0.125101, 0.232838, 0.142424, 0.21291, 0.196879, 0.096677, 0.088832, 0.05306, 0.044297, 0.032017, 0.0198, 0.020876, 0.020876, 0.030611, 0.06184, 0.076542, 0.06184, 0.125101, 0.102787, 0.102787, 0.100716, 0.109221, 0.096677, 0.111485, 0.111485, 0.067594, 0.122885, 0.118441, 0.179055, 0.196879, 0.147574, 0.229226, 0.229226, 0.321458, 0.239899, 0.243554, 0.144935, 0.182256, 0.155435, 0.094817, 0.106997, 0.106997, 0.056825, 0.060549, 0.067594, 0.0704, 0.125101, 0.088832, 0.167087, 0.185198, 0.134866, 0.15008, 0.15284, 0.122885, 0.0704, 0.125101, 0.073402, 0.083462, 0.06312, 0.040537, 0.042364, 0.0704, 0.085092, 0.147574, 0.085092, 0.132295, 0.129801, 0.127496, 0.15008, 0.076542, 0.079919, 0.120615, 0.173081, 0.134866, 0.086953, 0.15008, 0.137348, 0.232838, 0.225814, 0.275179, 0.356642, 0.436924, 0.422041, 0.301917, 0.25406, 0.308712, 0.229226, 0.25406, 0.25406, 0.219301, 0.200174, 0.116183, 0.125101, 0.122885, 0.170161, 0.291804, 0.179055, 0.185198, 0.164327, 0.247041, 0.236433, 0.185198, 0.196879, 0.127496, 0.222385, 0.268042, 0.21291, 0.216401, 0.206376, 0.196879, 0.185198, 0.295083, 0.380708, 0.398279, 0.31487, 0.209395, 0.209395, 0.335645, 0.359901, 0.275179, 0.179055, 0.194234, 0.225814, 0.243554, 0.36309, 0.25031, 0.257454, 0.275179, 0.26085, 0.17593, 0.111485, 0.17593, 0.167087, 0.167087, 0.167087, 0.21291, 0.264545, 0.243554, 0.222385, 0.173081, 0.219301, 0.236433, 0.137348, 0.118441, 0.085092, 0.071867, 0.120615, 0.111485, 0.100716, 0.164327, 0.232838, 0.321458, 0.239899, 0.17593, 0.15008, 0.139895, 0.167087, 0.116183, 0.116183, 0.11371, 0.144935, 0.122885, 0.137348, 0.232838, 0.271506, 0.219301, 0.216401, 0.15008, 0.167087, 0.257454, 0.216401, 0.137348, 0.137348, 0.216401, 0.284882, 0.229226, 0.219301, 0.239899, 0.335645, 0.366687, 0.36309, 0.268042, 0.295083, 0.370445, 0.359901, 0.288399, 0.390993, 0.390993, 0.483068, 0.390993, 0.384043, 0.422041, 0.414856, 0.447574, 0.352862, 0.366687, 0.370445, 0.321458, 0.264545, 0.278302, 0.257454, 0.271506, 0.321458, 0.291804, 0.281712, 0.185198, 0.26085, 0.232838, 0.257454, 0.257454, 0.332115, 0.225814, 0.147574, 0.236433, 0.132295, 0.200174, 0.120615, 0.161087, 0.203355, 0.236433, 0.144935, 0.137348, 0.078022, 0.094817, 0.116183, 0.116183, 0.18812, 0.15008, 0.092881, 0.046336, 0.035586, 0.034884, 0.066181, 0.094817, 0.094817, 0.100716, 0.109221, 0.170161, 0.125101, 0.125101, 0.085092, 0.170161, 0.167087, 0.268042, 0.268042, 0.321458, 0.219301, 0.21291, 0.257454, 0.346032, 0.433034, 0.377384, 0.339168, 0.25406, 0.216401, 0.232838, 0.324872, 0.247041, 0.26085, 0.346032, 0.366687, 0.349426, 0.21291, 0.216401, 0.196879, 0.196879, 0.196879, 0.206376, 0.182256, 0.120615, 0.0704, 0.0704, 0.118441, 0.137348, 0.225814, 0.298791, 0.264545, 0.18812, 0.275179, 0.229226, 0.203355, 0.109221, 0.182256, 0.200174, 0.17593, 0.17593, 0.11371, 0.083462, 0.142424, 0.173081, 0.173081, 0.173081, 0.122885, 0.074921, 0.085092, 0.040537, 0.023963, 0.029376, 0.050641, 0.026338, 0.031287, 0.031287, 0.060549, 0.059222, 0.059222, 0.042364, 0.045352, 0.083462, 0.098513, 0.058088, 0.036378, 0.054297, 0.056825, 0.0704, 0.125101, 0.076542, 0.142424, 0.158265, 0.081712, 0.0704, 0.122885, 0.102787, 0.100716, 0.098513, 0.090864, 0.164327, 0.158265, 0.15008, 0.139895, 0.144935, 0.232838, 0.308712, 0.247041, 0.352862, 0.384043, 0.288399, 0.352862, 0.257454, 0.232838, 0.332115, 0.339168, 0.339168, 0.377384, 0.370445, 0.384043, 0.346032, 0.328603, 0.422041, 0.339168, 0.308712, 0.236433, 0.225814, 0.209395, 0.209395, 0.111485, 0.064632, 0.064632, 0.042364, 0.074921, 0.076542, 0.040537, 0.049374, 0.051831, 0.05306, 0.073402, 0.037156, 0.028107, 0.030003, 0.029376, 0.05306, 0.035586, 0.06312, 0.048328, 0.054297, 0.100716, 0.179055, 0.278302, 0.384043, 0.356642, 0.291804, 0.380708, 0.494003, 0.454136, 0.454136, 0.447574, 0.398279, 0.497853, 0.618285, 0.490133, 0.521092, 0.509769, 0.545602, 0.40511, 0.418646, 0.374039, 0.339168, 0.349426, 0.275179, 0.257454, 0.36309, 0.4292, 0.461924, 0.346032, 0.346032, 0.346032, 0.26085, 0.21291, 0.15284, 0.142424, 0.185198, 0.155435, 0.155435, 0.209395, 0.284882, 0.321458, 0.318242, 0.291804, 0.200174, 0.26085, 0.225814, 0.132295, 0.139895, 0.067594, 0.073402, 0.058088, 0.054297, 0.096677, 0.129801, 0.155435, 0.132295, 0.144935, 0.120615, 0.094817, 0.0704, 0.069024, 0.044297, 0.040537], '')</t>
  </si>
  <si>
    <t>[0, 1, 62, 459, 461, 462, 463]</t>
  </si>
  <si>
    <t>UPI0001B6F8E9 status=activ</t>
  </si>
  <si>
    <t>([0.023087, 0.015344, 0.011342, 0.009294, 0.00777, 0.010131, 0.008624, 0.008075, 0.007495, 0.009096, 0.008156, 0.006421, 0.006421, 0.005992, 0.006245, 0.004414, 0.003405, 0.004483, 0.005872, 0.005378, 0.005378, 0.007031, 0.008156, 0.010926, 0.017447, 0.028107, 0.026892, 0.047319, 0.047319, 0.071867, 0.071867, 0.076542, 0.161087, 0.18812, 0.278302, 0.257454, 0.295083, 0.418646, 0.414856, 0.422041, 0.447574, 0.465241, 0.390993, 0.390993, 0.30533, 0.206376, 0.206376, 0.206376, 0.216401, 0.25031, 0.257454, 0.257454, 0.324872, 0.321458, 0.308712, 0.328603, 0.328603, 0.408655, 0.374039, 0.384043, 0.377384, 0.380708, 0.278302, 0.281712, 0.281712, 0.377384, 0.380708, 0.398279, 0.41194, 0.394753, 0.436924, 0.436924, 0.450668, 0.414856, 0.398279, 0.291804, 0.18812, 0.18812, 0.111485, 0.088832, 0.086953, 0.094817, 0.15284, 0.15284, 0.15284, 0.194234, 0.11371, 0.206376, 0.191378, 0.118441, 0.120615, 0.092881, 0.096677, 0.090864, 0.06312, 0.0704, 0.096677, 0.134866, 0.083462, 0.142424, 0.111485, 0.10481, 0.096677, 0.06312, 0.116183, 0.109221, 0.060549, 0.118441, 0.102787, 0.106997, 0.106997, 0.106997, 0.147574, 0.144935, 0.079919, 0.137348, 0.067594, 0.094817, 0.096677, 0.182256, 0.122885, 0.127496, 0.106997, 0.109221, 0.098513, 0.092881, 0.079919, 0.139895, 0.137348, 0.0704, 0.040537, 0.074921, 0.048328, 0.029376, 0.028695, 0.064632, 0.03976, 0.03976, 0.045352, 0.054297, 0.043307, 0.046336, 0.073402, 0.051831, 0.056825, 0.079919, 0.086953, 0.15284, 0.144935, 0.085092, 0.167087, 0.170161, 0.170161, 0.236433, 0.232838, 0.15008, 0.081712, 0.139895, 0.225814, 0.191378, 0.209395, 0.222385, 0.219301, 0.15008, 0.219301, 0.179055, 0.134866, 0.120615, 0.132295, 0.142424, 0.139895, 0.125101, 0.200174, 0.134866, 0.137348, 0.18812, 0.179055, 0.161087, 0.144935, 0.094817, 0.118441, 0.100716, 0.076542, 0.076542, 0.127496, 0.127496, 0.094817, 0.098513, 0.098513, 0.090864, 0.048328, 0.088832, 0.092881, 0.092881, 0.083462, 0.102787, 0.116183, 0.182256, 0.219301, 0.155435, 0.155435, 0.139895, 0.096677, 0.118441, 0.142424, 0.15284, 0.086953, 0.088832, 0.134866, 0.144935, 0.158265, 0.25031, 0.229226, 0.219301, 0.134866, 0.216401, 0.185198, 0.109221, 0.109221, 0.109221, 0.200174, 0.21291, 0.21291, 0.284882, 0.281712, 0.232838, 0.232838, 0.232838, 0.324872, 0.342579, 0.346032, 0.332115, 0.356642, 0.36309, 0.374039, 0.461924, 0.384043, 0.30533, 0.401658, 0.328603, 0.40511, 0.291804, 0.359901, 0.342579, 0.356642, 0.366687, 0.465241, 0.42561, 0.444081, 0.42561, 0.408655, 0.295083, 0.219301, 0.196879, 0.21291, 0.191378, 0.167087, 0.203355, 0.268042, 0.219301, 0.291804, 0.247041, 0.335645, 0.301917, 0.275179], '')</t>
  </si>
  <si>
    <t>UPI0001B6F8FE status=activ</t>
  </si>
  <si>
    <t>([0.030003, 0.018787, 0.028107, 0.03976, 0.060549, 0.088832, 0.122885, 0.064632, 0.079919, 0.118441, 0.116183, 0.139895, 0.125101, 0.056825, 0.058088, 0.060549, 0.094817, 0.048328, 0.069024, 0.076542, 0.078022, 0.134866, 0.206376, 0.21291, 0.134866, 0.081712, 0.078022, 0.078022, 0.090864, 0.100716, 0.047319, 0.032677, 0.035586, 0.079919, 0.100716, 0.066181, 0.038858, 0.044297, 0.046336, 0.060549, 0.060549, 0.06312, 0.033407, 0.037156, 0.035586, 0.037156, 0.074921, 0.071867, 0.038858, 0.071867, 0.036378, 0.064632, 0.064632, 0.033407, 0.031287, 0.055536, 0.086953, 0.129801, 0.129801, 0.134866, 0.139895, 0.203355, 0.127496, 0.127496, 0.118441, 0.116183, 0.125101, 0.11371, 0.125101, 0.129801, 0.076542, 0.142424, 0.142424, 0.229226, 0.225814, 0.15284, 0.142424, 0.164327, 0.182256, 0.164327, 0.232838, 0.222385, 0.15008, 0.243554, 0.236433, 0.15008, 0.15008, 0.229226, 0.15008, 0.079919, 0.06312, 0.109221, 0.106997, 0.10481, 0.118441, 0.132295, 0.196879, 0.122885, 0.106997, 0.098513, 0.058088, 0.055536, 0.058088, 0.090864, 0.038858, 0.055536, 0.06312, 0.06312, 0.054297, 0.090864, 0.15008, 0.173081, 0.111485, 0.11371, 0.122885, 0.058088, 0.092881, 0.050641, 0.049374, 0.05306, 0.050641, 0.049374, 0.026892, 0.025762, 0.025762, 0.054297, 0.078022, 0.078022, 0.076542, 0.043307, 0.043307, 0.043307, 0.078022, 0.102787, 0.102787, 0.094817, 0.092881, 0.090864, 0.079919, 0.144935, 0.132295, 0.144935, 0.247041, 0.349426, 0.31487, 0.219301, 0.225814, 0.21291, 0.25031, 0.164327, 0.25031, 0.25031, 0.167087, 0.11371, 0.069024, 0.037156, 0.022667, 0.032017, 0.036378, 0.083462, 0.060549, 0.069024, 0.060549, 0.05306, 0.05306, 0.030611, 0.025762, 0.025762, 0.017138, 0.012727, 0.023087, 0.018787, 0.011342, 0.009977, 0.014586, 0.026892, 0.044297, 0.046336, 0.032017, 0.028107, 0.017447, 0.013437, 0.01227, 0.013265, 0.009096, 0.006567, 0.006567, 0.010509, 0.010672, 0.010131, 0.015694, 0.015694, 0.01227, 0.020165, 0.048328, 0.045352, 0.028695, 0.028695, 0.049374, 0.05306, 0.031287, 0.031287, 0.059222, 0.056825, 0.030003, 0.029376, 0.051831, 0.11371, 0.060549, 0.035586, 0.034068, 0.036378, 0.021816, 0.041405, 0.040537, 0.020876, 0.013265, 0.018787, 0.018787, 0.018106, 0.030003, 0.028695, 0.047319, 0.029376, 0.034068, 0.067594, 0.129801, 0.06312, 0.034884, 0.028107, 0.048328, 0.086953, 0.045352, 0.071867, 0.037156, 0.028107, 0.055536, 0.102787, 0.06184, 0.033407, 0.021816, 0.017797, 0.033407, 0.031287, 0.028107, 0.014783, 0.014586, 0.014586, 0.016826, 0.027463, 0.046336, 0.041405, 0.023534, 0.047319, 0.025762, 0.051831, 0.030611, 0.017138, 0.017447, 0.022667, 0.043307, 0.069024, 0.094817, 0.048328, 0.026892, 0.031287, 0.058088, 0.055536, 0.027463, 0.023534, 0.019401, 0.023534, 0.023534, 0.026338, 0.024826, 0.050641, 0.047319, 0.058088, 0.096677, 0.096677, 0.118441, 0.122885, 0.137348, 0.139895, 0.139895, 0.191378, 0.21291, 0.21291, 0.144935, 0.225814, 0.346032, 0.288399, 0.191378, 0.21291, 0.284882, 0.232838, 0.21291, 0.216401, 0.21291, 0.232838, 0.222385, 0.139895, 0.137348, 0.067594, 0.06312, 0.109221, 0.142424, 0.191378, 0.194234, 0.173081, 0.109221, 0.116183, 0.185198, 0.191378, 0.102787, 0.060549, 0.083462, 0.051831, 0.055536, 0.083462, 0.056825, 0.035586, 0.036378, 0.033407, 0.034068, 0.032017, 0.030003, 0.026892, 0.014783, 0.014586, 0.014315, 0.023534, 0.024826, 0.030003, 0.030003, 0.030003, 0.059222, 0.064632, 0.055536, 0.045352, 0.055536, 0.078022, 0.071867, 0.125101, 0.139895, 0.139895, 0.071867, 0.071867, 0.038858, 0.045352, 0.023087, 0.024826, 0.019401, 0.014315, 0.01227, 0.01204, 0.011903, 0.011903, 0.01204, 0.022667, 0.01227, 0.013265, 0.009187, 0.013821, 0.009187, 0.008895, 0.014075, 0.028695, 0.033407, 0.038042, 0.06184, 0.0704, 0.064632, 0.044297, 0.031287, 0.032017, 0.028107, 0.055536, 0.026338, 0.019401, 0.01078, 0.022306, 0.022306, 0.037156, 0.035586, 0.064632, 0.048328, 0.048328, 0.049374, 0.023534, 0.020522, 0.01227, 0.011903, 0.014586, 0.025316, 0.026892, 0.026338, 0.029376, 0.027463, 0.050641, 0.050641, 0.098513, 0.046336, 0.022667, 0.013613, 0.014783, 0.014783, 0.011903, 0.011342, 0.010672, 0.009865, 0.009865, 0.018106, 0.025316, 0.035586, 0.037156, 0.071867, 0.043307, 0.092881, 0.050641, 0.050641, 0.067594, 0.034068, 0.071867, 0.125101, 0.106997, 0.098513, 0.055536, 0.073402, 0.083462, 0.043307, 0.094817, 0.182256, 0.102787, 0.137348, 0.081712, 0.040537, 0.020876, 0.032677, 0.028107, 0.028695, 0.028695, 0.014315, 0.026338, 0.0198, 0.020522, 0.041405, 0.023087, 0.050641, 0.034884, 0.020165, 0.035586, 0.022667, 0.0198, 0.038042, 0.020165, 0.023087, 0.03976, 0.071867, 0.076542, 0.086953, 0.094817, 0.078022, 0.167087, 0.092881, 0.092881, 0.10481, 0.085092, 0.088832, 0.078022, 0.134866, 0.122885, 0.0704, 0.06312, 0.071867, 0.067594, 0.137348, 0.196879, 0.200174, 0.116183, 0.06312, 0.060549, 0.109221, 0.144935, 0.079919, 0.081712, 0.118441, 0.102787, 0.102787, 0.109221, 0.100716, 0.064632, 0.132295, 0.216401, 0.216401, 0.196879, 0.179055, 0.079919, 0.051831, 0.054297, 0.106997, 0.17593, 0.102787, 0.06184, 0.05306, 0.098513, 0.167087, 0.094817, 0.102787, 0.081712, 0.142424, 0.142424, 0.203355, 0.194234, 0.203355, 0.243554, 0.161087, 0.179055, 0.200174, 0.232838, 0.142424, 0.144935, 0.158265, 0.158265, 0.239899, 0.21291, 0.216401, 0.21291, 0.200174, 0.132295, 0.203355, 0.200174, 0.219301, 0.125101, 0.111485, 0.081712, 0.11371, 0.111485, 0.051831, 0.088832, 0.111485, 0.196879, 0.194234, 0.15008, 0.232838, 0.229226, 0.271506, 0.275179, 0.191378, 0.291804, 0.36309, 0.352862, 0.264545, 0.219301, 0.25031, 0.281712, 0.318242, 0.291804, 0.394753, 0.545602, 0.545602, 0.505461, 0.41194, 0.328603, 0.377384, 0.377384, 0.377384, 0.278302, 0.161087, 0.158265, 0.098513, 0.083462, 0.047319, 0.073402, 0.094817, 0.132295, 0.064632, 0.069024, 0.044297, 0.040537, 0.037156, 0.036378, 0.044297, 0.043307, 0.074921, 0.03976, 0.025762, 0.014783, 0.020522, 0.024826, 0.043307, 0.03976, 0.03976, 0.074921, 0.085092, 0.085092, 0.064632, 0.111485, 0.111485, 0.118441, 0.11371, 0.10481, 0.069024, 0.041405, 0.071867, 0.081712, 0.081712, 0.074921, 0.129801, 0.081712, 0.073402, 0.073402, 0.127496, 0.144935, 0.147574, 0.111485, 0.066181, 0.111485, 0.109221, 0.059222, 0.060549, 0.064632, 0.040537, 0.067594, 0.122885, 0.111485, 0.111485, 0.173081, 0.170161, 0.102787, 0.182256, 0.179055, 0.098513, 0.100716, 0.106997, 0.096677, 0.118441, 0.18812, 0.15008, 0.129801, 0.185198, 0.257454, 0.219301, 0.284882, 0.243554, 0.185198, 0.147574, 0.092881], '')</t>
  </si>
  <si>
    <t>[559, 560, 561]</t>
  </si>
  <si>
    <t>UPI0001B6F999 status=activ</t>
  </si>
  <si>
    <t>([0.015344, 0.009977, 0.013265, 0.010509, 0.009483, 0.007555, 0.009483, 0.00777, 0.010672, 0.008804, 0.008075, 0.007645, 0.00777, 0.008624, 0.008525, 0.008895, 0.005378, 0.006701, 0.006619, 0.006619, 0.006619, 0.007177, 0.007091, 0.007495, 0.009483, 0.012727, 0.021816, 0.022306, 0.041405, 0.019401, 0.015344, 0.011106, 0.010131, 0.0198, 0.01078, 0.011106, 0.010372, 0.012491, 0.008624, 0.013016, 0.021816, 0.024393, 0.012727, 0.021381, 0.020165, 0.021816, 0.021381, 0.020876, 0.010221, 0.009865, 0.008723, 0.008804, 0.016528, 0.028107, 0.028695, 0.023087, 0.025762, 0.029376, 0.038858, 0.031287, 0.017447, 0.010672, 0.007259, 0.008723, 0.005683, 0.005734, 0.005683, 0.005799, 0.004388, 0.004976, 0.003864, 0.003864, 0.005734, 0.006142, 0.004135, 0.004135, 0.00543, 0.00543, 0.005503, 0.004736, 0.007259, 0.009977, 0.01078, 0.009294, 0.007031, 0.011106, 0.007877, 0.007645, 0.006374, 0.009187, 0.014783, 0.014783, 0.036378, 0.023087, 0.016021, 0.024826, 0.019401, 0.025316, 0.023087, 0.023087, 0.045352, 0.023534, 0.014783, 0.024826, 0.056825, 0.0704, 0.079919, 0.155435, 0.092881, 0.132295, 0.067594, 0.034068, 0.06312, 0.030611, 0.050641, 0.067594, 0.051831, 0.069024, 0.0704, 0.036378, 0.019109, 0.011669, 0.011903, 0.013016, 0.011518, 0.008624, 0.00777, 0.004976, 0.004835, 0.006482, 0.006245, 0.006194, 0.008804, 0.009096, 0.009015, 0.006078, 0.005932, 0.008723, 0.009483, 0.006701, 0.006701, 0.009865, 0.009977, 0.016257, 0.027463, 0.031287, 0.029376, 0.064632, 0.132295, 0.134866, 0.076542, 0.090864, 0.167087, 0.085092, 0.079919, 0.078022, 0.167087, 0.185198, 0.098513, 0.044297, 0.079919, 0.147574, 0.144935, 0.15008, 0.155435, 0.161087, 0.164327, 0.164327, 0.106997, 0.06184, 0.028107, 0.029376, 0.016528, 0.017138, 0.034068, 0.034068, 0.034884, 0.019109, 0.019401, 0.021381, 0.024393, 0.023963, 0.024393, 0.022306, 0.03976, 0.020876, 0.017797, 0.017138, 0.018106, 0.032677, 0.066181, 0.102787, 0.11371, 0.090864, 0.088832, 0.043307, 0.044297, 0.090864, 0.15008, 0.076542, 0.067594, 0.125101, 0.127496, 0.073402, 0.073402, 0.067594, 0.129801, 0.137348, 0.069024, 0.120615, 0.10481, 0.109221, 0.134866, 0.209395, 0.247041, 0.229226, 0.229226, 0.147574, 0.086953, 0.041405, 0.088832, 0.15008, 0.074921, 0.060549, 0.102787, 0.109221, 0.109221, 0.056825, 0.056825, 0.060549, 0.059222, 0.046336, 0.043307, 0.025316, 0.014315, 0.024393, 0.020165, 0.022667, 0.042364, 0.067594, 0.139895, 0.132295, 0.11371, 0.11371, 0.081712, 0.081712, 0.085092, 0.094817, 0.173081, 0.100716, 0.139895, 0.092881, 0.118441, 0.06184, 0.127496, 0.219301, 0.142424, 0.10481, 0.155435, 0.098513, 0.102787, 0.109221, 0.100716, 0.122885, 0.120615, 0.137348, 0.081712, 0.043307, 0.040537, 0.036378, 0.071867, 0.050641, 0.079919, 0.078022, 0.142424, 0.122885, 0.06312, 0.106997, 0.182256, 0.116183, 0.170161, 0.18812, 0.111485, 0.066181, 0.066181, 0.11371, 0.11371, 0.120615, 0.194234, 0.102787, 0.059222, 0.05306, 0.05306, 0.059222, 0.033407, 0.020165, 0.020165, 0.035586, 0.019401, 0.019109, 0.020876, 0.020876, 0.0198, 0.0198, 0.026892, 0.030003, 0.019109, 0.015344, 0.021816, 0.014315, 0.025762, 0.050641, 0.051831, 0.092881, 0.046336, 0.086953, 0.15008, 0.15008, 0.073402, 0.125101, 0.132295, 0.203355, 0.170161, 0.161087, 0.161087, 0.196879, 0.11371, 0.111485, 0.216401, 0.144935, 0.132295, 0.132295, 0.120615, 0.122885, 0.122885, 0.125101, 0.118441, 0.109221, 0.090864, 0.173081, 0.106997, 0.076542, 0.03976, 0.050641, 0.047319, 0.092881, 0.094817, 0.161087, 0.15284, 0.137348, 0.219301, 0.236433, 0.236433, 0.155435, 0.15008, 0.090864, 0.147574, 0.076542, 0.071867, 0.092881, 0.090864, 0.147574, 0.185198, 0.161087, 0.158265, 0.173081, 0.109221, 0.051831, 0.050641, 0.090864, 0.055536, 0.040537, 0.06312, 0.041405, 0.071867, 0.083462, 0.142424, 0.15284, 0.179055, 0.18812, 0.11371, 0.116183, 0.069024, 0.041405, 0.088832, 0.100716, 0.044297, 0.074921, 0.158265, 0.096677, 0.092881, 0.127496, 0.132295, 0.111485, 0.147574, 0.127496, 0.081712, 0.059222, 0.037156, 0.064632, 0.038042], '')</t>
  </si>
  <si>
    <t>UPI0001B6FA6E status=activ</t>
  </si>
  <si>
    <t>([0.011342, 0.007031, 0.009865, 0.006701, 0.009187, 0.011342, 0.011342, 0.009483, 0.007091, 0.006039, 0.004976, 0.005992, 0.005623, 0.00389, 0.002512, 0.002512, 0.002529, 0.003701, 0.00515, 0.006894, 0.011342, 0.011342, 0.020876, 0.010926, 0.016021, 0.016021, 0.013016, 0.009483, 0.014586, 0.016021, 0.014315, 0.014783, 0.014315, 0.014586, 0.028107, 0.067594, 0.030003, 0.030003, 0.028695, 0.028107, 0.028695, 0.029376, 0.018106, 0.010509, 0.020876, 0.014586, 0.011106, 0.014586, 0.021381, 0.015078, 0.015078, 0.023087, 0.043307, 0.024393, 0.012727, 0.009977, 0.006567, 0.006482, 0.008002, 0.006421, 0.00515, 0.003963, 0.002976, 0.003276, 0.003924, 0.002688, 0.003461, 0.003109], '')</t>
  </si>
  <si>
    <t>UPI0001B8FC07 status=activ</t>
  </si>
  <si>
    <t>([0.15284, 0.155435, 0.216401, 0.158265, 0.161087, 0.161087, 0.182256, 0.125101, 0.161087, 0.179055, 0.200174, 0.155435, 0.167087, 0.161087, 0.147574, 0.158265, 0.222385, 0.147574, 0.142424, 0.219301, 0.182256, 0.25406, 0.206376, 0.206376, 0.164327, 0.194234, 0.216401, 0.219301, 0.301917, 0.196879, 0.209395, 0.132295, 0.194234, 0.158265, 0.179055, 0.281712, 0.275179, 0.284882, 0.264545, 0.239899, 0.229226, 0.170161, 0.179055, 0.25406, 0.257454, 0.377384, 0.36309, 0.359901, 0.291804, 0.222385, 0.30533, 0.318242, 0.321458, 0.332115, 0.398279, 0.390993, 0.301917, 0.291804, 0.209395, 0.30533, 0.356642, 0.25031, 0.356642, 0.335645, 0.349426, 0.324872, 0.239899, 0.243554, 0.271506, 0.346032, 0.414856, 0.436924, 0.436924, 0.529623, 0.534167, 0.497853, 0.505461, 0.608892, 0.5017, 0.458154, 0.450668, 0.335645, 0.346032, 0.216401, 0.222385, 0.127496, 0.109221, 0.161087, 0.096677, 0.069024, 0.037156, 0.022667, 0.013265, 0.008525, 0.005992, 0.005872, 0.004161, 0.004161, 0.004358, 0.006194, 0.006533, 0.006567, 0.006795, 0.006701, 0.009977, 0.007315, 0.007422, 0.006374, 0.004835, 0.004921, 0.004247, 0.004247, 0.004161, 0.005378, 0.005318, 0.007877, 0.005992, 0.006619, 0.006374, 0.005872, 0.004775, 0.005086, 0.004483, 0.006142, 0.006039, 0.004775, 0.006142, 0.008156, 0.010926, 0.01078, 0.009728, 0.016021, 0.029376, 0.060549, 0.029376, 0.029376, 0.021816, 0.034068, 0.033407, 0.028107, 0.031287, 0.021381, 0.033407, 0.035586, 0.024826, 0.026338, 0.023087, 0.023963, 0.026892, 0.016826, 0.035586, 0.085092, 0.06184, 0.032677, 0.023963, 0.030003, 0.03976, 0.028695, 0.014783, 0.014075, 0.017447, 0.010131, 0.016257, 0.018106, 0.013265, 0.009294, 0.014075, 0.023963, 0.014315, 0.01078, 0.011342, 0.009865, 0.009294, 0.010509, 0.015344, 0.018106, 0.027463, 0.019401, 0.034068, 0.083462, 0.079919, 0.056825, 0.083462, 0.042364, 0.037156, 0.081712, 0.182256, 0.18812, 0.155435, 0.247041, 0.206376, 0.291804, 0.30533, 0.311707, 0.335645, 0.335645, 0.25031, 0.209395, 0.324872, 0.247041, 0.236433, 0.366687, 0.436924, 0.494003, 0.529623, 0.538167, 0.398279, 0.377384, 0.370445, 0.295083, 0.219301, 0.21291, 0.144935, 0.132295, 0.147574, 0.129801, 0.144935, 0.229226, 0.200174, 0.216401, 0.206376, 0.209395, 0.182256, 0.17593, 0.094817, 0.083462, 0.090864, 0.155435, 0.17593, 0.170161, 0.194234, 0.191378, 0.295083, 0.377384, 0.380708, 0.318242, 0.229226, 0.222385, 0.216401, 0.311707, 0.281712, 0.291804, 0.30533, 0.298791, 0.284882, 0.308712, 0.31487, 0.219301, 0.219301, 0.216401, 0.229226, 0.239899, 0.222385, 0.203355, 0.191378, 0.100716, 0.067594, 0.125101, 0.11371, 0.122885, 0.10481, 0.125101, 0.098513, 0.048328, 0.031287, 0.032677, 0.032677, 0.066181, 0.102787, 0.100716, 0.050641, 0.05306, 0.092881, 0.15284, 0.164327, 0.092881, 0.179055, 0.271506, 0.170161, 0.109221, 0.11371, 0.067594, 0.034884, 0.083462, 0.15008, 0.182256, 0.173081, 0.236433, 0.21291, 0.209395, 0.17593, 0.295083, 0.236433, 0.243554, 0.26085, 0.142424, 0.139895, 0.15008, 0.147574, 0.127496, 0.167087, 0.15284, 0.15008, 0.139895, 0.129801, 0.139895, 0.11371, 0.073402, 0.047319, 0.048328, 0.028695, 0.028695, 0.016257, 0.012727, 0.008276, 0.006988, 0.008075, 0.008409, 0.008895, 0.010131, 0.011342, 0.009728, 0.007495, 0.009977, 0.015078, 0.01204, 0.009294, 0.008002, 0.009977, 0.015694, 0.009977, 0.009728, 0.008075, 0.010672, 0.013437, 0.013265, 0.016528, 0.013265, 0.013265, 0.008723, 0.005734, 0.007495, 0.007495, 0.01078, 0.008624, 0.007495, 0.006374, 0.005683, 0.006039, 0.006039, 0.004513, 0.006533, 0.006567, 0.008895, 0.005932, 0.004646, 0.006078, 0.005992, 0.006421, 0.008624, 0.011342, 0.015344, 0.015344, 0.021816, 0.011106, 0.016021, 0.013437, 0.013437, 0.013437, 0.021816, 0.022667, 0.034884, 0.032017, 0.031287, 0.018787, 0.043307, 0.051831, 0.028695, 0.023087, 0.043307, 0.046336, 0.054297, 0.071867, 0.046336, 0.029376, 0.025762, 0.028695, 0.044297, 0.083462, 0.129801, 0.139895, 0.078022, 0.085092, 0.074921, 0.132295, 0.225814, 0.106997, 0.173081, 0.161087, 0.200174, 0.203355, 0.111485, 0.109221, 0.109221, 0.158265, 0.137348, 0.257454, 0.275179, 0.275179, 0.257454, 0.147574, 0.109221, 0.191378, 0.109221, 0.060549, 0.047319, 0.042364, 0.073402, 0.086953, 0.164327, 0.079919, 0.074921, 0.142424, 0.132295, 0.15008, 0.088832, 0.132295, 0.125101, 0.100716, 0.067594, 0.038858, 0.098513, 0.125101, 0.0704, 0.100716, 0.17593, 0.243554, 0.164327, 0.125101, 0.132295, 0.132295, 0.243554, 0.26085, 0.164327, 0.170161, 0.161087, 0.15008, 0.155435, 0.15008, 0.170161, 0.239899, 0.239899, 0.144935, 0.120615, 0.216401, 0.185198, 0.200174, 0.167087, 0.247041, 0.342579, 0.239899, 0.158265, 0.132295, 0.122885, 0.21291, 0.21291, 0.185198, 0.21291, 0.21291, 0.236433, 0.216401, 0.129801, 0.225814, 0.219301, 0.25406, 0.139895, 0.236433, 0.15008, 0.15008, 0.164327, 0.17593, 0.158265, 0.236433, 0.271506, 0.191378, 0.116183, 0.069024, 0.043307, 0.060549, 0.042364, 0.040537, 0.042364, 0.083462, 0.043307, 0.078022, 0.076542, 0.086953, 0.040537, 0.044297, 0.025316, 0.020165, 0.0198, 0.034884, 0.020876, 0.0198, 0.037156, 0.069024, 0.092881, 0.098513, 0.127496, 0.173081, 0.100716, 0.06184, 0.066181, 0.066181, 0.06312, 0.067594, 0.094817, 0.147574, 0.147574, 0.219301, 0.264545, 0.257454, 0.182256, 0.225814, 0.155435, 0.142424, 0.129801, 0.167087, 0.236433, 0.21291, 0.239899, 0.232838, 0.271506, 0.275179, 0.370445, 0.281712, 0.268042, 0.295083, 0.30533, 0.301917, 0.30533, 0.216401, 0.222385, 0.291804, 0.225814, 0.222385, 0.216401, 0.239899, 0.142424, 0.081712, 0.10481, 0.120615, 0.209395, 0.236433, 0.15284, 0.15284, 0.243554, 0.158265, 0.182256, 0.191378, 0.167087, 0.100716, 0.161087, 0.15284, 0.167087, 0.278302, 0.36309, 0.356642, 0.342579, 0.398279, 0.374039, 0.257454, 0.232838, 0.232838, 0.229226, 0.203355, 0.206376, 0.21291, 0.271506, 0.284882, 0.191378, 0.196879, 0.25031, 0.247041, 0.203355, 0.203355, 0.129801, 0.129801, 0.071867, 0.055536, 0.055536, 0.111485, 0.167087, 0.102787, 0.092881, 0.096677, 0.182256, 0.139895, 0.106997, 0.074921, 0.066181, 0.086953, 0.122885, 0.158265, 0.102787, 0.083462, 0.040537, 0.051831, 0.058088, 0.116183, 0.147574, 0.21291, 0.219301, 0.222385, 0.216401, 0.18812, 0.203355, 0.164327, 0.116183, 0.15008, 0.155435, 0.118441, 0.139895, 0.167087, 0.164327, 0.147574, 0.21291, 0.21291, 0.179055, 0.164327, 0.164327, 0.170161, 0.078022, 0.047319, 0.023963, 0.034884, 0.023087, 0.020522, 0.014315, 0.023963, 0.013016, 0.013016, 0.010672, 0.007645, 0.006894, 0.005011, 0.006567, 0.005992, 0.005683, 0.007031, 0.004976, 0.004388, 0.004208, 0.004921, 0.006142, 0.009187, 0.009096, 0.009865, 0.006795, 0.008525, 0.008804, 0.009483, 0.013821, 0.013613, 0.023534, 0.018415, 0.018106, 0.014783, 0.011903, 0.012727, 0.013821, 0.020165, 0.018787, 0.019401, 0.024393, 0.014315, 0.014586, 0.011518, 0.017138, 0.033407, 0.049374, 0.049374, 0.094817, 0.079919, 0.109221, 0.083462, 0.118441, 0.18812, 0.206376, 0.291804, 0.42561, 0.377384, 0.42561], '')</t>
  </si>
  <si>
    <t>[73, 74, 76, 77, 78, 204, 205]</t>
  </si>
  <si>
    <t>UPI0001B8FC0A status=activ</t>
  </si>
  <si>
    <t>([0.037156, 0.055536, 0.030003, 0.022306, 0.031287, 0.020165, 0.015078, 0.011669, 0.009096, 0.007877, 0.009401, 0.011669, 0.009096, 0.006988, 0.010131, 0.008525, 0.008723, 0.012727, 0.022667, 0.040537, 0.045352, 0.055536, 0.06184, 0.116183, 0.173081, 0.173081, 0.17593, 0.194234, 0.182256, 0.295083, 0.31487, 0.229226, 0.167087, 0.219301, 0.321458, 0.271506, 0.31487, 0.301917, 0.271506, 0.167087, 0.173081, 0.088832, 0.041405, 0.023963, 0.025762, 0.027463, 0.014783, 0.025762, 0.021816, 0.040537, 0.020522, 0.030003, 0.027463, 0.034068, 0.021381, 0.011342, 0.01204, 0.009865, 0.009977, 0.008804, 0.008895, 0.006701, 0.009728, 0.009483, 0.009015, 0.006194, 0.004513, 0.006988, 0.005086, 0.006894, 0.005086, 0.007031, 0.007177, 0.010131, 0.011903, 0.017138, 0.030611, 0.028107, 0.020876, 0.020522, 0.031287, 0.064632, 0.102787, 0.071867, 0.129801, 0.173081, 0.170161, 0.25406, 0.25406, 0.352862, 0.275179, 0.394753, 0.356642, 0.311707, 0.318242, 0.321458, 0.321458, 0.216401, 0.268042, 0.328603, 0.284882, 0.295083, 0.281712, 0.288399, 0.366687, 0.384043, 0.4292, 0.480142, 0.440853, 0.370445, 0.370445, 0.41194, 0.41194, 0.398279, 0.444081, 0.447574, 0.366687, 0.264545, 0.366687, 0.394753, 0.447574, 0.486429, 0.377384, 0.366687, 0.30533, 0.291804, 0.264545, 0.257454, 0.206376, 0.243554, 0.225814, 0.134866, 0.191378, 0.100716, 0.078022, 0.038858, 0.038042, 0.043307, 0.098513, 0.049374, 0.020522, 0.019109, 0.015344, 0.015344, 0.009483, 0.00777, 0.00777, 0.006795, 0.007091, 0.006988, 0.007177, 0.009294, 0.014075, 0.008409, 0.013016, 0.023963, 0.044297, 0.044297, 0.031287, 0.015078, 0.026338, 0.030003, 0.034068, 0.025316, 0.046336, 0.092881, 0.203355, 0.196879, 0.194234, 0.129801, 0.147574, 0.096677, 0.054297, 0.031287, 0.048328, 0.045352, 0.025316, 0.020876, 0.012727, 0.014783, 0.016528, 0.017138, 0.029376, 0.015344, 0.015694, 0.015694, 0.016257, 0.009483, 0.009483, 0.008156, 0.011903, 0.020165, 0.033407, 0.055536, 0.094817, 0.116183, 0.120615, 0.142424, 0.179055, 0.278302, 0.31487, 0.321458, 0.236433, 0.17593, 0.268042, 0.387226, 0.352862, 0.308712, 0.311707, 0.247041, 0.236433, 0.173081, 0.158265, 0.088832, 0.085092, 0.0704, 0.083462, 0.064632, 0.083462, 0.050641, 0.050641, 0.038858, 0.035586, 0.034068, 0.034068, 0.022667, 0.019109, 0.022667, 0.019401, 0.017797, 0.025316, 0.032017, 0.024826, 0.025762, 0.045352, 0.024393, 0.018787, 0.016528, 0.021381, 0.015078, 0.018106, 0.014586, 0.022306, 0.046336, 0.088832, 0.083462, 0.125101, 0.106997, 0.111485, 0.116183, 0.170161, 0.179055, 0.25031, 0.25406, 0.247041, 0.25031, 0.36309, 0.476583, 0.5017, 0.490133, 0.575842, 0.541878, 0.509769, 0.517562, 0.517562, 0.517562, 0.618285, 0.63748, 0.585406, 0.585406, 0.685117, 0.720929, 0.671169, 0.661982, 0.791621, 0.759478, 0.771762, 0.771762, 0.741537, 0.716283, 0.680603, 0.675549, 0.76285, 0.837511, 0.754692, 0.724957, 0.712013, 0.741537, 0.733139, 0.827927, 0.823549, 0.81615, 0.834292, 0.874069, 0.876521, 0.852992, 0.889439, 0.889439, 0.859585, 0.859585, 0.859585, 0.885302, 0.88723, 0.88723, 0.894241, 0.939629, 0.941505, 0.94331, 0.93079, 0.932927, 0.926919, 0.928747, 0.932927, 0.924947, 0.915074, 0.912647], '')</t>
  </si>
  <si>
    <t>[258,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315]</t>
  </si>
  <si>
    <t>(55</t>
  </si>
  <si>
    <t>UPI0001B8FC0C status=activ</t>
  </si>
  <si>
    <t>([0.134866, 0.098513, 0.182256, 0.225814, 0.257454, 0.185198, 0.185198, 0.229226, 0.26085, 0.203355, 0.203355, 0.206376, 0.219301, 0.247041, 0.301917, 0.216401, 0.31487, 0.40511, 0.408655, 0.408655, 0.40511, 0.401658, 0.454136, 0.41194, 0.324872, 0.332115, 0.332115, 0.356642, 0.278302, 0.291804, 0.374039, 0.414856, 0.440853, 0.444081, 0.335645, 0.359901, 0.352862, 0.352862, 0.352862, 0.40511, 0.349426, 0.352862, 0.328603, 0.356642, 0.380708, 0.374039, 0.36309, 0.458154, 0.42561, 0.509769, 0.450668, 0.374039, 0.271506, 0.18812, 0.15008, 0.194234, 0.209395, 0.288399, 0.281712, 0.203355, 0.191378, 0.275179, 0.291804, 0.328603, 0.206376, 0.132295, 0.203355, 0.203355, 0.200174, 0.170161, 0.098513, 0.129801, 0.129801, 0.203355, 0.222385, 0.257454, 0.295083, 0.278302, 0.194234, 0.179055, 0.257454, 0.216401, 0.225814, 0.209395, 0.134866, 0.142424, 0.21291, 0.236433, 0.209395, 0.132295, 0.155435, 0.232838, 0.216401, 0.278302, 0.284882, 0.284882, 0.200174, 0.164327, 0.179055, 0.278302, 0.30533, 0.25406, 0.25406, 0.257454, 0.257454, 0.25031, 0.366687, 0.384043, 0.384043, 0.380708, 0.374039, 0.41194, 0.41194, 0.380708, 0.394753, 0.278302, 0.342579, 0.436924, 0.472492, 0.356642, 0.247041, 0.219301, 0.268042, 0.206376, 0.15008, 0.15284, 0.232838, 0.144935, 0.120615, 0.109221, 0.098513, 0.094817, 0.116183, 0.056825, 0.043307, 0.024393, 0.036378, 0.036378, 0.034068, 0.020876, 0.020522, 0.0198, 0.016021, 0.009401, 0.014075, 0.010131, 0.008409, 0.006482, 0.006194, 0.006142, 0.004358, 0.003701, 0.004835, 0.004414, 0.006533, 0.009401, 0.014075, 0.018106, 0.014586, 0.015694, 0.013437, 0.024393, 0.034884, 0.047319, 0.069024, 0.051831, 0.076542, 0.056825, 0.094817, 0.120615, 0.073402, 0.155435, 0.271506, 0.222385, 0.182256, 0.122885, 0.096677, 0.059222, 0.038858, 0.030003, 0.034068, 0.03976, 0.019401, 0.019401, 0.014315, 0.010221, 0.008156, 0.008525, 0.013613, 0.013265, 0.009728, 0.011342, 0.010509, 0.010221, 0.014586, 0.018106, 0.014075, 0.009728, 0.009015, 0.010926, 0.009096, 0.006078, 0.00777, 0.011106, 0.008723, 0.007495, 0.009401, 0.011106, 0.015078, 0.012491, 0.01227, 0.023963, 0.030611, 0.014075, 0.008723, 0.007495, 0.007495, 0.007259, 0.006701, 0.007555, 0.007495, 0.007495, 0.007031, 0.006142, 0.006142, 0.006078, 0.005318, 0.004388, 0.003924, 0.002529, 0.001786, 0.001967, 0.001872, 0.001374, 0.001499, 0.001481, 0.001, 0.000648, 0.001249, 0.001722, 0.002211, 0.00155, 0.002555, 0.003478, 0.002976, 0.003053, 0.003701, 0.00389, 0.004315, 0.004358, 0.004483, 0.006795, 0.005011, 0.003671, 0.004899, 0.005223, 0.006374, 0.006039, 0.005932, 0.005249, 0.003757, 0.0028, 0.003246, 0.003053, 0.002276, 0.002276, 0.001855, 0.002194, 0.003405, 0.003555, 0.004775, 0.005932, 0.003821, 0.005011, 0.008002, 0.008002, 0.008624, 0.008156, 0.013613, 0.012491, 0.008525, 0.010672, 0.015344, 0.011342, 0.013265, 0.012491, 0.021381, 0.031287, 0.040537, 0.017797, 0.016257, 0.009865, 0.01204, 0.014075, 0.008409, 0.005799, 0.005872, 0.005623, 0.005623, 0.004483, 0.005734, 0.005318, 0.006482, 0.005503, 0.008075, 0.007091, 0.012491, 0.008895, 0.008895, 0.008002, 0.00962, 0.010926, 0.010372, 0.00777, 0.010926, 0.018787, 0.032677, 0.024826, 0.021381, 0.017138, 0.028107, 0.041405, 0.090864, 0.090864, 0.137348, 0.15008, 0.073402, 0.040537, 0.05306, 0.047319, 0.035586, 0.048328, 0.049374, 0.078022, 0.085092, 0.038858, 0.030003, 0.034884, 0.058088, 0.060549, 0.058088, 0.058088, 0.051831, 0.023963, 0.017138, 0.017447, 0.009977, 0.011106, 0.008723, 0.009977, 0.010131, 0.008002, 0.005503, 0.006567, 0.007877, 0.01078, 0.020165, 0.028695, 0.025316, 0.017138, 0.030003, 0.032677, 0.020165, 0.022306, 0.023534, 0.018106, 0.010926, 0.018415, 0.033407, 0.078022, 0.081712, 0.044297, 0.094817, 0.209395, 0.191378, 0.15008, 0.079919, 0.088832, 0.03976, 0.029376, 0.030003, 0.030003, 0.059222, 0.116183, 0.058088, 0.127496, 0.144935, 0.144935, 0.17593, 0.182256, 0.139895, 0.106997, 0.11371, 0.10481, 0.090864, 0.092881, 0.066181, 0.096677, 0.06184, 0.083462, 0.060549, 0.079919, 0.043307, 0.023534, 0.011342, 0.018787, 0.01227, 0.018787, 0.020876, 0.020876, 0.016528, 0.025316, 0.034884, 0.06184, 0.06184, 0.031287, 0.018787, 0.021381, 0.016021, 0.023534, 0.023534, 0.025762, 0.025762, 0.047319, 0.081712, 0.086953, 0.094817, 0.086953, 0.050641, 0.083462, 0.05306, 0.036378, 0.017797, 0.010672, 0.010672, 0.010672, 0.011342, 0.01227, 0.017447, 0.029376, 0.016021, 0.014075, 0.013016, 0.01227, 0.008723, 0.006374, 0.009096, 0.008804, 0.01204, 0.018787, 0.01227, 0.015344, 0.028107, 0.050641, 0.100716, 0.102787, 0.102787, 0.185198, 0.264545, 0.281712, 0.281712, 0.318242, 0.422041, 0.538167, 0.549308, 0.685117, 0.716283, 0.575842, 0.59917, 0.622677, 0.608892, 0.720929, 0.661982, 0.648219, 0.648219, 0.509769, 0.509769, 0.494003, 0.472492, 0.444081, 0.408655, 0.387226, 0.418646, 0.384043, 0.335645, 0.288399, 0.236433], '')</t>
  </si>
  <si>
    <t>[49, 463, 464, 465, 466, 467, 468, 469, 470, 471, 472, 473, 474, 475, 476]</t>
  </si>
  <si>
    <t>UPI0001B8FC0D status=activ</t>
  </si>
  <si>
    <t>([0.048328, 0.029376, 0.05306, 0.035586, 0.021816, 0.016826, 0.026892, 0.038042, 0.055536, 0.081712, 0.076542, 0.100716, 0.125101, 0.109221, 0.144935, 0.096677, 0.147574, 0.144935, 0.18812, 0.173081, 0.271506, 0.31487, 0.41194, 0.311707, 0.394753, 0.461924, 0.56648, 0.538167, 0.525368, 0.505461, 0.408655, 0.468512, 0.394753, 0.359901, 0.380708, 0.352862, 0.342579, 0.324872, 0.278302, 0.194234, 0.21291, 0.109221, 0.120615, 0.111485, 0.179055, 0.147574, 0.109221, 0.100716, 0.051831, 0.054297, 0.043307, 0.067594, 0.031287, 0.050641, 0.050641, 0.081712, 0.0704, 0.069024, 0.081712, 0.11371, 0.109221, 0.059222, 0.118441, 0.102787, 0.098513, 0.098513, 0.0704, 0.122885, 0.127496, 0.239899, 0.144935, 0.109221, 0.122885, 0.15008, 0.170161, 0.173081, 0.144935, 0.225814, 0.311707, 0.206376, 0.203355, 0.219301, 0.200174, 0.196879, 0.196879, 0.144935, 0.15008, 0.236433, 0.236433, 0.229226, 0.229226, 0.356642, 0.352862, 0.324872, 0.311707, 0.21291, 0.222385, 0.271506, 0.264545, 0.295083, 0.401658, 0.30533, 0.40511, 0.525368, 0.529623, 0.486429, 0.486429, 0.472492, 0.480142, 0.36309, 0.284882, 0.275179, 0.26085, 0.26085, 0.264545, 0.318242, 0.30533, 0.298791, 0.26085, 0.26085, 0.243554, 0.15008, 0.15008, 0.081712, 0.049374, 0.047319, 0.056825, 0.086953, 0.050641, 0.056825, 0.109221, 0.170161, 0.098513, 0.094817, 0.182256, 0.179055, 0.147574, 0.15008, 0.088832, 0.118441, 0.0704, 0.06312, 0.106997, 0.10481, 0.100716, 0.094817, 0.055536, 0.032017, 0.034884, 0.060549, 0.048328, 0.05306, 0.055536, 0.102787, 0.0704, 0.045352, 0.05306, 0.048328, 0.048328, 0.100716, 0.054297, 0.092881, 0.11371, 0.060549, 0.064632, 0.066181, 0.10481, 0.194234, 0.291804, 0.291804, 0.308712, 0.324872, 0.232838, 0.225814, 0.209395, 0.182256, 0.127496, 0.116183, 0.17593, 0.247041, 0.185198, 0.200174, 0.206376, 0.18812, 0.301917, 0.394753, 0.390993, 0.291804, 0.200174, 0.122885, 0.111485, 0.106997, 0.098513, 0.096677, 0.066181, 0.071867, 0.125101, 0.21291, 0.18812, 0.200174, 0.216401, 0.185198, 0.173081, 0.106997, 0.098513, 0.05306, 0.048328, 0.088832, 0.155435, 0.209395, 0.264545, 0.185198, 0.116183, 0.060549, 0.10481, 0.144935, 0.142424, 0.139895, 0.098513, 0.071867, 0.06312, 0.059222, 0.094817, 0.144935, 0.247041, 0.243554, 0.328603, 0.324872, 0.247041, 0.191378, 0.200174, 0.236433, 0.288399, 0.298791, 0.377384, 0.366687, 0.380708, 0.339168, 0.31487, 0.298791, 0.380708, 0.390993, 0.288399, 0.203355, 0.179055, 0.15284, 0.100716, 0.085092, 0.094817, 0.132295, 0.179055, 0.167087, 0.106997, 0.129801, 0.196879, 0.232838, 0.161087, 0.15284, 0.173081, 0.196879, 0.196879, 0.173081, 0.144935, 0.239899, 0.31487, 0.339168, 0.346032, 0.401658, 0.328603, 0.311707, 0.311707, 0.31487, 0.236433, 0.321458, 0.318242, 0.206376, 0.137348, 0.206376, 0.155435, 0.170161, 0.185198, 0.185198, 0.206376, 0.225814, 0.236433, 0.161087, 0.161087, 0.098513, 0.111485, 0.200174, 0.216401, 0.222385, 0.137348, 0.216401, 0.21291, 0.137348, 0.236433, 0.324872, 0.239899, 0.311707, 0.278302, 0.239899, 0.30533, 0.281712, 0.264545, 0.219301, 0.30533, 0.281712, 0.387226, 0.36309], '')</t>
  </si>
  <si>
    <t>[26, 27, 28, 29, 103, 104]</t>
  </si>
  <si>
    <t>UPI0001B8FC86 status=activ</t>
  </si>
  <si>
    <t>([0.750527, 0.759478, 0.771762, 0.728858, 0.759478, 0.784345, 0.754692, 0.724957, 0.712013, 0.724957, 0.63748, 0.675549, 0.680603, 0.56648, 0.690604, 0.575842, 0.575842, 0.58069, 0.5017, 0.418646, 0.394753, 0.384043, 0.398279, 0.324872, 0.275179, 0.200174, 0.120615, 0.144935, 0.179055, 0.179055, 0.17593, 0.17593, 0.111485, 0.067594, 0.102787, 0.064632, 0.10481, 0.10481, 0.079919, 0.120615, 0.118441, 0.134866, 0.134866, 0.085092, 0.083462, 0.155435, 0.18812, 0.26085, 0.264545, 0.170161, 0.182256, 0.191378, 0.179055, 0.295083, 0.295083, 0.30533, 0.408655, 0.30533, 0.308712, 0.349426, 0.278302, 0.275179, 0.25031, 0.185198, 0.25031, 0.332115, 0.229226, 0.182256, 0.203355, 0.125101, 0.134866, 0.088832, 0.049374, 0.081712, 0.0704, 0.060549, 0.056825, 0.048328, 0.092881, 0.086953, 0.086953, 0.139895, 0.200174, 0.21291, 0.206376, 0.142424, 0.083462, 0.125101, 0.179055, 0.161087, 0.229226, 0.219301, 0.298791, 0.359901, 0.346032, 0.328603, 0.349426, 0.271506, 0.291804, 0.288399, 0.209395, 0.209395, 0.191378, 0.203355, 0.116183, 0.17593, 0.257454, 0.335645, 0.321458, 0.264545, 0.182256, 0.200174, 0.247041, 0.268042, 0.219301, 0.239899, 0.264545, 0.26085, 0.268042, 0.247041, 0.232838, 0.321458, 0.222385, 0.164327, 0.10481, 0.194234, 0.132295, 0.125101, 0.083462, 0.085092, 0.129801, 0.116183, 0.071867, 0.10481, 0.071867, 0.111485, 0.088832, 0.054297, 0.090864, 0.144935, 0.158265, 0.085092, 0.056825, 0.081712, 0.129801, 0.10481, 0.098513, 0.15284, 0.096677, 0.139895, 0.142424, 0.137348, 0.243554, 0.225814, 0.196879, 0.132295, 0.127496, 0.088832, 0.078022, 0.076542, 0.03976, 0.040537, 0.100716, 0.144935, 0.179055, 0.182256, 0.284882, 0.203355, 0.129801, 0.127496, 0.132295, 0.137348, 0.137348, 0.116183, 0.129801, 0.090864, 0.17593, 0.194234, 0.295083, 0.380708, 0.384043, 0.490133, 0.472492, 0.433034, 0.42561, 0.42561, 0.328603, 0.25406, 0.335645, 0.42561, 0.422041, 0.4292, 0.436924, 0.447574, 0.483068, 0.480142, 0.461924, 0.447574, 0.433034, 0.414856, 0.352862, 0.311707, 0.298791, 0.222385, 0.236433, 0.257454, 0.144935, 0.219301, 0.268042, 0.164327, 0.109221, 0.182256, 0.11371, 0.106997, 0.106997, 0.058088, 0.092881, 0.15008, 0.094817, 0.06184, 0.066181, 0.066181, 0.076542, 0.086953, 0.083462, 0.079919, 0.076542, 0.144935, 0.147574, 0.122885, 0.18812, 0.247041, 0.268042, 0.349426, 0.356642, 0.291804, 0.298791, 0.264545, 0.200174, 0.295083, 0.370445, 0.374039, 0.377384, 0.390993, 0.311707, 0.394753, 0.328603, 0.243554, 0.243554, 0.158265, 0.229226, 0.284882, 0.30533, 0.284882, 0.298791, 0.288399, 0.288399, 0.370445, 0.31487, 0.384043, 0.288399, 0.271506, 0.275179, 0.349426, 0.342579, 0.440853, 0.450668, 0.553315, 0.541878, 0.545602, 0.680603, 0.553315, 0.534167, 0.529623, 0.509769, 0.472492, 0.505461, 0.51388, 0.517562, 0.626927, 0.545602, 0.553315, 0.575842, 0.56648, 0.56648, 0.483068, 0.444081, 0.433034, 0.324872, 0.42561, 0.42561, 0.311707, 0.398279, 0.36309, 0.25406, 0.203355, 0.239899, 0.158265, 0.129801, 0.15008, 0.147574, 0.15008, 0.232838, 0.225814, 0.158265, 0.109221, 0.161087, 0.111485, 0.116183, 0.182256, 0.116183, 0.116183, 0.203355, 0.18812, 0.216401, 0.239899, 0.284882, 0.275179, 0.36309, 0.472492, 0.458154, 0.398279, 0.390993, 0.384043, 0.394753, 0.472492, 0.557691, 0.56648, 0.59508, 0.58069, 0.497853, 0.575842, 0.505461, 0.4292, 0.458154, 0.370445, 0.458154, 0.509769, 0.517562, 0.505461, 0.5017, 0.472492, 0.458154, 0.509769, 0.4292, 0.414856, 0.335645, 0.308712, 0.275179, 0.268042, 0.298791, 0.374039, 0.374039, 0.461924, 0.51388, 0.497853, 0.613573, 0.626927, 0.608892, 0.626927, 0.585406, 0.59014, 0.534167, 0.657645, 0.680603, 0.666105, 0.690604, 0.694846, 0.750527, 0.788093, 0.874069, 0.868118, 0.859585, 0.876521, 0.745909, 0.775545, 0.754692, 0.73685, 0.728858, 0.608892, 0.490133, 0.51388, 0.51388, 0.562014, 0.465241, 0.450668, 0.553315, 0.553315, 0.56648, 0.553315, 0.557691, 0.517562, 0.486429, 0.490133, 0.5017, 0.642678, 0.632174, 0.685117, 0.661982, 0.632174, 0.724957, 0.808535, 0.798249, 0.775545, 0.795062, 0.88723, 0.903857, 0.885302, 0.859585], '')</t>
  </si>
  <si>
    <t>[0, 1, 2, 3, 4, 5, 6, 7, 8, 9, 10, 11, 12, 13, 14, 15, 16, 17, 18, 267, 268, 269, 270, 271, 272, 273, 274, 276, 277, 278, 279, 280, 281, 282, 283, 284, 326, 327, 328, 329, 331, 332, 337, 338, 339, 340, 343, 354, 356, 357, 358, 359, 360, 361, 362, 363, 364, 365, 366, 367, 368, 369, 370, 371, 372, 373, 374, 375, 376, 377, 378, 379, 381, 382, 383, 386, 387, 388, 389, 390, 391, 394, 395, 396, 397, 398, 399, 400, 401, 402, 403, 404, 405, 406, 407, 408]</t>
  </si>
  <si>
    <t>UPI0001B8FD12 status=activ</t>
  </si>
  <si>
    <t>([0.018787, 0.033407, 0.059222, 0.03976, 0.069024, 0.064632, 0.042364, 0.037156, 0.046336, 0.028695, 0.019401, 0.016021, 0.030003, 0.025762, 0.017797, 0.016826, 0.014783, 0.025316, 0.019109, 0.030611, 0.06312, 0.106997, 0.059222, 0.060549, 0.056825, 0.058088, 0.086953, 0.161087, 0.120615, 0.11371, 0.200174, 0.222385, 0.222385, 0.129801, 0.139895, 0.139895, 0.134866, 0.147574, 0.147574, 0.144935, 0.167087, 0.090864, 0.086953, 0.094817, 0.040537, 0.083462, 0.064632, 0.034884, 0.016528, 0.020165, 0.023534, 0.021816, 0.018787, 0.027463, 0.056825, 0.066181, 0.071867, 0.042364, 0.047319, 0.048328, 0.098513, 0.102787, 0.161087, 0.098513, 0.098513, 0.100716, 0.042364, 0.050641, 0.090864, 0.185198, 0.15008, 0.161087, 0.182256, 0.209395, 0.134866, 0.132295, 0.125101, 0.15008, 0.25031, 0.268042, 0.268042, 0.243554, 0.239899, 0.164327, 0.25406, 0.342579, 0.465241, 0.613573, 0.59917, 0.480142, 0.370445, 0.497853, 0.359901, 0.359901, 0.332115, 0.418646, 0.41194, 0.42561, 0.490133, 0.472492, 0.461924, 0.346032, 0.239899, 0.15284, 0.158265, 0.155435, 0.127496, 0.100716, 0.106997, 0.102787, 0.158265, 0.25406, 0.219301, 0.31487, 0.281712, 0.394753, 0.377384, 0.328603, 0.264545, 0.191378, 0.147574, 0.096677], '')</t>
  </si>
  <si>
    <t>[87, 88]</t>
  </si>
  <si>
    <t>UPI0001B8FE4A status=activ</t>
  </si>
  <si>
    <t>([0.219301, 0.15008, 0.209395, 0.120615, 0.074921, 0.048328, 0.025762, 0.019401, 0.015344, 0.01227, 0.010372, 0.009401, 0.009483, 0.007091, 0.006533, 0.005086, 0.00389, 0.003177, 0.003341, 0.003431, 0.004646, 0.004513, 0.005503, 0.00543, 0.00558, 0.005086, 0.00543, 0.008002, 0.011669, 0.018415, 0.030003, 0.055536, 0.085092, 0.048328, 0.069024, 0.046336, 0.064632, 0.125101, 0.158265, 0.15008, 0.137348, 0.142424, 0.232838, 0.161087, 0.15284, 0.229226, 0.356642, 0.440853, 0.444081, 0.42561, 0.4292, 0.36309, 0.352862, 0.239899, 0.339168, 0.257454, 0.359901, 0.356642, 0.275179, 0.36309, 0.387226, 0.342579, 0.328603, 0.324872, 0.42561, 0.42561, 0.359901, 0.301917, 0.288399, 0.278302, 0.291804, 0.236433, 0.308712, 0.308712, 0.42561, 0.42561, 0.458154, 0.483068, 0.450668, 0.42561, 0.377384, 0.342579, 0.295083, 0.26085, 0.191378, 0.203355, 0.203355, 0.206376, 0.247041, 0.158265, 0.173081, 0.10481, 0.158265, 0.109221, 0.055536, 0.051831, 0.048328, 0.047319, 0.041405, 0.069024, 0.122885, 0.144935, 0.092881, 0.098513, 0.071867, 0.106997, 0.071867, 0.071867, 0.11371, 0.071867, 0.122885, 0.137348, 0.216401, 0.194234, 0.281712, 0.356642, 0.36309, 0.356642, 0.440853, 0.444081, 0.349426, 0.31487, 0.247041, 0.301917, 0.380708, 0.472492, 0.472492, 0.476583, 0.483068, 0.490133, 0.632174, 0.666105, 0.525368, 0.440853, 0.324872, 0.308712, 0.380708, 0.308712, 0.342579, 0.356642, 0.271506, 0.374039, 0.366687, 0.436924, 0.436924, 0.4292, 0.342579, 0.26085, 0.216401, 0.216401, 0.216401, 0.125101, 0.127496, 0.194234, 0.203355, 0.219301, 0.222385, 0.122885, 0.173081, 0.158265, 0.081712, 0.069024, 0.056825, 0.081712, 0.076542, 0.06184, 0.054297, 0.111485, 0.17593, 0.257454, 0.257454, 0.257454, 0.257454, 0.164327, 0.164327, 0.243554, 0.26085, 0.281712, 0.36309, 0.359901, 0.380708, 0.394753, 0.436924, 0.450668, 0.352862, 0.278302, 0.342579, 0.308712, 0.275179, 0.278302, 0.229226, 0.236433, 0.196879, 0.209395, 0.288399, 0.275179, 0.185198, 0.191378, 0.127496, 0.134866, 0.142424, 0.139895, 0.15008, 0.225814, 0.219301, 0.232838, 0.318242, 0.31487, 0.298791, 0.288399, 0.288399, 0.298791, 0.291804, 0.328603, 0.398279, 0.356642, 0.356642, 0.422041, 0.450668, 0.401658, 0.40511, 0.328603, 0.328603, 0.40511, 0.370445, 0.374039, 0.328603, 0.30533, 0.281712, 0.349426, 0.342579, 0.30533, 0.311707, 0.278302, 0.225814, 0.17593, 0.191378], '')</t>
  </si>
  <si>
    <t>[130, 131, 132]</t>
  </si>
  <si>
    <t>UPI0001B8FF24 status=activ</t>
  </si>
  <si>
    <t>([0.885302, 0.894241, 0.901269, 0.837511, 0.846163, 0.84206, 0.852992, 0.849326, 0.852992, 0.775545, 0.666105, 0.604312, 0.59014, 0.59014, 0.570702, 0.490133, 0.494003, 0.497853, 0.497853, 0.51388, 0.521092, 0.51388, 0.476583, 0.465241, 0.517562, 0.521092, 0.521092, 0.509769, 0.408655, 0.40511, 0.486429, 0.483068, 0.557691, 0.534167, 0.521092, 0.450668, 0.472492, 0.444081, 0.444081, 0.436924, 0.41194, 0.408655, 0.41194, 0.433034, 0.342579, 0.278302, 0.222385, 0.222385, 0.164327, 0.25406, 0.25406, 0.25031, 0.342579, 0.339168, 0.271506, 0.185198, 0.18812, 0.17593, 0.17593, 0.17593, 0.179055, 0.179055, 0.139895, 0.158265, 0.167087, 0.25406, 0.318242, 0.346032, 0.328603, 0.311707, 0.264545, 0.264545, 0.264545, 0.264545, 0.243554, 0.271506, 0.366687, 0.36309, 0.36309, 0.380708, 0.380708, 0.311707, 0.335645, 0.398279, 0.377384, 0.349426, 0.298791, 0.298791, 0.318242, 0.275179, 0.352862, 0.4292, 0.4292, 0.4292, 0.42561, 0.450668, 0.529623, 0.422041, 0.486429, 0.575842, 0.585406, 0.480142, 0.529623, 0.440853, 0.4292, 0.433034, 0.42561, 0.40511, 0.41194, 0.422041, 0.465241, 0.494003, 0.370445, 0.295083, 0.194234, 0.219301, 0.219301, 0.239899, 0.335645, 0.31487, 0.236433, 0.225814, 0.332115, 0.36309, 0.42561, 0.440853, 0.356642, 0.380708, 0.374039, 0.370445, 0.284882, 0.311707, 0.281712, 0.278302, 0.366687, 0.476583, 0.450668, 0.356642, 0.339168, 0.346032, 0.374039, 0.440853, 0.447574, 0.418646, 0.387226, 0.356642, 0.31487, 0.387226, 0.366687, 0.450668, 0.418646, 0.525368, 0.497853], '')</t>
  </si>
  <si>
    <t>[0, 1, 2, 3, 4, 5, 6, 7, 8, 9, 10, 11, 12, 13, 14, 19, 20, 21, 24, 25, 26, 27, 32, 33, 34, 96, 99, 100, 102, 151]</t>
  </si>
  <si>
    <t>UPI0001B8FF25 status=activ</t>
  </si>
  <si>
    <t>([0.098513, 0.144935, 0.203355, 0.247041, 0.164327, 0.094817, 0.06312, 0.041405, 0.058088, 0.076542, 0.100716, 0.120615, 0.06312, 0.058088, 0.059222, 0.058088, 0.032017, 0.033407, 0.032677, 0.06312, 0.109221, 0.059222, 0.06184, 0.059222, 0.056825, 0.11371, 0.109221, 0.182256, 0.185198, 0.111485, 0.111485, 0.111485, 0.06184, 0.122885, 0.125101, 0.209395, 0.21291, 0.301917, 0.390993, 0.394753, 0.288399, 0.298791, 0.291804, 0.308712, 0.301917, 0.30533, 0.281712, 0.394753, 0.298791, 0.356642, 0.359901, 0.264545, 0.264545, 0.366687, 0.366687, 0.380708, 0.335645, 0.332115, 0.257454, 0.173081, 0.173081, 0.155435, 0.127496, 0.185198, 0.132295, 0.106997, 0.081712, 0.059222, 0.040537, 0.067594, 0.06184, 0.116183], '')</t>
  </si>
  <si>
    <t>UPI0001B8FF32 status=activ</t>
  </si>
  <si>
    <t>([0.295083, 0.328603, 0.281712, 0.216401, 0.26085, 0.219301, 0.264545, 0.288399, 0.308712, 0.349426, 0.366687, 0.401658, 0.461924, 0.401658, 0.324872, 0.31487, 0.308712, 0.377384, 0.387226, 0.390993, 0.321458, 0.384043, 0.390993, 0.447574, 0.525368, 0.450668, 0.509769, 0.5017, 0.505461, 0.509769, 0.509769, 0.534167, 0.534167, 0.476583, 0.461924, 0.549308, 0.480142, 0.486429, 0.476583, 0.465241, 0.458154, 0.458154, 0.436924, 0.4292, 0.433034, 0.41194, 0.465241, 0.447574, 0.422041, 0.40511, 0.380708, 0.324872, 0.26085, 0.222385, 0.268042], '')</t>
  </si>
  <si>
    <t>[24, 26, 27, 28, 29, 30, 31, 32, 35]</t>
  </si>
  <si>
    <t>UPI0001B8FF46 status=activ</t>
  </si>
  <si>
    <t>([0.060549, 0.106997, 0.066181, 0.043307, 0.024393, 0.038858, 0.028107, 0.021816, 0.030003, 0.040537, 0.05306, 0.054297, 0.05306, 0.031287, 0.051831, 0.069024, 0.078022, 0.085092, 0.129801, 0.129801, 0.086953, 0.048328, 0.041405, 0.066181, 0.118441, 0.206376, 0.194234, 0.173081, 0.25031, 0.243554, 0.239899, 0.25406, 0.284882, 0.36309, 0.444081, 0.359901, 0.239899, 0.15284, 0.142424, 0.17593, 0.239899, 0.298791, 0.387226, 0.41194, 0.433034, 0.328603, 0.25031, 0.173081, 0.191378, 0.194234, 0.111485, 0.111485, 0.106997, 0.100716, 0.111485, 0.11371, 0.185198, 0.185198, 0.257454, 0.232838, 0.15008, 0.155435, 0.155435, 0.092881, 0.054297, 0.049374, 0.083462, 0.127496, 0.129801, 0.196879, 0.125101, 0.15284, 0.147574, 0.144935, 0.161087, 0.158265, 0.127496, 0.129801, 0.236433, 0.25031, 0.284882, 0.366687, 0.374039, 0.374039, 0.472492, 0.545602, 0.51388, 0.444081, 0.440853, 0.56648, 0.447574, 0.541878, 0.525368, 0.545602, 0.538167, 0.529623, 0.433034, 0.505461, 0.40511, 0.30533, 0.216401, 0.222385, 0.236433, 0.243554, 0.17593, 0.111485, 0.111485, 0.144935, 0.219301, 0.21291, 0.125101, 0.155435, 0.090864, 0.127496, 0.139895, 0.144935, 0.139895, 0.243554, 0.222385, 0.311707, 0.398279, 0.454136, 0.377384, 0.284882, 0.278302, 0.359901, 0.366687, 0.380708, 0.288399, 0.284882, 0.284882, 0.281712, 0.26085, 0.36309, 0.311707, 0.200174, 0.21291, 0.182256, 0.182256, 0.11371, 0.06184, 0.036378, 0.035586, 0.066181, 0.086953, 0.092881, 0.100716, 0.142424, 0.144935, 0.222385, 0.185198, 0.167087, 0.222385, 0.295083, 0.257454, 0.335645, 0.42561, 0.377384, 0.40511, 0.308712], '')</t>
  </si>
  <si>
    <t>[85, 86, 89, 91, 92, 93, 94, 95, 97]</t>
  </si>
  <si>
    <t>UPI0001B8FF48 status=activ</t>
  </si>
  <si>
    <t>([0.196879, 0.257454, 0.191378, 0.120615, 0.164327, 0.209395, 0.129801, 0.191378, 0.134866, 0.155435, 0.18812, 0.216401, 0.232838, 0.25031, 0.196879, 0.127496, 0.142424, 0.132295, 0.129801, 0.191378, 0.281712, 0.206376, 0.203355, 0.200174, 0.291804, 0.25406, 0.25031, 0.36309, 0.301917, 0.398279, 0.31487, 0.308712, 0.295083, 0.291804, 0.196879, 0.275179, 0.36309, 0.268042, 0.264545, 0.264545, 0.194234, 0.182256, 0.232838, 0.26085, 0.339168, 0.346032, 0.387226, 0.384043, 0.308712, 0.335645, 0.321458, 0.30533, 0.236433, 0.167087, 0.088832, 0.139895, 0.155435, 0.144935, 0.219301, 0.236433, 0.352862, 0.436924, 0.450668, 0.468512, 0.447574, 0.454136, 0.454136, 0.450668, 0.458154, 0.525368, 0.436924, 0.374039, 0.490133, 0.538167, 0.529623, 0.690604, 0.707965, 0.56648, 0.494003, 0.40511, 0.390993, 0.288399, 0.291804, 0.278302, 0.21291, 0.21291, 0.116183, 0.064632, 0.06312, 0.034068, 0.023534, 0.042364, 0.069024, 0.038042, 0.055536, 0.098513, 0.100716, 0.079919, 0.134866, 0.125101, 0.111485, 0.100716, 0.15008, 0.094817, 0.059222, 0.096677, 0.100716, 0.11371, 0.167087, 0.18812, 0.301917, 0.370445, 0.271506, 0.200174, 0.281712, 0.26085, 0.173081, 0.139895, 0.164327, 0.088832, 0.15008, 0.25031, 0.194234, 0.173081, 0.17593, 0.173081, 0.164327, 0.164327, 0.257454, 0.281712, 0.264545, 0.239899, 0.216401, 0.288399, 0.346032, 0.278302, 0.288399, 0.387226, 0.30533, 0.219301, 0.328603, 0.318242, 0.342579, 0.436924, 0.480142, 0.476583, 0.570702, 0.476583, 0.346032, 0.311707, 0.271506, 0.222385, 0.185198, 0.182256, 0.161087, 0.139895, 0.191378, 0.129801, 0.074921], '')</t>
  </si>
  <si>
    <t>[69, 73, 74, 75, 76, 77, 146]</t>
  </si>
  <si>
    <t>UPI0001B8FF49 status=activ</t>
  </si>
  <si>
    <t>([0.014075, 0.022667, 0.034884, 0.024393, 0.035586, 0.019401, 0.026892, 0.024826, 0.023963, 0.024826, 0.038858, 0.032017, 0.051831, 0.042364, 0.020876, 0.032017, 0.055536, 0.092881, 0.045352, 0.043307, 0.06184, 0.060549, 0.059222, 0.033407, 0.059222, 0.030611, 0.066181, 0.067594, 0.092881, 0.134866, 0.098513, 0.081712, 0.106997, 0.094817, 0.096677, 0.170161, 0.142424, 0.10481, 0.109221, 0.206376, 0.328603, 0.25406], '')</t>
  </si>
  <si>
    <t>UPI0001B8FF57 status=activ</t>
  </si>
  <si>
    <t>([0.023534, 0.034068, 0.016257, 0.010131, 0.014075, 0.009187, 0.011342, 0.016528, 0.009728, 0.011669, 0.014315, 0.019401, 0.010926, 0.007259, 0.005503, 0.00359, 0.003478, 0.003461, 0.003727, 0.003997, 0.002662, 0.002349, 0.00243, 0.003341, 0.003512, 0.002435, 0.003431, 0.003512, 0.003405, 0.005503, 0.003997, 0.003997, 0.004135, 0.004247, 0.006039, 0.005503, 0.008895, 0.008723, 0.013613, 0.022306, 0.014586, 0.028695, 0.027463, 0.014315, 0.008156, 0.013265, 0.013016, 0.008276, 0.008276, 0.005623, 0.005503, 0.005318, 0.004135, 0.004161, 0.004899, 0.003671, 0.004161, 0.004247, 0.00389, 0.002727, 0.00225, 0.002623, 0.002581, 0.003804, 0.005249, 0.008804, 0.008002, 0.012727, 0.025762, 0.012727, 0.017797, 0.015694, 0.015344, 0.018787, 0.009865, 0.012491, 0.01227, 0.009728, 0.005872, 0.006245, 0.009096, 0.008276, 0.00543, 0.004135, 0.002529, 0.002512, 0.002366, 0.001687, 0.001374, 0.000833, 0.000833, 0.000558, 0.000648, 0.000648, 0.000854, 0.001391, 0.000854, 0.00076, 0.001318, 0.002211, 0.002396, 0.001675, 0.002336, 0.002327, 0.003341, 0.005011, 0.003727, 0.002606, 0.002327, 0.001872, 0.001872, 0.002014, 0.002014, 0.001786, 0.001906, 0.001383, 0.000859, 0.00146, 0.002276, 0.001374, 0.000833, 0.000743, 0.001232, 0.000674, 0.000906, 0.000833, 0.000833, 0.00076, 0.001391, 0.00231, 0.00246, 0.003461, 0.00407, 0.004775, 0.004835, 0.004689, 0.005378, 0.007645, 0.004976, 0.003461, 0.005086, 0.007645, 0.007495, 0.00543, 0.008895, 0.006988, 0.004775, 0.004208, 0.006374, 0.004135, 0.002662, 0.002366, 0.00155, 0.001249, 0.001, 0.000558, 0.001, 0.00076, 0.00076, 0.00076, 0.00076, 0.000773, 0.000386, 0.000335, 0.000301, 0.000228, 0.000451, 0.000451, 0.000301, 0.000271, 0.000485, 0.000558, 0.000631, 0.001061, 0.001383, 0.002138, 0.00225, 0.001434, 0.002078, 0.00152, 0.001533, 0.001675, 0.001692, 0.001786, 0.002057, 0.003246, 0.002623, 0.001692, 0.002623, 0.002555, 0.0028, 0.00243, 0.003461, 0.005086, 0.005683, 0.006619, 0.004431, 0.006194, 0.009483, 0.010672, 0.01204, 0.01204, 0.021381, 0.011518, 0.020522, 0.0198, 0.0198, 0.018787, 0.019109, 0.013613, 0.031287, 0.016257, 0.013265, 0.013016, 0.008002, 0.005318, 0.003757, 0.005734, 0.005683, 0.005734, 0.004577, 0.005872, 0.008895, 0.005872, 0.006374, 0.004899, 0.006894, 0.004247, 0.004388, 0.004689, 0.005378, 0.003997, 0.00515, 0.005872, 0.006142, 0.008624, 0.008075, 0.007877, 0.007315, 0.005683, 0.004775, 0.003963, 0.003821, 0.002662, 0.00407, 0.00543, 0.005086, 0.003727, 0.005872, 0.008723, 0.00777, 0.008156, 0.011342, 0.007645, 0.005992, 0.004161, 0.004315, 0.005318, 0.005623, 0.005932, 0.00558, 0.006245, 0.007645, 0.00543, 0.007877, 0.00777, 0.00543, 0.007555, 0.012491, 0.012491, 0.013437, 0.026892, 0.0198, 0.020165, 0.018106, 0.020522, 0.03976, 0.041405, 0.059222, 0.050641, 0.028107, 0.038858, 0.020876, 0.029376, 0.029376, 0.015694, 0.010372, 0.01227, 0.008075, 0.007877, 0.006039, 0.00558, 0.005378, 0.004431, 0.003276, 0.003478, 0.003431, 0.003555, 0.003478, 0.003607, 0.00359, 0.004431, 0.005249, 0.005223, 0.00359, 0.003607, 0.004388, 0.005249, 0.006795, 0.006374, 0.004431, 0.005872, 0.005086, 0.003821, 0.005318, 0.005249, 0.005623, 0.008804, 0.005503, 0.003821, 0.002512, 0.002662, 0.002366, 0.002503, 0.002623, 0.002606, 0.003804, 0.003555, 0.003053, 0.00283, 0.004161, 0.003997, 0.002623, 0.003053, 0.004388, 0.003079, 0.00292, 0.003727, 0.002976, 0.004431, 0.006245, 0.00962, 0.016021, 0.020876, 0.019109, 0.021816, 0.029376, 0.014783, 0.020876, 0.020876, 0.011669, 0.00777, 0.011903, 0.016528, 0.00962, 0.006533, 0.010221, 0.011903, 0.00777, 0.007495, 0.007315, 0.00558, 0.004135, 0.002976, 0.00231, 0.001572, 0.002014, 0.001687, 0.002396, 0.001748, 0.002211, 0.003079, 0.003671, 0.003821, 0.003212, 0.003864, 0.005223, 0.003864, 0.00359, 0.003963, 0.004736, 0.003478, 0.003461, 0.003212, 0.003276, 0.003246, 0.003405, 0.003431, 0.004775, 0.005011, 0.005734, 0.004315, 0.004315, 0.005011, 0.005086, 0.005086, 0.003963, 0.002705, 0.003701, 0.00515, 0.004611, 0.004646, 0.004577, 0.004577, 0.004899, 0.007259, 0.009865, 0.009187, 0.008804, 0.005799, 0.00389, 0.003079, 0.003109, 0.003212, 0.002606, 0.001709, 0.001709, 0.00283, 0.002761, 0.001967, 0.001288, 0.001855, 0.001967, 0.002057, 0.002078, 0.001872, 0.001872, 0.001318, 0.001318, 0.000842, 0.001103, 0.001142, 0.001232, 0.001103, 0.000648, 0.000468, 0.000477, 0.000893, 0.000477, 0.000842, 0.000842, 0.000893, 0.000893, 0.000859, 0.000773, 0.000906, 0.000906, 0.000893, 0.001374, 0.002078, 0.003109, 0.002555, 0.002529, 0.00359, 0.004208, 0.00407, 0.005872, 0.008409, 0.008409, 0.014586, 0.014315, 0.026338, 0.060549, 0.046336, 0.036378, 0.074921, 0.088832, 0.167087, 0.132295, 0.116183, 0.079919, 0.049374, 0.139895], '')</t>
  </si>
  <si>
    <t>UPI0001B8FF5A status=activ</t>
  </si>
  <si>
    <t>([0.081712, 0.05306, 0.086953, 0.067594, 0.106997, 0.125101, 0.092881, 0.067594, 0.085092, 0.098513, 0.076542, 0.066181, 0.076542, 0.074921, 0.050641, 0.046336, 0.046336, 0.071867, 0.120615, 0.106997, 0.086953, 0.15008, 0.144935, 0.147574, 0.132295, 0.085092, 0.058088, 0.064632, 0.109221, 0.118441, 0.122885, 0.179055, 0.26085, 0.26085, 0.232838, 0.308712, 0.380708, 0.398279, 0.30533, 0.275179, 0.36309, 0.384043, 0.291804, 0.384043, 0.36309, 0.440853, 0.418646, 0.494003, 0.58069, 0.497853, 0.480142, 0.490133, 0.408655, 0.387226, 0.377384, 0.422041, 0.436924, 0.436924, 0.422041, 0.4292, 0.454136, 0.472492, 0.4292, 0.51388, 0.51388, 0.525368, 0.529623, 0.525368, 0.541878, 0.541878, 0.575842, 0.585406, 0.575842, 0.703578, 0.59014, 0.517562, 0.468512, 0.346032, 0.278302, 0.288399, 0.359901, 0.370445, 0.352862, 0.281712, 0.222385, 0.222385, 0.219301, 0.229226, 0.275179, 0.185198, 0.18812, 0.206376, 0.142424, 0.094817, 0.054297, 0.060549, 0.071867, 0.085092, 0.147574, 0.225814, 0.229226, 0.203355, 0.203355, 0.127496, 0.161087, 0.161087, 0.147574, 0.144935, 0.139895, 0.10481, 0.170161, 0.086953, 0.074921, 0.127496, 0.196879, 0.264545, 0.295083, 0.288399, 0.232838, 0.229226, 0.206376, 0.206376, 0.236433, 0.257454, 0.264545, 0.318242, 0.374039, 0.390993, 0.342579, 0.268042, 0.36309, 0.356642, 0.490133, 0.538167, 0.517562, 0.42561, 0.42561, 0.468512, 0.444081, 0.505461, 0.505461, 0.534167, 0.444081, 0.335645, 0.30533, 0.377384, 0.377384, 0.40511, 0.387226, 0.447574, 0.538167, 0.545602, 0.476583, 0.461924, 0.422041, 0.318242, 0.422041, 0.394753, 0.377384, 0.374039, 0.281712, 0.25031, 0.232838, 0.225814, 0.247041, 0.264545, 0.25031, 0.268042, 0.170161, 0.116183, 0.116183, 0.10481, 0.058088, 0.081712, 0.045352, 0.054297, 0.051831, 0.046336, 0.058088, 0.035586, 0.032017, 0.056825, 0.076542, 0.081712, 0.127496, 0.129801, 0.06312, 0.071867, 0.03976, 0.0704, 0.092881, 0.05306, 0.056825, 0.064632, 0.05306, 0.094817, 0.090864, 0.109221, 0.085092, 0.045352, 0.074921, 0.125101, 0.079919, 0.074921, 0.074921, 0.043307, 0.038858, 0.046336, 0.043307, 0.0704, 0.069024, 0.090864, 0.15008, 0.15284, 0.203355, 0.161087, 0.15284, 0.15284, 0.216401, 0.170161, 0.264545, 0.288399, 0.288399, 0.36309, 0.370445, 0.36309, 0.458154, 0.440853, 0.525368, 0.534167, 0.418646, 0.324872, 0.229226, 0.222385, 0.139895, 0.139895, 0.17593, 0.11371, 0.094817, 0.094817, 0.144935, 0.155435, 0.137348, 0.076542, 0.085092, 0.043307, 0.044297, 0.024393, 0.049374, 0.03976, 0.036378, 0.073402, 0.092881, 0.120615, 0.0704, 0.118441, 0.069024, 0.045352, 0.078022, 0.055536, 0.032677, 0.021816, 0.0198, 0.01227, 0.013613, 0.013016, 0.021816, 0.016826, 0.029376, 0.017447, 0.020876, 0.013437, 0.013265, 0.017138, 0.020165, 0.034068, 0.032677, 0.033407, 0.036378, 0.034068, 0.059222, 0.050641, 0.045352, 0.049374, 0.088832, 0.139895, 0.134866, 0.079919, 0.059222, 0.056825, 0.054297, 0.028107, 0.047319, 0.047319, 0.025316, 0.030611, 0.030003, 0.033407, 0.058088, 0.056825, 0.069024, 0.034884, 0.073402, 0.125101, 0.116183, 0.059222, 0.028107, 0.029376, 0.049374, 0.0704, 0.038042, 0.074921, 0.081712, 0.083462, 0.046336, 0.045352, 0.038042, 0.022306, 0.013016, 0.008895, 0.008895, 0.006039, 0.008525, 0.008525, 0.006142, 0.006245, 0.008895, 0.009294, 0.006701, 0.006701, 0.00777, 0.009187, 0.009015, 0.013613, 0.013613, 0.022306, 0.022306, 0.01204, 0.01204, 0.01227, 0.01227, 0.015344, 0.020522, 0.016528, 0.01204, 0.016826, 0.01204, 0.009187, 0.012491, 0.019109, 0.012727], '')</t>
  </si>
  <si>
    <t>[48, 63, 64, 65, 66, 67, 68, 69, 70, 71, 72, 73, 74, 75, 133, 134, 139, 140, 141, 150, 151, 228, 229]</t>
  </si>
  <si>
    <t>UPI0001B8FF5B status=activ</t>
  </si>
  <si>
    <t>([0.41194, 0.308712, 0.346032, 0.380708, 0.301917, 0.321458, 0.352862, 0.380708, 0.308712, 0.346032, 0.335645, 0.366687, 0.374039, 0.370445, 0.295083, 0.26085, 0.264545, 0.196879, 0.271506, 0.264545, 0.170161, 0.243554, 0.318242, 0.291804, 0.194234, 0.236433, 0.239899, 0.158265, 0.158265, 0.206376, 0.196879, 0.15284, 0.158265, 0.102787, 0.102787, 0.111485, 0.106997, 0.11371, 0.173081, 0.185198, 0.18812, 0.196879, 0.206376, 0.206376, 0.225814, 0.321458, 0.349426, 0.356642, 0.440853, 0.440853, 0.476583, 0.390993, 0.387226, 0.384043, 0.461924, 0.461924, 0.529623, 0.505461, 0.454136, 0.370445, 0.356642, 0.278302, 0.281712, 0.275179, 0.268042, 0.275179, 0.17593, 0.173081, 0.170161, 0.098513, 0.059222, 0.056825, 0.092881, 0.090864, 0.090864, 0.054297, 0.050641, 0.050641, 0.079919, 0.100716, 0.100716, 0.06184, 0.111485, 0.17593, 0.167087, 0.167087, 0.161087, 0.278302, 0.200174, 0.194234, 0.301917, 0.30533, 0.222385, 0.137348, 0.155435, 0.098513, 0.088832, 0.048328, 0.049374, 0.045352, 0.025316, 0.042364, 0.073402, 0.064632, 0.071867, 0.078022, 0.047319, 0.033407, 0.028695, 0.040537, 0.025316, 0.016826, 0.025316, 0.040537, 0.044297, 0.064632, 0.10481, 0.191378, 0.257454, 0.247041, 0.247041, 0.328603, 0.321458, 0.25406, 0.182256, 0.106997, 0.059222, 0.096677, 0.142424, 0.15008, 0.182256, 0.173081, 0.225814, 0.239899, 0.161087, 0.179055, 0.185198, 0.120615, 0.127496, 0.147574, 0.079919, 0.055536, 0.060549, 0.064632, 0.092881, 0.144935, 0.222385, 0.30533, 0.301917, 0.206376, 0.127496, 0.120615, 0.191378, 0.191378, 0.194234, 0.185198, 0.236433, 0.239899, 0.225814, 0.127496, 0.129801, 0.137348, 0.182256, 0.102787, 0.05306, 0.043307, 0.042364, 0.036378, 0.036378, 0.037156, 0.035586, 0.032017, 0.018787, 0.0198, 0.016528, 0.016021, 0.014783, 0.009865, 0.007091, 0.009977, 0.015344, 0.017447, 0.018106, 0.020876, 0.038858, 0.076542, 0.051831, 0.025762, 0.029376, 0.017797, 0.018787, 0.019109, 0.019109, 0.032017, 0.017797, 0.020876, 0.020522, 0.047319, 0.088832, 0.086953, 0.069024, 0.066181, 0.045352, 0.078022, 0.043307, 0.033407, 0.029376, 0.05306, 0.06184, 0.026892, 0.038042, 0.035586, 0.034068, 0.064632, 0.037156, 0.054297, 0.035586, 0.038858, 0.036378, 0.038042, 0.067594, 0.081712, 0.042364, 0.038042, 0.019109, 0.023087, 0.017138, 0.011342, 0.011342, 0.018787, 0.018787, 0.01204, 0.008525, 0.013265, 0.009015, 0.008525, 0.009294, 0.013437, 0.013265, 0.012727, 0.009483, 0.008156, 0.006533, 0.009483, 0.008156, 0.009015, 0.008409, 0.008156, 0.011518, 0.008075, 0.006567, 0.007177, 0.008624, 0.008525, 0.007177, 0.010509, 0.017797, 0.010926, 0.010926, 0.009977, 0.010372, 0.008895, 0.009401, 0.013437, 0.013265, 0.011518, 0.019401, 0.025762, 0.025762, 0.029376, 0.05306, 0.081712, 0.15008, 0.232838, 0.232838, 0.196879, 0.191378, 0.206376, 0.21291, 0.125101, 0.132295, 0.129801, 0.129801, 0.167087, 0.167087, 0.098513, 0.11371, 0.111485, 0.125101, 0.203355, 0.122885, 0.064632, 0.064632, 0.032677, 0.016528, 0.028107, 0.045352, 0.045352, 0.041405, 0.040537, 0.040537, 0.019401, 0.018106, 0.018106, 0.017138, 0.009401, 0.014075, 0.026338, 0.024393, 0.011669, 0.011669, 0.016528, 0.034068, 0.030611, 0.058088, 0.106997, 0.106997, 0.069024, 0.066181, 0.029376, 0.028107, 0.050641, 0.076542, 0.041405, 0.048328, 0.05306, 0.118441, 0.118441, 0.06312, 0.036378, 0.067594, 0.05306, 0.040537, 0.028107, 0.020876, 0.014783, 0.010372, 0.007877, 0.009015, 0.006482], '')</t>
  </si>
  <si>
    <t>[56, 57]</t>
  </si>
  <si>
    <t>UPI0001B8FF5C status=activ</t>
  </si>
  <si>
    <t>([0.023534, 0.034884, 0.055536, 0.055536, 0.074921, 0.047319, 0.071867, 0.094817, 0.078022, 0.055536, 0.048328, 0.079919, 0.076542, 0.040537, 0.073402, 0.132295, 0.0704, 0.109221, 0.167087, 0.155435, 0.15008, 0.127496, 0.144935, 0.069024, 0.090864, 0.042364, 0.043307, 0.03976, 0.037156, 0.056825, 0.109221, 0.088832, 0.079919, 0.137348, 0.222385, 0.137348, 0.127496, 0.21291, 0.219301, 0.137348, 0.081712, 0.079919, 0.081712, 0.0704, 0.142424, 0.137348, 0.179055, 0.173081, 0.10481, 0.086953, 0.094817, 0.086953, 0.088832, 0.048328, 0.056825, 0.060549, 0.118441, 0.064632, 0.069024, 0.06312, 0.060549, 0.048328, 0.048328, 0.037156, 0.026892, 0.030003, 0.033407, 0.023963, 0.020522, 0.035586, 0.045352, 0.038858, 0.042364, 0.081712, 0.083462, 0.078022, 0.040537, 0.024393, 0.043307, 0.036378, 0.035586, 0.037156, 0.081712, 0.066181, 0.10481, 0.139895, 0.074921, 0.038042, 0.094817, 0.116183, 0.116183, 0.090864, 0.074921, 0.064632, 0.059222, 0.085092, 0.076542, 0.078022, 0.132295, 0.081712, 0.086953, 0.051831, 0.071867, 0.069024, 0.083462, 0.11371, 0.125101, 0.203355, 0.288399, 0.179055, 0.268042, 0.275179, 0.31487, 0.229226, 0.229226, 0.147574, 0.109221, 0.064632, 0.106997, 0.102787, 0.098513, 0.051831, 0.092881, 0.071867, 0.073402, 0.042364, 0.044297, 0.03976, 0.025316, 0.016257, 0.026338, 0.025762, 0.026892, 0.013613, 0.025762, 0.017138, 0.028107, 0.049374, 0.058088, 0.045352, 0.040537, 0.076542, 0.064632, 0.035586, 0.026892, 0.028107, 0.055536, 0.055536, 0.056825, 0.041405, 0.073402, 0.041405, 0.024393, 0.025762, 0.06184, 0.050641, 0.051831, 0.05306, 0.042364, 0.066181, 0.081712, 0.038858, 0.021381, 0.024393, 0.043307, 0.100716, 0.094817, 0.048328, 0.049374, 0.054297, 0.116183, 0.073402, 0.127496, 0.155435, 0.134866, 0.0704, 0.086953, 0.074921, 0.071867, 0.088832, 0.098513, 0.100716, 0.100716, 0.11371, 0.147574, 0.144935, 0.132295, 0.078022, 0.132295, 0.132295, 0.0704, 0.067594, 0.058088, 0.055536, 0.073402, 0.079919, 0.134866, 0.139895, 0.120615, 0.071867, 0.041405, 0.041405, 0.023963, 0.023534, 0.035586, 0.05306, 0.025316, 0.024826, 0.034884, 0.020876, 0.0198, 0.036378, 0.040537, 0.0704, 0.045352, 0.026338, 0.015078, 0.010131, 0.007422, 0.011518, 0.018415, 0.030003, 0.028107, 0.038042, 0.090864, 0.102787, 0.102787, 0.127496, 0.125101, 0.161087, 0.161087, 0.139895, 0.125101, 0.11371, 0.116183, 0.170161, 0.173081, 0.264545, 0.356642, 0.454136, 0.366687, 0.356642, 0.239899, 0.15284, 0.185198, 0.185198, 0.170161, 0.170161, 0.257454, 0.17593, 0.182256, 0.264545, 0.185198, 0.120615, 0.132295, 0.111485, 0.054297, 0.098513, 0.060549, 0.032017, 0.023534, 0.022667, 0.027463, 0.056825, 0.056825, 0.027463, 0.028107, 0.027463, 0.017138, 0.019109, 0.018787, 0.011669, 0.011903, 0.013613, 0.023534, 0.018106, 0.023534, 0.023534, 0.018415, 0.029376, 0.028695, 0.045352, 0.056825, 0.023087, 0.013016, 0.020165, 0.045352, 0.038858, 0.024826, 0.047319, 0.040537, 0.081712, 0.081712, 0.066181, 0.056825, 0.049374, 0.067594, 0.059222, 0.125101, 0.161087, 0.078022, 0.081712, 0.067594, 0.055536, 0.120615, 0.225814, 0.225814, 0.17593, 0.17593, 0.264545, 0.144935, 0.118441, 0.10481, 0.173081, 0.127496, 0.194234, 0.209395, 0.139895, 0.15284, 0.092881, 0.083462, 0.158265, 0.232838, 0.25031, 0.339168, 0.342579, 0.328603, 0.328603, 0.275179, 0.196879, 0.11371, 0.185198, 0.185198, 0.196879, 0.111485, 0.191378, 0.144935, 0.142424, 0.21291, 0.170161, 0.167087, 0.161087, 0.098513, 0.058088, 0.059222, 0.059222, 0.049374, 0.028695, 0.017447, 0.032017, 0.031287, 0.025316, 0.030003, 0.020876, 0.012491, 0.020876, 0.018787, 0.032017, 0.023087, 0.017447, 0.016257, 0.021816, 0.017138, 0.024393, 0.038858, 0.022306, 0.015694, 0.011106], '')</t>
  </si>
  <si>
    <t>UPI0001B8FF5E status=activ</t>
  </si>
  <si>
    <t>([0.085092, 0.100716, 0.041405, 0.064632, 0.023534, 0.014315, 0.00962, 0.007315, 0.009401, 0.007315, 0.005503, 0.005503, 0.005872, 0.005992, 0.004208, 0.003461, 0.00231, 0.001572, 0.001069, 0.001687, 0.001172, 0.000816, 0.00061, 0.001, 0.000983, 0.001623, 0.00246, 0.002276, 0.003366, 0.003461, 0.003478, 0.004208, 0.003671, 0.005086, 0.00359, 0.003671, 0.004315, 0.006421, 0.007259, 0.009294, 0.006533, 0.005992, 0.00558, 0.007422, 0.00515, 0.005318, 0.005734, 0.003963, 0.006194, 0.004247, 0.0028, 0.002581, 0.002435, 0.002276, 0.002211, 0.002688, 0.002727, 0.002727, 0.003053, 0.002881, 0.00243, 0.003431, 0.005249, 0.007315, 0.005011, 0.005223, 0.004976, 0.004976, 0.006142, 0.004689, 0.005734, 0.008156, 0.009015, 0.014586, 0.033407, 0.029376, 0.017797, 0.022306, 0.01227, 0.007645, 0.007177, 0.007877, 0.006374, 0.006194, 0.004577, 0.004646, 0.004646, 0.003405, 0.003298, 0.00316, 0.00407, 0.004736, 0.004689, 0.006988, 0.007091, 0.005011, 0.005011, 0.007877, 0.007315, 0.010672, 0.010509, 0.009401, 0.008525, 0.008409, 0.008276, 0.009015, 0.009483, 0.009728, 0.015694, 0.009401, 0.008156, 0.008276, 0.005932, 0.004388, 0.003053, 0.002976, 0.00292, 0.002211, 0.001434, 0.001906, 0.001872, 0.001967, 0.002276, 0.003177, 0.003757, 0.003864, 0.004161, 0.005249, 0.007495, 0.007495, 0.01204, 0.022306, 0.013821, 0.023087, 0.024393, 0.030003, 0.016528, 0.019401, 0.037156, 0.078022, 0.081712, 0.085092, 0.081712, 0.118441, 0.120615, 0.132295, 0.085092, 0.078022, 0.079919, 0.079919, 0.045352, 0.03976, 0.042364, 0.0704, 0.078022, 0.081712, 0.125101, 0.164327, 0.15284, 0.147574, 0.086953, 0.085092, 0.083462, 0.100716, 0.069024, 0.043307, 0.025316, 0.043307, 0.073402, 0.076542, 0.049374, 0.051831, 0.049374, 0.046336, 0.048328, 0.023534, 0.03976, 0.03976, 0.034068, 0.073402, 0.045352, 0.051831, 0.040537, 0.045352, 0.055536, 0.109221, 0.173081, 0.203355, 0.158265, 0.167087, 0.094817, 0.0704, 0.067594, 0.071867, 0.074921, 0.037156, 0.043307, 0.048328, 0.056825, 0.055536, 0.021816, 0.018787, 0.030611, 0.023963, 0.023963, 0.034068, 0.032017, 0.018787, 0.027463, 0.020165, 0.021381, 0.038042, 0.079919, 0.081712, 0.043307, 0.031287, 0.064632, 0.0704, 0.067594, 0.066181, 0.078022, 0.155435, 0.164327, 0.125101, 0.129801, 0.125101, 0.083462, 0.090864, 0.083462, 0.071867, 0.127496, 0.069024, 0.069024, 0.066181, 0.118441, 0.200174, 0.243554, 0.232838, 0.291804, 0.301917, 0.182256, 0.147574, 0.147574, 0.236433, 0.206376, 0.275179, 0.281712, 0.232838, 0.225814, 0.25031, 0.158265, 0.167087, 0.236433, 0.236433, 0.144935, 0.155435, 0.100716, 0.069024, 0.073402, 0.054297, 0.05306, 0.11371, 0.15008, 0.081712, 0.044297, 0.0704, 0.074921, 0.073402, 0.078022, 0.079919, 0.073402, 0.073402, 0.055536, 0.055536, 0.032017, 0.032677, 0.030003, 0.032017, 0.025762, 0.020522, 0.028695, 0.026892, 0.017138, 0.013437, 0.013613, 0.013821, 0.008804, 0.006701, 0.005932, 0.008624, 0.006533, 0.006533, 0.006374, 0.00543, 0.00543, 0.007031, 0.010372, 0.010372, 0.016021, 0.016021, 0.010926, 0.007315, 0.006567, 0.008723, 0.013265, 0.024826, 0.024393, 0.048328, 0.083462, 0.111485, 0.092881, 0.142424, 0.219301, 0.206376, 0.295083, 0.25031, 0.158265, 0.137348, 0.071867, 0.064632, 0.111485, 0.155435, 0.164327, 0.155435, 0.147574, 0.109221, 0.11371, 0.194234, 0.206376, 0.194234, 0.15284, 0.167087, 0.100716, 0.073402, 0.142424, 0.155435, 0.206376, 0.30533, 0.25406, 0.36309, 0.36309, 0.377384, 0.332115, 0.384043, 0.321458, 0.31487, 0.298791, 0.291804, 0.170161, 0.164327, 0.18812, 0.229226, 0.142424, 0.144935, 0.185198, 0.194234, 0.179055, 0.106997, 0.06184, 0.098513, 0.102787, 0.094817, 0.092881, 0.15008, 0.191378, 0.30533, 0.30533, 0.271506, 0.26085, 0.387226, 0.268042, 0.164327, 0.161087, 0.236433, 0.328603, 0.328603, 0.225814, 0.232838, 0.332115, 0.308712, 0.311707, 0.321458, 0.209395, 0.120615, 0.132295, 0.090864, 0.051831, 0.038858, 0.069024, 0.069024, 0.046336, 0.094817, 0.096677, 0.06312, 0.064632, 0.031287, 0.032677, 0.069024, 0.047319, 0.025316, 0.05306, 0.044297, 0.043307, 0.047319, 0.098513, 0.092881, 0.074921, 0.125101, 0.086953, 0.086953, 0.085092, 0.118441, 0.098513, 0.158265, 0.144935, 0.122885, 0.173081, 0.167087, 0.167087, 0.216401, 0.219301, 0.225814, 0.225814, 0.17593, 0.170161, 0.173081, 0.122885, 0.203355, 0.203355, 0.31487, 0.311707, 0.318242, 0.229226, 0.268042, 0.264545, 0.232838, 0.275179, 0.335645, 0.271506, 0.179055, 0.179055, 0.173081, 0.170161, 0.144935, 0.18812, 0.196879, 0.118441, 0.167087, 0.179055, 0.098513, 0.094817, 0.073402, 0.071867, 0.0704, 0.0704, 0.034068, 0.0704, 0.038042, 0.021816, 0.017138, 0.024826, 0.025316, 0.028695, 0.028695, 0.036378, 0.022306, 0.023534, 0.037156, 0.036378, 0.037156, 0.074921, 0.073402, 0.071867, 0.058088, 0.081712, 0.06312, 0.111485, 0.085092, 0.127496, 0.191378, 0.321458, 0.284882, 0.236433], '')</t>
  </si>
  <si>
    <t>UPI0001B8FF5F status=activ</t>
  </si>
  <si>
    <t>([0.071867, 0.038042, 0.066181, 0.10481, 0.134866, 0.134866, 0.191378, 0.232838, 0.167087, 0.219301, 0.21291, 0.239899, 0.232838, 0.191378, 0.239899, 0.203355, 0.301917, 0.288399, 0.346032, 0.332115, 0.30533, 0.31487, 0.40511, 0.295083, 0.288399, 0.288399, 0.219301, 0.125101, 0.074921, 0.132295, 0.139895, 0.164327, 0.164327, 0.264545, 0.308712, 0.342579, 0.366687, 0.257454, 0.264545, 0.311707, 0.433034, 0.418646, 0.408655, 0.422041, 0.447574, 0.342579, 0.342579, 0.352862, 0.374039, 0.414856, 0.40511, 0.284882, 0.291804, 0.26085, 0.271506, 0.173081, 0.194234, 0.194234, 0.275179, 0.284882, 0.182256, 0.191378, 0.122885, 0.127496, 0.0704, 0.06312, 0.127496, 0.127496, 0.209395, 0.301917, 0.26085, 0.257454, 0.25031, 0.247041, 0.278302, 0.264545, 0.268042, 0.155435, 0.179055, 0.194234, 0.111485, 0.182256, 0.15284, 0.25031, 0.264545, 0.257454, 0.264545, 0.139895, 0.144935, 0.147574, 0.078022, 0.129801, 0.139895, 0.229226, 0.144935, 0.088832, 0.050641, 0.048328, 0.098513, 0.042364, 0.048328, 0.092881, 0.05306, 0.06184, 0.035586, 0.038042, 0.03976, 0.038858, 0.066181, 0.0704, 0.066181, 0.066181, 0.030611, 0.015344, 0.016257, 0.016826, 0.016826, 0.029376, 0.031287, 0.027463, 0.054297, 0.024826, 0.028695, 0.031287, 0.016826, 0.016826, 0.014586, 0.027463, 0.054297, 0.066181, 0.064632, 0.05306, 0.090864, 0.088832, 0.164327, 0.164327, 0.25406, 0.366687, 0.36309, 0.454136, 0.370445, 0.288399, 0.41194, 0.264545, 0.247041, 0.346032, 0.377384, 0.374039, 0.271506, 0.173081, 0.147574, 0.142424, 0.102787, 0.10481, 0.164327, 0.191378, 0.173081, 0.100716, 0.05306, 0.047319, 0.029376, 0.023963, 0.040537, 0.032017, 0.071867, 0.069024, 0.069024, 0.083462, 0.085092, 0.106997, 0.164327, 0.196879, 0.15284, 0.164327, 0.15284, 0.179055, 0.167087, 0.10481, 0.116183, 0.179055, 0.142424, 0.17593, 0.257454, 0.25406, 0.271506, 0.225814, 0.318242, 0.308712, 0.243554, 0.232838, 0.26085, 0.268042, 0.268042, 0.194234, 0.17593, 0.116183, 0.11371, 0.11371, 0.122885, 0.109221, 0.111485, 0.147574, 0.10481, 0.10481, 0.106997, 0.109221, 0.066181, 0.064632, 0.064632, 0.109221, 0.109221, 0.073402, 0.046336, 0.048328, 0.079919, 0.134866, 0.216401, 0.161087, 0.125101, 0.185198, 0.284882, 0.194234, 0.120615, 0.209395, 0.236433, 0.247041, 0.243554, 0.281712, 0.298791, 0.206376, 0.222385, 0.15008, 0.132295, 0.200174, 0.203355, 0.179055, 0.17593, 0.167087, 0.222385, 0.25031, 0.144935, 0.134866, 0.134866, 0.118441, 0.086953, 0.0704, 0.051831, 0.035586, 0.051831, 0.032017, 0.05306, 0.026892, 0.043307, 0.083462], '')</t>
  </si>
  <si>
    <t>UPI0001B8FF60 status=activ</t>
  </si>
  <si>
    <t>([0.626927, 0.653063, 0.703578, 0.653063, 0.549308, 0.562014, 0.472492, 0.41194, 0.433034, 0.370445, 0.387226, 0.433034, 0.497853, 0.480142, 0.476583, 0.509769, 0.422041, 0.387226, 0.40511, 0.440853, 0.390993, 0.398279, 0.398279, 0.298791, 0.342579, 0.408655, 0.42561, 0.418646, 0.494003, 0.398279, 0.450668, 0.447574, 0.40511, 0.346032, 0.349426, 0.36309, 0.335645, 0.339168, 0.366687, 0.356642, 0.271506, 0.295083, 0.222385, 0.225814, 0.308712, 0.295083, 0.291804, 0.311707, 0.390993, 0.398279, 0.494003, 0.525368, 0.525368, 0.562014, 0.604312, 0.562014, 0.517562, 0.525368, 0.517562, 0.486429, 0.414856, 0.436924, 0.394753, 0.42561, 0.418646, 0.418646, 0.422041, 0.4292, 0.40511, 0.339168, 0.25031, 0.179055, 0.129801, 0.142424, 0.120615, 0.127496, 0.094817, 0.118441, 0.106997, 0.196879, 0.167087, 0.15284, 0.137348, 0.222385, 0.25406, 0.164327, 0.164327, 0.109221, 0.111485, 0.116183, 0.139895, 0.203355, 0.278302, 0.264545, 0.25031, 0.281712, 0.206376, 0.206376, 0.196879, 0.200174, 0.167087, 0.225814, 0.308712, 0.324872, 0.298791, 0.30533, 0.418646, 0.332115, 0.414856, 0.408655, 0.398279, 0.458154, 0.394753, 0.40511, 0.497853, 0.418646, 0.41194, 0.387226, 0.387226, 0.422041, 0.422041, 0.422041, 0.454136, 0.450668, 0.557691, 0.642678, 0.642678, 0.666105, 0.779859, 0.788093, 0.690604, 0.575842, 0.538167, 0.618285, 0.648219, 0.632174, 0.694846, 0.712013, 0.819762, 0.808535, 0.680603, 0.642678, 0.666105, 0.575842, 0.59014, 0.557691, 0.440853, 0.321458, 0.301917, 0.239899, 0.167087, 0.158265, 0.132295, 0.142424, 0.118441, 0.118441, 0.137348, 0.11371, 0.0704, 0.055536, 0.06312, 0.10481, 0.132295, 0.102787, 0.127496, 0.073402, 0.055536, 0.088832, 0.158265, 0.144935, 0.203355, 0.281712, 0.366687, 0.483068, 0.394753, 0.359901, 0.268042, 0.179055, 0.247041, 0.328603, 0.374039, 0.447574, 0.440853, 0.4292, 0.458154, 0.465241, 0.56648, 0.521092, 0.529623, 0.525368, 0.494003, 0.483068, 0.490133, 0.414856, 0.339168, 0.4292, 0.468512, 0.468512, 0.549308, 0.51388, 0.494003, 0.414856, 0.335645, 0.339168, 0.278302, 0.219301, 0.137348, 0.147574, 0.21291, 0.179055, 0.200174, 0.232838, 0.236433, 0.216401, 0.301917, 0.342579, 0.328603, 0.278302, 0.257454, 0.167087, 0.194234, 0.206376, 0.239899, 0.291804, 0.264545, 0.308712, 0.356642, 0.444081, 0.394753, 0.36309, 0.380708, 0.311707], '')</t>
  </si>
  <si>
    <t>[0, 1, 2, 3, 4, 5, 15, 51, 52, 53, 54, 55, 56, 57, 58, 124, 125, 126, 127, 128, 129, 130, 131, 132, 133, 134, 135, 136, 137, 138, 139, 140, 141, 142, 143, 144, 145, 186, 187, 188, 189, 198, 199]</t>
  </si>
  <si>
    <t>UPI0001B8FF6E status=activ</t>
  </si>
  <si>
    <t>([0.219301, 0.125101, 0.161087, 0.203355, 0.25031, 0.17593, 0.17593, 0.122885, 0.147574, 0.17593, 0.142424, 0.164327, 0.092881, 0.098513, 0.102787, 0.10481, 0.106997, 0.106997, 0.170161, 0.243554, 0.232838, 0.164327, 0.170161, 0.122885, 0.098513, 0.076542, 0.086953, 0.06312, 0.056825, 0.066181, 0.050641, 0.088832, 0.051831, 0.060549, 0.033407, 0.035586, 0.064632, 0.036378, 0.034068, 0.033407, 0.026892, 0.018787, 0.020165, 0.032677, 0.045352, 0.060549, 0.079919, 0.116183, 0.11371, 0.170161, 0.106997, 0.090864, 0.078022, 0.142424, 0.196879, 0.288399, 0.278302, 0.275179, 0.36309, 0.284882, 0.222385, 0.268042, 0.222385, 0.291804, 0.271506, 0.25406, 0.216401, 0.17593, 0.147574, 0.209395, 0.21291, 0.275179, 0.349426, 0.311707], '')</t>
  </si>
  <si>
    <t>UPI0001B8FF79 status=activ</t>
  </si>
  <si>
    <t>([0.161087, 0.209395, 0.120615, 0.155435, 0.196879, 0.200174, 0.147574, 0.15008, 0.191378, 0.158265, 0.122885, 0.129801, 0.129801, 0.219301, 0.219301, 0.295083, 0.332115, 0.328603, 0.41194, 0.324872, 0.203355, 0.203355, 0.21291, 0.30533, 0.278302, 0.275179, 0.308712, 0.321458, 0.359901, 0.36309, 0.335645, 0.433034, 0.465241, 0.461924, 0.458154, 0.465241, 0.472492, 0.468512, 0.541878, 0.447574, 0.454136, 0.59917, 0.613573, 0.618285, 0.509769, 0.450668, 0.483068, 0.483068, 0.557691, 0.447574, 0.447574, 0.51388, 0.390993, 0.390993, 0.394753, 0.349426, 0.356642, 0.352862, 0.318242, 0.25406, 0.335645, 0.4292, 0.370445, 0.370445, 0.332115, 0.352862, 0.352862, 0.222385, 0.155435, 0.096677, 0.179055, 0.173081, 0.194234, 0.264545, 0.179055, 0.167087, 0.196879, 0.132295, 0.10481, 0.120615, 0.185198, 0.122885, 0.076542, 0.109221, 0.100716, 0.071867, 0.11371, 0.179055, 0.278302, 0.366687, 0.387226, 0.271506, 0.182256, 0.191378, 0.191378, 0.275179, 0.268042, 0.268042, 0.247041, 0.295083, 0.308712, 0.288399, 0.374039, 0.454136, 0.418646, 0.42561, 0.418646, 0.40511, 0.408655, 0.321458, 0.21291, 0.196879, 0.301917, 0.408655, 0.308712, 0.370445, 0.335645, 0.356642, 0.356642, 0.447574, 0.42561, 0.380708, 0.31487, 0.247041, 0.173081, 0.111485, 0.109221, 0.17593, 0.200174, 0.191378, 0.288399, 0.332115, 0.436924, 0.440853, 0.349426, 0.40511, 0.374039, 0.414856, 0.40511, 0.308712, 0.311707, 0.318242, 0.25406, 0.324872, 0.356642, 0.387226, 0.472492, 0.476583, 0.490133, 0.422041, 0.418646, 0.374039, 0.374039, 0.352862, 0.236433, 0.236433, 0.284882, 0.30533, 0.206376, 0.11371, 0.155435, 0.161087, 0.167087, 0.167087, 0.088832, 0.116183, 0.079919, 0.044297, 0.044297, 0.045352, 0.069024, 0.073402, 0.059222, 0.040537, 0.03976, 0.047319, 0.083462, 0.060549, 0.051831, 0.073402, 0.116183, 0.086953, 0.079919, 0.079919, 0.079919, 0.088832, 0.0704, 0.071867, 0.122885, 0.096677, 0.088832, 0.059222, 0.030611, 0.051831, 0.090864, 0.054297, 0.081712, 0.037156, 0.047319, 0.05306, 0.0704, 0.069024, 0.11371, 0.092881, 0.0704, 0.069024, 0.092881, 0.116183, 0.191378, 0.191378, 0.147574, 0.125101, 0.167087, 0.167087, 0.158265, 0.167087, 0.164327, 0.164327, 0.194234, 0.167087, 0.120615, 0.109221, 0.109221, 0.118441, 0.170161, 0.132295, 0.216401, 0.167087, 0.096677, 0.092881, 0.055536, 0.094817, 0.11371, 0.055536, 0.094817, 0.100716, 0.056825, 0.06312, 0.041405, 0.067594, 0.056825, 0.079919, 0.081712, 0.066181, 0.064632, 0.051831, 0.090864, 0.092881, 0.098513, 0.167087, 0.139895, 0.209395, 0.219301, 0.144935, 0.147574, 0.147574, 0.144935, 0.216401, 0.295083, 0.398279, 0.298791, 0.384043, 0.401658, 0.328603, 0.311707, 0.271506, 0.278302, 0.229226, 0.216401, 0.26085, 0.18812, 0.155435, 0.182256, 0.170161, 0.182256, 0.278302, 0.291804, 0.291804, 0.30533, 0.26085, 0.196879, 0.239899, 0.239899, 0.139895, 0.170161, 0.26085, 0.25406, 0.203355, 0.271506, 0.185198, 0.25031, 0.278302, 0.384043, 0.268042, 0.281712, 0.359901, 0.359901, 0.26085, 0.164327, 0.17593, 0.147574, 0.116183, 0.083462, 0.083462, 0.144935, 0.170161, 0.182256, 0.142424, 0.173081, 0.161087, 0.216401, 0.167087, 0.200174, 0.191378, 0.191378, 0.15008, 0.090864, 0.086953, 0.158265, 0.243554, 0.21291, 0.275179, 0.380708, 0.494003, 0.494003, 0.380708, 0.387226, 0.278302, 0.377384, 0.298791, 0.194234, 0.200174, 0.203355, 0.182256, 0.132295, 0.196879, 0.216401, 0.301917, 0.264545, 0.196879, 0.155435], '')</t>
  </si>
  <si>
    <t>[38, 41, 42, 43, 44, 48, 51]</t>
  </si>
  <si>
    <t>UPI0001B8FF81 status=activ</t>
  </si>
  <si>
    <t>([0.092881, 0.054297, 0.034068, 0.058088, 0.078022, 0.049374, 0.064632, 0.081712, 0.058088, 0.071867, 0.086953, 0.118441, 0.116183, 0.06312, 0.06312, 0.111485, 0.073402, 0.059222, 0.116183, 0.142424, 0.142424, 0.118441, 0.129801, 0.196879, 0.118441, 0.120615, 0.125101, 0.129801, 0.081712, 0.092881, 0.096677, 0.066181, 0.030611, 0.024826, 0.037156, 0.032017, 0.019109, 0.022667, 0.029376, 0.024826, 0.038858, 0.037156, 0.027463, 0.034884, 0.036378, 0.066181, 0.038042, 0.0704, 0.069024, 0.122885, 0.125101, 0.129801, 0.129801, 0.219301, 0.194234, 0.129801, 0.129801, 0.206376, 0.161087, 0.15008, 0.17593, 0.170161, 0.182256, 0.271506, 0.311707, 0.268042, 0.25406, 0.332115, 0.229226, 0.25031, 0.229226, 0.308712, 0.216401, 0.291804, 0.301917, 0.275179, 0.390993, 0.458154, 0.377384, 0.458154, 0.450668, 0.377384, 0.401658, 0.275179, 0.257454, 0.236433, 0.271506, 0.298791, 0.311707, 0.41194, 0.30533, 0.30533, 0.281712, 0.275179, 0.268042, 0.271506, 0.374039, 0.324872, 0.321458, 0.401658, 0.40511, 0.31487, 0.380708, 0.278302, 0.284882, 0.301917, 0.301917, 0.31487, 0.308712, 0.31487, 0.328603, 0.324872, 0.236433, 0.25031, 0.275179, 0.179055, 0.11371, 0.066181, 0.083462, 0.067594, 0.066181, 0.071867, 0.147574, 0.15008, 0.142424, 0.247041, 0.225814, 0.236433, 0.158265, 0.122885, 0.125101, 0.116183, 0.155435, 0.206376, 0.206376, 0.182256, 0.268042, 0.349426, 0.346032, 0.342579, 0.374039, 0.36309, 0.366687, 0.236433, 0.236433, 0.332115, 0.291804, 0.291804, 0.278302, 0.366687, 0.398279, 0.281712, 0.15008, 0.18812, 0.137348, 0.10481, 0.179055, 0.15284, 0.092881, 0.142424, 0.15008, 0.083462, 0.085092, 0.041405, 0.047319, 0.037156, 0.029376, 0.028695, 0.016528, 0.010221, 0.006894, 0.004775, 0.005011, 0.006533, 0.005378, 0.004976, 0.00407, 0.003014, 0.003298, 0.004247, 0.004388, 0.00316, 0.004247, 0.00316, 0.004315, 0.00389, 0.003212, 0.003478, 0.003864, 0.005378, 0.007315, 0.011518, 0.01204, 0.019401, 0.013437, 0.013016, 0.024826, 0.023534, 0.025762, 0.026338, 0.019109, 0.018415, 0.037156, 0.037156, 0.036378, 0.017797, 0.033407, 0.032677, 0.040537, 0.018415, 0.009401, 0.006374, 0.006374, 0.009015, 0.008723, 0.008525, 0.007031, 0.006988, 0.006988, 0.006421, 0.006421, 0.006374, 0.004513, 0.003079, 0.003366, 0.003298, 0.003246, 0.002276, 0.00225, 0.002078, 0.002057, 0.003079, 0.003079, 0.002503, 0.001687, 0.001069, 0.000958, 0.001533, 0.000945, 0.000936, 0.00152, 0.001649, 0.001855, 0.001743, 0.001692, 0.00155, 0.00231, 0.003212, 0.003079, 0.004247, 0.002705, 0.0028, 0.002727, 0.004315, 0.004976, 0.007422, 0.007645, 0.008723, 0.005623, 0.008723, 0.008409, 0.008409, 0.004976, 0.003461, 0.004161, 0.004483, 0.004414, 0.003109, 0.003177, 0.003405, 0.002396, 0.00246, 0.00359, 0.003607, 0.00225, 0.002194, 0.002057, 0.002117, 0.001936, 0.0028, 0.002327, 0.003405, 0.003298, 0.003276, 0.003341, 0.004135, 0.003701, 0.003079, 0.003727, 0.003053, 0.003431, 0.004315, 0.005503, 0.004358, 0.003366, 0.004689, 0.003461], '')</t>
  </si>
  <si>
    <t>UPI0001B8FF82 status=activ</t>
  </si>
  <si>
    <t>([0.408655, 0.301917, 0.349426, 0.390993, 0.321458, 0.335645, 0.346032, 0.374039, 0.311707, 0.321458, 0.339168, 0.36309, 0.374039, 0.301917, 0.321458, 0.247041, 0.264545, 0.268042, 0.257454, 0.164327, 0.155435, 0.161087, 0.219301, 0.200174, 0.164327, 0.158265, 0.167087, 0.182256, 0.122885, 0.122885, 0.116183, 0.071867, 0.076542, 0.083462, 0.127496, 0.127496, 0.116183, 0.118441, 0.071867, 0.064632, 0.064632, 0.100716, 0.10481, 0.118441, 0.127496, 0.086953, 0.134866, 0.127496, 0.129801, 0.179055, 0.25031, 0.194234, 0.281712, 0.295083, 0.243554, 0.182256, 0.182256, 0.268042, 0.196879, 0.196879, 0.281712, 0.380708, 0.295083, 0.298791, 0.209395, 0.21291, 0.318242, 0.298791, 0.284882, 0.247041, 0.229226, 0.196879, 0.271506, 0.222385, 0.170161, 0.164327, 0.247041], '')</t>
  </si>
  <si>
    <t>UPI0001B8FF91 status=activ</t>
  </si>
  <si>
    <t>([0.021381, 0.033407, 0.054297, 0.034068, 0.023087, 0.036378, 0.058088, 0.073402, 0.094817, 0.127496, 0.102787, 0.129801, 0.127496, 0.222385, 0.164327, 0.239899, 0.324872, 0.324872, 0.328603, 0.291804, 0.356642, 0.31487, 0.25031, 0.21291, 0.291804, 0.377384, 0.295083, 0.278302, 0.191378, 0.134866, 0.074921, 0.078022, 0.078022, 0.078022, 0.0704, 0.129801, 0.081712, 0.086953, 0.10481, 0.120615, 0.15008, 0.191378, 0.229226, 0.216401, 0.264545, 0.284882, 0.203355, 0.284882, 0.206376, 0.194234, 0.271506, 0.36309, 0.444081, 0.447574, 0.359901, 0.295083, 0.179055, 0.264545, 0.15284, 0.167087, 0.222385, 0.185198, 0.109221, 0.069024, 0.120615, 0.120615, 0.111485, 0.173081, 0.164327, 0.236433, 0.335645, 0.236433, 0.15008, 0.118441, 0.111485, 0.185198, 0.243554, 0.25031, 0.25031, 0.342579, 0.349426, 0.359901, 0.284882, 0.284882, 0.370445, 0.271506, 0.275179, 0.203355, 0.173081, 0.144935, 0.147574, 0.15284, 0.173081, 0.25031, 0.281712, 0.288399, 0.203355, 0.21291, 0.295083, 0.203355, 0.206376, 0.200174, 0.18812, 0.264545, 0.257454, 0.161087, 0.25031, 0.26085, 0.339168, 0.384043, 0.4292, 0.339168, 0.335645, 0.374039, 0.288399, 0.295083, 0.200174, 0.284882, 0.298791, 0.264545, 0.356642, 0.264545, 0.18812, 0.18812, 0.17593, 0.284882, 0.288399, 0.278302, 0.167087, 0.155435, 0.158265, 0.173081, 0.278302, 0.298791, 0.281712, 0.377384, 0.401658, 0.509769, 0.454136, 0.444081, 0.387226, 0.318242, 0.394753, 0.414856, 0.377384, 0.377384, 0.257454, 0.352862, 0.380708, 0.505461, 0.529623, 0.4292, 0.318242, 0.311707, 0.257454, 0.275179, 0.185198, 0.134866, 0.127496, 0.10481, 0.11371, 0.194234, 0.264545, 0.167087, 0.21291, 0.271506, 0.311707, 0.308712, 0.301917, 0.284882, 0.191378, 0.167087, 0.25031, 0.295083, 0.311707, 0.25406, 0.196879, 0.179055, 0.229226, 0.167087, 0.167087, 0.15284, 0.139895, 0.15284, 0.216401, 0.216401, 0.200174, 0.200174, 0.257454, 0.219301, 0.155435, 0.185198, 0.200174, 0.134866, 0.134866, 0.122885, 0.203355, 0.209395, 0.31487, 0.203355, 0.281712, 0.374039, 0.377384, 0.40511, 0.291804, 0.278302, 0.243554, 0.164327, 0.164327, 0.206376, 0.25031, 0.335645, 0.384043, 0.384043, 0.384043, 0.418646, 0.356642, 0.26085, 0.36309, 0.275179, 0.328603, 0.311707, 0.219301, 0.203355, 0.129801, 0.173081, 0.173081, 0.196879, 0.298791, 0.271506, 0.191378, 0.182256, 0.10481, 0.064632, 0.056825, 0.109221, 0.086953, 0.092881, 0.164327, 0.098513, 0.098513, 0.122885, 0.127496, 0.191378, 0.206376, 0.284882, 0.339168, 0.398279, 0.398279, 0.31487, 0.311707, 0.398279, 0.359901, 0.349426, 0.408655, 0.408655, 0.295083, 0.268042, 0.225814, 0.18812, 0.232838, 0.311707, 0.278302, 0.247041, 0.209395, 0.158265, 0.106997, 0.059222, 0.033407], '')</t>
  </si>
  <si>
    <t>[137, 149, 150]</t>
  </si>
  <si>
    <t>UPI0001B8FF9D status=activ</t>
  </si>
  <si>
    <t>([0.003298, 0.004921, 0.003821, 0.002623, 0.003512, 0.004646, 0.003997, 0.003341, 0.002727, 0.002366, 0.001967, 0.002396, 0.001499, 0.001748, 0.002336, 0.001675, 0.001572, 0.001142, 0.000833, 0.000854, 0.001408, 0.000893, 0.000468, 0.000842, 0.001533, 0.001103, 0.000631, 0.00061, 0.000945, 0.000936, 0.000936, 0.001267, 0.000773, 0.001249, 0.001048, 0.000906, 0.000854, 0.000773, 0.001142, 0.000906, 0.001335, 0.000842, 0.001061, 0.001048, 0.001069, 0.001048, 0.001623, 0.002349, 0.003341, 0.003298, 0.004483, 0.00543, 0.00543, 0.006894, 0.005992, 0.008723, 0.010926, 0.018787, 0.050641, 0.03976, 0.088832], '')</t>
  </si>
  <si>
    <t>UPI0001B8FFA5 status=activ</t>
  </si>
  <si>
    <t>([0.081712, 0.033407, 0.064632, 0.086953, 0.109221, 0.132295, 0.15284, 0.18812, 0.161087, 0.129801, 0.102787, 0.118441, 0.17593, 0.125101, 0.125101, 0.142424, 0.142424, 0.15008, 0.147574, 0.167087, 0.236433, 0.161087, 0.264545, 0.243554, 0.25031, 0.247041, 0.243554, 0.25031, 0.216401, 0.203355, 0.18812, 0.232838, 0.203355, 0.182256, 0.236433, 0.209395, 0.284882, 0.25031, 0.209395, 0.17593, 0.225814], '')</t>
  </si>
  <si>
    <t>UPI0001B8FFF4 status=activ</t>
  </si>
  <si>
    <t>([0.033407, 0.018106, 0.009728, 0.01227, 0.006894, 0.005799, 0.004483, 0.003555, 0.004208, 0.003701, 0.004388, 0.004388, 0.004513, 0.004431, 0.002727, 0.002035, 0.001374, 0.001112, 0.001743, 0.002581, 0.001687, 0.001692, 0.00246, 0.003461, 0.002435, 0.002606, 0.00243, 0.00243, 0.002396, 0.002512, 0.002336, 0.002336, 0.002014, 0.001211, 0.001417, 0.001572, 0.001434, 0.001434, 0.001374, 0.000945, 0.00052, 0.001069, 0.001061, 0.000983, 0.000532, 0.000614, 0.001112, 0.001112, 0.001112, 0.001112, 0.00103, 0.001048, 0.001159, 0.001159, 0.001391, 0.001172, 0.001722, 0.002138, 0.001906, 0.001408, 0.001172, 0.001202, 0.000485, 0.000558, 0.000532, 0.00103, 0.00152, 0.000799, 0.001305, 0.001271, 0.001271, 0.000743, 0.000743, 0.000339, 0.000575, 0.000386, 0.000318, 0.000313, 0.000447, 0.000498, 0.001155, 0.001855, 0.003014, 0.003053, 0.001675, 0.001602, 0.00103, 0.000923, 0.001709, 0.001743, 0.002688, 0.002662, 0.0028, 0.00283, 0.0028, 0.003053, 0.005223, 0.008804, 0.009401, 0.008002, 0.006421, 0.003804, 0.00246, 0.00146, 0.002035, 0.00231, 0.001572, 0.001597, 0.001112, 0.000631, 0.000292, 0.000146, 0.000301, 0.000301, 0.000575, 0.000704, 0.000661, 0.000313, 0.000326, 0.00018, 0.000125, 0.000146, 0.000275, 0.000575, 0.000485, 0.000412, 0.000713, 0.000743, 0.000936, 0.001271, 0.001318, 0.001335, 0.001602, 0.001288, 0.001335, 0.001335, 0.001344, 0.000704, 0.001155, 0.001069, 0.001572, 0.002581, 0.002623, 0.00225, 0.001417, 0.002581, 0.00316, 0.002276, 0.002761, 0.002606, 0.002366, 0.003431, 0.004208, 0.003701, 0.002881, 0.003212, 0.00231, 0.002155, 0.003014, 0.002581, 0.002606, 0.002705, 0.001675, 0.001533, 0.002211, 0.002211, 0.002035, 0.001709, 0.001778, 0.002117, 0.002705, 0.003757, 0.003757, 0.004775, 0.004414, 0.007031, 0.009294, 0.009483, 0.016257, 0.021816, 0.018415, 0.011106, 0.007645, 0.008804, 0.011518, 0.007315, 0.007645, 0.007877, 0.007259, 0.010372, 0.009187, 0.006533, 0.004646, 0.004921, 0.003727, 0.004247, 0.00316, 0.003461, 0.004483, 0.003512, 0.003341, 0.004315, 0.005623, 0.005623, 0.008525, 0.01204, 0.025316, 0.045352, 0.051831, 0.137348, 0.081712, 0.102787, 0.203355, 0.209395, 0.116183, 0.206376, 0.318242, 0.440853, 0.41194, 0.328603, 0.31487, 0.342579, 0.342579, 0.257454, 0.352862, 0.349426, 0.236433, 0.239899, 0.164327, 0.147574, 0.127496, 0.203355, 0.17593, 0.155435, 0.243554, 0.332115, 0.206376, 0.191378, 0.191378, 0.203355, 0.308712, 0.42561, 0.418646, 0.324872, 0.418646, 0.42561, 0.433034, 0.440853, 0.349426, 0.454136, 0.465241, 0.468512, 0.497853, 0.461924, 0.394753, 0.284882, 0.288399, 0.374039, 0.394753, 0.380708, 0.356642, 0.346032, 0.335645, 0.335645, 0.349426, 0.239899, 0.229226, 0.132295, 0.222385, 0.318242, 0.295083, 0.291804, 0.288399, 0.194234, 0.264545, 0.335645, 0.440853, 0.436924, 0.356642, 0.264545, 0.275179, 0.301917, 0.30533, 0.30533, 0.278302, 0.384043, 0.414856, 0.433034, 0.562014, 0.454136, 0.447574, 0.483068, 0.370445, 0.408655, 0.42561, 0.440853, 0.36309, 0.370445, 0.366687, 0.41194, 0.505461, 0.486429, 0.414856, 0.335645, 0.339168, 0.384043, 0.339168, 0.436924, 0.444081, 0.335645, 0.414856, 0.339168, 0.324872, 0.352862, 0.308712, 0.352862, 0.342579, 0.359901, 0.268042, 0.200174, 0.298791, 0.222385, 0.25406, 0.239899, 0.31487, 0.311707, 0.298791, 0.31487, 0.225814, 0.216401, 0.308712, 0.21291, 0.278302, 0.206376, 0.25031, 0.26085, 0.278302, 0.275179, 0.335645, 0.359901, 0.356642, 0.25406, 0.25406, 0.25031, 0.335645, 0.328603, 0.318242, 0.311707, 0.216401, 0.209395, 0.236433, 0.167087, 0.284882, 0.301917, 0.384043, 0.40511, 0.408655, 0.40511, 0.394753, 0.370445, 0.440853, 0.440853, 0.517562, 0.613573, 0.59014, 0.56648, 0.486429, 0.422041, 0.332115, 0.4292, 0.509769, 0.490133, 0.585406, 0.465241, 0.436924, 0.418646, 0.418646, 0.422041, 0.349426, 0.339168, 0.339168, 0.352862, 0.440853, 0.36309, 0.374039, 0.374039, 0.380708, 0.454136, 0.525368, 0.666105, 0.56648, 0.570702, 0.468512, 0.486429, 0.557691, 0.570702, 0.490133, 0.529623, 0.51388, 0.59917, 0.51388, 0.553315, 0.549308, 0.458154, 0.509769, 0.4292, 0.42561, 0.352862, 0.352862, 0.342579, 0.342579, 0.42561, 0.398279, 0.476583, 0.377384, 0.30533, 0.30533, 0.366687, 0.271506, 0.298791, 0.278302, 0.301917, 0.268042, 0.225814, 0.278302, 0.275179, 0.321458, 0.278302, 0.346032, 0.308712, 0.284882, 0.206376], '')</t>
  </si>
  <si>
    <t>[288, 300, 362, 363, 364, 365, 370, 372, 388, 389, 390, 391, 394, 395, 397, 398, 399, 400, 401, 402, 404]</t>
  </si>
  <si>
    <t>UPI0001B90007 status=activ</t>
  </si>
  <si>
    <t>([0.671169, 0.716283, 0.73685, 0.754692, 0.76285, 0.604312, 0.58069, 0.494003, 0.42561, 0.444081, 0.468512, 0.538167, 0.529623, 0.486429, 0.450668, 0.450668, 0.529623, 0.538167, 0.440853, 0.42561, 0.497853, 0.5017, 0.41194, 0.335645, 0.257454, 0.170161, 0.26085, 0.284882, 0.328603, 0.324872, 0.332115, 0.332115, 0.268042, 0.26085, 0.288399, 0.222385, 0.222385, 0.222385, 0.219301, 0.291804, 0.291804, 0.281712, 0.284882, 0.26085, 0.308712, 0.374039, 0.468512, 0.476583, 0.384043, 0.380708, 0.472492, 0.380708, 0.387226, 0.408655, 0.418646, 0.418646, 0.486429, 0.408655, 0.40511, 0.346032, 0.352862, 0.349426, 0.349426, 0.271506, 0.335645, 0.370445, 0.278302, 0.288399, 0.194234, 0.291804, 0.321458, 0.301917, 0.384043, 0.30533, 0.321458, 0.232838, 0.161087, 0.170161, 0.247041, 0.278302, 0.342579, 0.342579, 0.356642, 0.36309, 0.324872, 0.359901, 0.36309, 0.472492, 0.468512, 0.472492, 0.458154, 0.461924, 0.387226, 0.352862, 0.390993, 0.311707, 0.401658, 0.483068, 0.447574, 0.380708, 0.311707, 0.247041, 0.170161, 0.164327, 0.158265, 0.222385, 0.216401, 0.203355, 0.129801, 0.139895, 0.18812, 0.196879, 0.200174, 0.268042, 0.291804, 0.243554, 0.206376, 0.209395, 0.15284, 0.125101, 0.164327, 0.185198, 0.236433, 0.318242, 0.225814, 0.26085, 0.206376, 0.132295, 0.134866, 0.122885, 0.069024, 0.086953, 0.074921, 0.045352, 0.051831, 0.05306, 0.090864, 0.161087, 0.147574, 0.219301, 0.31487, 0.25031, 0.278302, 0.209395, 0.142424, 0.232838, 0.219301, 0.219301, 0.335645, 0.349426, 0.370445, 0.374039, 0.374039, 0.301917, 0.394753, 0.384043, 0.311707, 0.332115, 0.295083, 0.31487, 0.194234, 0.194234, 0.18812, 0.173081, 0.209395, 0.288399, 0.257454, 0.239899, 0.239899, 0.239899, 0.225814, 0.222385, 0.219301, 0.219301, 0.219301, 0.137348, 0.134866, 0.21291, 0.17593, 0.15008, 0.155435, 0.158265, 0.083462, 0.129801, 0.15284, 0.203355, 0.21291, 0.15284, 0.158265, 0.247041, 0.247041, 0.236433, 0.232838, 0.243554, 0.25031, 0.25406, 0.349426, 0.370445, 0.370445, 0.384043, 0.374039, 0.275179, 0.408655, 0.51388, 0.541878, 0.505461, 0.517562, 0.418646, 0.51388, 0.525368, 0.525368, 0.497853, 0.42561, 0.422041, 0.517562, 0.505461, 0.521092, 0.418646, 0.418646, 0.422041, 0.352862, 0.450668, 0.450668, 0.332115, 0.301917, 0.308712, 0.281712, 0.25406, 0.349426, 0.31487, 0.194234, 0.194234, 0.203355, 0.301917, 0.374039, 0.275179, 0.236433, 0.295083, 0.377384, 0.374039, 0.36309, 0.440853, 0.450668, 0.468512, 0.447574, 0.356642, 0.339168, 0.36309, 0.335645, 0.247041, 0.278302, 0.394753, 0.278302, 0.271506, 0.191378, 0.209395, 0.298791, 0.222385, 0.161087, 0.173081, 0.167087, 0.090864, 0.056825, 0.05306, 0.048328, 0.078022, 0.167087, 0.142424, 0.170161, 0.127496, 0.191378, 0.182256, 0.161087, 0.264545, 0.271506, 0.346032, 0.346032, 0.346032, 0.41194, 0.42561, 0.40511, 0.433034, 0.454136, 0.545602, 0.545602, 0.675549, 0.56648, 0.529623, 0.56648, 0.414856, 0.4292, 0.321458, 0.311707, 0.239899, 0.243554, 0.206376, 0.206376, 0.164327, 0.170161, 0.229226, 0.268042, 0.271506, 0.236433, 0.328603, 0.308712, 0.209395, 0.170161, 0.167087, 0.118441, 0.116183, 0.132295, 0.129801, 0.216401, 0.229226, 0.31487, 0.200174, 0.243554, 0.229226, 0.268042, 0.21291, 0.194234, 0.161087, 0.092881, 0.056825, 0.059222, 0.059222, 0.100716, 0.125101, 0.206376, 0.26085, 0.182256, 0.25406, 0.236433, 0.232838, 0.247041, 0.17593, 0.281712, 0.271506, 0.167087, 0.132295, 0.137348, 0.137348, 0.191378, 0.284882, 0.384043, 0.380708, 0.30533, 0.318242, 0.298791, 0.275179, 0.21291, 0.26085, 0.268042, 0.36309, 0.281712, 0.185198, 0.25031, 0.179055, 0.10481, 0.200174, 0.247041, 0.278302, 0.281712, 0.196879, 0.203355, 0.118441, 0.109221, 0.170161, 0.161087, 0.106997, 0.067594, 0.11371, 0.134866, 0.129801, 0.073402, 0.120615, 0.129801, 0.111485, 0.096677, 0.17593, 0.179055, 0.109221, 0.127496, 0.118441, 0.106997, 0.10481, 0.191378, 0.203355, 0.125101, 0.06312, 0.079919, 0.147574, 0.088832, 0.092881, 0.079919, 0.127496, 0.142424, 0.142424, 0.132295, 0.203355, 0.196879, 0.179055, 0.257454, 0.132295, 0.132295, 0.219301, 0.216401, 0.120615, 0.06312, 0.111485, 0.127496, 0.111485, 0.120615, 0.18812, 0.182256, 0.182256, 0.118441, 0.116183, 0.10481, 0.078022, 0.078022, 0.076542, 0.044297, 0.026338, 0.055536, 0.06184, 0.071867, 0.03976, 0.038858, 0.03976, 0.037156, 0.051831, 0.050641, 0.047319, 0.045352, 0.026338, 0.034068, 0.028107, 0.030003, 0.032677, 0.028695, 0.031287, 0.017797, 0.030003, 0.037156, 0.020876, 0.021381, 0.021381, 0.020876, 0.038858, 0.054297, 0.06184, 0.047319, 0.042364, 0.030611, 0.028107, 0.059222, 0.03976, 0.083462, 0.074921, 0.111485, 0.125101, 0.098513, 0.164327, 0.086953, 0.067594, 0.122885, 0.129801, 0.129801, 0.219301, 0.132295, 0.167087, 0.167087, 0.229226, 0.268042, 0.318242, 0.318242, 0.288399, 0.335645, 0.352862, 0.268042, 0.18812, 0.243554, 0.278302, 0.288399, 0.40511, 0.377384, 0.377384, 0.356642, 0.370445, 0.271506, 0.247041, 0.155435, 0.073402, 0.081712, 0.122885, 0.129801, 0.064632, 0.05306, 0.059222, 0.054297, 0.044297, 0.036378, 0.035586, 0.038858, 0.034884, 0.0198, 0.048328, 0.049374, 0.028695, 0.023963, 0.023534, 0.045352, 0.078022, 0.088832, 0.059222, 0.041405, 0.030003, 0.05306, 0.051831, 0.033407, 0.023534, 0.048328, 0.109221, 0.11371, 0.067594], '')</t>
  </si>
  <si>
    <t>[0, 1, 2, 3, 4, 5, 6, 11, 12, 16, 17, 21, 203, 204, 205, 206, 208, 209, 210, 214, 215, 216, 283, 284, 285, 286, 287, 288]</t>
  </si>
  <si>
    <t>UPI0001B90008 status=activ</t>
  </si>
  <si>
    <t>([0.494003, 0.529623, 0.538167, 0.541878, 0.553315, 0.56648, 0.440853, 0.311707, 0.332115, 0.268042, 0.209395, 0.182256, 0.094817, 0.092881, 0.073402, 0.085092, 0.074921, 0.064632, 0.031287, 0.029376, 0.027463, 0.013265, 0.008276, 0.008409, 0.008525, 0.005992, 0.005223, 0.006894, 0.010372, 0.010131, 0.009294, 0.012727, 0.011106, 0.01204, 0.010926, 0.014075, 0.017447, 0.015078, 0.015078, 0.029376, 0.016826, 0.014783, 0.032677, 0.069024, 0.035586, 0.027463, 0.028107, 0.0198, 0.010672, 0.010509, 0.007555, 0.011106, 0.00962, 0.016021, 0.025316, 0.020165, 0.015344, 0.019401, 0.042364, 0.047319, 0.032017, 0.069024, 0.0704, 0.066181, 0.064632, 0.127496, 0.088832, 0.164327, 0.167087, 0.298791, 0.30533, 0.295083, 0.31487, 0.243554, 0.139895, 0.134866, 0.134866, 0.078022, 0.036378, 0.03976, 0.033407, 0.019401, 0.010221, 0.006894, 0.004899, 0.003478, 0.00243, 0.003246, 0.002327, 0.002057, 0.001374, 0.001383, 0.001434, 0.001434, 0.001748, 0.001602, 0.001649, 0.001936, 0.001872, 0.002761, 0.002581, 0.00292, 0.004611, 0.006533, 0.006374, 0.009728, 0.016021, 0.030003, 0.016021, 0.021816, 0.023963, 0.051831, 0.027463, 0.036378, 0.018787, 0.013016, 0.027463, 0.014586, 0.008723, 0.012727, 0.013016, 0.008409, 0.004976, 0.004611, 0.00359, 0.003671, 0.002482, 0.001709, 0.001743, 0.002623, 0.003405, 0.004161, 0.004208, 0.005932, 0.006619, 0.006142, 0.009483, 0.006533, 0.009483, 0.016021, 0.020165, 0.010926, 0.01078, 0.021381, 0.011903, 0.010372, 0.017797, 0.037156, 0.081712, 0.038858, 0.035586, 0.030003, 0.023087, 0.021381, 0.011903, 0.007877, 0.008075, 0.007555, 0.009728, 0.006619, 0.004736, 0.003461, 0.004611, 0.004388, 0.00292, 0.004358, 0.004315, 0.003246, 0.002138, 0.001391, 0.002155, 0.002366, 0.001709, 0.00155, 0.001623, 0.001481, 0.00146, 0.001434, 0.001434, 0.001142, 0.001172, 0.001202, 0.001211, 0.000747, 0.001408, 0.001906, 0.001288, 0.001597, 0.001675, 0.001709, 0.002529, 0.002435, 0.001936, 0.002349, 0.002976, 0.002078, 0.002155, 0.002211, 0.003246, 0.003246, 0.003963, 0.005872, 0.007259, 0.007315, 0.011669, 0.007422, 0.009294, 0.015344, 0.015078, 0.027463, 0.059222, 0.0704, 0.034068, 0.051831, 0.050641, 0.032677, 0.0704, 0.134866, 0.15008, 0.139895, 0.15284, 0.118441, 0.098513, 0.125101, 0.142424, 0.132295, 0.127496, 0.055536, 0.060549, 0.045352, 0.038858, 0.043307, 0.036378, 0.038042, 0.017797, 0.012727, 0.011669, 0.011669, 0.011669, 0.018415, 0.010672, 0.010672, 0.009187, 0.009977, 0.010509, 0.017138, 0.009865, 0.00962, 0.016021, 0.017138, 0.016021, 0.018106, 0.015694, 0.009728, 0.009977, 0.019109, 0.035586, 0.041405, 0.020165, 0.020165, 0.011342, 0.010926, 0.010221, 0.01078, 0.009728, 0.006619, 0.006533, 0.006701, 0.010221, 0.010372, 0.007177, 0.010672, 0.006894, 0.007177, 0.009096, 0.015694, 0.013821, 0.013613, 0.019401, 0.035586, 0.038858, 0.086953, 0.161087, 0.161087, 0.179055, 0.11371, 0.10481, 0.058088, 0.120615, 0.11371, 0.120615, 0.203355, 0.200174, 0.216401, 0.185198, 0.200174, 0.155435, 0.125101, 0.10481, 0.11371, 0.090864, 0.059222, 0.035586, 0.024393], '')</t>
  </si>
  <si>
    <t>[1, 2, 3, 4, 5]</t>
  </si>
  <si>
    <t>UPI0001B9001A status=activ</t>
  </si>
  <si>
    <t>([0.013265, 0.018106, 0.015078, 0.025762, 0.034068, 0.025316, 0.019109, 0.024393, 0.030003, 0.023534, 0.020522, 0.027463, 0.045352, 0.024393, 0.023963, 0.0198, 0.034884, 0.059222, 0.043307, 0.037156, 0.060549, 0.048328, 0.058088, 0.059222, 0.031287, 0.020876, 0.022306, 0.038858, 0.042364, 0.044297, 0.071867, 0.127496, 0.125101, 0.132295, 0.200174, 0.278302, 0.30533, 0.206376, 0.139895, 0.25031, 0.26085, 0.179055, 0.25031, 0.25031, 0.301917, 0.390993, 0.486429, 0.557691, 0.472492, 0.461924, 0.398279, 0.31487, 0.284882, 0.268042, 0.271506, 0.284882, 0.284882, 0.288399, 0.288399, 0.359901, 0.349426, 0.301917, 0.374039, 0.418646, 0.366687, 0.370445, 0.275179, 0.271506, 0.209395, 0.239899, 0.239899, 0.298791, 0.377384, 0.298791, 0.219301, 0.203355, 0.10481, 0.071867, 0.076542, 0.125101, 0.132295, 0.139895, 0.109221, 0.064632, 0.06312, 0.085092, 0.092881, 0.118441, 0.0704, 0.116183, 0.085092, 0.049374, 0.031287, 0.036378, 0.066181, 0.064632, 0.06312, 0.073402, 0.111485, 0.111485, 0.090864, 0.090864, 0.050641, 0.081712, 0.134866, 0.086953, 0.088832, 0.049374, 0.038042, 0.074921, 0.033407, 0.035586, 0.060549, 0.102787, 0.092881, 0.051831, 0.086953, 0.086953, 0.118441, 0.127496, 0.116183, 0.15284, 0.142424, 0.209395, 0.15284, 0.098513, 0.090864, 0.049374, 0.090864, 0.139895, 0.11371, 0.216401, 0.26085, 0.182256, 0.170161, 0.170161, 0.179055, 0.118441, 0.134866, 0.158265, 0.15008, 0.167087, 0.079919, 0.049374, 0.042364, 0.037156, 0.049374, 0.038858, 0.073402, 0.064632, 0.037156, 0.023087, 0.020876, 0.023963, 0.044297, 0.026338, 0.013613, 0.018787, 0.032677, 0.032677, 0.032677, 0.019401, 0.011342, 0.021381, 0.034068, 0.040537, 0.0704, 0.03976, 0.090864, 0.086953, 0.071867, 0.074921, 0.073402, 0.041405, 0.024826, 0.023534, 0.023087, 0.027463, 0.014586, 0.014783, 0.013821, 0.014783, 0.023087, 0.023087, 0.015078, 0.010926, 0.010926, 0.011669, 0.023963, 0.023534, 0.022306, 0.016826, 0.014075, 0.014315, 0.013821, 0.023963, 0.023087, 0.046336, 0.083462, 0.161087, 0.090864, 0.064632, 0.058088, 0.059222, 0.100716, 0.0704, 0.10481, 0.078022, 0.078022, 0.081712, 0.034884, 0.035586, 0.03976, 0.049374, 0.088832, 0.125101, 0.058088, 0.060549, 0.030611, 0.033407, 0.034068, 0.066181, 0.090864, 0.051831, 0.028695, 0.030003, 0.05306, 0.024826, 0.040537, 0.036378, 0.019109, 0.038858, 0.038858, 0.058088, 0.058088, 0.031287, 0.03976, 0.083462, 0.043307, 0.051831, 0.021381, 0.017797, 0.01078, 0.007031, 0.007091, 0.007645, 0.005734, 0.006421, 0.00962, 0.007422, 0.005992, 0.005992, 0.005992, 0.005799, 0.005799, 0.005799, 0.008002, 0.008276, 0.006142, 0.009015, 0.011518, 0.021381, 0.026338, 0.046336, 0.066181, 0.064632, 0.10481, 0.086953, 0.046336, 0.046336, 0.064632, 0.109221, 0.185198, 0.203355, 0.109221, 0.066181, 0.066181, 0.06184, 0.032677, 0.058088, 0.049374, 0.022667, 0.023534, 0.023963, 0.022667, 0.035586, 0.064632, 0.034884, 0.06312, 0.066181, 0.037156, 0.030003, 0.016021, 0.015344, 0.008525, 0.014586, 0.016257, 0.026892, 0.014315, 0.014075, 0.014315, 0.014586, 0.017138, 0.011903, 0.01204, 0.013265, 0.013016, 0.014075, 0.022667, 0.027463, 0.054297, 0.078022, 0.079919, 0.125101, 0.106997, 0.203355, 0.167087, 0.225814, 0.191378, 0.349426, 0.5017], '')</t>
  </si>
  <si>
    <t>[47, 320]</t>
  </si>
  <si>
    <t>UPI0001B9001B status=activ</t>
  </si>
  <si>
    <t>([0.209395, 0.275179, 0.179055, 0.173081, 0.206376, 0.158265, 0.102787, 0.139895, 0.173081, 0.203355, 0.26085, 0.298791, 0.206376, 0.284882, 0.390993, 0.311707, 0.311707, 0.278302, 0.318242, 0.414856, 0.335645, 0.236433, 0.18812, 0.185198, 0.209395, 0.182256, 0.25031, 0.335645, 0.281712, 0.185198, 0.179055, 0.155435, 0.088832, 0.094817, 0.055536, 0.055536, 0.096677, 0.054297, 0.041405, 0.034068, 0.027463, 0.046336, 0.088832, 0.120615, 0.120615, 0.120615, 0.085092, 0.081712, 0.046336, 0.060549, 0.0704, 0.03976, 0.032017, 0.047319, 0.076542, 0.132295, 0.134866, 0.134866, 0.21291, 0.25031, 0.203355, 0.25406, 0.232838, 0.216401, 0.122885, 0.161087, 0.164327, 0.167087, 0.109221, 0.194234, 0.129801, 0.194234, 0.288399, 0.21291, 0.275179, 0.191378, 0.134866, 0.137348, 0.132295, 0.132295, 0.092881, 0.15284, 0.15008, 0.179055, 0.11371, 0.222385, 0.25031, 0.271506, 0.271506, 0.36309, 0.311707, 0.40511, 0.308712, 0.222385, 0.243554, 0.225814, 0.308712, 0.339168, 0.321458, 0.335645, 0.328603, 0.398279, 0.422041, 0.398279, 0.335645, 0.332115, 0.271506, 0.281712, 0.271506, 0.384043, 0.288399, 0.318242, 0.311707, 0.308712, 0.349426, 0.440853, 0.447574, 0.366687, 0.36309, 0.359901, 0.352862, 0.370445, 0.377384, 0.281712, 0.206376, 0.229226, 0.31487, 0.31487, 0.243554, 0.203355, 0.182256, 0.271506, 0.30533, 0.236433, 0.321458, 0.301917, 0.219301, 0.125101, 0.127496, 0.15008, 0.155435, 0.106997, 0.10481, 0.058088, 0.05306, 0.085092, 0.100716, 0.106997, 0.129801, 0.179055, 0.222385, 0.142424, 0.15008, 0.125101, 0.096677, 0.098513, 0.15284, 0.232838, 0.257454, 0.25031, 0.25031, 0.170161, 0.15008, 0.147574, 0.147574, 0.229226, 0.236433, 0.147574, 0.139895, 0.116183, 0.116183, 0.066181, 0.132295, 0.132295, 0.134866, 0.222385, 0.216401, 0.144935, 0.134866, 0.219301, 0.301917, 0.222385, 0.216401, 0.311707, 0.268042, 0.271506, 0.17593, 0.144935, 0.209395, 0.21291, 0.257454, 0.179055, 0.268042, 0.158265, 0.098513, 0.058088, 0.074921, 0.074921, 0.067594, 0.038858, 0.034068, 0.035586, 0.030003, 0.051831, 0.059222, 0.074921, 0.098513, 0.102787, 0.074921, 0.076542, 0.083462, 0.078022, 0.125101, 0.094817, 0.15284, 0.209395, 0.298791, 0.164327, 0.10481, 0.10481, 0.17593, 0.15008, 0.100716, 0.196879, 0.203355, 0.170161, 0.17593, 0.134866, 0.147574, 0.147574, 0.142424, 0.129801, 0.137348, 0.142424, 0.179055, 0.185198, 0.122885, 0.06184, 0.118441, 0.122885, 0.134866, 0.078022, 0.06312, 0.094817, 0.092881, 0.073402, 0.051831, 0.046336, 0.066181, 0.059222, 0.059222, 0.06312, 0.038858, 0.021816, 0.014075, 0.014586, 0.013821, 0.023087, 0.043307, 0.043307, 0.079919, 0.096677, 0.094817, 0.147574, 0.102787, 0.094817, 0.111485, 0.173081, 0.18812, 0.122885, 0.203355, 0.200174, 0.196879, 0.196879, 0.268042, 0.366687, 0.264545, 0.236433, 0.225814, 0.236433, 0.161087, 0.125101, 0.158265, 0.147574, 0.137348, 0.191378, 0.18812, 0.196879, 0.129801, 0.069024, 0.069024, 0.0704, 0.069024, 0.083462, 0.144935, 0.161087, 0.088832, 0.158265, 0.18812, 0.17593, 0.173081, 0.15284, 0.17593, 0.158265, 0.216401, 0.216401, 0.222385, 0.200174, 0.137348, 0.127496, 0.216401, 0.342579, 0.318242, 0.398279, 0.275179, 0.25406, 0.25406, 0.352862, 0.335645, 0.232838, 0.232838, 0.264545, 0.288399, 0.185198, 0.219301, 0.173081, 0.18812, 0.196879, 0.222385, 0.209395, 0.222385, 0.216401, 0.209395, 0.15284, 0.173081, 0.182256, 0.129801, 0.11371, 0.109221, 0.120615, 0.191378, 0.132295, 0.120615, 0.137348, 0.206376, 0.15284, 0.209395, 0.164327, 0.122885, 0.098513, 0.147574, 0.203355, 0.15284, 0.10481], '')</t>
  </si>
  <si>
    <t>UPI0001B9001C status=activ</t>
  </si>
  <si>
    <t>([0.626927, 0.671169, 0.675549, 0.750527, 0.745909, 0.703578, 0.733139, 0.741537, 0.703578, 0.720929, 0.724957, 0.784345, 0.666105, 0.58069, 0.476583, 0.483068, 0.401658, 0.295083, 0.239899, 0.243554, 0.167087, 0.170161, 0.102787, 0.06184, 0.028107, 0.029376, 0.023087, 0.013265, 0.00962, 0.007877, 0.006078, 0.004976, 0.003727, 0.003864, 0.004689, 0.004315, 0.004358, 0.004247, 0.006078, 0.007877, 0.007877, 0.010509, 0.007555, 0.010131, 0.010509, 0.009728, 0.009977, 0.013821, 0.013437, 0.013016, 0.020165, 0.031287, 0.047319, 0.086953, 0.137348, 0.132295, 0.229226, 0.21291, 0.311707, 0.30533, 0.229226, 0.147574, 0.073402, 0.125101, 0.129801, 0.203355, 0.308712, 0.311707, 0.236433, 0.328603, 0.398279, 0.408655, 0.414856, 0.308712, 0.206376, 0.134866, 0.139895, 0.147574, 0.173081, 0.081712, 0.041405, 0.034884, 0.06312, 0.137348, 0.111485, 0.116183, 0.116183, 0.120615, 0.050641, 0.079919, 0.041405, 0.025762, 0.027463, 0.027463, 0.058088, 0.054297, 0.083462, 0.040537, 0.042364, 0.034884, 0.081712, 0.158265, 0.191378, 0.109221, 0.051831, 0.049374, 0.023087, 0.023534, 0.021381, 0.056825, 0.033407, 0.064632, 0.109221, 0.047319, 0.045352, 0.025316, 0.024393, 0.024826, 0.048328, 0.05306, 0.021381, 0.022667, 0.011106, 0.014783, 0.012727, 0.010926, 0.007645, 0.007555, 0.007177, 0.007259, 0.006795, 0.009187, 0.009096, 0.006142, 0.008804, 0.005503, 0.004976, 0.004899, 0.004388, 0.00359, 0.003298, 0.00359, 0.002606, 0.002881, 0.002366, 0.002705, 0.002976, 0.003246, 0.004431, 0.0028, 0.003079, 0.002276, 0.001499, 0.001202, 0.001159, 0.000713, 0.001318, 0.001855, 0.002705, 0.00316, 0.003804, 0.003298, 0.003246, 0.003997, 0.003701, 0.003177, 0.003997, 0.004835, 0.004358, 0.003757, 0.003997, 0.003864, 0.003177, 0.004388, 0.005872, 0.007091, 0.007555, 0.007555, 0.005011, 0.003461, 0.002138, 0.001597, 0.001906, 0.002662, 0.002035, 0.002881, 0.004315, 0.002976, 0.002336, 0.002327, 0.001541, 0.00243, 0.001533, 0.002529, 0.001692, 0.001232, 0.000859, 0.001048, 0.000468, 0.000468, 0.000842, 0.000923, 0.000661, 0.000318, 0.000391, 0.000567, 0.000614, 0.00061, 0.001103, 0.001103, 0.001267, 0.002194, 0.002155, 0.002155, 0.001649, 0.001936, 0.001649, 0.001687, 0.00146, 0.001778, 0.001786, 0.001112, 0.001692, 0.001872, 0.002881, 0.001597, 0.001103, 0.00061, 0.000378, 0.000189, 0.000189, 0.000412, 0.000305, 0.000275, 0.000537, 0.000485, 0.000485, 0.000498, 0.00076, 0.000648, 0.00055, 0.00055, 0.000704, 0.000305, 0.000309, 0.000142, 0.000198, 0.000386, 0.000386, 0.000318, 0.000322, 0.000326, 0.000146, 0.000185, 0.000206, 0.000198, 0.000198, 0.000283, 0.000275, 0.000386, 0.000391, 0.000399, 0.00076, 0.000876, 0.001159, 0.001202, 0.001344, 0.001786, 0.001808, 0.002396, 0.002555, 0.002555, 0.002396, 0.00243, 0.002482, 0.00246, 0.001743, 0.001855, 0.001408, 0.002035, 0.001155, 0.001112, 0.001103, 0.001069, 0.001434, 0.002014, 0.003014, 0.003671, 0.002503, 0.001649, 0.001649, 0.00225, 0.002194, 0.003701, 0.00543, 0.003757, 0.002581, 0.003727, 0.004646, 0.006245, 0.006619, 0.008276, 0.013613, 0.028107, 0.026892, 0.028695, 0.028695, 0.013613, 0.018787, 0.018787, 0.038858, 0.06312, 0.024393, 0.020522, 0.017797, 0.008525, 0.008409, 0.014586, 0.014075, 0.008409, 0.008409, 0.005623, 0.008156, 0.005086, 0.005318, 0.005503, 0.003804, 0.003963, 0.003963, 0.003757, 0.005734, 0.006039, 0.005378, 0.00962, 0.012727, 0.010509, 0.01227, 0.010672, 0.006701, 0.006039, 0.005503, 0.003478, 0.005378, 0.005086, 0.006245, 0.003701, 0.002482, 0.003177, 0.00283, 0.004431, 0.002976, 0.002155, 0.001383, 0.000799, 0.000721, 0.001103, 0.001318, 0.002057, 0.003246, 0.004921, 0.00543, 0.008895, 0.009977, 0.006194, 0.006078, 0.008156, 0.009401, 0.00962, 0.009015, 0.006421, 0.003821, 0.004976, 0.004513, 0.004135, 0.006194, 0.004414, 0.002761, 0.001936, 0.001305, 0.001383, 0.000876, 0.000854, 0.000468, 0.000923, 0.00146, 0.000906, 0.000507, 0.000721, 0.001318, 0.001061, 0.001602, 0.001722, 0.001434, 0.002057, 0.00225, 0.001649, 0.002581, 0.004388, 0.004247, 0.005932, 0.004921, 0.004577, 0.003177, 0.004577, 0.002662, 0.002581, 0.002349, 0.002881, 0.002881, 0.002276, 0.002211, 0.001391, 0.002035, 0.002057, 0.001434, 0.001318, 0.001211, 0.000893, 0.000447, 0.000468, 0.000262, 0.000326, 0.000704, 0.001267, 0.000833, 0.000945, 0.001155, 0.001318, 0.00103, 0.000747, 0.000945, 0.000859, 0.000906, 0.000532, 0.00052, 0.00076, 0.000945, 0.001572, 0.001572, 0.001649, 0.002396, 0.002349, 0.001434, 0.000833, 0.000631, 0.00055, 0.000983, 0.000842, 0.001318, 0.001855, 0.002327, 0.002396, 0.00389, 0.00389, 0.003701, 0.00515, 0.006194, 0.005249, 0.005378, 0.006421, 0.006374, 0.005683, 0.006194, 0.008723, 0.00962, 0.007422, 0.011669, 0.011518, 0.008804, 0.006374, 0.004483, 0.004775, 0.003109, 0.002529, 0.002581, 0.002581, 0.002662, 0.001778, 0.002881, 0.002662, 0.001786, 0.001692, 0.001391, 0.001318, 0.001335, 0.001112, 0.001288, 0.001103, 0.000648, 0.000661, 0.000687, 0.000799, 0.000906, 0.00155, 0.001155, 0.001048, 0.001335, 0.001391, 0.002211, 0.001649, 0.001305, 0.002014, 0.003109, 0.004388, 0.006078, 0.006078, 0.006894, 0.005872, 0.007091, 0.010221, 0.015694, 0.015694, 0.0198, 0.0198, 0.022306, 0.027463, 0.071867, 0.11371, 0.055536, 0.049374, 0.092881, 0.158265, 0.15008, 0.170161, 0.164327, 0.158265, 0.132295, 0.125101, 0.15284, 0.132295, 0.15284, 0.155435, 0.278302, 0.219301, 0.142424, 0.139895, 0.120615, 0.116183, 0.139895, 0.232838, 0.142424, 0.134866, 0.079919, 0.071867, 0.060549, 0.026892, 0.031287, 0.05306, 0.067594, 0.122885, 0.059222, 0.028695, 0.032677, 0.030611, 0.032017, 0.047319, 0.034068, 0.038858, 0.035586, 0.028107, 0.016257, 0.030003, 0.035586, 0.055536, 0.066181, 0.076542, 0.096677, 0.098513, 0.090864, 0.083462, 0.047319, 0.116183, 0.18812, 0.100716, 0.078022, 0.132295, 0.164327, 0.191378, 0.268042, 0.170161, 0.111485, 0.155435, 0.139895, 0.132295, 0.15008, 0.139895, 0.120615, 0.106997, 0.058088, 0.037156, 0.073402, 0.125101, 0.132295, 0.144935, 0.182256, 0.125101, 0.129801, 0.086953, 0.090864, 0.067594, 0.147574, 0.132295, 0.173081, 0.194234, 0.15284, 0.155435, 0.144935, 0.098513, 0.182256, 0.185198, 0.278302, 0.185198, 0.137348, 0.074921, 0.067594, 0.081712, 0.147574, 0.173081, 0.161087, 0.158265, 0.247041, 0.158265, 0.271506, 0.268042, 0.179055, 0.137348, 0.137348, 0.125101, 0.196879, 0.109221, 0.170161, 0.170161, 0.170161, 0.155435, 0.225814, 0.25406, 0.278302, 0.271506, 0.257454, 0.335645, 0.257454, 0.196879, 0.200174, 0.10481, 0.090864, 0.096677, 0.167087, 0.096677, 0.134866, 0.137348, 0.158265, 0.179055, 0.182256, 0.194234, 0.295083, 0.308712, 0.284882, 0.284882, 0.295083, 0.295083, 0.311707, 0.408655, 0.468512, 0.476583, 0.525368, 0.468512, 0.557691, 0.525368, 0.622677, 0.570702, 0.538167, 0.657645, 0.59508, 0.549308, 0.671169, 0.59508, 0.545602], '')</t>
  </si>
  <si>
    <t>[0, 1, 2, 3, 4, 5, 6, 7, 8, 9, 10, 11, 12, 13, 664, 666, 667, 668, 669, 670, 671, 672, 673, 674, 675, 676]</t>
  </si>
  <si>
    <t>UPI0001B9001E status=activ</t>
  </si>
  <si>
    <t>([0.03976, 0.032017, 0.026892, 0.038042, 0.054297, 0.038042, 0.028107, 0.042364, 0.06184, 0.079919, 0.096677, 0.129801, 0.079919, 0.081712, 0.083462, 0.051831, 0.083462, 0.120615, 0.209395, 0.142424, 0.15284, 0.102787, 0.15284, 0.206376, 0.21291, 0.147574, 0.170161, 0.243554, 0.236433, 0.132295, 0.090864, 0.094817, 0.060549, 0.06184, 0.067594, 0.069024, 0.11371, 0.132295, 0.066181, 0.069024, 0.109221, 0.066181, 0.074921, 0.067594, 0.064632, 0.06184, 0.096677, 0.132295, 0.081712, 0.079919, 0.15008, 0.200174, 0.116183, 0.17593, 0.17593, 0.164327, 0.182256, 0.116183, 0.122885, 0.147574, 0.116183, 0.122885, 0.182256, 0.25031, 0.25031, 0.182256, 0.182256, 0.122885, 0.127496, 0.196879, 0.194234, 0.167087, 0.167087, 0.26085, 0.167087, 0.25031, 0.173081, 0.222385, 0.298791, 0.308712, 0.387226, 0.4292, 0.346032, 0.342579, 0.324872, 0.219301, 0.219301, 0.225814, 0.311707, 0.225814, 0.225814, 0.225814, 0.25406, 0.25031, 0.222385, 0.321458, 0.308712, 0.311707, 0.318242, 0.318242, 0.311707, 0.308712, 0.30533, 0.377384, 0.380708, 0.380708, 0.41194, 0.490133, 0.447574, 0.454136, 0.538167, 0.534167, 0.444081, 0.465241, 0.387226, 0.444081, 0.444081, 0.447574, 0.447574, 0.440853, 0.447574, 0.444081, 0.444081, 0.370445, 0.380708, 0.384043, 0.394753, 0.418646, 0.349426, 0.384043, 0.298791, 0.301917, 0.278302, 0.359901, 0.359901, 0.414856, 0.318242, 0.25406, 0.25031, 0.318242, 0.298791, 0.271506, 0.239899, 0.21291, 0.275179, 0.236433, 0.194234, 0.15008, 0.185198, 0.268042], '')</t>
  </si>
  <si>
    <t>[110, 111]</t>
  </si>
  <si>
    <t>UPI0001B9A0B3 status=activ</t>
  </si>
  <si>
    <t>([0.209395, 0.257454, 0.161087, 0.206376, 0.225814, 0.15284, 0.185198, 0.203355, 0.222385, 0.191378, 0.139895, 0.173081, 0.102787, 0.147574, 0.164327, 0.236433, 0.247041, 0.239899, 0.332115, 0.321458, 0.200174, 0.206376, 0.194234, 0.295083, 0.278302, 0.216401, 0.21291, 0.203355, 0.15284, 0.098513, 0.083462, 0.144935, 0.15008, 0.232838, 0.142424, 0.137348, 0.142424, 0.120615, 0.071867, 0.03976, 0.042364, 0.055536, 0.051831, 0.05306, 0.049374, 0.054297, 0.044297, 0.079919, 0.079919, 0.0704, 0.069024, 0.120615, 0.111485, 0.054297, 0.034068, 0.069024, 0.038042, 0.03976, 0.048328, 0.05306, 0.098513, 0.100716, 0.144935, 0.094817, 0.058088, 0.060549, 0.06184, 0.074921, 0.043307, 0.038042, 0.067594, 0.125101, 0.127496, 0.134866, 0.147574, 0.137348, 0.116183, 0.116183, 0.067594, 0.038042, 0.066181, 0.06312, 0.048328, 0.038858, 0.054297, 0.081712, 0.058088, 0.038042, 0.05306, 0.085092, 0.081712, 0.05306], '')</t>
  </si>
  <si>
    <t>UPI0001B9A0B4 status=activ</t>
  </si>
  <si>
    <t>([0.122885, 0.071867, 0.109221, 0.10481, 0.142424, 0.098513, 0.139895, 0.116183, 0.086953, 0.111485, 0.144935, 0.118441, 0.090864, 0.094817, 0.11371, 0.118441, 0.120615, 0.129801, 0.081712, 0.129801, 0.206376, 0.203355, 0.281712, 0.291804, 0.301917, 0.236433, 0.321458, 0.311707, 0.295083, 0.311707, 0.275179, 0.232838, 0.232838, 0.311707, 0.335645, 0.328603, 0.321458, 0.328603, 0.335645, 0.408655, 0.332115, 0.318242, 0.42561, 0.42561, 0.418646, 0.370445, 0.422041, 0.342579, 0.349426, 0.394753, 0.380708, 0.41194, 0.433034, 0.534167, 0.465241, 0.436924, 0.366687, 0.295083, 0.284882, 0.281712, 0.257454, 0.275179, 0.275179, 0.26085, 0.167087, 0.139895, 0.206376, 0.147574, 0.219301, 0.144935, 0.161087, 0.232838, 0.232838, 0.239899, 0.158265, 0.15008, 0.100716, 0.15008, 0.21291, 0.225814, 0.21291, 0.243554, 0.243554, 0.170161, 0.167087, 0.275179, 0.275179, 0.264545, 0.352862, 0.352862, 0.366687, 0.387226, 0.380708, 0.374039, 0.298791, 0.36309, 0.408655, 0.497853, 0.509769, 0.509769, 0.486429, 0.480142, 0.398279, 0.458154, 0.58069, 0.553315, 0.461924, 0.480142, 0.480142, 0.461924, 0.384043, 0.440853, 0.440853, 0.440853, 0.390993, 0.468512, 0.476583, 0.5017, 0.483068, 0.486429, 0.4292, 0.342579, 0.356642, 0.461924, 0.461924, 0.440853, 0.356642, 0.36309, 0.36309, 0.377384, 0.356642, 0.414856, 0.398279, 0.36309, 0.339168, 0.387226, 0.359901, 0.328603, 0.30533, 0.268042], '')</t>
  </si>
  <si>
    <t>[53, 98, 99, 104, 105, 117]</t>
  </si>
  <si>
    <t>UPI0001B9A16E status=activ</t>
  </si>
  <si>
    <t>([0.219301, 0.278302, 0.30533, 0.339168, 0.247041, 0.17593, 0.222385, 0.158265, 0.203355, 0.26085, 0.278302, 0.25406, 0.25406, 0.155435, 0.144935, 0.232838, 0.158265, 0.10481, 0.132295, 0.071867, 0.132295, 0.125101, 0.125101, 0.066181, 0.0704, 0.118441, 0.18812, 0.191378, 0.167087, 0.127496, 0.102787, 0.078022, 0.127496, 0.086953, 0.139895, 0.139895, 0.139895, 0.209395, 0.236433, 0.291804, 0.291804, 0.278302, 0.209395, 0.132295, 0.243554, 0.225814, 0.194234, 0.182256, 0.142424, 0.179055, 0.129801, 0.092881, 0.10481, 0.058088, 0.081712, 0.090864, 0.076542, 0.085092, 0.06312, 0.056825, 0.056825, 0.05306, 0.031287, 0.047319, 0.03976, 0.038042, 0.042364, 0.026338, 0.017138, 0.021381, 0.030611, 0.029376, 0.046336, 0.028107, 0.054297, 0.038042, 0.038858, 0.031287, 0.023534, 0.021816, 0.026338, 0.017797, 0.017797, 0.028107, 0.028107, 0.041405, 0.030003, 0.014783, 0.025762, 0.048328, 0.036378, 0.038858, 0.078022, 0.059222, 0.066181, 0.069024, 0.092881, 0.092881, 0.069024, 0.092881, 0.132295, 0.132295, 0.196879, 0.288399, 0.30533, 0.298791, 0.342579, 0.30533, 0.433034, 0.433034, 0.40511, 0.422041, 0.401658, 0.374039, 0.394753, 0.51388, 0.472492, 0.458154, 0.401658, 0.618285], '')</t>
  </si>
  <si>
    <t>[115, 119]</t>
  </si>
  <si>
    <t>UPI0001BCB838 status=activ</t>
  </si>
  <si>
    <t>([0.094817, 0.132295, 0.167087, 0.10481, 0.170161, 0.096677, 0.125101, 0.15008, 0.17593, 0.229226, 0.257454, 0.203355, 0.206376, 0.291804, 0.206376, 0.209395, 0.209395, 0.21291, 0.127496, 0.232838, 0.25031, 0.179055, 0.179055, 0.182256, 0.295083, 0.284882, 0.387226, 0.377384, 0.30533, 0.301917, 0.278302, 0.185198, 0.271506, 0.170161, 0.144935, 0.203355, 0.194234, 0.232838, 0.31487, 0.394753, 0.374039, 0.444081, 0.529623, 0.447574, 0.41194, 0.291804, 0.185198, 0.185198, 0.191378, 0.17593, 0.11371, 0.122885, 0.216401, 0.182256, 0.275179, 0.21291, 0.219301, 0.147574, 0.139895, 0.144935, 0.078022, 0.083462, 0.083462, 0.096677, 0.086953, 0.059222, 0.116183, 0.194234, 0.109221, 0.118441, 0.209395, 0.298791, 0.185198, 0.139895, 0.100716, 0.109221, 0.179055, 0.164327, 0.229226, 0.147574, 0.167087, 0.284882, 0.291804, 0.30533, 0.185198, 0.182256, 0.281712, 0.173081, 0.11371, 0.194234, 0.17593, 0.094817, 0.100716, 0.196879, 0.147574, 0.147574, 0.132295, 0.137348, 0.085092, 0.092881, 0.164327, 0.073402, 0.078022, 0.058088, 0.033407, 0.048328, 0.086953, 0.045352, 0.083462, 0.144935, 0.081712, 0.098513, 0.164327, 0.096677, 0.083462, 0.11371, 0.15008, 0.129801, 0.066181, 0.125101, 0.067594, 0.033407, 0.038042, 0.025316, 0.029376, 0.043307, 0.034068, 0.037156, 0.042364, 0.032677, 0.016826, 0.018106, 0.018106, 0.01204, 0.018787, 0.011518, 0.013613, 0.016528, 0.012491, 0.013437, 0.013613, 0.021381, 0.041405, 0.078022, 0.06312, 0.054297, 0.034884, 0.067594, 0.046336, 0.041405, 0.054297, 0.096677, 0.096677, 0.085092, 0.137348, 0.079919, 0.134866, 0.079919, 0.090864, 0.15284, 0.243554, 0.25406, 0.167087, 0.096677, 0.086953, 0.15008, 0.185198, 0.164327, 0.158265, 0.222385, 0.216401, 0.17593, 0.147574, 0.236433, 0.222385, 0.182256, 0.271506, 0.182256, 0.17593, 0.15284, 0.155435, 0.147574, 0.081712, 0.167087, 0.17593, 0.118441, 0.111485, 0.106997, 0.191378, 0.100716, 0.0704, 0.147574, 0.196879, 0.200174, 0.109221, 0.118441, 0.096677, 0.054297, 0.102787, 0.182256, 0.196879, 0.161087, 0.155435, 0.194234, 0.161087, 0.243554, 0.288399, 0.311707, 0.225814, 0.134866, 0.15284, 0.111485, 0.092881, 0.090864, 0.120615, 0.132295, 0.125101, 0.111485, 0.194234, 0.116183, 0.066181, 0.064632, 0.096677, 0.109221, 0.144935, 0.122885, 0.064632, 0.078022, 0.073402, 0.081712, 0.074921, 0.129801, 0.120615, 0.064632, 0.06184, 0.06312, 0.064632, 0.066181, 0.116183, 0.060549, 0.125101, 0.200174, 0.127496, 0.11371, 0.111485, 0.118441, 0.092881, 0.098513, 0.098513, 0.090864, 0.142424, 0.239899, 0.194234, 0.311707, 0.436924, 0.390993, 0.370445, 0.394753, 0.366687, 0.278302, 0.384043, 0.271506, 0.182256, 0.164327, 0.109221, 0.060549, 0.032677, 0.059222, 0.058088, 0.064632, 0.06184, 0.034884, 0.03976, 0.024393, 0.022667, 0.022667, 0.026338, 0.028695, 0.029376, 0.021816, 0.037156, 0.033407, 0.034068, 0.058088, 0.109221, 0.155435, 0.236433, 0.194234, 0.21291, 0.298791, 0.281712, 0.239899, 0.335645, 0.308712, 0.332115, 0.324872, 0.324872, 0.342579, 0.356642, 0.342579, 0.356642, 0.291804, 0.206376, 0.298791, 0.301917, 0.275179, 0.278302, 0.295083, 0.41194, 0.384043, 0.349426, 0.311707, 0.366687, 0.349426, 0.264545, 0.278302, 0.295083, 0.295083, 0.191378, 0.164327, 0.239899, 0.321458, 0.275179, 0.352862, 0.346032, 0.25406, 0.288399, 0.191378, 0.194234, 0.111485, 0.064632, 0.038042, 0.049374, 0.037156, 0.022667, 0.038042, 0.06312, 0.058088, 0.058088, 0.064632, 0.064632, 0.071867, 0.051831, 0.06184, 0.069024, 0.067594, 0.069024, 0.069024, 0.127496, 0.074921, 0.155435, 0.25031, 0.291804, 0.298791, 0.225814, 0.225814, 0.15008, 0.15008, 0.158265, 0.071867, 0.120615, 0.122885, 0.132295, 0.161087, 0.21291, 0.122885, 0.132295, 0.134866, 0.129801, 0.134866, 0.134866, 0.11371, 0.109221, 0.100716, 0.083462, 0.147574, 0.236433, 0.324872, 0.243554, 0.232838, 0.257454, 0.182256, 0.179055, 0.094817, 0.046336, 0.058088, 0.049374, 0.047319, 0.046336, 0.038858, 0.038042, 0.032017, 0.019401, 0.020165, 0.033407, 0.031287, 0.033407, 0.034068, 0.038042, 0.064632, 0.03976, 0.041405, 0.040537, 0.025762, 0.046336, 0.096677, 0.092881, 0.109221, 0.06312, 0.051831, 0.032677, 0.030003, 0.06184, 0.066181, 0.056825, 0.058088, 0.041405, 0.022306, 0.011903, 0.011342, 0.007645, 0.009977, 0.015078, 0.023963, 0.038042, 0.03976, 0.024393, 0.019109, 0.025316, 0.034884, 0.066181, 0.111485, 0.086953, 0.055536, 0.086953, 0.064632, 0.040537], '')</t>
  </si>
  <si>
    <t>UPI0001BCBD56 status=activ</t>
  </si>
  <si>
    <t>([0.054297, 0.035586, 0.026338, 0.020876, 0.017138, 0.023534, 0.025316, 0.022306, 0.028695, 0.038042, 0.046336, 0.043307, 0.042364, 0.038858, 0.0704, 0.064632, 0.137348, 0.196879, 0.203355, 0.278302, 0.291804, 0.200174, 0.264545, 0.346032, 0.41194, 0.401658, 0.40511, 0.4292, 0.494003, 0.41194, 0.40511, 0.41194, 0.454136, 0.476583, 0.476583, 0.476583, 0.562014, 0.562014, 0.5017, 0.51388, 0.51388, 0.494003, 0.59917, 0.505461, 0.490133, 0.436924, 0.517562, 0.51388, 0.51388, 0.483068, 0.58069, 0.604312, 0.622677, 0.529623, 0.51388, 0.51388, 0.418646, 0.422041, 0.356642, 0.4292, 0.342579, 0.275179, 0.21291, 0.129801, 0.196879, 0.203355, 0.26085, 0.194234, 0.203355, 0.18812, 0.191378, 0.164327, 0.127496, 0.092881, 0.11371, 0.085092, 0.06184, 0.094817, 0.069024], '')</t>
  </si>
  <si>
    <t>[36, 37, 38, 39, 40, 42, 43, 46, 47, 48, 50, 51, 52, 53, 54, 55]</t>
  </si>
  <si>
    <t>UPI0001BCBD78 status=activ</t>
  </si>
  <si>
    <t>([0.003212, 0.002662, 0.002035, 0.001335, 0.001048, 0.000923, 0.00076, 0.000485, 0.000421, 0.000348, 0.000335, 0.000262, 0.000103, 6.9e-05, 6.9e-05, 4.7e-05, 2.6e-05, 4.7e-05, 0.000107, 0.000185, 7.7e-05, 0.000198, 0.00015, 0.000142, 0.00015, 0.000146, 0.000206, 0.000172, 0.000172, 0.000326, 0.000322, 0.000292, 0.000318, 0.000687, 0.000451, 0.000773, 0.000704, 0.000833, 0.000713, 0.000335, 0.000335, 0.000614, 0.000275, 0.000292, 0.000648, 0.001142, 0.001112, 0.001288, 0.001533, 0.002606, 0.002194, 0.003276, 0.003246, 0.004388, 0.004775, 0.004899, 0.003821, 0.003821, 0.00558, 0.005872, 0.008895, 0.008895, 0.007422, 0.014315, 0.016528, 0.009401, 0.00558, 0.007877, 0.00558, 0.006482, 0.006421, 0.00777, 0.007645, 0.013016, 0.006894, 0.006194, 0.006142, 0.009187, 0.009096, 0.00962, 0.009728, 0.006374, 0.006701, 0.005623, 0.005503, 0.004513, 0.007031, 0.010221, 0.006988, 0.006245, 0.006245, 0.006482, 0.006482, 0.006701, 0.006619, 0.01227, 0.006988, 0.009096, 0.006894, 0.009294, 0.006894, 0.005503, 0.007422, 0.005683, 0.008156, 0.006142, 0.013437], '')</t>
  </si>
  <si>
    <t>UPI0001BCBEED status=activ</t>
  </si>
  <si>
    <t>([0.194234, 0.225814, 0.25406, 0.291804, 0.374039, 0.41194, 0.308712, 0.25406, 0.278302, 0.30533, 0.339168, 0.36309, 0.291804, 0.264545, 0.281712, 0.278302, 0.209395, 0.281712, 0.291804, 0.281712, 0.356642, 0.433034, 0.440853, 0.366687, 0.268042, 0.225814, 0.191378, 0.203355, 0.268042, 0.284882, 0.206376, 0.206376, 0.206376, 0.25031, 0.281712, 0.18812, 0.179055, 0.15284, 0.15284, 0.21291, 0.216401, 0.25031, 0.25031, 0.25406, 0.247041, 0.346032, 0.264545, 0.216401, 0.332115, 0.332115, 0.328603, 0.339168, 0.247041, 0.26085, 0.257454, 0.247041, 0.349426, 0.268042, 0.380708, 0.377384, 0.387226, 0.30533, 0.275179, 0.268042, 0.167087, 0.170161, 0.196879, 0.291804, 0.288399, 0.25031, 0.191378, 0.191378, 0.257454, 0.301917, 0.21291, 0.243554, 0.247041, 0.243554, 0.324872, 0.31487, 0.271506, 0.25406, 0.339168, 0.308712, 0.30533, 0.328603, 0.384043, 0.321458, 0.284882, 0.377384, 0.380708, 0.458154, 0.444081, 0.374039, 0.40511, 0.483068, 0.394753, 0.291804, 0.21291, 0.185198, 0.194234, 0.229226, 0.243554, 0.25031, 0.291804, 0.268042, 0.346032, 0.374039, 0.40511, 0.324872, 0.318242, 0.318242, 0.339168, 0.236433, 0.200174, 0.17593, 0.194234, 0.30533, 0.408655, 0.480142, 0.51388, 0.414856, 0.318242, 0.271506, 0.25406, 0.167087, 0.127496, 0.078022, 0.079919, 0.096677, 0.182256, 0.179055, 0.179055, 0.083462, 0.161087, 0.278302, 0.219301, 0.236433, 0.216401, 0.139895, 0.142424, 0.086953, 0.085092, 0.122885, 0.125101, 0.122885, 0.161087, 0.173081, 0.185198, 0.179055, 0.129801, 0.071867, 0.081712, 0.078022, 0.098513, 0.092881, 0.085092, 0.139895, 0.116183, 0.090864, 0.147574, 0.086953, 0.139895, 0.129801, 0.10481, 0.134866, 0.144935, 0.106997, 0.092881, 0.11371, 0.122885, 0.144935, 0.216401, 0.196879, 0.142424, 0.142424, 0.139895, 0.085092, 0.048328, 0.048328, 0.064632, 0.054297, 0.060549, 0.060549, 0.118441, 0.139895, 0.142424, 0.129801, 0.200174, 0.295083, 0.243554, 0.225814, 0.229226, 0.155435, 0.100716, 0.090864, 0.137348, 0.083462, 0.137348, 0.137348, 0.147574, 0.073402, 0.086953, 0.088832, 0.106997, 0.106997, 0.142424, 0.132295, 0.0704, 0.083462, 0.067594, 0.122885, 0.073402, 0.076542, 0.139895, 0.206376, 0.26085, 0.179055, 0.257454, 0.191378, 0.170161, 0.185198, 0.298791, 0.301917, 0.377384, 0.318242, 0.30533, 0.225814, 0.225814, 0.339168, 0.321458, 0.359901, 0.264545, 0.268042, 0.25406, 0.229226, 0.158265, 0.11371, 0.185198, 0.203355, 0.18812, 0.191378, 0.167087, 0.096677, 0.058088, 0.05306, 0.067594, 0.083462, 0.134866, 0.129801, 0.109221, 0.060549, 0.06184, 0.055536, 0.054297, 0.054297, 0.06312, 0.10481, 0.167087, 0.090864, 0.05306, 0.054297, 0.10481, 0.098513, 0.164327, 0.179055, 0.179055, 0.098513, 0.088832, 0.083462, 0.081712, 0.100716, 0.161087, 0.155435, 0.170161, 0.18812, 0.191378, 0.111485, 0.096677, 0.096677, 0.18812, 0.173081, 0.257454, 0.268042, 0.278302, 0.278302, 0.359901, 0.281712, 0.30533, 0.225814, 0.225814, 0.232838, 0.247041, 0.26085, 0.264545, 0.342579, 0.380708, 0.374039, 0.377384, 0.40511, 0.40511, 0.387226, 0.490133, 0.40511, 0.387226, 0.30533, 0.30533, 0.284882, 0.284882, 0.370445, 0.440853, 0.436924, 0.418646, 0.384043, 0.342579, 0.311707, 0.295083, 0.308712, 0.281712, 0.374039, 0.352862, 0.321458], '')</t>
  </si>
  <si>
    <t>UPI0001BCBF01 status=activ</t>
  </si>
  <si>
    <t>([0.332115, 0.264545, 0.26085, 0.164327, 0.206376, 0.247041, 0.284882, 0.308712, 0.346032, 0.374039, 0.301917, 0.30533, 0.275179, 0.298791, 0.298791, 0.268042, 0.275179, 0.275179, 0.332115, 0.335645, 0.440853, 0.370445, 0.40511, 0.335645, 0.4292, 0.349426, 0.346032, 0.264545, 0.284882, 0.281712, 0.247041, 0.278302, 0.318242, 0.31487, 0.311707, 0.321458, 0.370445, 0.356642, 0.349426, 0.308712, 0.271506, 0.229226, 0.275179, 0.278302, 0.377384, 0.349426, 0.440853, 0.40511, 0.525368], '')</t>
  </si>
  <si>
    <t>[48]</t>
  </si>
  <si>
    <t>UPI0001BCBF05 status=activ</t>
  </si>
  <si>
    <t>([0.422041, 0.472492, 0.374039, 0.247041, 0.328603, 0.377384, 0.422041, 0.398279, 0.454136, 0.483068, 0.394753, 0.359901, 0.359901, 0.349426, 0.332115, 0.352862, 0.366687, 0.295083, 0.401658, 0.384043, 0.30533, 0.30533, 0.298791, 0.377384, 0.374039, 0.356642, 0.370445, 0.288399, 0.328603, 0.219301, 0.185198, 0.281712, 0.275179, 0.191378, 0.158265, 0.139895, 0.158265, 0.155435, 0.18812, 0.185198, 0.268042, 0.352862, 0.275179, 0.275179, 0.191378, 0.30533, 0.291804, 0.194234, 0.161087, 0.10481, 0.122885, 0.167087, 0.167087, 0.158265, 0.225814, 0.298791, 0.356642, 0.335645, 0.257454, 0.298791, 0.318242, 0.311707, 0.308712, 0.390993, 0.30533, 0.398279, 0.356642, 0.349426, 0.41194, 0.521092, 0.517562, 0.59014, 0.5017, 0.414856, 0.534167, 0.433034, 0.377384, 0.281712, 0.298791, 0.377384, 0.377384, 0.387226, 0.288399, 0.200174, 0.206376, 0.206376, 0.209395, 0.243554, 0.170161, 0.18812, 0.125101, 0.164327, 0.15008, 0.191378, 0.268042, 0.243554, 0.318242, 0.26085, 0.332115, 0.225814, 0.229226, 0.222385, 0.15284, 0.239899, 0.335645, 0.243554, 0.332115, 0.324872, 0.335645, 0.433034, 0.444081, 0.545602, 0.59014, 0.608892, 0.497853, 0.41194, 0.311707, 0.222385, 0.222385, 0.216401, 0.301917, 0.301917, 0.247041, 0.225814, 0.25406, 0.158265, 0.158265, 0.17593, 0.161087, 0.078022, 0.042364, 0.034068, 0.019109, 0.0198, 0.020522, 0.020876, 0.035586, 0.0704, 0.088832, 0.102787, 0.111485, 0.058088, 0.034884, 0.047319, 0.041405, 0.036378, 0.060549, 0.116183, 0.098513, 0.06312, 0.127496, 0.196879, 0.219301, 0.308712, 0.321458, 0.222385, 0.328603, 0.26085, 0.182256, 0.134866, 0.134866, 0.132295, 0.164327, 0.247041, 0.268042, 0.264545, 0.281712, 0.200174, 0.179055, 0.17593, 0.26085, 0.239899, 0.158265, 0.139895, 0.144935, 0.116183, 0.11371, 0.090864, 0.144935, 0.21291, 0.264545, 0.328603, 0.229226, 0.291804, 0.191378, 0.11371, 0.129801, 0.134866, 0.219301, 0.206376, 0.15284, 0.094817, 0.111485, 0.116183, 0.073402, 0.073402, 0.085092, 0.15284, 0.164327, 0.090864, 0.055536, 0.088832, 0.051831, 0.088832, 0.05306, 0.069024, 0.096677, 0.118441, 0.079919, 0.054297, 0.043307, 0.055536, 0.086953, 0.051831, 0.086953], '')</t>
  </si>
  <si>
    <t>[69, 70, 71, 72, 74, 111, 112, 113]</t>
  </si>
  <si>
    <t>UPI0001BCBF23 status=activ</t>
  </si>
  <si>
    <t>([0.21291, 0.139895, 0.069024, 0.088832, 0.11371, 0.132295, 0.079919, 0.051831, 0.026892, 0.034068, 0.026892, 0.022306, 0.011903, 0.012727, 0.008002, 0.005992, 0.004577, 0.003701, 0.005086, 0.003607, 0.002705, 0.002138, 0.00231, 0.002688, 0.00246, 0.001778, 0.002014, 0.002623, 0.002581, 0.003804, 0.002976, 0.00359, 0.003997, 0.00543, 0.005378, 0.008276, 0.008075, 0.011518, 0.010221, 0.009865, 0.019401, 0.018787, 0.018415, 0.014586, 0.014586, 0.017138, 0.017138, 0.011903, 0.011903, 0.0198, 0.014783, 0.0198, 0.012727, 0.016021, 0.016826, 0.029376, 0.025762, 0.048328, 0.026338, 0.038042, 0.045352, 0.03976, 0.0704, 0.139895, 0.219301, 0.18812, 0.100716, 0.102787, 0.076542, 0.083462, 0.083462, 0.111485, 0.134866, 0.147574, 0.155435, 0.079919, 0.079919, 0.038042, 0.023087, 0.042364, 0.056825, 0.047319, 0.027463, 0.014586, 0.009015, 0.009728, 0.00962, 0.019401, 0.021381, 0.036378, 0.042364, 0.019109, 0.011903, 0.007555, 0.009977, 0.006374, 0.008895, 0.009401, 0.018415, 0.018106, 0.016826, 0.017797, 0.019401, 0.034884, 0.083462, 0.147574, 0.127496, 0.194234, 0.194234, 0.25031, 0.232838, 0.179055, 0.301917, 0.401658, 0.575842, 0.557691, 0.81615, 0.812494, 0.775545], '')</t>
  </si>
  <si>
    <t>[114, 115, 116, 117, 118]</t>
  </si>
  <si>
    <t>UPI0001BCBF3C status=activ</t>
  </si>
  <si>
    <t>([0.064632, 0.042364, 0.024393, 0.016826, 0.025316, 0.038042, 0.055536, 0.071867, 0.047319, 0.0704, 0.083462, 0.06184, 0.090864, 0.109221, 0.142424, 0.144935, 0.15008, 0.158265, 0.147574, 0.073402, 0.069024, 0.067594, 0.100716, 0.111485, 0.17593, 0.164327, 0.182256, 0.090864, 0.096677, 0.106997, 0.106997, 0.116183, 0.155435, 0.194234, 0.229226, 0.147574, 0.078022, 0.049374, 0.049374, 0.05306, 0.111485, 0.106997, 0.144935, 0.144935, 0.134866, 0.129801, 0.132295, 0.055536, 0.116183, 0.120615, 0.111485, 0.06312, 0.059222, 0.081712, 0.042364, 0.05306, 0.054297, 0.122885, 0.096677, 0.127496, 0.127496, 0.064632, 0.055536, 0.054297, 0.064632, 0.071867, 0.042364, 0.048328, 0.056825, 0.032017, 0.030003, 0.042364, 0.069024, 0.038042, 0.034884, 0.06312, 0.06312, 0.06312, 0.059222, 0.118441, 0.158265, 0.090864, 0.10481, 0.074921, 0.069024, 0.034068, 0.058088, 0.106997, 0.096677, 0.098513, 0.100716, 0.047319, 0.048328, 0.027463, 0.054297, 0.05306, 0.050641, 0.042364, 0.085092, 0.085092, 0.085092, 0.083462, 0.090864, 0.155435, 0.206376, 0.125101, 0.161087, 0.092881, 0.100716, 0.111485, 0.142424, 0.216401, 0.21291, 0.161087, 0.167087, 0.179055, 0.191378, 0.216401, 0.139895, 0.132295, 0.073402, 0.060549, 0.035586, 0.064632, 0.038858, 0.030003, 0.060549, 0.078022, 0.079919, 0.074921, 0.066181, 0.085092, 0.049374, 0.106997, 0.179055, 0.275179, 0.164327, 0.15008, 0.134866, 0.222385, 0.232838, 0.25031, 0.281712, 0.239899, 0.142424, 0.209395, 0.236433, 0.216401, 0.139895, 0.139895, 0.139895, 0.118441, 0.132295, 0.127496, 0.120615, 0.129801, 0.137348, 0.229226, 0.225814, 0.144935, 0.129801, 0.116183, 0.102787, 0.098513, 0.111485, 0.120615, 0.129801, 0.127496, 0.132295, 0.21291, 0.308712, 0.203355, 0.15284, 0.134866, 0.216401, 0.137348, 0.137348, 0.116183, 0.10481, 0.06184, 0.109221, 0.122885, 0.079919, 0.083462, 0.090864, 0.15284, 0.236433, 0.216401, 0.173081, 0.17593, 0.10481, 0.102787, 0.170161, 0.170161, 0.137348, 0.090864, 0.155435, 0.081712, 0.081712, 0.038858, 0.038042, 0.023963, 0.021381, 0.033407, 0.032677, 0.017797, 0.011669, 0.010926, 0.01204, 0.021816, 0.021816, 0.042364, 0.025762, 0.028695, 0.056825, 0.041405, 0.064632, 0.030611, 0.026338, 0.028695, 0.067594, 0.120615, 0.094817, 0.094817, 0.096677, 0.158265, 0.239899, 0.295083, 0.203355, 0.132295, 0.125101, 0.096677, 0.045352, 0.071867, 0.034884, 0.030611, 0.059222, 0.032677, 0.037156, 0.086953, 0.086953, 0.081712, 0.035586, 0.078022, 0.043307, 0.034068, 0.019401, 0.020522, 0.027463, 0.05306, 0.088832, 0.047319, 0.032677, 0.034068, 0.020165, 0.028695, 0.017138, 0.016528, 0.016257, 0.021816, 0.020165, 0.011903, 0.008156, 0.010672, 0.008624, 0.010221, 0.00962, 0.012491, 0.009187, 0.006482, 0.004577, 0.003109, 0.00359], '')</t>
  </si>
  <si>
    <t>UPI0001BCBF46 status=activ</t>
  </si>
  <si>
    <t>([0.064632, 0.090864, 0.11371, 0.078022, 0.078022, 0.049374, 0.037156, 0.05306, 0.066181, 0.066181, 0.051831, 0.038858, 0.033407, 0.037156, 0.036378, 0.023963, 0.025316, 0.019109, 0.028695, 0.028695, 0.050641, 0.025316, 0.021381, 0.023087, 0.028107, 0.034068, 0.047319, 0.071867, 0.038858, 0.025316, 0.017138, 0.026892, 0.051831, 0.029376, 0.055536, 0.06184, 0.137348, 0.120615, 0.134866, 0.173081, 0.194234, 0.18812, 0.191378, 0.191378, 0.18812, 0.139895, 0.137348, 0.18812, 0.161087, 0.243554, 0.222385, 0.346032, 0.298791, 0.281712, 0.370445, 0.264545, 0.185198, 0.118441, 0.127496, 0.127496, 0.122885, 0.116183, 0.134866, 0.232838, 0.232838, 0.164327, 0.264545, 0.232838, 0.170161, 0.142424, 0.155435, 0.25031, 0.15284, 0.179055, 0.206376, 0.222385, 0.247041, 0.311707, 0.377384, 0.291804, 0.380708, 0.284882, 0.18812, 0.116183, 0.106997, 0.137348, 0.164327, 0.15008, 0.116183, 0.088832, 0.129801, 0.125101, 0.122885, 0.222385, 0.18812, 0.10481, 0.109221, 0.129801, 0.144935, 0.120615, 0.147574, 0.15008, 0.142424, 0.219301, 0.301917, 0.229226, 0.147574, 0.194234, 0.142424, 0.232838, 0.236433, 0.25406, 0.216401, 0.243554, 0.132295, 0.109221, 0.122885, 0.109221, 0.134866, 0.10481, 0.086953, 0.066181, 0.071867, 0.142424, 0.111485, 0.064632, 0.109221, 0.167087, 0.15008, 0.209395, 0.194234, 0.268042, 0.182256, 0.144935, 0.127496, 0.139895, 0.144935, 0.200174, 0.164327, 0.139895, 0.164327, 0.243554, 0.239899, 0.206376, 0.194234, 0.25406, 0.339168, 0.25031, 0.257454, 0.225814, 0.15008, 0.127496, 0.109221, 0.139895, 0.200174, 0.191378, 0.268042, 0.25406, 0.247041, 0.247041, 0.200174, 0.209395, 0.185198, 0.275179, 0.194234, 0.161087, 0.144935, 0.155435, 0.134866, 0.134866, 0.170161, 0.167087, 0.206376, 0.158265, 0.203355, 0.147574, 0.158265, 0.158265, 0.155435, 0.158265, 0.222385, 0.301917, 0.203355, 0.137348, 0.106997, 0.179055, 0.236433, 0.25031, 0.236433, 0.295083, 0.324872, 0.229226, 0.324872, 0.339168, 0.433034, 0.433034, 0.534167, 0.534167, 0.534167, 0.680603, 0.690604, 0.653063, 0.699094, 0.685117, 0.808535, 0.856457, 0.73685, 0.59014, 0.494003, 0.483068, 0.529623, 0.5017, 0.648219, 0.59014, 0.517562, 0.517562, 0.414856, 0.387226, 0.398279, 0.4292, 0.324872, 0.335645, 0.257454, 0.196879, 0.291804, 0.30533, 0.291804, 0.328603, 0.318242, 0.30533, 0.278302, 0.268042, 0.26085, 0.200174, 0.232838, 0.284882, 0.185198, 0.206376, 0.219301, 0.200174, 0.179055, 0.196879, 0.122885, 0.118441, 0.098513, 0.111485, 0.092881, 0.092881, 0.083462, 0.090864, 0.120615, 0.086953, 0.05306, 0.05306, 0.064632, 0.0704, 0.074921, 0.111485, 0.132295, 0.100716, 0.079919, 0.058088, 0.071867, 0.10481, 0.167087, 0.222385, 0.147574], '')</t>
  </si>
  <si>
    <t>[196, 197, 198, 199, 200, 201, 202, 203, 204, 205, 206, 207, 210, 211, 212, 213, 214, 215]</t>
  </si>
  <si>
    <t>UPI0001BCBF47 status=activ</t>
  </si>
  <si>
    <t>([0.42561, 0.461924, 0.352862, 0.398279, 0.335645, 0.377384, 0.366687, 0.342579, 0.275179, 0.311707, 0.342579, 0.308712, 0.308712, 0.332115, 0.387226, 0.440853, 0.433034, 0.408655, 0.36309, 0.298791, 0.284882, 0.311707, 0.268042, 0.370445, 0.359901, 0.324872, 0.321458, 0.359901, 0.422041, 0.5017, 0.42561, 0.422041, 0.51388, 0.458154, 0.377384, 0.390993, 0.436924, 0.384043, 0.380708, 0.366687, 0.408655, 0.390993, 0.291804, 0.339168, 0.332115, 0.339168, 0.398279, 0.414856, 0.328603, 0.281712, 0.284882, 0.308712, 0.271506, 0.200174, 0.295083, 0.374039, 0.366687, 0.346032, 0.394753, 0.418646, 0.398279, 0.328603, 0.374039, 0.465241, 0.450668, 0.41194, 0.321458, 0.356642, 0.339168, 0.377384, 0.311707, 0.291804, 0.328603, 0.374039, 0.342579, 0.247041, 0.158265, 0.164327, 0.17593, 0.111485, 0.109221, 0.161087, 0.264545, 0.239899, 0.232838, 0.179055, 0.203355, 0.219301, 0.15284, 0.15284, 0.203355, 0.308712, 0.271506, 0.284882, 0.26085, 0.352862, 0.356642, 0.352862, 0.36309, 0.268042, 0.318242, 0.346032, 0.36309, 0.288399, 0.288399, 0.222385, 0.222385, 0.161087, 0.216401, 0.232838, 0.225814, 0.232838, 0.225814, 0.295083, 0.295083, 0.324872, 0.332115, 0.41194, 0.5017, 0.486429, 0.486429, 0.41194, 0.387226, 0.359901, 0.380708, 0.301917, 0.335645, 0.318242, 0.384043, 0.390993, 0.465241, 0.472492, 0.468512, 0.377384, 0.308712, 0.200174, 0.15008, 0.081712, 0.086953, 0.098513, 0.094817, 0.125101, 0.219301, 0.219301, 0.219301, 0.26085, 0.308712, 0.356642, 0.401658, 0.370445, 0.374039, 0.301917, 0.229226, 0.21291, 0.308712, 0.339168, 0.408655, 0.352862, 0.422041, 0.377384, 0.349426, 0.31487, 0.370445, 0.377384, 0.390993, 0.31487, 0.229226, 0.275179, 0.182256, 0.139895, 0.179055, 0.182256, 0.264545, 0.324872, 0.229226, 0.232838, 0.232838, 0.271506, 0.349426, 0.346032, 0.298791, 0.264545, 0.308712, 0.295083, 0.301917, 0.288399, 0.275179, 0.328603, 0.232838, 0.247041, 0.25031, 0.200174, 0.196879, 0.173081, 0.173081, 0.222385, 0.203355, 0.196879, 0.137348, 0.134866, 0.164327, 0.206376, 0.155435, 0.147574, 0.144935, 0.122885, 0.122885, 0.216401, 0.216401, 0.219301, 0.281712, 0.291804, 0.321458, 0.342579, 0.342579, 0.356642, 0.321458, 0.349426, 0.356642, 0.324872, 0.236433, 0.257454, 0.291804, 0.390993, 0.356642, 0.349426, 0.264545, 0.264545, 0.247041, 0.247041, 0.26085, 0.275179, 0.356642, 0.278302, 0.170161, 0.120615, 0.11371, 0.161087, 0.147574, 0.100716, 0.18812, 0.288399, 0.264545, 0.222385, 0.139895, 0.116183, 0.096677, 0.158265, 0.179055, 0.182256, 0.179055, 0.182256, 0.106997, 0.064632, 0.118441, 0.185198, 0.271506, 0.185198, 0.11371, 0.088832, 0.132295, 0.079919, 0.073402, 0.060549, 0.088832, 0.079919, 0.127496, 0.127496, 0.132295, 0.127496, 0.081712, 0.055536, 0.047319, 0.05306, 0.079919, 0.085092, 0.094817, 0.094817, 0.098513, 0.179055, 0.203355, 0.161087, 0.243554, 0.257454, 0.26085, 0.17593, 0.232838, 0.236433, 0.288399, 0.275179, 0.26085, 0.232838, 0.295083, 0.318242, 0.398279, 0.4292, 0.401658, 0.295083, 0.209395, 0.284882, 0.281712, 0.284882, 0.332115, 0.275179, 0.281712, 0.222385, 0.26085, 0.298791, 0.206376, 0.158265, 0.158265, 0.098513, 0.164327, 0.137348, 0.216401, 0.203355, 0.17593, 0.182256, 0.264545, 0.288399, 0.21291, 0.129801, 0.106997, 0.142424, 0.111485, 0.11371, 0.17593, 0.147574, 0.147574, 0.247041, 0.291804, 0.206376, 0.324872, 0.239899, 0.308712, 0.284882, 0.308712, 0.311707, 0.222385, 0.225814, 0.295083, 0.308712, 0.318242, 0.318242, 0.26085, 0.25406, 0.232838, 0.206376, 0.284882, 0.301917, 0.281712, 0.278302, 0.377384, 0.318242, 0.295083, 0.308712, 0.222385, 0.137348, 0.15284, 0.222385, 0.185198, 0.10481, 0.158265, 0.161087, 0.18812, 0.219301, 0.225814, 0.225814, 0.264545, 0.26085, 0.216401, 0.15284, 0.086953, 0.085092, 0.102787, 0.196879, 0.196879, 0.288399, 0.380708, 0.284882, 0.295083, 0.271506, 0.349426, 0.229226, 0.30533, 0.225814, 0.236433, 0.275179, 0.278302, 0.236433, 0.15008, 0.185198, 0.161087, 0.170161, 0.116183, 0.122885, 0.116183, 0.125101, 0.11371, 0.085092, 0.147574, 0.137348, 0.18812, 0.118441, 0.200174, 0.209395, 0.203355, 0.125101, 0.164327, 0.17593, 0.170161, 0.173081, 0.191378, 0.275179, 0.275179, 0.346032, 0.257454, 0.247041, 0.147574, 0.144935, 0.173081, 0.098513, 0.098513, 0.100716, 0.173081, 0.17593, 0.122885, 0.191378, 0.284882, 0.284882, 0.209395, 0.243554, 0.301917, 0.21291, 0.225814, 0.225814, 0.147574, 0.225814, 0.170161, 0.25031, 0.257454, 0.196879, 0.25031, 0.25031, 0.257454, 0.25406, 0.264545, 0.332115, 0.295083, 0.301917, 0.203355, 0.164327, 0.167087, 0.127496, 0.200174, 0.216401, 0.288399, 0.288399, 0.179055, 0.142424, 0.155435, 0.15008, 0.216401, 0.243554, 0.173081, 0.111485, 0.06184, 0.034884, 0.036378, 0.046336, 0.032677, 0.06312, 0.127496, 0.088832, 0.15284, 0.134866, 0.079919, 0.06184, 0.06312, 0.081712, 0.096677, 0.088832, 0.10481, 0.096677, 0.076542, 0.085092, 0.142424, 0.132295, 0.194234, 0.111485, 0.067594, 0.092881, 0.086953, 0.055536, 0.085092, 0.085092, 0.056825, 0.05306, 0.056825, 0.098513, 0.142424, 0.206376, 0.21291, 0.194234, 0.147574, 0.17593, 0.158265, 0.161087, 0.200174, 0.120615, 0.191378, 0.278302, 0.209395, 0.219301, 0.308712, 0.311707, 0.321458, 0.380708, 0.458154, 0.505461, 0.5017, 0.433034, 0.346032, 0.308712, 0.301917, 0.366687, 0.36309, 0.370445, 0.31487, 0.342579, 0.458154, 0.349426, 0.339168, 0.42561, 0.418646, 0.394753, 0.321458, 0.219301, 0.194234, 0.129801, 0.122885, 0.120615, 0.167087, 0.25031, 0.25031, 0.206376, 0.21291, 0.191378, 0.232838, 0.268042, 0.298791, 0.25031, 0.268042, 0.232838, 0.120615, 0.066181, 0.071867, 0.10481, 0.185198, 0.219301, 0.298791, 0.298791, 0.191378, 0.10481, 0.106997, 0.10481, 0.127496, 0.129801, 0.144935, 0.094817, 0.06184, 0.066181, 0.051831, 0.092881, 0.11371, 0.200174, 0.295083, 0.185198, 0.179055, 0.098513, 0.100716, 0.092881, 0.111485, 0.216401, 0.318242, 0.318242, 0.36309, 0.26085, 0.191378, 0.142424, 0.164327, 0.26085, 0.25031, 0.335645, 0.328603, 0.339168, 0.335645, 0.335645, 0.4292, 0.461924, 0.486429, 0.476583, 0.51388, 0.370445, 0.321458, 0.271506, 0.191378, 0.182256, 0.301917, 0.359901, 0.454136, 0.545602, 0.51388, 0.444081, 0.436924, 0.339168, 0.366687, 0.284882, 0.25031, 0.264545, 0.15008, 0.173081, 0.111485, 0.094817, 0.196879, 0.236433, 0.229226, 0.278302, 0.194234, 0.134866, 0.142424, 0.144935, 0.155435, 0.085092, 0.085092, 0.066181, 0.118441, 0.067594, 0.127496, 0.127496, 0.120615, 0.147574, 0.17593, 0.219301, 0.225814, 0.203355, 0.194234, 0.206376, 0.247041, 0.268042, 0.25031, 0.243554, 0.216401, 0.173081, 0.196879, 0.278302, 0.321458, 0.229226, 0.232838, 0.203355, 0.17593, 0.139895, 0.164327, 0.158265, 0.196879, 0.116183, 0.11371, 0.120615, 0.155435, 0.094817, 0.134866, 0.134866, 0.144935, 0.120615, 0.088832, 0.139895, 0.076542, 0.051831, 0.046336, 0.074921, 0.041405, 0.037156, 0.059222, 0.0704, 0.0704, 0.044297, 0.076542, 0.078022, 0.086953, 0.094817, 0.11371, 0.132295, 0.194234, 0.185198, 0.239899, 0.318242, 0.275179, 0.356642, 0.433034, 0.51388, 0.5017, 0.622677, 0.661982, 0.575842, 0.58069, 0.521092, 0.557691, 0.436924, 0.398279, 0.384043, 0.339168, 0.271506, 0.170161, 0.170161, 0.098513, 0.055536, 0.059222, 0.081712, 0.05306, 0.038858, 0.049374, 0.048328, 0.026892, 0.037156, 0.045352, 0.054297, 0.040537, 0.049374, 0.059222, 0.088832, 0.083462, 0.100716, 0.191378, 0.275179, 0.288399, 0.346032, 0.332115, 0.25406, 0.185198, 0.275179, 0.31487, 0.225814, 0.158265, 0.243554, 0.161087, 0.173081, 0.129801, 0.206376, 0.219301, 0.335645, 0.31487, 0.30533, 0.311707, 0.275179, 0.225814, 0.125101, 0.17593, 0.247041, 0.229226, 0.31487, 0.196879, 0.111485, 0.179055, 0.222385, 0.229226, 0.324872, 0.321458, 0.264545, 0.236433, 0.236433, 0.137348, 0.106997, 0.106997, 0.055536, 0.041405, 0.054297, 0.066181, 0.051831, 0.05306, 0.106997, 0.102787, 0.170161, 0.291804, 0.308712, 0.268042, 0.196879, 0.216401, 0.179055, 0.191378, 0.194234, 0.18812, 0.236433, 0.209395, 0.137348, 0.25031, 0.247041, 0.247041, 0.318242, 0.324872, 0.264545, 0.236433, 0.155435, 0.164327, 0.11371, 0.098513, 0.094817, 0.127496, 0.092881, 0.118441, 0.173081, 0.144935, 0.144935, 0.182256, 0.26085, 0.352862, 0.25406, 0.346032, 0.352862, 0.36309, 0.301917, 0.377384, 0.384043, 0.4292, 0.384043, 0.454136, 0.377384, 0.4292, 0.352862, 0.408655, 0.408655, 0.42561, 0.422041, 0.42561, 0.414856, 0.359901, 0.370445, 0.483068, 0.458154, 0.480142, 0.509769, 0.497853, 0.401658, 0.398279, 0.465241, 0.418646, 0.384043, 0.476583, 0.422041, 0.4292, 0.324872, 0.328603, 0.284882, 0.268042, 0.278302, 0.271506, 0.281712, 0.239899, 0.179055, 0.161087, 0.111485, 0.066181, 0.092881, 0.144935, 0.109221, 0.058088], '')</t>
  </si>
  <si>
    <t>[29, 32, 118, 519, 520, 602, 611, 612, 699, 700, 701, 702, 703, 704, 705, 706, 839]</t>
  </si>
  <si>
    <t>UPI0001BCBFF3 status=activ</t>
  </si>
  <si>
    <t>([0.003053, 0.00243, 0.001967, 0.002727, 0.002396, 0.001786, 0.002194, 0.001687, 0.00231, 0.002482, 0.003053, 0.003512, 0.002512, 0.002503, 0.003512, 0.003431, 0.004835, 0.007495, 0.008002, 0.014075, 0.013613, 0.016257, 0.018106, 0.035586, 0.020876, 0.041405, 0.096677, 0.132295, 0.264545, 0.271506, 0.295083, 0.278302, 0.247041, 0.352862, 0.476583, 0.450668, 0.5017, 0.458154, 0.418646, 0.36309], '')</t>
  </si>
  <si>
    <t>[36]</t>
  </si>
  <si>
    <t>UPI0001BCBFF5 status=activ</t>
  </si>
  <si>
    <t>([0.229226, 0.147574, 0.236433, 0.281712, 0.200174, 0.25406, 0.291804, 0.225814, 0.170161, 0.200174, 0.232838, 0.271506, 0.324872, 0.324872, 0.40511, 0.308712, 0.332115, 0.349426, 0.387226, 0.387226, 0.380708, 0.352862, 0.408655, 0.380708, 0.295083, 0.394753, 0.384043, 0.377384, 0.472492, 0.562014, 0.468512, 0.380708, 0.288399, 0.191378, 0.164327, 0.11371, 0.194234, 0.257454, 0.268042, 0.291804, 0.295083, 0.209395, 0.158265, 0.182256, 0.102787, 0.142424, 0.134866, 0.111485, 0.118441, 0.0704, 0.074921, 0.125101, 0.185198, 0.268042, 0.342579, 0.366687, 0.366687, 0.370445, 0.377384, 0.366687, 0.40511, 0.401658, 0.486429, 0.58069, 0.486429, 0.505461, 0.541878, 0.549308, 0.585406, 0.483068, 0.483068, 0.480142, 0.472492, 0.483068, 0.490133, 0.486429, 0.490133, 0.585406, 0.476583, 0.480142, 0.476583, 0.436924, 0.335645, 0.311707, 0.321458, 0.31487, 0.318242, 0.291804, 0.196879, 0.203355, 0.25406, 0.318242, 0.308712, 0.311707, 0.301917, 0.203355, 0.200174, 0.191378, 0.122885, 0.116183, 0.098513, 0.102787, 0.058088, 0.086953, 0.079919, 0.059222, 0.085092, 0.120615, 0.111485, 0.164327, 0.120615, 0.11371, 0.083462], '')</t>
  </si>
  <si>
    <t>[29, 63, 65, 66, 67, 68, 77]</t>
  </si>
  <si>
    <t>UPI0001BCC005 status=activ</t>
  </si>
  <si>
    <t>([0.144935, 0.074921, 0.041405, 0.018415, 0.023534, 0.030611, 0.027463, 0.022306, 0.016257, 0.013821, 0.019401, 0.029376, 0.017797, 0.017797, 0.020165, 0.018787, 0.017138, 0.017447, 0.018106, 0.015694, 0.013821, 0.025316, 0.025316, 0.034068, 0.086953, 0.040537, 0.026338, 0.036378, 0.035586, 0.06184, 0.100716, 0.049374, 0.051831, 0.051831, 0.030003, 0.042364, 0.043307, 0.020876, 0.034068, 0.032017, 0.023534, 0.022667, 0.020165, 0.020165, 0.023963, 0.024393, 0.05306, 0.048328, 0.027463, 0.050641, 0.060549, 0.032677, 0.060549, 0.033407, 0.034068, 0.028107, 0.030611, 0.034884, 0.043307, 0.026892, 0.022667, 0.045352, 0.029376, 0.028695, 0.050641, 0.056825, 0.051831, 0.035586, 0.036378, 0.06312, 0.032677, 0.0198, 0.020165, 0.012727, 0.011669, 0.017447, 0.038042, 0.016826, 0.009294, 0.013265, 0.013265, 0.015078, 0.015078, 0.021816, 0.014075, 0.014075, 0.014783, 0.00962, 0.009096, 0.010926, 0.010672, 0.016021, 0.023963, 0.023963, 0.042364, 0.056825, 0.06312, 0.058088, 0.0704, 0.0704, 0.067594, 0.111485, 0.134866, 0.058088, 0.028107, 0.048328, 0.028107, 0.017447, 0.026338, 0.045352, 0.054297, 0.059222, 0.058088, 0.031287, 0.051831, 0.055536, 0.083462, 0.073402, 0.073402, 0.071867, 0.161087, 0.106997, 0.073402, 0.030611, 0.038042, 0.086953, 0.071867, 0.073402, 0.111485, 0.11371, 0.066181, 0.067594, 0.06312, 0.0704, 0.125101, 0.127496, 0.111485, 0.106997, 0.120615, 0.060549, 0.060549, 0.060549, 0.083462, 0.100716, 0.196879, 0.25031, 0.17593, 0.111485, 0.18812, 0.179055, 0.194234, 0.301917, 0.239899, 0.25031, 0.25031, 0.26085, 0.185198, 0.120615, 0.127496, 0.129801, 0.155435, 0.158265, 0.139895, 0.185198, 0.229226, 0.21291, 0.278302, 0.324872, 0.436924, 0.40511, 0.401658, 0.36309, 0.31487, 0.387226, 0.356642, 0.308712, 0.236433], '')</t>
  </si>
  <si>
    <t>UPI0001BCC008 status=activ</t>
  </si>
  <si>
    <t>([0.339168, 0.398279, 0.444081, 0.461924, 0.359901, 0.384043, 0.298791, 0.332115, 0.384043, 0.321458, 0.349426, 0.278302, 0.278302, 0.271506, 0.206376, 0.155435, 0.225814, 0.225814, 0.219301, 0.196879, 0.278302, 0.278302, 0.278302, 0.191378, 0.203355, 0.278302, 0.281712, 0.370445, 0.278302, 0.257454, 0.36309, 0.324872, 0.356642, 0.275179, 0.203355, 0.257454, 0.321458, 0.229226, 0.158265, 0.111485, 0.191378, 0.18812, 0.18812, 0.173081, 0.25031, 0.239899, 0.182256, 0.116183, 0.069024, 0.094817, 0.055536, 0.026892, 0.038042, 0.036378, 0.067594, 0.109221, 0.116183, 0.069024, 0.116183, 0.102787, 0.144935, 0.144935, 0.147574, 0.139895, 0.15008, 0.100716, 0.102787, 0.144935, 0.229226, 0.318242, 0.342579, 0.356642, 0.440853, 0.301917, 0.414856, 0.401658, 0.356642, 0.359901, 0.335645, 0.26085, 0.264545, 0.236433, 0.243554, 0.243554, 0.243554, 0.155435, 0.243554, 0.243554, 0.247041, 0.206376, 0.216401, 0.225814, 0.321458, 0.232838, 0.342579, 0.225814, 0.222385, 0.17593, 0.142424, 0.239899, 0.332115, 0.422041, 0.370445, 0.295083, 0.185198, 0.120615, 0.158265, 0.142424, 0.139895, 0.139895, 0.102787, 0.092881, 0.100716, 0.083462, 0.15008, 0.161087, 0.182256, 0.120615, 0.132295, 0.155435, 0.15284, 0.129801, 0.134866, 0.129801, 0.182256, 0.295083, 0.377384, 0.321458, 0.318242, 0.225814, 0.225814, 0.243554, 0.209395, 0.200174, 0.132295, 0.132295, 0.120615, 0.102787, 0.116183, 0.170161, 0.194234, 0.122885, 0.073402, 0.055536, 0.102787, 0.06184, 0.032677, 0.032677, 0.045352, 0.033407, 0.049374, 0.037156, 0.047319, 0.046336, 0.030003, 0.048328, 0.026892, 0.017447], '')</t>
  </si>
  <si>
    <t>UPI0001BCC017 status=activ</t>
  </si>
  <si>
    <t>([0.15008, 0.191378, 0.288399, 0.206376, 0.239899, 0.278302, 0.308712, 0.339168, 0.36309, 0.384043, 0.40511, 0.352862, 0.268042, 0.36309, 0.318242, 0.390993, 0.394753, 0.394753, 0.387226, 0.486429, 0.433034, 0.422041, 0.349426, 0.311707, 0.384043, 0.401658, 0.40511, 0.40511, 0.433034, 0.401658, 0.328603, 0.308712, 0.370445, 0.374039, 0.370445, 0.401658, 0.414856, 0.414856, 0.321458, 0.321458, 0.359901, 0.408655, 0.422041, 0.440853, 0.332115, 0.342579, 0.324872, 0.318242, 0.318242, 0.291804, 0.335645, 0.408655, 0.436924, 0.461924, 0.461924, 0.465241, 0.447574, 0.444081, 0.450668, 0.42561, 0.346032, 0.321458, 0.328603, 0.398279, 0.380708, 0.41194, 0.408655, 0.444081, 0.461924, 0.465241, 0.377384, 0.36309, 0.366687, 0.356642, 0.366687, 0.444081, 0.377384, 0.31487, 0.311707, 0.239899, 0.268042, 0.25406, 0.243554, 0.167087, 0.170161, 0.239899, 0.311707, 0.321458, 0.291804, 0.200174, 0.18812, 0.275179, 0.232838, 0.15284, 0.161087, 0.144935, 0.085092, 0.122885, 0.191378, 0.182256, 0.182256, 0.216401, 0.30533, 0.332115, 0.42561, 0.42561, 0.384043, 0.301917, 0.298791, 0.298791, 0.288399, 0.30533, 0.298791, 0.349426, 0.346032, 0.366687, 0.387226, 0.490133, 0.398279, 0.408655, 0.408655, 0.486429, 0.541878, 0.422041, 0.308712, 0.30533, 0.216401, 0.194234, 0.268042, 0.25406, 0.15284, 0.158265, 0.144935, 0.15284, 0.15008, 0.147574, 0.147574, 0.137348, 0.074921, 0.129801, 0.125101, 0.134866, 0.134866, 0.076542, 0.144935, 0.158265, 0.106997, 0.170161, 0.229226, 0.243554, 0.185198, 0.30533, 0.384043, 0.380708, 0.384043, 0.257454, 0.257454, 0.167087, 0.120615, 0.18812, 0.194234, 0.122885, 0.067594, 0.034884, 0.034068, 0.023087, 0.035586, 0.024826, 0.026338, 0.026338, 0.015344, 0.017138, 0.009483, 0.008804, 0.009187, 0.009483, 0.014075, 0.015344, 0.022667, 0.019401, 0.016826, 0.016021, 0.016257, 0.016257, 0.026338, 0.050641, 0.042364, 0.026338, 0.066181, 0.035586, 0.035586, 0.06312, 0.038042, 0.086953, 0.106997, 0.049374, 0.024393, 0.017797, 0.025762, 0.014783, 0.024393, 0.017447, 0.016257, 0.030611, 0.055536, 0.058088, 0.058088, 0.078022, 0.067594, 0.06184, 0.10481, 0.051831, 0.050641, 0.051831, 0.026338, 0.021381, 0.036378, 0.046336, 0.088832, 0.048328, 0.048328, 0.050641, 0.096677, 0.055536, 0.048328, 0.044297, 0.023087, 0.015078, 0.019401, 0.031287, 0.032017, 0.033407, 0.066181, 0.064632, 0.122885, 0.15284, 0.185198, 0.225814, 0.288399, 0.185198, 0.18812, 0.291804, 0.185198, 0.173081, 0.257454, 0.164327, 0.086953, 0.147574, 0.203355, 0.179055, 0.161087, 0.125101, 0.094817, 0.079919, 0.064632, 0.049374, 0.058088, 0.034068, 0.018787], '')</t>
  </si>
  <si>
    <t>[122]</t>
  </si>
  <si>
    <t>UPI0001BCC03E status=activ</t>
  </si>
  <si>
    <t>([0.006245, 0.008409, 0.006421, 0.008276, 0.011518, 0.015078, 0.020165, 0.028695, 0.03976, 0.049374, 0.06312, 0.042364, 0.045352, 0.083462, 0.081712, 0.122885, 0.209395, 0.206376, 0.21291, 0.321458, 0.311707, 0.232838, 0.144935, 0.232838, 0.125101, 0.116183, 0.118441, 0.120615, 0.111485, 0.046336, 0.047319, 0.045352, 0.044297, 0.042364, 0.022667, 0.045352, 0.044297, 0.022667, 0.044297, 0.025316, 0.016257, 0.010221, 0.013821, 0.014075, 0.008525, 0.01204, 0.008276, 0.008075, 0.005872, 0.004161, 0.004247, 0.003246, 0.00225, 0.00316, 0.00231, 0.002727, 0.001936, 0.002035, 0.002035, 0.002078, 0.002155, 0.002211, 0.00243, 0.001808, 0.002117, 0.002581, 0.00231, 0.002606, 0.001786, 0.002194], '')</t>
  </si>
  <si>
    <t>UPI0001BCC03F status=activ</t>
  </si>
  <si>
    <t>([0.497853, 0.349426, 0.370445, 0.42561, 0.454136, 0.342579, 0.380708, 0.401658, 0.321458, 0.30533, 0.328603, 0.374039, 0.359901, 0.346032, 0.349426, 0.332115, 0.335645, 0.380708, 0.380708, 0.295083, 0.324872, 0.40511, 0.505461, 0.517562, 0.465241, 0.458154, 0.59014, 0.56648, 0.472492, 0.59508, 0.653063, 0.666105, 0.661982, 0.541878, 0.553315, 0.562014, 0.461924, 0.454136, 0.458154, 0.454136, 0.59917, 0.59014, 0.575842, 0.618285, 0.618285, 0.538167, 0.538167, 0.42561, 0.324872, 0.321458, 0.321458, 0.324872, 0.203355, 0.200174, 0.295083, 0.25031, 0.21291, 0.229226, 0.15008, 0.092881, 0.056825, 0.026338, 0.016528, 0.01204, 0.009294, 0.006988, 0.006988, 0.007259, 0.008624, 0.009728, 0.01204, 0.011106, 0.011669, 0.013265, 0.009187, 0.009294, 0.007259, 0.006421, 0.006482, 0.006567, 0.005992, 0.006988, 0.007315, 0.007645, 0.008804, 0.007422, 0.010372, 0.016257, 0.010221, 0.008525, 0.01078, 0.00962, 0.007645, 0.007495, 0.010221, 0.015078, 0.013265, 0.019109, 0.033407, 0.050641, 0.088832, 0.098513, 0.129801, 0.155435, 0.15284, 0.173081, 0.26085, 0.167087, 0.167087, 0.219301, 0.342579, 0.352862, 0.384043, 0.454136, 0.380708, 0.284882, 0.291804, 0.311707, 0.339168, 0.31487, 0.335645, 0.328603, 0.418646, 0.30533, 0.374039, 0.422041, 0.444081, 0.450668, 0.450668, 0.380708, 0.346032, 0.308712, 0.308712, 0.247041, 0.182256, 0.167087, 0.170161, 0.179055, 0.144935, 0.144935, 0.158265, 0.085092, 0.056825, 0.069024, 0.098513, 0.083462, 0.100716, 0.092881, 0.046336, 0.045352, 0.074921, 0.090864, 0.088832, 0.083462, 0.083462, 0.120615, 0.125101, 0.203355, 0.21291, 0.243554, 0.206376, 0.120615, 0.196879, 0.264545, 0.25031, 0.284882, 0.281712, 0.284882, 0.247041, 0.356642, 0.440853, 0.454136, 0.418646, 0.4292, 0.440853, 0.436924, 0.450668, 0.534167, 0.525368, 0.4292, 0.472492, 0.41194, 0.509769, 0.51388, 0.521092, 0.5017, 0.517562, 0.472492, 0.401658, 0.332115, 0.308712, 0.31487, 0.298791, 0.278302, 0.203355, 0.200174, 0.209395, 0.203355, 0.203355, 0.196879, 0.257454, 0.127496, 0.134866, 0.090864, 0.086953, 0.085092, 0.085092, 0.078022, 0.10481, 0.164327, 0.268042, 0.291804, 0.196879, 0.18812, 0.284882, 0.281712, 0.239899, 0.321458, 0.236433, 0.158265, 0.179055, 0.185198, 0.298791, 0.390993, 0.490133, 0.490133, 0.414856, 0.414856, 0.454136, 0.349426, 0.342579, 0.339168, 0.31487, 0.321458, 0.335645, 0.321458, 0.284882, 0.318242, 0.31487, 0.394753, 0.398279, 0.374039, 0.291804, 0.25031, 0.158265, 0.086953, 0.067594, 0.06184, 0.058088, 0.026338, 0.028107, 0.016257, 0.010672, 0.010672, 0.010509, 0.010221, 0.00777, 0.007877, 0.008075, 0.006194, 0.004835, 0.004899, 0.004899, 0.006701, 0.007422, 0.010221, 0.015078, 0.019109, 0.024826, 0.025762, 0.035586, 0.06312, 0.06312, 0.0704, 0.0704, 0.100716, 0.06312, 0.085092, 0.083462, 0.064632, 0.074921, 0.102787, 0.111485, 0.090864, 0.051831, 0.041405, 0.032677, 0.019401, 0.022667, 0.032017, 0.025316, 0.018787, 0.018787, 0.031287, 0.027463, 0.019109, 0.023534, 0.020876, 0.017797, 0.0198, 0.023534, 0.021381, 0.025762, 0.040537, 0.054297, 0.079919, 0.079919, 0.081712, 0.134866, 0.111485, 0.100716, 0.100716, 0.096677, 0.051831, 0.05306, 0.088832, 0.078022, 0.094817, 0.134866, 0.132295, 0.225814, 0.232838, 0.236433, 0.236433, 0.229226, 0.222385, 0.229226, 0.179055, 0.132295, 0.096677, 0.098513, 0.102787, 0.122885, 0.200174, 0.291804, 0.291804, 0.21291, 0.301917, 0.278302, 0.321458, 0.387226, 0.324872, 0.324872, 0.342579, 0.278302, 0.288399, 0.200174, 0.118441, 0.122885, 0.196879, 0.268042, 0.264545, 0.264545, 0.275179, 0.268042, 0.281712, 0.179055, 0.264545, 0.275179, 0.271506, 0.291804, 0.298791, 0.332115, 0.239899, 0.311707, 0.349426, 0.349426, 0.458154, 0.585406, 0.699094, 0.59508, 0.480142, 0.5017, 0.401658, 0.398279, 0.335645, 0.25031, 0.324872, 0.335645, 0.332115, 0.298791, 0.264545, 0.18812, 0.194234, 0.295083, 0.301917, 0.332115, 0.324872, 0.298791, 0.222385, 0.219301, 0.30533, 0.422041, 0.40511, 0.51388, 0.447574, 0.486429, 0.465241, 0.41194, 0.408655, 0.298791, 0.324872, 0.339168, 0.414856, 0.342579, 0.339168, 0.342579, 0.377384, 0.295083, 0.31487, 0.408655, 0.328603, 0.318242, 0.298791, 0.308712, 0.21291, 0.308712, 0.328603, 0.444081, 0.494003, 0.509769, 0.534167, 0.58069, 0.447574, 0.461924, 0.541878, 0.538167, 0.517562, 0.472492, 0.476583, 0.42561, 0.408655, 0.494003, 0.5017, 0.486429, 0.480142, 0.476583, 0.450668, 0.468512, 0.447574, 0.490133, 0.387226, 0.387226, 0.25031, 0.291804, 0.271506, 0.278302, 0.268042, 0.308712, 0.328603, 0.324872, 0.298791, 0.200174, 0.209395, 0.206376, 0.203355, 0.194234, 0.264545, 0.194234, 0.120615, 0.079919, 0.079919, 0.129801, 0.206376, 0.247041, 0.243554, 0.288399, 0.25031, 0.25406, 0.229226, 0.239899, 0.236433, 0.26085, 0.352862, 0.328603, 0.229226, 0.243554, 0.271506, 0.291804, 0.366687, 0.468512, 0.525368, 0.401658, 0.401658, 0.387226, 0.450668, 0.494003, 0.377384, 0.408655, 0.335645, 0.247041, 0.200174, 0.179055, 0.185198, 0.127496, 0.129801, 0.25031, 0.164327, 0.158265, 0.158265, 0.081712, 0.078022, 0.056825, 0.106997, 0.055536, 0.059222, 0.066181, 0.085092, 0.142424, 0.15284, 0.142424, 0.137348, 0.10481, 0.129801, 0.15008, 0.15284, 0.100716, 0.069024, 0.092881, 0.049374, 0.048328, 0.11371, 0.129801, 0.191378, 0.167087, 0.281712, 0.200174, 0.196879, 0.191378, 0.155435, 0.10481, 0.164327, 0.257454, 0.30533, 0.370445, 0.366687, 0.418646, 0.5017, 0.436924, 0.461924, 0.56648, 0.458154, 0.387226, 0.264545, 0.271506, 0.298791, 0.295083, 0.366687, 0.352862, 0.349426, 0.387226, 0.422041, 0.352862, 0.30533, 0.25031, 0.222385, 0.216401, 0.257454, 0.173081, 0.257454, 0.179055, 0.100716, 0.182256, 0.236433, 0.321458, 0.328603, 0.247041, 0.209395, 0.134866, 0.142424, 0.137348, 0.137348, 0.179055, 0.161087, 0.196879, 0.301917, 0.243554, 0.257454, 0.268042, 0.366687, 0.377384, 0.377384, 0.494003, 0.494003, 0.398279, 0.311707, 0.321458, 0.398279, 0.356642, 0.444081, 0.36309, 0.275179, 0.232838, 0.21291, 0.222385, 0.21291, 0.225814, 0.335645, 0.342579, 0.311707, 0.206376, 0.196879, 0.191378, 0.125101, 0.109221, 0.132295, 0.137348, 0.127496, 0.142424, 0.196879, 0.18812, 0.264545, 0.25406, 0.288399, 0.25031, 0.281712, 0.284882, 0.247041, 0.232838, 0.219301, 0.164327, 0.264545, 0.278302, 0.332115, 0.440853, 0.40511, 0.346032, 0.418646, 0.418646, 0.370445, 0.387226, 0.295083, 0.288399, 0.291804, 0.257454, 0.25031, 0.291804, 0.291804, 0.291804, 0.284882, 0.301917, 0.30533, 0.26085, 0.243554, 0.291804, 0.222385, 0.225814, 0.288399, 0.25406, 0.179055, 0.134866, 0.132295, 0.222385, 0.239899, 0.346032, 0.275179, 0.284882, 0.284882, 0.18812, 0.132295, 0.127496, 0.096677, 0.096677, 0.132295, 0.088832, 0.081712, 0.100716, 0.127496, 0.102787, 0.066181, 0.109221, 0.185198, 0.106997, 0.096677, 0.086953, 0.064632, 0.069024, 0.083462, 0.045352, 0.045352, 0.034068, 0.027463, 0.034068, 0.058088, 0.026892, 0.041405, 0.033407, 0.018787, 0.01078, 0.012727, 0.013613, 0.008723, 0.005799, 0.006988, 0.005249, 0.004315, 0.004315, 0.005932, 0.004577, 0.006039, 0.008525, 0.015694, 0.010672, 0.010926, 0.009187, 0.009187, 0.00962, 0.008002, 0.008075, 0.007645, 0.006374, 0.009096, 0.009096, 0.010509, 0.013265, 0.023087, 0.034884, 0.023963, 0.026892, 0.036378, 0.020522, 0.015694, 0.008804, 0.014075, 0.014075, 0.019401, 0.033407, 0.023963, 0.049374, 0.106997, 0.155435, 0.25031, 0.191378, 0.295083, 0.374039, 0.390993, 0.408655, 0.418646, 0.538167, 0.534167, 0.59917, 0.724957, 0.771762, 0.76285, 0.59917, 0.59917, 0.585406, 0.585406, 0.653063, 0.490133, 0.352862, 0.387226, 0.298791, 0.356642, 0.232838, 0.232838, 0.200174, 0.111485, 0.056825, 0.026892, 0.022667, 0.01204, 0.010372, 0.00777, 0.007645, 0.007645, 0.006533, 0.006421, 0.004775, 0.003461, 0.004611, 0.005318, 0.00558, 0.006988, 0.006619, 0.01078, 0.011669, 0.007315, 0.00962, 0.010372, 0.013821, 0.010926, 0.018415, 0.011903, 0.017447, 0.033407, 0.038858, 0.026338, 0.014783, 0.016257, 0.030611, 0.032677, 0.023963, 0.023963, 0.025762, 0.013821, 0.013821, 0.010221, 0.0198, 0.019401, 0.034068, 0.047319, 0.067594, 0.073402, 0.122885, 0.067594, 0.066181, 0.098513, 0.173081, 0.155435, 0.127496, 0.120615, 0.122885, 0.21291, 0.203355, 0.132295, 0.15284, 0.073402, 0.073402, 0.043307, 0.028107, 0.017138, 0.010926, 0.010509, 0.008895, 0.007315, 0.007177, 0.00558, 0.004646, 0.004736, 0.005992, 0.006245, 0.006894, 0.006567, 0.004736, 0.004775, 0.006482, 0.006701, 0.006142, 0.006795, 0.006194, 0.008723, 0.011106, 0.013265, 0.008002, 0.009015, 0.008624, 0.013821, 0.023963, 0.025316, 0.01227, 0.016257, 0.017447, 0.011518, 0.011518, 0.011342, 0.009483, 0.006142, 0.006039, 0.009294, 0.006619, 0.007177, 0.004736, 0.004247, 0.005086, 0.00558, 0.005734, 0.008075, 0.005734, 0.003963, 0.003821, 0.004431, 0.004431, 0.004483, 0.005249, 0.005223, 0.007495, 0.008723, 0.010926, 0.013437, 0.010131, 0.014075, 0.018415, 0.030611, 0.034068, 0.019401, 0.037156, 0.022306], '')</t>
  </si>
  <si>
    <t>[22, 23, 26, 27, 29, 30, 31, 32, 33, 34, 35, 40, 41, 42, 43, 44, 45, 46, 177, 178, 182, 183, 184, 185, 186, 368, 369, 370, 372, 394, 420, 421, 422, 425, 426, 427, 433, 481, 537, 540, 738, 739, 740, 741, 742, 743, 744, 745, 746, 747, 748]</t>
  </si>
  <si>
    <t>UPI0001BCC044 status=activ</t>
  </si>
  <si>
    <t>([0.032677, 0.038858, 0.028695, 0.022667, 0.026338, 0.030003, 0.022667, 0.016826, 0.013016, 0.014586, 0.018787, 0.022306, 0.022306, 0.022306, 0.032677, 0.023963, 0.030003, 0.049374, 0.074921, 0.102787, 0.173081, 0.25031, 0.284882, 0.291804, 0.298791, 0.332115, 0.359901, 0.418646, 0.497853, 0.661982, 0.703578, 0.716283, 0.720929, 0.653063, 0.570702, 0.59508, 0.525368, 0.525368, 0.525368, 0.447574, 0.4292, 0.440853, 0.380708, 0.31487, 0.380708, 0.465241, 0.380708, 0.390993, 0.42561, 0.454136, 0.40511, 0.394753, 0.387226, 0.332115, 0.335645, 0.324872, 0.332115, 0.349426, 0.366687, 0.366687, 0.359901, 0.271506, 0.206376, 0.278302, 0.25406, 0.264545, 0.236433, 0.291804, 0.26085, 0.182256, 0.161087, 0.17593, 0.137348, 0.122885, 0.194234, 0.25031, 0.31487, 0.25031, 0.25031, 0.232838, 0.243554, 0.321458, 0.387226, 0.458154, 0.444081, 0.538167, 0.461924, 0.486429, 0.51388, 0.541878, 0.666105, 0.707965, 0.745909, 0.788093, 0.819762, 0.788093, 0.716283, 0.733139, 0.73685, 0.784345, 0.784345, 0.788093, 0.779859, 0.805026, 0.819762, 0.81615, 0.745909, 0.827927, 0.823549, 0.823549, 0.834292, 0.83125, 0.791621, 0.771762, 0.81615, 0.775545, 0.767246, 0.83125, 0.808535, 0.874069, 0.891961, 0.891961, 0.876521, 0.874069, 0.871313, 0.849326], '')</t>
  </si>
  <si>
    <t>[29, 30, 31, 32, 33, 34, 35, 36, 37, 38, 85, 88, 89, 90, 91, 92, 93, 94, 95, 96, 97, 98, 99, 100, 101, 102, 103, 104, 105, 106, 107, 108, 109, 110, 111, 112, 113, 114, 115, 116, 117, 118, 119, 120, 121, 122, 123, 124, 125]</t>
  </si>
  <si>
    <t>UPI0001BCC045 status=activ</t>
  </si>
  <si>
    <t>([0.359901, 0.384043, 0.454136, 0.465241, 0.339168, 0.359901, 0.380708, 0.408655, 0.318242, 0.335645, 0.366687, 0.366687, 0.281712, 0.185198, 0.106997, 0.142424, 0.066181, 0.064632, 0.083462, 0.085092, 0.03976, 0.026338, 0.026892, 0.013437, 0.010926, 0.018787, 0.011342, 0.007645, 0.005378, 0.00515, 0.004483, 0.003212, 0.003963, 0.003671, 0.00359, 0.003555, 0.00243, 0.00283, 0.003924, 0.003671, 0.002555, 0.002581, 0.003671, 0.003671, 0.004775, 0.004736, 0.004577, 0.004775, 0.006533, 0.010221, 0.013265, 0.017447, 0.034068, 0.026338, 0.051831, 0.098513, 0.179055, 0.288399, 0.328603, 0.318242, 0.308712, 0.414856, 0.529623, 0.51388, 0.40511, 0.30533, 0.349426, 0.349426, 0.335645, 0.236433, 0.209395, 0.21291, 0.122885, 0.056825, 0.042364, 0.041405, 0.041405, 0.022667, 0.022667, 0.013437, 0.013821, 0.009096, 0.006421, 0.006619, 0.004899, 0.004835, 0.006619, 0.006701, 0.007031, 0.009865, 0.017138, 0.018415, 0.013016, 0.025762, 0.067594, 0.041405, 0.041405, 0.046336, 0.066181, 0.030003, 0.060549, 0.056825, 0.047319, 0.090864, 0.083462, 0.076542, 0.067594, 0.032017, 0.032017, 0.029376, 0.018415, 0.009977, 0.009483, 0.009187, 0.007177, 0.005011, 0.005223, 0.003821, 0.003671, 0.003053, 0.003014, 0.003014, 0.003079, 0.003276, 0.002366, 0.002366, 0.002366, 0.002503, 0.002503, 0.001936, 0.001391, 0.002057, 0.00283, 0.002138, 0.00225, 0.002512, 0.003212, 0.003298, 0.004414, 0.003341, 0.004431, 0.006701, 0.006533, 0.004646, 0.004513, 0.004611, 0.003431, 0.003478, 0.004921, 0.005011, 0.005086, 0.007177, 0.007091, 0.007259, 0.010372, 0.018106, 0.019109, 0.023534, 0.043307, 0.026338, 0.024826, 0.027463, 0.026892, 0.014783, 0.026892, 0.044297, 0.079919, 0.147574, 0.239899, 0.127496, 0.158265, 0.243554, 0.229226, 0.116183, 0.111485, 0.111485, 0.109221, 0.05306, 0.019401, 0.011106, 0.009977, 0.018787, 0.009977, 0.00962, 0.009015, 0.006194, 0.007091, 0.005223, 0.005011, 0.003727, 0.003757, 0.003924, 0.002662, 0.002366, 0.003366, 0.00292, 0.002881, 0.001967, 0.002761, 0.002976, 0.002976, 0.00292, 0.001936, 0.002688, 0.003053, 0.003246, 0.003177, 0.003109, 0.003727, 0.003864, 0.005249, 0.006374, 0.006374, 0.005992, 0.004921, 0.005249, 0.006245, 0.004483, 0.006795, 0.006701, 0.010509, 0.010672, 0.015078, 0.023534, 0.019109, 0.01204, 0.019109, 0.034884, 0.026892, 0.029376, 0.019109, 0.013265], '')</t>
  </si>
  <si>
    <t>[62, 63]</t>
  </si>
  <si>
    <t>UPI0001BCC04B status=activ</t>
  </si>
  <si>
    <t>([0.268042, 0.264545, 0.179055, 0.229226, 0.281712, 0.318242, 0.247041, 0.194234, 0.222385, 0.264545, 0.291804, 0.291804, 0.318242, 0.321458, 0.229226, 0.173081, 0.257454, 0.25406, 0.308712, 0.301917, 0.384043, 0.387226, 0.41194, 0.468512, 0.461924, 0.387226, 0.384043, 0.465241, 0.585406, 0.483068, 0.5017, 0.418646, 0.472492, 0.472492, 0.480142, 0.58069, 0.666105, 0.553315, 0.461924, 0.494003, 0.41194, 0.324872, 0.328603, 0.301917, 0.328603, 0.339168, 0.401658, 0.318242, 0.318242, 0.295083, 0.380708, 0.359901, 0.447574, 0.433034, 0.332115, 0.328603, 0.291804, 0.295083, 0.374039, 0.468512, 0.461924, 0.557691, 0.56648, 0.468512, 0.5017, 0.414856, 0.342579, 0.356642, 0.468512, 0.468512, 0.494003, 0.494003, 0.490133, 0.414856, 0.40511, 0.480142, 0.394753, 0.398279, 0.390993, 0.311707, 0.30533, 0.225814, 0.25031, 0.321458, 0.40511, 0.339168, 0.436924, 0.41194, 0.40511, 0.295083, 0.291804, 0.191378, 0.164327, 0.137348, 0.164327, 0.134866, 0.129801, 0.179055, 0.17593, 0.139895, 0.209395, 0.158265], '')</t>
  </si>
  <si>
    <t>[28, 30, 35, 36, 37, 61, 62, 64]</t>
  </si>
  <si>
    <t>UPI0001BCC055 status=activ</t>
  </si>
  <si>
    <t>([0.001872, 0.001155, 0.000833, 0.000983, 0.00076, 0.000893, 0.00055, 0.000451, 0.000468, 0.000842, 0.001155, 0.000923, 0.000447, 0.000451, 0.000799, 0.000833, 0.000399, 0.000468, 0.000468, 0.00061, 0.000833, 0.001572, 0.002276, 0.003555, 0.002529, 0.003607, 0.00292, 0.004976, 0.007495, 0.005932, 0.003804, 0.00407, 0.005011, 0.006988, 0.007031, 0.007645, 0.00515, 0.007645, 0.007555, 0.01204, 0.013265, 0.008723, 0.007877, 0.006374, 0.003727, 0.006421, 0.006421, 0.006482, 0.004208, 0.00407, 0.00407, 0.006142, 0.006142, 0.007031, 0.008276, 0.008156, 0.005378, 0.005872, 0.006078, 0.007645, 0.005734, 0.003804, 0.006039, 0.006701, 0.006078, 0.006078, 0.004899, 0.003512, 0.003555, 0.005249, 0.005249, 0.005932, 0.003997, 0.00292, 0.002117, 0.001408, 0.001159, 0.001687, 0.002327, 0.001383, 0.000906, 0.001305, 0.001305, 0.001344, 0.00076, 0.000876, 0.001533, 0.001906, 0.001692, 0.001692, 0.001103, 0.000614, 0.000614, 0.000575, 0.000876, 0.001383, 0.001211, 0.001383, 0.00103, 0.000614, 0.000661, 0.00076, 0.000464, 0.000859, 0.000464, 0.000507, 0.000983, 0.000704, 0.000661, 0.001374, 0.001318, 0.001417, 0.002117, 0.002336, 0.003607, 0.002727, 0.002396, 0.00292, 0.002117, 0.001602, 0.001855, 0.002662, 0.00389, 0.00389, 0.003701, 0.003701, 0.004921, 0.003341, 0.00292, 0.002727, 0.001709, 0.00283, 0.003821, 0.003864, 0.003276, 0.003109, 0.003963, 0.003177, 0.004135, 0.006039, 0.00777, 0.006078, 0.004414, 0.004577, 0.004577, 0.003821, 0.004431, 0.003053, 0.004577, 0.004689, 0.004208, 0.006374, 0.003864, 0.002881, 0.002035, 0.003177, 0.003109, 0.003212, 0.003053, 0.003276, 0.002396, 0.002014, 0.003298, 0.003555, 0.0028, 0.003109, 0.003701, 0.003478, 0.004899, 0.003276, 0.003727, 0.004431, 0.004358, 0.004611, 0.005872, 0.005799, 0.004208, 0.003997, 0.003864, 0.004315, 0.003276, 0.002976, 0.003701, 0.002512, 0.002688, 0.00225, 0.002014, 0.002276, 0.001778, 0.001249, 0.001267, 0.001048, 0.000567, 0.000262, 0.000232, 0.000266, 0.000498, 0.000936, 0.001103, 0.001159, 0.001709, 0.002276, 0.002727, 0.00231, 0.00231, 0.00283, 0.00283, 0.002881, 0.002688, 0.004208, 0.004513, 0.004513, 0.004577, 0.004577, 0.004577, 0.005503, 0.003671, 0.003671, 0.003109, 0.003079, 0.002078, 0.001374, 0.001155, 0.001344, 0.001335, 0.001675, 0.001103, 0.001211, 0.001202, 0.001142, 0.001172, 0.001687, 0.002503, 0.00246, 0.002435, 0.00407, 0.005799, 0.005086, 0.003727, 0.004577, 0.004431, 0.006795, 0.008276, 0.009483, 0.009728, 0.017797, 0.017797, 0.016826, 0.031287, 0.031287, 0.035586, 0.035586, 0.030003, 0.015078, 0.014315, 0.014315, 0.011903, 0.006894, 0.014586, 0.025316, 0.017138, 0.008156, 0.008276, 0.006795, 0.004775, 0.003276, 0.00225, 0.002482, 0.003671, 0.002211, 0.002211, 0.001391, 0.000743, 0.000412, 0.000335, 0.000305, 0.00061, 0.000661, 0.001155, 0.001103, 0.001142, 0.000833, 0.000859, 0.000773, 0.001335, 0.001344, 0.001481, 0.001499, 0.00103, 0.001061, 0.001743, 0.001778, 0.002057, 0.002138, 0.002035, 0.002138, 0.002435, 0.002336, 0.002349, 0.00231, 0.001417, 0.000893, 0.00155, 0.001675, 0.001687, 0.001709, 0.001722, 0.001649, 0.002606, 0.003727, 0.003864, 0.003053, 0.004646, 0.003963, 0.004414, 0.006533, 0.007177, 0.007315, 0.00777, 0.004835, 0.005503, 0.004976, 0.007177, 0.004358, 0.004247, 0.003246, 0.003431, 0.003212, 0.004483, 0.00316, 0.00231, 0.001499, 0.001434, 0.000859, 0.00103, 0.001061, 0.000923, 0.000936, 0.001408, 0.000893, 0.001623, 0.001541, 0.001602, 0.00155, 0.002623, 0.004161, 0.005249, 0.003341, 0.003366, 0.003341, 0.003341, 0.003341, 0.004388, 0.004388, 0.003963, 0.005503, 0.00558, 0.004577, 0.004689, 0.003298, 0.004358, 0.003701, 0.003671, 0.00543, 0.004208, 0.003997, 0.004161, 0.003177, 0.003461, 0.005223, 0.005011, 0.005086, 0.007422, 0.007555, 0.007177, 0.013265, 0.014075, 0.027463, 0.054297, 0.045352, 0.067594, 0.067594, 0.085092, 0.076542, 0.076542, 0.081712, 0.042364, 0.018106, 0.034068, 0.067594, 0.076542, 0.092881, 0.182256, 0.142424, 0.144935, 0.25031, 0.236433, 0.120615, 0.05306, 0.050641, 0.109221, 0.170161, 0.144935, 0.139895, 0.15008, 0.144935, 0.15008, 0.134866, 0.182256, 0.092881, 0.094817, 0.076542, 0.0704, 0.06312, 0.092881, 0.098513, 0.059222, 0.032017, 0.079919, 0.094817, 0.056825, 0.055536, 0.059222, 0.079919, 0.078022, 0.081712, 0.092881, 0.147574, 0.170161, 0.239899, 0.356642, 0.26085, 0.281712, 0.298791, 0.311707, 0.196879, 0.118441, 0.206376, 0.311707, 0.301917, 0.394753, 0.486429, 0.374039, 0.264545, 0.257454, 0.264545, 0.247041, 0.257454, 0.264545, 0.356642, 0.257454, 0.173081, 0.26085, 0.161087, 0.139895, 0.06184, 0.102787, 0.185198, 0.170161, 0.155435, 0.147574, 0.142424, 0.142424, 0.185198, 0.264545, 0.18812, 0.209395, 0.161087, 0.086953, 0.058088, 0.033407, 0.06184, 0.106997, 0.106997, 0.122885, 0.078022, 0.161087, 0.17593, 0.17593, 0.17593, 0.170161, 0.164327, 0.106997, 0.106997, 0.155435, 0.100716, 0.179055, 0.106997, 0.15284, 0.232838, 0.209395, 0.295083, 0.288399, 0.31487, 0.225814, 0.222385, 0.298791, 0.298791, 0.298791, 0.275179, 0.271506, 0.18812, 0.203355, 0.308712, 0.216401, 0.21291, 0.206376, 0.185198, 0.170161, 0.17593, 0.173081, 0.281712, 0.191378, 0.127496, 0.055536, 0.059222, 0.043307, 0.025762, 0.015344, 0.014586, 0.009977, 0.009977, 0.010131, 0.007031, 0.006567, 0.006078, 0.004358, 0.005683, 0.004414, 0.004315, 0.003478, 0.002581, 0.001675, 0.001623, 0.001572, 0.002276, 0.00283, 0.003109, 0.003924, 0.003821, 0.002881, 0.003821, 0.003431, 0.003671, 0.003924, 0.003246, 0.003864, 0.004646, 0.003671, 0.004161, 0.004736, 0.004835, 0.005872], '')</t>
  </si>
  <si>
    <t>UPI0001BCC05F status=activ</t>
  </si>
  <si>
    <t>([0.0704, 0.036378, 0.023963, 0.038858, 0.055536, 0.078022, 0.102787, 0.137348, 0.164327, 0.120615, 0.15284, 0.116183, 0.118441, 0.132295, 0.125101, 0.083462, 0.076542, 0.067594, 0.067594, 0.067594, 0.054297, 0.069024, 0.073402, 0.127496, 0.073402, 0.069024, 0.055536, 0.060549, 0.059222, 0.06184, 0.109221, 0.056825, 0.06312, 0.102787, 0.092881, 0.058088, 0.060549, 0.066181, 0.122885, 0.118441, 0.111485, 0.134866, 0.158265, 0.232838, 0.225814, 0.225814, 0.232838, 0.278302, 0.257454, 0.173081, 0.155435, 0.144935, 0.142424, 0.170161, 0.179055, 0.179055, 0.268042, 0.349426, 0.339168, 0.349426, 0.342579, 0.356642, 0.370445, 0.377384, 0.356642, 0.328603, 0.41194, 0.394753, 0.346032, 0.321458, 0.433034, 0.422041], '')</t>
  </si>
  <si>
    <t>UPI0001BCC060 status=activ</t>
  </si>
  <si>
    <t>([0.352862, 0.390993, 0.4292, 0.461924, 0.480142, 0.40511, 0.422041, 0.447574, 0.465241, 0.483068, 0.42561, 0.4292, 0.4292, 0.4292, 0.461924, 0.480142, 0.401658, 0.476583, 0.483068, 0.480142, 0.505461, 0.436924, 0.433034, 0.422041, 0.318242, 0.321458, 0.394753, 0.394753, 0.401658, 0.401658, 0.321458, 0.414856, 0.444081, 0.472492, 0.384043, 0.41194, 0.370445, 0.433034, 0.40511, 0.332115, 0.321458, 0.387226, 0.374039, 0.311707, 0.308712, 0.349426, 0.374039, 0.295083, 0.311707, 0.30533, 0.239899, 0.222385, 0.196879, 0.200174, 0.132295, 0.125101, 0.132295, 0.15284, 0.111485, 0.139895, 0.191378, 0.170161, 0.142424, 0.182256, 0.225814, 0.196879, 0.239899, 0.167087, 0.239899, 0.17593, 0.127496], '')</t>
  </si>
  <si>
    <t>[20]</t>
  </si>
  <si>
    <t>UPI0001BCC062 status=activ</t>
  </si>
  <si>
    <t>([0.055536, 0.032677, 0.024826, 0.014075, 0.021381, 0.037156, 0.049374, 0.033407, 0.047319, 0.060549, 0.071867, 0.090864, 0.088832, 0.10481, 0.049374, 0.051831, 0.090864, 0.088832, 0.109221, 0.10481, 0.06184, 0.06184, 0.098513, 0.139895, 0.247041, 0.25406, 0.219301, 0.158265, 0.243554, 0.25031, 0.185198, 0.206376, 0.200174, 0.142424, 0.158265, 0.26085, 0.21291, 0.137348, 0.125101, 0.120615, 0.118441, 0.185198, 0.284882, 0.30533, 0.222385, 0.216401, 0.209395, 0.216401, 0.200174, 0.21291, 0.206376, 0.278302, 0.161087, 0.167087, 0.15284, 0.243554, 0.25406, 0.25406, 0.332115, 0.440853, 0.440853, 0.349426, 0.264545, 0.25406, 0.232838, 0.349426, 0.321458, 0.229226, 0.17593, 0.158265, 0.079919, 0.079919, 0.081712, 0.127496, 0.122885, 0.122885, 0.10481, 0.106997, 0.074921, 0.078022, 0.079919, 0.047319, 0.086953, 0.142424, 0.11371, 0.139895, 0.0704, 0.092881, 0.092881, 0.078022, 0.078022, 0.122885, 0.071867, 0.045352, 0.035586, 0.044297, 0.086953, 0.079919, 0.076542, 0.109221, 0.11371, 0.092881, 0.155435, 0.094817, 0.092881, 0.0704, 0.034884, 0.059222, 0.055536, 0.058088, 0.096677, 0.17593, 0.203355, 0.203355, 0.236433, 0.318242, 0.26085, 0.25031, 0.158265, 0.164327, 0.185198, 0.182256, 0.142424, 0.134866, 0.219301, 0.179055, 0.257454, 0.346032, 0.374039, 0.339168, 0.4292, 0.349426, 0.268042, 0.264545, 0.36309, 0.311707, 0.298791, 0.342579, 0.356642, 0.447574, 0.4292, 0.414856, 0.398279, 0.483068, 0.468512, 0.42561, 0.450668, 0.418646, 0.377384], '')</t>
  </si>
  <si>
    <t>UPI0001BCC0F8 status=activ</t>
  </si>
  <si>
    <t>([0.079919, 0.026892, 0.038858, 0.035586, 0.020165, 0.019401, 0.026892, 0.020165, 0.018787, 0.023534, 0.031287, 0.026338, 0.014586, 0.014586, 0.011669, 0.0198, 0.013265, 0.007645, 0.004689, 0.006533, 0.006482, 0.00777, 0.010221, 0.00777, 0.009294, 0.011669, 0.014075, 0.014075, 0.022667, 0.029376, 0.032017, 0.029376, 0.024826, 0.05306, 0.026892, 0.019401, 0.015344, 0.014586, 0.016528, 0.018787, 0.018787, 0.017447, 0.011669, 0.009294, 0.013821, 0.008409, 0.007877, 0.006894, 0.006619, 0.004736, 0.004921, 0.003804, 0.003405, 0.004976, 0.00359, 0.004247, 0.005932, 0.005932, 0.00543, 0.008409, 0.014586, 0.015344, 0.015344, 0.031287, 0.044297, 0.024826, 0.051831, 0.038858, 0.024826, 0.030003, 0.044297, 0.031287, 0.026892, 0.035586, 0.029376, 0.029376, 0.049374, 0.045352, 0.027463, 0.030611, 0.013821, 0.011903, 0.008156, 0.007091, 0.007259, 0.008409, 0.007877, 0.005503, 0.00558, 0.005378, 0.00558, 0.00558, 0.006619, 0.006482, 0.005683, 0.004921, 0.004921, 0.004414, 0.003212, 0.003276, 0.003014, 0.003555, 0.003671, 0.004775, 0.003963, 0.00407, 0.004358, 0.004315, 0.004358, 0.006039, 0.006421, 0.005623, 0.006619, 0.006619, 0.006894, 0.005799, 0.004835, 0.004921, 0.003671, 0.004577, 0.005086, 0.005378, 0.006374, 0.00543, 0.004247, 0.005799, 0.004388, 0.004358, 0.005932, 0.005932, 0.006078, 0.006078, 0.004431, 0.004315, 0.004208, 0.005799, 0.006039, 0.008409, 0.010131, 0.016826, 0.013265, 0.020876, 0.040537, 0.022306, 0.030611, 0.025762, 0.014075, 0.013821, 0.013265, 0.008525, 0.008156, 0.008804, 0.008525, 0.010672, 0.007877, 0.005249, 0.004161, 0.003804, 0.00283, 0.003298, 0.00243, 0.00231, 0.002336, 0.002555, 0.003366, 0.003341, 0.004513, 0.006619, 0.006567, 0.006795, 0.006795, 0.006533, 0.006533, 0.006533, 0.008276, 0.009401, 0.016257, 0.025316, 0.060549, 0.064632, 0.069024, 0.059222, 0.066181, 0.074921, 0.059222, 0.029376, 0.027463, 0.027463, 0.0198, 0.017797, 0.009977, 0.013437, 0.030003, 0.013437, 0.012727, 0.009401, 0.007645, 0.008156, 0.008075, 0.005623, 0.005318, 0.005086, 0.005992, 0.00777, 0.006194, 0.005318, 0.006533, 0.006533, 0.007177, 0.007031, 0.010131, 0.017797, 0.028107, 0.031287, 0.06312, 0.15008, 0.109221, 0.222385, 0.206376, 0.170161, 0.158265, 0.155435, 0.088832, 0.144935, 0.079919, 0.10481, 0.066181, 0.051831, 0.056825, 0.027463, 0.023087, 0.013437, 0.008723, 0.00558, 0.003701, 0.003864, 0.002503, 0.002662, 0.001572, 0.001112, 0.001305, 0.001936, 0.001967, 0.003014, 0.002117, 0.003053, 0.003053, 0.003246, 0.00359, 0.003478, 0.004611, 0.004315, 0.006142, 0.007315, 0.008895, 0.014075, 0.015078, 0.023534, 0.038042, 0.096677, 0.106997, 0.051831, 0.020522, 0.038858, 0.031287, 0.030611, 0.027463, 0.027463, 0.054297, 0.035586, 0.021381, 0.020522, 0.0198, 0.018106, 0.012491, 0.009728, 0.006619, 0.006078, 0.005378, 0.003864, 0.003701, 0.004161, 0.004247, 0.006701, 0.006701, 0.004736, 0.007031, 0.005011, 0.005249, 0.005223, 0.005011, 0.006701, 0.004921, 0.00777, 0.005378, 0.006567, 0.007495, 0.009483, 0.006567, 0.009728, 0.017797, 0.020876, 0.014586, 0.032017, 0.013437, 0.013437, 0.024826, 0.025316, 0.024826, 0.024826, 0.025316, 0.026338, 0.024826, 0.044297, 0.037156, 0.031287, 0.045352, 0.037156, 0.06184, 0.059222, 0.026892, 0.029376, 0.018415, 0.020522, 0.009096, 0.018106, 0.010372, 0.008723, 0.006194, 0.007555, 0.006142, 0.004358, 0.005011, 0.004358, 0.004315, 0.003109, 0.004646, 0.004483, 0.003997, 0.003864, 0.003727, 0.003607, 0.003461, 0.004161, 0.004577, 0.005086, 0.00359, 0.003405, 0.003053, 0.003366, 0.002727, 0.002396, 0.002327, 0.002688, 0.002349, 0.001623, 0.001602, 0.000983, 0.00061, 0.001103, 0.000687, 0.000674, 0.000648, 0.000348, 0.000335, 0.000468, 0.000799, 0.00103, 0.001748, 0.002555, 0.002194, 0.003298, 0.004611, 0.007495, 0.005249, 0.007315, 0.007877, 0.013821, 0.015694, 0.016021, 0.018415, 0.016257, 0.020876, 0.049374, 0.048328, 0.022306, 0.017138, 0.009865, 0.008075, 0.007315, 0.005932, 0.005932, 0.003607, 0.002503, 0.001597, 0.002366, 0.001906, 0.002606, 0.002035, 0.002396, 0.003478, 0.003341, 0.004736, 0.006245, 0.004135, 0.004976, 0.005011, 0.004135, 0.005734, 0.00558, 0.005503, 0.004736, 0.006894, 0.007422, 0.007259, 0.010672, 0.006988, 0.009294, 0.006482, 0.005249, 0.004358, 0.004358, 0.004247, 0.004135, 0.004135, 0.005799, 0.006894, 0.009977, 0.020165, 0.023534, 0.03976, 0.031287, 0.048328, 0.034068, 0.067594, 0.142424, 0.116183, 0.25031, 0.179055, 0.31487], '')</t>
  </si>
  <si>
    <t>UPI0001BCC0FB status=activ</t>
  </si>
  <si>
    <t>([0.016826, 0.007315, 0.005086, 0.003804, 0.002976, 0.002366, 0.002155, 0.001709, 0.001434, 0.001249, 0.001602, 0.002138, 0.001374, 0.000833, 0.000854, 0.000854, 0.001335, 0.000575, 0.001069, 0.00076, 0.000687, 0.000893, 0.000983, 0.001499, 0.00243, 0.003555, 0.003512, 0.002976, 0.00292, 0.0028, 0.003963, 0.002606, 0.002705, 0.002503, 0.002503, 0.001572, 0.001061, 0.001142, 0.001872, 0.001103, 0.001103, 0.001048, 0.000648, 0.00055, 0.00055, 0.000477, 0.000468, 0.000412, 0.000412, 0.00076, 0.001305, 0.000704, 0.001271, 0.001172, 0.001872, 0.002078, 0.00292, 0.002881, 0.002482, 0.002512, 0.004161, 0.006078, 0.010131, 0.016257, 0.042364, 0.047319, 0.05306, 0.064632, 0.179055, 0.17593, 0.161087, 0.158265, 0.185198, 0.164327, 0.15008, 0.120615, 0.191378, 0.100716, 0.200174, 0.191378, 0.092881, 0.083462, 0.029376, 0.013016, 0.007645, 0.005223, 0.00359, 0.003053, 0.002727, 0.001722, 0.001967, 0.001374, 0.001211, 0.001202, 0.001202, 0.000958, 0.000713, 0.000326, 0.000468, 0.000249, 0.000142, 0.000262, 0.000142, 0.000146, 0.000309, 0.000386, 0.000447, 0.00052, 0.000442, 0.000245, 0.000283, 0.000365, 0.000468, 0.000318, 0.000468], '')</t>
  </si>
  <si>
    <t>UPI0001BCC0FE status=activ</t>
  </si>
  <si>
    <t>([0.017138, 0.026338, 0.03976, 0.055536, 0.025316, 0.014315, 0.018787, 0.025762, 0.015694, 0.011669, 0.00962, 0.008409, 0.00543, 0.005086, 0.005011, 0.004921, 0.004921, 0.003478, 0.00243, 0.00225, 0.001709, 0.002727, 0.002662, 0.001748, 0.001232, 0.001722, 0.001709, 0.001061, 0.000958, 0.000958, 0.001434, 0.001335, 0.001808, 0.002662, 0.001687, 0.001675, 0.002138, 0.001318, 0.002035, 0.001967, 0.002327, 0.001623, 0.001481, 0.001533, 0.002349, 0.003478, 0.003671, 0.005249, 0.008276, 0.006988, 0.006482, 0.006142, 0.009294, 0.009865, 0.007091, 0.009865, 0.020522, 0.016021, 0.038042, 0.03976, 0.03976, 0.054297, 0.137348, 0.069024, 0.026892, 0.01227, 0.007422, 0.007555, 0.005623, 0.004208, 0.003478, 0.005223, 0.004577, 0.003924, 0.002662, 0.003555, 0.00316, 0.001778, 0.001675, 0.001692, 0.001675, 0.001687, 0.001374, 0.001374, 0.001391, 0.00225, 0.002396, 0.003512, 0.003366, 0.004646, 0.006795, 0.006795, 0.007315, 0.009483, 0.009483, 0.008075, 0.008075, 0.013437, 0.014315, 0.013821, 0.007315, 0.004835, 0.004775, 0.004646, 0.005011, 0.004775, 0.003997, 0.003997, 0.002623, 0.002623, 0.002688, 0.002662, 0.002623, 0.001533, 0.001383, 0.001172, 0.001288, 0.000708, 0.000318, 0.000468, 0.000477, 0.000477, 0.000854, 0.001344, 0.002117, 0.001155, 0.001687, 0.001391, 0.002336, 0.002512, 0.002194, 0.001906, 0.001061, 0.001061, 0.001709, 0.00152, 0.001417, 0.001417, 0.001417, 0.002194, 0.001541, 0.001541, 0.002512, 0.001722, 0.001743, 0.001778, 0.002035, 0.002194, 0.003366, 0.003109, 0.004358, 0.003478, 0.002435, 0.003757, 0.005623, 0.004247, 0.004208, 0.005932, 0.005799, 0.006078, 0.004161, 0.004414, 0.006482, 0.006482, 0.006701, 0.005932, 0.005872, 0.005683, 0.003727, 0.00225, 0.002349, 0.00231, 0.002761, 0.003555, 0.00246, 0.002396, 0.003212, 0.00389, 0.003864, 0.003864, 0.003924, 0.006039, 0.008895, 0.005872, 0.004976, 0.005011, 0.005799, 0.004208, 0.004315, 0.003924, 0.006533, 0.003821, 0.003864, 0.003821, 0.003079, 0.003014, 0.001936, 0.001408, 0.000876, 0.000468, 0.000412, 0.000721, 0.000447, 0.000275, 0.000322, 0.000262, 0.000271, 0.000146, 0.000146, 0.00018, 0.000305, 0.000107], '')</t>
  </si>
  <si>
    <t>UPI0001BCC104 status=activ</t>
  </si>
  <si>
    <t>([0.007422, 0.009728, 0.010672, 0.017447, 0.022667, 0.031287, 0.047319, 0.031287, 0.022667, 0.017138, 0.021816, 0.018415, 0.011342, 0.011342, 0.017797, 0.013016, 0.009401, 0.01227, 0.020876, 0.011518, 0.01078, 0.010131, 0.009294, 0.010672, 0.010672, 0.007877, 0.008276, 0.006194, 0.008895, 0.013821, 0.023534, 0.023087, 0.020165, 0.035586, 0.0704, 0.055536, 0.081712, 0.071867, 0.071867, 0.03976, 0.045352, 0.086953, 0.179055, 0.225814, 0.243554, 0.225814, 0.359901, 0.275179, 0.278302, 0.271506, 0.25406, 0.167087, 0.170161, 0.25031, 0.170161, 0.098513, 0.129801, 0.144935, 0.219301, 0.275179, 0.366687, 0.387226, 0.318242, 0.301917, 0.196879, 0.18812, 0.191378, 0.164327, 0.225814, 0.301917, 0.284882, 0.30533, 0.301917, 0.311707, 0.332115, 0.384043, 0.387226, 0.288399, 0.170161, 0.191378, 0.173081, 0.11371, 0.182256, 0.161087, 0.094817, 0.094817, 0.088832, 0.049374, 0.060549, 0.048328, 0.050641, 0.025316, 0.023087, 0.046336, 0.044297, 0.025762, 0.035586, 0.038042, 0.066181, 0.122885, 0.090864, 0.071867, 0.116183, 0.059222, 0.100716, 0.100716, 0.167087, 0.164327, 0.25031, 0.25031, 0.298791, 0.25406, 0.26085, 0.25406, 0.225814, 0.225814, 0.232838, 0.15284, 0.222385, 0.229226, 0.243554, 0.21291, 0.26085, 0.26085, 0.247041, 0.17593, 0.275179, 0.275179, 0.196879, 0.125101, 0.060549, 0.027463, 0.034884, 0.078022, 0.088832, 0.098513, 0.092881, 0.142424, 0.122885, 0.127496, 0.100716, 0.078022, 0.094817, 0.094817, 0.096677, 0.17593, 0.26085, 0.21291, 0.17593, 0.167087, 0.243554, 0.25031, 0.366687, 0.359901, 0.359901, 0.268042, 0.275179, 0.185198, 0.17593, 0.229226, 0.222385, 0.164327, 0.18812, 0.229226, 0.21291, 0.167087, 0.161087, 0.15284, 0.109221, 0.071867, 0.129801, 0.132295, 0.196879, 0.200174, 0.098513, 0.096677, 0.067594, 0.030611, 0.054297, 0.029376, 0.037156, 0.020165, 0.017447, 0.01078, 0.010372, 0.007177, 0.005683, 0.005623, 0.005623, 0.005223, 0.006988, 0.005378, 0.003997, 0.004161, 0.003079, 0.003963, 0.002581, 0.003963, 0.005503, 0.005623, 0.008156, 0.005872, 0.00777, 0.012491, 0.021816, 0.024393, 0.047319, 0.098513, 0.079919, 0.096677, 0.109221, 0.118441, 0.17593, 0.275179, 0.275179, 0.271506, 0.321458, 0.458154, 0.440853, 0.349426, 0.356642, 0.200174, 0.295083, 0.196879, 0.116183, 0.106997, 0.050641, 0.046336, 0.025316, 0.017797, 0.009483, 0.008804, 0.008409, 0.008525, 0.005503, 0.00389, 0.003924, 0.002727, 0.002366, 0.001786, 0.001692, 0.001211, 0.001434, 0.00103, 0.001434, 0.002138, 0.002117, 0.002035, 0.002155, 0.002138, 0.002976, 0.003177, 0.003341, 0.00246, 0.002396, 0.002529, 0.002482, 0.003512, 0.004775, 0.003701, 0.003405, 0.003079, 0.002976, 0.002623, 0.003864, 0.00283, 0.002014, 0.002014, 0.001778, 0.001687, 0.002117, 0.00155, 0.001434, 0.002155, 0.00283, 0.002117, 0.002276, 0.00316, 0.00316, 0.00292, 0.004646, 0.006567, 0.010131, 0.017447, 0.033407, 0.015694, 0.029376, 0.06312, 0.034884, 0.036378, 0.020876, 0.028107, 0.046336, 0.086953, 0.051831, 0.024393, 0.025316, 0.044297, 0.044297, 0.024393, 0.013016, 0.008624, 0.009096, 0.008156, 0.008804, 0.006078, 0.005992, 0.006421, 0.006567, 0.007645, 0.009096, 0.013437, 0.013016, 0.008409, 0.007422, 0.008156, 0.008002, 0.01204, 0.013437, 0.013821, 0.011518, 0.013016, 0.009865, 0.006701, 0.008002, 0.00777, 0.012491, 0.024393, 0.011669, 0.007259, 0.008525, 0.013265, 0.014315, 0.008895, 0.013265, 0.00962, 0.01204, 0.026892, 0.026892, 0.011518, 0.009483, 0.018415, 0.032677, 0.035586, 0.032677, 0.015078, 0.015078, 0.014075, 0.009483, 0.01078, 0.01078, 0.008525, 0.006894, 0.004513, 0.005683, 0.00515, 0.005872, 0.003864, 0.003701, 0.003109, 0.003461, 0.003963, 0.002555, 0.002035, 0.002276, 0.003053, 0.004388, 0.004483, 0.004513, 0.005932, 0.005378, 0.007495, 0.007259, 0.008723, 0.017138, 0.022667, 0.017447, 0.021816, 0.046336, 0.05306, 0.06184, 0.096677, 0.073402, 0.144935, 0.219301, 0.328603, 0.30533, 0.281712, 0.209395, 0.167087], '')</t>
  </si>
  <si>
    <t>UPI0001BCC105 status=activ</t>
  </si>
  <si>
    <t>([0.020165, 0.013265, 0.018787, 0.030611, 0.017138, 0.014315, 0.015344, 0.011903, 0.016528, 0.021381, 0.014586, 0.020165, 0.020522, 0.038042, 0.021381, 0.040537, 0.041405, 0.041405, 0.083462, 0.081712, 0.048328, 0.046336, 0.047319, 0.027463, 0.025316, 0.06312, 0.10481, 0.125101, 0.196879, 0.185198, 0.179055, 0.288399, 0.284882, 0.339168, 0.236433, 0.324872, 0.239899, 0.182256, 0.118441, 0.10481, 0.096677, 0.098513, 0.106997, 0.10481, 0.182256, 0.182256, 0.15284, 0.147574, 0.086953, 0.085092, 0.049374, 0.025316, 0.024826, 0.024826, 0.032677, 0.046336, 0.045352, 0.090864, 0.127496, 0.21291, 0.139895, 0.185198, 0.196879, 0.182256, 0.236433, 0.18812, 0.118441, 0.118441, 0.073402, 0.086953, 0.106997, 0.17593, 0.298791, 0.229226, 0.191378, 0.127496, 0.085092, 0.086953, 0.079919, 0.041405, 0.038042, 0.041405, 0.054297, 0.096677, 0.106997, 0.074921, 0.100716, 0.106997, 0.055536, 0.05306, 0.081712, 0.038858, 0.022667, 0.014586, 0.021381, 0.028695, 0.043307, 0.098513, 0.086953, 0.079919, 0.127496, 0.10481, 0.096677, 0.051831, 0.05306, 0.054297, 0.06312, 0.032677, 0.059222, 0.069024, 0.073402, 0.073402, 0.074921, 0.134866, 0.191378, 0.125101, 0.074921, 0.078022, 0.035586, 0.037156, 0.045352, 0.046336, 0.064632, 0.064632, 0.11371, 0.102787, 0.088832, 0.081712, 0.132295, 0.129801, 0.200174, 0.185198, 0.196879, 0.191378, 0.147574, 0.098513, 0.155435, 0.137348, 0.11371, 0.200174, 0.194234, 0.194234, 0.196879, 0.116183, 0.11371, 0.060549, 0.035586, 0.038858, 0.073402, 0.092881, 0.096677, 0.06184, 0.086953, 0.051831, 0.100716, 0.144935, 0.21291, 0.216401, 0.308712, 0.352862, 0.342579, 0.257454, 0.15008, 0.164327, 0.243554, 0.236433, 0.332115, 0.436924, 0.335645, 0.332115, 0.298791, 0.295083, 0.36309, 0.36309, 0.440853, 0.335645, 0.232838, 0.161087, 0.164327, 0.173081, 0.167087, 0.11371, 0.158265, 0.25406, 0.25406, 0.182256, 0.291804, 0.206376, 0.125101, 0.137348, 0.137348, 0.139895, 0.081712, 0.05306, 0.037156, 0.030003, 0.058088, 0.090864, 0.139895, 0.139895, 0.088832, 0.048328, 0.064632, 0.074921, 0.067594, 0.064632, 0.096677, 0.098513, 0.161087, 0.161087, 0.219301, 0.219301, 0.18812, 0.209395, 0.278302, 0.374039, 0.370445, 0.370445, 0.370445, 0.288399, 0.288399, 0.268042, 0.370445, 0.311707, 0.352862, 0.268042, 0.182256, 0.216401, 0.216401, 0.229226, 0.243554, 0.170161, 0.161087, 0.161087, 0.144935, 0.147574, 0.142424, 0.173081, 0.100716, 0.083462, 0.137348, 0.142424, 0.219301, 0.132295, 0.182256, 0.100716, 0.15284, 0.219301, 0.18812, 0.179055, 0.10481, 0.158265, 0.173081, 0.17593, 0.206376, 0.298791, 0.311707, 0.225814, 0.232838, 0.324872, 0.284882, 0.200174, 0.122885, 0.15008, 0.15008, 0.111485, 0.170161, 0.111485, 0.0704, 0.071867, 0.079919, 0.147574, 0.137348, 0.118441, 0.116183, 0.0704, 0.067594, 0.056825, 0.055536, 0.041405, 0.041405, 0.06184, 0.118441, 0.155435, 0.129801, 0.129801, 0.209395, 0.216401, 0.236433, 0.225814, 0.147574, 0.147574, 0.074921, 0.081712, 0.139895, 0.132295, 0.209395, 0.139895, 0.15008, 0.239899, 0.247041, 0.216401, 0.200174, 0.15008, 0.15284, 0.122885, 0.194234, 0.142424, 0.096677, 0.142424], '')</t>
  </si>
  <si>
    <t>UPI0001BCC152 status=activ</t>
  </si>
  <si>
    <t>([0.127496, 0.173081, 0.203355, 0.243554, 0.298791, 0.179055, 0.116183, 0.144935, 0.094817, 0.116183, 0.147574, 0.194234, 0.116183, 0.185198, 0.098513, 0.100716, 0.125101, 0.139895, 0.083462, 0.083462, 0.044297, 0.079919, 0.079919, 0.088832, 0.047319, 0.034068, 0.073402, 0.073402, 0.069024, 0.069024, 0.067594, 0.049374, 0.042364, 0.078022, 0.047319, 0.106997, 0.10481, 0.058088, 0.050641, 0.090864, 0.047319, 0.054297, 0.066181, 0.064632, 0.032017, 0.058088, 0.086953, 0.079919, 0.139895, 0.147574, 0.164327, 0.167087, 0.125101, 0.118441, 0.094817, 0.085092, 0.043307, 0.050641, 0.050641, 0.106997, 0.083462, 0.139895, 0.225814, 0.125101, 0.071867, 0.074921, 0.078022, 0.06312, 0.066181, 0.064632, 0.034884, 0.046336, 0.025316, 0.025762, 0.021816, 0.026892, 0.046336, 0.083462, 0.069024, 0.0704, 0.032677, 0.044297, 0.036378, 0.029376, 0.058088, 0.056825, 0.10481, 0.058088, 0.029376, 0.017447, 0.018106, 0.031287, 0.038042, 0.032017, 0.059222, 0.03976, 0.022306, 0.024826, 0.026892, 0.016257, 0.016826, 0.029376, 0.026338, 0.018787, 0.0198, 0.014783, 0.024393, 0.013016, 0.016257, 0.023963, 0.034884, 0.024826, 0.018106, 0.013016, 0.022306, 0.015078, 0.023963, 0.044297], '')</t>
  </si>
  <si>
    <t>UPI0001BCC153 status=activ</t>
  </si>
  <si>
    <t>([0.050641, 0.023534, 0.025762, 0.015078, 0.013437, 0.009483, 0.01227, 0.010372, 0.008525, 0.010221, 0.00962, 0.011518, 0.011669, 0.008723, 0.007422, 0.009015, 0.010221, 0.010926, 0.017138, 0.0198, 0.030611, 0.064632, 0.120615, 0.155435, 0.278302, 0.232838, 0.342579, 0.275179, 0.356642, 0.418646, 0.440853, 0.476583, 0.476583, 0.384043, 0.436924, 0.5017, 0.377384, 0.422041, 0.321458, 0.301917, 0.31487, 0.321458, 0.295083, 0.311707, 0.31487, 0.308712, 0.433034, 0.398279, 0.384043, 0.418646, 0.374039, 0.366687, 0.398279, 0.40511, 0.517562, 0.549308, 0.414856, 0.497853, 0.480142, 0.575842, 0.472492, 0.476583, 0.394753, 0.401658, 0.298791, 0.25031, 0.229226, 0.209395, 0.179055, 0.225814, 0.209395, 0.295083, 0.203355, 0.206376, 0.191378, 0.17593, 0.116183, 0.132295, 0.098513, 0.066181, 0.071867, 0.125101, 0.11371, 0.102787, 0.10481, 0.170161, 0.129801, 0.111485, 0.137348, 0.167087, 0.127496, 0.122885, 0.122885, 0.18812, 0.182256, 0.118441, 0.134866, 0.173081, 0.158265, 0.158265, 0.191378, 0.182256, 0.144935, 0.147574, 0.257454, 0.243554, 0.216401, 0.318242, 0.356642, 0.324872, 0.352862, 0.458154, 0.366687, 0.387226, 0.291804, 0.298791, 0.401658, 0.422041, 0.366687, 0.366687, 0.472492, 0.505461, 0.517562, 0.483068, 0.418646, 0.324872, 0.26085, 0.229226, 0.219301, 0.209395, 0.222385, 0.229226, 0.203355, 0.200174, 0.164327, 0.247041, 0.219301, 0.196879, 0.167087, 0.179055, 0.229226, 0.225814, 0.161087, 0.15284, 0.216401, 0.25031, 0.30533, 0.284882, 0.346032, 0.308712, 0.321458, 0.229226, 0.243554, 0.25031, 0.239899, 0.278302, 0.200174, 0.229226, 0.17593, 0.116183, 0.182256, 0.216401, 0.134866, 0.229226, 0.243554, 0.185198, 0.222385, 0.222385, 0.318242, 0.328603, 0.332115, 0.291804, 0.384043, 0.384043, 0.288399, 0.387226, 0.349426, 0.40511, 0.40511, 0.472492, 0.534167, 0.440853, 0.40511, 0.490133, 0.454136, 0.408655, 0.394753, 0.398279, 0.40511, 0.31487, 0.243554, 0.268042, 0.318242, 0.308712, 0.328603, 0.444081, 0.444081, 0.40511, 0.440853, 0.408655, 0.408655, 0.436924, 0.444081, 0.483068, 0.476583, 0.486429, 0.436924, 0.538167, 0.480142, 0.398279, 0.5017, 0.461924, 0.458154, 0.440853, 0.40511, 0.380708, 0.359901, 0.257454, 0.324872, 0.324872, 0.366687, 0.401658, 0.422041, 0.497853, 0.418646, 0.436924, 0.339168, 0.414856, 0.332115, 0.370445, 0.41194, 0.394753, 0.490133, 0.494003, 0.505461, 0.585406, 0.585406, 0.486429, 0.626927, 0.608892, 0.517562, 0.517562, 0.486429, 0.380708, 0.284882, 0.349426, 0.339168, 0.335645, 0.332115, 0.41194, 0.422041, 0.483068, 0.483068, 0.494003, 0.486429, 0.387226, 0.311707, 0.311707, 0.40511, 0.36309, 0.298791, 0.359901, 0.36309, 0.36309, 0.483068, 0.538167, 0.5017, 0.505461, 0.63748, 0.632174, 0.648219, 0.661982, 0.626927, 0.671169, 0.661982, 0.545602, 0.538167, 0.585406, 0.585406, 0.444081, 0.483068, 0.575842, 0.472492, 0.359901, 0.342579, 0.31487, 0.257454, 0.288399, 0.295083, 0.236433, 0.139895, 0.071867, 0.06312, 0.064632, 0.040537, 0.040537, 0.03976, 0.073402, 0.040537, 0.019109, 0.020876, 0.016528, 0.010131, 0.010131, 0.015694, 0.016528, 0.01078, 0.011669, 0.011518, 0.011342, 0.014586, 0.015694, 0.024826, 0.014586, 0.00962, 0.007877, 0.007877, 0.008409, 0.005799, 0.007877, 0.011903, 0.013265, 0.019109, 0.038042, 0.069024, 0.069024, 0.0704, 0.090864, 0.079919, 0.083462, 0.083462, 0.038858, 0.034884, 0.037156, 0.067594, 0.064632, 0.11371, 0.122885, 0.15008, 0.161087, 0.088832, 0.088832, 0.076542, 0.032017, 0.017797, 0.020165, 0.013437, 0.008075, 0.009401, 0.014315, 0.014315, 0.016528, 0.022667, 0.033407, 0.019401, 0.020522, 0.028695, 0.021381, 0.013016, 0.00962, 0.008895, 0.008723, 0.008723, 0.008624, 0.010672, 0.009728, 0.007645, 0.006619, 0.009728, 0.006619, 0.006619, 0.004689, 0.004431, 0.005223, 0.006194, 0.005799, 0.004899, 0.004835, 0.004135, 0.003607, 0.00359, 0.003924, 0.005249, 0.003821, 0.005378, 0.006245, 0.008723, 0.008624, 0.008895, 0.007315, 0.011106, 0.012727, 0.012491, 0.008276, 0.008276, 0.008002, 0.011903, 0.009096, 0.006795, 0.008409, 0.009401, 0.016257, 0.030611, 0.031287, 0.066181, 0.026892, 0.029376, 0.023087, 0.023534, 0.048328, 0.05306, 0.025316, 0.021816, 0.030611, 0.058088, 0.056825, 0.056825, 0.060549, 0.127496, 0.191378, 0.239899, 0.328603, 0.232838, 0.139895, 0.078022, 0.090864, 0.191378, 0.106997, 0.073402, 0.100716, 0.106997, 0.073402, 0.074921, 0.092881, 0.100716, 0.098513, 0.096677, 0.106997, 0.118441, 0.051831, 0.042364, 0.021816, 0.023963, 0.021381, 0.034068, 0.073402, 0.06312, 0.045352, 0.046336, 0.047319, 0.044297, 0.024393, 0.024393, 0.046336, 0.022306, 0.022667, 0.023087, 0.013437, 0.007877, 0.005011, 0.007495, 0.009977, 0.017447, 0.016021, 0.022667, 0.022667, 0.020522, 0.016021, 0.021381, 0.017797, 0.033407, 0.017797, 0.015344, 0.028107, 0.030003, 0.024826, 0.034068, 0.018106, 0.020522, 0.041405, 0.048328, 0.025762, 0.016021, 0.00962, 0.007422, 0.007315, 0.007555, 0.00543, 0.006245, 0.004513, 0.006533, 0.006533, 0.006894, 0.007259, 0.007259, 0.006245, 0.007031, 0.007315, 0.010221, 0.014586, 0.009483, 0.015694, 0.025762, 0.058088, 0.102787, 0.129801, 0.096677, 0.096677, 0.179055, 0.098513, 0.185198, 0.196879, 0.116183, 0.200174, 0.311707, 0.30533, 0.356642, 0.335645, 0.318242, 0.342579, 0.328603, 0.414856, 0.380708, 0.36309, 0.295083, 0.271506, 0.295083, 0.414856, 0.377384, 0.349426], '')</t>
  </si>
  <si>
    <t>[35, 54, 55, 59, 121, 122, 180, 207, 210, 234, 235, 236, 238, 239, 240, 241, 265, 266, 267, 268, 269, 270, 271, 272, 273, 274, 275, 276, 277, 278, 281]</t>
  </si>
  <si>
    <t>UPI0001BCC15B status=activ</t>
  </si>
  <si>
    <t>([0.013016, 0.021816, 0.031287, 0.050641, 0.030003, 0.020522, 0.015078, 0.019401, 0.014315, 0.011342, 0.009483, 0.008075, 0.011903, 0.017797, 0.00962, 0.010672, 0.010221, 0.016257, 0.021816, 0.010926, 0.010509, 0.020876, 0.016528, 0.014075, 0.014075, 0.014315, 0.019401, 0.035586, 0.023534, 0.027463, 0.051831, 0.051831, 0.098513, 0.071867, 0.074921, 0.158265, 0.096677, 0.088832, 0.083462, 0.059222, 0.081712, 0.092881, 0.100716, 0.0704, 0.083462, 0.078022, 0.147574, 0.109221, 0.106997, 0.164327, 0.125101, 0.116183, 0.18812, 0.179055, 0.209395, 0.206376, 0.243554, 0.225814, 0.127496, 0.129801, 0.200174, 0.308712, 0.284882, 0.268042, 0.352862, 0.359901, 0.271506, 0.271506, 0.232838, 0.144935, 0.147574, 0.26085, 0.173081, 0.179055, 0.179055, 0.106997, 0.118441, 0.096677, 0.173081, 0.291804, 0.173081, 0.106997, 0.054297, 0.030611, 0.018415, 0.013016, 0.013437, 0.020876, 0.019109, 0.022667, 0.038858, 0.017797, 0.018106, 0.018415, 0.010926, 0.011106, 0.018787, 0.01078, 0.007177, 0.004736, 0.004921, 0.007495, 0.006795, 0.009187, 0.013821, 0.017138, 0.015344, 0.015344, 0.009187, 0.008156, 0.01204, 0.01227, 0.023534, 0.013613, 0.014075, 0.022667, 0.024393, 0.022667, 0.040537, 0.071867, 0.144935, 0.137348, 0.127496, 0.15008, 0.167087, 0.173081, 0.111485, 0.18812, 0.18812, 0.31487, 0.25406, 0.257454, 0.26085, 0.173081, 0.264545, 0.264545, 0.271506, 0.170161, 0.179055, 0.179055, 0.209395, 0.209395, 0.129801, 0.074921, 0.109221, 0.102787, 0.096677, 0.203355, 0.21291, 0.216401, 0.132295, 0.132295, 0.127496, 0.0704, 0.069024, 0.037156, 0.066181, 0.046336, 0.086953, 0.037156, 0.017138, 0.017797, 0.010672, 0.009401, 0.013821, 0.016257, 0.015694, 0.009865, 0.006142, 0.006482, 0.004315, 0.005799, 0.007877, 0.005799, 0.007645, 0.011106, 0.013821, 0.014586, 0.012491, 0.01204, 0.025762, 0.042364, 0.032677, 0.066181, 0.139895, 0.081712, 0.060549, 0.049374, 0.042364, 0.045352, 0.043307, 0.059222, 0.055536, 0.028107, 0.058088, 0.064632, 0.034884, 0.048328, 0.046336, 0.078022, 0.078022, 0.038858, 0.059222, 0.038858, 0.027463, 0.016528, 0.028107, 0.031287, 0.019109, 0.0198, 0.023963, 0.021816, 0.034884, 0.034068, 0.066181, 0.058088, 0.054297, 0.05306, 0.033407, 0.021381, 0.013437, 0.014586, 0.025762, 0.023963, 0.042364, 0.056825, 0.100716, 0.056825, 0.038042, 0.076542, 0.155435, 0.25406, 0.164327, 0.098513, 0.045352, 0.046336, 0.046336, 0.021381, 0.025316, 0.043307, 0.042364, 0.054297, 0.054297, 0.059222, 0.037156, 0.018415, 0.021816, 0.023963, 0.023087, 0.019109, 0.020876, 0.013265, 0.013265, 0.022667, 0.044297, 0.054297, 0.051831, 0.042364, 0.05306, 0.037156, 0.020522, 0.020522, 0.016528, 0.01227, 0.011106, 0.016257, 0.035586, 0.032677, 0.017138, 0.017447, 0.034884, 0.034068, 0.066181, 0.060549, 0.032017, 0.029376, 0.05306, 0.051831, 0.034884, 0.028107, 0.064632, 0.051831, 0.083462, 0.15008, 0.200174, 0.164327, 0.167087, 0.158265, 0.170161, 0.288399, 0.26085, 0.271506, 0.232838, 0.132295, 0.127496, 0.216401, 0.185198, 0.185198, 0.155435, 0.209395, 0.243554, 0.229226, 0.268042, 0.173081, 0.173081, 0.173081, 0.216401, 0.229226, 0.222385, 0.125101, 0.125101, 0.203355, 0.209395, 0.26085, 0.257454, 0.271506, 0.139895, 0.182256, 0.155435, 0.196879, 0.247041, 0.239899, 0.164327, 0.137348, 0.216401, 0.200174, 0.182256, 0.083462, 0.034884, 0.028107, 0.026892, 0.014315, 0.009401, 0.009728, 0.009728, 0.012491, 0.011903, 0.026338, 0.024826, 0.017447, 0.016826, 0.015694, 0.030003, 0.050641, 0.10481, 0.116183, 0.055536, 0.030611, 0.078022, 0.158265, 0.11371, 0.132295, 0.127496, 0.257454, 0.247041, 0.225814, 0.278302, 0.194234, 0.173081, 0.179055, 0.15284, 0.088832, 0.055536, 0.048328, 0.023963, 0.013016, 0.013613, 0.025316, 0.045352, 0.03976, 0.038858, 0.069024, 0.127496, 0.222385, 0.200174, 0.11371, 0.096677, 0.038858, 0.066181, 0.076542, 0.067594, 0.120615, 0.096677, 0.085092, 0.066181, 0.137348, 0.239899, 0.139895, 0.083462, 0.086953, 0.055536, 0.025762, 0.025762, 0.022667, 0.012491, 0.013016, 0.017447, 0.01078, 0.021381, 0.025762, 0.024826, 0.015344, 0.021381, 0.043307, 0.041405, 0.058088, 0.030611, 0.018106, 0.018415, 0.023963, 0.023963, 0.040537, 0.038858, 0.048328, 0.025316, 0.020876, 0.022667, 0.030003, 0.071867, 0.037156, 0.017797, 0.018415, 0.034884, 0.029376, 0.017447, 0.030003, 0.030003, 0.024826, 0.020522, 0.035586, 0.054297, 0.056825, 0.029376, 0.071867, 0.032677, 0.033407, 0.034884, 0.018415, 0.0198, 0.019109, 0.034884, 0.034068, 0.030611, 0.028695, 0.028107, 0.056825, 0.033407, 0.033407, 0.041405, 0.050641, 0.026892, 0.023963, 0.022667, 0.03976, 0.036378, 0.03976, 0.0704, 0.142424, 0.222385, 0.222385, 0.109221, 0.086953, 0.155435, 0.090864, 0.092881, 0.050641, 0.021816, 0.0198, 0.013016, 0.021816, 0.042364, 0.088832, 0.048328, 0.046336, 0.025316, 0.014586, 0.023534, 0.014075, 0.009187, 0.009483, 0.006142, 0.009401, 0.010926, 0.010509, 0.009401, 0.009728, 0.01204, 0.013437, 0.022667, 0.034884, 0.034884, 0.030003, 0.016257, 0.016528, 0.016257, 0.028695, 0.043307, 0.032017, 0.049374, 0.083462, 0.059222, 0.10481, 0.081712, 0.055536, 0.040537, 0.116183], '')</t>
  </si>
  <si>
    <t>UPI0001BCC15F status=activ</t>
  </si>
  <si>
    <t>([0.014075, 0.022306, 0.032017, 0.014075, 0.01078, 0.014783, 0.013437, 0.009728, 0.00777, 0.006374, 0.005318, 0.006374, 0.006374, 0.006245, 0.006142, 0.004315, 0.006142, 0.004414, 0.005872, 0.004483, 0.004835, 0.006701, 0.00515, 0.00407, 0.006039, 0.00515, 0.003701, 0.004431, 0.004414, 0.003997, 0.005734, 0.007091, 0.004976, 0.004976, 0.005011, 0.004358, 0.00515, 0.004208, 0.005086, 0.003997, 0.004483, 0.004976, 0.003804, 0.004315, 0.004899], '')</t>
  </si>
  <si>
    <t>UPI0001BCC166 status=activ</t>
  </si>
  <si>
    <t>([0.328603, 0.359901, 0.387226, 0.288399, 0.349426, 0.284882, 0.311707, 0.324872, 0.257454, 0.278302, 0.308712, 0.232838, 0.239899, 0.324872, 0.332115, 0.236433, 0.236433, 0.332115, 0.25031, 0.247041, 0.268042, 0.281712, 0.200174, 0.194234, 0.194234, 0.185198, 0.173081, 0.173081, 0.200174, 0.31487, 0.339168, 0.225814, 0.359901, 0.349426, 0.374039, 0.387226, 0.476583, 0.408655, 0.398279, 0.494003, 0.4292, 0.41194, 0.398279, 0.454136, 0.433034, 0.433034, 0.447574, 0.562014, 0.585406, 0.440853, 0.408655, 0.390993, 0.41194, 0.390993, 0.384043, 0.318242, 0.295083, 0.295083, 0.281712, 0.311707, 0.324872, 0.271506, 0.268042, 0.374039, 0.370445, 0.366687, 0.377384, 0.271506, 0.155435, 0.147574, 0.25031, 0.257454, 0.25406, 0.25406, 0.25031, 0.173081, 0.206376, 0.139895, 0.15284, 0.25406, 0.239899, 0.225814, 0.332115, 0.268042, 0.170161, 0.203355, 0.239899, 0.247041, 0.332115, 0.401658, 0.401658, 0.41194, 0.370445, 0.288399, 0.339168, 0.332115, 0.380708, 0.295083, 0.295083, 0.275179, 0.17593, 0.109221, 0.120615, 0.120615, 0.173081, 0.268042, 0.247041, 0.17593, 0.167087, 0.10481, 0.144935, 0.118441, 0.122885, 0.122885, 0.122885, 0.142424, 0.144935, 0.106997, 0.173081, 0.278302, 0.200174, 0.200174, 0.30533, 0.203355, 0.155435, 0.155435, 0.116183, 0.139895, 0.134866, 0.127496, 0.225814, 0.125101, 0.167087, 0.147574, 0.173081, 0.271506, 0.278302, 0.275179, 0.25031, 0.17593, 0.100716, 0.164327, 0.25406, 0.25406, 0.339168, 0.26085, 0.284882, 0.318242, 0.257454, 0.222385, 0.332115, 0.308712, 0.30533, 0.284882, 0.275179, 0.239899, 0.155435, 0.144935, 0.118441, 0.144935, 0.129801, 0.120615, 0.125101, 0.060549, 0.06312, 0.066181, 0.139895, 0.142424, 0.144935, 0.173081, 0.288399, 0.271506, 0.182256, 0.264545, 0.225814, 0.222385, 0.264545, 0.25031, 0.25406, 0.25406, 0.232838, 0.288399, 0.401658, 0.31487, 0.321458, 0.284882, 0.264545, 0.167087, 0.167087, 0.111485, 0.058088, 0.035586, 0.0198, 0.032677, 0.037156, 0.054297, 0.035586, 0.020522, 0.027463, 0.033407, 0.024393, 0.045352, 0.032017, 0.026892, 0.042364, 0.074921, 0.081712, 0.066181, 0.111485, 0.05306, 0.066181, 0.129801, 0.116183, 0.120615, 0.142424, 0.144935, 0.134866, 0.196879, 0.194234, 0.161087, 0.085092, 0.137348, 0.132295, 0.134866, 0.132295, 0.127496, 0.122885, 0.118441, 0.125101, 0.098513, 0.164327, 0.191378, 0.11371, 0.18812, 0.200174, 0.173081, 0.081712, 0.044297, 0.021816, 0.030003, 0.048328, 0.083462, 0.069024, 0.03976, 0.038042, 0.042364, 0.050641, 0.030003, 0.017447, 0.020522, 0.017797, 0.017797, 0.018415, 0.018415, 0.011518, 0.011342, 0.011669, 0.017138, 0.023087, 0.047319, 0.06184, 0.044297, 0.045352, 0.058088, 0.096677, 0.134866, 0.100716, 0.071867, 0.134866, 0.182256, 0.118441, 0.10481, 0.111485, 0.106997, 0.120615, 0.185198, 0.271506, 0.26085, 0.318242, 0.366687, 0.31487, 0.30533, 0.374039, 0.380708, 0.278302, 0.291804, 0.328603, 0.366687, 0.40511, 0.398279, 0.339168, 0.339168, 0.359901, 0.352862, 0.36309, 0.349426, 0.318242, 0.332115, 0.25031, 0.229226, 0.125101, 0.17593, 0.125101, 0.11371, 0.11371, 0.216401, 0.222385, 0.216401, 0.185198, 0.100716, 0.050641, 0.054297, 0.047319, 0.042364, 0.038858, 0.022306, 0.045352, 0.045352, 0.030611, 0.030611, 0.032017, 0.066181, 0.06312, 0.096677, 0.054297, 0.054297, 0.022667, 0.013437, 0.009728, 0.01204, 0.013437, 0.018415, 0.033407, 0.069024, 0.092881, 0.092881, 0.100716, 0.069024, 0.047319, 0.034068, 0.071867, 0.069024, 0.038042, 0.028695, 0.016257, 0.026338, 0.030611, 0.069024, 0.116183, 0.18812, 0.170161, 0.167087, 0.129801, 0.120615, 0.0704, 0.086953, 0.050641, 0.067594, 0.079919, 0.137348, 0.17593, 0.167087, 0.161087, 0.167087, 0.196879, 0.318242, 0.288399, 0.167087, 0.144935, 0.144935, 0.081712, 0.078022, 0.144935, 0.132295, 0.081712, 0.134866, 0.15008, 0.236433, 0.243554, 0.222385, 0.200174, 0.21291, 0.161087, 0.139895, 0.206376, 0.167087, 0.109221, 0.111485], '')</t>
  </si>
  <si>
    <t>[47, 48]</t>
  </si>
  <si>
    <t>UPI0001BCC16C status=activ</t>
  </si>
  <si>
    <t>([0.049374, 0.071867, 0.098513, 0.122885, 0.15008, 0.179055, 0.21291, 0.158265, 0.155435, 0.179055, 0.17593, 0.144935, 0.11371, 0.116183, 0.182256, 0.167087, 0.173081, 0.243554, 0.243554, 0.247041, 0.194234, 0.229226, 0.25406, 0.25031, 0.257454, 0.268042, 0.275179, 0.239899, 0.232838, 0.26085, 0.26085, 0.295083, 0.298791, 0.25031, 0.257454, 0.185198, 0.185198, 0.120615, 0.073402, 0.127496, 0.185198, 0.236433, 0.295083, 0.203355, 0.142424, 0.083462, 0.085092, 0.081712, 0.109221, 0.179055, 0.179055, 0.120615, 0.122885, 0.10481, 0.167087, 0.173081, 0.219301, 0.164327, 0.196879, 0.281712, 0.247041, 0.268042, 0.264545, 0.185198, 0.264545, 0.335645, 0.390993, 0.298791, 0.30533, 0.25406, 0.239899, 0.25406, 0.247041, 0.243554, 0.301917, 0.21291, 0.196879, 0.236433, 0.318242, 0.31487, 0.318242, 0.318242, 0.30533, 0.243554, 0.288399, 0.291804, 0.291804, 0.335645, 0.387226, 0.384043, 0.318242, 0.243554, 0.232838, 0.332115, 0.328603, 0.377384, 0.374039, 0.394753, 0.318242, 0.30533, 0.349426, 0.356642, 0.356642, 0.374039, 0.433034, 0.40511, 0.31487, 0.25031, 0.264545, 0.295083, 0.31487, 0.414856, 0.414856, 0.31487, 0.219301, 0.225814, 0.222385, 0.308712, 0.288399, 0.377384, 0.40511, 0.31487, 0.225814, 0.155435, 0.164327, 0.109221, 0.147574, 0.219301, 0.206376, 0.194234, 0.203355, 0.182256, 0.182256, 0.179055, 0.196879, 0.200174, 0.203355, 0.196879, 0.206376, 0.216401, 0.170161, 0.118441, 0.194234, 0.281712, 0.384043, 0.36309, 0.366687, 0.41194, 0.436924, 0.517562, 0.422041, 0.349426, 0.271506, 0.194234, 0.278302, 0.328603, 0.41194, 0.31487, 0.236433, 0.229226, 0.15008, 0.196879, 0.142424, 0.11371, 0.109221, 0.076542, 0.038042, 0.069024, 0.064632, 0.032677, 0.034884, 0.058088, 0.079919, 0.088832, 0.098513, 0.066181, 0.048328, 0.05306, 0.073402, 0.125101, 0.125101, 0.206376, 0.109221, 0.120615, 0.170161, 0.167087, 0.216401, 0.328603, 0.339168, 0.332115, 0.328603, 0.298791, 0.30533, 0.284882, 0.264545, 0.247041, 0.332115, 0.42561, 0.374039, 0.408655, 0.414856, 0.380708, 0.359901, 0.370445, 0.480142, 0.332115, 0.339168, 0.229226, 0.21291, 0.137348, 0.125101, 0.137348, 0.173081, 0.173081, 0.147574, 0.194234, 0.288399, 0.275179, 0.281712, 0.318242, 0.318242, 0.275179, 0.278302, 0.21291, 0.30533, 0.182256, 0.288399, 0.308712, 0.408655, 0.408655, 0.490133, 0.517562, 0.517562, 0.505461, 0.40511, 0.483068, 0.483068, 0.468512, 0.447574, 0.359901, 0.281712, 0.247041, 0.25031, 0.281712, 0.346032, 0.342579, 0.436924, 0.468512, 0.444081, 0.436924, 0.40511, 0.390993, 0.288399, 0.352862, 0.268042, 0.374039, 0.377384, 0.41194, 0.422041, 0.370445, 0.42561, 0.4292, 0.461924, 0.505461, 0.5017, 0.5017, 0.472492, 0.401658, 0.339168, 0.278302, 0.284882, 0.335645, 0.257454, 0.264545, 0.264545, 0.346032, 0.339168, 0.298791, 0.308712, 0.308712, 0.295083, 0.216401, 0.268042, 0.185198, 0.173081, 0.182256, 0.132295, 0.144935, 0.21291, 0.239899, 0.219301, 0.216401, 0.118441, 0.182256, 0.182256, 0.118441, 0.116183, 0.067594, 0.085092, 0.085092, 0.047319, 0.078022, 0.078022, 0.054297, 0.073402, 0.078022, 0.076542, 0.069024, 0.0704, 0.0704, 0.078022, 0.137348, 0.125101, 0.209395, 0.209395, 0.288399, 0.387226, 0.401658, 0.483068, 0.461924, 0.418646, 0.433034, 0.468512, 0.472492, 0.570702, 0.541878, 0.418646, 0.321458, 0.40511, 0.447574, 0.450668, 0.349426, 0.335645, 0.359901, 0.291804, 0.288399, 0.206376, 0.196879, 0.200174, 0.194234, 0.209395, 0.209395, 0.268042, 0.203355, 0.291804, 0.291804, 0.288399, 0.40511, 0.408655, 0.401658, 0.288399, 0.179055, 0.25031, 0.17593, 0.132295, 0.185198, 0.18812, 0.26085, 0.194234, 0.206376, 0.206376, 0.167087, 0.203355, 0.15284, 0.116183, 0.122885, 0.129801, 0.209395, 0.191378, 0.268042, 0.209395, 0.185198, 0.284882, 0.222385, 0.222385, 0.200174, 0.209395, 0.236433, 0.257454, 0.328603, 0.308712, 0.232838, 0.179055, 0.111485, 0.155435, 0.200174, 0.182256, 0.106997, 0.05306, 0.044297, 0.049374, 0.079919, 0.15008, 0.155435, 0.232838, 0.247041, 0.222385, 0.229226, 0.137348, 0.073402, 0.071867, 0.040537, 0.056825, 0.076542, 0.134866, 0.134866, 0.158265, 0.10481, 0.196879, 0.200174, 0.236433, 0.15284, 0.094817, 0.098513, 0.10481, 0.098513, 0.081712, 0.085092, 0.076542, 0.122885, 0.219301, 0.225814, 0.257454, 0.284882, 0.342579, 0.295083, 0.21291, 0.232838, 0.321458, 0.225814, 0.225814, 0.219301, 0.271506, 0.328603, 0.298791, 0.25406, 0.21291, 0.308712, 0.40511, 0.380708, 0.342579, 0.25031], '')</t>
  </si>
  <si>
    <t>[149, 231, 232, 233, 263, 264, 265, 324, 325]</t>
  </si>
  <si>
    <t>UPI0001BCC174 status=activ</t>
  </si>
  <si>
    <t>([0.26085, 0.206376, 0.170161, 0.111485, 0.100716, 0.066181, 0.116183, 0.098513, 0.085092, 0.100716, 0.092881, 0.098513, 0.090864, 0.064632, 0.056825, 0.067594, 0.083462, 0.066181, 0.10481, 0.127496, 0.142424, 0.15284, 0.219301, 0.268042, 0.352862, 0.401658, 0.483068, 0.465241, 0.538167, 0.618285, 0.622677, 0.56648, 0.585406, 0.56648, 0.642678, 0.759478, 0.661982, 0.63748, 0.733139, 0.733139, 0.745909, 0.648219, 0.63748, 0.604312, 0.63748, 0.632174, 0.632174, 0.666105, 0.63748, 0.626927, 0.618285, 0.653063, 0.73685, 0.716283, 0.73685, 0.745909, 0.724957, 0.823549, 0.834292, 0.834292, 0.834292, 0.852992, 0.89662, 0.899122, 0.899122, 0.899122, 0.899122, 0.894241, 0.894241, 0.849326, 0.819762, 0.846163, 0.834292, 0.859585, 0.859585, 0.868118, 0.856457, 0.865454, 0.88723, 0.862302, 0.81615, 0.707965, 0.661982, 0.675549, 0.63748, 0.562014, 0.534167, 0.5017, 0.517562, 0.497853, 0.480142, 0.497853, 0.497853, 0.461924, 0.433034, 0.440853, 0.4292, 0.458154, 0.483068, 0.384043, 0.384043, 0.418646, 0.418646, 0.370445, 0.349426, 0.384043, 0.468512, 0.468512, 0.436924, 0.42561, 0.408655, 0.422041, 0.422041, 0.332115, 0.291804, 0.324872, 0.356642, 0.284882, 0.26085, 0.173081, 0.257454, 0.278302, 0.291804, 0.291804, 0.387226, 0.339168, 0.311707, 0.288399, 0.301917, 0.284882, 0.225814, 0.173081, 0.247041, 0.161087, 0.225814, 0.295083, 0.191378, 0.139895, 0.203355, 0.21291, 0.18812, 0.179055, 0.185198, 0.167087, 0.239899, 0.15008, 0.144935, 0.102787, 0.111485, 0.118441, 0.11371, 0.182256, 0.264545, 0.247041, 0.26085, 0.281712, 0.179055, 0.281712, 0.31487, 0.209395, 0.191378, 0.281712, 0.284882, 0.247041, 0.209395, 0.206376, 0.311707, 0.387226, 0.465241, 0.36309, 0.346032, 0.458154, 0.436924, 0.332115, 0.346032, 0.42561, 0.418646, 0.486429, 0.380708, 0.278302, 0.291804, 0.264545, 0.182256, 0.142424, 0.173081, 0.21291, 0.122885, 0.055536, 0.054297, 0.054297, 0.094817, 0.051831, 0.042364, 0.020165, 0.035586, 0.032677, 0.038042, 0.020522, 0.024393, 0.021381, 0.038042, 0.066181, 0.083462, 0.083462, 0.116183, 0.066181, 0.034884, 0.074921, 0.132295, 0.129801, 0.127496, 0.074921, 0.125101, 0.074921, 0.088832, 0.050641, 0.040537, 0.043307, 0.078022, 0.066181, 0.132295, 0.088832, 0.092881, 0.051831, 0.098513, 0.090864, 0.102787, 0.164327, 0.15284, 0.109221, 0.066181, 0.074921, 0.086953, 0.096677, 0.182256, 0.200174, 0.278302, 0.335645, 0.301917, 0.216401, 0.264545, 0.225814, 0.257454, 0.284882, 0.370445, 0.346032, 0.318242, 0.30533, 0.206376, 0.147574, 0.206376, 0.288399, 0.194234, 0.271506, 0.179055, 0.161087, 0.164327, 0.111485, 0.102787, 0.102787, 0.158265, 0.161087, 0.129801, 0.098513, 0.079919, 0.098513, 0.06312, 0.047319, 0.078022, 0.134866, 0.116183, 0.069024, 0.069024, 0.06184, 0.034884, 0.06184, 0.056825, 0.081712, 0.137348, 0.144935, 0.147574, 0.147574, 0.134866, 0.196879, 0.268042, 0.275179, 0.209395, 0.324872, 0.398279, 0.324872, 0.335645, 0.359901, 0.366687, 0.370445, 0.468512, 0.553315, 0.534167, 0.468512, 0.472492, 0.387226, 0.380708, 0.301917, 0.31487, 0.324872, 0.298791, 0.318242, 0.31487, 0.291804, 0.257454, 0.275179, 0.374039, 0.36309, 0.465241, 0.509769, 0.450668, 0.468512, 0.476583, 0.41194, 0.509769, 0.509769, 0.618285, 0.525368, 0.585406, 0.461924, 0.476583, 0.447574, 0.433034, 0.433034, 0.490133, 0.490133, 0.476583, 0.476583, 0.384043, 0.366687, 0.339168, 0.40511, 0.394753, 0.384043, 0.380708, 0.352862, 0.284882, 0.278302, 0.342579, 0.387226, 0.490133, 0.476583, 0.549308, 0.545602, 0.472492, 0.398279, 0.414856, 0.384043, 0.370445, 0.461924, 0.461924, 0.521092, 0.51388, 0.5017, 0.450668, 0.534167, 0.465241, 0.549308, 0.553315, 0.545602, 0.529623, 0.51388, 0.433034, 0.4292, 0.36309, 0.444081, 0.521092, 0.483068, 0.517562, 0.51388, 0.517562, 0.51388, 0.433034, 0.444081, 0.384043, 0.450668, 0.447574, 0.51388, 0.51388, 0.505461, 0.521092, 0.447574, 0.465241, 0.480142, 0.476583, 0.553315, 0.541878, 0.538167, 0.585406, 0.497853, 0.494003, 0.440853, 0.436924, 0.490133, 0.454136, 0.525368, 0.525368, 0.538167, 0.538167, 0.549308, 0.59917, 0.585406, 0.690604, 0.685117, 0.754692, 0.724957, 0.733139, 0.626927, 0.557691, 0.545602, 0.626927, 0.626927, 0.608892, 0.618285, 0.562014, 0.517562, 0.461924, 0.468512, 0.454136, 0.418646, 0.408655, 0.370445, 0.318242, 0.247041, 0.243554, 0.182256, 0.21291, 0.200174, 0.291804, 0.342579, 0.342579, 0.352862, 0.352862, 0.422041, 0.394753, 0.408655, 0.483068, 0.450668, 0.450668, 0.461924, 0.486429, 0.486429, 0.5017, 0.553315, 0.545602, 0.538167, 0.553315, 0.545602, 0.562014, 0.545602, 0.545602, 0.545602, 0.461924, 0.468512, 0.41194, 0.444081, 0.509769, 0.5017, 0.59917, 0.59014, 0.575842, 0.56648, 0.562014, 0.468512, 0.418646, 0.5017, 0.505461, 0.490133, 0.497853, 0.5017, 0.5017, 0.51388, 0.529623, 0.58069, 0.490133, 0.56648, 0.465241, 0.380708, 0.390993, 0.36309, 0.356642, 0.352862, 0.278302, 0.209395, 0.298791, 0.352862, 0.384043, 0.377384, 0.447574, 0.408655, 0.40511, 0.318242, 0.311707, 0.243554, 0.271506, 0.339168, 0.346032, 0.422041, 0.497853, 0.497853, 0.447574, 0.454136, 0.380708, 0.468512, 0.51388, 0.5017, 0.497853, 0.454136, 0.4292, 0.433034, 0.401658, 0.401658, 0.494003, 0.494003, 0.557691, 0.56648, 0.486429, 0.476583, 0.41194, 0.422041, 0.318242, 0.394753, 0.359901, 0.433034, 0.454136, 0.472492, 0.465241, 0.390993, 0.321458, 0.298791, 0.268042, 0.271506, 0.26085, 0.25031, 0.25031, 0.25031, 0.26085, 0.339168, 0.318242, 0.390993, 0.380708, 0.40511, 0.332115, 0.356642, 0.352862, 0.342579, 0.301917, 0.229226, 0.311707, 0.328603, 0.390993, 0.349426, 0.422041, 0.418646, 0.468512, 0.465241, 0.390993, 0.281712, 0.281712, 0.200174, 0.216401, 0.222385, 0.281712, 0.352862, 0.284882, 0.284882, 0.271506, 0.346032, 0.418646, 0.418646, 0.476583, 0.390993, 0.465241, 0.444081, 0.36309, 0.275179, 0.182256, 0.271506, 0.36309, 0.36309, 0.458154, 0.450668, 0.436924, 0.447574, 0.374039, 0.440853, 0.366687, 0.342579, 0.321458, 0.318242, 0.328603, 0.257454, 0.30533, 0.236433, 0.164327, 0.239899, 0.284882, 0.380708, 0.366687, 0.339168, 0.332115, 0.239899, 0.239899, 0.25406, 0.167087, 0.25031, 0.25406, 0.332115, 0.394753, 0.398279, 0.321458, 0.21291, 0.281712, 0.31487, 0.346032, 0.42561, 0.436924, 0.374039, 0.366687, 0.291804, 0.328603, 0.324872, 0.422041, 0.422041, 0.342579, 0.440853, 0.4292, 0.346032, 0.284882, 0.25031, 0.239899, 0.352862, 0.444081, 0.422041, 0.414856, 0.384043, 0.384043, 0.384043, 0.480142, 0.390993, 0.444081, 0.447574, 0.450668, 0.450668, 0.414856, 0.490133, 0.454136, 0.433034, 0.541878, 0.51388, 0.529623, 0.525368, 0.414856, 0.414856, 0.418646, 0.42561, 0.509769, 0.521092, 0.440853, 0.454136, 0.521092, 0.468512, 0.476583, 0.472492, 0.401658, 0.422041, 0.366687, 0.436924, 0.450668, 0.450668, 0.509769, 0.51388, 0.509769, 0.58069, 0.497853, 0.444081, 0.436924, 0.433034, 0.370445, 0.387226, 0.301917, 0.36309, 0.450668, 0.436924, 0.384043, 0.468512, 0.450668, 0.494003, 0.494003, 0.486429, 0.494003, 0.494003, 0.401658, 0.414856, 0.4292, 0.525368, 0.549308, 0.575842, 0.505461, 0.570702, 0.553315, 0.618285, 0.490133, 0.476583, 0.401658, 0.436924, 0.433034, 0.461924, 0.480142, 0.433034, 0.436924, 0.422041, 0.390993, 0.490133, 0.41194, 0.41194, 0.374039, 0.359901, 0.346032, 0.40511, 0.401658, 0.472492, 0.483068, 0.58069, 0.59917, 0.712013, 0.759478, 0.741537, 0.707965, 0.707965, 0.626927, 0.642678, 0.690604, 0.666105, 0.63748, 0.754692, 0.750527, 0.798249, 0.868118, 0.862302, 0.859585, 0.795062, 0.690604, 0.707965, 0.608892, 0.59508, 0.51388, 0.534167, 0.545602, 0.59014, 0.613573, 0.703578, 0.59508, 0.534167, 0.632174, 0.657645, 0.657645, 0.657645, 0.557691, 0.557691, 0.490133, 0.4292, 0.472492, 0.538167, 0.5017, 0.549308, 0.480142, 0.534167, 0.497853, 0.486429, 0.476583, 0.476583, 0.422041, 0.497853, 0.534167, 0.458154, 0.454136, 0.440853, 0.414856, 0.461924, 0.461924, 0.529623, 0.534167, 0.575842, 0.541878, 0.480142, 0.538167, 0.661982, 0.694846, 0.741537, 0.712013, 0.724957, 0.613573, 0.694846, 0.694846, 0.675549, 0.680603, 0.562014, 0.575842, 0.575842, 0.56648, 0.562014, 0.549308, 0.626927, 0.51388, 0.58069, 0.680603, 0.632174, 0.59014, 0.59014, 0.517562, 0.545602, 0.509769, 0.505461, 0.447574, 0.440853, 0.370445, 0.418646, 0.480142, 0.480142, 0.509769, 0.509769, 0.450668, 0.384043, 0.380708, 0.476583, 0.476583, 0.480142, 0.390993, 0.408655, 0.40511, 0.433034, 0.4292, 0.472492, 0.447574, 0.444081, 0.377384, 0.444081, 0.374039, 0.42561, 0.433034, 0.436924, 0.465241, 0.450668, 0.42561, 0.40511, 0.387226, 0.398279, 0.332115, 0.342579, 0.346032, 0.247041, 0.18812, 0.127496, 0.122885, 0.203355, 0.268042, 0.308712, 0.311707, 0.41194, 0.349426, 0.332115, 0.295083, 0.278302, 0.349426, 0.377384, 0.408655, 0.418646, 0.390993, 0.486429, 0.562014, 0.545602, 0.666105, 0.759478, 0.859585, 0.759478, 0.741537, 0.750527, 0.784345, 0.795062, 0.808535, 0.834292, 0.846163, 0.871313, 0.903857, 0.852992, 0.852992, 0.750527, 0.745909, 0.775545, 0.699094, 0.745909, 0.784345, 0.642678, 0.585406, 0.604312, 0.680603, 0.685117, 0.653063, 0.541878, 0.461924, 0.36309, 0.384043, 0.370445, 0.370445, 0.26085, 0.321458, 0.288399, 0.295083, 0.264545, 0.281712, 0.30533, 0.26085, 0.158265, 0.26085, 0.191378, 0.161087, 0.191378, 0.122885, 0.122885, 0.161087, 0.219301, 0.284882, 0.191378, 0.191378, 0.196879, 0.288399, 0.264545, 0.26085, 0.335645, 0.370445, 0.298791, 0.318242, 0.247041, 0.328603, 0.332115, 0.422041, 0.346032, 0.25406, 0.257454, 0.191378, 0.229226, 0.232838, 0.225814, 0.324872, 0.321458, 0.30533, 0.298791, 0.356642, 0.366687, 0.291804, 0.21291, 0.25031, 0.164327, 0.229226, 0.158265, 0.139895, 0.15284, 0.25031, 0.243554, 0.324872, 0.418646, 0.414856, 0.384043, 0.387226, 0.271506, 0.264545, 0.239899, 0.236433, 0.219301, 0.243554, 0.247041, 0.236433, 0.147574, 0.203355, 0.203355, 0.278302, 0.298791, 0.308712, 0.194234, 0.295083, 0.21291, 0.147574, 0.144935, 0.182256, 0.196879, 0.308712, 0.229226, 0.284882, 0.196879, 0.129801, 0.17593, 0.243554, 0.328603, 0.440853, 0.447574, 0.458154, 0.472492, 0.380708, 0.366687, 0.422041, 0.4292, 0.422041, 0.486429, 0.490133, 0.384043, 0.288399, 0.281712, 0.374039, 0.356642, 0.433034, 0.472492, 0.377384, 0.366687, 0.281712, 0.209395, 0.147574, 0.147574, 0.129801, 0.200174, 0.206376, 0.239899, 0.155435, 0.203355, 0.209395, 0.206376, 0.206376, 0.281712, 0.239899, 0.243554, 0.170161, 0.179055, 0.122885, 0.203355, 0.15008, 0.194234, 0.264545, 0.311707, 0.339168, 0.352862, 0.352862, 0.318242, 0.291804, 0.356642, 0.36309, 0.335645, 0.291804, 0.380708, 0.356642, 0.370445, 0.301917], '')</t>
  </si>
  <si>
    <t>[28, 29, 30, 31, 32, 33, 34, 35, 36, 37, 38, 39, 40, 41, 42, 43, 44, 45, 46, 47, 48, 49, 50, 51, 52, 53, 54, 55, 56, 57, 58, 59, 60, 61, 62, 63, 64, 65, 66, 67, 68, 69, 70, 71, 72, 73, 74, 75, 76, 77, 78, 79, 80, 81, 82, 83, 84, 85, 86, 87, 88, 295, 296, 313, 318, 319, 320, 321, 322, 346, 347, 355, 356, 357, 359, 361, 362, 363, 364, 365, 370, 372, 373, 374, 375, 381, 382, 383, 384, 389, 390, 391, 392, 399, 400, 401, 402, 403, 404, 405, 406, 407, 408, 409, 410, 411, 412, 413, 414, 415, 416, 417, 418, 419, 446, 447, 448, 449, 450, 451, 452, 453, 454, 455, 460, 461, 462, 463, 464, 465, 466, 469, 470, 473, 474, 475, 476, 477, 479, 508, 509, 518, 519, 652, 653, 654, 655, 660, 661, 664, 674, 675, 676, 677, 699, 700, 701, 702, 703, 704, 705, 727, 728, 729, 730, 731, 732, 733, 734, 735, 736, 737, 738, 739, 740, 741, 742, 743, 744, 745, 746, 747, 748, 749, 750, 751, 752, 753, 754, 755, 756, 757, 758, 759, 760, 761, 762, 763, 767, 768, 769, 771, 778, 785, 786, 787, 788, 790, 791, 792, 793, 794, 795, 796, 797, 798, 799, 800, 801, 802, 803, 804, 805, 806, 807, 808, 809, 810, 811, 812, 813, 814, 815, 816, 817, 824, 825, 874, 875, 876, 877, 878, 879, 880, 881, 882, 883, 884, 885, 886, 887, 888, 889, 890, 891, 892, 893, 894, 895, 896, 897, 898, 899, 900, 901, 902, 903]</t>
  </si>
  <si>
    <t>(60</t>
  </si>
  <si>
    <t>UPI0001BCC17C status=activ</t>
  </si>
  <si>
    <t>([0.352862, 0.384043, 0.271506, 0.308712, 0.339168, 0.196879, 0.147574, 0.092881, 0.056825, 0.073402, 0.064632, 0.049374, 0.024826, 0.013265, 0.013016, 0.008409, 0.008409, 0.008156, 0.006421, 0.005011, 0.00558, 0.006245, 0.00558, 0.005623, 0.004689, 0.004611, 0.005249, 0.005623, 0.006374, 0.007422, 0.006078, 0.006039, 0.007031, 0.008409, 0.01078, 0.008075, 0.011669, 0.008409], '')</t>
  </si>
  <si>
    <t>UPI0001BCC186 status=activ</t>
  </si>
  <si>
    <t>([0.083462, 0.116183, 0.155435, 0.086953, 0.125101, 0.158265, 0.094817, 0.116183, 0.134866, 0.17593, 0.120615, 0.155435, 0.078022, 0.044297, 0.048328, 0.064632, 0.083462, 0.085092, 0.076542, 0.041405, 0.078022, 0.079919, 0.044297, 0.023963, 0.041405, 0.022306, 0.014586, 0.014783, 0.015078, 0.012727, 0.011518, 0.011669, 0.013437, 0.014586, 0.014075, 0.008895, 0.009096, 0.012727, 0.017138, 0.017138, 0.033407, 0.034068, 0.032017, 0.058088, 0.056825, 0.032017, 0.032017, 0.028695, 0.032677, 0.032677, 0.023087, 0.019109, 0.032677, 0.022306, 0.022306, 0.022306, 0.03976, 0.021381, 0.012727, 0.016021, 0.016021, 0.014075, 0.011518, 0.011106, 0.009865, 0.009401, 0.015078, 0.016021, 0.027463, 0.047319, 0.046336, 0.051831, 0.069024, 0.071867, 0.088832, 0.15284, 0.257454, 0.161087, 0.161087, 0.209395, 0.196879, 0.122885, 0.137348, 0.164327, 0.185198, 0.21291, 0.225814, 0.134866, 0.134866, 0.074921, 0.071867, 0.071867, 0.118441, 0.109221, 0.129801, 0.079919, 0.083462, 0.071867, 0.132295, 0.222385, 0.278302, 0.301917, 0.41194, 0.278302, 0.288399, 0.17593, 0.109221, 0.122885, 0.203355, 0.291804, 0.281712, 0.284882, 0.295083, 0.308712, 0.21291, 0.196879, 0.291804, 0.185198, 0.116183, 0.111485, 0.11371, 0.049374, 0.048328, 0.046336, 0.059222, 0.06184, 0.120615, 0.173081, 0.222385, 0.194234, 0.158265, 0.25031, 0.209395, 0.170161, 0.11371, 0.209395, 0.147574], '')</t>
  </si>
  <si>
    <t>UPI0001BCC189 status=activ</t>
  </si>
  <si>
    <t>([0.098513, 0.132295, 0.083462, 0.059222, 0.043307, 0.032677, 0.035586, 0.048328, 0.042364, 0.034068, 0.042364, 0.042364, 0.029376, 0.046336, 0.059222, 0.056825, 0.058088, 0.088832, 0.147574, 0.170161, 0.236433, 0.209395, 0.216401, 0.295083, 0.332115, 0.418646, 0.486429, 0.521092, 0.525368, 0.59014, 0.685117, 0.703578, 0.73685, 0.812494, 0.81615, 0.784345, 0.716283, 0.720929, 0.720929, 0.733139, 0.59917, 0.59917, 0.642678, 0.626927, 0.545602, 0.618285, 0.497853, 0.538167, 0.549308, 0.51388, 0.553315, 0.545602, 0.534167, 0.447574, 0.36309, 0.36309, 0.359901, 0.342579, 0.271506, 0.275179, 0.288399, 0.284882, 0.216401, 0.147574, 0.134866, 0.122885, 0.109221, 0.18812, 0.15284, 0.170161, 0.129801, 0.092881, 0.102787, 0.058088, 0.096677, 0.111485, 0.111485, 0.111485, 0.167087, 0.232838, 0.144935, 0.139895, 0.216401, 0.21291, 0.219301, 0.25406, 0.335645, 0.346032, 0.257454, 0.257454, 0.236433, 0.26085, 0.318242, 0.311707, 0.321458, 0.318242, 0.301917, 0.31487, 0.247041, 0.278302, 0.206376, 0.30533, 0.288399, 0.219301, 0.225814, 0.295083, 0.194234, 0.200174, 0.216401, 0.298791, 0.239899, 0.170161, 0.161087, 0.090864, 0.088832, 0.139895, 0.142424, 0.182256, 0.173081, 0.185198, 0.173081, 0.247041, 0.225814, 0.225814, 0.209395, 0.295083, 0.30533, 0.328603, 0.308712, 0.271506, 0.182256, 0.219301, 0.31487, 0.384043, 0.380708, 0.324872, 0.268042, 0.257454, 0.298791, 0.298791, 0.356642, 0.352862, 0.291804, 0.295083, 0.21291, 0.30533, 0.301917, 0.301917, 0.301917, 0.291804, 0.31487, 0.332115, 0.356642, 0.31487, 0.284882, 0.281712, 0.311707, 0.359901, 0.387226, 0.36309, 0.380708, 0.346032, 0.349426, 0.401658, 0.318242, 0.328603, 0.308712, 0.30533, 0.219301, 0.30533, 0.30533, 0.288399, 0.268042, 0.257454, 0.26085, 0.291804, 0.36309, 0.41194, 0.440853, 0.342579, 0.328603, 0.324872, 0.342579, 0.243554, 0.271506, 0.36309, 0.433034, 0.440853, 0.401658, 0.454136, 0.387226, 0.321458, 0.236433, 0.26085, 0.275179, 0.298791, 0.308712, 0.308712, 0.268042, 0.158265, 0.194234, 0.167087, 0.155435, 0.155435, 0.243554, 0.222385, 0.206376, 0.21291, 0.209395, 0.232838, 0.182256, 0.185198, 0.179055, 0.278302, 0.346032, 0.271506, 0.271506, 0.164327, 0.170161, 0.144935, 0.264545, 0.308712, 0.295083, 0.239899, 0.264545, 0.264545, 0.21291, 0.21291, 0.209395, 0.200174, 0.182256, 0.26085, 0.31487, 0.401658, 0.308712, 0.295083, 0.346032, 0.278302, 0.374039, 0.370445, 0.440853, 0.40511, 0.318242, 0.366687, 0.436924, 0.349426, 0.346032, 0.380708, 0.390993, 0.318242, 0.25031, 0.200174, 0.137348, 0.102787, 0.10481, 0.161087, 0.173081, 0.185198, 0.247041, 0.225814, 0.206376, 0.167087, 0.098513, 0.161087, 0.194234, 0.209395, 0.278302, 0.182256, 0.200174, 0.203355, 0.206376, 0.278302, 0.328603, 0.342579, 0.40511, 0.401658, 0.418646, 0.408655, 0.356642, 0.271506, 0.308712, 0.222385, 0.25406, 0.387226, 0.390993, 0.370445, 0.335645, 0.25406, 0.264545, 0.185198, 0.185198, 0.26085, 0.295083, 0.239899, 0.271506, 0.264545, 0.264545, 0.271506, 0.232838, 0.229226, 0.318242, 0.318242, 0.346032, 0.339168, 0.328603, 0.308712, 0.232838, 0.25031, 0.31487, 0.377384, 0.461924, 0.4292, 0.408655, 0.342579, 0.436924, 0.450668, 0.433034, 0.377384], '')</t>
  </si>
  <si>
    <t>[27, 28, 29, 30, 31, 32, 33, 34, 35, 36, 37, 38, 39, 40, 41, 42, 43, 44, 45, 47, 48, 49, 50, 51, 52]</t>
  </si>
  <si>
    <t>UPI0001BCC193 status=activ</t>
  </si>
  <si>
    <t>([0.771762, 0.795062, 0.812494, 0.827927, 0.856457, 0.856457, 0.859585, 0.859585, 0.879233, 0.885302, 0.889439, 0.903857, 0.905695, 0.885302, 0.871313, 0.899122, 0.899122, 0.910643, 0.901269, 0.922952, 0.938133, 0.957673, 0.953422, 0.959312, 0.959312, 0.950334, 0.96342, 0.9657, 0.953422, 0.919029, 0.922952, 0.922952, 0.912647, 0.919029, 0.932927, 0.939629, 0.921076, 0.919029, 0.910643, 0.919029, 0.899122, 0.894241], '')</t>
  </si>
  <si>
    <t>[0, 1, 2, 3, 4, 5, 6, 7, 8, 9, 10, 11, 12, 13, 14, 15, 16, 17, 18, 19, 20, 21, 22, 23, 24, 25, 26, 27, 28, 29, 30, 31, 32, 33, 34, 35, 36, 37, 38, 39, 40, 41]</t>
  </si>
  <si>
    <t>UPI0001BCC194 status=activ</t>
  </si>
  <si>
    <t>([0.009187, 0.006245, 0.004611, 0.006078, 0.005318, 0.004736, 0.004315, 0.005249, 0.004736, 0.00515, 0.004358, 0.004611, 0.00359, 0.002512, 0.001872, 0.002327, 0.002078, 0.002211, 0.002366, 0.003079, 0.003341, 0.004431, 0.006795, 0.010131, 0.009015, 0.008075, 0.008075, 0.008156, 0.008624, 0.01227, 0.011342, 0.011342, 0.013265, 0.023087, 0.049374, 0.056825, 0.076542, 0.092881, 0.086953, 0.158265, 0.161087, 0.137348, 0.134866, 0.055536, 0.060549, 0.081712, 0.132295, 0.222385, 0.308712, 0.308712, 0.236433, 0.25406, 0.366687, 0.366687, 0.356642, 0.36309, 0.346032, 0.335645, 0.332115, 0.346032, 0.332115, 0.328603, 0.236433, 0.225814, 0.366687, 0.374039, 0.366687, 0.30533, 0.298791, 0.209395, 0.118441, 0.102787, 0.15008, 0.15008, 0.167087, 0.161087, 0.147574, 0.225814, 0.25406, 0.281712, 0.295083, 0.225814, 0.15284, 0.139895, 0.083462, 0.045352, 0.042364, 0.040537, 0.074921, 0.0704, 0.060549, 0.0704, 0.122885, 0.102787, 0.11371, 0.100716, 0.102787, 0.10481, 0.067594, 0.05306, 0.096677, 0.038042, 0.048328, 0.086953, 0.161087, 0.170161, 0.17593, 0.173081, 0.185198, 0.158265, 0.173081, 0.200174, 0.239899, 0.182256, 0.132295, 0.10481, 0.085092, 0.096677, 0.058088, 0.102787, 0.067594, 0.048328, 0.120615, 0.155435, 0.15008, 0.170161, 0.167087, 0.264545, 0.281712, 0.281712, 0.25031, 0.164327, 0.25406, 0.222385, 0.301917, 0.384043, 0.335645, 0.291804, 0.268042, 0.36309, 0.268042, 0.268042, 0.268042, 0.25031, 0.257454, 0.25406, 0.25031, 0.346032, 0.30533, 0.216401, 0.139895, 0.203355, 0.239899, 0.243554, 0.318242, 0.225814, 0.122885, 0.102787, 0.161087, 0.167087, 0.167087, 0.232838, 0.281712, 0.308712, 0.291804, 0.284882, 0.206376, 0.170161, 0.102787, 0.11371, 0.106997, 0.139895, 0.11371, 0.086953, 0.085092, 0.079919, 0.137348, 0.247041, 0.324872, 0.239899, 0.209395, 0.194234, 0.203355, 0.196879, 0.191378, 0.125101, 0.11371, 0.185198, 0.147574, 0.15008, 0.170161, 0.247041, 0.288399, 0.311707, 0.318242, 0.301917, 0.298791, 0.288399, 0.18812, 0.21291, 0.216401, 0.182256, 0.191378, 0.21291, 0.18812, 0.206376, 0.21291, 0.209395, 0.137348, 0.200174, 0.25031, 0.222385, 0.236433, 0.225814, 0.225814, 0.31487, 0.339168, 0.339168, 0.232838, 0.288399, 0.281712, 0.26085, 0.225814, 0.167087, 0.134866, 0.185198, 0.125101, 0.164327, 0.100716, 0.15284, 0.100716, 0.073402, 0.0704, 0.066181, 0.060549, 0.067594, 0.032677, 0.028107, 0.027463, 0.051831, 0.0704, 0.078022, 0.094817, 0.158265, 0.229226, 0.209395, 0.206376, 0.209395, 0.206376, 0.31487, 0.318242, 0.332115, 0.408655, 0.398279, 0.418646, 0.318242, 0.339168, 0.472492, 0.480142, 0.401658, 0.328603, 0.308712, 0.311707, 0.387226, 0.41194, 0.366687, 0.31487, 0.31487, 0.271506, 0.30533, 0.308712, 0.311707, 0.374039, 0.384043, 0.366687, 0.281712, 0.401658, 0.384043, 0.356642, 0.284882, 0.359901, 0.450668, 0.380708, 0.359901, 0.301917, 0.31487, 0.284882, 0.370445, 0.370445, 0.40511, 0.298791, 0.209395, 0.200174, 0.209395, 0.203355, 0.216401, 0.278302, 0.278302, 0.191378, 0.185198, 0.25031, 0.271506, 0.182256, 0.257454, 0.164327, 0.225814, 0.132295, 0.17593, 0.116183, 0.11371, 0.17593, 0.268042, 0.346032, 0.366687, 0.291804, 0.216401, 0.232838, 0.247041, 0.229226, 0.229226, 0.243554, 0.15284, 0.102787, 0.173081, 0.155435, 0.185198, 0.167087, 0.216401, 0.194234, 0.247041, 0.229226, 0.182256, 0.158265, 0.120615, 0.076542, 0.106997, 0.173081], '')</t>
  </si>
  <si>
    <t>UPI0001BCC1A9 status=activ</t>
  </si>
  <si>
    <t>([0.079919, 0.090864, 0.100716, 0.078022, 0.049374, 0.041405, 0.047319, 0.05306, 0.042364, 0.059222, 0.071867, 0.085092, 0.088832, 0.100716, 0.109221, 0.142424, 0.18812, 0.25031, 0.257454, 0.278302, 0.335645, 0.418646, 0.440853, 0.458154, 0.517562, 0.657645, 0.745909, 0.771762, 0.795062, 0.862302, 0.862302, 0.823549, 0.808535, 0.827927, 0.812494, 0.798249, 0.795062, 0.784345, 0.771762, 0.76285, 0.750527, 0.745909, 0.750527, 0.754692, 0.754692, 0.771762, 0.745909, 0.716283, 0.712013, 0.716283, 0.716283, 0.724957, 0.754692, 0.754692, 0.73685, 0.754692, 0.754692, 0.771762, 0.716283, 0.720929, 0.666105, 0.666105, 0.642678, 0.618285, 0.622677, 0.59917, 0.51388, 0.538167, 0.490133, 0.408655, 0.422041, 0.436924, 0.40511, 0.359901, 0.401658, 0.414856, 0.401658, 0.387226, 0.31487, 0.370445, 0.380708, 0.366687, 0.387226, 0.346032, 0.377384, 0.374039, 0.40511, 0.387226, 0.370445, 0.42561, 0.444081, 0.352862, 0.281712, 0.278302, 0.284882, 0.264545, 0.25406, 0.216401, 0.247041, 0.31487, 0.328603, 0.318242, 0.394753, 0.318242, 0.394753, 0.370445, 0.370445, 0.308712, 0.398279, 0.380708, 0.394753, 0.468512, 0.585406, 0.648219, 0.653063, 0.754692, 0.724957, 0.741537, 0.805026, 0.834292, 0.84206, 0.827927, 0.788093, 0.779859, 0.837511, 0.834292, 0.865454, 0.876521, 0.919029, 0.912647, 0.926919, 0.910643, 0.891961, 0.862302, 0.889439, 0.905695, 0.89662, 0.852992, 0.849326, 0.791621, 0.759478, 0.720929, 0.648219, 0.648219, 0.622677, 0.549308, 0.557691, 0.557691, 0.525368, 0.494003, 0.472492, 0.398279, 0.401658, 0.374039, 0.401658, 0.366687, 0.308712, 0.30533, 0.36309, 0.352862, 0.394753, 0.366687, 0.380708, 0.450668, 0.433034, 0.450668, 0.447574, 0.444081, 0.408655, 0.436924, 0.394753, 0.418646, 0.476583, 0.490133, 0.483068, 0.401658, 0.440853, 0.440853, 0.418646, 0.374039, 0.352862, 0.366687, 0.387226, 0.398279, 0.394753, 0.472492, 0.458154, 0.525368, 0.465241, 0.461924, 0.390993, 0.461924, 0.461924, 0.472492, 0.472492, 0.541878, 0.648219, 0.570702, 0.56648, 0.59917, 0.657645, 0.703578, 0.699094, 0.707965, 0.707965, 0.690604, 0.675549, 0.671169, 0.657645, 0.720929, 0.745909, 0.837511, 0.81615, 0.812494, 0.791621], '')</t>
  </si>
  <si>
    <t>[24, 25, 26, 27, 28, 29, 30, 31, 32, 33, 34, 35, 36, 37, 38, 39, 40, 41, 42, 43, 44, 45, 46, 47, 48, 49, 50, 51, 52, 53, 54, 55, 56, 57, 58, 59, 60, 61, 62, 63, 64, 65, 66, 67, 112, 113, 114, 115, 116, 117, 118, 119, 120, 121, 122, 123, 124, 125, 126, 127, 128, 129, 130, 131, 132, 133, 134, 135, 136, 137, 138, 139, 140, 141, 142, 143, 144, 145, 146, 147, 148, 187, 195, 196, 197, 198, 199, 200, 201, 202, 203, 204, 205, 206, 207, 208, 209, 210, 211, 212, 213, 214]</t>
  </si>
  <si>
    <t>UPI0001BCC1AE status=activ</t>
  </si>
  <si>
    <t>([0.032677, 0.020876, 0.013437, 0.010372, 0.008276, 0.006701, 0.005734, 0.005249, 0.004689, 0.00407, 0.004431, 0.003864, 0.002976, 0.003177, 0.003366, 0.003366, 0.003366, 0.003405, 0.004921, 0.00515, 0.005086, 0.005249, 0.006701, 0.006533, 0.008804, 0.013016, 0.012491, 0.020876, 0.028107, 0.064632, 0.074921, 0.05306, 0.051831, 0.059222, 0.029376, 0.016257, 0.016528, 0.014783, 0.0198, 0.010672, 0.010372, 0.010509, 0.015344, 0.010131, 0.010926, 0.008075, 0.005872, 0.006142, 0.006245, 0.006245, 0.005623, 0.006567, 0.009096, 0.009096, 0.008624, 0.01227, 0.0198, 0.019109, 0.018787, 0.022306, 0.021381, 0.036378, 0.035586, 0.024826, 0.044297, 0.078022, 0.134866, 0.196879, 0.278302, 0.288399, 0.229226, 0.232838, 0.271506, 0.278302, 0.275179, 0.370445, 0.36309, 0.359901, 0.271506, 0.288399, 0.30533, 0.366687, 0.366687, 0.384043, 0.494003, 0.486429, 0.486429, 0.472492, 0.525368, 0.41194, 0.401658, 0.51388, 0.534167, 0.529623, 0.476583, 0.604312, 0.490133, 0.51388, 0.483068, 0.553315, 0.440853, 0.42561, 0.42561, 0.447574, 0.342579, 0.324872, 0.298791, 0.295083, 0.298791, 0.25406, 0.366687, 0.281712, 0.26085, 0.247041, 0.173081, 0.194234, 0.158265, 0.281712, 0.281712, 0.328603, 0.359901, 0.444081, 0.450668, 0.483068, 0.465241, 0.613573, 0.604312, 0.642678, 0.653063, 0.525368, 0.575842, 0.486429, 0.483068, 0.509769, 0.494003, 0.585406, 0.58069, 0.613573, 0.538167, 0.497853, 0.454136, 0.4292, 0.418646, 0.380708], '')</t>
  </si>
  <si>
    <t>[88, 91, 92, 93, 95, 97, 99, 125, 126, 127, 128, 129, 130, 133, 135, 136, 137, 138]</t>
  </si>
  <si>
    <t>UPI0001BCC1BD status=activ</t>
  </si>
  <si>
    <t>([0.4292, 0.483068, 0.525368, 0.40511, 0.461924, 0.36309, 0.278302, 0.179055, 0.139895, 0.161087, 0.194234, 0.179055, 0.164327, 0.167087, 0.281712, 0.206376, 0.21291, 0.216401, 0.219301, 0.194234, 0.18812, 0.100716, 0.100716, 0.098513, 0.081712, 0.078022, 0.137348, 0.209395, 0.31487, 0.380708, 0.41194, 0.370445, 0.440853, 0.359901, 0.377384, 0.374039, 0.356642, 0.359901, 0.271506, 0.271506, 0.26085, 0.185198, 0.271506, 0.26085, 0.25031, 0.288399, 0.203355, 0.132295, 0.085092, 0.071867, 0.076542, 0.067594, 0.085092, 0.049374, 0.088832, 0.078022, 0.06184, 0.109221, 0.109221, 0.11371, 0.0704, 0.11371, 0.096677, 0.060549, 0.033407, 0.027463, 0.045352, 0.073402, 0.122885, 0.122885, 0.147574, 0.139895, 0.071867, 0.071867, 0.071867, 0.038042, 0.041405, 0.049374, 0.027463, 0.022306, 0.040537, 0.038858, 0.024393, 0.049374, 0.046336, 0.066181, 0.086953, 0.094817, 0.106997, 0.066181, 0.10481, 0.106997, 0.067594, 0.132295, 0.078022, 0.076542, 0.137348, 0.134866, 0.092881, 0.090864, 0.109221, 0.06312, 0.088832, 0.147574, 0.086953, 0.083462, 0.086953, 0.045352, 0.051831, 0.035586, 0.055536, 0.032677, 0.032677, 0.05306, 0.049374, 0.048328, 0.05306, 0.047319, 0.042364, 0.038858, 0.038858, 0.036378, 0.037156, 0.043307, 0.042364, 0.074921, 0.078022, 0.094817, 0.161087, 0.139895, 0.17593, 0.173081, 0.225814, 0.194234, 0.170161, 0.147574, 0.209395, 0.275179, 0.25406, 0.225814, 0.332115, 0.461924], '')</t>
  </si>
  <si>
    <t>UPI0001BCC1BE status=activ</t>
  </si>
  <si>
    <t>([0.034068, 0.020522, 0.013613, 0.022667, 0.037156, 0.023534, 0.033407, 0.026338, 0.019401, 0.016528, 0.014075, 0.013016, 0.009294, 0.009187, 0.013437, 0.018787, 0.020876, 0.020876, 0.038858, 0.038042, 0.043307, 0.024393, 0.044297, 0.088832, 0.076542, 0.037156, 0.076542, 0.073402, 0.06312, 0.066181, 0.083462, 0.125101, 0.17593, 0.25031, 0.182256, 0.167087, 0.170161, 0.134866, 0.137348, 0.144935, 0.137348, 0.206376, 0.291804, 0.284882, 0.194234, 0.134866, 0.216401, 0.122885, 0.142424, 0.158265, 0.25406, 0.288399, 0.200174, 0.127496, 0.078022, 0.125101, 0.129801, 0.083462, 0.158265, 0.096677, 0.088832, 0.100716, 0.096677, 0.056825, 0.059222, 0.098513, 0.147574, 0.144935, 0.196879, 0.118441, 0.185198, 0.191378, 0.118441, 0.10481, 0.179055, 0.25406, 0.17593, 0.147574, 0.191378, 0.167087, 0.219301, 0.182256, 0.137348, 0.102787, 0.173081, 0.127496, 0.085092], '')</t>
  </si>
  <si>
    <t>UPI0001BCC270 status=activ</t>
  </si>
  <si>
    <t>([0.436924, 0.418646, 0.339168, 0.370445, 0.295083, 0.324872, 0.26085, 0.26085, 0.311707, 0.257454, 0.281712, 0.222385, 0.167087, 0.222385, 0.311707, 0.291804, 0.247041, 0.291804, 0.196879, 0.301917, 0.203355, 0.125101, 0.161087, 0.243554, 0.243554, 0.298791, 0.281712, 0.356642, 0.288399, 0.196879, 0.271506, 0.247041, 0.321458, 0.335645, 0.335645, 0.328603, 0.298791, 0.356642, 0.257454, 0.342579, 0.236433, 0.318242, 0.422041, 0.401658, 0.295083, 0.295083, 0.332115, 0.335645, 0.268042, 0.359901, 0.458154, 0.465241, 0.41194, 0.433034, 0.447574, 0.476583, 0.390993, 0.440853, 0.472492, 0.458154, 0.377384, 0.483068, 0.5017, 0.483068, 0.517562, 0.642678, 0.59917, 0.59508, 0.497853, 0.608892, 0.517562, 0.418646, 0.422041, 0.517562, 0.5017, 0.408655, 0.321458, 0.41194, 0.408655, 0.377384, 0.480142, 0.59014, 0.585406, 0.480142, 0.461924, 0.444081, 0.352862, 0.380708, 0.377384, 0.486429, 0.440853, 0.486429, 0.480142, 0.476583, 0.472492, 0.384043, 0.447574, 0.458154, 0.366687, 0.271506, 0.291804, 0.295083, 0.194234, 0.179055, 0.236433, 0.239899, 0.155435, 0.239899, 0.216401, 0.232838, 0.196879, 0.155435, 0.125101, 0.179055, 0.15284, 0.15284, 0.216401, 0.25406, 0.321458, 0.408655, 0.505461, 0.472492, 0.394753, 0.418646, 0.324872, 0.349426, 0.275179, 0.36309, 0.359901, 0.387226, 0.349426, 0.377384, 0.454136, 0.440853, 0.377384, 0.318242, 0.308712, 0.30533, 0.30533, 0.30533, 0.284882, 0.278302, 0.225814, 0.30533, 0.342579, 0.366687, 0.349426, 0.352862, 0.268042, 0.232838, 0.232838, 0.182256, 0.10481, 0.06312, 0.111485, 0.158265, 0.164327, 0.142424, 0.144935, 0.147574, 0.139895, 0.096677, 0.092881, 0.096677, 0.059222, 0.045352, 0.078022, 0.050641, 0.079919, 0.134866, 0.098513, 0.096677, 0.147574, 0.229226, 0.311707, 0.301917, 0.318242, 0.308712, 0.247041, 0.257454, 0.239899, 0.17593, 0.219301, 0.225814, 0.291804, 0.36309, 0.401658, 0.394753, 0.461924, 0.390993, 0.374039, 0.458154, 0.465241, 0.450668, 0.461924, 0.490133, 0.414856, 0.301917, 0.311707, 0.401658, 0.42561, 0.394753, 0.5017, 0.5017, 0.384043, 0.390993, 0.387226, 0.414856, 0.41194, 0.324872, 0.41194, 0.384043, 0.359901, 0.278302, 0.281712, 0.278302, 0.257454, 0.328603, 0.450668, 0.458154, 0.454136, 0.433034, 0.483068, 0.454136, 0.483068, 0.608892, 0.608892, 0.604312, 0.642678, 0.534167, 0.653063, 0.529623, 0.476583, 0.433034, 0.444081, 0.444081, 0.468512, 0.436924, 0.4292, 0.414856, 0.40511, 0.324872, 0.298791, 0.257454, 0.225814, 0.191378, 0.161087, 0.125101, 0.092881, 0.049374, 0.076542, 0.046336], '')</t>
  </si>
  <si>
    <t>[62, 64, 65, 66, 67, 69, 70, 73, 74, 81, 82, 120, 202, 203, 225, 226, 227, 228, 229, 230, 231]</t>
  </si>
  <si>
    <t>UPI0001BCC271 status=activ</t>
  </si>
  <si>
    <t>([0.209395, 0.278302, 0.30533, 0.346032, 0.41194, 0.4292, 0.335645, 0.374039, 0.401658, 0.342579, 0.291804, 0.239899, 0.239899, 0.216401, 0.335645, 0.349426, 0.264545, 0.31487, 0.356642, 0.436924, 0.335645, 0.236433, 0.158265, 0.161087, 0.164327, 0.083462, 0.055536, 0.047319, 0.027463, 0.017797, 0.028695, 0.028107, 0.028107, 0.031287, 0.024393, 0.025762, 0.014783, 0.013265, 0.013016, 0.014315, 0.014586, 0.012491, 0.023087, 0.033407, 0.035586, 0.035586, 0.035586, 0.026892, 0.032017, 0.050641, 0.083462, 0.0704, 0.111485, 0.170161, 0.096677, 0.11371, 0.111485, 0.170161, 0.206376, 0.127496, 0.118441, 0.071867, 0.142424, 0.098513, 0.111485, 0.086953, 0.05306, 0.051831, 0.116183, 0.125101, 0.122885, 0.058088, 0.067594, 0.038858, 0.043307, 0.081712, 0.081712, 0.073402, 0.078022, 0.125101, 0.196879, 0.17593, 0.179055, 0.096677, 0.0704, 0.0704, 0.050641, 0.038042, 0.054297, 0.028695, 0.045352, 0.046336, 0.06184, 0.032017, 0.058088, 0.026338, 0.015694, 0.016826, 0.018106, 0.018415, 0.011106, 0.011106, 0.009401, 0.010672, 0.015344, 0.020165, 0.013437, 0.018106, 0.032677, 0.030611, 0.049374, 0.032017], '')</t>
  </si>
  <si>
    <t>UPI0001BCC291 status=activ</t>
  </si>
  <si>
    <t>([0.271506, 0.301917, 0.342579, 0.366687, 0.229226, 0.271506, 0.222385, 0.132295, 0.120615, 0.0704, 0.085092, 0.120615, 0.081712, 0.037156, 0.035586, 0.026892, 0.054297, 0.025316, 0.01227, 0.011669, 0.020165, 0.0198, 0.0198, 0.022306, 0.017138, 0.016826, 0.016021, 0.011903, 0.016826, 0.020522, 0.049374, 0.048328, 0.028107, 0.018415, 0.017797, 0.014075, 0.009401, 0.006482, 0.006482, 0.009977, 0.009865, 0.006619, 0.004775, 0.003461, 0.002211, 0.001692, 0.001855, 0.001533, 0.00231, 0.002555, 0.001722, 0.001572, 0.001602, 0.001434, 0.00155, 0.001533, 0.001709, 0.002623, 0.003727, 0.005378, 0.00558, 0.00543, 0.007555, 0.011518, 0.011106, 0.020522, 0.040537, 0.032677, 0.023534, 0.023534, 0.028695, 0.027463, 0.014586, 0.014075, 0.020876, 0.034068, 0.073402, 0.056825, 0.06312, 0.026338, 0.025762, 0.026338, 0.015078, 0.010221, 0.006894, 0.007259, 0.007259, 0.006039, 0.006245, 0.006421, 0.004483, 0.004315, 0.004414, 0.004483, 0.003924, 0.004899, 0.004388, 0.003431, 0.003431, 0.0028, 0.003727, 0.00359, 0.002276, 0.002194, 0.00292, 0.00292, 0.002881, 0.001855, 0.002529, 0.003461, 0.003405, 0.005086, 0.004247, 0.004358, 0.004611, 0.003555, 0.002503, 0.001786, 0.002035, 0.001597, 0.001597, 0.001408, 0.000906, 0.001572, 0.00246, 0.001597, 0.001597, 0.002435, 0.002555, 0.001572, 0.001597, 0.001743, 0.001623, 0.001318, 0.001202, 0.001383, 0.002396, 0.003246, 0.00515, 0.004431, 0.004513, 0.003671, 0.004135, 0.003864, 0.003298, 0.003212, 0.003212, 0.004414, 0.003276, 0.003276, 0.003276, 0.002336, 0.002117, 0.001391, 0.001408, 0.001391, 0.001408, 0.001335, 0.000799, 0.000391, 0.000447, 0.00076, 0.001318, 0.00155, 0.002014, 0.001541, 0.001541, 0.002396, 0.002435, 0.00243, 0.002276, 0.003461, 0.004976, 0.004921, 0.007315, 0.011669, 0.012727, 0.016826, 0.017447, 0.032677, 0.069024, 0.120615, 0.047319, 0.047319, 0.051831, 0.076542, 0.155435, 0.10481, 0.098513, 0.098513, 0.081712, 0.092881, 0.076542, 0.069024, 0.069024, 0.030003, 0.016528, 0.019401, 0.010221, 0.006421, 0.006533, 0.004513, 0.004513, 0.007091, 0.006701, 0.006701, 0.004775, 0.003461, 0.003671, 0.002529, 0.002623, 0.002881, 0.00407, 0.004431, 0.00389, 0.005799, 0.008895, 0.015078, 0.025316, 0.056825, 0.090864, 0.045352, 0.118441, 0.120615, 0.092881, 0.046336, 0.040537, 0.086953, 0.102787, 0.098513, 0.18812, 0.185198, 0.167087, 0.092881, 0.076542, 0.044297, 0.021381, 0.011106, 0.006701, 0.007315, 0.005011, 0.003864, 0.003924, 0.002555, 0.001748, 0.001434, 0.001434, 0.000854, 0.000945, 0.000876, 0.001202, 0.001249, 0.000747, 0.000983, 0.001499, 0.00155, 0.002555, 0.002705, 0.003804, 0.005872, 0.003607, 0.00389, 0.004921, 0.005378, 0.004921, 0.007422, 0.011342, 0.014586, 0.035586, 0.015078, 0.034068, 0.014075, 0.010672, 0.014586, 0.0198, 0.01078, 0.007555, 0.007555, 0.006374, 0.004921, 0.003276, 0.003727, 0.003405, 0.003478, 0.003212, 0.003177, 0.002881, 0.002761, 0.002349, 0.002336, 0.003276, 0.00292, 0.003405, 0.002727, 0.002705, 0.002581, 0.003607, 0.004736, 0.003212, 0.003461, 0.002881, 0.002581, 0.003478, 0.003431, 0.003924, 0.005734, 0.009187, 0.009483, 0.00962, 0.016257, 0.014315, 0.015344, 0.016021, 0.013613, 0.019109, 0.015078, 0.009096, 0.009865, 0.009728, 0.016528, 0.034068, 0.045352, 0.132295, 0.132295, 0.247041, 0.191378, 0.106997, 0.046336, 0.017797, 0.013265, 0.014315, 0.014075, 0.009015, 0.005932, 0.005992, 0.004736, 0.006245, 0.006701, 0.005503, 0.003804, 0.003804, 0.002606, 0.002276, 0.001499, 0.001434, 0.001434, 0.001722, 0.001623, 0.00152, 0.002503, 0.002155, 0.001408, 0.001232, 0.001649, 0.00246, 0.002435, 0.003461, 0.00246, 0.003405, 0.002976, 0.002976, 0.002138, 0.002057, 0.002327, 0.002078, 0.001391, 0.000833, 0.000773, 0.00103, 0.001434, 0.001434, 0.001249, 0.001344, 0.00103, 0.000842, 0.000477, 0.000876, 0.000906, 0.001408, 0.001391, 0.001305, 0.001288, 0.001936, 0.002881, 0.00407, 0.00407, 0.005734, 0.005249, 0.003512, 0.003555, 0.002881, 0.002529, 0.003109, 0.00283, 0.003997, 0.003366, 0.003366, 0.002057, 0.001374, 0.001374, 0.000816, 0.000833, 0.000743, 0.000721, 0.000773, 0.00076, 0.000747, 0.00076, 0.000936, 0.001675, 0.001434, 0.001417, 0.001692, 0.002336, 0.00231, 0.00152, 0.001533, 0.001541, 0.00152, 0.001481, 0.000958, 0.000854, 0.001305, 0.001434, 0.001408, 0.001335, 0.001344, 0.002194, 0.002276, 0.002503, 0.001434, 0.001417, 0.001391, 0.001391, 0.001481, 0.00246, 0.00292, 0.003461, 0.004208, 0.005992, 0.008276, 0.011518, 0.029376, 0.023087, 0.056825, 0.036378], '')</t>
  </si>
  <si>
    <t>UPI0001BCC293 status=activ</t>
  </si>
  <si>
    <t>([0.374039, 0.239899, 0.30533, 0.298791, 0.342579, 0.374039, 0.30533, 0.257454, 0.216401, 0.243554, 0.268042, 0.268042, 0.346032, 0.36309, 0.458154, 0.370445, 0.377384, 0.387226, 0.384043, 0.370445, 0.370445, 0.332115, 0.433034, 0.390993, 0.42561, 0.408655, 0.328603, 0.374039, 0.454136, 0.51388, 0.440853, 0.377384, 0.414856, 0.321458, 0.422041, 0.318242, 0.433034, 0.332115, 0.324872, 0.321458, 0.229226, 0.142424, 0.170161, 0.164327, 0.21291, 0.134866, 0.144935, 0.209395, 0.206376, 0.191378, 0.209395, 0.281712, 0.318242, 0.311707, 0.36309, 0.26085, 0.298791, 0.278302, 0.370445, 0.278302, 0.281712, 0.288399, 0.41194, 0.324872, 0.332115, 0.232838, 0.328603, 0.339168, 0.339168, 0.288399, 0.219301, 0.222385, 0.179055, 0.219301, 0.118441, 0.139895, 0.209395, 0.158265, 0.158265, 0.158265, 0.158265, 0.185198, 0.264545, 0.229226, 0.324872, 0.335645, 0.418646, 0.291804, 0.281712, 0.281712, 0.332115, 0.394753, 0.295083, 0.308712, 0.18812, 0.271506, 0.203355, 0.18812, 0.170161, 0.185198, 0.196879, 0.278302, 0.268042, 0.268042, 0.203355, 0.122885, 0.120615, 0.073402, 0.086953, 0.069024, 0.069024, 0.046336, 0.030611, 0.06184, 0.043307, 0.051831, 0.059222, 0.102787, 0.067594, 0.074921, 0.069024, 0.069024, 0.076542, 0.076542, 0.085092, 0.083462, 0.081712, 0.043307, 0.03976, 0.043307, 0.033407, 0.033407, 0.066181, 0.083462, 0.03976, 0.037156, 0.06184, 0.040537, 0.020876, 0.034884, 0.051831, 0.026892, 0.013265, 0.011903, 0.012727, 0.009865, 0.016021, 0.027463, 0.054297, 0.092881, 0.067594, 0.048328, 0.05306, 0.022667, 0.020876, 0.022306, 0.042364, 0.048328, 0.081712, 0.155435, 0.086953, 0.067594, 0.111485, 0.129801, 0.144935, 0.102787, 0.111485, 0.071867, 0.049374, 0.030611, 0.021816, 0.044297, 0.102787, 0.066181, 0.17593], '')</t>
  </si>
  <si>
    <t>UPI0001BCC299 status=activ</t>
  </si>
  <si>
    <t>([0.236433, 0.31487, 0.203355, 0.196879, 0.271506, 0.191378, 0.132295, 0.090864, 0.071867, 0.050641, 0.038042, 0.044297, 0.088832, 0.071867, 0.15008, 0.111485, 0.139895, 0.083462, 0.042364, 0.034884, 0.045352, 0.03976, 0.035586, 0.071867, 0.092881, 0.071867, 0.127496, 0.125101, 0.209395, 0.194234, 0.194234, 0.295083, 0.328603, 0.281712, 0.232838, 0.222385, 0.321458, 0.321458, 0.444081, 0.444081, 0.450668, 0.356642, 0.349426, 0.268042, 0.243554, 0.225814, 0.243554, 0.155435, 0.173081, 0.170161, 0.268042, 0.264545, 0.26085, 0.239899, 0.264545, 0.284882, 0.247041, 0.232838, 0.144935, 0.116183, 0.118441, 0.125101, 0.127496, 0.132295, 0.209395, 0.225814, 0.247041, 0.26085, 0.346032, 0.328603, 0.225814, 0.219301, 0.318242, 0.335645, 0.25406, 0.196879, 0.291804, 0.236433, 0.161087, 0.236433, 0.26085, 0.257454, 0.268042, 0.264545, 0.268042, 0.222385, 0.209395, 0.203355, 0.185198, 0.122885, 0.111485, 0.111485, 0.111485, 0.100716, 0.092881, 0.15284, 0.122885, 0.122885, 0.203355, 0.301917, 0.185198, 0.127496, 0.127496, 0.127496, 0.194234, 0.116183, 0.134866, 0.092881, 0.088832, 0.098513, 0.164327, 0.167087, 0.243554, 0.229226, 0.247041, 0.232838, 0.15284, 0.25031, 0.219301, 0.203355, 0.127496, 0.147574, 0.229226, 0.284882, 0.194234, 0.222385, 0.301917, 0.219301, 0.26085, 0.25031, 0.229226, 0.191378, 0.30533, 0.30533, 0.30533, 0.232838, 0.158265, 0.232838, 0.161087, 0.158265, 0.11371, 0.182256, 0.268042, 0.247041, 0.288399, 0.401658, 0.36309, 0.342579, 0.418646, 0.440853, 0.366687, 0.295083, 0.335645, 0.321458, 0.332115, 0.342579, 0.298791, 0.374039, 0.308712, 0.328603, 0.328603, 0.408655, 0.394753, 0.349426, 0.275179, 0.26085, 0.229226, 0.243554, 0.191378, 0.129801, 0.142424, 0.216401, 0.264545, 0.26085, 0.26085, 0.271506, 0.179055, 0.257454, 0.236433, 0.284882, 0.332115, 0.308712, 0.26085, 0.229226, 0.236433, 0.339168, 0.301917], '')</t>
  </si>
  <si>
    <t>UPI0001BCC2AB status=activ</t>
  </si>
  <si>
    <t>([0.071867, 0.118441, 0.164327, 0.106997, 0.134866, 0.102787, 0.129801, 0.161087, 0.18812, 0.209395, 0.155435, 0.196879, 0.21291, 0.134866, 0.155435, 0.232838, 0.247041, 0.311707, 0.291804, 0.196879, 0.275179, 0.298791, 0.291804, 0.281712, 0.291804, 0.291804, 0.356642, 0.359901, 0.239899, 0.239899, 0.139895, 0.209395, 0.222385, 0.206376, 0.308712, 0.301917, 0.18812, 0.18812, 0.10481, 0.06184, 0.06184, 0.06184, 0.066181, 0.067594, 0.055536, 0.092881, 0.100716, 0.085092, 0.064632, 0.129801, 0.139895, 0.196879, 0.203355, 0.191378, 0.10481, 0.071867, 0.0704, 0.15008, 0.116183, 0.239899, 0.232838, 0.321458, 0.278302, 0.268042, 0.155435, 0.196879, 0.116183, 0.11371, 0.081712, 0.098513, 0.106997, 0.047319, 0.066181, 0.051831, 0.029376, 0.067594, 0.092881, 0.078022, 0.071867, 0.096677, 0.083462, 0.085092, 0.05306, 0.074921, 0.044297, 0.092881, 0.092881, 0.158265, 0.102787, 0.10481, 0.085092, 0.088832, 0.167087, 0.161087, 0.196879, 0.284882, 0.185198, 0.11371, 0.21291, 0.137348, 0.132295, 0.076542, 0.076542, 0.116183, 0.116183, 0.196879, 0.196879, 0.155435, 0.155435, 0.142424, 0.139895, 0.102787, 0.090864, 0.092881, 0.10481, 0.047319, 0.05306, 0.051831, 0.056825, 0.034068, 0.066181, 0.029376, 0.050641, 0.090864, 0.042364, 0.023087, 0.023087, 0.025316, 0.030003, 0.016826, 0.016826, 0.016257, 0.028107, 0.029376, 0.032017, 0.016528, 0.031287, 0.016826, 0.018106, 0.026338, 0.032677, 0.022667, 0.038042, 0.028695, 0.020165, 0.037156, 0.06312, 0.036378, 0.020522, 0.013613], '')</t>
  </si>
  <si>
    <t>UPI0001BCC2AE status=activ</t>
  </si>
  <si>
    <t>([0.009977, 0.006078, 0.008525, 0.011903, 0.019109, 0.01227, 0.016021, 0.022306, 0.015344, 0.014586, 0.019109, 0.026338, 0.038858, 0.020522, 0.016528, 0.03976, 0.034884, 0.034068, 0.034068, 0.035586, 0.078022, 0.078022, 0.170161, 0.096677, 0.051831, 0.026338, 0.041405, 0.034884, 0.019401, 0.023087, 0.016528, 0.015694, 0.010131, 0.007259, 0.010221, 0.01227, 0.007645, 0.008624, 0.009294, 0.006533, 0.009187, 0.006482, 0.006245, 0.006421, 0.006421, 0.006482, 0.005992, 0.005011, 0.004513, 0.004247, 0.003727, 0.00515, 0.003727, 0.004315, 0.004358, 0.00316, 0.00316, 0.00316, 0.00316, 0.0028, 0.003864, 0.003864, 0.003864, 0.002976, 0.00316, 0.004161, 0.004135, 0.006078, 0.008075, 0.010926, 0.020165, 0.043307, 0.023963, 0.028107, 0.038042, 0.036378, 0.042364, 0.040537, 0.090864, 0.100716, 0.106997, 0.10481, 0.106997, 0.100716, 0.170161, 0.155435, 0.088832, 0.155435, 0.155435, 0.161087, 0.15284, 0.15284, 0.098513, 0.173081, 0.216401, 0.209395, 0.31487, 0.414856, 0.41194, 0.30533, 0.380708, 0.257454, 0.147574, 0.142424, 0.147574, 0.167087, 0.17593, 0.17593, 0.170161, 0.161087, 0.161087, 0.161087, 0.161087, 0.194234, 0.209395, 0.257454, 0.257454, 0.25406, 0.243554, 0.25406, 0.26085, 0.268042, 0.308712, 0.4292, 0.332115, 0.433034, 0.41194, 0.298791, 0.387226, 0.301917, 0.301917, 0.185198, 0.179055, 0.173081, 0.219301, 0.139895, 0.116183, 0.098513, 0.076542, 0.060549, 0.042364, 0.069024, 0.046336, 0.069024, 0.046336, 0.094817], '')</t>
  </si>
  <si>
    <t>UPI0001BCC2BA status=activ</t>
  </si>
  <si>
    <t>([0.856457, 0.871313, 0.899122, 0.921076, 0.926919, 0.928747, 0.939629, 0.947281, 0.947281, 0.954657, 0.962114, 0.9657, 0.9657, 0.957673, 0.954657, 0.922952, 0.922952, 0.938133, 0.93079, 0.970265, 0.969315, 0.976226, 0.980097, 0.964893, 0.960642, 0.960642, 0.960642, 0.960642, 0.96342, 0.934618, 0.939629, 0.919029, 0.879233, 0.88723, 0.901269, 0.901269, 0.919029, 0.859585, 0.837511, 0.849326, 0.819762, 0.846163, 0.812494, 0.716283, 0.784345, 0.801317, 0.791621, 0.798249, 0.775545, 0.76285, 0.83125, 0.779859, 0.819762, 0.882776, 0.865454, 0.84206, 0.823549, 0.779859, 0.865454, 0.801317, 0.779859, 0.823549, 0.808535, 0.859585, 0.901269, 0.849326, 0.745909, 0.767246, 0.759478, 0.728858, 0.745909, 0.750527, 0.784345, 0.754692, 0.754692, 0.76285, 0.680603, 0.626927, 0.707965, 0.59508, 0.59014, 0.613573, 0.59014, 0.549308, 0.538167, 0.51388, 0.618285, 0.608892, 0.557691, 0.570702, 0.51388, 0.476583, 0.436924, 0.41194, 0.394753, 0.398279, 0.321458, 0.321458, 0.390993, 0.390993, 0.468512, 0.444081, 0.454136, 0.458154, 0.408655, 0.321458, 0.36309, 0.339168, 0.332115, 0.36309, 0.342579, 0.308712, 0.247041, 0.203355, 0.229226, 0.264545, 0.271506, 0.36309, 0.352862, 0.332115, 0.335645, 0.243554, 0.335645, 0.291804, 0.288399, 0.352862, 0.339168, 0.239899, 0.257454, 0.25031, 0.144935, 0.155435, 0.170161, 0.257454, 0.25031, 0.164327, 0.139895, 0.147574, 0.078022, 0.132295, 0.142424, 0.083462, 0.134866, 0.081712, 0.098513, 0.092881, 0.090864, 0.15008, 0.216401, 0.17593, 0.173081, 0.281712, 0.281712, 0.236433, 0.21291, 0.291804, 0.36309, 0.370445, 0.232838, 0.308712, 0.206376, 0.209395, 0.21291, 0.216401, 0.209395, 0.206376, 0.21291, 0.222385, 0.222385, 0.243554, 0.18812, 0.200174, 0.102787, 0.096677, 0.100716, 0.069024, 0.037156, 0.047319, 0.050641, 0.054297, 0.059222, 0.106997, 0.094817, 0.092881, 0.094817, 0.102787, 0.10481, 0.100716, 0.074921, 0.067594, 0.034068, 0.033407, 0.056825, 0.074921, 0.074921, 0.170161, 0.25031, 0.346032, 0.275179, 0.284882, 0.288399, 0.295083, 0.219301, 0.229226, 0.324872, 0.324872, 0.394753, 0.308712, 0.225814, 0.26085, 0.185198, 0.185198, 0.264545, 0.25031, 0.209395, 0.209395, 0.129801, 0.122885, 0.118441, 0.102787, 0.046336, 0.081712, 0.06184, 0.094817, 0.094817, 0.051831, 0.049374, 0.028695, 0.022667, 0.042364, 0.042364, 0.0704, 0.071867, 0.079919, 0.083462, 0.100716, 0.060549, 0.076542, 0.071867, 0.059222, 0.088832, 0.167087, 0.106997, 0.125101, 0.06312, 0.06184, 0.0704, 0.074921, 0.132295, 0.229226, 0.139895, 0.086953, 0.094817, 0.164327, 0.155435, 0.147574, 0.25406, 0.247041, 0.275179, 0.191378, 0.236433, 0.158265, 0.161087, 0.236433, 0.25031, 0.25031, 0.264545, 0.243554, 0.232838, 0.243554, 0.257454, 0.271506, 0.271506, 0.271506, 0.268042, 0.173081, 0.096677, 0.045352, 0.051831, 0.043307, 0.060549, 0.05306, 0.100716, 0.118441, 0.118441, 0.06312, 0.134866, 0.098513, 0.173081, 0.167087, 0.090864, 0.090864, 0.147574, 0.229226, 0.222385, 0.142424, 0.229226, 0.271506, 0.359901, 0.339168, 0.374039, 0.408655, 0.414856, 0.40511, 0.370445, 0.284882, 0.370445, 0.264545, 0.308712, 0.295083, 0.311707, 0.422041, 0.40511, 0.394753, 0.398279, 0.398279, 0.41194, 0.318242, 0.384043, 0.291804, 0.377384, 0.366687, 0.370445, 0.377384, 0.288399, 0.324872, 0.414856, 0.408655, 0.436924, 0.342579, 0.349426, 0.222385, 0.120615, 0.071867, 0.074921, 0.043307, 0.047319, 0.036378, 0.038858, 0.025762, 0.058088, 0.034884, 0.028695, 0.0198, 0.018787, 0.028107, 0.022667, 0.017447, 0.013821, 0.015344, 0.020165, 0.014075, 0.021816, 0.038858, 0.066181, 0.036378, 0.06184],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</si>
  <si>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90]</t>
  </si>
  <si>
    <t>(90</t>
  </si>
  <si>
    <t>90)</t>
  </si>
  <si>
    <t>UPI0001BCC2DF status=activ</t>
  </si>
  <si>
    <t>([0.161087, 0.21291, 0.25031, 0.295083, 0.332115, 0.25406, 0.291804, 0.332115, 0.321458, 0.339168, 0.243554, 0.271506, 0.25406, 0.295083, 0.308712, 0.339168, 0.433034, 0.450668, 0.450668, 0.494003, 0.408655, 0.328603, 0.25406, 0.17593, 0.109221, 0.11371, 0.191378, 0.196879, 0.179055, 0.222385, 0.229226, 0.26085, 0.264545, 0.318242, 0.324872, 0.30533, 0.21291, 0.122885, 0.056825, 0.040537, 0.025316, 0.040537, 0.066181, 0.098513, 0.15284, 0.257454, 0.257454, 0.158265, 0.147574, 0.094817, 0.073402, 0.073402, 0.081712, 0.048328, 0.058088, 0.054297, 0.030003, 0.058088, 0.067594, 0.083462, 0.137348, 0.203355, 0.142424, 0.142424, 0.088832, 0.059222, 0.050641, 0.045352, 0.051831, 0.051831, 0.042364, 0.055536, 0.054297, 0.083462, 0.085092, 0.073402, 0.069024, 0.067594, 0.064632, 0.067594, 0.106997, 0.100716, 0.100716, 0.155435, 0.139895, 0.209395, 0.281712, 0.170161, 0.179055, 0.247041, 0.25406, 0.288399, 0.196879, 0.120615, 0.074921, 0.132295, 0.092881, 0.094817, 0.155435, 0.092881, 0.155435, 0.167087, 0.120615, 0.120615, 0.127496, 0.15008, 0.100716, 0.059222, 0.071867, 0.073402, 0.045352, 0.047319, 0.079919, 0.085092, 0.098513, 0.164327, 0.161087, 0.232838, 0.161087, 0.158265, 0.137348, 0.079919, 0.048328, 0.071867, 0.069024, 0.064632, 0.059222, 0.059222, 0.098513, 0.079919, 0.076542, 0.11371, 0.06184, 0.032677, 0.050641, 0.083462, 0.041405, 0.023534, 0.025762, 0.041405, 0.043307, 0.086953, 0.132295, 0.196879, 0.206376, 0.196879, 0.139895, 0.125101, 0.170161, 0.139895, 0.232838, 0.200174, 0.170161, 0.257454, 0.377384, 0.342579, 0.288399], '')</t>
  </si>
  <si>
    <t>UPI0001BCC2E3 status=activ</t>
  </si>
  <si>
    <t>([0.366687, 0.418646, 0.440853, 0.458154, 0.505461, 0.401658, 0.308712, 0.222385, 0.271506, 0.291804, 0.308712, 0.352862, 0.377384, 0.380708, 0.239899, 0.278302, 0.200174, 0.182256, 0.144935, 0.094817, 0.127496, 0.10481, 0.106997, 0.11371, 0.11371, 0.100716, 0.161087, 0.25031, 0.225814, 0.116183, 0.116183, 0.127496, 0.139895, 0.085092, 0.102787, 0.134866, 0.066181, 0.118441, 0.216401, 0.196879, 0.182256, 0.185198, 0.127496, 0.064632, 0.034068, 0.022667, 0.023963, 0.023534, 0.023087, 0.047319, 0.096677, 0.098513, 0.090864, 0.079919, 0.125101, 0.116183, 0.179055, 0.229226, 0.206376, 0.161087, 0.164327, 0.275179, 0.147574, 0.222385, 0.225814, 0.271506, 0.30533, 0.311707, 0.321458, 0.225814, 0.243554, 0.25031, 0.161087, 0.125101, 0.074921, 0.03976, 0.038858, 0.036378, 0.024393, 0.025762, 0.037156, 0.054297, 0.050641, 0.05306, 0.027463, 0.048328, 0.029376, 0.035586, 0.034068, 0.032017, 0.046336, 0.046336, 0.024826, 0.036378, 0.026338, 0.029376, 0.024393, 0.018106, 0.017797, 0.030611, 0.014586, 0.016257, 0.0198, 0.019109, 0.024393, 0.044297, 0.045352, 0.055536, 0.029376, 0.016826, 0.018415, 0.022306, 0.020165, 0.038858, 0.051831, 0.050641, 0.050641, 0.11371, 0.137348, 0.092881, 0.096677, 0.098513, 0.079919, 0.064632, 0.064632, 0.066181, 0.033407, 0.032017, 0.066181, 0.064632, 0.118441, 0.06184, 0.050641, 0.023963, 0.014586, 0.008723, 0.008804, 0.008156, 0.008002, 0.005992, 0.005086, 0.005086, 0.008276, 0.008276, 0.006701, 0.006701, 0.008804, 0.014586, 0.009728, 0.006701, 0.007422, 0.005318, 0.007031, 0.005872, 0.006245, 0.005932, 0.008804, 0.013016, 0.01204, 0.01227, 0.011903, 0.023963, 0.024826, 0.023087, 0.023963, 0.023534, 0.023534, 0.023534, 0.01204, 0.021816, 0.037156, 0.071867, 0.137348, 0.076542, 0.071867, 0.067594, 0.076542, 0.074921, 0.074921, 0.144935, 0.147574, 0.164327, 0.088832, 0.085092, 0.03976, 0.040537, 0.078022, 0.074921, 0.03976, 0.043307, 0.020165, 0.017447, 0.015344, 0.015344, 0.014586, 0.030611, 0.06184, 0.079919, 0.078022, 0.034884, 0.021816, 0.013265, 0.013437, 0.024393, 0.024826, 0.048328, 0.046336, 0.046336, 0.050641, 0.050641, 0.074921, 0.139895, 0.173081, 0.167087, 0.185198, 0.298791, 0.275179, 0.15008, 0.194234, 0.200174, 0.328603, 0.324872, 0.321458, 0.40511, 0.275179, 0.173081, 0.164327, 0.170161, 0.173081, 0.142424, 0.206376, 0.216401, 0.18812, 0.15284, 0.122885, 0.073402, 0.048328, 0.031287, 0.088832], '')</t>
  </si>
  <si>
    <t>UPI0001BCC399 status=activ</t>
  </si>
  <si>
    <t>([0.007091, 0.004736, 0.006374, 0.004611, 0.003607, 0.00283, 0.003757, 0.003341, 0.003924, 0.004736, 0.00543, 0.006245, 0.006039, 0.00389, 0.002688, 0.002606, 0.003607, 0.00407, 0.004135, 0.003963, 0.002688, 0.002688, 0.003366, 0.002014, 0.00225, 0.00225, 0.001936, 0.001103, 0.000945, 0.000567, 0.000313, 0.000146, 0.000146, 7.3e-05, 0.000146, 0.000137, 5.2e-05, 5.2e-05, 0.000116, 0.000206, 9e-05, 9e-05, 9e-05, 6.9e-05, 7.7e-05, 0.000142, 0.000137, 0.000305, 0.000386, 0.000498, 0.000708, 0.00055, 0.000687, 0.000704, 0.001142, 0.000661, 0.000816, 0.000958, 0.001, 0.00052, 0.000558, 0.000558, 0.000464, 0.000477, 0.000842, 0.001305, 0.001335, 0.001936, 0.001288, 0.001906, 0.002349, 0.00231, 0.00316, 0.003821, 0.003276, 0.002606, 0.003366, 0.004315, 0.005623, 0.004388, 0.006421], '')</t>
  </si>
  <si>
    <t>UPI0001BCC3B2 status=activ</t>
  </si>
  <si>
    <t>([0.055536, 0.020165, 0.030003, 0.048328, 0.060549, 0.045352, 0.0198, 0.025316, 0.018787, 0.014586, 0.010372, 0.00777, 0.007645, 0.005378, 0.004431, 0.00359, 0.005011, 0.003478, 0.00231, 0.002336, 0.001481, 0.001499, 0.00155, 0.00103, 0.001, 0.001103, 0.000945, 0.001675, 0.001155, 0.000893, 0.001267, 0.001722, 0.00292, 0.003212, 0.004247, 0.003478, 0.003924, 0.002727, 0.003997, 0.006245, 0.008804, 0.00962, 0.012727, 0.012491, 0.023087, 0.015344, 0.008075, 0.009401, 0.009187, 0.015344, 0.016826, 0.017447, 0.009294, 0.006142, 0.003997, 0.0028, 0.002662, 0.002606, 0.002623, 0.001748, 0.001743, 0.001267, 0.001722, 0.00231, 0.00231, 0.002194, 0.002581, 0.0028, 0.002336, 0.00243, 0.001623, 0.001675, 0.001687, 0.002211, 0.002512, 0.003014, 0.003555, 0.004775, 0.003924, 0.004976, 0.006619, 0.004835, 0.006988], '')</t>
  </si>
  <si>
    <t>UPI0001BCC3C0 status=activ</t>
  </si>
  <si>
    <t>([0.106997, 0.147574, 0.137348, 0.167087, 0.21291, 0.268042, 0.311707, 0.247041, 0.232838, 0.284882, 0.229226, 0.196879, 0.17593, 0.129801, 0.100716, 0.088832, 0.071867, 0.106997, 0.125101, 0.06312, 0.10481, 0.164327, 0.116183, 0.15284, 0.147574, 0.144935, 0.129801, 0.118441, 0.10481, 0.122885, 0.050641, 0.050641, 0.056825, 0.032017, 0.05306, 0.076542, 0.129801, 0.098513, 0.096677, 0.132295, 0.137348, 0.122885, 0.106997, 0.167087, 0.15008, 0.098513, 0.109221, 0.122885, 0.127496, 0.147574, 0.167087, 0.268042, 0.264545, 0.328603, 0.422041, 0.422041, 0.374039, 0.377384, 0.36309, 0.377384, 0.239899, 0.229226, 0.236433, 0.179055, 0.179055, 0.17593, 0.268042, 0.161087, 0.094817, 0.102787, 0.161087, 0.078022, 0.048328, 0.051831, 0.051831, 0.056825, 0.050641, 0.035586, 0.037156, 0.0704, 0.069024, 0.11371, 0.120615, 0.0704, 0.10481, 0.051831, 0.055536, 0.029376, 0.064632, 0.11371, 0.060549, 0.032677, 0.054297, 0.085092, 0.142424, 0.15284, 0.092881, 0.088832, 0.139895, 0.094817, 0.054297, 0.032017, 0.023534, 0.040537, 0.069024, 0.074921, 0.088832, 0.051831, 0.059222, 0.028107, 0.027463, 0.050641, 0.048328, 0.03976, 0.03976, 0.020522, 0.013016, 0.020165, 0.023963, 0.030611, 0.027463, 0.051831, 0.083462, 0.129801, 0.125101, 0.074921, 0.069024, 0.086953, 0.086953, 0.074921, 0.134866, 0.15008, 0.139895, 0.232838, 0.239899, 0.236433, 0.298791, 0.295083, 0.30533, 0.281712, 0.173081, 0.25406, 0.161087, 0.173081, 0.179055, 0.18812, 0.284882, 0.203355, 0.164327, 0.147574, 0.239899, 0.225814, 0.196879, 0.147574, 0.109221, 0.109221, 0.069024, 0.086953, 0.083462, 0.079919, 0.088832, 0.073402, 0.079919, 0.127496, 0.116183, 0.127496, 0.0704, 0.067594, 0.120615, 0.17593, 0.281712, 0.185198, 0.185198, 0.122885, 0.11371, 0.139895, 0.206376, 0.308712, 0.298791, 0.398279, 0.384043, 0.284882, 0.31487, 0.219301, 0.229226, 0.247041, 0.239899, 0.339168, 0.311707, 0.219301, 0.239899, 0.21291, 0.243554, 0.173081, 0.173081, 0.26085, 0.271506, 0.155435, 0.158265, 0.170161, 0.10481, 0.106997, 0.194234, 0.271506, 0.243554, 0.257454, 0.209395, 0.209395, 0.203355, 0.225814, 0.232838, 0.15008, 0.100716, 0.15284, 0.216401, 0.291804, 0.30533, 0.275179, 0.408655, 0.40511, 0.408655, 0.486429, 0.40511, 0.390993, 0.394753, 0.521092, 0.422041, 0.458154, 0.461924, 0.461924, 0.476583, 0.58069, 0.680603, 0.827927, 0.808535, 0.724957, 0.657645, 0.618285, 0.521092, 0.490133, 0.480142, 0.461924, 0.476583, 0.557691, 0.570702, 0.450668, 0.450668, 0.541878, 0.465241, 0.447574, 0.454136, 0.440853, 0.450668, 0.374039, 0.349426, 0.366687, 0.370445, 0.352862, 0.284882, 0.380708, 0.374039, 0.30533, 0.291804, 0.284882, 0.288399, 0.264545, 0.308712, 0.295083, 0.288399, 0.311707, 0.318242, 0.321458, 0.25031, 0.239899, 0.332115, 0.308712, 0.271506, 0.321458, 0.387226, 0.454136, 0.440853, 0.422041, 0.505461, 0.51388, 0.483068], '')</t>
  </si>
  <si>
    <t>[225, 231, 232, 233, 234, 235, 236, 237, 238, 243, 244, 247, 282, 283]</t>
  </si>
  <si>
    <t>UPI0001BCC3CC status=activ</t>
  </si>
  <si>
    <t>([0.008276, 0.007645, 0.010131, 0.010221, 0.007555, 0.00962, 0.007495, 0.006701, 0.006988, 0.006421, 0.00543, 0.006619, 0.005734, 0.003804, 0.003607, 0.003671, 0.002662, 0.004388, 0.005992, 0.003997, 0.005503, 0.007495, 0.009483, 0.006795, 0.005799, 0.008075, 0.005872, 0.008276, 0.011106, 0.015694, 0.024826, 0.050641, 0.035586, 0.024393, 0.056825, 0.122885, 0.120615, 0.125101, 0.055536, 0.028695, 0.055536, 0.058088, 0.029376, 0.028695, 0.040537, 0.074921, 0.058088, 0.11371, 0.109221, 0.079919, 0.071867, 0.034884, 0.016021, 0.010372, 0.017797, 0.018415, 0.016257, 0.016528, 0.028107, 0.036378, 0.035586, 0.038042, 0.042364, 0.083462, 0.085092, 0.116183, 0.132295, 0.173081, 0.173081, 0.102787, 0.074921, 0.044297, 0.05306, 0.073402, 0.127496, 0.096677, 0.06312, 0.031287, 0.016826, 0.010221, 0.008804, 0.007877, 0.005683, 0.005872, 0.004513, 0.003298, 0.003246, 0.00316, 0.00243, 0.001499, 0.002155, 0.00292, 0.002688, 0.002327, 0.00283, 0.002623, 0.00246, 0.00243, 0.002705, 0.003246, 0.003804, 0.004513, 0.006482, 0.008525, 0.005249], '')</t>
  </si>
  <si>
    <t>UPI0001BCC3E0 status=activ</t>
  </si>
  <si>
    <t>([0.30533, 0.384043, 0.247041, 0.291804, 0.31487, 0.36309, 0.271506, 0.209395, 0.243554, 0.191378, 0.243554, 0.311707, 0.26085, 0.155435, 0.085092, 0.179055, 0.139895, 0.120615, 0.10481, 0.102787, 0.129801, 0.0704, 0.030003, 0.056825, 0.05306, 0.030003, 0.016257, 0.028107, 0.045352, 0.024393, 0.022667, 0.011342, 0.010672, 0.017447, 0.032017, 0.032017, 0.023087, 0.017138, 0.010926, 0.011106, 0.019109, 0.020522, 0.038042, 0.060549, 0.064632, 0.051831, 0.059222, 0.059222, 0.045352, 0.028107, 0.028107, 0.060549, 0.060549, 0.060549, 0.067594, 0.06312, 0.127496, 0.127496, 0.127496, 0.209395, 0.200174, 0.191378, 0.11371, 0.06184, 0.088832, 0.067594, 0.069024, 0.118441, 0.118441, 0.164327, 0.167087, 0.155435, 0.134866, 0.225814, 0.15284, 0.132295, 0.129801, 0.111485, 0.079919, 0.142424, 0.142424, 0.147574, 0.122885, 0.196879, 0.284882, 0.264545, 0.21291, 0.21291, 0.196879, 0.25406, 0.139895, 0.170161, 0.291804, 0.257454, 0.268042, 0.339168, 0.339168, 0.25031, 0.25031, 0.271506, 0.194234, 0.118441, 0.125101, 0.15008, 0.170161, 0.17593, 0.200174, 0.200174, 0.257454, 0.264545, 0.232838, 0.324872, 0.384043, 0.295083, 0.268042, 0.264545, 0.200174, 0.147574, 0.236433, 0.161087, 0.25031, 0.257454, 0.264545, 0.25406, 0.26085, 0.17593, 0.17593, 0.15284, 0.222385, 0.134866, 0.134866, 0.209395, 0.147574, 0.142424, 0.219301, 0.275179, 0.196879, 0.229226, 0.268042, 0.25406, 0.26085, 0.232838, 0.222385, 0.225814, 0.236433, 0.161087, 0.219301, 0.185198, 0.18812, 0.18812, 0.291804, 0.291804, 0.239899, 0.339168, 0.298791, 0.219301, 0.229226, 0.31487, 0.25406, 0.284882, 0.275179, 0.342579, 0.26085, 0.366687, 0.465241, 0.377384, 0.486429, 0.41194, 0.370445, 0.342579, 0.356642, 0.335645, 0.328603, 0.384043, 0.370445, 0.418646, 0.497853, 0.494003, 0.408655, 0.476583, 0.490133, 0.509769, 0.444081, 0.541878, 0.480142, 0.461924, 0.509769, 0.490133, 0.545602, 0.545602, 0.59014, 0.490133, 0.497853, 0.529623, 0.525368, 0.517562, 0.497853, 0.480142, 0.497853, 0.5017, 0.444081, 0.42561, 0.418646, 0.483068, 0.447574, 0.494003, 0.483068, 0.436924, 0.42561, 0.468512, 0.557691, 0.56648, 0.657645, 0.632174, 0.608892, 0.585406, 0.613573, 0.59917, 0.585406, 0.549308, 0.642678, 0.767246, 0.76285, 0.754692, 0.771762, 0.812494, 0.775545], '')</t>
  </si>
  <si>
    <t>[181, 183, 186, 188, 189, 190, 193, 194, 195, 199, 210, 211, 212, 213, 214, 215, 216, 217, 218, 219, 220, 221, 222, 223, 224, 225, 226]</t>
  </si>
  <si>
    <t>UPI0001BCC3E2 status=activ</t>
  </si>
  <si>
    <t>([0.027463, 0.042364, 0.067594, 0.042364, 0.047319, 0.069024, 0.10481, 0.06184, 0.06312, 0.090864, 0.111485, 0.076542, 0.085092, 0.092881, 0.173081, 0.167087, 0.257454, 0.284882, 0.281712, 0.349426, 0.318242, 0.332115, 0.30533, 0.298791, 0.380708, 0.414856, 0.408655, 0.408655, 0.521092, 0.517562, 0.517562, 0.534167, 0.534167, 0.483068, 0.476583, 0.458154, 0.352862, 0.366687, 0.25406, 0.370445, 0.36309, 0.36309, 0.332115, 0.36309, 0.36309, 0.264545, 0.271506, 0.291804, 0.222385, 0.15284, 0.191378, 0.185198, 0.147574, 0.264545, 0.209395, 0.21291, 0.137348, 0.164327, 0.090864, 0.094817, 0.064632, 0.042364, 0.06312, 0.125101, 0.127496, 0.139895, 0.229226, 0.139895, 0.134866, 0.17593, 0.173081, 0.102787, 0.078022, 0.078022, 0.03976, 0.079919, 0.060549, 0.100716, 0.142424, 0.225814, 0.243554, 0.191378, 0.18812, 0.182256, 0.167087, 0.139895, 0.074921, 0.074921, 0.098513, 0.098513, 0.092881, 0.147574, 0.243554, 0.191378, 0.191378, 0.288399, 0.232838, 0.222385, 0.225814, 0.155435, 0.129801, 0.206376, 0.311707, 0.374039, 0.366687, 0.288399, 0.236433, 0.247041, 0.209395, 0.275179, 0.229226, 0.196879, 0.206376, 0.118441, 0.102787, 0.134866, 0.098513, 0.139895, 0.11371, 0.06312, 0.11371, 0.144935, 0.078022, 0.069024, 0.071867, 0.036378, 0.046336, 0.086953, 0.144935, 0.170161, 0.15008, 0.109221, 0.137348, 0.109221, 0.109221, 0.18812, 0.139895, 0.102787, 0.092881, 0.122885, 0.225814, 0.120615, 0.109221, 0.170161, 0.098513, 0.096677, 0.179055, 0.247041, 0.247041, 0.271506, 0.268042, 0.284882, 0.374039, 0.264545, 0.18812, 0.284882, 0.318242, 0.387226, 0.394753, 0.349426, 0.384043, 0.352862, 0.440853, 0.356642, 0.275179, 0.384043, 0.298791, 0.275179, 0.25031, 0.15284, 0.106997, 0.071867, 0.066181, 0.032677, 0.054297, 0.109221, 0.051831, 0.022306, 0.013016, 0.020165, 0.024393, 0.026338, 0.032017, 0.045352, 0.049374, 0.054297, 0.040537, 0.071867, 0.076542, 0.055536, 0.066181, 0.098513, 0.076542, 0.088832, 0.167087, 0.196879, 0.134866, 0.239899, 0.370445, 0.465241, 0.465241, 0.394753, 0.387226, 0.268042, 0.164327, 0.225814, 0.308712, 0.332115, 0.356642, 0.36309, 0.4292, 0.41194, 0.346032, 0.42561, 0.332115, 0.324872, 0.239899, 0.318242, 0.194234, 0.185198, 0.147574, 0.144935, 0.167087, 0.18812, 0.268042, 0.284882, 0.284882, 0.18812, 0.134866, 0.098513, 0.045352, 0.045352, 0.085092, 0.10481, 0.071867, 0.071867, 0.074921, 0.074921, 0.058088, 0.125101, 0.066181, 0.098513, 0.102787, 0.109221, 0.098513, 0.102787, 0.127496, 0.142424, 0.139895, 0.129801, 0.081712, 0.161087, 0.15284, 0.142424, 0.147574, 0.225814, 0.318242, 0.200174, 0.194234, 0.247041, 0.229226, 0.324872, 0.30533, 0.31487, 0.346032, 0.352862, 0.318242, 0.308712, 0.301917, 0.295083, 0.398279, 0.418646, 0.401658, 0.40511, 0.36309, 0.284882, 0.291804, 0.229226, 0.257454, 0.370445, 0.346032, 0.36309, 0.281712, 0.298791, 0.30533, 0.30533, 0.284882, 0.236433, 0.182256, 0.111485, 0.191378, 0.167087, 0.26085, 0.203355, 0.125101, 0.170161, 0.158265, 0.100716, 0.132295, 0.21291, 0.155435, 0.164327, 0.10481, 0.10481, 0.046336, 0.041405, 0.045352, 0.034068, 0.044297, 0.069024, 0.096677, 0.0704, 0.056825, 0.036378, 0.046336, 0.074921, 0.040537, 0.071867], '')</t>
  </si>
  <si>
    <t>[28, 29, 30, 31, 32]</t>
  </si>
  <si>
    <t>UPI0001BCC487 status=activ</t>
  </si>
  <si>
    <t>([0.006533, 0.009865, 0.014586, 0.013821, 0.020165, 0.013821, 0.010372, 0.008624, 0.010509, 0.008723, 0.01078, 0.014075, 0.014075, 0.018415, 0.011106, 0.014075, 0.008409, 0.008156, 0.012491, 0.008075, 0.011106, 0.018787, 0.018787, 0.018415, 0.013265, 0.008624, 0.010221, 0.017447, 0.030003, 0.030611, 0.031287, 0.018415, 0.018787, 0.020165, 0.028107, 0.028107, 0.030003, 0.074921, 0.067594, 0.031287, 0.034884, 0.016826, 0.015694, 0.014783, 0.016257, 0.032677, 0.06312, 0.06312, 0.044297, 0.046336, 0.046336, 0.044297, 0.078022, 0.044297, 0.031287, 0.023087, 0.034068, 0.034884, 0.021381, 0.040537, 0.083462, 0.147574, 0.298791, 0.271506], '')</t>
  </si>
  <si>
    <t>UPI0001BCC49A status=activ</t>
  </si>
  <si>
    <t>([0.092881, 0.058088, 0.088832, 0.15284, 0.096677, 0.051831, 0.069024, 0.098513, 0.129801, 0.158265, 0.10481, 0.078022, 0.127496, 0.164327, 0.102787, 0.085092, 0.15008, 0.083462, 0.083462, 0.155435, 0.161087, 0.161087, 0.247041, 0.173081, 0.120615, 0.185198, 0.206376, 0.173081, 0.17593, 0.182256, 0.111485, 0.194234, 0.275179, 0.281712, 0.31487, 0.394753, 0.335645, 0.236433, 0.335645, 0.332115, 0.278302, 0.275179, 0.243554, 0.236433, 0.311707, 0.36309, 0.384043, 0.352862, 0.356642, 0.352862, 0.332115, 0.332115, 0.342579, 0.275179, 0.182256, 0.182256, 0.17593, 0.185198, 0.185198, 0.182256, 0.116183, 0.144935, 0.142424, 0.106997, 0.111485, 0.118441, 0.073402, 0.069024, 0.142424, 0.094817, 0.048328, 0.051831, 0.092881, 0.050641, 0.085092, 0.147574, 0.158265, 0.098513, 0.15284, 0.232838, 0.239899, 0.232838, 0.232838, 0.239899, 0.25406, 0.239899, 0.222385, 0.209395, 0.129801, 0.120615, 0.147574, 0.26085, 0.222385, 0.139895, 0.185198, 0.173081, 0.092881, 0.050641, 0.050641, 0.051831, 0.050641, 0.025762, 0.050641, 0.056825, 0.044297, 0.067594, 0.074921, 0.078022, 0.127496, 0.139895, 0.155435, 0.18812, 0.098513, 0.0704, 0.132295, 0.15284, 0.161087, 0.26085, 0.236433, 0.232838, 0.268042, 0.268042, 0.318242, 0.321458, 0.268042, 0.308712, 0.321458, 0.30533, 0.209395, 0.219301, 0.288399, 0.18812, 0.144935, 0.225814, 0.239899, 0.147574, 0.144935, 0.15008, 0.092881, 0.10481, 0.179055, 0.161087, 0.142424, 0.167087, 0.167087, 0.173081, 0.11371, 0.064632, 0.069024, 0.11371, 0.111485, 0.122885, 0.191378, 0.291804, 0.281712, 0.36309, 0.384043, 0.384043, 0.284882, 0.380708, 0.384043, 0.387226, 0.295083, 0.332115, 0.342579, 0.342579, 0.342579, 0.4292, 0.447574, 0.335645, 0.26085, 0.191378, 0.182256, 0.127496, 0.076542, 0.083462, 0.083462, 0.122885, 0.083462, 0.137348, 0.079919, 0.127496, 0.129801, 0.209395, 0.127496, 0.125101, 0.125101, 0.142424, 0.079919, 0.064632, 0.122885, 0.125101, 0.17593, 0.098513, 0.142424, 0.209395, 0.194234, 0.18812, 0.125101, 0.185198, 0.185198, 0.268042, 0.173081, 0.161087, 0.096677, 0.164327, 0.109221, 0.060549, 0.064632, 0.106997, 0.122885, 0.081712, 0.125101, 0.122885, 0.209395, 0.209395, 0.206376, 0.129801, 0.081712, 0.139895, 0.073402, 0.074921, 0.073402, 0.137348, 0.139895, 0.216401, 0.206376, 0.281712, 0.36309, 0.281712, 0.219301, 0.225814, 0.21291, 0.229226, 0.161087, 0.18812, 0.182256, 0.17593, 0.281712, 0.36309, 0.359901, 0.468512, 0.476583, 0.486429, 0.468512, 0.384043, 0.40511, 0.41194, 0.422041, 0.414856, 0.497853, 0.557691, 0.653063, 0.759478, 0.741537, 0.849326, 0.801317, 0.812494, 0.823549, 0.801317, 0.791621], '')</t>
  </si>
  <si>
    <t>[251, 252, 253, 254, 255, 256, 257, 258, 259, 260]</t>
  </si>
  <si>
    <t>UPI0001BCC4A0 status=activ</t>
  </si>
  <si>
    <t>([0.03976, 0.022667, 0.043307, 0.071867, 0.043307, 0.058088, 0.037156, 0.026338, 0.040537, 0.058088, 0.03976, 0.05306, 0.025762, 0.048328, 0.025316, 0.055536, 0.054297, 0.058088, 0.102787, 0.045352, 0.071867, 0.10481, 0.106997, 0.060549, 0.045352, 0.098513, 0.100716, 0.167087, 0.216401, 0.196879, 0.185198, 0.275179, 0.278302, 0.30533, 0.219301, 0.311707, 0.284882, 0.206376, 0.196879, 0.194234, 0.232838, 0.239899, 0.271506, 0.318242, 0.390993, 0.422041, 0.390993, 0.394753, 0.298791, 0.324872, 0.25406, 0.271506, 0.284882, 0.291804, 0.370445, 0.387226, 0.390993, 0.390993, 0.390993, 0.384043, 0.390993, 0.4292, 0.308712, 0.275179, 0.225814, 0.182256, 0.21291, 0.222385, 0.236433, 0.342579, 0.30533, 0.295083, 0.200174, 0.222385, 0.120615, 0.074921, 0.116183, 0.074921, 0.040537, 0.074921, 0.083462, 0.051831, 0.064632, 0.078022, 0.043307, 0.083462, 0.10481, 0.048328, 0.049374, 0.043307, 0.023963, 0.031287, 0.028695, 0.054297, 0.049374, 0.111485, 0.185198, 0.129801, 0.185198, 0.288399, 0.18812, 0.111485, 0.170161, 0.100716, 0.083462, 0.144935, 0.083462, 0.094817, 0.161087, 0.088832, 0.098513, 0.164327, 0.088832, 0.096677, 0.106997, 0.10481, 0.098513, 0.055536, 0.085092, 0.085092, 0.079919, 0.111485, 0.173081, 0.170161, 0.26085, 0.377384, 0.346032, 0.349426, 0.25031, 0.25031, 0.346032, 0.232838, 0.191378, 0.311707, 0.4292, 0.394753, 0.377384, 0.281712, 0.281712, 0.200174, 0.129801, 0.137348, 0.182256, 0.216401, 0.118441, 0.118441, 0.096677, 0.067594, 0.120615, 0.158265, 0.127496, 0.127496, 0.203355, 0.243554, 0.232838, 0.161087, 0.167087, 0.179055, 0.15008, 0.182256, 0.179055, 0.257454, 0.161087, 0.17593, 0.144935, 0.243554, 0.21291, 0.239899, 0.321458, 0.31487, 0.352862, 0.30533, 0.216401, 0.155435, 0.158265, 0.155435, 0.206376, 0.120615, 0.122885, 0.243554, 0.25406, 0.247041, 0.170161, 0.170161, 0.144935, 0.155435, 0.155435, 0.109221, 0.067594, 0.045352, 0.025316, 0.024393, 0.034884, 0.059222, 0.11371, 0.090864, 0.090864, 0.054297, 0.055536, 0.041405, 0.041405, 0.026892, 0.051831, 0.058088, 0.120615, 0.129801, 0.122885, 0.122885, 0.196879, 0.278302, 0.342579, 0.447574, 0.324872, 0.278302, 0.200174, 0.17593, 0.209395, 0.209395, 0.291804, 0.301917, 0.332115, 0.321458, 0.4292, 0.321458, 0.301917, 0.275179, 0.179055, 0.11371, 0.096677, 0.098513, 0.109221, 0.06312, 0.06184, 0.081712, 0.129801, 0.173081, 0.139895, 0.111485, 0.086953, 0.059222, 0.090864, 0.067594, 0.042364, 0.025762, 0.049374], '')</t>
  </si>
  <si>
    <t>UPI0001BCC4A5 status=activ</t>
  </si>
  <si>
    <t>([0.007645, 0.009483, 0.007031, 0.005011, 0.006142, 0.004611, 0.003671, 0.00292, 0.003512, 0.0028, 0.00243, 0.001936, 0.001936, 0.001344, 0.001288, 0.001172, 0.000661, 0.001048, 0.001808, 0.002662, 0.002194, 0.002435, 0.001808, 0.002727, 0.004208, 0.003014, 0.003298, 0.003014, 0.004414, 0.003804, 0.00543, 0.005378, 0.008276, 0.008804, 0.013265, 0.013265, 0.008409, 0.008624, 0.008156, 0.005932, 0.003478, 0.003298, 0.001855, 0.001722, 0.001048, 0.00055, 0.000485, 0.000442, 0.000893, 0.000906, 0.000704, 0.000326, 0.000614, 0.00055, 0.000313, 0.000253, 0.000447, 0.000386, 0.000386, 0.000421, 0.000309, 0.000631, 0.000713, 0.000833, 0.001434, 0.001434, 0.001434, 0.002336, 0.002349, 0.001967, 0.001271, 0.001855, 0.002327, 0.001649, 0.001687, 0.00155, 0.001417, 0.001417, 0.00155, 0.001748, 0.001155, 0.001159, 0.001335, 0.002211, 0.003461, 0.001906, 0.002727, 0.004358, 0.003821, 0.003512, 0.0028, 0.00283, 0.001722, 0.00243, 0.003366, 0.002327, 0.003461, 0.003053, 0.001872, 0.00283, 0.003804, 0.005683, 0.006533, 0.005992, 0.004689, 0.003014, 0.003298, 0.002336, 0.001417, 0.001687, 0.002623, 0.003864, 0.005734, 0.006194, 0.005223, 0.004976, 0.004976, 0.004775, 0.00777, 0.011669, 0.009401, 0.007315, 0.005734, 0.006988, 0.005623, 0.005623, 0.008002, 0.013437, 0.031287], '')</t>
  </si>
  <si>
    <t>UPI0001BCC4B0 status=activ</t>
  </si>
  <si>
    <t>([0.795062, 0.653063, 0.671169, 0.694846, 0.56648, 0.4292, 0.450668, 0.440853, 0.374039, 0.394753, 0.418646, 0.480142, 0.447574, 0.444081, 0.36309, 0.359901, 0.271506, 0.200174, 0.139895, 0.132295, 0.078022, 0.078022, 0.122885, 0.122885, 0.125101, 0.18812, 0.308712, 0.239899, 0.268042, 0.321458, 0.232838, 0.225814, 0.200174, 0.17593, 0.125101, 0.194234, 0.167087, 0.26085, 0.335645, 0.408655, 0.465241, 0.476583, 0.476583, 0.480142, 0.483068, 0.394753, 0.394753, 0.301917, 0.295083, 0.295083, 0.328603, 0.440853, 0.450668, 0.380708, 0.339168, 0.40511, 0.398279, 0.440853, 0.433034, 0.440853, 0.440853, 0.465241, 0.509769, 0.418646, 0.332115, 0.25031, 0.328603, 0.25031, 0.328603, 0.41194, 0.408655, 0.408655, 0.328603, 0.239899, 0.311707, 0.288399, 0.21291, 0.229226, 0.222385, 0.219301, 0.142424, 0.142424, 0.15284, 0.120615, 0.196879, 0.281712, 0.359901, 0.339168, 0.401658, 0.370445, 0.335645, 0.308712, 0.257454, 0.31487, 0.401658, 0.356642, 0.490133], '')</t>
  </si>
  <si>
    <t>[0, 1, 2, 3, 4, 62]</t>
  </si>
  <si>
    <t>UPI0001BCC4BB status=activ</t>
  </si>
  <si>
    <t>([0.517562, 0.414856, 0.335645, 0.236433, 0.278302, 0.298791, 0.328603, 0.25406, 0.239899, 0.26085, 0.196879, 0.232838, 0.25031, 0.17593, 0.11371, 0.17593, 0.10481, 0.111485, 0.129801, 0.122885, 0.085092, 0.044297, 0.069024, 0.069024, 0.069024, 0.040537, 0.028107, 0.015694, 0.015694, 0.018415, 0.01227, 0.013821, 0.01204, 0.007645, 0.009977, 0.014783, 0.017447, 0.017447, 0.011106, 0.007555, 0.005932, 0.00558, 0.005683, 0.004414, 0.004775, 0.004835, 0.004736, 0.004414, 0.006533, 0.008525, 0.007495, 0.010221, 0.013613, 0.013437, 0.023963, 0.024826, 0.028107, 0.015344, 0.024393, 0.042364, 0.076542, 0.132295, 0.17593, 0.17593, 0.179055, 0.219301, 0.298791, 0.398279, 0.505461, 0.394753, 0.401658, 0.450668, 0.458154, 0.465241, 0.505461, 0.521092, 0.525368, 0.517562, 0.613573, 0.613573, 0.608892, 0.585406, 0.58069, 0.58069, 0.707965, 0.798249, 0.671169, 0.685117, 0.671169, 0.657645, 0.779859, 0.63748, 0.613573, 0.608892, 0.472492, 0.454136, 0.422041, 0.394753, 0.366687, 0.349426, 0.332115, 0.301917, 0.275179, 0.21291, 0.232838], '')</t>
  </si>
  <si>
    <t>[0, 68, 74, 75, 76, 77, 78, 79, 80, 81, 82, 83, 84, 85, 86, 87, 88, 89, 90, 91, 92, 93]</t>
  </si>
  <si>
    <t>UPI0001C009E2 status=activ</t>
  </si>
  <si>
    <t>([0.675549, 0.468512, 0.490133, 0.521092, 0.549308, 0.575842, 0.5017, 0.51388, 0.521092, 0.458154, 0.468512, 0.483068, 0.472492, 0.440853, 0.436924, 0.4292, 0.414856, 0.505461, 0.497853, 0.521092, 0.521092, 0.545602, 0.648219, 0.642678, 0.648219, 0.56648, 0.505461, 0.585406, 0.468512, 0.42561, 0.414856, 0.418646, 0.370445, 0.308712, 0.264545, 0.216401, 0.21291, 0.222385, 0.173081, 0.144935, 0.127496, 0.10481, 0.064632, 0.059222, 0.042364, 0.025762, 0.029376, 0.030611], '')</t>
  </si>
  <si>
    <t>[0, 3, 4, 5, 6, 7, 8, 17, 19, 20, 21, 22, 23, 24, 25, 26, 27]</t>
  </si>
  <si>
    <t>UPI0001C4D054 status=activ</t>
  </si>
  <si>
    <t>([0.41194, 0.444081, 0.494003, 0.387226, 0.301917, 0.328603, 0.349426, 0.321458, 0.301917, 0.321458, 0.335645, 0.384043, 0.366687, 0.380708, 0.394753, 0.30533, 0.352862, 0.356642, 0.374039, 0.436924, 0.4292, 0.42561, 0.422041, 0.41194, 0.490133, 0.59014, 0.468512, 0.356642, 0.398279, 0.454136, 0.468512, 0.374039, 0.278302, 0.284882, 0.182256, 0.092881, 0.167087, 0.088832, 0.044297, 0.044297, 0.028107, 0.027463, 0.016528, 0.016257, 0.009977, 0.008075, 0.005992, 0.006142, 0.006194, 0.004921, 0.004689, 0.00407, 0.004247, 0.005623, 0.005734, 0.006795, 0.008723, 0.006374, 0.006619, 0.008075, 0.005734, 0.006039, 0.004835, 0.00515, 0.00543, 0.00543, 0.005249, 0.005223, 0.006795, 0.007031, 0.006795, 0.006894, 0.008276, 0.007877, 0.008156, 0.006894, 0.007877, 0.009187, 0.009015, 0.009483, 0.010926, 0.017138, 0.017447, 0.026338, 0.023534, 0.014586, 0.024393, 0.03976, 0.073402, 0.083462, 0.096677, 0.094817, 0.059222, 0.028695, 0.055536, 0.056825, 0.0704, 0.067594, 0.071867, 0.127496, 0.185198, 0.109221, 0.111485, 0.18812, 0.185198, 0.298791, 0.281712, 0.206376, 0.125101, 0.125101, 0.120615, 0.10481, 0.11371, 0.161087, 0.155435, 0.15008, 0.111485, 0.111485, 0.127496, 0.116183, 0.059222, 0.073402, 0.100716, 0.109221, 0.05306, 0.055536, 0.028695, 0.025762, 0.040537, 0.071867, 0.073402, 0.051831, 0.10481, 0.127496, 0.139895, 0.25031, 0.209395, 0.15284, 0.085092, 0.079919, 0.074921, 0.155435, 0.129801, 0.173081, 0.090864, 0.090864, 0.05306, 0.088832, 0.182256, 0.194234, 0.194234, 0.155435, 0.21291, 0.11371, 0.078022, 0.071867, 0.06184, 0.079919, 0.073402, 0.073402, 0.074921, 0.074921, 0.066181, 0.066181, 0.035586, 0.056825, 0.086953, 0.15284, 0.100716, 0.045352, 0.042364, 0.026338, 0.034068, 0.023963, 0.049374, 0.10481, 0.060549, 0.048328, 0.028695, 0.064632, 0.066181, 0.066181, 0.066181, 0.074921, 0.059222, 0.096677, 0.122885, 0.158265, 0.142424, 0.17593, 0.17593, 0.17593, 0.247041, 0.271506, 0.216401, 0.142424, 0.137348, 0.21291, 0.155435, 0.232838, 0.225814, 0.247041, 0.236433, 0.236433, 0.118441, 0.15284, 0.155435, 0.074921, 0.044297, 0.023963, 0.016826, 0.038042, 0.020876, 0.020876, 0.011106, 0.01078, 0.010131, 0.006567, 0.004976, 0.007315, 0.006421, 0.004899, 0.004388, 0.003276, 0.003341, 0.004775, 0.004208, 0.004208, 0.004414, 0.00543, 0.00543, 0.007422, 0.005318, 0.005249, 0.004689, 0.006421, 0.00777, 0.009401, 0.013016, 0.013265, 0.008156, 0.009294, 0.011518, 0.012727, 0.026338, 0.025316, 0.023534, 0.017447, 0.01204, 0.012727, 0.008895, 0.008895, 0.008895, 0.008075, 0.009977, 0.008156, 0.008409, 0.009728, 0.011342, 0.009865, 0.015694, 0.025762, 0.016021, 0.016257, 0.026892, 0.022306, 0.023087, 0.013821, 0.013821, 0.013821, 0.023963, 0.044297, 0.064632, 0.035586, 0.067594, 0.045352, 0.092881, 0.094817, 0.049374, 0.03976, 0.064632, 0.038858, 0.041405, 0.079919, 0.055536, 0.03976, 0.022667, 0.023534, 0.042364, 0.081712, 0.125101, 0.122885, 0.06312, 0.086953, 0.167087, 0.167087, 0.26085, 0.196879, 0.18812, 0.185198, 0.229226, 0.225814, 0.225814, 0.236433, 0.194234, 0.194234, 0.25031, 0.374039, 0.271506, 0.182256, 0.194234, 0.194234, 0.158265, 0.161087, 0.182256, 0.182256, 0.109221, 0.086953, 0.11371, 0.120615, 0.127496, 0.071867, 0.058088, 0.10481, 0.092881, 0.116183, 0.203355, 0.21291, 0.196879, 0.196879, 0.298791, 0.236433, 0.239899, 0.243554, 0.301917, 0.271506, 0.264545, 0.275179, 0.209395, 0.229226, 0.15008, 0.232838, 0.332115, 0.366687, 0.26085, 0.275179, 0.206376, 0.203355, 0.203355, 0.185198, 0.21291, 0.179055, 0.129801, 0.129801, 0.155435, 0.203355, 0.200174, 0.182256, 0.170161, 0.275179, 0.225814, 0.271506, 0.288399, 0.173081, 0.203355, 0.308712, 0.216401, 0.284882, 0.216401, 0.15008, 0.098513, 0.100716, 0.120615, 0.179055, 0.203355, 0.222385, 0.206376, 0.144935, 0.106997, 0.200174, 0.219301, 0.264545, 0.298791, 0.206376, 0.339168, 0.321458, 0.308712, 0.311707, 0.30533, 0.377384, 0.41194, 0.509769, 0.549308, 0.56648, 0.608892, 0.472492, 0.447574, 0.387226, 0.384043, 0.408655, 0.31487, 0.298791, 0.200174, 0.179055, 0.278302, 0.264545, 0.264545, 0.275179, 0.271506, 0.295083, 0.301917, 0.346032, 0.324872, 0.384043, 0.342579, 0.243554, 0.264545, 0.284882, 0.380708, 0.394753, 0.408655, 0.41194, 0.308712, 0.41194, 0.352862, 0.339168, 0.335645, 0.356642, 0.26085, 0.332115, 0.311707, 0.308712, 0.264545, 0.281712, 0.268042, 0.301917, 0.328603, 0.36309, 0.268042, 0.167087, 0.229226, 0.275179, 0.36309, 0.465241, 0.384043, 0.483068, 0.394753, 0.374039, 0.281712, 0.281712, 0.288399, 0.295083, 0.295083, 0.335645, 0.359901, 0.239899, 0.239899, 0.25406, 0.281712, 0.374039, 0.359901, 0.324872, 0.30533, 0.281712, 0.25406, 0.318242, 0.225814, 0.332115, 0.352862, 0.335645, 0.436924, 0.408655, 0.328603, 0.25031, 0.25031, 0.15284, 0.247041, 0.243554, 0.222385, 0.229226, 0.232838, 0.335645, 0.328603, 0.352862, 0.291804, 0.31487, 0.332115, 0.380708, 0.31487, 0.308712, 0.384043, 0.288399, 0.321458, 0.328603, 0.284882, 0.268042, 0.339168, 0.268042, 0.257454, 0.374039, 0.370445, 0.36309, 0.335645, 0.36309, 0.26085, 0.243554, 0.17593, 0.173081, 0.216401, 0.164327, 0.15284, 0.170161, 0.243554, 0.232838, 0.301917, 0.418646, 0.342579, 0.308712, 0.342579, 0.349426, 0.31487, 0.321458, 0.311707, 0.243554, 0.264545, 0.359901, 0.370445, 0.349426, 0.298791, 0.191378, 0.275179, 0.30533, 0.247041, 0.26085, 0.196879, 0.194234, 0.11371, 0.139895, 0.134866, 0.137348, 0.144935, 0.144935, 0.142424, 0.142424, 0.170161, 0.167087, 0.155435, 0.229226, 0.225814, 0.222385, 0.328603, 0.236433, 0.15008, 0.109221, 0.056825, 0.090864, 0.090864, 0.167087, 0.10481, 0.139895, 0.17593, 0.090864, 0.109221, 0.116183, 0.071867, 0.048328, 0.021816, 0.024393, 0.022667, 0.040537, 0.051831, 0.028695, 0.030611, 0.054297, 0.10481, 0.11371, 0.111485, 0.111485, 0.06312, 0.127496, 0.118441, 0.059222, 0.050641, 0.019401, 0.010372, 0.014783, 0.026338, 0.028695, 0.014783, 0.014783, 0.008624, 0.006078, 0.005683, 0.007091, 0.004921, 0.003478, 0.003478, 0.003014, 0.002366, 0.003079, 0.002662, 0.001906, 0.002606, 0.002529, 0.003997, 0.003727, 0.002688, 0.002881, 0.00283, 0.00389, 0.00283, 0.004247, 0.004208, 0.004135, 0.004315, 0.004247, 0.004976, 0.004483, 0.005503, 0.006988, 0.004899, 0.006078, 0.008525, 0.00558, 0.00543, 0.00359, 0.00515, 0.004689, 0.004646, 0.006567, 0.006619, 0.009483, 0.009401, 0.014783, 0.014315, 0.014315, 0.014315, 0.018787, 0.019109, 0.00962, 0.01078, 0.0198, 0.013016, 0.008276, 0.008723, 0.016826, 0.023534, 0.012727, 0.031287, 0.028695, 0.020165, 0.010372, 0.006894, 0.005086, 0.00389, 0.004208, 0.004247, 0.00407, 0.002761, 0.003366, 0.003555, 0.002349, 0.00152, 0.001211, 0.001709, 0.002529, 0.002512, 0.001855, 0.002366, 0.00146, 0.001383, 0.001692, 0.002194, 0.003405, 0.004513, 0.006194, 0.008804, 0.005623, 0.006533, 0.006619, 0.005503, 0.004976, 0.004835, 0.004775, 0.006795, 0.004689, 0.004611, 0.003607, 0.004483, 0.004483, 0.004736, 0.003701, 0.003512, 0.003512, 0.002606, 0.001722, 0.001808, 0.001103, 0.001722, 0.00243, 0.002366, 0.003431, 0.003431, 0.003212, 0.003276, 0.0028, 0.00316, 0.003298, 0.004208, 0.00359, 0.003246, 0.004161, 0.003804, 0.002688, 0.002435, 0.002555, 0.003177, 0.002366, 0.002581, 0.001533, 0.001383, 0.002035, 0.001318, 0.001335, 0.002349, 0.002503, 0.003109, 0.00283, 0.002688, 0.001748, 0.002581, 0.003701, 0.003701, 0.003997, 0.005503, 0.005086, 0.003864, 0.00292, 0.002688, 0.00246, 0.003109, 0.002211, 0.001597, 0.002529, 0.00246, 0.001649, 0.00152, 0.00146, 0.00155, 0.001061, 0.001061, 0.000661, 0.000575, 0.000464, 0.00076, 0.000421, 0.00076, 0.001417, 0.002349, 0.002194, 0.002366, 0.00292, 0.004247, 0.004315, 0.003512, 0.005378, 0.006078, 0.007645, 0.006194, 0.007259, 0.009977, 0.016021, 0.030003, 0.020522, 0.024393, 0.014586], '')</t>
  </si>
  <si>
    <t>[25, 391, 392, 393, 394]</t>
  </si>
  <si>
    <t>UPI0001C4D127 status=activ</t>
  </si>
  <si>
    <t>([0.497853, 0.505461, 0.529623, 0.433034, 0.36309, 0.387226, 0.295083, 0.321458, 0.335645, 0.394753, 0.418646, 0.450668, 0.454136, 0.517562, 0.447574, 0.380708, 0.387226, 0.311707, 0.216401, 0.311707, 0.239899, 0.239899, 0.25031, 0.194234, 0.268042, 0.335645, 0.342579, 0.436924, 0.377384, 0.318242, 0.225814, 0.225814, 0.21291, 0.219301, 0.222385, 0.311707, 0.284882, 0.278302, 0.339168, 0.36309, 0.26085, 0.321458, 0.268042, 0.203355, 0.26085, 0.26085, 0.264545, 0.196879, 0.200174, 0.26085, 0.25406, 0.328603, 0.328603, 0.332115, 0.332115, 0.321458, 0.239899, 0.335645, 0.332115, 0.318242, 0.401658, 0.472492, 0.40511, 0.472492, 0.549308, 0.476583, 0.450668, 0.440853, 0.51388, 0.433034, 0.366687, 0.476583, 0.465241, 0.377384, 0.370445, 0.295083, 0.236433, 0.308712, 0.229226, 0.236433, 0.26085, 0.25031, 0.25406, 0.328603, 0.25031, 0.25031, 0.31487, 0.339168, 0.26085, 0.196879, 0.268042, 0.324872, 0.288399, 0.288399, 0.295083, 0.229226, 0.30533, 0.36309, 0.377384, 0.450668, 0.422041, 0.422041, 0.418646, 0.414856, 0.339168, 0.41194, 0.40511, 0.414856, 0.339168, 0.422041, 0.480142, 0.401658, 0.40511, 0.401658, 0.328603, 0.40511, 0.472492, 0.461924, 0.394753, 0.318242, 0.328603, 0.356642, 0.271506, 0.271506, 0.275179, 0.275179, 0.271506, 0.271506, 0.232838, 0.308712, 0.308712, 0.318242, 0.387226, 0.42561, 0.436924, 0.433034, 0.4292, 0.339168, 0.25406, 0.232838, 0.232838, 0.15284, 0.155435, 0.225814, 0.222385, 0.222385, 0.21291, 0.216401, 0.222385, 0.182256, 0.179055, 0.182256, 0.17593, 0.191378, 0.161087, 0.158265, 0.158265, 0.137348, 0.216401, 0.311707, 0.408655, 0.468512, 0.468512, 0.387226, 0.387226, 0.31487, 0.308712, 0.42561, 0.352862, 0.275179, 0.346032, 0.342579, 0.339168, 0.268042, 0.17593, 0.17593, 0.11371, 0.116183, 0.088832, 0.086953, 0.076542, 0.083462, 0.090864, 0.129801, 0.203355, 0.206376, 0.281712, 0.26085, 0.196879, 0.25031, 0.308712, 0.281712, 0.25031, 0.209395, 0.288399, 0.390993, 0.359901], '')</t>
  </si>
  <si>
    <t>[1, 2, 13, 64, 68]</t>
  </si>
  <si>
    <t>UPI0001CDEAFC status=activ</t>
  </si>
  <si>
    <t>([0.15008, 0.137348, 0.173081, 0.203355, 0.137348, 0.088832, 0.058088, 0.060549, 0.038858, 0.030003, 0.023087, 0.017797, 0.031287, 0.047319, 0.030611, 0.030611, 0.017447, 0.011669, 0.008723, 0.006567, 0.005872, 0.008804, 0.008895, 0.00962, 0.008723, 0.011669, 0.013016, 0.017138, 0.0198, 0.020522, 0.035586, 0.067594, 0.120615, 0.129801, 0.167087, 0.147574, 0.125101, 0.15008, 0.144935, 0.232838, 0.321458, 0.366687, 0.328603, 0.366687, 0.31487, 0.31487, 0.335645, 0.408655, 0.454136, 0.458154, 0.562014, 0.447574, 0.447574, 0.366687, 0.321458, 0.301917, 0.30533, 0.356642, 0.30533, 0.394753, 0.394753, 0.42561, 0.352862, 0.352862, 0.26085, 0.209395, 0.247041, 0.15008, 0.17593, 0.164327, 0.102787, 0.102787, 0.106997, 0.094817, 0.086953, 0.127496, 0.079919, 0.081712, 0.079919, 0.129801, 0.134866, 0.125101, 0.111485, 0.155435, 0.100716, 0.10481, 0.182256, 0.191378, 0.275179, 0.182256, 0.182256, 0.182256, 0.185198, 0.278302, 0.284882, 0.370445, 0.335645, 0.433034, 0.4292, 0.422041, 0.422041, 0.418646, 0.4292, 0.414856, 0.414856, 0.517562, 0.661982, 0.538167, 0.440853, 0.41194, 0.480142, 0.490133, 0.59508, 0.59014, 0.483068, 0.408655, 0.398279, 0.41194, 0.41194, 0.4292, 0.335645, 0.346032, 0.356642, 0.271506, 0.30533, 0.311707, 0.239899, 0.200174, 0.268042, 0.346032, 0.387226, 0.380708, 0.278302, 0.200174, 0.134866, 0.185198, 0.194234, 0.206376, 0.196879, 0.196879, 0.278302, 0.366687, 0.328603, 0.243554, 0.324872, 0.209395, 0.219301, 0.278302, 0.206376, 0.225814, 0.239899, 0.167087, 0.182256, 0.264545, 0.346032, 0.444081, 0.370445, 0.444081, 0.436924, 0.450668, 0.335645, 0.264545, 0.264545, 0.21291, 0.21291, 0.216401, 0.324872, 0.332115, 0.359901, 0.458154, 0.454136, 0.447574, 0.517562, 0.440853, 0.450668, 0.366687, 0.321458, 0.401658, 0.328603, 0.328603, 0.346032, 0.444081, 0.505461, 0.422041, 0.517562, 0.618285, 0.608892, 0.570702, 0.447574, 0.342579, 0.275179, 0.18812, 0.185198, 0.17593, 0.232838, 0.17593, 0.247041, 0.179055, 0.179055, 0.232838, 0.229226, 0.206376, 0.147574, 0.144935, 0.216401, 0.209395, 0.216401, 0.225814, 0.219301, 0.311707, 0.390993, 0.444081, 0.444081, 0.440853, 0.339168, 0.332115, 0.291804, 0.219301, 0.247041, 0.243554, 0.247041, 0.25031, 0.185198, 0.164327, 0.111485, 0.106997, 0.0704, 0.055536, 0.031287, 0.020522, 0.020876, 0.0198, 0.013613, 0.01204, 0.009483, 0.010509, 0.010509, 0.016528, 0.023963, 0.037156, 0.028107, 0.022306, 0.016826, 0.018415, 0.028107, 0.037156, 0.026338, 0.032017, 0.028695, 0.043307], '')</t>
  </si>
  <si>
    <t>[50, 105, 106, 107, 112, 113, 172, 182, 184, 185, 186, 187]</t>
  </si>
  <si>
    <t>UPI0001CEA3B0 status=activ</t>
  </si>
  <si>
    <t>([0.203355, 0.243554, 0.31487, 0.366687, 0.278302, 0.25031, 0.295083, 0.31487, 0.247041, 0.284882, 0.26085, 0.30533, 0.25031, 0.339168, 0.356642, 0.356642, 0.339168, 0.318242, 0.308712, 0.342579, 0.366687, 0.284882, 0.284882, 0.200174, 0.203355, 0.301917, 0.349426, 0.30533, 0.243554, 0.295083, 0.203355, 0.21291, 0.209395, 0.25031, 0.167087, 0.15008, 0.118441, 0.116183, 0.232838, 0.257454, 0.247041, 0.278302, 0.359901, 0.278302, 0.311707, 0.264545, 0.167087, 0.167087, 0.200174, 0.278302, 0.216401, 0.268042, 0.295083, 0.321458, 0.321458, 0.444081, 0.458154, 0.51388, 0.534167, 0.384043, 0.359901, 0.31487, 0.281712, 0.196879, 0.216401, 0.243554, 0.288399, 0.370445, 0.25406, 0.26085, 0.278302, 0.390993, 0.339168, 0.26085, 0.25406, 0.170161, 0.155435, 0.161087, 0.122885, 0.064632, 0.067594, 0.071867, 0.094817, 0.083462, 0.096677, 0.139895, 0.118441, 0.111485, 0.056825, 0.074921, 0.078022, 0.064632, 0.064632, 0.06312, 0.10481, 0.055536, 0.102787, 0.098513, 0.074921, 0.100716, 0.100716, 0.11371, 0.11371, 0.094817, 0.090864, 0.132295, 0.088832, 0.111485, 0.116183, 0.209395, 0.275179, 0.222385, 0.194234, 0.173081, 0.206376, 0.206376, 0.206376, 0.129801, 0.129801, 0.147574, 0.078022, 0.078022, 0.074921, 0.046336, 0.046336, 0.088832, 0.049374, 0.042364, 0.046336, 0.054297, 0.051831, 0.050641, 0.066181, 0.038858, 0.048328, 0.066181, 0.043307, 0.081712, 0.144935, 0.11371, 0.116183, 0.158265, 0.158265, 0.209395, 0.179055, 0.179055, 0.17593, 0.182256, 0.281712, 0.281712, 0.219301, 0.158265, 0.137348, 0.066181, 0.142424, 0.127496, 0.120615, 0.173081, 0.164327, 0.090864, 0.088832, 0.090864, 0.06184, 0.06184, 0.060549, 0.122885, 0.164327, 0.167087, 0.26085, 0.164327, 0.085092, 0.122885, 0.173081, 0.203355, 0.219301, 0.219301, 0.219301, 0.139895, 0.15008, 0.083462, 0.083462, 0.066181, 0.054297, 0.092881, 0.15008, 0.15284, 0.120615, 0.083462, 0.058088, 0.038042, 0.06312, 0.109221, 0.059222, 0.041405, 0.024826], '')</t>
  </si>
  <si>
    <t>[57, 58]</t>
  </si>
  <si>
    <t>UPI0001CEA3C1 status=activ</t>
  </si>
  <si>
    <t>([0.346032, 0.275179, 0.216401, 0.257454, 0.216401, 0.257454, 0.25406, 0.194234, 0.243554, 0.278302, 0.321458, 0.384043, 0.291804, 0.295083, 0.380708, 0.36309, 0.264545, 0.268042, 0.25406, 0.25031, 0.247041, 0.281712, 0.31487, 0.298791, 0.271506, 0.295083, 0.281712, 0.328603, 0.408655, 0.390993, 0.356642, 0.271506, 0.239899, 0.239899, 0.222385, 0.222385, 0.229226, 0.328603, 0.41194, 0.465241, 0.476583, 0.394753, 0.436924, 0.486429, 0.480142, 0.494003, 0.517562, 0.444081, 0.356642, 0.370445, 0.291804, 0.349426, 0.352862, 0.278302, 0.356642, 0.288399, 0.206376, 0.18812, 0.17593, 0.182256, 0.10481, 0.10481, 0.164327, 0.155435, 0.155435, 0.173081, 0.111485, 0.0704, 0.118441, 0.142424, 0.139895, 0.225814, 0.182256, 0.264545, 0.275179, 0.295083, 0.394753, 0.394753, 0.332115, 0.359901, 0.352862, 0.444081, 0.40511, 0.42561, 0.346032, 0.247041, 0.284882, 0.301917, 0.398279, 0.36309, 0.398279, 0.394753, 0.366687, 0.36309, 0.335645, 0.436924, 0.418646, 0.418646, 0.486429, 0.585406, 0.56648, 0.525368, 0.541878, 0.480142, 0.390993, 0.480142, 0.534167, 0.472492, 0.56648, 0.575842, 0.618285, 0.613573, 0.604312, 0.51388, 0.494003, 0.468512, 0.40511, 0.41194, 0.308712, 0.318242, 0.318242, 0.216401, 0.264545, 0.264545, 0.31487, 0.30533, 0.301917, 0.30533, 0.394753, 0.408655, 0.401658, 0.398279, 0.301917, 0.318242, 0.321458, 0.275179, 0.30533, 0.339168, 0.332115, 0.332115, 0.30533, 0.301917, 0.318242, 0.30533, 0.30533, 0.25406, 0.332115, 0.318242, 0.332115, 0.332115, 0.318242, 0.308712, 0.342579, 0.454136, 0.342579, 0.433034, 0.436924, 0.359901, 0.366687, 0.366687, 0.370445, 0.318242, 0.339168, 0.422041, 0.352862, 0.346032, 0.342579, 0.377384, 0.321458, 0.26085, 0.225814, 0.239899, 0.236433, 0.21291, 0.206376, 0.31487, 0.301917, 0.41194, 0.51388, 0.509769, 0.433034, 0.541878, 0.632174, 0.56648, 0.468512, 0.56648, 0.465241, 0.557691, 0.490133, 0.458154, 0.541878, 0.5017, 0.414856, 0.352862, 0.346032, 0.342579, 0.247041, 0.170161, 0.147574, 0.127496, 0.147574, 0.206376, 0.125101, 0.079919, 0.098513, 0.144935, 0.127496, 0.122885, 0.081712, 0.109221, 0.155435, 0.132295, 0.182256, 0.222385, 0.257454, 0.268042, 0.278302, 0.339168, 0.40511, 0.380708, 0.359901, 0.288399, 0.247041, 0.328603, 0.433034, 0.394753, 0.380708], '')</t>
  </si>
  <si>
    <t>[46, 99, 100, 101, 102, 106, 108, 109, 110, 111, 112, 113, 178, 179, 181, 182, 183, 185, 187, 190, 191]</t>
  </si>
  <si>
    <t>UPI0001CEA3C6 status=activ</t>
  </si>
  <si>
    <t>([0.132295, 0.102787, 0.081712, 0.066181, 0.088832, 0.098513, 0.074921, 0.094817, 0.116183, 0.10481, 0.127496, 0.147574, 0.155435, 0.158265, 0.173081, 0.209395, 0.268042, 0.36309, 0.370445, 0.335645, 0.42561, 0.444081, 0.42561, 0.480142, 0.570702, 0.575842, 0.538167, 0.626927, 0.626927, 0.671169, 0.76285, 0.754692, 0.73685, 0.707965, 0.712013, 0.690604, 0.671169, 0.632174, 0.618285, 0.703578, 0.707965, 0.73685, 0.750527, 0.834292, 0.808535, 0.759478, 0.759478, 0.81615, 0.83125, 0.849326, 0.837511, 0.808535, 0.805026, 0.808535, 0.788093, 0.707965, 0.733139, 0.741537, 0.690604, 0.685117, 0.712013, 0.720929, 0.703578, 0.733139, 0.750527, 0.716283, 0.784345, 0.750527, 0.791621, 0.694846, 0.694846, 0.59014, 0.648219, 0.58069, 0.570702, 0.604312, 0.694846, 0.570702, 0.483068, 0.575842, 0.497853, 0.450668, 0.418646, 0.41194, 0.384043, 0.374039, 0.42561, 0.398279, 0.4292, 0.318242, 0.384043, 0.295083, 0.281712, 0.179055, 0.161087, 0.164327, 0.170161, 0.185198, 0.25406, 0.356642, 0.275179, 0.349426, 0.30533, 0.342579, 0.318242, 0.332115, 0.349426, 0.291804, 0.298791, 0.301917, 0.398279, 0.40511, 0.517562, 0.51388, 0.575842, 0.685117, 0.585406, 0.5017, 0.408655, 0.418646, 0.311707, 0.384043, 0.295083, 0.339168, 0.328603, 0.349426, 0.335645, 0.335645, 0.40511, 0.318242, 0.321458, 0.247041, 0.179055, 0.155435, 0.25406, 0.191378, 0.203355, 0.200174, 0.284882, 0.359901, 0.36309, 0.440853, 0.444081, 0.549308, 0.505461, 0.525368, 0.450668, 0.447574, 0.42561, 0.422041, 0.41194, 0.41194, 0.468512, 0.454136, 0.458154, 0.433034, 0.529623, 0.476583, 0.534167, 0.51388, 0.505461, 0.494003, 0.390993, 0.308712, 0.318242, 0.278302, 0.268042, 0.359901, 0.359901, 0.374039, 0.275179, 0.352862, 0.268042, 0.264545, 0.264545, 0.25406, 0.247041, 0.257454, 0.298791, 0.243554, 0.26085, 0.26085, 0.268042, 0.377384, 0.486429, 0.387226, 0.414856, 0.332115, 0.284882, 0.278302, 0.281712, 0.301917, 0.239899, 0.295083, 0.219301, 0.225814, 0.247041, 0.264545, 0.264545, 0.25031, 0.25406, 0.271506, 0.243554, 0.268042, 0.275179, 0.247041, 0.229226, 0.30533, 0.374039, 0.321458, 0.335645, 0.25031, 0.349426, 0.374039, 0.398279, 0.497853, 0.59508, 0.58069, 0.56648, 0.549308, 0.521092, 0.541878, 0.521092, 0.483068, 0.447574, 0.339168, 0.339168, 0.450668, 0.486429, 0.486429, 0.59508, 0.557691, 0.538167, 0.521092, 0.480142, 0.486429, 0.472492, 0.472492, 0.483068, 0.505461, 0.472492, 0.497853, 0.545602, 0.440853, 0.5017, 0.465241, 0.538167, 0.461924, 0.444081, 0.374039, 0.374039, 0.356642, 0.30533, 0.370445, 0.342579, 0.408655, 0.380708, 0.349426, 0.311707, 0.257454, 0.170161, 0.179055, 0.134866], '')</t>
  </si>
  <si>
    <t>[24, 25, 26, 27, 28, 29, 30, 31, 32, 33, 34, 35, 36, 37, 38, 39, 40, 41, 42, 43, 44, 45, 46, 47, 48, 49, 50, 51, 52, 53, 54, 55, 56, 57, 58, 59, 60, 61, 62, 63, 64, 65, 66, 67, 68, 69, 70, 71, 72, 73, 74, 75, 76, 77, 79, 112, 113, 114, 115, 116, 117, 143, 144, 145, 156, 158, 159, 160, 216, 217, 218, 219, 220, 221, 222, 230, 231, 232, 233, 239, 242, 244, 246]</t>
  </si>
  <si>
    <t>(53</t>
  </si>
  <si>
    <t>UPI0001CEA418 status=activ</t>
  </si>
  <si>
    <t>([0.078022, 0.050641, 0.026892, 0.040537, 0.056825, 0.074921, 0.096677, 0.118441, 0.096677, 0.120615, 0.139895, 0.102787, 0.155435, 0.116183, 0.122885, 0.120615, 0.120615, 0.085092, 0.164327, 0.096677, 0.164327, 0.232838, 0.247041, 0.342579, 0.339168, 0.264545, 0.239899, 0.25031, 0.25031, 0.31487, 0.308712, 0.308712, 0.308712, 0.311707, 0.408655, 0.36309, 0.370445, 0.271506, 0.25406, 0.232838, 0.288399, 0.25406, 0.25031, 0.225814, 0.243554, 0.236433, 0.236433, 0.236433, 0.236433, 0.25031, 0.173081, 0.129801, 0.134866, 0.134866, 0.142424, 0.134866, 0.155435, 0.155435, 0.257454, 0.335645, 0.301917, 0.311707, 0.324872, 0.30533, 0.384043, 0.342579, 0.318242, 0.414856, 0.440853, 0.390993], '')</t>
  </si>
  <si>
    <t>UPI0001CEA428 status=activ</t>
  </si>
  <si>
    <t>([0.067594, 0.100716, 0.132295, 0.069024, 0.044297, 0.067594, 0.088832, 0.060549, 0.081712, 0.100716, 0.122885, 0.125101, 0.161087, 0.173081, 0.196879, 0.30533, 0.359901, 0.359901, 0.36309, 0.335645, 0.433034, 0.422041, 0.414856, 0.422041, 0.458154, 0.59508, 0.450668, 0.458154, 0.454136, 0.461924, 0.352862, 0.275179, 0.206376, 0.118441, 0.066181, 0.031287, 0.017138, 0.016021, 0.010672, 0.007259, 0.008624, 0.007495, 0.005734, 0.004513, 0.004135, 0.005011, 0.003671, 0.004976, 0.003821, 0.003864, 0.003821, 0.004135, 0.004315, 0.006078, 0.008525, 0.01227, 0.0198, 0.030003, 0.032017, 0.045352, 0.092881, 0.092881, 0.109221, 0.167087, 0.247041, 0.275179, 0.275179, 0.271506, 0.275179, 0.298791, 0.390993, 0.390993, 0.476583, 0.549308, 0.570702, 0.575842, 0.562014, 0.509769, 0.458154, 0.36309, 0.394753, 0.387226, 0.454136, 0.458154, 0.458154, 0.42561, 0.352862, 0.288399, 0.374039, 0.387226, 0.450668, 0.41194, 0.414856, 0.42561, 0.398279, 0.281712, 0.281712, 0.196879, 0.232838, 0.318242, 0.401658, 0.401658, 0.41194, 0.346032, 0.346032, 0.321458, 0.346032, 0.4292, 0.414856, 0.335645, 0.335645, 0.257454, 0.257454, 0.243554, 0.232838, 0.182256, 0.278302, 0.275179, 0.278302, 0.18812, 0.194234, 0.139895, 0.164327, 0.109221, 0.161087, 0.173081, 0.209395, 0.144935, 0.142424, 0.216401, 0.295083, 0.291804, 0.366687, 0.387226, 0.394753, 0.301917, 0.295083, 0.209395, 0.18812, 0.275179, 0.394753, 0.380708, 0.461924, 0.356642, 0.418646, 0.42561, 0.384043, 0.370445, 0.447574, 0.444081, 0.366687, 0.366687, 0.332115, 0.332115, 0.356642, 0.339168, 0.447574, 0.468512, 0.549308, 0.604312, 0.59014, 0.56648, 0.585406, 0.490133, 0.56648, 0.545602, 0.497853, 0.468512, 0.480142, 0.480142, 0.42561, 0.494003, 0.472492, 0.5017, 0.529623, 0.4292, 0.450668, 0.374039, 0.454136, 0.468512, 0.468512, 0.480142, 0.394753, 0.380708, 0.374039, 0.352862, 0.377384, 0.328603, 0.291804, 0.268042, 0.275179, 0.301917, 0.311707, 0.335645, 0.30533, 0.225814, 0.31487, 0.236433, 0.31487, 0.30533, 0.236433, 0.164327, 0.10481, 0.142424, 0.158265, 0.225814, 0.25031, 0.196879, 0.275179, 0.377384, 0.390993, 0.40511, 0.366687, 0.332115, 0.281712, 0.25406, 0.301917, 0.301917, 0.36309, 0.328603, 0.324872, 0.394753, 0.394753, 0.509769, 0.521092, 0.450668, 0.450668, 0.454136, 0.509769, 0.509769, 0.509769, 0.408655, 0.398279, 0.461924, 0.5017, 0.480142, 0.553315, 0.553315, 0.509769, 0.51388, 0.538167, 0.468512, 0.444081, 0.509769, 0.398279, 0.339168, 0.387226, 0.387226, 0.328603, 0.335645, 0.335645, 0.339168, 0.422041, 0.422041, 0.422041, 0.339168, 0.447574, 0.40511, 0.444081, 0.483068, 0.454136, 0.472492, 0.534167, 0.468512, 0.401658, 0.450668, 0.509769, 0.509769, 0.436924, 0.494003, 0.490133, 0.5017, 0.5017, 0.509769, 0.447574, 0.447574, 0.521092, 0.486429, 0.440853, 0.36309, 0.36309, 0.384043, 0.374039, 0.308712, 0.394753, 0.476583, 0.444081, 0.387226, 0.398279, 0.465241, 0.472492, 0.461924, 0.450668, 0.444081, 0.370445, 0.447574, 0.390993, 0.387226, 0.321458, 0.408655, 0.486429, 0.490133, 0.497853, 0.5017, 0.521092, 0.5017, 0.5017, 0.570702, 0.648219, 0.666105, 0.56648, 0.461924, 0.468512, 0.461924, 0.476583, 0.549308, 0.525368, 0.59014, 0.608892, 0.608892, 0.545602, 0.461924, 0.440853, 0.408655, 0.408655, 0.436924, 0.458154, 0.352862, 0.352862, 0.359901, 0.335645, 0.352862, 0.461924, 0.480142, 0.40511, 0.321458, 0.321458, 0.324872, 0.339168, 0.25406, 0.324872, 0.359901, 0.359901, 0.291804, 0.332115, 0.335645, 0.359901, 0.335645, 0.398279, 0.398279, 0.324872, 0.328603, 0.422041, 0.401658, 0.356642, 0.356642, 0.398279, 0.346032, 0.31487, 0.271506, 0.359901, 0.384043, 0.384043, 0.458154, 0.534167, 0.541878, 0.461924, 0.387226, 0.366687, 0.359901, 0.359901, 0.433034, 0.335645, 0.298791, 0.311707, 0.359901, 0.440853, 0.465241, 0.525368, 0.549308, 0.622677, 0.5017, 0.472492, 0.490133, 0.497853, 0.468512, 0.377384, 0.436924, 0.517562, 0.458154, 0.497853, 0.490133, 0.465241, 0.465241, 0.433034, 0.458154, 0.433034, 0.42561, 0.366687, 0.30533, 0.30533, 0.257454, 0.335645, 0.335645, 0.239899, 0.232838, 0.229226, 0.301917, 0.21291, 0.182256, 0.257454, 0.264545, 0.236433, 0.18812, 0.281712, 0.308712, 0.284882, 0.298791, 0.239899, 0.229226, 0.209395, 0.225814, 0.278302, 0.311707, 0.225814, 0.30533, 0.229226, 0.271506, 0.271506, 0.328603, 0.359901, 0.380708, 0.36309, 0.390993, 0.472492, 0.414856, 0.321458, 0.321458, 0.31487, 0.374039, 0.447574, 0.553315, 0.468512, 0.418646, 0.311707, 0.408655, 0.374039, 0.387226, 0.370445, 0.342579, 0.298791, 0.321458, 0.225814, 0.229226, 0.229226, 0.243554, 0.30533, 0.311707, 0.264545, 0.182256, 0.179055, 0.129801, 0.102787, 0.094817, 0.106997, 0.127496, 0.074921, 0.090864, 0.083462, 0.094817, 0.066181, 0.106997, 0.11371, 0.167087, 0.139895, 0.142424, 0.085092, 0.102787, 0.161087, 0.132295, 0.209395, 0.236433, 0.318242, 0.31487, 0.384043, 0.36309, 0.31487, 0.401658, 0.414856, 0.414856, 0.40511, 0.509769, 0.505461, 0.366687, 0.359901, 0.418646, 0.318242, 0.394753, 0.288399, 0.291804, 0.370445, 0.359901, 0.342579, 0.321458, 0.271506, 0.291804, 0.247041, 0.366687, 0.366687, 0.374039, 0.447574, 0.480142, 0.461924, 0.380708, 0.480142, 0.490133, 0.468512, 0.505461, 0.521092, 0.51388, 0.476583, 0.465241, 0.454136, 0.349426, 0.36309, 0.418646, 0.414856, 0.505461, 0.472492, 0.450668, 0.450668, 0.36309, 0.247041, 0.25406, 0.366687, 0.366687, 0.377384, 0.278302, 0.342579, 0.346032, 0.352862, 0.36309, 0.271506, 0.275179, 0.387226, 0.278302, 0.318242, 0.308712, 0.21291, 0.216401, 0.257454, 0.164327, 0.264545, 0.278302, 0.247041, 0.229226, 0.158265, 0.127496, 0.209395, 0.209395, 0.15008, 0.18812, 0.225814, 0.324872, 0.324872, 0.30533, 0.408655, 0.342579, 0.352862, 0.472492, 0.476583, 0.377384, 0.401658, 0.377384, 0.422041, 0.374039, 0.284882, 0.366687, 0.408655, 0.422041, 0.440853, 0.51388, 0.541878, 0.541878, 0.468512, 0.468512, 0.5017, 0.440853, 0.486429, 0.461924, 0.450668, 0.366687, 0.433034, 0.490133, 0.505461, 0.468512, 0.58069, 0.703578, 0.707965, 0.613573, 0.613573, 0.494003, 0.480142, 0.450668, 0.461924, 0.553315, 0.5017, 0.450668, 0.4292, 0.366687, 0.380708, 0.384043, 0.458154, 0.356642, 0.359901, 0.370445, 0.370445, 0.288399, 0.281712, 0.278302, 0.335645, 0.332115, 0.444081, 0.356642, 0.387226, 0.335645, 0.295083, 0.332115, 0.387226, 0.390993, 0.433034, 0.42561, 0.374039, 0.366687, 0.422041, 0.433034, 0.342579, 0.401658, 0.4292, 0.418646, 0.42561, 0.418646, 0.41194, 0.349426, 0.461924, 0.461924, 0.4292, 0.4292, 0.461924, 0.42561, 0.517562, 0.59014, 0.608892, 0.538167, 0.553315, 0.618285, 0.525368, 0.63748, 0.642678, 0.699094, 0.59917, 0.525368, 0.497853, 0.408655, 0.436924, 0.444081, 0.444081, 0.521092, 0.570702, 0.58069, 0.618285, 0.5017, 0.440853, 0.346032, 0.433034, 0.370445, 0.311707, 0.301917, 0.321458, 0.332115, 0.25031, 0.26085, 0.328603, 0.380708, 0.480142, 0.497853, 0.472492, 0.422041, 0.422041, 0.335645, 0.308712, 0.203355, 0.257454, 0.278302, 0.384043, 0.298791, 0.311707, 0.377384, 0.414856, 0.295083, 0.191378, 0.275179, 0.298791, 0.18812, 0.129801, 0.100716, 0.088832, 0.067594, 0.0704, 0.049374, 0.064632, 0.046336, 0.067594, 0.06312, 0.045352, 0.022306, 0.034884], '')</t>
  </si>
  <si>
    <t>[25, 73, 74, 75, 76, 77, 158, 159, 160, 161, 162, 164, 165, 173, 174, 223, 224, 228, 229, 230, 234, 236, 237, 238, 239, 240, 243, 262, 266, 267, 271, 272, 273, 276, 303, 304, 305, 306, 307, 308, 309, 310, 315, 316, 317, 318, 319, 320, 364, 365, 378, 379, 380, 381, 388, 441, 491, 492, 517, 518, 519, 527, 581, 582, 583, 586, 594, 596, 597, 598, 599, 600, 605, 606, 650, 651, 652, 653, 654, 655, 656, 657, 658, 659, 660, 661, 667, 668, 669, 670, 671]</t>
  </si>
  <si>
    <t>85)</t>
  </si>
  <si>
    <t>UPI0001CEA42E status=activ</t>
  </si>
  <si>
    <t>([0.014075, 0.020165, 0.028695, 0.030611, 0.020876, 0.032017, 0.023087, 0.033407, 0.046336, 0.058088, 0.034884, 0.046336, 0.059222, 0.106997, 0.185198, 0.18812, 0.26085, 0.26085, 0.161087, 0.206376, 0.21291, 0.26085, 0.185198, 0.18812, 0.142424, 0.222385, 0.120615, 0.155435, 0.161087, 0.083462, 0.050641, 0.109221, 0.066181, 0.036378, 0.032017, 0.028107, 0.019109, 0.021381, 0.041405, 0.074921, 0.067594, 0.035586, 0.043307, 0.042364, 0.046336, 0.047319, 0.055536, 0.120615, 0.144935, 0.081712, 0.106997, 0.194234, 0.155435, 0.236433, 0.239899, 0.147574, 0.092881, 0.088832, 0.088832, 0.088832, 0.090864, 0.100716, 0.164327, 0.182256, 0.18812, 0.127496, 0.191378, 0.100716, 0.046336, 0.051831, 0.051831, 0.079919, 0.0704, 0.083462, 0.048328, 0.079919, 0.161087, 0.243554, 0.243554, 0.229226, 0.25031, 0.236433, 0.18812, 0.179055, 0.170161, 0.167087, 0.222385, 0.15284, 0.225814, 0.247041, 0.229226, 0.339168, 0.349426, 0.26085, 0.271506, 0.346032, 0.324872, 0.30533, 0.222385, 0.271506, 0.271506, 0.268042, 0.268042, 0.222385, 0.196879, 0.127496, 0.147574, 0.098513, 0.164327, 0.182256, 0.232838, 0.229226, 0.196879, 0.116183, 0.17593, 0.106997, 0.116183, 0.129801, 0.109221, 0.111485, 0.085092, 0.081712, 0.050641, 0.058088, 0.090864, 0.106997, 0.17593, 0.161087, 0.225814, 0.21291, 0.134866, 0.158265, 0.137348, 0.147574, 0.232838, 0.236433, 0.339168, 0.328603, 0.281712, 0.284882, 0.275179, 0.275179, 0.284882, 0.36309, 0.359901, 0.380708, 0.387226, 0.387226, 0.387226, 0.31487, 0.321458, 0.398279, 0.311707, 0.346032, 0.257454, 0.209395, 0.18812, 0.15008, 0.129801, 0.132295, 0.134866, 0.203355, 0.281712, 0.236433, 0.173081, 0.120615], '')</t>
  </si>
  <si>
    <t>UPI0001CEA470 status=activ</t>
  </si>
  <si>
    <t>([0.003864, 0.00292, 0.00231, 0.003276, 0.002555, 0.002138, 0.001709, 0.001855, 0.002078, 0.002581, 0.00231, 0.00243, 0.002623, 0.001786, 0.001288, 0.001318, 0.000983, 0.000906, 0.000816, 0.000833, 0.000923, 0.000876, 0.001434, 0.001383, 0.001408, 0.002117, 0.003341, 0.003405, 0.004135, 0.00515, 0.004388, 0.004431, 0.003727, 0.003555, 0.00543, 0.005503, 0.005623, 0.008409, 0.008723, 0.009015, 0.008409, 0.008002, 0.008276, 0.00777, 0.008075, 0.005503, 0.005503, 0.005503, 0.007877, 0.005378, 0.005011, 0.006374, 0.009294, 0.014783, 0.026338, 0.012727, 0.011669, 0.011903, 0.007177, 0.007877, 0.006567, 0.006567, 0.009294, 0.016826, 0.009977, 0.018415, 0.018787, 0.01227, 0.007315, 0.005683, 0.005378, 0.003821, 0.002623, 0.002662, 0.001778, 0.001305, 0.001335, 0.001408, 0.001649, 0.002705, 0.003212, 0.003555, 0.003478, 0.003079, 0.003341, 0.004483, 0.004611, 0.005378, 0.006894, 0.009728, 0.013821, 0.032677, 0.06184, 0.127496, 0.06184, 0.15284, 0.25406, 0.366687, 0.387226, 0.398279, 0.288399, 0.26085, 0.167087, 0.182256, 0.25406, 0.137348, 0.161087, 0.096677, 0.134866, 0.139895, 0.109221, 0.111485, 0.111485, 0.060549, 0.060549, 0.06312, 0.051831, 0.051831, 0.029376, 0.054297, 0.071867, 0.118441, 0.106997, 0.185198, 0.182256, 0.179055, 0.243554, 0.158265, 0.132295, 0.0704, 0.069024, 0.109221, 0.111485, 0.111485, 0.196879, 0.196879, 0.257454, 0.284882, 0.295083, 0.374039, 0.377384, 0.370445, 0.295083, 0.30533, 0.216401, 0.134866, 0.129801, 0.096677, 0.134866, 0.264545, 0.377384, 0.288399, 0.196879, 0.11371, 0.06184, 0.043307, 0.048328, 0.032677, 0.032677, 0.031287, 0.024393, 0.014315, 0.014315, 0.017797, 0.023087, 0.032017, 0.047319, 0.030003, 0.047319, 0.034884, 0.020165, 0.013265, 0.020165, 0.025762], '')</t>
  </si>
  <si>
    <t>UPI0001CEA484 status=activ</t>
  </si>
  <si>
    <t>([0.106997, 0.100716, 0.127496, 0.15284, 0.194234, 0.222385, 0.147574, 0.179055, 0.21291, 0.15008, 0.10481, 0.078022, 0.071867, 0.043307, 0.019401, 0.012727, 0.023963, 0.054297, 0.048328, 0.05306, 0.05306, 0.051831, 0.042364, 0.043307, 0.029376, 0.026892, 0.030003, 0.031287, 0.020522, 0.020522, 0.035586, 0.049374, 0.088832, 0.06312, 0.10481, 0.191378, 0.271506, 0.247041, 0.139895, 0.085092, 0.139895, 0.086953, 0.03976, 0.064632, 0.069024, 0.060549, 0.067594, 0.066181, 0.090864, 0.078022, 0.042364, 0.024393, 0.031287, 0.018787, 0.022667, 0.022667, 0.022306, 0.021381, 0.024393, 0.029376, 0.032677, 0.032017, 0.059222, 0.122885, 0.069024, 0.037156, 0.064632, 0.027463, 0.016257, 0.018415, 0.034068, 0.066181, 0.11371, 0.116183, 0.179055, 0.096677, 0.047319, 0.028107, 0.029376, 0.018415, 0.032677, 0.050641, 0.028695, 0.016826, 0.017447, 0.014586, 0.016528, 0.01204, 0.023534, 0.022667, 0.024393, 0.021816, 0.021816, 0.021816, 0.013265, 0.009187, 0.009187, 0.016021, 0.025316, 0.015344, 0.015344, 0.009483, 0.007031, 0.009728, 0.015078, 0.013613, 0.028107, 0.045352, 0.071867, 0.071867, 0.125101, 0.122885, 0.122885, 0.111485, 0.111485, 0.194234, 0.191378, 0.301917, 0.264545, 0.275179, 0.359901, 0.483068, 0.534167, 0.675549, 0.694846, 0.680603, 0.525368, 0.414856, 0.422041, 0.324872, 0.225814, 0.219301, 0.139895, 0.155435, 0.15284, 0.078022, 0.069024, 0.069024, 0.074921, 0.086953, 0.079919, 0.090864, 0.083462, 0.090864, 0.055536, 0.047319, 0.023963, 0.028695, 0.029376, 0.014075, 0.021816, 0.029376, 0.030611, 0.030611, 0.019401, 0.016528, 0.035586, 0.038042, 0.037156, 0.036378, 0.03976, 0.023963, 0.014075, 0.011518, 0.014075, 0.021381, 0.011903, 0.022306, 0.037156, 0.071867, 0.15284, 0.098513, 0.071867, 0.069024, 0.125101, 0.090864, 0.106997, 0.055536, 0.05306, 0.090864, 0.083462, 0.038042, 0.038858, 0.056825, 0.073402, 0.069024, 0.037156, 0.083462, 0.066181, 0.05306, 0.037156, 0.024826, 0.036378, 0.056825, 0.042364, 0.026892, 0.06312, 0.048328], '')</t>
  </si>
  <si>
    <t>[122, 123, 124, 125, 126]</t>
  </si>
  <si>
    <t>UPI0001CEA4DE status=activ</t>
  </si>
  <si>
    <t>([0.278302, 0.335645, 0.414856, 0.444081, 0.480142, 0.5017, 0.538167, 0.509769, 0.450668, 0.380708, 0.401658, 0.447574, 0.454136, 0.450668, 0.480142, 0.42561, 0.328603, 0.324872, 0.374039, 0.332115, 0.332115, 0.339168, 0.324872, 0.295083, 0.291804, 0.281712, 0.288399, 0.275179, 0.239899, 0.222385, 0.308712, 0.308712, 0.30533, 0.209395, 0.185198, 0.098513, 0.098513, 0.096677, 0.164327, 0.209395, 0.239899, 0.257454, 0.222385, 0.239899, 0.271506, 0.17593, 0.18812, 0.116183, 0.071867, 0.090864, 0.086953, 0.086953, 0.043307, 0.044297, 0.085092, 0.100716, 0.142424, 0.185198, 0.268042, 0.268042, 0.216401, 0.216401, 0.216401, 0.284882, 0.209395, 0.191378, 0.26085, 0.170161, 0.173081, 0.216401, 0.239899, 0.321458, 0.31487, 0.436924, 0.440853, 0.359901, 0.26085, 0.225814, 0.25406, 0.257454, 0.147574, 0.182256, 0.182256, 0.134866, 0.085092, 0.085092, 0.079919, 0.058088, 0.058088, 0.096677, 0.118441, 0.125101, 0.086953, 0.092881, 0.043307, 0.024393, 0.035586, 0.038858, 0.06312, 0.064632, 0.067594, 0.066181, 0.066181, 0.038858, 0.029376, 0.050641, 0.074921, 0.071867, 0.129801, 0.206376, 0.132295, 0.132295, 0.074921, 0.085092, 0.078022, 0.144935, 0.144935, 0.092881, 0.147574, 0.15284, 0.094817, 0.094817, 0.111485, 0.11371, 0.200174, 0.278302, 0.264545, 0.185198, 0.194234, 0.203355, 0.194234, 0.275179, 0.191378, 0.191378, 0.229226, 0.236433, 0.158265, 0.229226, 0.321458, 0.291804, 0.271506, 0.366687, 0.349426, 0.346032, 0.349426, 0.324872, 0.356642, 0.370445, 0.468512, 0.346032, 0.284882, 0.281712, 0.236433, 0.328603, 0.41194, 0.41194, 0.321458, 0.321458, 0.342579, 0.352862, 0.301917, 0.275179, 0.225814, 0.225814, 0.222385, 0.142424, 0.118441, 0.081712, 0.044297, 0.045352, 0.088832, 0.120615, 0.073402, 0.10481, 0.056825, 0.06312, 0.069024, 0.069024, 0.086953, 0.083462, 0.036378, 0.067594, 0.088832, 0.064632, 0.038042, 0.049374, 0.090864, 0.111485, 0.079919, 0.134866, 0.076542, 0.040537, 0.03976, 0.078022, 0.073402, 0.144935, 0.144935, 0.134866, 0.142424, 0.182256, 0.11371, 0.134866, 0.134866, 0.137348, 0.203355, 0.18812, 0.236433, 0.155435, 0.098513, 0.161087, 0.116183, 0.18812, 0.308712, 0.21291, 0.206376, 0.216401, 0.191378, 0.191378, 0.194234, 0.243554, 0.25406, 0.26085, 0.342579, 0.26085, 0.191378, 0.206376, 0.232838, 0.161087, 0.203355, 0.281712, 0.278302, 0.236433, 0.225814, 0.222385, 0.225814, 0.144935, 0.098513, 0.069024, 0.06184, 0.066181, 0.066181, 0.066181, 0.111485, 0.109221, 0.106997, 0.096677, 0.086953, 0.069024, 0.109221, 0.125101, 0.106997, 0.11371, 0.15284, 0.161087, 0.161087, 0.161087, 0.167087, 0.225814, 0.18812, 0.203355, 0.191378, 0.225814, 0.15008, 0.164327, 0.173081, 0.216401, 0.264545, 0.209395, 0.243554, 0.17593, 0.120615, 0.15284, 0.155435, 0.209395, 0.134866, 0.125101, 0.185198, 0.264545, 0.25031, 0.36309, 0.271506, 0.203355, 0.194234, 0.239899, 0.185198, 0.191378, 0.229226, 0.200174, 0.182256, 0.264545, 0.352862, 0.447574, 0.4292, 0.433034, 0.418646, 0.497853, 0.534167, 0.529623, 0.541878, 0.458154, 0.332115, 0.41194, 0.505461, 0.521092, 0.549308, 0.604312, 0.58069, 0.585406, 0.661982, 0.666105, 0.653063, 0.538167, 0.440853, 0.440853, 0.398279, 0.40511, 0.422041, 0.40511, 0.408655, 0.401658, 0.494003, 0.642678, 0.63748, 0.494003, 0.398279, 0.339168, 0.335645, 0.335645, 0.284882, 0.298791, 0.387226, 0.394753, 0.387226, 0.461924, 0.458154, 0.5017, 0.5017, 0.483068, 0.486429, 0.40511, 0.398279, 0.398279, 0.295083, 0.268042, 0.288399, 0.295083, 0.278302, 0.268042, 0.278302, 0.328603, 0.288399, 0.291804, 0.281712, 0.359901, 0.301917, 0.268042, 0.264545, 0.271506, 0.281712, 0.194234, 0.194234, 0.194234, 0.161087, 0.268042, 0.21291, 0.321458, 0.31487, 0.390993, 0.356642, 0.291804, 0.275179, 0.301917, 0.298791, 0.295083, 0.203355, 0.191378, 0.232838, 0.222385, 0.209395, 0.216401, 0.209395, 0.281712, 0.295083, 0.243554, 0.161087, 0.21291, 0.125101, 0.125101, 0.137348, 0.120615, 0.111485, 0.078022, 0.085092, 0.096677, 0.10481, 0.182256, 0.25406, 0.167087, 0.167087, 0.098513, 0.098513, 0.15284, 0.100716, 0.06312, 0.111485, 0.164327, 0.216401, 0.284882, 0.359901, 0.346032, 0.318242, 0.394753, 0.490133, 0.476583, 0.444081, 0.349426, 0.356642, 0.349426, 0.352862, 0.346032, 0.447574, 0.332115, 0.308712, 0.387226, 0.374039, 0.366687, 0.384043, 0.25031, 0.291804, 0.216401, 0.15008, 0.243554, 0.216401, 0.161087, 0.167087, 0.182256, 0.194234, 0.194234, 0.132295, 0.173081, 0.18812, 0.118441, 0.196879, 0.225814, 0.216401, 0.268042, 0.26085, 0.25031, 0.359901, 0.247041, 0.324872, 0.377384, 0.26085, 0.288399, 0.335645, 0.295083, 0.196879, 0.271506, 0.275179, 0.288399, 0.321458, 0.31487, 0.374039, 0.284882, 0.318242, 0.247041, 0.196879, 0.203355, 0.137348, 0.137348, 0.222385, 0.147574, 0.173081, 0.26085, 0.281712, 0.194234, 0.15008, 0.247041, 0.229226, 0.209395, 0.281712, 0.194234, 0.120615, 0.161087, 0.26085, 0.147574, 0.209395, 0.196879, 0.196879, 0.278302, 0.281712, 0.185198, 0.288399, 0.25406, 0.271506, 0.222385, 0.281712, 0.275179, 0.278302, 0.301917, 0.222385, 0.239899, 0.346032, 0.324872, 0.225814, 0.219301, 0.232838, 0.25406, 0.352862, 0.370445, 0.25031, 0.257454, 0.324872, 0.308712, 0.222385, 0.239899, 0.271506, 0.288399, 0.390993, 0.394753, 0.40511, 0.505461, 0.450668, 0.447574, 0.525368, 0.680603, 0.699094, 0.808535, 0.784345, 0.675549, 0.657645, 0.707965, 0.545602, 0.472492, 0.483068, 0.63748, 0.505461, 0.472492, 0.387226, 0.30533, 0.281712, 0.275179, 0.173081, 0.216401, 0.21291, 0.167087, 0.15284, 0.15284, 0.147574, 0.137348, 0.203355, 0.200174, 0.203355, 0.31487, 0.31487, 0.271506, 0.264545, 0.268042, 0.298791, 0.349426, 0.394753, 0.380708, 0.366687, 0.380708, 0.380708, 0.264545, 0.377384, 0.291804, 0.209395, 0.116183, 0.088832, 0.05306, 0.051831, 0.049374, 0.05306, 0.096677, 0.118441, 0.074921, 0.064632, 0.079919, 0.059222, 0.0704, 0.071867, 0.060549, 0.06312, 0.047319, 0.102787, 0.092881, 0.132295, 0.200174, 0.229226, 0.318242, 0.418646, 0.433034, 0.5017, 0.472492, 0.380708, 0.356642, 0.342579, 0.384043, 0.352862, 0.346032, 0.356642, 0.359901, 0.356642, 0.444081, 0.490133, 0.447574, 0.359901, 0.288399, 0.200174, 0.278302, 0.275179, 0.232838, 0.134866, 0.139895, 0.139895, 0.206376, 0.164327, 0.161087, 0.219301, 0.209395, 0.295083, 0.295083, 0.219301, 0.257454, 0.236433, 0.25406, 0.271506, 0.335645, 0.30533, 0.308712, 0.318242, 0.318242, 0.257454, 0.366687, 0.374039, 0.394753, 0.31487, 0.311707, 0.40511, 0.318242, 0.339168, 0.332115, 0.295083, 0.374039, 0.387226, 0.401658, 0.398279, 0.394753, 0.390993, 0.509769, 0.626927, 0.529623, 0.40511, 0.465241, 0.447574, 0.433034, 0.42561, 0.476583, 0.465241, 0.447574, 0.447574, 0.42561, 0.4292, 0.490133, 0.509769, 0.483068, 0.450668, 0.359901, 0.308712, 0.346032, 0.335645, 0.301917, 0.359901, 0.440853, 0.472492, 0.483068, 0.494003, 0.497853, 0.541878, 0.675549, 0.675549, 0.661982, 0.661982, 0.685117, 0.653063, 0.653063, 0.632174, 0.59014, 0.661982, 0.745909, 0.703578, 0.699094, 0.58069, 0.585406, 0.529623, 0.521092, 0.521092, 0.461924, 0.394753, 0.380708, 0.31487, 0.311707, 0.408655, 0.422041, 0.390993, 0.384043, 0.384043, 0.321458, 0.387226, 0.328603, 0.328603, 0.281712, 0.268042, 0.271506, 0.298791, 0.36309, 0.374039, 0.374039, 0.374039, 0.42561, 0.42561, 0.418646, 0.359901, 0.339168, 0.318242, 0.229226, 0.216401, 0.232838, 0.225814, 0.225814, 0.284882, 0.257454, 0.288399, 0.284882, 0.36309, 0.308712, 0.281712, 0.236433, 0.194234, 0.232838, 0.196879, 0.147574], '')</t>
  </si>
  <si>
    <t>[5, 6, 7, 296, 297, 298, 302, 303, 304, 305, 306, 307, 308, 309, 310, 311, 321, 322, 335, 336, 521, 524, 525, 526, 527, 528, 529, 530, 531, 532, 535, 536, 594, 651, 652, 653, 666, 680, 681, 682, 683, 684, 685, 686, 687, 688, 689, 690, 691, 692, 693, 694, 695, 696, 697, 698]</t>
  </si>
  <si>
    <t>UPI0001CEA4F9 status=activ</t>
  </si>
  <si>
    <t>([0.066181, 0.0704, 0.122885, 0.073402, 0.074921, 0.116183, 0.139895, 0.170161, 0.164327, 0.21291, 0.155435, 0.127496, 0.122885, 0.109221, 0.161087, 0.236433, 0.216401, 0.225814, 0.206376, 0.196879, 0.191378, 0.295083, 0.232838, 0.139895, 0.125101, 0.158265, 0.142424, 0.155435, 0.179055, 0.179055, 0.096677, 0.085092, 0.142424, 0.139895, 0.216401, 0.194234, 0.222385, 0.164327, 0.088832, 0.044297, 0.054297, 0.047319, 0.025762, 0.047319, 0.079919, 0.088832, 0.078022, 0.086953, 0.086953, 0.078022, 0.051831, 0.059222, 0.06312, 0.067594, 0.0704, 0.067594, 0.086953, 0.038042, 0.066181, 0.081712, 0.158265, 0.144935, 0.239899, 0.311707, 0.194234, 0.170161, 0.25031, 0.275179, 0.209395, 0.209395, 0.10481, 0.196879, 0.196879, 0.206376, 0.216401, 0.209395, 0.219301, 0.225814, 0.346032, 0.284882, 0.30533, 0.301917, 0.179055, 0.118441, 0.069024, 0.137348, 0.158265, 0.167087, 0.182256, 0.25031, 0.239899, 0.275179, 0.271506, 0.339168, 0.332115, 0.346032, 0.232838, 0.247041, 0.132295, 0.132295, 0.106997, 0.083462, 0.049374, 0.098513, 0.094817, 0.170161, 0.106997, 0.111485, 0.106997, 0.096677, 0.085092, 0.047319, 0.085092, 0.047319, 0.049374, 0.049374, 0.044297, 0.059222, 0.044297, 0.100716, 0.092881, 0.15284, 0.232838, 0.311707, 0.335645, 0.384043, 0.25031, 0.222385, 0.216401, 0.139895, 0.132295, 0.132295, 0.200174, 0.222385, 0.26085, 0.155435, 0.25406, 0.173081, 0.268042, 0.21291, 0.219301, 0.232838, 0.232838, 0.142424, 0.144935, 0.064632, 0.098513, 0.194234, 0.196879, 0.125101, 0.127496, 0.106997, 0.051831, 0.051831, 0.051831, 0.037156, 0.073402, 0.066181, 0.098513, 0.049374, 0.083462, 0.043307, 0.045352, 0.026338, 0.041405, 0.042364, 0.10481, 0.045352, 0.024393, 0.054297, 0.073402, 0.132295, 0.164327, 0.26085, 0.271506, 0.167087, 0.243554, 0.264545, 0.275179, 0.288399, 0.377384, 0.390993, 0.390993, 0.332115, 0.332115, 0.352862, 0.352862, 0.342579, 0.374039, 0.349426, 0.352862, 0.408655, 0.40511, 0.359901, 0.284882, 0.21291, 0.182256, 0.200174, 0.194234, 0.18812, 0.17593, 0.109221, 0.109221, 0.147574, 0.10481, 0.142424, 0.079919, 0.081712, 0.069024, 0.127496, 0.216401, 0.194234, 0.179055, 0.167087, 0.191378, 0.206376, 0.278302, 0.308712, 0.284882, 0.191378, 0.185198, 0.196879, 0.236433, 0.25031, 0.191378, 0.21291, 0.243554, 0.239899, 0.147574, 0.147574, 0.15284, 0.094817, 0.11371, 0.11371, 0.127496, 0.109221, 0.179055, 0.094817, 0.10481, 0.067594, 0.0704, 0.081712, 0.088832, 0.059222, 0.030611, 0.055536, 0.049374, 0.040537, 0.074921, 0.139895, 0.100716, 0.090864, 0.15008, 0.127496, 0.129801, 0.125101, 0.096677, 0.066181, 0.139895, 0.18812, 0.200174, 0.284882, 0.18812, 0.173081, 0.288399, 0.284882, 0.284882, 0.335645, 0.366687, 0.374039, 0.291804, 0.25406, 0.236433, 0.247041, 0.243554, 0.161087, 0.15008, 0.144935, 0.179055, 0.118441, 0.118441, 0.139895, 0.118441, 0.161087, 0.125101, 0.092881, 0.134866, 0.10481, 0.10481, 0.076542, 0.040537], '')</t>
  </si>
  <si>
    <t>UPI0001CEA4FB status=activ</t>
  </si>
  <si>
    <t>([0.122885, 0.129801, 0.167087, 0.203355, 0.26085, 0.257454, 0.25031, 0.179055, 0.216401, 0.161087, 0.161087, 0.196879, 0.17593, 0.203355, 0.203355, 0.222385, 0.222385, 0.281712, 0.209395, 0.158265, 0.17593, 0.21291, 0.236433, 0.268042, 0.206376, 0.191378, 0.216401, 0.25406, 0.359901, 0.324872, 0.422041, 0.461924, 0.465241, 0.494003, 0.509769, 0.468512, 0.408655, 0.490133, 0.41194, 0.42561, 0.450668, 0.433034, 0.480142, 0.476583, 0.366687, 0.433034, 0.436924, 0.447574, 0.436924, 0.339168, 0.335645, 0.339168, 0.298791, 0.222385, 0.222385, 0.144935, 0.161087, 0.182256, 0.182256, 0.275179, 0.298791, 0.359901, 0.36309, 0.275179, 0.284882, 0.359901, 0.295083, 0.232838, 0.147574, 0.15284, 0.222385, 0.219301, 0.219301, 0.268042, 0.339168, 0.308712, 0.321458, 0.433034, 0.40511, 0.380708, 0.356642, 0.36309, 0.288399, 0.257454, 0.275179, 0.275179, 0.278302, 0.352862, 0.414856, 0.394753, 0.384043, 0.40511, 0.444081, 0.346032, 0.335645, 0.324872, 0.349426, 0.349426, 0.31487, 0.366687, 0.374039, 0.40511, 0.359901, 0.377384, 0.41194, 0.41194, 0.31487, 0.324872, 0.332115, 0.352862, 0.374039, 0.384043, 0.380708, 0.291804, 0.40511, 0.418646, 0.418646, 0.342579, 0.41194, 0.356642, 0.275179, 0.239899, 0.219301, 0.295083, 0.380708, 0.298791, 0.366687, 0.447574, 0.440853, 0.450668, 0.349426, 0.401658, 0.414856, 0.394753, 0.390993, 0.356642, 0.30533, 0.200174, 0.291804, 0.284882, 0.342579, 0.414856, 0.444081, 0.332115, 0.247041, 0.134866, 0.125101, 0.129801, 0.111485, 0.090864, 0.06312, 0.120615, 0.088832, 0.051831, 0.058088, 0.090864, 0.081712, 0.102787, 0.120615, 0.120615, 0.096677, 0.10481, 0.092881, 0.06312, 0.0704, 0.073402, 0.127496, 0.196879, 0.185198, 0.137348, 0.173081, 0.191378, 0.167087, 0.26085, 0.295083, 0.25406, 0.17593, 0.137348, 0.142424, 0.15008, 0.161087, 0.161087, 0.155435, 0.17593, 0.25406, 0.359901, 0.328603, 0.328603, 0.301917, 0.196879, 0.291804, 0.295083, 0.275179, 0.196879, 0.116183, 0.147574, 0.144935, 0.243554, 0.25406, 0.209395, 0.295083, 0.191378, 0.219301, 0.21291, 0.11371, 0.11371, 0.098513, 0.194234, 0.196879, 0.142424, 0.139895, 0.15008, 0.137348, 0.109221, 0.129801, 0.219301, 0.137348, 0.179055, 0.11371, 0.129801, 0.129801, 0.127496, 0.196879, 0.203355, 0.11371, 0.194234, 0.182256, 0.15008, 0.085092, 0.044297, 0.079919, 0.173081, 0.122885, 0.118441, 0.196879, 0.179055, 0.155435, 0.161087, 0.161087, 0.225814, 0.298791, 0.321458, 0.311707, 0.308712, 0.30533, 0.418646, 0.450668, 0.349426, 0.366687, 0.377384, 0.40511, 0.418646, 0.311707, 0.359901, 0.380708, 0.36309, 0.444081, 0.41194, 0.465241, 0.414856, 0.40511, 0.301917, 0.21291, 0.219301, 0.15008, 0.109221, 0.109221, 0.047319, 0.092881, 0.118441, 0.170161, 0.17593, 0.161087, 0.142424, 0.139895, 0.144935, 0.144935, 0.132295, 0.155435, 0.129801, 0.083462, 0.085092, 0.10481, 0.11371, 0.122885, 0.185198, 0.173081, 0.18812, 0.30533, 0.26085, 0.271506, 0.167087, 0.17593, 0.185198, 0.18812, 0.18812, 0.122885, 0.086953, 0.092881, 0.094817, 0.147574, 0.243554, 0.147574, 0.147574, 0.232838, 0.206376, 0.232838, 0.328603, 0.232838, 0.15008, 0.17593, 0.185198, 0.295083, 0.268042, 0.278302, 0.374039, 0.384043, 0.450668, 0.5017, 0.517562, 0.525368, 0.433034, 0.328603, 0.332115, 0.346032, 0.332115, 0.346032, 0.278302, 0.271506, 0.346032, 0.359901, 0.380708, 0.352862, 0.257454, 0.291804, 0.291804, 0.291804, 0.257454, 0.229226, 0.222385, 0.209395, 0.137348, 0.137348, 0.196879, 0.295083, 0.239899, 0.257454, 0.21291, 0.225814, 0.219301, 0.15284, 0.182256, 0.167087, 0.179055, 0.222385, 0.301917, 0.311707, 0.247041, 0.291804, 0.216401, 0.243554, 0.257454, 0.346032, 0.433034, 0.433034, 0.352862, 0.436924, 0.422041, 0.41194, 0.414856, 0.321458, 0.308712, 0.26085, 0.271506, 0.264545, 0.278302, 0.278302, 0.25031, 0.311707, 0.30533, 0.308712, 0.295083, 0.311707, 0.25406, 0.26085, 0.257454, 0.352862, 0.264545, 0.264545, 0.232838, 0.167087, 0.278302, 0.387226, 0.390993, 0.41194, 0.418646, 0.454136, 0.356642, 0.36309, 0.380708, 0.366687, 0.461924, 0.418646, 0.390993, 0.346032, 0.352862, 0.352862, 0.26085, 0.321458, 0.335645, 0.408655, 0.483068, 0.380708, 0.352862, 0.398279, 0.384043, 0.384043, 0.352862, 0.349426, 0.339168, 0.332115, 0.359901, 0.291804, 0.339168, 0.332115, 0.433034, 0.384043, 0.332115, 0.440853, 0.483068, 0.490133, 0.472492, 0.486429, 0.56648, 0.562014, 0.59508, 0.553315, 0.5017, 0.529623, 0.690604, 0.694846], '')</t>
  </si>
  <si>
    <t>[34, 318, 319, 320, 433, 434, 435, 436, 437, 438, 439, 440]</t>
  </si>
  <si>
    <t>UPI0001CEA508 status=activ</t>
  </si>
  <si>
    <t>([0.056825, 0.028107, 0.029376, 0.041405, 0.058088, 0.029376, 0.0198, 0.025316, 0.032677, 0.022667, 0.028695, 0.020876, 0.013437, 0.014315, 0.024393, 0.042364, 0.048328, 0.06184, 0.067594, 0.034884, 0.036378, 0.022306, 0.022306, 0.029376, 0.024826, 0.016021, 0.019401, 0.036378, 0.043307, 0.028107, 0.058088, 0.028107, 0.058088, 0.10481, 0.11371, 0.064632, 0.073402, 0.074921, 0.036378, 0.020165, 0.03976, 0.038042, 0.038042, 0.078022, 0.081712, 0.098513, 0.167087, 0.239899, 0.142424, 0.064632, 0.06184, 0.026892, 0.059222, 0.056825, 0.031287, 0.014586, 0.024826, 0.022667, 0.036378, 0.044297, 0.079919, 0.073402, 0.069024, 0.06184, 0.059222, 0.048328, 0.050641, 0.023087, 0.014075, 0.026892, 0.051831, 0.096677, 0.106997, 0.085092, 0.046336, 0.086953, 0.098513, 0.055536, 0.054297, 0.055536, 0.043307, 0.043307, 0.024393, 0.032017, 0.032677, 0.018415, 0.01204, 0.012727, 0.014075, 0.015078, 0.009187, 0.008525, 0.008075, 0.010926, 0.014315, 0.013437, 0.013437, 0.020876, 0.041405, 0.046336, 0.025316, 0.051831, 0.054297, 0.055536, 0.026338, 0.05306, 0.085092, 0.100716, 0.086953, 0.15008, 0.236433, 0.236433, 0.25406, 0.216401, 0.236433, 0.134866, 0.139895, 0.144935, 0.170161, 0.096677, 0.088832, 0.098513, 0.06184, 0.059222, 0.118441, 0.196879, 0.203355, 0.229226, 0.191378, 0.109221, 0.092881, 0.064632, 0.100716, 0.088832, 0.086953, 0.06184, 0.10481, 0.179055, 0.122885, 0.069024], '')</t>
  </si>
  <si>
    <t>UPI0001CEA530 status=activ</t>
  </si>
  <si>
    <t>([0.862302, 0.868118, 0.874069, 0.865454, 0.859585, 0.874069, 0.868118, 0.73685, 0.585406, 0.509769, 0.557691, 0.604312, 0.461924, 0.366687, 0.264545, 0.25406, 0.18812, 0.102787, 0.111485, 0.109221, 0.06184, 0.056825, 0.034884, 0.018106, 0.011669, 0.011903, 0.008624, 0.006482, 0.006701, 0.007091, 0.008002, 0.00515, 0.004736, 0.005623, 0.005623, 0.00777, 0.005799, 0.007091, 0.007495, 0.007315, 0.006619, 0.009015, 0.006619, 0.006039, 0.007555, 0.007645, 0.005932, 0.005992, 0.008156, 0.011518, 0.018106, 0.022667, 0.025762, 0.038858, 0.048328, 0.081712, 0.078022, 0.11371, 0.067594, 0.120615, 0.120615, 0.15284, 0.096677, 0.155435, 0.268042, 0.21291, 0.298791, 0.398279, 0.468512, 0.450668, 0.440853, 0.349426, 0.278302, 0.281712, 0.219301, 0.222385, 0.243554, 0.25031, 0.295083, 0.291804, 0.284882, 0.278302, 0.182256, 0.264545, 0.268042, 0.257454, 0.257454, 0.222385, 0.21291, 0.21291, 0.219301, 0.144935, 0.219301, 0.281712, 0.370445, 0.398279, 0.301917, 0.284882, 0.31487, 0.216401, 0.21291, 0.209395, 0.219301, 0.271506, 0.182256, 0.111485, 0.10481, 0.167087, 0.216401, 0.222385, 0.239899, 0.158265, 0.144935, 0.155435, 0.15284, 0.15284, 0.161087, 0.239899, 0.167087, 0.094817, 0.185198, 0.26085, 0.232838, 0.167087, 0.129801, 0.209395, 0.264545, 0.18812, 0.129801, 0.116183, 0.122885, 0.090864, 0.147574, 0.247041, 0.158265, 0.164327, 0.155435, 0.15284, 0.15284, 0.222385, 0.291804, 0.26085, 0.191378, 0.225814, 0.301917, 0.394753, 0.31487, 0.288399, 0.36309, 0.440853, 0.450668, 0.349426, 0.308712, 0.308712, 0.321458, 0.42561, 0.4292, 0.433034, 0.335645, 0.328603, 0.335645, 0.328603, 0.295083, 0.387226, 0.40511, 0.31487, 0.225814, 0.225814, 0.281712, 0.26085, 0.26085, 0.191378, 0.284882, 0.352862, 0.275179, 0.173081, 0.155435, 0.147574, 0.158265, 0.268042, 0.196879, 0.125101, 0.111485, 0.134866, 0.078022, 0.042364, 0.078022, 0.086953, 0.132295, 0.161087, 0.111485, 0.10481, 0.15284, 0.15008, 0.167087, 0.229226, 0.324872, 0.332115, 0.356642, 0.26085, 0.209395, 0.291804, 0.30533, 0.342579, 0.36309, 0.408655, 0.458154, 0.433034, 0.5017, 0.418646, 0.281712, 0.380708, 0.31487, 0.324872, 0.281712, 0.257454, 0.284882, 0.216401, 0.209395, 0.132295, 0.232838, 0.271506, 0.239899, 0.275179, 0.194234, 0.116183, 0.116183, 0.137348, 0.094817, 0.116183, 0.185198, 0.281712, 0.318242, 0.30533, 0.291804, 0.247041, 0.25406, 0.271506, 0.264545, 0.264545, 0.356642, 0.324872, 0.318242, 0.318242, 0.275179, 0.342579, 0.444081, 0.490133, 0.41194, 0.486429, 0.418646, 0.41194, 0.335645, 0.271506, 0.356642, 0.342579, 0.436924, 0.335645, 0.239899, 0.239899, 0.15008, 0.137348, 0.106997, 0.067594, 0.083462, 0.144935, 0.15008, 0.142424, 0.081712, 0.129801, 0.125101, 0.164327, 0.17593, 0.173081, 0.219301, 0.239899, 0.216401, 0.194234, 0.26085, 0.247041, 0.339168, 0.36309, 0.366687, 0.401658, 0.497853, 0.394753, 0.301917, 0.339168, 0.339168, 0.433034, 0.352862, 0.332115, 0.332115, 0.332115, 0.41194, 0.408655, 0.390993, 0.447574, 0.356642, 0.311707, 0.311707, 0.219301, 0.295083, 0.232838, 0.196879, 0.194234, 0.311707, 0.352862, 0.318242, 0.311707, 0.222385, 0.225814, 0.225814, 0.216401, 0.216401, 0.15284, 0.120615, 0.132295, 0.111485, 0.203355, 0.288399, 0.335645, 0.4292, 0.384043, 0.447574, 0.509769, 0.494003, 0.472492, 0.444081, 0.444081, 0.454136, 0.505461, 0.509769, 0.461924, 0.461924, 0.440853, 0.483068, 0.525368, 0.51388, 0.525368, 0.42561, 0.422041, 0.465241, 0.440853, 0.483068, 0.408655, 0.394753, 0.31487, 0.321458, 0.380708, 0.380708, 0.291804, 0.335645, 0.401658, 0.494003, 0.422041, 0.356642, 0.359901, 0.321458, 0.239899, 0.25031, 0.339168, 0.324872, 0.257454, 0.284882, 0.301917, 0.30533, 0.301917, 0.311707, 0.271506, 0.203355, 0.216401, 0.308712, 0.291804, 0.275179, 0.257454, 0.31487, 0.398279, 0.366687, 0.414856, 0.494003, 0.483068, 0.483068, 0.42561, 0.414856, 0.356642, 0.359901, 0.444081, 0.444081, 0.521092, 0.562014, 0.657645, 0.538167, 0.444081, 0.444081, 0.377384, 0.321458, 0.321458, 0.308712, 0.366687, 0.359901, 0.284882, 0.288399, 0.284882, 0.349426, 0.4292, 0.483068, 0.480142, 0.472492, 0.444081, 0.349426, 0.366687, 0.366687, 0.465241, 0.545602, 0.562014, 0.653063, 0.720929, 0.724957, 0.724957, 0.626927, 0.59917, 0.73685, 0.671169, 0.56648, 0.490133, 0.40511, 0.390993, 0.408655, 0.374039, 0.324872, 0.436924, 0.374039, 0.366687, 0.281712, 0.206376, 0.194234, 0.216401, 0.239899, 0.239899, 0.243554, 0.26085, 0.268042, 0.25031, 0.229226, 0.268042, 0.324872, 0.401658, 0.311707, 0.291804, 0.342579, 0.41194, 0.414856, 0.476583, 0.447574, 0.517562, 0.63748, 0.632174, 0.534167, 0.450668, 0.465241, 0.433034, 0.497853, 0.509769, 0.517562, 0.608892, 0.642678, 0.653063, 0.653063, 0.653063, 0.653063, 0.626927, 0.562014, 0.538167, 0.549308, 0.585406, 0.5017, 0.497853, 0.41194, 0.486429, 0.562014, 0.562014, 0.505461, 0.534167, 0.490133, 0.390993, 0.401658, 0.332115, 0.247041, 0.25406, 0.359901, 0.291804, 0.216401, 0.281712, 0.278302, 0.25406, 0.25031, 0.321458, 0.295083, 0.398279, 0.321458, 0.284882, 0.200174, 0.295083, 0.271506, 0.222385, 0.222385, 0.191378, 0.25031, 0.284882, 0.284882, 0.194234, 0.278302, 0.318242, 0.318242, 0.335645, 0.349426, 0.26085, 0.26085, 0.209395, 0.219301, 0.291804, 0.291804, 0.394753, 0.301917, 0.291804, 0.374039, 0.390993, 0.433034, 0.387226, 0.433034, 0.42561, 0.4292, 0.41194, 0.450668, 0.444081, 0.440853, 0.42561, 0.422041, 0.436924, 0.468512, 0.370445, 0.346032, 0.387226, 0.356642, 0.42561, 0.377384, 0.295083, 0.366687, 0.374039, 0.4292, 0.346032, 0.271506, 0.271506, 0.271506, 0.257454, 0.185198, 0.17593, 0.18812, 0.288399, 0.25031, 0.278302, 0.359901, 0.335645, 0.25031, 0.17593, 0.173081, 0.222385, 0.321458, 0.298791, 0.288399, 0.284882, 0.308712, 0.384043, 0.377384, 0.284882, 0.284882, 0.377384, 0.346032, 0.335645, 0.291804, 0.318242, 0.239899, 0.18812, 0.247041, 0.332115, 0.370445, 0.328603, 0.328603, 0.308712, 0.257454, 0.173081, 0.185198, 0.209395, 0.203355, 0.203355, 0.284882, 0.291804, 0.298791, 0.229226, 0.222385, 0.264545, 0.239899, 0.243554, 0.288399, 0.275179, 0.191378, 0.243554, 0.284882, 0.295083, 0.225814, 0.278302, 0.349426, 0.311707, 0.349426, 0.275179, 0.298791, 0.295083, 0.291804, 0.26085, 0.359901, 0.36309, 0.349426, 0.390993, 0.486429, 0.40511, 0.41194, 0.5017, 0.486429, 0.40511, 0.324872, 0.328603, 0.278302, 0.281712, 0.308712, 0.328603, 0.40511, 0.384043, 0.387226, 0.318242, 0.31487, 0.311707, 0.236433, 0.209395, 0.200174, 0.18812, 0.275179, 0.275179, 0.278302, 0.278302, 0.356642, 0.387226, 0.465241, 0.517562, 0.51388, 0.486429, 0.461924, 0.394753, 0.476583, 0.472492, 0.525368, 0.541878, 0.454136, 0.465241, 0.468512, 0.480142, 0.408655, 0.335645, 0.339168, 0.342579, 0.321458, 0.243554, 0.295083, 0.268042, 0.264545, 0.301917, 0.332115, 0.26085, 0.243554, 0.236433, 0.239899, 0.271506, 0.275179, 0.352862, 0.332115, 0.370445, 0.295083, 0.356642, 0.414856, 0.41194, 0.349426, 0.342579, 0.414856, 0.394753, 0.41194, 0.370445, 0.335645, 0.332115, 0.308712, 0.390993, 0.390993, 0.408655, 0.401658, 0.418646, 0.422041, 0.505461, 0.444081, 0.509769, 0.468512, 0.483068, 0.468512, 0.509769, 0.541878, 0.480142, 0.505461, 0.509769, 0.604312, 0.608892, 0.59917, 0.712013, 0.661982, 0.680603, 0.653063, 0.570702, 0.450668, 0.4292, 0.4292, 0.486429, 0.494003, 0.58069, 0.557691, 0.557691, 0.562014, 0.545602, 0.521092, 0.497853, 0.41194, 0.384043, 0.339168, 0.346032, 0.349426, 0.390993, 0.384043, 0.401658, 0.476583, 0.480142, 0.497853, 0.51388, 0.42561, 0.356642, 0.339168, 0.342579, 0.328603, 0.328603, 0.324872, 0.335645, 0.321458, 0.414856, 0.390993, 0.447574, 0.461924, 0.436924, 0.436924, 0.422041, 0.422041, 0.408655, 0.490133, 0.505461, 0.490133, 0.585406, 0.685117, 0.661982, 0.657645, 0.680603, 0.675549, 0.699094, 0.812494, 0.84206, 0.834292, 0.871313, 0.852992], '')</t>
  </si>
  <si>
    <t>[0, 1, 2, 3, 4, 5, 6, 7, 8, 9, 10, 11, 208, 325, 331, 332, 337, 338, 339, 389, 390, 391, 392, 414, 415, 416, 417, 418, 419, 420, 421, 422, 423, 424, 455, 456, 457, 458, 463, 464, 465, 466, 467, 468, 469, 470, 471, 472, 473, 474, 475, 476, 480, 481, 482, 483, 627, 653, 654, 660, 661, 705, 707, 711, 712, 714, 715, 716, 717, 718, 719, 720, 721, 722, 723, 729, 730, 731, 732, 733, 734, 747, 767, 769, 770, 771, 772, 773, 774, 775, 776, 777, 778, 779, 780]</t>
  </si>
  <si>
    <t>UPI0001CEA533 status=activ</t>
  </si>
  <si>
    <t>([0.191378, 0.236433, 0.275179, 0.30533, 0.335645, 0.31487, 0.25406, 0.182256, 0.129801, 0.090864, 0.109221, 0.122885, 0.064632, 0.058088, 0.100716, 0.081712, 0.098513, 0.088832, 0.155435, 0.182256, 0.21291, 0.173081, 0.109221, 0.090864, 0.092881, 0.044297, 0.032017, 0.055536, 0.094817, 0.129801, 0.209395, 0.129801, 0.158265, 0.18812, 0.118441, 0.098513, 0.118441, 0.060549, 0.027463, 0.025316, 0.038858, 0.03976, 0.054297, 0.094817, 0.088832, 0.096677, 0.206376, 0.196879, 0.191378, 0.122885, 0.094817, 0.094817, 0.17593, 0.170161, 0.200174, 0.311707, 0.339168, 0.209395, 0.191378, 0.268042, 0.284882, 0.291804, 0.281712, 0.278302, 0.243554, 0.196879, 0.191378, 0.090864, 0.098513, 0.098513, 0.158265, 0.243554, 0.243554, 0.132295, 0.132295, 0.167087, 0.094817, 0.078022, 0.096677, 0.109221, 0.129801, 0.073402, 0.069024, 0.055536, 0.056825, 0.069024, 0.0704, 0.033407, 0.056825, 0.06184, 0.058088, 0.048328, 0.025762, 0.026892, 0.06184, 0.069024, 0.06312, 0.071867, 0.050641, 0.078022, 0.129801, 0.129801, 0.11371, 0.059222, 0.051831, 0.050641, 0.06184, 0.06312, 0.118441, 0.164327, 0.167087, 0.161087, 0.194234, 0.288399, 0.203355, 0.216401, 0.216401, 0.232838, 0.196879, 0.295083, 0.288399, 0.200174, 0.139895, 0.232838, 0.349426, 0.342579, 0.264545, 0.225814, 0.318242, 0.291804, 0.264545, 0.321458, 0.324872, 0.335645, 0.31487, 0.401658, 0.284882, 0.284882, 0.284882, 0.387226, 0.346032, 0.284882, 0.349426, 0.332115, 0.328603, 0.318242, 0.301917, 0.359901, 0.380708, 0.377384, 0.41194, 0.328603, 0.308712, 0.324872, 0.225814, 0.236433, 0.232838, 0.321458, 0.284882, 0.243554, 0.173081, 0.137348, 0.206376, 0.225814, 0.308712, 0.232838, 0.232838, 0.328603, 0.271506, 0.264545, 0.264545, 0.288399, 0.284882, 0.21291, 0.137348, 0.182256, 0.182256, 0.15008, 0.147574, 0.164327, 0.200174, 0.291804, 0.332115, 0.239899, 0.25406, 0.291804, 0.387226, 0.394753, 0.31487, 0.301917, 0.308712, 0.311707, 0.257454, 0.332115, 0.42561, 0.4292, 0.454136, 0.444081, 0.476583, 0.468512, 0.408655, 0.401658, 0.311707, 0.335645, 0.324872, 0.239899, 0.243554, 0.239899, 0.236433, 0.30533, 0.41194, 0.335645, 0.25406, 0.284882, 0.225814, 0.239899, 0.324872, 0.301917, 0.301917, 0.288399, 0.30533, 0.291804, 0.295083, 0.366687, 0.384043, 0.41194, 0.408655, 0.387226, 0.288399, 0.21291, 0.222385, 0.206376, 0.191378, 0.298791, 0.196879, 0.275179, 0.281712, 0.288399, 0.288399, 0.271506, 0.25406, 0.209395, 0.278302, 0.229226, 0.203355, 0.144935, 0.194234, 0.284882], '')</t>
  </si>
  <si>
    <t>UPI0001CEA534 status=activ</t>
  </si>
  <si>
    <t>([0.42561, 0.328603, 0.216401, 0.271506, 0.318242, 0.36309, 0.401658, 0.436924, 0.468512, 0.401658, 0.418646, 0.465241, 0.418646, 0.505461, 0.41194, 0.401658, 0.401658, 0.384043, 0.374039, 0.408655, 0.494003, 0.440853, 0.483068, 0.505461, 0.414856, 0.414856, 0.408655, 0.401658, 0.295083, 0.222385, 0.308712, 0.335645, 0.301917, 0.25406, 0.243554, 0.339168, 0.349426, 0.328603, 0.278302, 0.25406, 0.239899, 0.219301, 0.222385, 0.194234, 0.185198, 0.26085, 0.25031, 0.18812, 0.194234, 0.21291, 0.247041, 0.229226, 0.200174, 0.232838, 0.31487, 0.311707, 0.301917, 0.216401, 0.161087, 0.257454, 0.206376, 0.147574, 0.182256, 0.17593, 0.206376, 0.278302, 0.26085, 0.275179, 0.239899, 0.239899, 0.30533, 0.318242, 0.352862, 0.370445, 0.275179, 0.284882, 0.30533, 0.25406, 0.257454, 0.321458, 0.30533, 0.380708, 0.418646, 0.366687, 0.440853, 0.447574, 0.440853, 0.433034, 0.387226, 0.521092, 0.472492, 0.465241], '')</t>
  </si>
  <si>
    <t>[13, 23, 89]</t>
  </si>
  <si>
    <t>UPI0001CEA540 status=activ</t>
  </si>
  <si>
    <t>([0.014783, 0.025316, 0.043307, 0.023087, 0.016826, 0.018106, 0.013821, 0.0198, 0.028107, 0.020876, 0.026338, 0.020165, 0.033407, 0.017797, 0.028107, 0.031287, 0.030611, 0.044297, 0.024393, 0.03976, 0.060549, 0.06312, 0.033407, 0.030611, 0.071867, 0.127496, 0.15008, 0.196879, 0.182256, 0.170161, 0.25406, 0.26085, 0.264545, 0.185198, 0.271506, 0.229226, 0.185198, 0.120615, 0.15284, 0.15008, 0.086953, 0.109221, 0.182256, 0.271506, 0.271506, 0.257454, 0.17593, 0.179055, 0.129801, 0.142424, 0.15284, 0.164327, 0.170161, 0.161087, 0.25406, 0.25031, 0.281712, 0.225814, 0.239899, 0.225814, 0.222385, 0.278302, 0.161087, 0.102787, 0.109221, 0.116183, 0.106997, 0.132295, 0.142424, 0.139895, 0.137348, 0.067594, 0.06312, 0.029376, 0.066181, 0.033407, 0.033407, 0.021816, 0.037156, 0.066181, 0.041405, 0.047319, 0.059222, 0.083462, 0.125101, 0.118441, 0.064632, 0.054297, 0.066181, 0.047319, 0.086953, 0.051831, 0.051831, 0.051831, 0.10481, 0.047319, 0.085092, 0.092881, 0.116183, 0.127496, 0.064632, 0.106997, 0.164327, 0.109221, 0.134866, 0.137348, 0.111485, 0.11371, 0.144935, 0.15008, 0.122885, 0.129801, 0.158265, 0.257454, 0.25031, 0.164327, 0.25406, 0.268042, 0.264545, 0.30533, 0.200174, 0.295083, 0.298791, 0.206376, 0.278302, 0.278302, 0.275179, 0.31487, 0.291804, 0.284882, 0.288399, 0.288399, 0.191378, 0.147574, 0.125101, 0.127496, 0.144935, 0.086953, 0.066181, 0.064632, 0.067594, 0.098513, 0.10481, 0.048328, 0.048328, 0.024826, 0.015694, 0.016528, 0.016826, 0.038858, 0.019109, 0.013016, 0.018787, 0.018415, 0.032017, 0.023087, 0.015078, 0.021381, 0.03976, 0.050641, 0.026892, 0.015694, 0.015078, 0.014783, 0.028107, 0.027463, 0.054297, 0.102787, 0.056825, 0.050641, 0.043307, 0.090864, 0.134866, 0.134866, 0.219301, 0.15008, 0.155435, 0.142424, 0.098513, 0.092881, 0.094817, 0.161087, 0.161087, 0.194234, 0.185198, 0.125101, 0.196879, 0.196879, 0.118441, 0.10481, 0.111485, 0.118441, 0.066181, 0.038042, 0.023087, 0.013821, 0.021816, 0.036378, 0.0704, 0.06184, 0.033407, 0.026338, 0.026338, 0.045352, 0.045352, 0.028695, 0.050641, 0.049374, 0.032017, 0.026892, 0.060549, 0.06312, 0.06312, 0.120615, 0.116183, 0.179055, 0.26085, 0.216401, 0.142424, 0.129801, 0.209395, 0.30533, 0.243554, 0.134866, 0.078022, 0.078022, 0.129801, 0.122885, 0.134866, 0.125101, 0.134866, 0.137348, 0.122885, 0.109221, 0.098513, 0.17593, 0.155435, 0.134866, 0.137348, 0.196879, 0.170161, 0.132295, 0.098513, 0.173081, 0.324872, 0.472492], '')</t>
  </si>
  <si>
    <t>UPI0001CEA56F status=activ</t>
  </si>
  <si>
    <t>([0.170161, 0.118441, 0.173081, 0.225814, 0.167087, 0.194234, 0.219301, 0.243554, 0.288399, 0.321458, 0.25406, 0.298791, 0.298791, 0.21291, 0.308712, 0.30533, 0.222385, 0.209395, 0.247041, 0.25031, 0.167087, 0.247041, 0.203355, 0.18812, 0.106997, 0.155435, 0.170161, 0.18812, 0.206376, 0.18812, 0.147574, 0.236433, 0.232838, 0.257454, 0.25031, 0.158265, 0.15008, 0.219301, 0.268042, 0.268042, 0.26085, 0.26085, 0.185198, 0.298791, 0.225814, 0.271506, 0.278302, 0.229226, 0.209395, 0.18812, 0.200174, 0.144935, 0.144935, 0.088832, 0.049374, 0.048328, 0.083462, 0.092881, 0.086953, 0.0704, 0.083462, 0.051831, 0.058088, 0.044297, 0.047319, 0.086953, 0.0704, 0.037156, 0.046336, 0.037156, 0.037156, 0.037156, 0.038858, 0.038042, 0.029376, 0.050641, 0.102787, 0.083462, 0.046336, 0.045352, 0.079919, 0.073402, 0.116183, 0.134866, 0.239899, 0.257454, 0.134866, 0.209395, 0.26085, 0.17593, 0.129801, 0.139895, 0.127496, 0.127496, 0.120615, 0.21291, 0.147574, 0.066181, 0.088832, 0.167087, 0.086953, 0.044297, 0.030611, 0.017797, 0.014075, 0.011342, 0.008624, 0.013821, 0.013016, 0.013016, 0.01227, 0.020522, 0.019401, 0.011669, 0.020165, 0.016528, 0.009483, 0.008525, 0.009728, 0.006245, 0.004247, 0.005992, 0.006988, 0.00543, 0.007555, 0.01078, 0.013016, 0.015344, 0.015344, 0.016528, 0.010926, 0.011903, 0.009294, 0.006142, 0.009015, 0.009096, 0.007177, 0.011106, 0.0198, 0.030611, 0.037156, 0.031287, 0.033407, 0.0198, 0.029376, 0.032677, 0.019109, 0.011106, 0.007555, 0.007645, 0.005249, 0.008156, 0.009401, 0.009728, 0.018415, 0.016528, 0.008723, 0.013265, 0.009096, 0.009015, 0.009977, 0.008525, 0.009728, 0.009401, 0.012491, 0.009865, 0.006078, 0.008075, 0.009865, 0.013016, 0.008276, 0.009865, 0.009977, 0.014075, 0.017138, 0.009865, 0.009728, 0.010372, 0.011903, 0.014783, 0.008624, 0.007645, 0.013016, 0.016021, 0.01227, 0.019401, 0.027463, 0.069024, 0.032017, 0.046336, 0.067594, 0.064632, 0.038042, 0.033407, 0.027463, 0.030611, 0.029376, 0.013613, 0.030611, 0.019109, 0.030003, 0.028695, 0.014586, 0.015694, 0.021381, 0.016528, 0.007877, 0.009401, 0.005734, 0.009187, 0.006142, 0.004161, 0.005011, 0.008002, 0.008624, 0.005683, 0.004646, 0.006567, 0.010509, 0.006795, 0.00558, 0.005503, 0.00558, 0.005734, 0.003671, 0.002482, 0.002503, 0.002662, 0.001786, 0.002349, 0.002117, 0.003053, 0.003053, 0.003607, 0.00359, 0.003727, 0.003804, 0.004414, 0.004483, 0.003246, 0.003246, 0.004921, 0.004899, 0.005799, 0.005734, 0.007645, 0.013016, 0.010221, 0.009401, 0.010372, 0.014783, 0.008409, 0.005223, 0.00777, 0.005683, 0.003997, 0.002606, 0.00389, 0.003246, 0.003512, 0.003512, 0.004646, 0.0028, 0.001748, 0.00152, 0.001623, 0.001906, 0.002035, 0.002366, 0.002396, 0.003298, 0.001936, 0.002606, 0.004161, 0.004247, 0.003924, 0.00389, 0.004513, 0.003821, 0.004611, 0.0028, 0.004388, 0.004483, 0.004775, 0.004736, 0.005932, 0.00543, 0.005318, 0.005249, 0.005223, 0.005623, 0.003727, 0.005623, 0.00558, 0.003804, 0.002662, 0.003821, 0.00359, 0.00283, 0.002435, 0.002503, 0.002623, 0.001649, 0.001172, 0.001391, 0.001305, 0.001499, 0.001499, 0.001499, 0.000923, 0.001159, 0.001159, 0.001318, 0.001417, 0.001344, 0.002014, 0.001786, 0.001481, 0.002435, 0.002435, 0.003276, 0.002366, 0.003555, 0.004921, 0.004775, 0.006078, 0.010221, 0.006988, 0.008409, 0.008895, 0.016021, 0.013016, 0.018415, 0.019109, 0.010509, 0.014315, 0.008156, 0.013016, 0.019401, 0.019401, 0.033407, 0.025316, 0.022667, 0.022306, 0.017138, 0.016021, 0.008895, 0.00543, 0.007645, 0.006482, 0.006482, 0.006142, 0.009096, 0.010672, 0.017797, 0.029376, 0.022667, 0.025762, 0.020165, 0.01078, 0.011669, 0.011903, 0.009294, 0.010221, 0.009728, 0.011903, 0.012491, 0.015078, 0.033407, 0.018106, 0.038042, 0.042364, 0.047319, 0.030003, 0.016826, 0.009187, 0.009294, 0.007091, 0.01078, 0.008723, 0.016257, 0.014315, 0.017797, 0.034068, 0.030611, 0.016021, 0.009865, 0.009401, 0.014075, 0.01078, 0.01204, 0.011518, 0.010372, 0.008075, 0.006567, 0.009401, 0.016021, 0.013016, 0.014075, 0.013265, 0.023534, 0.011669, 0.009294, 0.009728, 0.006988, 0.010221, 0.018415, 0.020522, 0.046336, 0.047319, 0.067594, 0.11371, 0.06312, 0.06312, 0.044297, 0.043307, 0.045352, 0.024826, 0.038858, 0.086953, 0.046336, 0.025316, 0.051831, 0.088832, 0.088832, 0.158265, 0.164327, 0.096677, 0.161087, 0.161087, 0.100716, 0.056825, 0.06184, 0.0704, 0.038858, 0.03976, 0.079919, 0.042364, 0.06184, 0.027463, 0.020522, 0.028107, 0.032017, 0.0198, 0.016826, 0.009401, 0.00962, 0.006619, 0.009483, 0.006482, 0.004577, 0.004208, 0.004388, 0.004135, 0.005318, 0.007645, 0.009187, 0.009187, 0.015694, 0.0198, 0.038858, 0.054297, 0.03976, 0.069024, 0.10481, 0.100716, 0.182256, 0.17593, 0.26085, 0.281712, 0.295083, 0.324872, 0.42561, 0.521092, 0.570702, 0.447574, 0.433034, 0.472492, 0.483068, 0.359901, 0.318242, 0.339168, 0.229226, 0.335645, 0.291804, 0.264545, 0.264545, 0.281712, 0.247041, 0.219301, 0.11371, 0.155435, 0.229226, 0.236433, 0.236433, 0.129801, 0.209395, 0.200174, 0.203355, 0.122885, 0.125101, 0.090864, 0.03976, 0.092881, 0.098513, 0.118441, 0.144935, 0.170161, 0.10481, 0.129801, 0.127496, 0.25406, 0.182256, 0.18812, 0.18812, 0.18812, 0.203355, 0.167087, 0.170161, 0.10481, 0.096677, 0.18812, 0.284882, 0.370445, 0.342579, 0.284882, 0.200174, 0.200174, 0.144935, 0.144935, 0.142424, 0.191378, 0.164327, 0.271506, 0.167087, 0.18812, 0.11371, 0.106997, 0.079919, 0.079919, 0.086953, 0.164327, 0.081712, 0.085092, 0.092881, 0.056825, 0.074921, 0.079919, 0.088832, 0.116183, 0.167087, 0.10481, 0.051831, 0.058088, 0.058088, 0.064632, 0.036378, 0.067594, 0.120615, 0.191378, 0.164327, 0.209395, 0.179055, 0.25031, 0.200174, 0.164327, 0.222385, 0.17593, 0.271506, 0.191378], '')</t>
  </si>
  <si>
    <t>[473, 474]</t>
  </si>
  <si>
    <t>UPI0001CEA571 status=activ</t>
  </si>
  <si>
    <t>([0.10481, 0.167087, 0.232838, 0.232838, 0.31487, 0.311707, 0.342579, 0.298791, 0.26085, 0.288399, 0.342579, 0.36309, 0.352862, 0.349426, 0.349426, 0.342579, 0.42561, 0.517562, 0.483068, 0.58069, 0.545602, 0.618285, 0.483068, 0.398279, 0.433034, 0.414856, 0.454136, 0.458154, 0.444081, 0.509769, 0.422041, 0.398279, 0.401658, 0.349426, 0.380708, 0.374039, 0.342579, 0.324872, 0.311707, 0.356642, 0.346032, 0.366687, 0.30533, 0.374039, 0.359901, 0.342579, 0.264545, 0.25406, 0.257454, 0.247041, 0.275179, 0.370445, 0.359901, 0.36309, 0.418646, 0.408655, 0.40511, 0.529623, 0.549308, 0.570702, 0.458154, 0.450668, 0.454136, 0.570702, 0.56648, 0.661982, 0.661982, 0.626927, 0.585406, 0.472492, 0.575842, 0.505461, 0.497853, 0.5017, 0.509769, 0.436924, 0.433034, 0.42561, 0.380708, 0.332115, 0.332115, 0.398279, 0.30533, 0.239899, 0.206376, 0.232838, 0.257454, 0.271506, 0.275179, 0.308712, 0.394753, 0.390993, 0.394753, 0.301917, 0.30533, 0.18812, 0.275179, 0.288399, 0.219301, 0.236433, 0.264545, 0.18812, 0.200174, 0.219301, 0.219301, 0.15008, 0.106997, 0.102787, 0.096677, 0.094817, 0.094817, 0.094817, 0.090864, 0.100716, 0.170161, 0.144935, 0.229226, 0.25406, 0.17593, 0.173081, 0.18812, 0.18812, 0.173081, 0.139895, 0.222385, 0.219301, 0.222385, 0.278302, 0.271506, 0.200174, 0.284882, 0.182256, 0.206376, 0.147574, 0.161087, 0.122885, 0.144935, 0.090864, 0.0704, 0.111485, 0.109221, 0.111485, 0.056825, 0.102787, 0.071867, 0.03976, 0.056825, 0.111485, 0.071867, 0.073402, 0.069024, 0.038858, 0.050641, 0.034884, 0.032017, 0.019401, 0.024826, 0.025316, 0.050641, 0.038858, 0.021381, 0.042364, 0.020522, 0.043307, 0.023087, 0.022667, 0.040537, 0.027463, 0.021816, 0.038042, 0.037156, 0.064632, 0.090864, 0.127496, 0.139895, 0.209395, 0.288399, 0.268042, 0.155435, 0.088832, 0.132295, 0.219301, 0.200174, 0.239899, 0.229226, 0.206376, 0.264545, 0.25031, 0.288399, 0.291804, 0.301917, 0.21291, 0.239899, 0.281712, 0.278302, 0.203355, 0.216401, 0.232838, 0.25031, 0.25031, 0.264545, 0.179055, 0.142424, 0.134866, 0.216401, 0.216401, 0.321458, 0.339168, 0.349426, 0.394753, 0.370445, 0.264545, 0.284882, 0.278302, 0.268042, 0.25031, 0.349426, 0.352862, 0.25031, 0.21291, 0.342579, 0.401658, 0.509769, 0.541878, 0.42561, 0.328603, 0.236433, 0.257454, 0.185198, 0.18812, 0.18812, 0.232838, 0.236433, 0.222385, 0.229226, 0.236433, 0.196879, 0.196879, 0.196879, 0.200174, 0.164327, 0.164327, 0.111485, 0.120615, 0.125101, 0.155435, 0.127496, 0.194234, 0.18812, 0.278302, 0.164327, 0.161087, 0.164327, 0.232838, 0.236433, 0.155435, 0.144935, 0.144935, 0.155435, 0.15284, 0.236433, 0.239899, 0.155435, 0.167087, 0.15008, 0.142424, 0.173081, 0.268042, 0.281712, 0.284882, 0.281712, 0.384043, 0.291804, 0.179055, 0.196879, 0.206376, 0.275179, 0.288399, 0.366687, 0.342579, 0.332115, 0.288399, 0.278302, 0.275179, 0.370445, 0.370445, 0.264545, 0.21291, 0.219301, 0.185198, 0.170161, 0.179055, 0.18812, 0.275179, 0.370445, 0.288399, 0.346032, 0.275179, 0.271506, 0.275179, 0.203355, 0.142424, 0.161087, 0.232838, 0.328603, 0.301917, 0.284882, 0.321458, 0.321458, 0.332115, 0.328603, 0.328603, 0.232838, 0.247041, 0.247041, 0.225814, 0.311707, 0.21291, 0.18812, 0.116183, 0.116183, 0.179055, 0.257454, 0.257454, 0.247041, 0.200174, 0.200174, 0.134866, 0.203355, 0.291804, 0.203355, 0.167087, 0.18812, 0.257454, 0.170161, 0.15284, 0.185198, 0.118441, 0.21291, 0.21291, 0.301917, 0.301917, 0.281712, 0.185198, 0.194234, 0.203355, 0.15284, 0.096677, 0.170161, 0.155435, 0.122885, 0.191378, 0.25406, 0.173081, 0.185198, 0.191378, 0.127496, 0.100716, 0.147574, 0.083462, 0.094817, 0.090864, 0.090864, 0.098513, 0.109221, 0.109221, 0.066181, 0.111485, 0.18812, 0.18812, 0.206376, 0.167087, 0.129801, 0.142424, 0.132295, 0.134866, 0.194234, 0.247041, 0.243554, 0.26085, 0.257454, 0.257454, 0.25406, 0.139895, 0.142424, 0.132295, 0.085092, 0.144935, 0.155435, 0.11371, 0.067594, 0.060549, 0.111485, 0.071867, 0.078022, 0.142424, 0.079919, 0.083462, 0.100716, 0.0704, 0.049374, 0.086953, 0.158265, 0.155435, 0.17593, 0.139895, 0.137348, 0.127496, 0.116183, 0.106997, 0.147574, 0.203355, 0.232838, 0.185198, 0.222385, 0.167087, 0.158265, 0.206376, 0.127496, 0.127496, 0.219301, 0.264545, 0.182256, 0.134866, 0.167087, 0.161087, 0.18812, 0.275179, 0.380708, 0.387226, 0.40511, 0.295083, 0.332115, 0.308712, 0.339168, 0.422041, 0.380708, 0.374039, 0.40511, 0.418646, 0.328603, 0.278302, 0.185198, 0.236433, 0.288399, 0.25406, 0.25406, 0.268042, 0.268042, 0.167087, 0.092881, 0.083462, 0.074921, 0.031287, 0.024826, 0.016528, 0.016021, 0.019401, 0.01204, 0.014315, 0.021381, 0.036378, 0.044297, 0.086953, 0.116183, 0.127496, 0.076542, 0.111485, 0.059222, 0.058088, 0.102787, 0.191378, 0.164327, 0.17593, 0.281712, 0.239899, 0.243554, 0.243554, 0.191378, 0.191378, 0.17593, 0.17593, 0.173081, 0.170161, 0.090864, 0.069024, 0.027463, 0.060549, 0.041405, 0.073402, 0.046336, 0.026892, 0.026892, 0.036378, 0.067594, 0.037156, 0.059222, 0.102787, 0.066181, 0.066181, 0.11371, 0.100716, 0.109221, 0.118441, 0.129801, 0.209395, 0.144935, 0.247041, 0.139895, 0.219301, 0.147574, 0.209395, 0.308712, 0.301917, 0.295083, 0.298791, 0.401658, 0.332115, 0.232838, 0.31487, 0.298791, 0.21291, 0.21291, 0.203355, 0.194234, 0.118441, 0.118441, 0.21291, 0.139895, 0.142424, 0.144935, 0.222385, 0.219301, 0.216401, 0.139895, 0.132295, 0.132295, 0.132295, 0.129801, 0.129801, 0.129801, 0.194234, 0.209395, 0.142424, 0.15284, 0.132295, 0.216401, 0.225814, 0.21291, 0.30533, 0.301917, 0.30533, 0.291804, 0.229226, 0.129801, 0.179055, 0.161087, 0.134866, 0.132295, 0.127496, 0.120615, 0.106997, 0.132295, 0.196879, 0.203355, 0.164327, 0.200174, 0.196879, 0.200174, 0.120615, 0.109221, 0.203355, 0.196879, 0.17593, 0.25406, 0.328603, 0.275179, 0.30533, 0.324872, 0.25031, 0.257454, 0.374039, 0.298791, 0.264545, 0.25031, 0.321458, 0.321458, 0.324872, 0.232838, 0.236433, 0.339168, 0.349426, 0.311707, 0.328603, 0.291804, 0.288399, 0.352862, 0.450668, 0.366687, 0.264545, 0.349426, 0.436924, 0.436924, 0.490133, 0.541878, 0.541878, 0.570702, 0.505461, 0.505461, 0.59917, 0.545602, 0.472492, 0.483068, 0.454136, 0.41194, 0.476583, 0.461924, 0.422041, 0.301917, 0.352862, 0.468512, 0.461924, 0.450668, 0.342579, 0.387226, 0.390993, 0.41194, 0.308712, 0.401658, 0.394753, 0.324872, 0.284882, 0.352862, 0.26085, 0.284882, 0.349426, 0.278302, 0.196879, 0.21291, 0.335645, 0.278302, 0.170161, 0.173081, 0.17593, 0.268042, 0.219301, 0.15008, 0.118441, 0.161087, 0.164327, 0.173081, 0.278302, 0.318242, 0.25031, 0.324872, 0.321458, 0.301917, 0.374039, 0.387226, 0.377384, 0.370445, 0.380708, 0.490133, 0.486429, 0.390993, 0.36309, 0.366687, 0.408655, 0.41194, 0.36309, 0.346032, 0.257454, 0.196879, 0.225814, 0.219301, 0.232838, 0.247041, 0.155435, 0.096677, 0.15284, 0.144935, 0.116183, 0.147574, 0.122885, 0.090864, 0.132295, 0.125101, 0.118441, 0.111485, 0.102787, 0.158265], '')</t>
  </si>
  <si>
    <t>[17, 19, 20, 21, 29, 57, 58, 59, 63, 64, 65, 66, 67, 68, 70, 71, 73, 74, 222, 223, 604, 605, 606, 607, 608, 609, 610]</t>
  </si>
  <si>
    <t>UPI0001CEA573 status=activ</t>
  </si>
  <si>
    <t>([0.116183, 0.170161, 0.106997, 0.167087, 0.161087, 0.191378, 0.132295, 0.182256, 0.111485, 0.079919, 0.109221, 0.132295, 0.116183, 0.076542, 0.092881, 0.045352, 0.050641, 0.092881, 0.129801, 0.129801, 0.179055, 0.185198, 0.185198, 0.155435, 0.161087, 0.209395, 0.225814, 0.298791, 0.167087, 0.278302, 0.281712, 0.203355, 0.142424, 0.109221, 0.200174, 0.132295, 0.26085, 0.236433, 0.225814, 0.236433, 0.161087, 0.182256, 0.120615, 0.127496, 0.15284, 0.132295, 0.0704, 0.0704, 0.043307, 0.094817, 0.090864, 0.142424, 0.164327, 0.164327, 0.25031, 0.170161, 0.243554, 0.222385, 0.225814, 0.142424, 0.134866, 0.203355, 0.116183, 0.15284, 0.083462, 0.11371, 0.090864, 0.155435, 0.15284, 0.155435, 0.167087, 0.161087, 0.10481, 0.122885, 0.209395, 0.216401, 0.291804, 0.281712, 0.239899, 0.209395, 0.291804, 0.209395, 0.236433, 0.232838, 0.271506, 0.366687, 0.31487, 0.335645, 0.324872, 0.232838, 0.342579, 0.318242, 0.332115, 0.380708, 0.414856, 0.390993, 0.295083, 0.222385, 0.137348, 0.118441, 0.086953, 0.094817, 0.173081, 0.164327, 0.243554, 0.167087, 0.147574, 0.142424, 0.170161, 0.125101, 0.122885, 0.100716, 0.100716, 0.079919, 0.079919, 0.050641, 0.038042, 0.05306, 0.076542, 0.144935, 0.191378, 0.291804, 0.225814], '')</t>
  </si>
  <si>
    <t>UPI0001CEA574 status=activ</t>
  </si>
  <si>
    <t>([0.25031, 0.295083, 0.15284, 0.196879, 0.271506, 0.31487, 0.328603, 0.36309, 0.374039, 0.308712, 0.321458, 0.36309, 0.359901, 0.366687, 0.271506, 0.275179, 0.346032, 0.25406, 0.161087, 0.239899, 0.216401, 0.219301, 0.229226, 0.352862, 0.359901, 0.25031, 0.167087, 0.167087, 0.173081, 0.173081, 0.170161, 0.185198, 0.179055, 0.167087, 0.239899, 0.328603, 0.25031, 0.281712, 0.356642, 0.450668, 0.447574, 0.454136, 0.458154, 0.41194, 0.414856, 0.328603, 0.332115, 0.422041, 0.349426, 0.349426, 0.25031, 0.335645, 0.328603, 0.271506, 0.257454, 0.25031, 0.21291, 0.21291, 0.182256, 0.125101, 0.120615, 0.069024, 0.069024, 0.106997, 0.127496, 0.074921, 0.073402, 0.073402, 0.069024, 0.122885, 0.066181, 0.125101, 0.118441, 0.118441, 0.170161, 0.094817, 0.056825, 0.066181, 0.125101, 0.139895, 0.147574, 0.079919, 0.147574, 0.129801, 0.079919, 0.081712, 0.076542, 0.120615, 0.185198, 0.194234, 0.196879, 0.216401, 0.219301, 0.239899, 0.239899, 0.158265, 0.173081, 0.268042, 0.170161, 0.144935, 0.083462, 0.081712, 0.144935, 0.129801, 0.0704, 0.132295, 0.142424, 0.155435, 0.170161, 0.161087, 0.079919, 0.045352, 0.044297, 0.05306, 0.023963, 0.014586, 0.024393, 0.040537, 0.038858, 0.074921, 0.081712, 0.144935, 0.232838, 0.25031, 0.173081, 0.206376, 0.191378, 0.111485, 0.102787, 0.100716, 0.06312, 0.127496, 0.194234, 0.291804, 0.25406, 0.36309, 0.461924, 0.465241, 0.356642, 0.359901, 0.275179, 0.264545, 0.257454, 0.191378, 0.15008, 0.239899, 0.209395, 0.134866, 0.200174, 0.288399, 0.284882, 0.366687, 0.291804, 0.194234, 0.194234, 0.194234, 0.122885, 0.132295, 0.122885, 0.139895, 0.129801, 0.132295, 0.085092, 0.079919, 0.100716, 0.079919, 0.078022, 0.147574, 0.225814, 0.15284, 0.125101, 0.071867, 0.074921, 0.064632, 0.109221, 0.074921, 0.044297, 0.038858, 0.033407, 0.040537, 0.073402, 0.081712, 0.134866, 0.120615, 0.10481, 0.106997, 0.173081, 0.167087, 0.096677, 0.098513, 0.098513, 0.098513, 0.170161, 0.088832, 0.088832, 0.102787, 0.0704, 0.100716, 0.18812, 0.120615, 0.059222, 0.058088, 0.030003, 0.034068, 0.033407, 0.026338, 0.030003, 0.016528, 0.017797, 0.015694, 0.016257, 0.030003, 0.038042, 0.034884, 0.054297, 0.096677, 0.100716, 0.179055, 0.129801, 0.073402, 0.0704, 0.127496, 0.139895, 0.147574, 0.134866, 0.209395, 0.275179, 0.243554, 0.239899, 0.225814, 0.339168, 0.25031, 0.134866, 0.073402, 0.056825, 0.088832, 0.085092, 0.044297, 0.044297, 0.086953, 0.167087, 0.167087, 0.158265, 0.073402, 0.120615, 0.066181, 0.066181, 0.067594, 0.067594, 0.120615, 0.122885, 0.137348, 0.206376, 0.219301, 0.278302, 0.339168, 0.232838, 0.15284, 0.236433, 0.222385, 0.225814, 0.200174, 0.203355, 0.118441, 0.147574, 0.083462, 0.161087, 0.173081, 0.182256, 0.111485, 0.111485, 0.106997, 0.046336, 0.024393, 0.046336, 0.06184, 0.030611, 0.028107, 0.054297, 0.048328, 0.050641, 0.024826, 0.015344, 0.030003, 0.0704, 0.054297, 0.102787, 0.100716, 0.051831, 0.026892, 0.058088, 0.06312, 0.067594, 0.139895, 0.139895, 0.081712, 0.044297, 0.064632, 0.111485, 0.085092, 0.088832, 0.085092, 0.074921, 0.076542, 0.040537, 0.033407, 0.0704, 0.038042, 0.034884, 0.03976, 0.059222, 0.028695, 0.016257, 0.010926, 0.008276, 0.013437, 0.014075, 0.023087, 0.018415, 0.018787, 0.023087, 0.022306, 0.013821, 0.026892, 0.050641, 0.066181, 0.037156, 0.019109, 0.035586, 0.020165, 0.034068, 0.025762, 0.044297, 0.083462, 0.125101, 0.185198, 0.098513, 0.155435, 0.102787, 0.167087, 0.106997, 0.060549, 0.064632, 0.116183, 0.060549, 0.032017, 0.03976, 0.0704, 0.15008, 0.147574, 0.200174, 0.200174, 0.275179, 0.182256, 0.106997, 0.118441, 0.122885, 0.194234, 0.111485, 0.164327, 0.088832, 0.142424, 0.222385, 0.216401, 0.179055, 0.284882, 0.384043, 0.291804, 0.182256, 0.17593, 0.161087, 0.118441, 0.05306, 0.051831, 0.060549, 0.116183, 0.10481, 0.118441, 0.125101, 0.216401, 0.222385, 0.239899, 0.26085, 0.182256, 0.116183, 0.144935, 0.074921, 0.040537, 0.085092, 0.109221, 0.109221, 0.127496, 0.21291, 0.232838, 0.239899, 0.339168, 0.324872, 0.232838, 0.127496, 0.132295, 0.132295, 0.134866, 0.109221, 0.05306, 0.071867, 0.132295, 0.129801, 0.127496, 0.203355, 0.111485, 0.109221, 0.109221, 0.092881, 0.086953, 0.155435, 0.079919, 0.0704, 0.073402, 0.129801, 0.182256, 0.179055, 0.18812, 0.18812, 0.271506, 0.25031, 0.21291, 0.200174, 0.125101, 0.203355, 0.129801, 0.203355, 0.278302, 0.284882, 0.30533, 0.216401, 0.222385, 0.239899, 0.158265, 0.129801, 0.127496, 0.15008, 0.086953, 0.073402, 0.03976, 0.031287, 0.06312, 0.102787, 0.102787, 0.102787, 0.102787, 0.164327, 0.109221, 0.116183, 0.060549, 0.043307, 0.060549, 0.043307, 0.066181, 0.096677, 0.094817, 0.071867, 0.049374, 0.086953, 0.059222], '')</t>
  </si>
  <si>
    <t>UPI0001CEA580 status=activ</t>
  </si>
  <si>
    <t>([0.022306, 0.033407, 0.055536, 0.040537, 0.055536, 0.085092, 0.116183, 0.116183, 0.083462, 0.069024, 0.088832, 0.064632, 0.132295, 0.06312, 0.120615, 0.066181, 0.058088, 0.086953, 0.088832, 0.161087, 0.10481, 0.170161, 0.11371, 0.06312, 0.100716, 0.102787, 0.088832, 0.083462, 0.100716, 0.15008, 0.203355, 0.194234, 0.268042, 0.257454, 0.284882, 0.206376, 0.288399, 0.21291, 0.18812, 0.200174, 0.206376, 0.206376, 0.132295, 0.229226, 0.318242, 0.232838, 0.158265, 0.170161, 0.173081, 0.170161, 0.11371, 0.074921, 0.076542, 0.088832, 0.049374, 0.048328, 0.040537, 0.046336, 0.085092, 0.109221, 0.096677, 0.058088, 0.102787, 0.158265, 0.079919, 0.079919, 0.137348, 0.222385, 0.209395, 0.137348, 0.134866, 0.200174, 0.278302, 0.191378, 0.17593, 0.182256, 0.194234, 0.298791, 0.288399, 0.288399, 0.311707, 0.318242, 0.401658, 0.401658, 0.295083, 0.268042, 0.268042, 0.26085, 0.25406, 0.264545, 0.356642, 0.352862, 0.374039, 0.278302, 0.301917, 0.191378, 0.268042, 0.301917, 0.321458, 0.324872, 0.200174, 0.167087, 0.086953, 0.088832, 0.083462, 0.170161, 0.278302, 0.243554, 0.247041, 0.229226, 0.229226, 0.147574, 0.161087, 0.161087, 0.161087, 0.191378, 0.31487, 0.236433, 0.18812, 0.17593, 0.10481, 0.18812, 0.200174, 0.225814, 0.15008, 0.158265, 0.142424, 0.15008, 0.109221, 0.054297, 0.05306, 0.030003, 0.051831, 0.046336, 0.041405, 0.078022, 0.096677, 0.092881, 0.147574, 0.142424, 0.134866, 0.129801, 0.132295, 0.079919, 0.129801, 0.127496, 0.120615, 0.071867, 0.071867, 0.120615, 0.206376, 0.137348, 0.137348, 0.086953, 0.051831, 0.055536, 0.054297, 0.066181, 0.060549, 0.060549, 0.11371, 0.069024, 0.125101, 0.06312, 0.094817, 0.079919, 0.134866, 0.134866, 0.200174, 0.120615, 0.102787, 0.106997, 0.10481, 0.10481, 0.116183, 0.185198, 0.11371, 0.100716, 0.088832, 0.088832, 0.090864, 0.03976, 0.071867, 0.038042, 0.050641, 0.029376, 0.029376, 0.031287, 0.032677, 0.034068, 0.028695, 0.021381, 0.013437, 0.013265, 0.020165, 0.033407, 0.019109, 0.018787, 0.019401, 0.018787, 0.013437, 0.009187, 0.009294, 0.007259, 0.009865, 0.014315, 0.023534, 0.029376, 0.018106, 0.017447, 0.017797, 0.035586, 0.06312, 0.056825, 0.10481, 0.06184, 0.031287, 0.054297, 0.100716, 0.106997, 0.111485, 0.17593, 0.275179, 0.349426, 0.328603, 0.335645, 0.318242, 0.200174, 0.203355, 0.182256, 0.100716, 0.106997, 0.102787, 0.098513, 0.100716, 0.10481, 0.116183, 0.216401, 0.144935, 0.081712, 0.083462, 0.073402, 0.042364, 0.038042, 0.038858, 0.071867, 0.044297, 0.025762, 0.051831, 0.032017, 0.06312, 0.132295, 0.0704, 0.073402, 0.043307, 0.085092, 0.086953, 0.078022, 0.037156, 0.06184, 0.11371, 0.058088, 0.066181, 0.050641, 0.05306, 0.041405, 0.038858, 0.038858, 0.067594, 0.071867, 0.071867, 0.036378, 0.033407, 0.034884, 0.022306, 0.036378, 0.032677, 0.032677, 0.059222, 0.06312, 0.064632, 0.06184, 0.11371, 0.106997, 0.122885, 0.0704, 0.111485, 0.064632, 0.060549, 0.048328, 0.045352, 0.03976, 0.03976, 0.041405, 0.088832, 0.139895, 0.137348, 0.139895, 0.125101, 0.073402, 0.064632, 0.071867, 0.079919, 0.074921, 0.071867, 0.132295, 0.134866, 0.132295, 0.209395, 0.324872, 0.25406, 0.182256, 0.200174, 0.257454, 0.264545, 0.243554, 0.203355, 0.216401, 0.144935, 0.155435, 0.142424, 0.129801, 0.122885, 0.125101, 0.127496, 0.085092, 0.078022, 0.129801, 0.139895, 0.085092, 0.055536, 0.06312, 0.10481, 0.167087, 0.209395, 0.127496, 0.076542, 0.094817, 0.088832, 0.147574, 0.147574, 0.25406, 0.377384, 0.366687, 0.26085, 0.179055, 0.243554, 0.236433, 0.203355, 0.203355, 0.203355, 0.161087, 0.236433, 0.203355, 0.185198, 0.179055, 0.275179, 0.257454, 0.291804, 0.191378, 0.18812, 0.116183, 0.109221, 0.098513, 0.100716, 0.17593, 0.257454, 0.268042, 0.278302, 0.225814, 0.142424, 0.15284, 0.225814, 0.15008, 0.155435, 0.158265, 0.094817, 0.090864, 0.144935, 0.125101, 0.229226, 0.147574, 0.134866, 0.081712, 0.041405, 0.043307, 0.043307, 0.055536, 0.05306, 0.051831, 0.086953, 0.086953, 0.137348, 0.085092, 0.086953, 0.116183, 0.094817, 0.164327, 0.167087, 0.10481, 0.085092, 0.081712, 0.083462, 0.092881, 0.144935, 0.25406, 0.164327, 0.15008, 0.139895, 0.132295, 0.132295, 0.111485, 0.120615, 0.078022, 0.076542, 0.106997, 0.098513, 0.122885, 0.118441, 0.139895, 0.229226, 0.161087, 0.098513, 0.100716, 0.158265, 0.167087, 0.118441, 0.196879, 0.203355, 0.118441, 0.071867, 0.043307, 0.031287, 0.046336, 0.078022, 0.129801, 0.15008, 0.090864, 0.085092, 0.078022, 0.066181, 0.033407, 0.064632, 0.060549, 0.100716, 0.067594, 0.071867, 0.10481, 0.094817, 0.094817, 0.096677, 0.096677, 0.161087, 0.25031, 0.173081, 0.086953, 0.094817, 0.098513, 0.096677, 0.102787, 0.102787, 0.079919, 0.118441, 0.100716, 0.15008, 0.120615, 0.164327, 0.118441, 0.085092, 0.060549, 0.038042], '')</t>
  </si>
  <si>
    <t>UPI0001CEA584 status=activ</t>
  </si>
  <si>
    <t>([0.622677, 0.454136, 0.328603, 0.356642, 0.236433, 0.139895, 0.182256, 0.206376, 0.158265, 0.111485, 0.079919, 0.109221, 0.11371, 0.088832, 0.090864, 0.086953, 0.047319, 0.027463, 0.044297, 0.038858, 0.049374, 0.050641, 0.092881, 0.088832, 0.092881, 0.161087, 0.268042, 0.264545, 0.275179, 0.257454, 0.352862, 0.447574, 0.335645, 0.366687, 0.4292, 0.328603, 0.239899, 0.21291, 0.301917, 0.301917, 0.311707, 0.311707, 0.206376, 0.194234, 0.182256, 0.173081, 0.182256, 0.203355, 0.118441, 0.127496, 0.137348, 0.079919, 0.085092, 0.092881, 0.078022, 0.035586, 0.034884, 0.038042, 0.079919, 0.081712, 0.045352, 0.042364, 0.023963, 0.035586, 0.035586, 0.03976, 0.023534, 0.027463, 0.014315, 0.015078, 0.013437, 0.020876, 0.043307, 0.041405, 0.0704, 0.038042, 0.033407, 0.033407, 0.030003, 0.030003, 0.028695, 0.026338, 0.016257, 0.014586, 0.017797, 0.017797, 0.030611, 0.056825, 0.045352, 0.085092, 0.081712, 0.081712, 0.074921, 0.038042, 0.020876, 0.020165, 0.019401, 0.037156, 0.067594, 0.120615, 0.111485, 0.092881, 0.173081, 0.278302, 0.295083, 0.281712, 0.291804, 0.295083, 0.200174, 0.132295, 0.122885, 0.196879, 0.120615, 0.125101, 0.182256, 0.236433, 0.155435, 0.17593, 0.15008, 0.122885, 0.098513, 0.078022, 0.078022, 0.058088, 0.034068, 0.059222, 0.041405, 0.023963], '')</t>
  </si>
  <si>
    <t>UPI0001CEA5B3 status=activ</t>
  </si>
  <si>
    <t>([0.328603, 0.243554, 0.288399, 0.203355, 0.25031, 0.291804, 0.318242, 0.346032, 0.374039, 0.394753, 0.418646, 0.36309, 0.335645, 0.433034, 0.377384, 0.461924, 0.472492, 0.458154, 0.370445, 0.366687, 0.447574, 0.414856, 0.494003, 0.490133, 0.59508, 0.480142, 0.447574, 0.387226, 0.298791, 0.264545, 0.191378, 0.191378, 0.194234, 0.129801, 0.076542, 0.106997, 0.111485, 0.11371, 0.11371, 0.155435, 0.15284, 0.088832, 0.092881, 0.058088, 0.071867, 0.058088, 0.06184, 0.069024, 0.098513, 0.137348, 0.132295, 0.179055, 0.139895, 0.191378, 0.25031, 0.335645, 0.346032, 0.301917, 0.243554], '')</t>
  </si>
  <si>
    <t>UPI0001CEA5C6 status=activ</t>
  </si>
  <si>
    <t>([0.000309, 0.000253, 0.000386, 0.000833, 0.001391, 0.001305, 0.001722, 0.001936, 0.001602, 0.002078, 0.002555, 0.002529, 0.003607, 0.00359, 0.004921, 0.005223, 0.005011, 0.005223, 0.006894, 0.010372, 0.010372, 0.009401, 0.017447, 0.01227, 0.007495, 0.007177, 0.008525, 0.008525, 0.009728, 0.010926, 0.009401, 0.009401, 0.007645, 0.007555, 0.004976, 0.003607, 0.004646, 0.006795, 0.007315, 0.006374, 0.004414, 0.00407, 0.005932, 0.004689, 0.006533, 0.006482, 0.004835, 0.005503, 0.005734, 0.004431, 0.005992, 0.006894, 0.005223, 0.007315, 0.007315, 0.012491, 0.023087, 0.023087, 0.011669, 0.020522, 0.014783, 0.024826, 0.028695, 0.016257, 0.022667, 0.013437, 0.015344, 0.024393, 0.024826, 0.023087, 0.030003, 0.017138, 0.01078, 0.016826, 0.017447, 0.011106, 0.008002, 0.007877, 0.008525, 0.008624, 0.006039, 0.005378, 0.005734, 0.006245, 0.005378, 0.003804, 0.005223, 0.004775, 0.003276, 0.003555, 0.003727, 0.004611, 0.006078, 0.008002, 0.006039, 0.006078, 0.005734, 0.005318, 0.005378, 0.003671, 0.003431, 0.003212, 0.004976, 0.00359, 0.003366, 0.005223, 0.005249, 0.003963, 0.003701, 0.004899, 0.003014, 0.001748, 0.001112, 0.001155, 0.001172, 0.001541, 0.001481, 0.00225, 0.003461, 0.003461, 0.003177, 0.004646, 0.004611, 0.004646, 0.005992, 0.006039, 0.006039, 0.006142, 0.005683, 0.006142, 0.004976, 0.006482, 0.010672, 0.019401, 0.011342, 0.007315, 0.007495, 0.004899, 0.003431, 0.002688, 0.002581, 0.002581, 0.001778, 0.002606, 0.001709, 0.001743, 0.002512, 0.00246, 0.003727, 0.003924, 0.005872, 0.006194, 0.007177, 0.004976, 0.003555, 0.00389, 0.003864, 0.003276, 0.003276, 0.003997, 0.003246, 0.003607, 0.003864, 0.005503, 0.005932, 0.007422, 0.007645, 0.005318, 0.003821, 0.003461, 0.003246, 0.003014, 0.00407, 0.00292, 0.002623, 0.00246, 0.00283, 0.004135, 0.003461, 0.004611, 0.005318, 0.00543, 0.003757, 0.00558, 0.003864, 0.003212, 0.002555, 0.002529, 0.003555, 0.004835, 0.003246, 0.003821, 0.003997, 0.002482, 0.003701, 0.003963, 0.006039, 0.00515, 0.003671, 0.003366, 0.002662, 0.002035, 0.002035, 0.002976, 0.002482, 0.003109, 0.002688, 0.002662, 0.002581, 0.002623, 0.001872, 0.002138, 0.002512, 0.002155, 0.003478, 0.002194, 0.003079, 0.003212, 0.00292, 0.00292, 0.004414, 0.006795, 0.009294, 0.016021, 0.009187, 0.011518, 0.008002, 0.007177, 0.006533, 0.006567, 0.005011, 0.004921, 0.005378, 0.003864, 0.003431, 0.002503, 0.002727, 0.002014, 0.001434, 0.002057, 0.00243, 0.001687, 0.001602, 0.001391, 0.000799, 0.000816, 0.000447, 0.000507, 0.000906, 0.001649, 0.001103, 0.001499, 0.002396, 0.003079, 0.004388, 0.00407, 0.00543, 0.00777, 0.008525, 0.01204, 0.007259, 0.009294, 0.017447, 0.016528, 0.01204, 0.017797, 0.028107, 0.059222, 0.100716, 0.081712, 0.06184, 0.118441, 0.098513, 0.06312, 0.050641, 0.033407, 0.081712, 0.051831], '')</t>
  </si>
  <si>
    <t>UPI0001CEA5D0 status=activ</t>
  </si>
  <si>
    <t>([0.033407, 0.019401, 0.016021, 0.01204, 0.017447, 0.022306, 0.016826, 0.023963, 0.032677, 0.047319, 0.074921, 0.100716, 0.090864, 0.155435, 0.155435, 0.15008, 0.147574, 0.206376, 0.191378, 0.11371, 0.164327, 0.144935, 0.247041, 0.225814, 0.295083, 0.278302, 0.30533, 0.390993, 0.311707, 0.295083, 0.209395, 0.158265, 0.147574, 0.236433, 0.25406, 0.167087, 0.100716, 0.134866, 0.155435, 0.182256, 0.278302, 0.301917, 0.418646, 0.370445, 0.444081, 0.370445, 0.40511, 0.30533, 0.31487, 0.394753, 0.339168, 0.328603, 0.328603, 0.346032, 0.229226, 0.216401, 0.278302, 0.278302, 0.284882, 0.288399, 0.278302, 0.232838, 0.209395, 0.21291, 0.271506, 0.301917, 0.301917, 0.271506, 0.36309, 0.278302, 0.18812, 0.17593, 0.268042, 0.26085, 0.229226, 0.298791, 0.298791, 0.222385, 0.324872, 0.281712, 0.278302, 0.271506, 0.216401, 0.236433, 0.236433, 0.222385, 0.182256, 0.243554, 0.232838, 0.194234, 0.257454, 0.335645, 0.433034, 0.380708, 0.414856, 0.41194], '')</t>
  </si>
  <si>
    <t>UPI0001CEA5D1 status=activ</t>
  </si>
  <si>
    <t>([0.17593, 0.206376, 0.18812, 0.243554, 0.268042, 0.31487, 0.332115, 0.219301, 0.158265, 0.179055, 0.129801, 0.10481, 0.055536, 0.054297, 0.048328, 0.044297, 0.043307, 0.090864, 0.161087, 0.100716, 0.161087, 0.196879, 0.21291, 0.21291, 0.139895, 0.071867, 0.047319, 0.038858, 0.079919, 0.129801, 0.15284, 0.229226, 0.275179, 0.359901, 0.359901, 0.356642, 0.377384, 0.311707, 0.25031, 0.155435, 0.21291, 0.139895, 0.111485, 0.116183, 0.155435, 0.137348, 0.25406, 0.318242, 0.359901, 0.295083, 0.216401, 0.122885, 0.132295, 0.132295, 0.139895, 0.083462, 0.040537, 0.038042, 0.060549, 0.083462, 0.069024, 0.079919, 0.142424, 0.102787, 0.102787, 0.092881, 0.15284, 0.158265, 0.142424, 0.137348, 0.122885, 0.102787, 0.179055, 0.167087, 0.170161, 0.158265, 0.239899, 0.257454, 0.167087, 0.11371, 0.111485, 0.219301, 0.167087, 0.083462, 0.144935, 0.078022, 0.051831, 0.029376, 0.028107, 0.030003, 0.030611, 0.030003, 0.060549, 0.025762, 0.016528, 0.012491, 0.013265, 0.011342, 0.019401, 0.016528, 0.020165, 0.011903, 0.008002, 0.008804, 0.01204, 0.012727, 0.020165, 0.033407, 0.032677, 0.030611, 0.030003, 0.024826, 0.024826, 0.025316, 0.051831, 0.090864, 0.074921, 0.073402, 0.058088, 0.058088, 0.0704, 0.040537, 0.03976, 0.045352, 0.026338, 0.035586, 0.034068, 0.040537, 0.036378, 0.036378, 0.030611, 0.016021, 0.018787, 0.016021, 0.016257, 0.017797, 0.018787, 0.038858, 0.042364, 0.036378, 0.029376, 0.056825, 0.118441, 0.18812, 0.257454, 0.278302, 0.288399, 0.281712, 0.25406, 0.219301, 0.191378, 0.142424, 0.26085, 0.229226, 0.229226, 0.122885, 0.11371, 0.100716, 0.100716, 0.098513, 0.182256, 0.134866, 0.102787, 0.102787, 0.066181, 0.064632, 0.098513, 0.083462, 0.085092, 0.100716, 0.125101, 0.161087, 0.158265, 0.083462, 0.102787, 0.120615, 0.142424, 0.081712, 0.085092, 0.085092, 0.044297, 0.03976, 0.081712, 0.111485, 0.06184, 0.094817, 0.102787, 0.067594, 0.069024, 0.038858, 0.026338, 0.026338, 0.043307, 0.088832, 0.088832, 0.092881, 0.096677, 0.083462, 0.086953, 0.100716, 0.055536, 0.098513, 0.056825, 0.049374, 0.044297, 0.081712, 0.085092, 0.044297, 0.074921, 0.046336, 0.090864, 0.06312, 0.06312, 0.06312, 0.044297, 0.066181, 0.047319, 0.071867, 0.134866, 0.206376, 0.144935, 0.236433, 0.194234, 0.308712], '')</t>
  </si>
  <si>
    <t>UPI0001CEA672 status=activ</t>
  </si>
  <si>
    <t>([0.004315, 0.003177, 0.002435, 0.001872, 0.002623, 0.003478, 0.004431, 0.00558, 0.004483, 0.003701, 0.003177, 0.003079, 0.002078, 0.001778, 0.002555, 0.002435, 0.002117, 0.002396, 0.001936, 0.001374, 0.000816, 0.000773, 0.00076, 0.000983, 0.001103, 0.000575, 0.00061, 0.000301, 0.000146, 0.000262, 0.000245, 0.000442, 0.000575, 0.000833, 0.000906, 0.00076, 0.000854, 0.001597, 0.001202, 0.001434, 0.002512, 0.003757, 0.003701, 0.005086, 0.003701, 0.003366, 0.004835, 0.00407, 0.005799, 0.007091, 0.007177, 0.01227, 0.013437, 0.008409, 0.006533, 0.011669, 0.011903, 0.006894, 0.007259, 0.006701, 0.005683, 0.005318, 0.005249, 0.004835, 0.003607, 0.00407, 0.005992, 0.005992, 0.004835, 0.003212, 0.003671, 0.002581, 0.001533, 0.000773, 0.000816, 0.000721, 0.000477, 0.000301, 0.000301, 0.000133, 0.000137, 6.9e-05, 3.4e-05, 1.7e-05, 2.6e-05, 2.6e-05, 3.4e-05, 2.6e-05, 2.6e-05, 4.7e-05, 0.000116, 0.000129, 0.000245, 0.000567, 0.000687, 0.000704, 0.001391, 0.00103, 0.001692, 0.001687, 0.0028, 0.00407, 0.004483, 0.006894, 0.011903, 0.022667, 0.046336, 0.022667, 0.016528, 0.009294, 0.005503, 0.003671, 0.002327, 0.00146, 0.001391, 0.001383, 0.001249, 0.00055, 0.001172, 0.000721, 0.000614, 0.000313, 0.000206, 0.000262, 0.000146, 7.3e-05, 4.7e-05, 2.6e-05, 3e-05, 3e-05, 3e-05, 4.7e-05, 7.3e-05, 7.7e-05, 0.000163, 0.000146, 0.000185, 0.000236, 0.000558, 0.000391, 0.000412, 0.000468, 0.000893, 0.001271, 0.001112, 0.001722, 0.001572, 0.00146, 0.001597, 0.001572, 0.002396, 0.003461, 0.004611, 0.005086, 0.005503, 0.005932, 0.006194, 0.005799, 0.008409, 0.007877, 0.006374, 0.006245, 0.009483, 0.008895, 0.006421, 0.009096, 0.008723, 0.009401, 0.016826, 0.014783, 0.036378, 0.025762, 0.025762, 0.025316, 0.023534, 0.054297, 0.018106, 0.009015, 0.015344, 0.009294, 0.009294, 0.008409, 0.014586, 0.015344, 0.017138, 0.016021, 0.009187, 0.005799, 0.009015, 0.009015, 0.009294, 0.005734, 0.006701, 0.006701, 0.004315, 0.003727, 0.003727, 0.005872, 0.006482, 0.004513, 0.006421, 0.004414, 0.006567, 0.006567, 0.004921, 0.003821, 0.003757, 0.003997, 0.004247, 0.003997, 0.002727, 0.002503, 0.00389, 0.002555, 0.002581, 0.002623, 0.001967, 0.001374, 0.001271, 0.001722, 0.001722, 0.001722, 0.002512, 0.002606, 0.002581, 0.003701, 0.004689, 0.006701, 0.010509, 0.021816, 0.023963, 0.040537, 0.088832, 0.055536, 0.127496, 0.100716, 0.225814, 0.40511, 0.575842, 0.604312, 0.63748], '')</t>
  </si>
  <si>
    <t>[238, 239, 240]</t>
  </si>
  <si>
    <t>UPI0001CEA6ED status=activ</t>
  </si>
  <si>
    <t>([0.017797, 0.030611, 0.021816, 0.014075, 0.020165, 0.029376, 0.043307, 0.0704, 0.045352, 0.030611, 0.024826, 0.035586, 0.016528, 0.016528, 0.016021, 0.025762, 0.026892, 0.026338, 0.049374, 0.05306, 0.051831, 0.051831, 0.054297, 0.060549, 0.0704, 0.042364, 0.032017, 0.031287, 0.015078, 0.028107, 0.027463, 0.023963, 0.023534, 0.050641, 0.026338, 0.027463, 0.015344, 0.011669, 0.020165, 0.020522, 0.018415, 0.018787, 0.019109, 0.019109, 0.015078, 0.018787, 0.018415, 0.023534, 0.022306, 0.041405, 0.019109, 0.037156, 0.0704, 0.0704, 0.074921, 0.142424, 0.139895, 0.158265, 0.120615, 0.094817, 0.092881, 0.071867, 0.038858, 0.044297, 0.042364, 0.086953, 0.127496, 0.194234, 0.194234, 0.106997, 0.106997, 0.206376, 0.194234, 0.15008, 0.142424, 0.073402, 0.054297, 0.083462, 0.111485, 0.173081, 0.185198, 0.15284, 0.17593, 0.278302, 0.374039, 0.324872], '')</t>
  </si>
  <si>
    <t>UPI0001CEA72E status=activ</t>
  </si>
  <si>
    <t>([0.00055, 0.000747, 0.000537, 0.000305, 0.000249, 0.000249, 0.000309, 0.000249, 0.000198, 0.000386, 0.000614, 0.000477, 0.000198, 0.000228, 0.000283, 0.000301, 0.000283, 0.000232, 0.000447, 0.00076, 0.001172, 0.001417, 0.001249, 0.002014, 0.003276, 0.003276, 0.002581, 0.003014, 0.004513, 0.004513, 0.003405, 0.003405, 0.003276, 0.003963, 0.003963, 0.003757, 0.004611, 0.004775, 0.004775, 0.003997, 0.00359, 0.002435, 0.002035, 0.001597, 0.00152, 0.001572, 0.001748, 0.001778, 0.001211, 0.001211, 0.001748, 0.002482, 0.002366, 0.002435, 0.003366, 0.002057, 0.002366, 0.001743, 0.002761, 0.003109, 0.003671, 0.00283, 0.003555, 0.003555, 0.004577, 0.003109, 0.002057, 0.002078, 0.002881, 0.004247, 0.00316, 0.002727, 0.001623, 0.001722, 0.002688, 0.002662, 0.00389, 0.003671, 0.004611, 0.003079, 0.004414, 0.003298, 0.003366, 0.003963, 0.004611, 0.003997, 0.004976, 0.007091, 0.007091, 0.005086, 0.003607, 0.003341, 0.003757, 0.004431, 0.003053, 0.002396, 0.001748, 0.001408, 0.001408, 0.001288, 0.001572, 0.001142, 0.001249, 0.001597, 0.000893], '')</t>
  </si>
  <si>
    <t>UPI0001CEA72F status=activ</t>
  </si>
  <si>
    <t>([0.023087, 0.034068, 0.028695, 0.040537, 0.030003, 0.024393, 0.020165, 0.016826, 0.022306, 0.028107, 0.024826, 0.028695, 0.030003, 0.032017, 0.031287, 0.049374, 0.083462, 0.083462, 0.109221, 0.158265, 0.191378, 0.216401, 0.216401, 0.288399, 0.308712, 0.318242, 0.380708, 0.450668, 0.525368, 0.529623, 0.525368, 0.56648, 0.570702, 0.480142, 0.480142, 0.483068, 0.486429, 0.497853, 0.517562, 0.549308, 0.557691, 0.557691, 0.444081, 0.447574, 0.447574, 0.42561, 0.505461, 0.450668, 0.390993, 0.295083, 0.284882, 0.284882, 0.311707, 0.318242, 0.40511, 0.332115, 0.335645, 0.324872, 0.232838, 0.155435, 0.15008, 0.15008, 0.15008, 0.15008, 0.164327, 0.109221, 0.109221, 0.109221, 0.155435, 0.219301, 0.318242, 0.225814, 0.161087, 0.161087, 0.15284, 0.096677, 0.158265, 0.222385, 0.232838, 0.30533, 0.384043, 0.398279, 0.408655, 0.387226, 0.505461, 0.494003, 0.480142, 0.408655, 0.308712, 0.278302, 0.173081, 0.173081, 0.203355, 0.288399, 0.288399, 0.284882, 0.356642, 0.31487, 0.318242, 0.311707, 0.31487, 0.288399, 0.275179, 0.275179, 0.209395, 0.191378, 0.132295, 0.203355, 0.284882, 0.370445, 0.398279, 0.497853, 0.444081, 0.444081, 0.346032, 0.359901, 0.301917, 0.301917, 0.321458, 0.25406, 0.229226, 0.203355, 0.203355, 0.185198, 0.139895, 0.191378, 0.167087, 0.225814, 0.167087, 0.118441], '')</t>
  </si>
  <si>
    <t>[28, 29, 30, 31, 32, 38, 39, 40, 41, 46, 84]</t>
  </si>
  <si>
    <t>UPI0001CEA733 status=activ</t>
  </si>
  <si>
    <t>([0.005992, 0.008156, 0.005378, 0.007177, 0.00962, 0.006567, 0.008525, 0.006894, 0.005318, 0.004315, 0.003276, 0.003079, 0.002211, 0.001906, 0.002117, 0.001374, 0.000713, 0.000842, 0.000923, 0.001232, 0.001112, 0.000743, 0.000399, 0.000799, 0.000799, 0.000421, 0.000447, 0.000232, 0.000412, 0.000348, 0.000378, 0.000386, 0.000661, 0.000614, 0.000713, 0.000833, 0.000833, 0.001434, 0.001434, 0.00146, 0.001481, 0.000923, 0.00076, 0.001318, 0.001305, 0.000661, 0.000721, 0.001271, 0.001267, 0.001335, 0.00231, 0.003298, 0.003727, 0.002482, 0.003014, 0.003014, 0.003014, 0.003014, 0.002138, 0.003212, 0.002976, 0.001967, 0.002155, 0.002194, 0.001391, 0.000842, 0.000945, 0.000876, 0.000674, 0.000567, 0.000507, 0.000485, 0.000275, 0.000262, 0.000537, 0.000485, 0.000477, 0.000386, 0.000661, 0.001155, 0.001155, 0.000983, 0.001572, 0.001709, 0.001692, 0.002606, 0.003727, 0.00389, 0.003924, 0.004689, 0.004646, 0.003276, 0.003461, 0.004689, 0.006988, 0.006988, 0.008804, 0.016257, 0.023534, 0.026338, 0.030003, 0.016257, 0.018787, 0.018415, 0.014315, 0.013821, 0.012491, 0.013613, 0.01204, 0.011903, 0.013016, 0.032017, 0.076542, 0.0704, 0.028107, 0.011669, 0.011669, 0.01227, 0.007259, 0.009015, 0.009294, 0.008409, 0.009977, 0.018415, 0.009728, 0.013265, 0.012727, 0.013437, 0.008002, 0.007645, 0.013265, 0.01227, 0.007422, 0.006988, 0.006619, 0.008895, 0.013613, 0.008075, 0.006567, 0.006078, 0.005011, 0.00389, 0.003821, 0.00283, 0.001967, 0.001936, 0.002327, 0.002155, 0.001305, 0.001159, 0.001417, 0.000854, 0.000906, 0.00146, 0.001434, 0.001434, 0.001855, 0.001499, 0.001499, 0.001061, 0.001722, 0.002155, 0.001722, 0.001061, 0.001202, 0.001722, 0.002581, 0.002881, 0.002881, 0.004431, 0.004775, 0.003821, 0.003512, 0.003341, 0.003478, 0.002435, 0.001675, 0.001103, 0.000945, 0.001211, 0.002117, 0.002155, 0.001305, 0.001408, 0.00246, 0.003727, 0.002396, 0.00243, 0.00146, 0.001722, 0.001202, 0.001936, 0.002623, 0.004358, 0.002623, 0.001786, 0.001786, 0.00231, 0.002211, 0.002349, 0.00283, 0.0028, 0.001855, 0.002014, 0.002761, 0.002705, 0.001743, 0.002435, 0.001572, 0.002035, 0.001967, 0.001722, 0.001572, 0.001103, 0.000983, 0.001722, 0.00155, 0.00152, 0.001709, 0.001687, 0.002194, 0.001335, 0.000945, 0.000945, 0.000842, 0.000442, 0.000206, 0.000386, 0.000253, 0.000262, 0.000391, 0.000386, 0.000648, 0.000661, 0.000854, 0.000477, 0.000253, 0.000468, 0.000704, 0.000386, 0.000833, 0.000567, 0.001, 0.000687, 0.000708, 0.001142, 0.001172, 0.001743, 0.001808, 0.0028, 0.004161, 0.002581, 0.003607, 0.004414, 0.003298, 0.003298, 0.003405, 0.003405, 0.002366, 0.001786, 0.002881, 0.001722, 0.001743, 0.001211, 0.001434, 0.002155, 0.001623, 0.001597, 0.001748, 0.001692, 0.001159, 0.000743, 0.000743, 0.000773, 0.000833, 0.001271, 0.001155, 0.001383, 0.002078, 0.003053, 0.004414, 0.004414, 0.007031, 0.006988, 0.012491, 0.01078, 0.006619, 0.006894, 0.011518, 0.006142, 0.004646, 0.004899, 0.004577, 0.004577, 0.003276, 0.00292, 0.003212, 0.004689, 0.003671, 0.002396, 0.00243, 0.001692, 0.001069, 0.000936, 0.000945, 0.000468, 0.000532, 0.001069, 0.001, 0.001069, 0.001202, 0.000936, 0.001434, 0.001374, 0.001305, 0.001202, 0.001288, 0.000747, 0.000386, 0.000816, 0.000958, 0.000958, 0.001434, 0.001417, 0.001533, 0.00246, 0.003512, 0.003341, 0.003555, 0.00515, 0.00515, 0.008002, 0.016528, 0.009015, 0.020165, 0.038858, 0.076542, 0.054297, 0.092881, 0.191378, 0.164327, 0.278302, 0.25031, 0.216401, 0.422041], '')</t>
  </si>
  <si>
    <t>UPI0001CEA76A status=activ</t>
  </si>
  <si>
    <t>([0.808535, 0.808535, 0.798249, 0.745909, 0.613573, 0.5017, 0.476583, 0.483068, 0.461924, 0.414856, 0.356642, 0.335645, 0.268042, 0.222385, 0.196879, 0.158265, 0.155435, 0.137348, 0.137348, 0.090864, 0.045352, 0.026338, 0.017447, 0.019109, 0.024393, 0.023963, 0.041405, 0.055536, 0.056825, 0.074921, 0.086953, 0.098513, 0.15284, 0.191378, 0.21291, 0.26085, 0.288399, 0.291804, 0.243554, 0.264545, 0.352862, 0.352862, 0.377384, 0.468512, 0.42561, 0.339168, 0.433034, 0.414856, 0.398279, 0.408655, 0.318242, 0.36309, 0.414856, 0.370445, 0.374039, 0.394753, 0.339168, 0.342579, 0.346032, 0.394753, 0.374039, 0.335645, 0.401658, 0.468512, 0.450668, 0.483068, 0.529623, 0.440853, 0.444081, 0.465241, 0.454136, 0.557691, 0.461924, 0.401658, 0.440853, 0.465241, 0.374039, 0.42561, 0.440853, 0.366687, 0.301917, 0.30533, 0.30533, 0.30533, 0.301917, 0.25031, 0.247041, 0.271506, 0.275179, 0.284882, 0.194234, 0.200174, 0.196879, 0.200174, 0.26085, 0.196879, 0.209395, 0.278302, 0.26085, 0.257454, 0.339168, 0.41194, 0.418646, 0.366687, 0.394753, 0.291804, 0.346032, 0.278302, 0.275179, 0.311707, 0.295083, 0.335645, 0.349426, 0.335645, 0.401658, 0.342579, 0.398279, 0.401658, 0.342579, 0.342579, 0.342579, 0.268042, 0.268042, 0.196879, 0.264545, 0.264545, 0.356642, 0.291804, 0.377384, 0.387226, 0.4292, 0.450668, 0.483068, 0.480142, 0.480142, 0.480142, 0.468512, 0.486429, 0.387226, 0.465241, 0.51388, 0.51388, 0.51388, 0.458154, 0.440853, 0.483068, 0.5017, 0.468512, 0.562014, 0.549308, 0.557691, 0.557691, 0.538167, 0.476583, 0.465241, 0.394753, 0.394753, 0.476583, 0.476583, 0.59014, 0.541878, 0.472492, 0.461924, 0.534167, 0.618285, 0.632174, 0.490133, 0.486429, 0.525368, 0.517562, 0.517562, 0.525368, 0.553315, 0.476583, 0.509769, 0.509769, 0.59917, 0.59508, 0.58069, 0.483068, 0.454136, 0.494003, 0.447574, 0.447574, 0.390993, 0.321458, 0.436924, 0.521092, 0.494003, 0.418646, 0.408655, 0.422041, 0.40511, 0.370445, 0.465241, 0.483068, 0.483068, 0.454136, 0.468512, 0.401658, 0.465241, 0.447574, 0.359901, 0.40511, 0.40511, 0.461924, 0.4292, 0.408655, 0.339168, 0.349426, 0.444081, 0.458154, 0.418646, 0.342579, 0.352862, 0.346032, 0.328603, 0.25406, 0.278302, 0.281712, 0.356642, 0.291804, 0.26085, 0.349426, 0.41194, 0.42561, 0.349426, 0.352862, 0.284882, 0.390993, 0.31487, 0.288399, 0.200174, 0.155435, 0.236433, 0.225814, 0.191378, 0.216401, 0.324872, 0.346032, 0.26085, 0.295083, 0.346032, 0.40511, 0.366687, 0.332115, 0.239899, 0.328603, 0.433034, 0.433034, 0.408655, 0.480142, 0.490133, 0.490133, 0.490133, 0.517562, 0.436924, 0.465241, 0.480142, 0.414856, 0.370445, 0.414856, 0.390993, 0.346032, 0.275179, 0.298791, 0.219301, 0.236433, 0.222385, 0.216401, 0.196879, 0.18812, 0.164327, 0.182256, 0.268042, 0.264545, 0.239899, 0.301917, 0.31487, 0.332115, 0.380708, 0.332115, 0.359901, 0.346032, 0.4292, 0.509769, 0.497853, 0.497853, 0.562014, 0.56648, 0.549308, 0.657645, 0.557691, 0.626927, 0.557691, 0.51388, 0.5017, 0.5017, 0.5017, 0.509769, 0.394753, 0.374039, 0.447574, 0.450668, 0.454136, 0.444081, 0.444081, 0.440853, 0.447574, 0.447574, 0.370445, 0.374039, 0.390993, 0.433034, 0.42561, 0.461924, 0.42561, 0.549308, 0.517562, 0.517562, 0.440853, 0.440853, 0.36309, 0.387226, 0.390993, 0.41194, 0.352862, 0.370445, 0.390993, 0.465241, 0.454136, 0.549308, 0.465241, 0.436924, 0.398279, 0.384043, 0.311707, 0.380708, 0.332115, 0.332115, 0.31487, 0.387226, 0.447574, 0.529623, 0.476583, 0.380708, 0.370445, 0.42561, 0.339168, 0.328603, 0.328603, 0.328603, 0.288399, 0.359901, 0.370445, 0.440853, 0.384043, 0.433034, 0.418646, 0.447574, 0.494003, 0.51388, 0.497853, 0.509769, 0.521092, 0.476583, 0.497853, 0.461924, 0.390993, 0.436924, 0.436924, 0.433034, 0.483068, 0.509769, 0.4292, 0.440853, 0.476583, 0.549308, 0.56648, 0.529623, 0.525368, 0.497853, 0.509769, 0.433034, 0.4292, 0.433034, 0.521092, 0.618285, 0.545602, 0.622677, 0.622677, 0.521092, 0.545602, 0.525368, 0.541878, 0.690604, 0.703578, 0.671169, 0.703578, 0.59014, 0.534167, 0.534167, 0.521092, 0.422041, 0.472492, 0.472492, 0.458154, 0.359901, 0.321458, 0.436924, 0.444081, 0.468512, 0.557691, 0.433034, 0.40511, 0.359901, 0.25031, 0.232838, 0.194234, 0.144935, 0.158265, 0.225814, 0.161087, 0.170161, 0.271506, 0.295083, 0.295083, 0.219301, 0.311707, 0.374039, 0.349426, 0.374039, 0.318242, 0.247041, 0.339168, 0.271506, 0.31487, 0.390993, 0.318242, 0.335645, 0.271506, 0.359901, 0.349426, 0.440853, 0.422041, 0.408655, 0.31487, 0.31487, 0.390993, 0.295083, 0.275179, 0.206376, 0.18812, 0.243554, 0.25406, 0.25031, 0.342579, 0.271506, 0.268042, 0.352862, 0.301917, 0.40511, 0.311707, 0.311707, 0.298791, 0.271506, 0.200174, 0.216401, 0.144935, 0.144935, 0.232838, 0.229226, 0.209395, 0.142424, 0.139895, 0.164327, 0.179055, 0.182256, 0.239899, 0.170161, 0.15008, 0.170161, 0.155435, 0.247041, 0.247041, 0.232838, 0.170161, 0.236433, 0.31487, 0.398279, 0.318242, 0.318242, 0.298791, 0.278302, 0.275179, 0.179055, 0.203355, 0.21291, 0.203355, 0.132295, 0.209395, 0.147574, 0.21291, 0.137348, 0.122885, 0.102787, 0.116183, 0.229226, 0.200174, 0.206376, 0.134866, 0.200174, 0.196879, 0.225814, 0.335645, 0.418646, 0.418646, 0.433034, 0.408655, 0.41194, 0.41194, 0.321458, 0.328603, 0.268042, 0.370445, 0.374039, 0.414856, 0.318242, 0.284882, 0.324872, 0.311707, 0.418646, 0.339168, 0.25406, 0.158265, 0.158265, 0.18812, 0.203355, 0.200174, 0.21291, 0.173081, 0.222385, 0.26085, 0.25406, 0.278302, 0.203355, 0.120615, 0.102787, 0.170161, 0.182256, 0.173081, 0.179055, 0.109221, 0.120615, 0.118441, 0.216401, 0.194234, 0.111485, 0.11371, 0.088832, 0.090864, 0.10481, 0.137348, 0.170161, 0.239899, 0.25406, 0.308712, 0.40511, 0.447574, 0.370445, 0.278302, 0.278302, 0.295083, 0.370445, 0.40511, 0.41194, 0.387226, 0.398279, 0.390993, 0.408655, 0.476583, 0.476583, 0.408655, 0.387226, 0.408655, 0.352862, 0.275179, 0.295083, 0.318242, 0.239899, 0.31487, 0.394753, 0.401658, 0.349426, 0.352862, 0.380708, 0.384043, 0.370445, 0.339168, 0.349426, 0.41194, 0.291804, 0.311707, 0.31487, 0.284882, 0.236433, 0.291804, 0.359901, 0.346032, 0.332115, 0.366687, 0.374039, 0.291804, 0.281712, 0.332115, 0.318242, 0.328603, 0.414856, 0.352862, 0.374039, 0.444081, 0.440853, 0.553315, 0.529623, 0.626927, 0.538167, 0.490133, 0.401658, 0.370445, 0.275179, 0.288399, 0.349426, 0.342579, 0.444081, 0.461924, 0.436924, 0.366687, 0.324872, 0.281712, 0.284882, 0.291804, 0.26085, 0.196879, 0.194234, 0.194234, 0.18812, 0.298791, 0.377384, 0.486429, 0.529623, 0.661982, 0.604312, 0.562014, 0.538167, 0.521092, 0.483068, 0.486429, 0.59917, 0.553315, 0.521092, 0.608892, 0.521092, 0.486429, 0.59014, 0.575842, 0.575842, 0.494003, 0.483068, 0.458154, 0.42561, 0.394753, 0.374039, 0.380708, 0.352862, 0.335645, 0.298791, 0.301917, 0.26085], '')</t>
  </si>
  <si>
    <t>[0, 1, 2, 3, 4, 5, 66, 71, 140, 141, 142, 146, 148, 149, 150, 151, 152, 159, 160, 163, 164, 165, 168, 169, 170, 171, 172, 174, 175, 176, 177, 178, 187, 255, 285, 288, 289, 290, 291, 292, 293, 294, 295, 296, 297, 298, 299, 317, 318, 319, 331, 343, 361, 363, 364, 373, 377, 378, 379, 380, 382, 386, 387, 388, 389, 390, 391, 392, 393, 394, 395, 396, 397, 398, 399, 400, 401, 402, 412, 622, 623, 624, 625, 649, 650, 651, 652, 653, 654, 657, 658, 659, 660, 661, 663, 664, 665]</t>
  </si>
  <si>
    <t>UPI0001CEA7B6 status=activ</t>
  </si>
  <si>
    <t>([0.006894, 0.005992, 0.007555, 0.006567, 0.008276, 0.007177, 0.009096, 0.010926, 0.014783, 0.021816, 0.019401, 0.013265, 0.011669, 0.013265, 0.014586, 0.022667, 0.038042, 0.079919, 0.073402, 0.134866, 0.132295, 0.139895, 0.216401, 0.225814, 0.30533, 0.232838, 0.219301, 0.21291, 0.232838, 0.170161, 0.088832, 0.088832, 0.17593, 0.206376, 0.209395, 0.200174, 0.129801, 0.129801, 0.127496, 0.200174, 0.118441, 0.203355, 0.216401, 0.216401, 0.229226, 0.25406, 0.332115, 0.418646, 0.342579, 0.339168, 0.422041, 0.521092, 0.454136, 0.450668, 0.352862, 0.216401, 0.116183, 0.111485, 0.055536, 0.067594, 0.081712, 0.071867, 0.066181, 0.032017, 0.035586, 0.030003, 0.015078, 0.009096, 0.009015, 0.008002, 0.006078, 0.00543, 0.005318, 0.00777, 0.006988, 0.008723, 0.01227, 0.011903, 0.016528, 0.015078, 0.013821, 0.012727, 0.022306, 0.021816, 0.038042, 0.019109, 0.020876, 0.040537, 0.078022, 0.076542, 0.167087, 0.185198, 0.132295, 0.079919, 0.088832, 0.073402, 0.0704, 0.069024, 0.122885, 0.122885, 0.219301, 0.18812, 0.173081, 0.137348, 0.094817, 0.0704], '')</t>
  </si>
  <si>
    <t>UPI0001CEA7B7 status=activ</t>
  </si>
  <si>
    <t>([0.000833, 0.000485, 0.000386, 0.000253, 0.00018, 0.000335, 0.000301, 0.000176, 0.000283, 0.000228, 0.000202, 0.00015, 6.4e-05, 0.000146, 0.000142, 0.000142, 0.000137, 0.000275, 0.00055, 0.001344, 0.002057, 0.001778, 0.001572, 0.001335, 0.001383, 0.002117, 0.002014, 0.00292, 0.00316, 0.003405, 0.00292, 0.003405, 0.003478, 0.003555, 0.00231, 0.002396, 0.001533, 0.000773, 0.000468, 0.000262, 0.000107, 0.000137, 0.000137, 0.000137, 0.00018, 0.000322, 0.000386, 0.000146, 7.3e-05, 6.9e-05, 3e-05, 4.3e-05, 6e-05, 5.2e-05, 6.4e-05, 5.2e-05, 2.6e-05, 3.9e-05, 4.7e-05, 3e-05, 3.9e-05, 3e-05, 2.6e-05, 3e-05, 3e-05, 4.7e-05, 5.6e-05, 5.2e-05, 0.000142, 0.000262, 0.000301, 0.000301, 0.000674, 0.000567, 0.000558, 0.000477, 0.000468, 0.001172, 0.000661, 0.000532, 0.000661, 0.000442, 0.000936, 0.000421, 0.000799, 0.000906, 0.000507, 0.00021, 7.3e-05, 4.7e-05, 2.6e-05, 2.6e-05, 2.6e-05, 2.6e-05, 2.6e-05, 4.7e-05, 0.000137, 0.000146, 4.7e-05, 4.7e-05, 0.000133, 0.000262, 0.000253, 0.000137, 0.000249, 0.000116, 0.000125, 0.000249, 0.000253, 0.000721, 0.000614, 0.000631, 0.000661, 0.000713, 0.000253, 0.000116, 4.7e-05, 3.9e-05, 3.9e-05, 4.7e-05, 0.00012, 4.7e-05, 2.6e-05, 3e-05, 2.6e-05, 1.7e-05, 1.7e-05, 1.7e-05, 1.7e-05, 3e-05, 1.7e-05, 3e-05, 3.9e-05, 3.9e-05, 6.4e-05, 0.00018, 0.000442, 0.000945, 0.000893, 0.001481, 0.001408, 0.001159, 0.002057, 0.002057, 0.001808, 0.003431, 0.003431, 0.003804, 0.003924, 0.003177, 0.002057, 0.001692, 0.000983, 0.001597, 0.001602, 0.000876, 0.000451, 0.000236, 0.000103, 0.000137, 5.6e-05, 4.7e-05, 3.4e-05, 1.7e-05, 3.4e-05, 4.7e-05, 2.6e-05, 4.7e-05, 0.000107, 0.000107, 6.9e-05, 0.000146, 0.000301, 0.000305, 0.000137, 0.000125, 0.000198, 0.000202, 0.000412, 0.000485, 0.000249, 0.000301, 0.000348, 0.000386, 0.000399, 0.00018, 0.00015, 0.000198, 6.9e-05, 4.7e-05, 9e-05, 8.6e-05, 4.7e-05, 6e-05, 6.9e-05, 0.000163, 0.00018, 0.000142, 0.000146, 0.000142, 0.000137, 0.000275, 0.000498, 0.001061, 0.001602, 0.001675, 0.00292, 0.004388, 0.006078, 0.006245, 0.006245, 0.004513, 0.00543, 0.00558, 0.005378, 0.006245, 0.006374, 0.007091, 0.007315, 0.01204, 0.011518, 0.028695, 0.027463, 0.016826, 0.014075, 0.016257, 0.016826, 0.00962, 0.008075, 0.00777, 0.013821, 0.014586, 0.025762, 0.046336, 0.071867, 0.036378, 0.037156, 0.017447, 0.017797, 0.016826, 0.01227, 0.013265, 0.011518, 0.011342, 0.014075, 0.015078, 0.008525, 0.014075, 0.029376, 0.046336, 0.023963, 0.013821, 0.014315, 0.009977, 0.009728, 0.011518, 0.0198, 0.026892, 0.06184, 0.090864, 0.18812, 0.25406, 0.247041, 0.173081, 0.191378, 0.25406, 0.206376, 0.25406, 0.200174, 0.127496, 0.109221, 0.203355, 0.200174, 0.26085, 0.26085, 0.288399, 0.301917, 0.301917, 0.191378, 0.219301, 0.284882, 0.281712, 0.275179, 0.17593, 0.164327, 0.092881, 0.092881, 0.125101, 0.185198, 0.219301, 0.291804, 0.295083, 0.291804, 0.301917, 0.366687, 0.444081, 0.366687, 0.36309, 0.264545, 0.366687, 0.342579, 0.342579, 0.232838, 0.173081, 0.281712, 0.387226, 0.483068, 0.40511, 0.398279, 0.377384, 0.41194, 0.298791, 0.298791, 0.25031, 0.25031, 0.132295, 0.120615, 0.164327, 0.167087, 0.278302, 0.179055, 0.182256, 0.096677, 0.085092, 0.125101, 0.092881, 0.083462, 0.042364, 0.031287, 0.024393, 0.026892, 0.024393, 0.036378, 0.034884, 0.024826, 0.045352, 0.073402, 0.081712, 0.079919, 0.03976, 0.035586, 0.054297, 0.05306, 0.100716, 0.155435, 0.076542, 0.051831, 0.027463, 0.028107, 0.064632, 0.090864, 0.066181, 0.029376, 0.022306, 0.023534, 0.047319, 0.024826, 0.018415, 0.014075, 0.009483, 0.00962, 0.008075, 0.007555, 0.007877, 0.007645, 0.008895, 0.015344, 0.026892, 0.035586, 0.034068, 0.016528, 0.010926, 0.013265, 0.014315, 0.013821, 0.008156, 0.006567, 0.009187, 0.013437, 0.013265, 0.011342, 0.01078, 0.013821, 0.011342, 0.007422, 0.007495, 0.00558, 0.00407, 0.002761, 0.002688, 0.002976, 0.003298, 0.003298, 0.002529, 0.0028, 0.003177, 0.003963, 0.00359, 0.002529], '')</t>
  </si>
  <si>
    <t>UPI0001CEA7D8 status=activ</t>
  </si>
  <si>
    <t>([0.002581, 0.003804, 0.005249, 0.003864, 0.003366, 0.00292, 0.003727, 0.003014, 0.002482, 0.00231, 0.002761, 0.002349, 0.00246, 0.001408, 0.001391, 0.001533, 0.00146, 0.000833, 0.001232, 0.001305, 0.001374, 0.001967, 0.001249, 0.000713, 0.001202, 0.001103, 0.001, 0.001, 0.001623, 0.001649, 0.00146, 0.001048, 0.001597, 0.001967, 0.002211, 0.002211, 0.002705, 0.00292, 0.003821, 0.003821, 0.002529, 0.002503, 0.001743, 0.001722, 0.001602, 0.001112, 0.001692, 0.002138, 0.001748, 0.001692, 0.001675, 0.002327, 0.003053, 0.003053, 0.003555, 0.003555, 0.003555, 0.004315, 0.006194, 0.007422, 0.004414, 0.004835, 0.006988, 0.010926, 0.01227, 0.014315, 0.014315, 0.008525, 0.006988, 0.005683, 0.004388, 0.006245, 0.007422, 0.00515, 0.003727, 0.003701, 0.004577, 0.003276, 0.002336, 0.001967, 0.001391, 0.00146, 0.001434, 0.001434, 0.001288, 0.001271, 0.001155, 0.001722, 0.001808, 0.00292, 0.00283, 0.00389, 0.002705, 0.002662, 0.004135, 0.006039, 0.004611, 0.005223, 0.008156, 0.011669, 0.011669, 0.022667, 0.049374, 0.086953, 0.041405, 0.050641, 0.106997, 0.137348, 0.06312, 0.109221, 0.096677, 0.142424, 0.064632, 0.139895, 0.15284, 0.073402, 0.073402, 0.132295, 0.147574, 0.15284, 0.086953, 0.118441, 0.094817, 0.044297, 0.021381, 0.049374, 0.030611, 0.035586, 0.032677, 0.033407, 0.034068, 0.018415, 0.013437, 0.011903, 0.007495, 0.006078, 0.006142, 0.004247, 0.003014, 0.0028, 0.001722, 0.002117, 0.001305, 0.001335, 0.001675, 0.002555, 0.00243, 0.003079, 0.0028, 0.003997, 0.005734, 0.006194, 0.005932, 0.006374, 0.011106, 0.020165, 0.013613, 0.021816, 0.020876, 0.031287, 0.016528, 0.031287, 0.043307, 0.06184, 0.032677, 0.045352, 0.024393, 0.013437, 0.007495, 0.006567, 0.004315, 0.003727, 0.003804, 0.003727, 0.004835, 0.003298, 0.002349, 0.003431, 0.002482, 0.002727, 0.002349, 0.003366, 0.003405, 0.002366, 0.002688, 0.003727, 0.003821, 0.004921, 0.004976, 0.006374, 0.007259, 0.008075, 0.008075, 0.008002, 0.008409, 0.005992, 0.009015, 0.009015, 0.006374, 0.006374, 0.006421, 0.006374, 0.004414, 0.004431, 0.006482, 0.006245, 0.004388, 0.002761, 0.002155, 0.002606, 0.002155, 0.001572, 0.001649, 0.001344, 0.001374, 0.001232, 0.001172, 0.001211, 0.001048, 0.000983, 0.000859, 0.000747, 0.001172, 0.001872, 0.002035, 0.002194, 0.001722, 0.002727, 0.002976, 0.002623, 0.002014, 0.001748, 0.001872, 0.001722, 0.002512, 0.002503, 0.003757, 0.004513, 0.00316, 0.00515, 0.006245, 0.006374, 0.006078, 0.006245, 0.005932, 0.00558, 0.004921, 0.006039, 0.004689, 0.006988, 0.006894, 0.013437, 0.014315, 0.023087, 0.032677, 0.023087, 0.010672, 0.009015, 0.012491, 0.023963, 0.010926, 0.014075, 0.015344, 0.036378, 0.034068, 0.03976, 0.03976, 0.020165, 0.025762, 0.017797, 0.016021, 0.016528, 0.016528, 0.017447, 0.016021, 0.016528, 0.023963, 0.023534, 0.035586, 0.020876, 0.019401, 0.038858, 0.028107, 0.044297, 0.0198, 0.021381, 0.009977, 0.010131, 0.010372, 0.008804, 0.015694, 0.00962, 0.018106, 0.011903, 0.013821, 0.014075, 0.017797, 0.009977, 0.017797, 0.00962, 0.014075, 0.011342, 0.013613, 0.00962, 0.008723, 0.009096, 0.008804, 0.009977, 0.007091, 0.007315, 0.006567, 0.004611, 0.004736, 0.004577, 0.004611, 0.004431, 0.003924, 0.003555, 0.003757, 0.003757, 0.004611, 0.004247, 0.004775, 0.003512, 0.004483, 0.005683, 0.007645, 0.007645, 0.007177, 0.007259, 0.007422, 0.007031, 0.011903, 0.01204, 0.010221, 0.009015, 0.013613, 0.010509, 0.008075, 0.010926, 0.007555, 0.008804, 0.009187, 0.009728, 0.009728, 0.009865, 0.008723, 0.009096, 0.006482, 0.007031, 0.00962, 0.009401, 0.014315, 0.007645, 0.007555, 0.006194, 0.007877, 0.006245, 0.006142, 0.009294, 0.009865, 0.016021, 0.013265, 0.014315, 0.013821, 0.016528, 0.01204, 0.015694, 0.014586, 0.025316, 0.03976, 0.045352, 0.047319, 0.025762, 0.026338, 0.054297, 0.079919, 0.041405, 0.064632, 0.139895, 0.073402, 0.064632, 0.049374, 0.066181, 0.054297, 0.05306, 0.069024, 0.122885, 0.137348, 0.137348, 0.073402, 0.074921, 0.034884, 0.066181, 0.132295, 0.147574, 0.078022, 0.111485, 0.18812, 0.11371, 0.094817, 0.18812, 0.196879, 0.219301, 0.194234, 0.170161, 0.142424, 0.120615, 0.100716, 0.060549, 0.042364, 0.096677, 0.069024], '')</t>
  </si>
  <si>
    <t>UPI0001CEA802 status=activ</t>
  </si>
  <si>
    <t>([0.468512, 0.505461, 0.538167, 0.418646, 0.480142, 0.458154, 0.480142, 0.5017, 0.534167, 0.472492, 0.51388, 0.56648, 0.570702, 0.626927, 0.626927, 0.622677, 0.486429, 0.585406, 0.562014, 0.666105, 0.525368, 0.529623, 0.534167, 0.541878, 0.661982, 0.534167, 0.480142, 0.486429, 0.483068, 0.472492, 0.562014, 0.538167, 0.450668, 0.461924, 0.458154, 0.458154, 0.450668, 0.604312, 0.585406, 0.480142, 0.418646, 0.458154, 0.458154, 0.458154, 0.447574, 0.472492, 0.58069, 0.58069, 0.541878, 0.553315, 0.557691, 0.557691, 0.468512, 0.549308, 0.461924, 0.458154, 0.461924, 0.461924, 0.366687, 0.377384, 0.468512, 0.444081, 0.51388, 0.505461, 0.509769, 0.4292, 0.332115, 0.232838, 0.31487, 0.335645, 0.321458, 0.318242, 0.268042, 0.339168, 0.332115, 0.311707, 0.311707, 0.281712, 0.30533, 0.288399, 0.219301, 0.243554, 0.31487, 0.209395, 0.219301, 0.216401, 0.295083, 0.366687, 0.370445, 0.390993, 0.318242, 0.328603, 0.339168, 0.321458, 0.25406, 0.232838, 0.332115, 0.328603, 0.352862, 0.275179, 0.356642, 0.408655, 0.380708, 0.390993, 0.461924, 0.447574, 0.401658, 0.374039, 0.380708, 0.366687, 0.271506, 0.356642, 0.342579, 0.268042, 0.318242, 0.401658, 0.339168, 0.298791, 0.225814, 0.222385, 0.291804, 0.232838, 0.247041, 0.243554, 0.247041, 0.284882, 0.257454, 0.30533, 0.225814, 0.209395, 0.291804, 0.288399, 0.278302, 0.222385, 0.257454, 0.257454, 0.257454, 0.243554, 0.284882, 0.359901, 0.387226, 0.284882, 0.284882, 0.275179, 0.200174, 0.200174, 0.222385, 0.247041, 0.15284, 0.264545, 0.239899, 0.209395, 0.298791, 0.232838, 0.291804, 0.257454, 0.155435, 0.144935, 0.225814, 0.173081, 0.147574, 0.139895, 0.21291, 0.268042, 0.179055, 0.17593, 0.100716, 0.083462, 0.086953, 0.092881, 0.079919, 0.111485, 0.079919, 0.043307, 0.035586, 0.034884, 0.06184, 0.116183, 0.11371, 0.129801, 0.158265, 0.182256, 0.109221, 0.096677, 0.106997, 0.147574, 0.236433, 0.243554, 0.268042, 0.179055, 0.243554, 0.264545, 0.179055, 0.25031, 0.332115, 0.450668, 0.450668, 0.342579, 0.236433, 0.179055, 0.142424, 0.076542, 0.083462, 0.092881, 0.102787, 0.100716, 0.120615, 0.10481, 0.17593, 0.102787, 0.109221, 0.122885, 0.125101, 0.18812, 0.200174, 0.179055, 0.083462, 0.056825, 0.056825, 0.06312, 0.096677, 0.118441, 0.21291, 0.229226, 0.200174, 0.21291, 0.132295, 0.15284, 0.137348, 0.137348, 0.219301, 0.301917, 0.203355, 0.164327, 0.106997, 0.11371, 0.15284, 0.243554, 0.196879, 0.284882, 0.288399, 0.219301, 0.144935, 0.098513, 0.092881, 0.137348, 0.142424, 0.216401, 0.18812, 0.203355, 0.106997, 0.069024, 0.044297, 0.06312, 0.071867, 0.11371, 0.064632, 0.032677, 0.03976, 0.083462, 0.054297, 0.100716, 0.139895, 0.232838, 0.209395, 0.194234, 0.139895, 0.144935, 0.15284, 0.111485, 0.120615, 0.155435, 0.139895, 0.185198, 0.232838, 0.147574, 0.116183, 0.179055, 0.268042, 0.268042, 0.222385, 0.308712, 0.206376, 0.173081, 0.155435, 0.206376, 0.203355, 0.291804, 0.298791, 0.17593, 0.155435, 0.167087, 0.225814, 0.328603, 0.335645, 0.229226, 0.278302, 0.219301, 0.147574, 0.142424, 0.132295, 0.161087, 0.100716, 0.170161, 0.137348, 0.142424, 0.142424, 0.147574, 0.15284, 0.134866, 0.155435, 0.179055, 0.158265, 0.161087, 0.122885, 0.147574, 0.222385, 0.281712, 0.370445, 0.472492, 0.480142, 0.480142, 0.390993, 0.366687, 0.335645, 0.422041, 0.408655, 0.4292, 0.332115, 0.321458, 0.232838, 0.311707, 0.311707, 0.25031, 0.243554, 0.298791, 0.206376, 0.21291, 0.21291, 0.203355, 0.18812, 0.11371, 0.054297, 0.098513, 0.173081, 0.209395, 0.182256, 0.209395, 0.219301, 0.203355, 0.225814, 0.311707, 0.229226, 0.191378, 0.164327, 0.17593, 0.147574, 0.179055, 0.185198, 0.21291, 0.179055, 0.11371, 0.182256, 0.301917, 0.209395, 0.127496, 0.11371, 0.144935, 0.120615, 0.120615, 0.18812, 0.111485, 0.066181, 0.10481, 0.120615, 0.206376, 0.111485, 0.059222, 0.073402, 0.064632, 0.054297, 0.038858, 0.078022, 0.073402, 0.071867, 0.066181, 0.106997, 0.11371, 0.098513, 0.098513, 0.111485, 0.088832, 0.086953, 0.081712, 0.081712, 0.116183, 0.111485, 0.222385, 0.346032, 0.243554, 0.15008, 0.132295, 0.209395, 0.122885, 0.134866, 0.122885, 0.118441, 0.120615, 0.125101, 0.139895, 0.092881, 0.047319, 0.076542, 0.137348, 0.161087, 0.182256, 0.200174, 0.142424, 0.134866, 0.069024, 0.085092, 0.100716, 0.134866, 0.076542, 0.129801, 0.118441, 0.125101, 0.206376, 0.139895, 0.071867, 0.071867, 0.092881, 0.094817, 0.085092, 0.081712, 0.11371, 0.106997, 0.118441, 0.096677, 0.059222, 0.064632, 0.094817, 0.139895, 0.134866, 0.209395, 0.182256, 0.109221, 0.109221, 0.076542, 0.147574, 0.15284, 0.164327, 0.129801, 0.11371, 0.066181, 0.05306, 0.06184, 0.064632, 0.06312, 0.125101, 0.155435, 0.155435, 0.10481, 0.11371, 0.120615, 0.137348, 0.161087, 0.179055, 0.18812, 0.243554, 0.158265, 0.216401, 0.18812, 0.182256, 0.185198, 0.25031, 0.288399, 0.268042, 0.26085, 0.25031, 0.164327, 0.125101, 0.116183, 0.100716, 0.10481, 0.088832, 0.088832, 0.073402, 0.11371, 0.116183, 0.071867, 0.06184, 0.085092, 0.098513, 0.161087, 0.164327, 0.191378, 0.17593, 0.206376, 0.203355, 0.203355, 0.30533, 0.394753, 0.497853, 0.653063, 0.497853, 0.509769, 0.490133, 0.538167, 0.538167, 0.534167, 0.538167, 0.59917, 0.58069, 0.486429, 0.380708, 0.380708, 0.384043, 0.384043, 0.36309, 0.352862, 0.356642, 0.324872, 0.328603, 0.298791, 0.216401, 0.236433, 0.222385, 0.239899, 0.219301, 0.25031, 0.257454, 0.25031, 0.288399, 0.170161, 0.26085, 0.324872, 0.447574, 0.394753, 0.30533, 0.216401, 0.236433, 0.243554, 0.243554, 0.239899, 0.278302, 0.25031, 0.332115, 0.339168, 0.225814, 0.137348, 0.125101, 0.111485, 0.17593, 0.116183, 0.209395, 0.191378, 0.21291, 0.147574, 0.155435, 0.164327, 0.257454, 0.243554, 0.182256, 0.161087, 0.17593, 0.102787, 0.167087, 0.167087, 0.118441, 0.132295, 0.222385, 0.222385, 0.225814, 0.137348, 0.182256, 0.11371, 0.116183, 0.118441, 0.179055, 0.206376, 0.281712, 0.26085, 0.222385, 0.281712, 0.301917, 0.271506, 0.281712, 0.288399, 0.30533, 0.288399, 0.288399, 0.264545, 0.281712, 0.291804, 0.398279, 0.359901, 0.36309, 0.346032, 0.356642, 0.229226, 0.229226, 0.203355, 0.216401, 0.173081, 0.111485, 0.11371, 0.069024, 0.055536, 0.035586, 0.032017, 0.05306, 0.056825, 0.0704, 0.033407, 0.033407, 0.027463, 0.042364, 0.045352, 0.046336, 0.027463, 0.056825, 0.040537, 0.05306, 0.028695, 0.028107, 0.047319, 0.050641, 0.056825, 0.092881, 0.147574, 0.102787, 0.060549, 0.092881, 0.085092, 0.085092, 0.076542, 0.102787, 0.098513, 0.111485, 0.111485, 0.083462, 0.048328, 0.038042, 0.028107, 0.054297, 0.096677, 0.10481, 0.102787, 0.074921, 0.096677, 0.10481, 0.147574, 0.219301, 0.229226, 0.239899, 0.257454, 0.257454, 0.158265, 0.170161, 0.222385, 0.144935, 0.247041, 0.332115, 0.349426, 0.394753, 0.374039, 0.284882, 0.225814, 0.222385, 0.271506, 0.257454, 0.15008, 0.167087, 0.179055, 0.118441, 0.067594, 0.098513, 0.111485, 0.111485, 0.100716, 0.10481, 0.185198, 0.185198, 0.120615, 0.185198, 0.167087, 0.109221, 0.185198, 0.125101, 0.092881, 0.132295, 0.081712, 0.081712, 0.0704, 0.069024, 0.067594, 0.086953, 0.100716, 0.041405, 0.042364, 0.044297, 0.025316, 0.024826, 0.015344, 0.023963, 0.022306, 0.012491, 0.012727, 0.008723, 0.014783, 0.010672, 0.009728, 0.013821, 0.023087, 0.016826, 0.011669, 0.010926, 0.009483, 0.00962, 0.014075, 0.024826, 0.025762, 0.042364, 0.023534, 0.042364, 0.041405, 0.040537, 0.060549, 0.076542, 0.132295, 0.127496, 0.167087, 0.106997, 0.067594, 0.067594, 0.10481, 0.129801, 0.142424, 0.191378, 0.111485, 0.137348, 0.118441, 0.067594, 0.037156, 0.066181, 0.076542, 0.045352, 0.026338, 0.046336, 0.060549, 0.060549, 0.046336, 0.079919, 0.170161, 0.164327, 0.081712, 0.078022, 0.044297, 0.03976, 0.045352, 0.088832, 0.096677, 0.116183, 0.200174, 0.194234, 0.129801, 0.116183, 0.116183, 0.182256, 0.17593, 0.092881, 0.106997, 0.129801, 0.067594, 0.069024, 0.134866, 0.132295, 0.111485, 0.219301, 0.31487, 0.346032, 0.349426, 0.243554, 0.182256, 0.17593, 0.268042, 0.232838, 0.229226, 0.284882, 0.17593, 0.127496, 0.247041, 0.120615, 0.116183, 0.196879, 0.191378, 0.120615, 0.144935, 0.161087, 0.127496, 0.074921, 0.073402, 0.071867, 0.100716, 0.125101, 0.125101, 0.120615, 0.194234, 0.125101, 0.092881, 0.17593, 0.200174, 0.18812, 0.219301, 0.247041, 0.206376, 0.182256, 0.170161, 0.25406, 0.203355, 0.155435, 0.26085, 0.229226, 0.216401, 0.25406, 0.200174, 0.182256, 0.200174, 0.182256, 0.182256, 0.247041, 0.219301, 0.158265, 0.173081, 0.222385, 0.219301, 0.170161, 0.158265, 0.239899, 0.161087, 0.155435, 0.158265, 0.092881, 0.100716, 0.116183, 0.120615, 0.106997, 0.059222, 0.059222, 0.049374, 0.067594, 0.06312, 0.06312, 0.11371, 0.11371, 0.139895, 0.088832, 0.167087, 0.203355, 0.206376, 0.257454, 0.301917, 0.318242, 0.278302, 0.295083, 0.278302, 0.200174, 0.257454, 0.284882, 0.271506, 0.271506, 0.318242, 0.332115, 0.332115, 0.328603, 0.311707, 0.321458, 0.390993, 0.278302, 0.278302, 0.257454, 0.203355, 0.222385, 0.295083, 0.339168, 0.31487, 0.291804, 0.366687, 0.328603, 0.408655, 0.335645, 0.41194, 0.408655, 0.41194, 0.36309, 0.384043, 0.387226, 0.295083, 0.203355, 0.284882, 0.264545, 0.18812, 0.239899, 0.236433, 0.155435, 0.155435, 0.17593, 0.196879, 0.106997, 0.098513, 0.120615, 0.182256, 0.15008, 0.096677, 0.085092, 0.144935, 0.120615, 0.06184, 0.109221, 0.18812, 0.179055, 0.161087, 0.219301, 0.222385, 0.203355, 0.275179, 0.328603, 0.278302, 0.219301, 0.356642, 0.480142], '')</t>
  </si>
  <si>
    <t>[1, 2, 7, 8, 10, 11, 12, 13, 14, 15, 17, 18, 19, 20, 21, 22, 23, 24, 25, 30, 31, 37, 38, 46, 47, 48, 49, 50, 51, 53, 62, 63, 64, 504, 506, 508, 509, 510, 511, 512, 513]</t>
  </si>
  <si>
    <t>UPI0001CEA808 status=activ</t>
  </si>
  <si>
    <t>([0.41194, 0.440853, 0.321458, 0.301917, 0.321458, 0.236433, 0.182256, 0.170161, 0.209395, 0.25031, 0.268042, 0.216401, 0.132295, 0.137348, 0.134866, 0.129801, 0.116183, 0.125101, 0.120615, 0.120615, 0.200174, 0.229226, 0.232838, 0.321458, 0.324872, 0.247041, 0.342579, 0.414856, 0.36309, 0.356642, 0.352862, 0.377384, 0.380708, 0.422041, 0.318242, 0.291804, 0.295083, 0.398279, 0.288399, 0.295083, 0.191378, 0.111485, 0.058088, 0.034884, 0.025316, 0.034068, 0.0704, 0.073402, 0.071867, 0.069024, 0.0704, 0.035586, 0.031287, 0.055536, 0.056825, 0.106997, 0.15284, 0.15284, 0.083462, 0.085092, 0.076542, 0.083462, 0.164327, 0.134866, 0.196879, 0.243554, 0.232838, 0.222385, 0.216401, 0.15008, 0.229226, 0.216401, 0.236433, 0.155435, 0.15284, 0.185198, 0.182256, 0.173081, 0.096677, 0.088832, 0.15008, 0.170161, 0.257454, 0.247041, 0.356642, 0.318242, 0.225814, 0.219301, 0.11371, 0.10481, 0.085092, 0.088832, 0.05306, 0.042364, 0.046336, 0.058088, 0.032017, 0.018415, 0.010372, 0.019109, 0.038042, 0.043307, 0.021381, 0.013613, 0.01204, 0.010372, 0.009015, 0.009977, 0.007645, 0.011518, 0.008075, 0.013016, 0.013437, 0.023087, 0.046336, 0.041405, 0.037156, 0.073402, 0.132295, 0.139895, 0.125101, 0.129801, 0.11371, 0.191378, 0.275179, 0.229226, 0.173081, 0.173081, 0.129801, 0.191378, 0.11371, 0.116183, 0.060549, 0.055536, 0.026892, 0.025316, 0.027463, 0.024826, 0.013821, 0.008895, 0.01204, 0.010509, 0.007495, 0.005378, 0.003963, 0.003671, 0.004247, 0.005503, 0.006078, 0.008804, 0.008624, 0.009187, 0.009187, 0.009187, 0.009096, 0.009187, 0.009865, 0.016528, 0.016826, 0.032677, 0.032677, 0.025762, 0.036378, 0.06312, 0.069024, 0.120615, 0.161087, 0.15008, 0.161087, 0.120615, 0.069024, 0.079919, 0.137348, 0.236433, 0.25031, 0.268042, 0.384043, 0.36309, 0.232838, 0.142424, 0.102787, 0.100716, 0.125101, 0.109221, 0.116183, 0.18812, 0.196879, 0.10481, 0.059222, 0.029376, 0.029376, 0.059222, 0.054297, 0.06184, 0.041405, 0.069024, 0.067594, 0.032017, 0.017447, 0.018415, 0.033407, 0.044297, 0.094817, 0.096677, 0.05306, 0.026338, 0.029376, 0.015078, 0.028695, 0.032677, 0.06184, 0.111485, 0.100716, 0.096677, 0.047319, 0.033407, 0.019401, 0.011518, 0.016021, 0.030611, 0.025762, 0.017797, 0.010372, 0.00962, 0.00962, 0.015078, 0.014315, 0.013437, 0.013821, 0.012491, 0.019109, 0.022667, 0.012727, 0.012727, 0.008723, 0.012491, 0.024826, 0.029376, 0.028107, 0.026892, 0.020165, 0.033407, 0.040537, 0.071867, 0.055536, 0.038858, 0.025316, 0.05306, 0.035586], '')</t>
  </si>
  <si>
    <t>UPI0001CEA82F status=activ</t>
  </si>
  <si>
    <t>([0.380708, 0.271506, 0.182256, 0.092881, 0.125101, 0.185198, 0.21291, 0.25406, 0.275179, 0.301917, 0.239899, 0.268042, 0.356642, 0.440853, 0.352862, 0.342579, 0.278302, 0.17593, 0.094817, 0.092881, 0.118441, 0.066181, 0.116183, 0.170161, 0.194234, 0.194234, 0.11371, 0.059222, 0.05306, 0.05306, 0.049374, 0.0704, 0.067594, 0.06184, 0.064632, 0.06312, 0.059222, 0.042364, 0.081712, 0.10481, 0.10481, 0.081712, 0.085092, 0.092881, 0.083462, 0.069024, 0.038858, 0.06184, 0.0704, 0.076542, 0.066181, 0.073402, 0.085092, 0.051831, 0.056825, 0.049374, 0.056825, 0.034884, 0.078022, 0.064632, 0.096677, 0.098513, 0.15008, 0.15008, 0.142424, 0.139895, 0.155435, 0.239899, 0.239899, 0.328603, 0.239899, 0.278302, 0.164327, 0.161087, 0.25406, 0.239899, 0.239899, 0.281712, 0.271506, 0.25406, 0.284882, 0.291804, 0.288399, 0.275179, 0.243554, 0.243554, 0.264545, 0.271506, 0.271506, 0.167087, 0.161087, 0.158265, 0.147574, 0.219301, 0.222385, 0.216401, 0.232838, 0.247041, 0.167087, 0.179055, 0.11371, 0.094817, 0.098513, 0.05306, 0.058088, 0.067594, 0.066181, 0.071867, 0.127496, 0.129801, 0.15008, 0.15008, 0.25031, 0.17593, 0.109221, 0.067594, 0.030611, 0.015078, 0.014586, 0.025316, 0.049374, 0.085092, 0.102787, 0.094817, 0.079919, 0.079919, 0.155435, 0.094817, 0.05306, 0.051831, 0.028695, 0.028107, 0.015694, 0.013437, 0.013437, 0.014075, 0.020876, 0.025762, 0.051831, 0.048328, 0.055536, 0.045352, 0.049374, 0.049374, 0.054297, 0.069024, 0.038858, 0.020876, 0.020876, 0.034884, 0.035586, 0.058088, 0.085092, 0.086953, 0.086953, 0.142424, 0.232838, 0.243554, 0.352862, 0.36309, 0.36309, 0.356642, 0.271506, 0.155435, 0.118441, 0.109221, 0.106997, 0.17593, 0.222385, 0.308712, 0.311707, 0.311707, 0.311707, 0.311707, 0.31487, 0.203355, 0.179055, 0.17593, 0.106997, 0.086953, 0.079919, 0.046336, 0.038042, 0.06312, 0.120615, 0.144935, 0.092881, 0.10481, 0.058088, 0.032677, 0.021816, 0.023963, 0.023963, 0.026892, 0.030003, 0.073402, 0.15284, 0.122885, 0.125101, 0.203355, 0.18812, 0.127496, 0.216401, 0.247041, 0.17593, 0.179055, 0.164327, 0.25406, 0.311707, 0.398279, 0.447574, 0.414856, 0.30533, 0.219301, 0.127496, 0.066181, 0.037156, 0.037156, 0.055536, 0.06312, 0.033407, 0.032017, 0.034884, 0.034068, 0.036378, 0.060549, 0.067594, 0.069024, 0.035586, 0.024826, 0.023534, 0.021381, 0.045352, 0.079919, 0.120615, 0.209395, 0.222385, 0.206376, 0.203355, 0.219301, 0.182256, 0.239899, 0.257454, 0.311707, 0.271506, 0.219301, 0.194234, 0.142424, 0.116183, 0.209395], '')</t>
  </si>
  <si>
    <t>UPI0001CEA864 status=activ</t>
  </si>
  <si>
    <t>([0.006245, 0.008895, 0.006988, 0.007422, 0.00777, 0.011903, 0.015694, 0.011669, 0.014783, 0.018787, 0.014315, 0.010372, 0.011106, 0.016257, 0.030003, 0.030003, 0.035586, 0.041405, 0.038042, 0.071867, 0.059222, 0.071867, 0.069024, 0.122885, 0.170161, 0.173081, 0.155435, 0.106997, 0.147574, 0.100716, 0.100716, 0.098513, 0.158265, 0.086953, 0.03976, 0.037156, 0.021381, 0.040537, 0.034884, 0.038042, 0.017797, 0.021381, 0.032017, 0.031287, 0.018415, 0.019401, 0.025762, 0.023087, 0.038042, 0.031287, 0.048328, 0.027463, 0.03976, 0.03976, 0.058088, 0.127496, 0.10481, 0.109221, 0.100716, 0.058088, 0.024393, 0.051831, 0.059222, 0.06184, 0.040537, 0.079919, 0.0704, 0.038042, 0.023087, 0.01204, 0.017138, 0.019109, 0.032677, 0.040537, 0.038858, 0.048328, 0.025762, 0.019109, 0.018787, 0.011903, 0.021381, 0.042364, 0.042364, 0.05306, 0.038858, 0.064632, 0.059222, 0.066181, 0.109221, 0.167087, 0.209395, 0.139895, 0.073402, 0.079919, 0.078022, 0.098513, 0.049374, 0.083462, 0.120615, 0.125101, 0.194234, 0.11371, 0.096677, 0.10481, 0.125101, 0.158265, 0.164327, 0.092881, 0.074921, 0.044297, 0.044297, 0.076542, 0.079919, 0.083462, 0.083462, 0.090864, 0.078022, 0.155435, 0.100716, 0.064632, 0.109221, 0.067594, 0.116183, 0.137348, 0.079919, 0.086953, 0.096677, 0.0704, 0.081712, 0.083462, 0.15008, 0.164327, 0.092881, 0.079919, 0.139895, 0.137348, 0.125101, 0.094817, 0.092881, 0.129801, 0.142424, 0.147574, 0.196879, 0.167087, 0.164327, 0.236433, 0.222385, 0.194234, 0.15284, 0.232838, 0.164327, 0.147574, 0.085092, 0.144935, 0.164327, 0.158265, 0.096677, 0.096677, 0.147574, 0.137348, 0.10481, 0.102787, 0.098513, 0.11371, 0.144935, 0.158265, 0.139895, 0.137348, 0.15008, 0.216401, 0.182256, 0.271506, 0.284882, 0.298791, 0.21291, 0.318242, 0.229226, 0.26085, 0.271506, 0.200174, 0.134866, 0.137348, 0.134866, 0.139895, 0.155435, 0.155435, 0.15008, 0.147574, 0.164327, 0.147574, 0.111485, 0.085092, 0.076542, 0.044297, 0.069024, 0.092881, 0.086953, 0.137348, 0.185198, 0.185198, 0.18812, 0.278302, 0.349426, 0.440853, 0.444081, 0.349426, 0.342579, 0.328603, 0.366687, 0.349426, 0.271506, 0.275179, 0.366687, 0.311707, 0.359901, 0.36309, 0.41194, 0.318242, 0.318242, 0.308712, 0.295083, 0.271506, 0.26085, 0.170161, 0.173081, 0.10481, 0.120615, 0.096677, 0.102787, 0.100716, 0.064632, 0.106997, 0.147574, 0.137348, 0.120615, 0.139895, 0.118441, 0.106997, 0.158265, 0.167087, 0.170161, 0.111485, 0.185198, 0.161087, 0.222385, 0.155435, 0.158265, 0.219301, 0.219301, 0.229226, 0.222385, 0.30533, 0.298791, 0.271506, 0.200174, 0.185198, 0.185198, 0.216401, 0.232838, 0.161087, 0.161087, 0.111485, 0.185198, 0.129801, 0.111485, 0.139895, 0.203355, 0.222385, 0.203355, 0.229226, 0.209395, 0.222385, 0.21291, 0.134866, 0.15284, 0.194234, 0.281712, 0.209395, 0.144935, 0.085092, 0.116183, 0.0704, 0.06312, 0.066181, 0.109221, 0.120615, 0.11371, 0.109221, 0.158265, 0.158265, 0.137348, 0.092881, 0.096677, 0.05306, 0.081712, 0.085092, 0.085092, 0.086953, 0.132295, 0.120615, 0.120615, 0.137348, 0.200174, 0.295083, 0.203355, 0.209395, 0.239899, 0.247041, 0.158265, 0.155435, 0.161087, 0.194234, 0.271506, 0.182256, 0.291804, 0.324872, 0.264545, 0.21291, 0.222385, 0.155435, 0.194234, 0.278302, 0.278302, 0.271506, 0.264545, 0.349426, 0.328603, 0.339168, 0.278302, 0.30533, 0.298791, 0.275179, 0.247041, 0.216401, 0.278302, 0.232838, 0.194234, 0.239899, 0.339168, 0.295083, 0.40511], '')</t>
  </si>
  <si>
    <t>UPI0001CEA867 status=activ</t>
  </si>
  <si>
    <t>([0.021381, 0.038858, 0.067594, 0.088832, 0.125101, 0.083462, 0.127496, 0.158265, 0.179055, 0.219301, 0.243554, 0.278302, 0.25031, 0.225814, 0.288399, 0.335645, 0.418646, 0.480142, 0.483068, 0.436924, 0.370445, 0.366687, 0.268042, 0.17593, 0.120615, 0.111485, 0.170161, 0.094817, 0.055536, 0.054297, 0.032677, 0.031287, 0.034068, 0.024393, 0.051831, 0.048328, 0.029376, 0.018415, 0.013613, 0.008624, 0.008895, 0.011518, 0.019109, 0.037156, 0.067594, 0.064632, 0.06312, 0.0704, 0.059222, 0.058088, 0.071867, 0.118441, 0.122885, 0.079919, 0.134866, 0.067594, 0.043307, 0.06184, 0.106997, 0.15008, 0.222385, 0.288399, 0.21291, 0.209395, 0.191378, 0.194234, 0.281712, 0.288399, 0.268042, 0.295083, 0.380708, 0.36309, 0.284882, 0.209395, 0.239899, 0.239899, 0.236433, 0.318242, 0.318242, 0.332115, 0.275179, 0.291804, 0.264545, 0.352862, 0.281712, 0.191378, 0.132295, 0.10481, 0.10481, 0.106997, 0.173081, 0.173081, 0.139895, 0.216401, 0.191378, 0.147574, 0.144935, 0.26085, 0.25031, 0.25406, 0.161087, 0.236433, 0.21291, 0.243554, 0.161087, 0.225814, 0.278302, 0.278302, 0.232838, 0.232838, 0.232838, 0.25031, 0.167087, 0.203355, 0.179055, 0.247041, 0.219301, 0.191378, 0.147574, 0.144935, 0.137348, 0.137348, 0.129801, 0.147574, 0.078022, 0.079919, 0.03976, 0.045352, 0.073402, 0.120615, 0.132295, 0.155435, 0.074921, 0.132295, 0.074921, 0.088832, 0.064632, 0.134866, 0.170161, 0.132295, 0.167087, 0.173081, 0.257454, 0.26085, 0.26085, 0.288399, 0.398279, 0.538167, 0.458154, 0.36309, 0.384043, 0.384043, 0.359901, 0.468512, 0.458154, 0.433034, 0.332115, 0.335645, 0.243554, 0.243554, 0.318242, 0.298791, 0.239899, 0.196879, 0.191378, 0.200174, 0.200174, 0.170161, 0.139895, 0.206376, 0.203355, 0.185198, 0.155435, 0.142424, 0.167087, 0.120615, 0.137348, 0.147574, 0.239899, 0.25406, 0.243554, 0.271506, 0.179055, 0.26085, 0.298791, 0.225814, 0.219301, 0.219301, 0.232838, 0.26085, 0.236433, 0.342579, 0.356642, 0.264545, 0.236433, 0.137348, 0.164327, 0.25406, 0.284882, 0.185198, 0.170161, 0.179055, 0.155435, 0.158265, 0.086953, 0.05306, 0.088832, 0.081712, 0.129801, 0.100716, 0.0704, 0.069024, 0.044297, 0.028107, 0.050641, 0.050641, 0.081712, 0.076542, 0.042364], '')</t>
  </si>
  <si>
    <t>[147]</t>
  </si>
  <si>
    <t>UPI0001CEA86A status=activ</t>
  </si>
  <si>
    <t>([0.044297, 0.064632, 0.096677, 0.129801, 0.173081, 0.116183, 0.167087, 0.191378, 0.229226, 0.264545, 0.284882, 0.31487, 0.26085, 0.257454, 0.17593, 0.122885, 0.134866, 0.139895, 0.219301, 0.222385, 0.229226, 0.311707, 0.324872, 0.284882, 0.219301, 0.185198, 0.185198, 0.161087, 0.170161, 0.167087, 0.11371, 0.118441, 0.0704, 0.064632, 0.066181, 0.116183, 0.161087, 0.21291, 0.209395, 0.206376, 0.225814, 0.257454, 0.247041, 0.243554, 0.288399, 0.239899, 0.268042, 0.359901, 0.366687, 0.36309, 0.36309, 0.4292, 0.440853, 0.42561, 0.538167, 0.521092, 0.440853, 0.444081, 0.359901, 0.352862, 0.352862, 0.328603, 0.219301, 0.229226, 0.147574, 0.147574, 0.170161, 0.170161, 0.158265, 0.096677, 0.078022, 0.060549, 0.045352, 0.041405, 0.078022, 0.074921, 0.050641, 0.038042, 0.037156, 0.06312, 0.036378, 0.037156, 0.051831, 0.086953, 0.041405, 0.071867, 0.067594, 0.06312, 0.06312, 0.042364, 0.047319, 0.060549, 0.037156, 0.049374, 0.040537, 0.044297, 0.044297, 0.078022, 0.090864, 0.074921, 0.059222, 0.059222, 0.030611, 0.022306, 0.030611, 0.06184, 0.036378, 0.018787, 0.032017, 0.031287, 0.049374, 0.044297, 0.027463, 0.043307, 0.043307, 0.030003, 0.028107, 0.028107, 0.015078, 0.024393, 0.030611, 0.041405, 0.074921, 0.139895, 0.216401, 0.116183, 0.125101, 0.191378, 0.209395, 0.182256, 0.182256, 0.179055, 0.170161, 0.155435, 0.15284, 0.090864, 0.15008, 0.158265, 0.158265, 0.173081, 0.142424, 0.094817, 0.086953, 0.040537, 0.030003, 0.030611, 0.06312, 0.032677, 0.020165, 0.022667, 0.016826, 0.016826, 0.018106, 0.029376, 0.032677, 0.044297, 0.083462, 0.046336, 0.020876, 0.023087, 0.038042, 0.026338, 0.023087, 0.023087, 0.046336, 0.056825, 0.056825, 0.05306, 0.045352, 0.044297, 0.081712, 0.144935, 0.147574, 0.088832, 0.088832, 0.127496, 0.0704, 0.071867, 0.073402, 0.139895, 0.127496, 0.100716, 0.164327, 0.170161, 0.10481, 0.106997, 0.122885, 0.116183, 0.066181, 0.127496, 0.127496, 0.111485, 0.100716, 0.109221, 0.158265, 0.100716, 0.060549, 0.06184, 0.027463, 0.027463, 0.028107, 0.028107, 0.020522, 0.014586, 0.027463, 0.054297, 0.049374, 0.043307, 0.026338, 0.046336, 0.027463, 0.028695, 0.017138, 0.019401, 0.015344, 0.009483, 0.013437, 0.022667, 0.025316, 0.054297, 0.096677, 0.10481, 0.100716, 0.155435, 0.139895, 0.0704, 0.035586, 0.030003, 0.030003, 0.050641, 0.050641, 0.083462, 0.147574, 0.229226, 0.222385, 0.275179, 0.278302, 0.25031, 0.25031, 0.339168, 0.243554, 0.229226, 0.236433, 0.167087, 0.147574, 0.21291, 0.298791, 0.398279, 0.454136, 0.458154, 0.374039, 0.295083, 0.194234, 0.18812, 0.179055, 0.094817, 0.055536, 0.111485, 0.132295, 0.129801, 0.129801, 0.132295, 0.15008, 0.15008, 0.15008, 0.116183, 0.122885, 0.129801, 0.100716, 0.054297, 0.032017, 0.032677, 0.056825, 0.064632, 0.076542, 0.076542, 0.15008, 0.137348, 0.144935, 0.144935, 0.116183, 0.125101, 0.122885, 0.111485, 0.060549, 0.060549, 0.111485, 0.092881, 0.069024, 0.083462, 0.081712, 0.132295, 0.209395, 0.137348, 0.139895, 0.0704, 0.047319, 0.043307, 0.078022, 0.040537, 0.040537, 0.058088, 0.027463, 0.048328, 0.055536, 0.06312, 0.0704, 0.0704, 0.094817, 0.109221, 0.092881, 0.122885, 0.078022, 0.038042, 0.059222, 0.090864, 0.147574, 0.216401, 0.161087, 0.15284, 0.239899, 0.167087, 0.144935, 0.147574, 0.139895, 0.078022, 0.129801, 0.196879, 0.155435, 0.085092, 0.094817, 0.118441, 0.137348, 0.222385, 0.291804, 0.236433, 0.236433, 0.182256, 0.109221, 0.147574, 0.155435, 0.147574, 0.18812, 0.200174, 0.301917, 0.200174, 0.200174, 0.106997, 0.094817, 0.106997, 0.111485, 0.111485, 0.059222, 0.067594, 0.056825, 0.040537, 0.042364, 0.045352, 0.078022, 0.127496, 0.085092, 0.083462, 0.049374, 0.036378, 0.034884, 0.030003, 0.06184, 0.06184, 0.094817, 0.078022, 0.066181, 0.098513, 0.071867, 0.122885, 0.083462, 0.066181, 0.111485, 0.155435], '')</t>
  </si>
  <si>
    <t>[54, 55]</t>
  </si>
  <si>
    <t>UPI0001CEAE76 status=activ</t>
  </si>
  <si>
    <t>([0.013613, 0.023087, 0.014315, 0.021381, 0.017138, 0.010672, 0.014315, 0.020165, 0.028107, 0.040537, 0.034068, 0.03976, 0.048328, 0.025316, 0.035586, 0.045352, 0.024393, 0.023534, 0.017138, 0.020876, 0.025316, 0.055536, 0.059222, 0.086953, 0.090864, 0.125101, 0.161087, 0.109221, 0.098513, 0.086953, 0.092881, 0.15008, 0.15284, 0.194234, 0.295083, 0.335645, 0.284882, 0.36309, 0.436924, 0.525368, 0.509769, 0.476583, 0.422041, 0.359901, 0.394753], '')</t>
  </si>
  <si>
    <t>[39, 40]</t>
  </si>
  <si>
    <t>UPI0001CEAF8B status=activ</t>
  </si>
  <si>
    <t>([0.440853, 0.335645, 0.356642, 0.394753, 0.324872, 0.359901, 0.390993, 0.339168, 0.291804, 0.328603, 0.278302, 0.291804, 0.291804, 0.301917, 0.328603, 0.328603, 0.332115, 0.257454, 0.257454, 0.311707, 0.384043, 0.384043, 0.387226, 0.377384, 0.384043, 0.436924, 0.444081, 0.433034, 0.494003, 0.490133, 0.387226, 0.468512, 0.454136, 0.440853, 0.42561, 0.42561, 0.418646, 0.450668, 0.557691, 0.56648, 0.585406, 0.570702, 0.570702, 0.56648, 0.604312, 0.505461, 0.450668, 0.450668, 0.468512, 0.476583, 0.553315, 0.549308, 0.557691, 0.58069, 0.632174, 0.661982, 0.653063, 0.653063, 0.608892, 0.570702, 0.671169, 0.657645, 0.661982, 0.671169, 0.798249, 0.694846, 0.779859, 0.791621, 0.779859, 0.767246, 0.653063, 0.632174, 0.750527, 0.733139, 0.712013, 0.671169, 0.642678, 0.63748, 0.538167, 0.529623, 0.497853, 0.41194, 0.41194, 0.335645, 0.332115, 0.30533, 0.311707, 0.332115, 0.401658, 0.342579, 0.370445, 0.384043, 0.398279, 0.324872, 0.335645, 0.271506, 0.268042, 0.278302, 0.25406, 0.332115, 0.25031, 0.200174, 0.182256, 0.191378, 0.268042, 0.173081, 0.17593, 0.247041, 0.222385, 0.15008, 0.209395, 0.191378, 0.191378, 0.18812, 0.239899, 0.232838, 0.301917, 0.236433, 0.232838, 0.264545, 0.26085, 0.374039, 0.374039, 0.380708, 0.31487, 0.328603, 0.398279, 0.398279, 0.31487, 0.321458, 0.387226, 0.390993, 0.324872, 0.324872, 0.243554, 0.271506, 0.268042, 0.25031, 0.243554, 0.25031, 0.15284, 0.142424, 0.134866, 0.116183, 0.18812, 0.219301, 0.139895, 0.155435, 0.161087, 0.232838, 0.219301, 0.155435, 0.147574, 0.191378, 0.236433, 0.339168, 0.271506, 0.291804, 0.308712, 0.408655, 0.328603, 0.346032, 0.359901, 0.359901, 0.454136, 0.366687, 0.387226, 0.454136, 0.450668, 0.436924, 0.349426, 0.295083, 0.374039, 0.384043, 0.384043, 0.324872, 0.203355, 0.271506, 0.247041, 0.155435, 0.100716, 0.147574, 0.209395, 0.147574, 0.155435, 0.139895, 0.134866, 0.132295, 0.139895, 0.15008, 0.15008, 0.232838, 0.18812, 0.185198, 0.161087, 0.109221, 0.167087, 0.164327, 0.173081, 0.116183, 0.206376, 0.26085, 0.26085, 0.26085, 0.239899, 0.222385, 0.26085, 0.236433, 0.243554, 0.161087, 0.147574, 0.109221, 0.098513, 0.182256, 0.15008, 0.125101, 0.122885, 0.127496, 0.236433, 0.144935, 0.137348, 0.139895, 0.086953, 0.054297, 0.056825, 0.096677, 0.100716, 0.056825, 0.106997, 0.11371, 0.182256, 0.191378, 0.194234, 0.134866, 0.129801, 0.137348, 0.191378, 0.275179, 0.271506, 0.243554, 0.236433, 0.324872, 0.25031, 0.257454, 0.349426, 0.352862, 0.346032, 0.335645, 0.422041, 0.4292, 0.414856, 0.298791, 0.203355, 0.164327, 0.164327, 0.100716, 0.100716, 0.092881, 0.088832, 0.086953, 0.086953, 0.15008, 0.155435, 0.206376, 0.291804, 0.216401, 0.161087, 0.10481, 0.060549, 0.060549, 0.060549, 0.049374, 0.109221, 0.167087, 0.26085, 0.332115, 0.356642, 0.384043, 0.401658, 0.422041, 0.418646, 0.418646, 0.298791, 0.209395, 0.222385, 0.206376, 0.158265, 0.206376, 0.284882, 0.26085, 0.17593, 0.17593, 0.200174, 0.194234, 0.200174, 0.127496, 0.11371, 0.139895, 0.081712, 0.076542, 0.066181, 0.040537, 0.048328, 0.067594, 0.118441, 0.120615, 0.085092, 0.098513, 0.059222, 0.028695, 0.049374, 0.081712, 0.054297, 0.05306, 0.050641, 0.049374, 0.043307, 0.025316, 0.031287, 0.046336, 0.028107, 0.028695, 0.047319, 0.042364, 0.076542, 0.067594, 0.071867, 0.106997, 0.170161, 0.25406, 0.335645, 0.36309, 0.281712, 0.342579, 0.264545, 0.271506, 0.164327, 0.191378, 0.30533, 0.295083, 0.288399, 0.25031, 0.25031, 0.173081, 0.173081, 0.15284, 0.161087, 0.0704, 0.076542, 0.079919, 0.045352, 0.051831, 0.042364, 0.078022, 0.081712, 0.134866, 0.067594, 0.092881, 0.122885, 0.120615, 0.120615, 0.155435, 0.268042, 0.182256, 0.271506, 0.288399, 0.219301, 0.179055, 0.298791, 0.295083, 0.182256, 0.161087, 0.170161, 0.11371, 0.066181, 0.066181, 0.06312, 0.06184, 0.076542, 0.051831, 0.029376, 0.034068, 0.032677, 0.030611, 0.056825, 0.030611, 0.025762, 0.040537, 0.042364, 0.026338, 0.026338, 0.030003, 0.051831, 0.032017, 0.069024, 0.11371, 0.109221, 0.116183, 0.209395, 0.158265, 0.25031, 0.25031, 0.161087, 0.100716, 0.060549, 0.059222, 0.100716, 0.102787, 0.058088, 0.074921, 0.066181, 0.060549, 0.116183, 0.147574, 0.209395, 0.170161, 0.17593, 0.179055, 0.147574, 0.088832, 0.15008, 0.15008, 0.15284, 0.155435, 0.15284, 0.229226, 0.225814, 0.229226, 0.239899, 0.225814, 0.142424, 0.125101, 0.125101, 0.116183, 0.10481, 0.059222, 0.071867, 0.067594, 0.054297, 0.066181, 0.109221, 0.118441, 0.111485, 0.106997, 0.094817, 0.094817, 0.092881, 0.051831, 0.028695, 0.026892, 0.055536, 0.079919, 0.100716, 0.085092, 0.092881, 0.096677, 0.094817, 0.102787, 0.056825, 0.0704, 0.0704, 0.040537, 0.021381, 0.023087, 0.040537, 0.040537, 0.034068, 0.036378, 0.071867, 0.069024, 0.078022, 0.081712, 0.055536, 0.083462, 0.098513, 0.071867, 0.074921, 0.15284, 0.15008, 0.203355, 0.127496, 0.129801, 0.179055, 0.185198, 0.10481, 0.122885, 0.116183, 0.219301, 0.219301, 0.216401, 0.216401, 0.196879, 0.194234, 0.18812, 0.137348, 0.144935, 0.15284, 0.125101, 0.081712, 0.059222, 0.058088, 0.092881, 0.064632, 0.06312, 0.106997, 0.196879], '')</t>
  </si>
  <si>
    <t>[38, 39, 40, 41, 42, 43, 44, 45, 50, 51, 52, 53, 54, 55, 56, 57, 58, 59, 60, 61, 62, 63, 64, 65, 66, 67, 68, 69, 70, 71, 72, 73, 74, 75, 76, 77, 78, 79]</t>
  </si>
  <si>
    <t>UPI0001CEAF8C status=activ</t>
  </si>
  <si>
    <t>([0.006795, 0.004513, 0.003727, 0.003478, 0.003246, 0.003997, 0.004899, 0.006078, 0.007422, 0.006142, 0.007259, 0.008525, 0.01227, 0.011903, 0.011903, 0.014783, 0.009187, 0.009187, 0.011903, 0.007495, 0.006142, 0.006142, 0.010221, 0.018415, 0.016021, 0.024826, 0.014315, 0.014783, 0.010131, 0.006988, 0.010131, 0.010509, 0.009187, 0.006619, 0.006245, 0.004611, 0.003276, 0.003478, 0.00389, 0.004431, 0.006482, 0.008075, 0.01227, 0.011342, 0.006533, 0.009096, 0.007645, 0.007877, 0.005683, 0.006142, 0.007259, 0.006039, 0.004689, 0.004513, 0.005378, 0.007495, 0.009865, 0.020165, 0.031287], '')</t>
  </si>
  <si>
    <t>UPI0001CEB033 status=activ</t>
  </si>
  <si>
    <t>([0.30533, 0.342579, 0.25031, 0.164327, 0.196879, 0.225814, 0.275179, 0.318242, 0.352862, 0.281712, 0.301917, 0.335645, 0.243554, 0.328603, 0.342579, 0.271506, 0.268042, 0.301917, 0.291804, 0.194234, 0.257454, 0.225814, 0.232838, 0.219301, 0.301917, 0.318242, 0.332115, 0.318242, 0.298791, 0.21291, 0.311707, 0.278302, 0.268042, 0.349426, 0.247041, 0.25406, 0.321458, 0.247041, 0.257454, 0.25031, 0.264545, 0.225814, 0.332115, 0.247041, 0.339168, 0.346032, 0.342579, 0.25031, 0.25406, 0.18812, 0.26085, 0.17593, 0.122885, 0.067594, 0.066181, 0.122885, 0.120615, 0.078022, 0.078022, 0.078022, 0.049374, 0.046336, 0.06312, 0.071867, 0.071867, 0.069024, 0.054297, 0.028107, 0.026338, 0.025316, 0.044297, 0.047319, 0.046336, 0.086953, 0.164327, 0.17593, 0.179055, 0.182256, 0.216401, 0.328603, 0.308712, 0.384043, 0.472492, 0.458154, 0.436924, 0.418646, 0.418646, 0.454136, 0.468512, 0.465241, 0.377384, 0.377384, 0.243554, 0.219301, 0.132295, 0.120615, 0.060549, 0.024826, 0.022667, 0.034884, 0.016528, 0.010131, 0.011518, 0.009865, 0.006795, 0.006142, 0.008156, 0.008156, 0.008075, 0.007877, 0.007645, 0.010509, 0.009865, 0.010509, 0.01078, 0.011106, 0.00777, 0.009728, 0.016826, 0.009728, 0.006245, 0.008525, 0.008723, 0.00543, 0.006078, 0.009096, 0.010509, 0.010509, 0.01078, 0.011518, 0.010509, 0.017447, 0.010131, 0.007091, 0.010672, 0.010221, 0.010672, 0.017138, 0.020876, 0.016826, 0.038858, 0.037156, 0.020165, 0.016826, 0.017138, 0.020522, 0.010221, 0.007031, 0.005378, 0.004646, 0.003864, 0.005378, 0.005503, 0.006619, 0.009977, 0.009401, 0.009294, 0.013437, 0.009187, 0.009865, 0.01227, 0.007177, 0.007555, 0.009294, 0.010672, 0.017797, 0.011903, 0.013613, 0.023963, 0.030611, 0.021381, 0.014783, 0.008895, 0.009483, 0.013016, 0.009401, 0.009728, 0.012491, 0.009728, 0.009015, 0.007091, 0.007555, 0.011106, 0.013437, 0.018106, 0.013613, 0.008624, 0.009865, 0.008156, 0.008156, 0.006482, 0.009977, 0.019401, 0.017797, 0.011669, 0.006894, 0.007031, 0.006701, 0.008156, 0.007259, 0.006619, 0.008723, 0.006701, 0.004646, 0.003924, 0.003924, 0.004611, 0.004689, 0.003212, 0.003478, 0.003053, 0.004358, 0.002976, 0.003109, 0.004483, 0.003701, 0.003461, 0.004161, 0.004208, 0.003212, 0.00407, 0.006795, 0.006245, 0.008075, 0.008156, 0.013265, 0.00777, 0.006567, 0.006039, 0.007091, 0.01227, 0.011518, 0.008804, 0.013821, 0.008002, 0.005734, 0.005683, 0.009294, 0.006619, 0.007259, 0.006567, 0.005872, 0.00389, 0.00283, 0.001855, 0.002014, 0.001906, 0.003109, 0.003431, 0.005011, 0.004646, 0.004483, 0.004247, 0.004976, 0.005249, 0.006245, 0.005683, 0.008156, 0.00777, 0.007031, 0.004577, 0.004976, 0.005683, 0.005683, 0.00543, 0.007877, 0.01227, 0.007259, 0.006567, 0.006482, 0.005011, 0.006194, 0.006078, 0.007877, 0.006078, 0.004358, 0.004315, 0.005623, 0.004414, 0.003298, 0.004921, 0.005011, 0.00543, 0.004315, 0.004483, 0.006533, 0.006142, 0.004921, 0.007555, 0.00777, 0.00962, 0.010509, 0.008075, 0.008723, 0.005992, 0.006567, 0.007031, 0.008075, 0.009401, 0.010221, 0.016826, 0.016826, 0.016528, 0.022667, 0.028107, 0.059222, 0.027463, 0.015694, 0.011669, 0.008002, 0.008804, 0.008895, 0.01078, 0.011669, 0.008723, 0.014315, 0.0198, 0.017138, 0.017138, 0.020522, 0.022306, 0.022667, 0.015078, 0.0198, 0.009977, 0.009977, 0.006701, 0.009483, 0.009096, 0.015344, 0.029376, 0.025316, 0.038042, 0.03976, 0.078022, 0.05306, 0.05306, 0.047319, 0.10481, 0.079919, 0.038042, 0.050641, 0.038042, 0.050641, 0.035586, 0.085092, 0.086953, 0.081712, 0.035586, 0.074921, 0.035586, 0.034884, 0.041405, 0.044297, 0.032677, 0.017797, 0.017447, 0.017138, 0.011518, 0.011518, 0.009015, 0.008624, 0.008895, 0.010509, 0.011106, 0.013265, 0.008895, 0.007031, 0.008723, 0.010509, 0.008895, 0.008276, 0.008002, 0.007177, 0.004835, 0.00407, 0.005503, 0.007645, 0.006795, 0.005932, 0.005011, 0.007031, 0.006894, 0.005378, 0.004736, 0.003512, 0.004577, 0.00543, 0.00515, 0.005223, 0.004921, 0.004577, 0.006701, 0.007495, 0.007422, 0.007259, 0.009187, 0.009187, 0.006533, 0.00777, 0.010509, 0.007877, 0.006988, 0.010509, 0.015078, 0.015078, 0.028107, 0.032017, 0.030611, 0.076542, 0.054297, 0.06184, 0.060549, 0.047319, 0.018787, 0.015344, 0.018106, 0.022667, 0.022667, 0.023087, 0.021381, 0.014315, 0.018415, 0.015078, 0.011342, 0.007315, 0.007422, 0.006194, 0.005011, 0.004414, 0.003405, 0.003405, 0.00316, 0.00389, 0.004611, 0.006567, 0.008276, 0.008156, 0.006374, 0.006619, 0.010372, 0.007877, 0.014586, 0.023534, 0.036378, 0.034884, 0.090864, 0.122885, 0.122885, 0.098513, 0.109221, 0.164327, 0.271506, 0.335645, 0.26085, 0.15284, 0.15284, 0.132295, 0.229226, 0.229226, 0.229226, 0.200174, 0.278302, 0.17593, 0.092881, 0.094817, 0.0704, 0.058088, 0.064632, 0.049374, 0.078022, 0.137348, 0.147574, 0.085092, 0.050641, 0.083462, 0.147574, 0.147574, 0.118441, 0.060549, 0.098513, 0.100716, 0.100716, 0.064632, 0.085092, 0.088832, 0.049374, 0.11371, 0.129801, 0.127496, 0.191378, 0.122885, 0.064632, 0.038042, 0.050641, 0.129801, 0.147574, 0.158265, 0.158265, 0.219301, 0.200174, 0.209395, 0.161087, 0.111485, 0.086953, 0.122885, 0.209395, 0.298791, 0.268042, 0.209395, 0.11371, 0.11371, 0.11371, 0.17593, 0.25031, 0.25031, 0.229226, 0.209395, 0.167087, 0.18812, 0.102787, 0.109221, 0.051831, 0.069024, 0.060549, 0.122885, 0.060549, 0.06184, 0.069024, 0.042364, 0.056825, 0.06184, 0.0704, 0.122885, 0.122885, 0.118441, 0.074921, 0.079919, 0.066181, 0.042364, 0.023963, 0.041405, 0.073402, 0.139895, 0.15284, 0.229226, 0.164327, 0.219301, 0.200174, 0.191378, 0.271506, 0.25406, 0.25031, 0.147574, 0.125101, 0.069024, 0.074921, 0.083462, 0.078022, 0.055536, 0.060549, 0.088832, 0.100716, 0.081712, 0.083462, 0.035586, 0.040537, 0.078022, 0.100716, 0.069024, 0.038858, 0.024826, 0.017797, 0.019109, 0.034068, 0.044297, 0.083462, 0.083462, 0.15284, 0.083462, 0.147574, 0.144935, 0.15008, 0.132295, 0.085092, 0.092881, 0.102787, 0.109221, 0.085092, 0.045352, 0.045352, 0.083462, 0.127496, 0.194234, 0.264545, 0.268042, 0.170161, 0.111485, 0.085092, 0.043307, 0.076542, 0.090864, 0.090864, 0.073402, 0.059222, 0.098513, 0.071867, 0.111485, 0.073402, 0.059222, 0.098513, 0.142424, 0.102787, 0.06184], '')</t>
  </si>
  <si>
    <t>UPI0001CEB0E5 status=activ</t>
  </si>
  <si>
    <t>([0.006078, 0.004976, 0.006567, 0.007315, 0.008156, 0.010509, 0.011518, 0.008723, 0.006988, 0.006701, 0.006482, 0.008276, 0.005734, 0.006795, 0.009728, 0.014783, 0.022306, 0.021816, 0.032677, 0.040537, 0.079919, 0.06184, 0.10481, 0.111485, 0.132295, 0.164327, 0.11371, 0.090864, 0.185198, 0.26085, 0.339168, 0.40511, 0.284882, 0.370445, 0.311707, 0.342579, 0.324872, 0.339168, 0.450668, 0.468512, 0.398279, 0.308712, 0.332115, 0.342579, 0.301917, 0.308712, 0.229226, 0.21291, 0.284882, 0.257454, 0.291804, 0.275179, 0.206376, 0.268042, 0.194234, 0.144935, 0.144935, 0.125101, 0.106997, 0.100716, 0.092881, 0.137348, 0.206376, 0.206376, 0.200174, 0.170161, 0.088832, 0.137348, 0.147574, 0.092881, 0.046336, 0.055536, 0.034068, 0.051831, 0.034884, 0.056825, 0.111485, 0.058088, 0.040537, 0.021381, 0.0198, 0.01204, 0.012491, 0.00962, 0.010131, 0.010131, 0.010926, 0.020165, 0.019109, 0.026892, 0.025762, 0.060549, 0.058088, 0.071867, 0.083462, 0.147574, 0.109221, 0.122885, 0.125101, 0.206376, 0.31487, 0.219301, 0.288399, 0.257454, 0.291804, 0.257454, 0.236433, 0.275179, 0.232838, 0.203355, 0.179055, 0.295083], '')</t>
  </si>
  <si>
    <t>UPI0001CEB3EA status=activ</t>
  </si>
  <si>
    <t>([0.079919, 0.051831, 0.040537, 0.032017, 0.045352, 0.036378, 0.050641, 0.054297, 0.034068, 0.044297, 0.030003, 0.030611, 0.026338, 0.028107, 0.056825, 0.055536, 0.058088, 0.038858, 0.067594, 0.092881, 0.147574, 0.15008, 0.229226, 0.295083, 0.356642, 0.370445, 0.440853, 0.352862, 0.346032, 0.450668, 0.458154, 0.486429, 0.529623, 0.58069, 0.56648, 0.56648, 0.476583, 0.483068, 0.472492, 0.408655, 0.468512, 0.476583, 0.486429, 0.398279, 0.31487, 0.26085, 0.25031, 0.182256, 0.257454, 0.268042, 0.271506, 0.275179, 0.346032, 0.25406, 0.247041, 0.25031, 0.257454, 0.335645, 0.339168, 0.40511, 0.5017, 0.472492, 0.472492, 0.390993, 0.390993, 0.468512, 0.468512, 0.461924, 0.472492, 0.447574, 0.41194, 0.418646, 0.408655, 0.418646, 0.433034, 0.436924, 0.359901, 0.349426, 0.359901, 0.359901, 0.377384, 0.346032, 0.352862, 0.264545, 0.349426, 0.408655, 0.41194, 0.483068, 0.497853, 0.497853, 0.458154, 0.450668, 0.377384, 0.374039, 0.295083, 0.377384, 0.387226, 0.476583, 0.390993, 0.387226, 0.311707, 0.31487, 0.328603, 0.295083, 0.311707, 0.295083, 0.308712, 0.216401, 0.219301, 0.196879, 0.257454, 0.335645, 0.384043, 0.390993, 0.41194, 0.422041, 0.387226, 0.387226, 0.40511, 0.509769, 0.444081, 0.450668, 0.380708, 0.380708, 0.339168, 0.408655, 0.444081, 0.370445, 0.483068, 0.483068, 0.444081, 0.458154, 0.458154, 0.51388, 0.59508, 0.59014, 0.685117, 0.728858, 0.712013, 0.58069, 0.562014, 0.666105, 0.724957, 0.788093, 0.771762, 0.849326, 0.83125, 0.784345, 0.876521, 0.859585, 0.837511, 0.915074, 0.903857], '')</t>
  </si>
  <si>
    <t>[32, 33, 34, 35, 60, 119, 133, 134, 135, 136, 137, 138, 139, 140, 141, 142, 143, 144, 145, 146, 147, 148, 149, 150, 151, 152]</t>
  </si>
  <si>
    <t>UPI0001CEB495 status=activ</t>
  </si>
  <si>
    <t>([0.096677, 0.129801, 0.086953, 0.147574, 0.179055, 0.127496, 0.132295, 0.158265, 0.179055, 0.129801, 0.161087, 0.179055, 0.142424, 0.100716, 0.118441, 0.17593, 0.185198, 0.191378, 0.268042, 0.17593, 0.182256, 0.257454, 0.271506, 0.339168, 0.225814, 0.222385, 0.232838, 0.18812, 0.109221, 0.120615, 0.185198, 0.173081, 0.173081, 0.144935, 0.196879, 0.203355, 0.216401, 0.182256, 0.185198, 0.185198, 0.232838, 0.164327, 0.167087, 0.155435, 0.098513, 0.167087, 0.179055, 0.161087, 0.232838, 0.324872, 0.284882, 0.203355, 0.216401, 0.232838, 0.232838, 0.232838, 0.155435, 0.170161, 0.203355, 0.129801, 0.129801, 0.127496, 0.17593, 0.122885, 0.120615, 0.161087, 0.106997, 0.081712, 0.116183, 0.092881, 0.074921, 0.073402, 0.11371, 0.076542, 0.048328, 0.069024, 0.046336], '')</t>
  </si>
  <si>
    <t>UPI0001CEB4BD status=activ</t>
  </si>
  <si>
    <t>([0.0704, 0.098513, 0.06312, 0.041405, 0.056825, 0.038042, 0.048328, 0.040537, 0.051831, 0.031287, 0.042364, 0.054297, 0.059222, 0.044297, 0.026892, 0.027463, 0.044297, 0.074921, 0.076542, 0.041405, 0.042364, 0.0704, 0.071867, 0.0704, 0.05306, 0.054297, 0.056825, 0.034068, 0.051831, 0.051831, 0.109221, 0.064632, 0.038042, 0.021816, 0.047319, 0.066181, 0.067594, 0.0704, 0.032017, 0.020165, 0.033407, 0.017447, 0.017797, 0.017797, 0.027463, 0.036378, 0.029376, 0.045352, 0.076542, 0.045352, 0.032677, 0.032677, 0.028107, 0.043307, 0.074921, 0.076542, 0.092881, 0.06312, 0.06312, 0.078022, 0.078022, 0.064632, 0.137348, 0.134866, 0.096677, 0.092881, 0.15008, 0.092881, 0.100716, 0.100716, 0.094817, 0.081712, 0.081712, 0.090864, 0.092881, 0.092881, 0.096677, 0.100716, 0.073402, 0.071867, 0.059222, 0.098513, 0.098513, 0.046336, 0.047319, 0.073402, 0.076542, 0.036378, 0.051831, 0.040537, 0.041405, 0.073402, 0.116183, 0.076542, 0.10481, 0.10481, 0.10481, 0.100716, 0.049374, 0.049374, 0.029376, 0.056825, 0.059222, 0.073402, 0.096677, 0.098513, 0.050641, 0.048328, 0.066181, 0.064632, 0.079919, 0.081712, 0.047319, 0.048328, 0.073402, 0.096677, 0.096677, 0.094817, 0.074921, 0.142424, 0.25031, 0.247041, 0.222385, 0.185198, 0.185198, 0.25031, 0.25406, 0.268042, 0.268042, 0.26085, 0.318242, 0.311707, 0.239899, 0.229226, 0.232838, 0.155435, 0.120615, 0.120615, 0.127496, 0.078022, 0.041405, 0.040537, 0.081712, 0.056825, 0.076542, 0.086953, 0.03976, 0.038042, 0.069024, 0.081712, 0.071867, 0.085092, 0.090864, 0.090864, 0.094817, 0.055536, 0.045352, 0.056825, 0.058088, 0.026338, 0.058088, 0.102787, 0.066181, 0.058088, 0.102787, 0.06184, 0.051831, 0.109221, 0.088832, 0.069024, 0.058088, 0.049374, 0.025316, 0.020522, 0.025316, 0.044297, 0.073402, 0.15008, 0.15284, 0.155435, 0.275179, 0.185198, 0.118441, 0.173081, 0.102787, 0.067594, 0.10481, 0.120615, 0.122885, 0.15008, 0.11371, 0.134866, 0.134866, 0.129801, 0.161087, 0.191378, 0.118441, 0.059222, 0.055536, 0.055536, 0.025762, 0.024393, 0.043307, 0.078022, 0.043307, 0.078022, 0.122885, 0.100716, 0.059222, 0.059222, 0.025762, 0.025762, 0.015694, 0.018106, 0.030003, 0.023534, 0.014075, 0.0198, 0.047319, 0.026892, 0.017797, 0.034884, 0.020522, 0.013821, 0.014075, 0.023534, 0.014075, 0.008525, 0.010221, 0.014586, 0.01204, 0.024393, 0.023534, 0.020876, 0.020165, 0.020522, 0.025316, 0.021381, 0.025316, 0.013437, 0.014783, 0.022667, 0.023087, 0.022306, 0.034884, 0.033407, 0.033407, 0.027463, 0.059222, 0.055536, 0.054297, 0.067594, 0.034068, 0.06312, 0.116183, 0.191378, 0.206376, 0.209395, 0.243554, 0.158265, 0.243554, 0.31487, 0.308712, 0.31487, 0.418646, 0.414856, 0.418646, 0.321458, 0.450668, 0.359901, 0.342579, 0.342579, 0.352862, 0.356642, 0.356642, 0.349426, 0.26085, 0.129801, 0.125101, 0.127496, 0.127496, 0.132295, 0.132295, 0.137348, 0.134866, 0.129801, 0.129801, 0.078022, 0.134866, 0.078022, 0.137348, 0.137348, 0.137348, 0.078022, 0.064632, 0.064632, 0.076542, 0.125101, 0.134866, 0.134866, 0.182256, 0.271506, 0.179055, 0.182256, 0.182256, 0.179055, 0.182256, 0.109221, 0.120615, 0.120615, 0.191378, 0.118441, 0.069024, 0.069024, 0.116183, 0.216401, 0.239899, 0.185198, 0.116183, 0.21291, 0.15008, 0.173081, 0.106997, 0.179055, 0.111485, 0.06312, 0.064632, 0.064632, 0.056825, 0.051831, 0.030003, 0.024393, 0.026892, 0.048328, 0.049374, 0.051831, 0.05306, 0.025762, 0.021381, 0.035586, 0.017797, 0.027463, 0.028107, 0.028695, 0.017447, 0.028695, 0.055536, 0.059222, 0.033407, 0.05306, 0.054297, 0.106997, 0.132295, 0.18812, 0.118441, 0.120615, 0.118441, 0.120615, 0.118441, 0.173081, 0.17593, 0.173081, 0.17593, 0.173081, 0.147574, 0.142424, 0.164327, 0.15284, 0.079919, 0.137348, 0.182256, 0.229226, 0.129801, 0.132295, 0.139895, 0.206376, 0.127496, 0.122885, 0.132295, 0.203355, 0.225814, 0.147574, 0.26085, 0.185198, 0.116183, 0.225814, 0.328603, 0.298791, 0.196879, 0.295083, 0.219301, 0.129801, 0.155435, 0.239899, 0.247041, 0.203355, 0.132295, 0.203355, 0.109221, 0.102787, 0.100716, 0.03976, 0.040537, 0.042364, 0.030611, 0.055536, 0.026892, 0.025316, 0.014783, 0.019109, 0.011518, 0.016826, 0.028107, 0.026892, 0.029376, 0.021381, 0.016021, 0.015344, 0.009015, 0.016826, 0.013016, 0.010221, 0.015078, 0.019401, 0.012727, 0.021816, 0.015344, 0.023087, 0.014783, 0.025316], '')</t>
  </si>
  <si>
    <t>UPI0001CEB60B status=activ</t>
  </si>
  <si>
    <t>([0.088832, 0.137348, 0.167087, 0.106997, 0.155435, 0.200174, 0.144935, 0.173081, 0.125101, 0.125101, 0.092881, 0.137348, 0.137348, 0.185198, 0.271506, 0.275179, 0.275179, 0.288399, 0.17593, 0.144935, 0.142424, 0.109221, 0.086953, 0.086953, 0.134866, 0.076542, 0.0704, 0.116183, 0.129801, 0.194234, 0.225814, 0.200174, 0.142424, 0.142424, 0.102787, 0.047319, 0.047319, 0.078022, 0.076542, 0.158265, 0.200174, 0.229226, 0.308712, 0.339168, 0.281712, 0.209395, 0.291804, 0.264545, 0.182256, 0.158265, 0.15284, 0.096677, 0.173081, 0.137348, 0.144935, 0.209395, 0.31487, 0.321458, 0.318242, 0.308712, 0.182256, 0.182256, 0.203355, 0.229226, 0.247041, 0.321458, 0.401658, 0.335645, 0.335645, 0.41194, 0.352862, 0.349426, 0.349426, 0.359901, 0.461924, 0.447574, 0.447574, 0.444081, 0.359901, 0.25406, 0.182256, 0.288399, 0.268042, 0.284882, 0.284882, 0.264545, 0.25031, 0.18812, 0.257454, 0.281712, 0.30533, 0.291804, 0.332115, 0.335645, 0.339168, 0.239899, 0.247041, 0.25406, 0.275179, 0.36309, 0.472492, 0.59014, 0.490133, 0.408655, 0.408655, 0.422041, 0.311707, 0.328603, 0.318242, 0.232838, 0.236433, 0.191378, 0.271506, 0.164327, 0.164327, 0.15008, 0.222385, 0.161087, 0.155435, 0.142424, 0.085092, 0.05306, 0.05306, 0.100716, 0.100716, 0.100716, 0.100716, 0.127496, 0.11371, 0.173081, 0.236433, 0.158265, 0.185198, 0.120615, 0.191378, 0.164327, 0.164327, 0.173081, 0.243554, 0.134866, 0.139895, 0.225814, 0.321458, 0.321458, 0.236433, 0.332115, 0.311707, 0.271506, 0.26085, 0.271506, 0.257454, 0.206376, 0.298791, 0.191378, 0.271506, 0.158265, 0.161087, 0.158265, 0.094817, 0.100716, 0.191378, 0.102787, 0.090864, 0.085092, 0.085092, 0.142424, 0.088832, 0.085092, 0.109221, 0.088832, 0.049374, 0.040537, 0.056825, 0.051831, 0.049374, 0.031287, 0.073402, 0.134866, 0.144935, 0.225814, 0.147574, 0.086953, 0.10481, 0.086953, 0.085092, 0.071867, 0.06184, 0.109221, 0.109221, 0.10481, 0.164327, 0.161087, 0.200174, 0.137348, 0.15008, 0.25406, 0.295083, 0.257454, 0.15284, 0.085092, 0.092881, 0.090864, 0.15284, 0.257454, 0.219301, 0.137348, 0.161087, 0.182256, 0.191378, 0.142424, 0.144935, 0.17593, 0.21291, 0.182256, 0.236433, 0.225814, 0.232838, 0.264545, 0.167087, 0.194234, 0.288399, 0.229226, 0.191378, 0.116183, 0.055536, 0.049374, 0.042364, 0.021381, 0.021381, 0.017797, 0.028107, 0.027463, 0.017138, 0.015078, 0.018106, 0.018106, 0.014586, 0.012727, 0.011903, 0.021816, 0.03976, 0.044297, 0.025762, 0.042364, 0.071867, 0.111485, 0.173081, 0.209395, 0.206376, 0.127496, 0.134866, 0.127496, 0.118441, 0.090864, 0.134866, 0.06184, 0.076542, 0.058088, 0.06184, 0.038042, 0.03976, 0.028695, 0.019109, 0.032017, 0.030611, 0.022667, 0.018106, 0.013437, 0.016826, 0.025762, 0.036378], '')</t>
  </si>
  <si>
    <t>[101]</t>
  </si>
  <si>
    <t>UPI0001CEB6E4 status=activ</t>
  </si>
  <si>
    <t>([0.015344, 0.021381, 0.014075, 0.021816, 0.031287, 0.040537, 0.060549, 0.038858, 0.050641, 0.034884, 0.044297, 0.056825, 0.030611, 0.032017, 0.058088, 0.055536, 0.094817, 0.094817, 0.096677, 0.15284, 0.147574, 0.236433, 0.243554, 0.247041, 0.179055, 0.125101, 0.129801, 0.098513, 0.164327, 0.10481, 0.109221, 0.11371, 0.106997, 0.096677, 0.090864, 0.102787, 0.048328, 0.055536, 0.098513, 0.044297, 0.046336, 0.083462, 0.050641, 0.055536, 0.096677, 0.144935, 0.194234, 0.129801, 0.094817, 0.064632, 0.109221, 0.185198, 0.17593, 0.182256, 0.268042, 0.275179, 0.243554, 0.278302, 0.191378, 0.125101, 0.147574, 0.15284, 0.155435, 0.120615, 0.092881, 0.100716, 0.096677, 0.106997, 0.167087, 0.167087, 0.15008, 0.125101, 0.0704, 0.059222, 0.059222, 0.058088, 0.060549, 0.034884, 0.035586, 0.025316, 0.046336, 0.076542, 0.034068, 0.034068, 0.0704, 0.049374, 0.023534, 0.023534, 0.018415, 0.019401, 0.032677, 0.032017, 0.023087, 0.025762, 0.033407, 0.033407, 0.035586, 0.017447, 0.015694, 0.015344, 0.024393, 0.023534, 0.024393, 0.034068, 0.034068, 0.020522, 0.034884, 0.040537, 0.024826, 0.032017, 0.030611, 0.019109, 0.031287, 0.056825, 0.086953, 0.083462, 0.066181, 0.049374, 0.100716, 0.182256, 0.179055, 0.200174, 0.200174, 0.200174, 0.155435, 0.147574, 0.167087, 0.161087, 0.147574, 0.21291, 0.206376, 0.144935, 0.21291, 0.219301, 0.21291, 0.142424, 0.116183, 0.134866, 0.100716, 0.059222, 0.0704, 0.094817, 0.098513, 0.10481, 0.069024, 0.137348, 0.081712, 0.129801, 0.0704, 0.076542, 0.092881, 0.096677, 0.073402, 0.073402, 0.03976, 0.025762, 0.043307, 0.058088, 0.027463, 0.048328, 0.079919, 0.038858, 0.050641, 0.054297, 0.051831, 0.051831, 0.049374, 0.102787, 0.051831, 0.098513, 0.078022, 0.066181, 0.032017, 0.049374, 0.051831, 0.086953, 0.129801, 0.129801, 0.120615, 0.222385, 0.142424, 0.088832, 0.147574, 0.086953, 0.045352, 0.051831, 0.076542, 0.079919, 0.069024, 0.125101, 0.129801, 0.236433, 0.161087, 0.173081, 0.203355, 0.125101, 0.06184, 0.048328, 0.050641, 0.024393, 0.025316, 0.046336, 0.083462, 0.067594, 0.120615, 0.120615, 0.111485, 0.076542, 0.074921, 0.042364, 0.024826, 0.017138, 0.017138, 0.028107, 0.038858, 0.044297, 0.064632, 0.129801, 0.090864, 0.0704, 0.085092, 0.046336, 0.024826, 0.024826, 0.032677, 0.020165, 0.016528, 0.017797, 0.025316, 0.020522, 0.035586, 0.033407, 0.033407, 0.021381, 0.021381, 0.027463, 0.013016, 0.015344, 0.009977, 0.011106, 0.013265, 0.020876, 0.020165, 0.020165, 0.020165, 0.018415, 0.014075, 0.029376, 0.024826, 0.015078, 0.014315, 0.010926, 0.014075, 0.016528, 0.0198, 0.014075, 0.009865, 0.017797, 0.01227, 0.0198], '')</t>
  </si>
  <si>
    <t>UPI0001CEB6E5 status=activ</t>
  </si>
  <si>
    <t>([0.335645, 0.311707, 0.339168, 0.366687, 0.26085, 0.288399, 0.324872, 0.264545, 0.288399, 0.275179, 0.206376, 0.247041, 0.247041, 0.164327, 0.194234, 0.118441, 0.118441, 0.10481, 0.109221, 0.096677, 0.164327, 0.094817, 0.076542, 0.044297, 0.046336, 0.083462, 0.038042, 0.037156, 0.059222, 0.026892, 0.033407, 0.067594, 0.032017, 0.032017, 0.025762, 0.036378, 0.037156, 0.021816, 0.022306, 0.022667, 0.021381, 0.022306, 0.024393, 0.023963, 0.045352, 0.043307, 0.024826, 0.030611, 0.029376, 0.030003, 0.064632, 0.066181, 0.06184, 0.074921, 0.074921, 0.092881, 0.092881, 0.092881, 0.132295, 0.074921, 0.03976, 0.043307, 0.043307, 0.037156, 0.033407, 0.032677, 0.026338, 0.022667, 0.023087, 0.023963, 0.023534, 0.025762, 0.020522, 0.020165, 0.020165, 0.010926, 0.009977, 0.011903, 0.011903, 0.010131, 0.015344, 0.025762, 0.018787, 0.020165, 0.034884, 0.060549, 0.036378, 0.05306, 0.109221, 0.18812, 0.111485, 0.11371, 0.106997, 0.073402, 0.0704, 0.122885, 0.191378, 0.18812, 0.106997, 0.191378, 0.170161, 0.179055, 0.173081, 0.21291, 0.111485, 0.111485, 0.06312, 0.079919, 0.037156, 0.03976, 0.020522, 0.042364, 0.023534, 0.023087, 0.045352, 0.045352, 0.044297, 0.030003, 0.0704, 0.137348, 0.069024, 0.118441, 0.116183, 0.118441, 0.066181, 0.118441, 0.096677, 0.098513, 0.118441, 0.191378, 0.106997, 0.15008, 0.074921, 0.129801, 0.074921, 0.066181, 0.05306, 0.042364, 0.064632, 0.044297, 0.028107, 0.046336, 0.033407, 0.021816, 0.014783, 0.024393], '')</t>
  </si>
  <si>
    <t>UPI0001CEB6E7 status=activ</t>
  </si>
  <si>
    <t>([0.013613, 0.006619, 0.004736, 0.003177, 0.002705, 0.002881, 0.002138, 0.001722, 0.001499, 0.001318, 0.001786, 0.001481, 0.000945, 0.000468, 0.000335, 0.000386, 0.000313, 0.000348, 0.000507, 0.000253, 0.000305, 0.000305, 0.000708, 0.000704, 0.001344, 0.001906, 0.002349, 0.002529, 0.003701, 0.003671, 0.004414, 0.004247, 0.004161, 0.005683, 0.009483, 0.007495, 0.006194, 0.008804, 0.013821, 0.014586, 0.014586, 0.009015, 0.009483, 0.009401, 0.012491, 0.006701, 0.004835, 0.004976, 0.006988, 0.005086, 0.00515, 0.004208, 0.003478, 0.003804, 0.003804, 0.00359, 0.004976, 0.006078, 0.004388, 0.004161, 0.002976, 0.00292, 0.004161, 0.004161, 0.002581, 0.002155, 0.002435, 0.002512, 0.001623, 0.001318, 0.001211, 0.001434, 0.002327, 0.001778, 0.002396, 0.002512, 0.002581, 0.001786, 0.002512, 0.00389, 0.003963, 0.00389, 0.005734, 0.003701, 0.002727, 0.004208, 0.006245, 0.006245, 0.006894, 0.008723, 0.013016, 0.01078, 0.011518, 0.010672, 0.010221, 0.01227, 0.007555, 0.006421, 0.005872, 0.00558, 0.003366, 0.002336, 0.002349, 0.001541, 0.001722, 0.002366, 0.002529, 0.001786, 0.002606, 0.002396, 0.001936, 0.001808, 0.002503, 0.002057, 0.001417, 0.002366, 0.001374, 0.001391, 0.001408, 0.00243, 0.001541, 0.002623, 0.002705, 0.002761, 0.003821, 0.003821, 0.002705, 0.002581, 0.002435, 0.002503, 0.002327, 0.003298, 0.002336, 0.00283, 0.002881, 0.002581, 0.00246, 0.002606, 0.003963, 0.003298, 0.00316, 0.003671, 0.002503, 0.00231, 0.00231, 0.00155, 0.002503, 0.003461, 0.002881, 0.003997, 0.004315, 0.004611, 0.004513, 0.006374, 0.006701, 0.006795, 0.007495, 0.008002, 0.01227, 0.009096, 0.015344, 0.009401, 0.008804, 0.013821, 0.023087, 0.044297, 0.088832, 0.055536, 0.028107, 0.031287, 0.016528, 0.008075, 0.011342, 0.008156, 0.006988, 0.004611, 0.007031, 0.006482, 0.004358, 0.004483, 0.005683, 0.00543, 0.005249, 0.006421, 0.006374, 0.007555, 0.004976, 0.003963, 0.003276, 0.003298, 0.00246, 0.002976, 0.004646, 0.004611, 0.004921, 0.005683, 0.008276, 0.005223, 0.008895, 0.014783, 0.011342, 0.006795, 0.006039, 0.006245, 0.007495, 0.007495, 0.007091, 0.013265, 0.013437, 0.028107, 0.028695, 0.035586, 0.050641, 0.021816, 0.022667, 0.017138, 0.013613, 0.010672, 0.011106, 0.007555, 0.007177, 0.008525, 0.014315, 0.01204, 0.010672, 0.008895, 0.009096, 0.010372, 0.010372, 0.00962, 0.009096, 0.014075, 0.019401, 0.010926, 0.016257, 0.010372, 0.014783, 0.011106, 0.013821, 0.015344, 0.014075, 0.009401, 0.007177, 0.007031, 0.008075, 0.01078, 0.009015, 0.006245, 0.004135, 0.003963, 0.00543, 0.00558, 0.005623, 0.006482, 0.006894, 0.006078, 0.008276, 0.009865, 0.012727, 0.010221, 0.01227, 0.017447, 0.026338, 0.038858, 0.025316, 0.026338, 0.030003, 0.06184], '')</t>
  </si>
  <si>
    <t>UPI0001CEBE01 status=activ</t>
  </si>
  <si>
    <t>([0.384043, 0.390993, 0.433034, 0.346032, 0.384043, 0.394753, 0.42561, 0.356642, 0.377384, 0.401658, 0.342579, 0.359901, 0.335645, 0.335645, 0.328603, 0.308712, 0.308712, 0.370445, 0.301917, 0.332115, 0.349426, 0.436924, 0.433034, 0.408655, 0.480142, 0.458154, 0.394753, 0.387226, 0.390993, 0.40511, 0.324872, 0.408655, 0.414856, 0.349426, 0.321458, 0.31487, 0.339168, 0.321458, 0.318242, 0.36309, 0.278302, 0.275179, 0.268042, 0.264545, 0.25406, 0.229226, 0.219301, 0.278302, 0.243554, 0.318242, 0.26085, 0.346032, 0.298791], '')</t>
  </si>
  <si>
    <t>UPI0001E972D0 status=activ</t>
  </si>
  <si>
    <t>([0.465241, 0.538167, 0.450668, 0.497853, 0.521092, 0.575842, 0.622677, 0.538167, 0.575842, 0.585406, 0.622677, 0.661982, 0.707965, 0.657645, 0.575842, 0.622677, 0.632174, 0.545602, 0.562014, 0.570702, 0.707965, 0.694846, 0.690604, 0.788093, 0.784345, 0.76285, 0.750527, 0.745909, 0.754692, 0.712013, 0.707965, 0.671169, 0.642678, 0.59917, 0.613573, 0.712013, 0.671169, 0.779859, 0.879233, 0.852992], '')</t>
  </si>
  <si>
    <t>[1, 4, 5, 6, 7, 8, 9, 10, 11, 12, 13, 14, 15, 16, 17, 18, 19, 20, 21, 22, 23, 24, 25, 26, 27, 28, 29, 30, 31, 32, 33, 34, 35, 36, 37, 38, 39]</t>
  </si>
  <si>
    <t>UPI0001E972D6 status=activ</t>
  </si>
  <si>
    <t>([0.050641, 0.026338, 0.038042, 0.051831, 0.031287, 0.045352, 0.023087, 0.034068, 0.043307, 0.05306, 0.030611, 0.018787, 0.010372, 0.017138, 0.016528, 0.016257, 0.028107, 0.017138, 0.017138, 0.019109, 0.009977, 0.007555, 0.011106, 0.010926, 0.011903, 0.018415, 0.011342, 0.020522, 0.020522, 0.020876, 0.023534, 0.055536, 0.111485, 0.15008, 0.083462, 0.155435, 0.173081, 0.106997, 0.179055, 0.182256, 0.182256, 0.232838, 0.21291, 0.216401, 0.216401, 0.144935, 0.144935, 0.219301, 0.144935, 0.088832, 0.096677, 0.094817, 0.0704, 0.0704, 0.116183, 0.182256, 0.100716, 0.090864, 0.139895, 0.079919, 0.090864, 0.132295, 0.182256, 0.281712, 0.15284, 0.15284, 0.222385, 0.232838, 0.158265, 0.132295, 0.206376, 0.122885, 0.066181, 0.079919, 0.046336, 0.043307, 0.036378, 0.06312, 0.037156, 0.036378, 0.06312, 0.034068, 0.020522, 0.011518, 0.007031, 0.008075, 0.006142, 0.005932, 0.005932, 0.008156, 0.008075, 0.006795, 0.009294, 0.00962, 0.010131, 0.014783, 0.009728, 0.011518, 0.01227, 0.012491, 0.009015, 0.00962, 0.013613, 0.023534, 0.047319, 0.048328, 0.090864, 0.155435, 0.102787, 0.060549, 0.035586, 0.076542, 0.056825, 0.055536, 0.043307, 0.03976, 0.045352, 0.078022, 0.042364, 0.044297, 0.083462, 0.090864, 0.079919, 0.048328, 0.025316, 0.027463, 0.035586, 0.031287, 0.019401, 0.018787, 0.028695, 0.049374, 0.048328, 0.092881, 0.073402, 0.132295, 0.11371, 0.081712, 0.066181, 0.10481, 0.0704, 0.043307, 0.067594, 0.048328], '')</t>
  </si>
  <si>
    <t>UPI0001EB71EF status=activ</t>
  </si>
  <si>
    <t>([0.005011, 0.003276, 0.002503, 0.002727, 0.003701, 0.003298, 0.002623, 0.003341, 0.003512, 0.002976, 0.002482, 0.00316, 0.002117, 0.002327, 0.001748, 0.00292, 0.003997, 0.003997, 0.002976, 0.004208, 0.005011, 0.005503, 0.008723, 0.00777, 0.006194, 0.004646, 0.004358, 0.006245, 0.006533, 0.005683, 0.005623, 0.009096, 0.006142, 0.006194, 0.005734, 0.005872, 0.004976, 0.00389, 0.005734, 0.005378, 0.004689, 0.003276, 0.002976, 0.003014, 0.003341, 0.005011, 0.006795, 0.006374, 0.004388, 0.004161, 0.00558, 0.00558, 0.003864, 0.004689, 0.007259, 0.007315, 0.011106, 0.015344, 0.025762, 0.011106, 0.022667, 0.029376, 0.06184, 0.066181, 0.048328, 0.048328, 0.041405, 0.045352, 0.055536, 0.054297, 0.069024, 0.032677, 0.03976, 0.029376, 0.0198, 0.018787, 0.018415, 0.011518, 0.006533, 0.004358, 0.004775, 0.003298, 0.002117, 0.001533, 0.000893, 0.000893, 0.000773, 0.000747, 0.000674, 0.000674, 0.000704, 0.000468, 0.000468, 0.00052, 0.00076, 0.001267, 0.001271, 0.000799, 0.001202, 0.001335, 0.001872, 0.002976, 0.002976, 0.003276, 0.004315, 0.004976, 0.004431, 0.006701, 0.004483, 0.004689, 0.004414, 0.004483, 0.003757, 0.004414, 0.005799, 0.007091, 0.005011, 0.004736, 0.004414, 0.00316, 0.004388, 0.004388, 0.004247, 0.003864, 0.00543, 0.005378, 0.007177, 0.006142, 0.004483, 0.005683, 0.005872, 0.010131, 0.017797, 0.025316, 0.021381, 0.017797, 0.018106, 0.020165, 0.013016, 0.031287, 0.069024, 0.026338, 0.016021, 0.014783, 0.0198, 0.00962, 0.007031, 0.004921, 0.005734, 0.006533, 0.00777, 0.006374, 0.003821, 0.003298, 0.002435, 0.003276, 0.003366, 0.002336, 0.003053, 0.002761, 0.002688, 0.002014, 0.002211, 0.00292, 0.003014, 0.00389, 0.006078, 0.006988, 0.008723, 0.009483, 0.01227, 0.012727, 0.012727, 0.016528, 0.010131, 0.020522, 0.020165, 0.011106, 0.014075, 0.011106, 0.011342, 0.01078, 0.009977, 0.010372, 0.009865, 0.006533, 0.004611, 0.004775, 0.005623, 0.006533, 0.005683, 0.005734, 0.005734, 0.006567, 0.007645, 0.008804, 0.008723, 0.00558, 0.008276, 0.01078, 0.00777, 0.014075, 0.009015, 0.008276, 0.013016, 0.013613, 0.030003, 0.060549, 0.054297, 0.06312, 0.031287, 0.032017, 0.034068, 0.036378, 0.016528, 0.01227, 0.013613, 0.015344, 0.033407, 0.031287, 0.016528, 0.021816, 0.017797, 0.017138, 0.020165, 0.019401, 0.018787, 0.00962, 0.006894, 0.004835, 0.003014, 0.002662, 0.003804, 0.002662, 0.001748, 0.00283, 0.003821, 0.003298, 0.002035, 0.00152, 0.001533, 0.002336, 0.002555, 0.001786, 0.0028, 0.002976, 0.002194, 0.002194, 0.002155, 0.002881, 0.004358, 0.004611, 0.006988, 0.005932, 0.008525, 0.008409, 0.006795, 0.006988, 0.011342, 0.014315, 0.013265, 0.013821, 0.013437, 0.016826, 0.033407, 0.035586, 0.031287, 0.035586, 0.038858, 0.038858, 0.03976, 0.018106, 0.020522, 0.011518, 0.011518, 0.011903, 0.017138, 0.012491, 0.01204, 0.009977, 0.016021, 0.013613, 0.008156, 0.008895, 0.007645, 0.005378, 0.004976, 0.007177, 0.009865, 0.006567, 0.009865, 0.010672, 0.019401, 0.016528, 0.017797, 0.023963, 0.023963, 0.014586, 0.014783, 0.016021, 0.021816, 0.016021, 0.036378, 0.034068, 0.016021, 0.011669, 0.021381, 0.011518, 0.011518, 0.011903, 0.016257, 0.009294, 0.007315, 0.005086, 0.006245, 0.007495, 0.007091, 0.004976, 0.007495, 0.007422, 0.006245, 0.004414, 0.003701, 0.002606, 0.004161, 0.004135, 0.003963, 0.004135, 0.004135, 0.003555, 0.002503, 0.001872, 0.002688, 0.003276, 0.003341, 0.003405, 0.003821, 0.004161, 0.004976, 0.004431, 0.004513, 0.004135, 0.004208, 0.003864, 0.004208, 0.002503, 0.003405, 0.003405, 0.002727, 0.002503, 0.002976, 0.003512, 0.00407, 0.002761, 0.002727, 0.003341, 0.002688, 0.002727, 0.002555, 0.002035, 0.002035, 0.0028, 0.003512, 0.004775, 0.007645, 0.009977, 0.009728, 0.010221, 0.022306, 0.027463, 0.032677, 0.032017, 0.041405, 0.05306, 0.111485, 0.050641, 0.067594, 0.066181, 0.032017, 0.0198, 0.041405, 0.055536, 0.025762, 0.028107, 0.029376, 0.024826, 0.01204, 0.014075, 0.014315, 0.011903, 0.007877, 0.00777, 0.007555, 0.008002, 0.007877, 0.007877, 0.010131, 0.009865, 0.00962, 0.015344, 0.025762, 0.013821, 0.008723, 0.013613, 0.008156, 0.007877, 0.006039, 0.009977, 0.009977, 0.006567, 0.004736, 0.004388, 0.004689, 0.004835, 0.003366, 0.00407, 0.004208, 0.004899, 0.005318, 0.005318, 0.005799, 0.004835, 0.004483, 0.004431, 0.004577, 0.006795, 0.007031, 0.009483, 0.005799, 0.008156, 0.013437, 0.024826, 0.030611, 0.038042, 0.016021, 0.030003, 0.014586, 0.008804, 0.007031, 0.005623, 0.008276, 0.005932, 0.005249, 0.005872, 0.005992, 0.004247, 0.002881, 0.002014, 0.002035, 0.002435, 0.001692, 0.001743, 0.001232, 0.001344, 0.000958, 0.001602, 0.001778, 0.002035, 0.00292, 0.003461, 0.004161, 0.003924, 0.005223, 0.005992, 0.005503, 0.004976, 0.005378, 0.007422, 0.008156, 0.005683, 0.007259, 0.00777, 0.007315, 0.007177, 0.009401, 0.014075, 0.013613, 0.008525, 0.006894, 0.004736, 0.003478, 0.003014, 0.002366, 0.001533, 0.001778, 0.001936, 0.003109, 0.002761, 0.001778, 0.002482, 0.002662, 0.002705, 0.003727, 0.002581, 0.002623, 0.00231, 0.001743, 0.001967, 0.001572, 0.002512, 0.003671, 0.005086, 0.004135, 0.003757, 0.005378, 0.003727, 0.00558, 0.00558, 0.008075, 0.008723, 0.008624, 0.012727, 0.009977, 0.007877, 0.010509, 0.015694, 0.017447, 0.032677, 0.018787, 0.056825, 0.03976, 0.024826], '')</t>
  </si>
  <si>
    <t>UPI0001EB7225 status=activ</t>
  </si>
  <si>
    <t>([0.394753, 0.440853, 0.465241, 0.480142, 0.42561, 0.440853, 0.349426, 0.284882, 0.324872, 0.25406, 0.191378, 0.139895, 0.0704, 0.040537, 0.041405, 0.041405, 0.041405, 0.023087, 0.016021, 0.013437, 0.008723, 0.013437, 0.012727, 0.009294, 0.006533, 0.005683, 0.004921, 0.004775, 0.006482, 0.006142, 0.005992, 0.006039, 0.005992, 0.009294, 0.008723, 0.005872, 0.005318, 0.003963, 0.003997, 0.004899, 0.006894, 0.009187, 0.006795, 0.007315, 0.010131, 0.0198, 0.038858, 0.030611, 0.060549, 0.027463, 0.028107, 0.059222, 0.048328, 0.116183, 0.048328, 0.096677, 0.109221, 0.147574, 0.144935, 0.239899, 0.15284, 0.142424, 0.147574, 0.239899, 0.137348, 0.129801, 0.066181, 0.033407, 0.066181, 0.067594, 0.129801, 0.081712, 0.041405, 0.069024, 0.066181, 0.066181, 0.071867, 0.122885, 0.078022, 0.15284, 0.0704, 0.125101, 0.094817, 0.094817, 0.085092, 0.109221, 0.098513, 0.155435, 0.257454, 0.236433, 0.219301, 0.120615, 0.17593, 0.25406, 0.284882, 0.173081, 0.247041, 0.232838, 0.232838, 0.284882, 0.284882, 0.414856, 0.31487, 0.377384, 0.26085, 0.264545, 0.328603, 0.349426, 0.25406, 0.232838, 0.155435, 0.092881, 0.090864, 0.090864, 0.088832, 0.092881, 0.158265, 0.158265, 0.170161, 0.102787, 0.060549, 0.040537, 0.037156, 0.081712, 0.073402, 0.096677, 0.102787, 0.092881, 0.064632, 0.118441, 0.066181, 0.109221, 0.206376, 0.311707, 0.232838, 0.209395, 0.134866, 0.132295, 0.167087, 0.098513, 0.182256, 0.288399, 0.332115, 0.225814, 0.196879, 0.179055, 0.268042, 0.18812, 0.203355, 0.147574, 0.096677, 0.100716, 0.109221, 0.100716, 0.102787, 0.164327, 0.125101, 0.127496, 0.127496, 0.127496, 0.139895, 0.076542, 0.073402, 0.036378, 0.071867, 0.085092, 0.073402, 0.0704, 0.118441, 0.073402, 0.083462, 0.139895, 0.225814, 0.15008, 0.137348, 0.086953, 0.092881, 0.092881, 0.092881, 0.10481, 0.049374, 0.083462, 0.085092, 0.079919, 0.158265, 0.185198, 0.109221, 0.088832, 0.088832, 0.086953, 0.066181, 0.111485, 0.11371, 0.086953, 0.122885, 0.098513, 0.139895, 0.10481, 0.155435, 0.222385, 0.170161, 0.311707, 0.243554], '')</t>
  </si>
  <si>
    <t>UPI0001EB74DA status=activ</t>
  </si>
  <si>
    <t>([0.000129, 0.000335, 0.00018, 0.000107, 7.7e-05, 9e-05, 7.3e-05, 0.000142, 0.000129, 9e-05, 6.4e-05, 4.7e-05, 4.7e-05, 3.4e-05, 6.9e-05, 3e-05, 3e-05, 7.3e-05, 0.000142, 0.000318, 0.000266, 0.000477, 0.000262, 0.000292, 0.000313, 0.000464, 0.000661, 0.00061, 0.000704, 0.000923, 0.001069, 0.001249, 0.001061, 0.001709, 0.001687, 0.001709, 0.001786, 0.000958, 0.000923, 0.000421, 0.000442, 0.000876, 0.000468, 0.000893, 0.001541, 0.002529, 0.00292, 0.002211, 0.002276, 0.001383, 0.001692, 0.002327, 0.002327, 0.002555, 0.002662, 0.002581, 0.002581, 0.002482, 0.003924, 0.002976, 0.003405, 0.001967, 0.001335, 0.001408, 0.00076, 0.000365, 0.00018, 9e-05, 6.9e-05, 6.9e-05, 6.9e-05, 6.4e-05, 7.7e-05, 0.000163, 0.000378, 0.000198, 0.000271, 0.000146, 0.000202, 0.000129, 0.000137, 0.000146, 0.000275, 0.000421, 0.000614], '')</t>
  </si>
  <si>
    <t>UPI0001EB7627 status=activ</t>
  </si>
  <si>
    <t>([0.359901, 0.387226, 0.447574, 0.490133, 0.521092, 0.545602, 0.497853, 0.40511, 0.461924, 0.497853, 0.414856, 0.4292, 0.458154, 0.490133, 0.549308, 0.51388, 0.497853, 0.63748, 0.653063, 0.661982, 0.699094, 0.671169, 0.657645, 0.653063, 0.642678, 0.570702, 0.59014, 0.666105, 0.788093, 0.759478, 0.741537, 0.859585, 0.846163, 0.834292, 0.827927, 0.874069, 0.885302, 0.876521, 0.862302, 0.852992, 0.856457, 0.862302, 0.88723, 0.871313, 0.788093, 0.819762, 0.876521, 0.868118, 0.868118, 0.819762, 0.819762, 0.83125, 0.849326, 0.805026, 0.827927, 0.750527, 0.741537, 0.741537, 0.707965, 0.685117, 0.699094, 0.613573, 0.632174, 0.58069, 0.653063, 0.741537, 0.648219, 0.618285, 0.63748, 0.553315, 0.529623, 0.538167, 0.5017, 0.461924, 0.525368, 0.545602, 0.657645, 0.671169, 0.671169, 0.745909, 0.801317, 0.819762, 0.862302, 0.846163, 0.89662, 0.891961, 0.859585, 0.894241, 0.903857, 0.859585, 0.903857, 0.932927, 0.93079, 0.945666, 0.953422, 0.938133, 0.910643, 0.89662, 0.889439, 0.84206, 0.846163, 0.827927, 0.795062, 0.805026, 0.805026, 0.805026, 0.801317, 0.849326, 0.823549, 0.827927, 0.876521, 0.876521, 0.901269, 0.89662, 0.849326, 0.852992, 0.871313, 0.871313, 0.882776, 0.862302, 0.885302, 0.859585, 0.805026, 0.798249, 0.808535, 0.741537, 0.699094, 0.716283, 0.642678, 0.613573, 0.618285, 0.622677, 0.618285, 0.613573, 0.626927, 0.703578, 0.690604, 0.622677, 0.59508, 0.585406, 0.608892, 0.562014, 0.521092, 0.545602, 0.545602, 0.549308, 0.585406, 0.626927, 0.622677, 0.694846, 0.720929, 0.720929, 0.720929, 0.724957, 0.707965, 0.671169, 0.666105, 0.608892, 0.622677, 0.653063, 0.661982, 0.604312, 0.675549, 0.750527, 0.750527, 0.703578, 0.680603, 0.707965, 0.707965, 0.707965, 0.675549, 0.653063, 0.653063, 0.685117, 0.671169, 0.653063, 0.690604, 0.685117, 0.741537, 0.791621, 0.819762, 0.795062, 0.852992, 0.849326, 0.849326, 0.859585, 0.899122, 0.908098, 0.899122, 0.894241, 0.889439, 0.891961, 0.919029, 0.915074, 0.862302, 0.834292, 0.805026, 0.775545, 0.779859, 0.720929, 0.694846, 0.685117, 0.720929, 0.653063, 0.653063, 0.653063, 0.63748, 0.626927, 0.622677, 0.58069, 0.509769, 0.5017, 0.534167, 0.5017, 0.509769, 0.509769, 0.538167, 0.570702, 0.608892, 0.570702, 0.626927, 0.671169, 0.642678, 0.56648, 0.671169, 0.680603, 0.657645, 0.694846, 0.671169, 0.632174, 0.699094, 0.707965, 0.648219, 0.648219, 0.690604, 0.675549, 0.73685, 0.712013, 0.712013, 0.703578, 0.720929, 0.728858, 0.754692, 0.784345, 0.837511, 0.745909, 0.750527, 0.76285, 0.76285, 0.784345, 0.808535, 0.791621, 0.852992, 0.899122, 0.89662, 0.889439, 0.852992, 0.846163, 0.846163, 0.868118, 0.871313, 0.874069, 0.876521, 0.798249, 0.801317, 0.779859, 0.819762, 0.741537, 0.754692, 0.724957, 0.73685, 0.741537, 0.767246, 0.767246, 0.791621, 0.767246, 0.703578, 0.661982, 0.675549, 0.680603, 0.680603, 0.657645, 0.63748, 0.622677, 0.604312, 0.59014, 0.525368, 0.490133, 0.59508, 0.59014, 0.613573, 0.613573, 0.58069, 0.562014, 0.570702, 0.541878, 0.570702, 0.63748, 0.754692, 0.671169, 0.703578, 0.671169, 0.690604, 0.716283, 0.759478, 0.834292, 0.819762, 0.868118, 0.908098, 0.876521, 0.859585, 0.849326, 0.834292, 0.837511, 0.823549, 0.750527, 0.784345, 0.690604, 0.613573, 0.534167, 0.534167, 0.5017, 0.497853, 0.444081, 0.374039, 0.281712, 0.21291, 0.225814, 0.243554, 0.236433, 0.25031, 0.17593, 0.173081, 0.120615, 0.085092, 0.096677, 0.137348, 0.120615, 0.179055, 0.219301, 0.209395, 0.281712, 0.275179, 0.301917, 0.298791, 0.339168, 0.377384, 0.454136, 0.4292, 0.414856, 0.408655, 0.418646, 0.525368, 0.557691, 0.613573, 0.724957, 0.728858, 0.618285, 0.618285, 0.622677, 0.626927, 0.604312, 0.557691, 0.557691, 0.440853, 0.418646, 0.436924, 0.468512, 0.465241, 0.497853, 0.525368, 0.538167, 0.42561, 0.335645, 0.324872, 0.328603, 0.324872, 0.284882, 0.281712, 0.281712, 0.275179, 0.291804, 0.291804, 0.311707, 0.321458, 0.342579, 0.408655, 0.42561, 0.42561, 0.339168, 0.328603, 0.31487, 0.232838, 0.321458, 0.41194, 0.4292, 0.444081, 0.433034, 0.384043, 0.458154, 0.458154, 0.374039, 0.377384, 0.447574, 0.447574, 0.377384, 0.458154, 0.476583, 0.377384, 0.374039, 0.447574, 0.440853, 0.356642, 0.4292, 0.447574, 0.349426, 0.342579, 0.342579, 0.281712, 0.370445, 0.387226, 0.288399, 0.268042, 0.182256, 0.167087, 0.200174, 0.257454, 0.179055, 0.127496, 0.200174, 0.200174, 0.216401, 0.161087, 0.216401, 0.222385, 0.222385, 0.232838, 0.216401, 0.164327, 0.209395, 0.182256, 0.17593, 0.247041, 0.352862, 0.359901, 0.390993, 0.335645, 0.291804, 0.374039, 0.4292, 0.4292, 0.433034, 0.418646, 0.497853, 0.4292, 0.422041, 0.401658, 0.408655, 0.352862, 0.42561, 0.447574, 0.444081, 0.444081, 0.450668, 0.450668, 0.505461, 0.483068, 0.521092, 0.618285, 0.51388, 0.497853, 0.5017, 0.414856, 0.422041, 0.41194, 0.483068, 0.472492, 0.497853, 0.562014, 0.653063, 0.613573, 0.517562, 0.483068, 0.390993, 0.387226, 0.387226, 0.408655, 0.408655, 0.339168, 0.281712, 0.36309, 0.384043, 0.352862, 0.418646, 0.414856, 0.433034, 0.458154, 0.398279, 0.377384, 0.384043, 0.366687, 0.377384, 0.461924, 0.497853, 0.525368, 0.553315, 0.529623, 0.468512, 0.472492, 0.545602, 0.613573, 0.618285, 0.534167, 0.553315, 0.538167, 0.541878, 0.458154, 0.468512, 0.562014, 0.585406, 0.509769, 0.521092, 0.541878, 0.465241, 0.5017, 0.557691, 0.525368, 0.465241, 0.521092, 0.549308, 0.525368, 0.541878, 0.517562, 0.585406, 0.604312, 0.648219, 0.653063, 0.750527, 0.720929, 0.694846, 0.671169, 0.728858, 0.750527, 0.754692, 0.795062, 0.767246, 0.767246, 0.76285, 0.808535, 0.823549, 0.819762, 0.83125, 0.795062, 0.795062, 0.805026, 0.771762, 0.728858, 0.720929, 0.675549, 0.661982, 0.642678, 0.626927, 0.622677, 0.613573, 0.570702, 0.56648, 0.585406, 0.604312, 0.59917, 0.59508, 0.517562, 0.476583, 0.480142, 0.476583, 0.461924, 0.461924, 0.490133, 0.529623, 0.497853, 0.490133, 0.509769, 0.529623, 0.553315, 0.626927, 0.613573, 0.642678, 0.666105, 0.675549, 0.661982, 0.661982, 0.703578, 0.775545, 0.834292, 0.754692, 0.775545, 0.798249, 0.76285, 0.759478, 0.712013, 0.73685, 0.788093, 0.707965, 0.680603, 0.699094, 0.622677, 0.622677, 0.642678, 0.690604, 0.642678, 0.557691, 0.59014, 0.5017, 0.465241, 0.465241, 0.538167, 0.483068, 0.494003, 0.517562, 0.505461, 0.476583, 0.408655, 0.370445, 0.440853, 0.384043, 0.301917, 0.332115, 0.339168, 0.328603, 0.216401, 0.179055, 0.18812, 0.203355, 0.26085, 0.284882, 0.173081, 0.182256, 0.167087, 0.17593, 0.17593, 0.155435, 0.209395, 0.203355, 0.243554, 0.25031, 0.324872, 0.408655, 0.398279, 0.30533, 0.219301, 0.308712, 0.298791, 0.264545, 0.216401, 0.222385, 0.216401, 0.30533, 0.295083, 0.356642, 0.308712, 0.239899, 0.229226, 0.219301, 0.288399, 0.196879, 0.185198, 0.203355, 0.182256, 0.161087, 0.170161, 0.278302, 0.185198, 0.17593, 0.191378, 0.173081, 0.173081, 0.120615, 0.125101, 0.078022, 0.078022, 0.096677, 0.142424, 0.11371, 0.067594, 0.067594, 0.102787, 0.109221, 0.094817, 0.094817, 0.116183, 0.15008, 0.106997, 0.15284, 0.209395, 0.264545, 0.30533, 0.271506, 0.349426, 0.301917, 0.41194], '')</t>
  </si>
  <si>
    <t>[4, 5, 14, 15, 17, 18, 19, 20, 21, 22, 23, 24, 25, 26, 27, 28, 29, 30, 31, 32, 33, 34, 35, 36, 37, 38, 39, 40, 41, 42, 43, 44, 45, 46, 47, 48, 49, 50, 51, 52, 53, 54, 55, 56, 57, 58, 59, 60, 61, 62, 63, 64, 65, 66, 67, 68, 69, 70, 71, 72,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288, 289, 290, 291, 292, 293, 294, 295, 296, 297, 298, 299, 300, 301, 302, 303, 304, 305, 306, 307, 308, 309, 310, 311, 312, 313, 314, 315, 316, 317, 318, 319, 320, 321, 352, 353, 354, 355, 356, 357, 358, 359, 360, 361, 362, 363, 370, 371, 465, 467, 468, 469, 471, 478, 479, 480, 481, 504, 505, 506, 509, 510, 511, 512, 513, 514, 515, 518, 519, 520, 521, 522, 524, 525, 526, 528, 529, 530, 531, 532, 533, 534, 535, 536, 537, 538, 539, 540, 541, 542, 543, 544, 545, 546, 547, 548, 549, 550, 551, 552, 553, 554, 555, 556, 557, 558, 559, 560, 561, 562, 563, 564, 565, 566, 567, 568, 569, 570, 577, 580, 581, 582, 583, 584, 585, 586, 587, 588, 589, 590, 591, 592, 593, 594, 595, 596, 597, 598, 599, 600, 601, 602, 603, 604, 605, 606, 607, 608, 609, 610, 611, 614, 617, 618]</t>
  </si>
  <si>
    <t>(212</t>
  </si>
  <si>
    <t>272)</t>
  </si>
  <si>
    <t>UPI0001EB762E status=activ</t>
  </si>
  <si>
    <t>([0.092881, 0.064632, 0.074921, 0.054297, 0.06312, 0.071867, 0.078022, 0.102787, 0.076542, 0.069024, 0.056825, 0.034884, 0.032017, 0.034884, 0.064632, 0.096677, 0.094817, 0.167087, 0.125101, 0.15008, 0.170161, 0.216401, 0.295083, 0.328603, 0.374039, 0.335645, 0.374039, 0.401658, 0.401658, 0.476583, 0.534167, 0.613573, 0.741537, 0.741537, 0.703578, 0.690604, 0.675549, 0.699094, 0.675549, 0.76285, 0.745909, 0.784345, 0.784345, 0.771762, 0.754692, 0.784345, 0.837511, 0.754692, 0.741537, 0.754692, 0.750527, 0.771762, 0.779859, 0.771762, 0.788093, 0.81615, 0.819762, 0.823549, 0.798249, 0.812494, 0.716283, 0.76285, 0.76285, 0.690604, 0.680603, 0.685117, 0.699094, 0.724957, 0.694846, 0.690604, 0.58069, 0.521092, 0.436924, 0.380708, 0.387226, 0.408655, 0.418646, 0.42561, 0.418646, 0.356642, 0.366687, 0.4292, 0.41194, 0.324872, 0.398279, 0.422041, 0.418646, 0.408655, 0.401658, 0.418646, 0.40511, 0.472492, 0.454136, 0.525368, 0.608892, 0.613573, 0.480142, 0.401658, 0.321458, 0.342579, 0.40511, 0.387226, 0.324872, 0.291804, 0.398279, 0.401658, 0.311707, 0.328603, 0.308712, 0.21291, 0.264545, 0.275179, 0.257454, 0.308712, 0.324872, 0.291804, 0.271506, 0.346032, 0.318242, 0.422041, 0.346032, 0.30533, 0.281712, 0.298791, 0.31487, 0.264545, 0.182256, 0.25031, 0.232838, 0.200174, 0.288399, 0.30533, 0.321458, 0.349426, 0.377384, 0.311707, 0.236433, 0.271506, 0.278302, 0.384043, 0.295083, 0.366687, 0.4292, 0.401658, 0.418646, 0.418646, 0.433034, 0.517562, 0.521092, 0.461924, 0.51388, 0.538167, 0.557691, 0.56648, 0.525368, 0.517562, 0.56648, 0.585406, 0.570702, 0.545602, 0.553315, 0.632174, 0.517562, 0.505461, 0.59508, 0.680603, 0.685117, 0.58069, 0.56648, 0.585406, 0.671169, 0.680603, 0.661982, 0.642678, 0.525368, 0.525368, 0.458154, 0.486429, 0.509769, 0.440853, 0.468512, 0.454136, 0.465241, 0.447574, 0.366687, 0.36309, 0.332115, 0.25406, 0.359901, 0.359901, 0.346032, 0.281712, 0.206376, 0.216401, 0.191378, 0.257454, 0.203355, 0.26085, 0.264545, 0.328603, 0.414856, 0.398279, 0.36309, 0.339168, 0.339168, 0.339168, 0.301917, 0.318242, 0.41194, 0.359901, 0.335645, 0.339168, 0.321458, 0.394753, 0.281712, 0.236433, 0.185198, 0.257454, 0.182256, 0.194234, 0.179055, 0.155435, 0.158265, 0.196879, 0.219301, 0.247041, 0.324872, 0.339168, 0.25031, 0.239899, 0.196879, 0.236433, 0.257454, 0.239899, 0.239899, 0.271506, 0.335645, 0.324872, 0.275179, 0.352862, 0.311707, 0.342579, 0.356642, 0.328603, 0.328603, 0.243554, 0.247041, 0.243554, 0.239899, 0.311707, 0.318242, 0.318242, 0.30533, 0.206376, 0.318242, 0.332115, 0.328603, 0.26085, 0.346032, 0.418646, 0.342579, 0.366687, 0.370445, 0.346032, 0.349426, 0.308712, 0.366687, 0.4292, 0.40511, 0.401658, 0.377384, 0.332115, 0.418646, 0.380708], '')</t>
  </si>
  <si>
    <t>[30, 31, 32, 33, 34, 35, 36, 37, 38, 39, 40, 41, 42, 43, 44, 45, 46, 47, 48, 49, 50, 51, 52, 53, 54, 55, 56, 57, 58, 59, 60, 61, 62, 63, 64, 65, 66, 67, 68, 69, 70, 71, 93, 94, 95, 147, 148, 150, 151, 152, 153, 154, 155, 156, 157, 158, 159, 160, 161, 162, 163, 164, 165, 166, 167, 168, 169, 170, 171, 172, 173, 174, 175, 178]</t>
  </si>
  <si>
    <t>UPI0001EB7638 status=activ</t>
  </si>
  <si>
    <t>([0.129801, 0.18812, 0.086953, 0.120615, 0.05306, 0.085092, 0.055536, 0.05306, 0.025762, 0.031287, 0.020876, 0.016021, 0.016826, 0.008525, 0.005932, 0.006374, 0.006194, 0.004135, 0.004775, 0.003431, 0.002396, 0.003366, 0.003212, 0.004611, 0.004775, 0.004976, 0.004835, 0.006245, 0.007091, 0.007645, 0.005734, 0.005503, 0.005932, 0.00558, 0.006039, 0.009187, 0.005872, 0.006245, 0.006701, 0.004358, 0.004247, 0.005992, 0.006245, 0.006482, 0.006482, 0.006245, 0.006567, 0.006567, 0.005734, 0.004611, 0.004161, 0.003727, 0.004135, 0.003727, 0.003924, 0.005249, 0.003478, 0.003727, 0.004921, 0.004899, 0.005378, 0.00543, 0.003757, 0.002688, 0.002761, 0.002581, 0.002512, 0.002396, 0.002396, 0.001872, 0.00243, 0.002555, 0.003821, 0.003757, 0.003461, 0.003276, 0.002349, 0.002349, 0.003014, 0.002155, 0.002606, 0.00389, 0.003864, 0.003864, 0.003341, 0.003079, 0.002155, 0.00225, 0.003246, 0.003341, 0.004577, 0.004775, 0.005992, 0.004388, 0.005799, 0.008002, 0.007031, 0.009977, 0.0198, 0.011342, 0.023087, 0.030611, 0.013016, 0.011106, 0.023534, 0.067594, 0.034884, 0.073402, 0.078022, 0.028107, 0.026892, 0.01227, 0.007495, 0.009401, 0.016021, 0.009294, 0.011669, 0.009015, 0.009294, 0.005992, 0.008525, 0.007645, 0.004899, 0.007315, 0.013016, 0.013016, 0.006894, 0.006142, 0.004315, 0.004208, 0.005318, 0.005318, 0.005734, 0.005683, 0.003478, 0.002435, 0.002435, 0.001597, 0.001434, 0.000833, 0.000842, 0.000485, 0.000262, 0.000301, 0.00015, 0.000172, 7.3e-05, 0.00018, 0.000399, 0.000477, 0.000477, 0.000743, 0.000386, 0.000399, 0.000451, 0.000923, 0.000906, 0.000906, 0.001434, 0.002014, 0.002211, 0.003341, 0.003053, 0.003014, 0.003014, 0.004414, 0.003079, 0.003053, 0.002078, 0.001391, 0.001069, 0.00103, 0.001, 0.00155, 0.001786, 0.00246, 0.002482, 0.003478, 0.003212, 0.003212, 0.002555, 0.0028, 0.002688, 0.004208, 0.006701, 0.010131, 0.009728, 0.013016, 0.016528, 0.016257, 0.015078, 0.033407, 0.032017, 0.027463, 0.028695, 0.021381, 0.023534, 0.024393, 0.013613, 0.013437, 0.013437, 0.029376, 0.024393, 0.021816, 0.023534, 0.021816, 0.011518, 0.010672, 0.008525, 0.006421, 0.006421, 0.011106, 0.011106, 0.01204, 0.007645, 0.004921, 0.006078, 0.005932, 0.003924, 0.004208, 0.004976, 0.003431, 0.002688, 0.002688, 0.001808, 0.001232, 0.000859, 0.000859, 0.000485, 0.00055, 0.001112, 0.001069, 0.000532, 0.000301, 0.000275, 0.000253, 0.000477, 0.000704, 0.000687, 0.001159, 0.001623, 0.002211, 0.00225, 0.001623, 0.001675, 0.001872, 0.001936, 0.001687, 0.002078, 0.002117, 0.002327, 0.002327, 0.002138, 0.002503, 0.003555, 0.003727, 0.004135, 0.0028, 0.00225, 0.002194, 0.001335, 0.001271, 0.001391, 0.002155, 0.002512, 0.002482, 0.002705, 0.003821, 0.005249, 0.005223, 0.00777, 0.010221, 0.006894, 0.007555, 0.006567, 0.004736, 0.003341, 0.003607, 0.003924, 0.003431, 0.003014, 0.003276, 0.002366, 0.001597, 0.00103, 0.001155, 0.001434, 0.001271, 0.001318, 0.001434, 0.001211, 0.000876, 0.000859, 0.001335, 0.00155, 0.00231, 0.002396, 0.003461, 0.004431, 0.005992, 0.009483, 0.006795, 0.008002, 0.012491, 0.009401, 0.015344, 0.011342, 0.015344, 0.014783, 0.008624, 0.007555, 0.007422, 0.007315, 0.007495, 0.004775, 0.003997, 0.002761, 0.003821, 0.0028, 0.001855, 0.001808, 0.001743, 0.002349, 0.002349, 0.001743, 0.002482, 0.001872, 0.002482, 0.001687, 0.001936, 0.002606, 0.001786], '')</t>
  </si>
  <si>
    <t>UPI0001EB764A status=activ</t>
  </si>
  <si>
    <t>([0.006894, 0.00962, 0.006245, 0.008276, 0.006194, 0.004921, 0.004135, 0.003461, 0.00283, 0.002336, 0.002014, 0.002435, 0.00155, 0.00152, 0.000893, 0.000923, 0.000854, 0.001318, 0.001305, 0.001936, 0.001872, 0.001541, 0.001649, 0.001541, 0.000983, 0.001533, 0.00146, 0.00225, 0.00316, 0.004577, 0.006619, 0.006701, 0.004646, 0.006795, 0.007422, 0.007422, 0.012491, 0.014075, 0.009096, 0.015694, 0.009728, 0.006701, 0.008723, 0.005249, 0.005872, 0.008624, 0.005992, 0.005872, 0.005503, 0.004315, 0.003366, 0.002623, 0.002688, 0.0028, 0.002705, 0.002117, 0.002503, 0.001687, 0.001159, 0.001069, 0.000687, 0.000747, 0.000958, 0.001202, 0.001855, 0.002155, 0.001481, 0.002194, 0.002761, 0.002057, 0.002727, 0.003478, 0.004611, 0.006482, 0.009401, 0.009865, 0.009401, 0.014783, 0.028107, 0.028107, 0.048328, 0.048328, 0.035586, 0.024393, 0.013821, 0.013613, 0.011518, 0.020876, 0.019401, 0.023963, 0.024826, 0.021816, 0.012491, 0.007877, 0.00558, 0.005872, 0.004921, 0.006533, 0.004736, 0.004611, 0.004315, 0.004736, 0.006482, 0.010672, 0.018787, 0.016257, 0.017447, 0.019401, 0.015078, 0.012727, 0.013613, 0.014075, 0.009294, 0.014075, 0.012727, 0.013437, 0.009977, 0.008276, 0.005503, 0.007031, 0.004736, 0.005623, 0.004247, 0.004577, 0.004358, 0.004358, 0.006619, 0.006421, 0.008276, 0.009977, 0.007422, 0.007495, 0.011106, 0.019109, 0.021816, 0.024393, 0.046336, 0.066181, 0.074921, 0.158265, 0.17593, 0.288399, 0.356642, 0.490133, 0.465241, 0.480142, 0.480142, 0.465241, 0.454136, 0.450668, 0.422041, 0.585406, 0.56648, 0.534167, 0.521092, 0.480142, 0.699094, 0.680603], '')</t>
  </si>
  <si>
    <t>[151, 152, 153, 154, 156, 157]</t>
  </si>
  <si>
    <t>UPI0001EB77C5 status=activ</t>
  </si>
  <si>
    <t>([0.041405, 0.040537, 0.056825, 0.078022, 0.045352, 0.028107, 0.03976, 0.049374, 0.06312, 0.078022, 0.100716, 0.081712, 0.035586, 0.017138, 0.014075, 0.014075, 0.013821, 0.012727, 0.016528, 0.016528, 0.018106, 0.030611, 0.045352, 0.050641, 0.030611, 0.060549, 0.102787, 0.098513, 0.056825, 0.030611, 0.032017, 0.017447, 0.016257, 0.035586, 0.079919, 0.122885, 0.073402, 0.060549, 0.06312, 0.025762, 0.026338, 0.026892, 0.013437, 0.011669, 0.011342, 0.009294, 0.008804, 0.008895, 0.006619, 0.006795, 0.009728, 0.007031, 0.009865, 0.009977, 0.006374, 0.006421, 0.006482, 0.005799, 0.006795, 0.009977, 0.018106, 0.018787, 0.010926, 0.013437, 0.013613, 0.013265, 0.028107, 0.028107, 0.031287, 0.059222, 0.058088, 0.05306, 0.094817, 0.058088, 0.058088, 0.122885, 0.122885, 0.129801, 0.239899, 0.332115, 0.31487, 0.25031, 0.158265, 0.158265, 0.132295, 0.147574, 0.15008, 0.067594, 0.038042, 0.040537, 0.036378, 0.040537, 0.023534, 0.01227, 0.017447, 0.030611, 0.015344, 0.009977, 0.009483, 0.007031, 0.006795, 0.004577, 0.006078, 0.008156, 0.008723, 0.014586, 0.009096, 0.006619, 0.010372, 0.009294, 0.007315, 0.007422, 0.009294, 0.014075, 0.032017, 0.034068, 0.019109, 0.03976, 0.03976, 0.045352, 0.079919, 0.041405, 0.076542, 0.066181, 0.029376, 0.027463, 0.027463, 0.048328, 0.092881, 0.051831, 0.111485, 0.139895, 0.139895, 0.071867, 0.073402, 0.066181, 0.040537, 0.073402, 0.073402, 0.073402, 0.042364, 0.027463, 0.026892, 0.032017, 0.034884, 0.078022, 0.132295, 0.132295, 0.144935, 0.134866, 0.132295, 0.127496, 0.074921, 0.044297, 0.10481, 0.106997, 0.10481, 0.094817, 0.090864, 0.060549, 0.06184, 0.055536, 0.094817, 0.179055, 0.116183, 0.111485, 0.06184, 0.059222, 0.059222, 0.05306, 0.05306, 0.051831, 0.030003, 0.051831, 0.096677, 0.049374, 0.047319, 0.046336, 0.079919, 0.045352, 0.038858, 0.066181, 0.051831, 0.049374, 0.033407, 0.059222, 0.032017, 0.060549, 0.034068, 0.037156, 0.022306, 0.022306, 0.038042, 0.032677, 0.035586, 0.0198, 0.020165, 0.013265, 0.014586, 0.01078, 0.014315, 0.023087, 0.025316, 0.030611, 0.034884, 0.028695, 0.028107, 0.025316, 0.020165, 0.020165, 0.019109, 0.019401, 0.016826, 0.016528, 0.034068, 0.032017, 0.058088, 0.111485, 0.182256, 0.179055, 0.247041, 0.278302, 0.298791, 0.196879, 0.284882, 0.257454, 0.239899, 0.161087, 0.278302, 0.308712, 0.41194, 0.40511, 0.42561, 0.370445, 0.384043, 0.370445, 0.284882, 0.191378, 0.118441, 0.086953, 0.076542, 0.06184, 0.036378, 0.017797, 0.029376, 0.032017, 0.034884, 0.034884, 0.034884, 0.033407, 0.034884, 0.0198, 0.012491, 0.0198, 0.032677, 0.030611, 0.018415, 0.017138, 0.017138, 0.025316, 0.033407, 0.033407, 0.040537, 0.0704, 0.144935, 0.144935, 0.083462, 0.092881, 0.092881, 0.106997, 0.058088, 0.032017, 0.06184, 0.088832, 0.064632, 0.069024, 0.040537, 0.071867, 0.079919, 0.161087, 0.111485, 0.06312, 0.06312, 0.033407, 0.036378, 0.032677, 0.032677, 0.058088, 0.038042, 0.064632, 0.109221, 0.109221, 0.111485, 0.109221, 0.137348, 0.164327, 0.167087, 0.167087, 0.170161, 0.173081, 0.092881, 0.083462, 0.132295, 0.142424, 0.144935, 0.144935, 0.096677, 0.10481, 0.11371, 0.111485, 0.125101, 0.120615, 0.203355, 0.203355, 0.209395, 0.196879, 0.129801, 0.120615, 0.196879, 0.209395, 0.291804, 0.284882, 0.284882, 0.25406, 0.26085, 0.356642, 0.264545, 0.342579, 0.324872, 0.209395, 0.239899, 0.15008, 0.155435, 0.139895, 0.185198, 0.164327, 0.182256, 0.161087, 0.170161, 0.179055, 0.164327, 0.161087, 0.158265, 0.158265, 0.191378, 0.191378, 0.111485, 0.185198, 0.182256, 0.122885, 0.139895, 0.15008, 0.247041, 0.15284, 0.155435, 0.196879, 0.216401, 0.216401, 0.257454, 0.239899, 0.232838, 0.216401, 0.196879, 0.268042, 0.349426, 0.324872, 0.271506, 0.40511, 0.359901, 0.31487, 0.436924], '')</t>
  </si>
  <si>
    <t>UPI0001EB77C8 status=activ</t>
  </si>
  <si>
    <t>([0.161087, 0.232838, 0.144935, 0.090864, 0.11371, 0.161087, 0.158265, 0.111485, 0.139895, 0.167087, 0.118441, 0.076542, 0.137348, 0.209395, 0.21291, 0.222385, 0.275179, 0.291804, 0.288399, 0.291804, 0.206376, 0.120615, 0.067594, 0.073402, 0.073402, 0.083462, 0.074921, 0.106997, 0.102787, 0.106997, 0.118441, 0.185198, 0.206376, 0.194234, 0.129801, 0.081712, 0.081712, 0.106997, 0.051831, 0.028107, 0.025762, 0.048328, 0.074921, 0.129801, 0.21291, 0.30533, 0.209395, 0.122885, 0.106997, 0.120615, 0.071867, 0.06312, 0.038042, 0.071867, 0.067594, 0.116183, 0.17593, 0.247041, 0.161087, 0.236433, 0.25031, 0.21291, 0.137348, 0.120615, 0.064632, 0.054297, 0.030003, 0.055536, 0.111485, 0.111485, 0.158265, 0.236433, 0.239899, 0.239899, 0.161087, 0.137348, 0.125101, 0.094817, 0.100716, 0.167087, 0.17593, 0.275179, 0.209395, 0.247041, 0.291804, 0.408655, 0.414856, 0.505461, 0.398279, 0.408655, 0.398279, 0.408655, 0.30533, 0.321458, 0.31487, 0.278302, 0.318242, 0.31487, 0.370445, 0.384043, 0.390993, 0.288399, 0.247041, 0.25031, 0.225814, 0.209395, 0.185198, 0.191378, 0.120615, 0.200174, 0.200174, 0.116183, 0.116183, 0.179055, 0.173081, 0.179055, 0.281712, 0.291804, 0.225814, 0.137348, 0.116183, 0.10481, 0.173081, 0.127496, 0.144935, 0.232838, 0.247041, 0.164327, 0.161087, 0.26085, 0.216401, 0.125101, 0.222385, 0.15284, 0.083462, 0.079919, 0.129801, 0.129801, 0.122885, 0.18812, 0.30533, 0.196879, 0.209395, 0.209395, 0.25031, 0.324872, 0.222385, 0.170161, 0.15284, 0.147574, 0.134866, 0.161087, 0.209395, 0.134866, 0.122885, 0.222385, 0.161087, 0.158265, 0.167087, 0.100716, 0.098513, 0.098513, 0.11371, 0.102787, 0.100716, 0.069024, 0.0704, 0.11371, 0.086953, 0.098513, 0.055536, 0.026892, 0.022306, 0.027463, 0.027463, 0.027463, 0.025316, 0.032017, 0.032017, 0.017797, 0.029376, 0.026892, 0.014075, 0.024393, 0.015078, 0.016257, 0.032017, 0.030611, 0.017797, 0.019401, 0.019401, 0.025316, 0.05306, 0.069024, 0.064632, 0.111485, 0.182256, 0.142424, 0.10481, 0.083462, 0.144935, 0.15008, 0.147574, 0.225814, 0.164327, 0.25031, 0.155435, 0.088832, 0.083462, 0.137348, 0.191378, 0.191378, 0.17593, 0.167087, 0.170161, 0.102787, 0.106997, 0.058088, 0.036378, 0.067594, 0.086953, 0.081712, 0.043307, 0.043307, 0.043307, 0.038858, 0.03976, 0.073402, 0.06184, 0.034884, 0.020522, 0.014586, 0.023534, 0.021816, 0.022306, 0.020876, 0.021381, 0.011342, 0.011342, 0.020522, 0.012491, 0.008525, 0.009483, 0.015078, 0.016528, 0.010509, 0.015078, 0.014315, 0.014075, 0.014075, 0.013821, 0.023963, 0.038042, 0.040537, 0.033407, 0.035586, 0.035586, 0.051831, 0.090864, 0.137348, 0.11371, 0.17593, 0.268042, 0.196879, 0.142424, 0.098513, 0.191378], '')</t>
  </si>
  <si>
    <t>[87]</t>
  </si>
  <si>
    <t>UPI0001EB77F8 status=activ</t>
  </si>
  <si>
    <t>([0.247041, 0.203355, 0.239899, 0.271506, 0.17593, 0.206376, 0.257454, 0.301917, 0.219301, 0.257454, 0.194234, 0.155435, 0.125101, 0.232838, 0.236433, 0.144935, 0.18812, 0.118441, 0.132295, 0.134866, 0.079919, 0.086953, 0.067594, 0.074921, 0.081712, 0.10481, 0.060549, 0.034068, 0.033407, 0.048328, 0.044297, 0.086953, 0.083462, 0.058088, 0.054297, 0.058088, 0.064632, 0.029376, 0.058088, 0.051831, 0.027463, 0.042364, 0.066181, 0.125101, 0.064632, 0.042364, 0.06184, 0.122885, 0.194234, 0.179055, 0.179055, 0.17593, 0.134866, 0.216401, 0.275179, 0.264545, 0.247041, 0.229226, 0.356642, 0.335645, 0.25406, 0.257454, 0.275179, 0.291804, 0.291804, 0.41194, 0.346032, 0.30533, 0.25031, 0.15284, 0.129801, 0.094817, 0.05306, 0.038042, 0.020876, 0.020876, 0.018106, 0.018106, 0.032677, 0.030611, 0.016257, 0.023534, 0.042364, 0.022667, 0.012491, 0.01227, 0.01227, 0.014075, 0.016528, 0.01227, 0.022667, 0.026892, 0.049374, 0.050641, 0.049374, 0.050641, 0.049374, 0.06312, 0.045352, 0.046336, 0.037156, 0.036378, 0.038042, 0.038858, 0.030611, 0.031287, 0.028107, 0.026892, 0.046336, 0.022306, 0.041405, 0.022667, 0.023087, 0.022667, 0.038042, 0.037156, 0.066181, 0.037156, 0.038858, 0.055536, 0.049374, 0.028107, 0.028107, 0.016826, 0.00962, 0.016528, 0.016021, 0.016826, 0.014586, 0.015078, 0.017797, 0.010672, 0.008804, 0.008624, 0.006421, 0.006533, 0.009483, 0.007031, 0.011669, 0.007877, 0.008409, 0.006988, 0.01078, 0.01204, 0.010372, 0.021381, 0.021816, 0.038858, 0.021381, 0.022667, 0.023534, 0.023087, 0.03976, 0.048328, 0.055536, 0.096677, 0.092881, 0.090864, 0.102787, 0.050641, 0.090864, 0.044297, 0.059222, 0.032677, 0.071867, 0.142424, 0.132295, 0.111485, 0.118441, 0.120615, 0.11371, 0.116183, 0.203355, 0.203355, 0.209395, 0.191378, 0.200174, 0.200174, 0.116183, 0.182256, 0.268042, 0.239899, 0.247041, 0.25406, 0.225814, 0.109221, 0.125101, 0.069024, 0.047319, 0.021381, 0.045352, 0.050641, 0.025762, 0.022667, 0.014075, 0.023963, 0.016826, 0.012727, 0.008895, 0.013437, 0.013016, 0.013437, 0.009187, 0.009187, 0.006894, 0.010131, 0.020876, 0.020165, 0.020522, 0.035586, 0.073402, 0.028695, 0.016826, 0.026892, 0.027463, 0.056825, 0.050641, 0.073402, 0.056825, 0.064632, 0.035586, 0.017138, 0.014315, 0.023087, 0.043307, 0.043307, 0.044297, 0.021816, 0.013016, 0.020522, 0.014075, 0.015694, 0.034068, 0.066181, 0.074921, 0.083462, 0.073402, 0.076542, 0.05306, 0.111485, 0.085092, 0.086953, 0.088832, 0.109221, 0.127496, 0.081712, 0.144935, 0.127496, 0.206376, 0.203355, 0.203355, 0.284882, 0.18812, 0.200174, 0.206376, 0.191378, 0.182256, 0.182256, 0.11371, 0.170161, 0.142424, 0.257454, 0.31487, 0.422041, 0.440853, 0.458154, 0.436924, 0.339168, 0.339168, 0.332115, 0.436924, 0.436924, 0.332115, 0.422041, 0.384043, 0.370445, 0.284882, 0.284882, 0.200174, 0.200174, 0.194234, 0.194234, 0.158265, 0.161087, 0.142424, 0.100716, 0.071867, 0.111485, 0.173081, 0.17593, 0.137348, 0.081712], '')</t>
  </si>
  <si>
    <t>UPI0001EB796A status=activ</t>
  </si>
  <si>
    <t>([0.422041, 0.454136, 0.505461, 0.339168, 0.200174, 0.106997, 0.054297, 0.029376, 0.018106, 0.022306, 0.014586, 0.010509, 0.009728, 0.006482, 0.004414, 0.003053, 0.002138, 0.001288, 0.002014, 0.001541, 0.000936, 0.000674, 0.000743, 0.000704, 0.000842, 0.001335, 0.001623, 0.002435, 0.003478, 0.003757, 0.002976, 0.002976, 0.003864, 0.003821, 0.005503, 0.005992, 0.008723, 0.015694, 0.018106, 0.016257, 0.012491, 0.012491, 0.017138, 0.011903, 0.011106, 0.009294, 0.009865, 0.011518, 0.007259, 0.007315, 0.010221, 0.008624, 0.013613, 0.017138, 0.017797, 0.009977, 0.010131, 0.006619, 0.006619, 0.006701, 0.004431, 0.004483, 0.00515, 0.003461, 0.002555, 0.002555, 0.003727, 0.003431, 0.00231, 0.002606, 0.001748, 0.001103, 0.001743, 0.001249, 0.000773, 0.000833, 0.001305, 0.001906, 0.001906, 0.001434, 0.001434, 0.002327, 0.00231, 0.002155, 0.002529, 0.002761, 0.002014, 0.001623, 0.001709, 0.001872, 0.001743, 0.002705, 0.003997, 0.002727, 0.003924, 0.00389, 0.00243, 0.001748, 0.001374, 0.001572, 0.001533, 0.001778, 0.001374, 0.001602, 0.001692, 0.001778, 0.002336, 0.003053], '')</t>
  </si>
  <si>
    <t>UPI0001EB7970 status=activ</t>
  </si>
  <si>
    <t>([0.120615, 0.167087, 0.100716, 0.060549, 0.078022, 0.098513, 0.064632, 0.081712, 0.11371, 0.134866, 0.155435, 0.200174, 0.203355, 0.236433, 0.239899, 0.243554, 0.239899, 0.206376, 0.191378, 0.170161, 0.15284, 0.179055, 0.100716, 0.164327, 0.239899, 0.239899, 0.167087, 0.26085, 0.257454, 0.236433, 0.232838, 0.129801, 0.073402, 0.120615, 0.120615, 0.064632, 0.06312, 0.079919, 0.090864, 0.054297, 0.060549, 0.0704, 0.044297, 0.079919, 0.083462, 0.086953, 0.086953, 0.134866, 0.078022, 0.081712, 0.045352, 0.030611, 0.078022, 0.137348, 0.15284, 0.185198, 0.281712, 0.281712, 0.243554, 0.182256, 0.26085, 0.271506, 0.18812, 0.15284, 0.161087, 0.15008, 0.158265, 0.179055, 0.094817, 0.15284, 0.144935, 0.144935, 0.132295, 0.069024, 0.069024, 0.071867, 0.046336, 0.020876, 0.023087, 0.03976, 0.067594, 0.034068, 0.015344, 0.024393, 0.030003, 0.032677, 0.032017, 0.018106, 0.016826, 0.038858, 0.038858, 0.044297, 0.088832, 0.122885, 0.116183, 0.06184, 0.029376, 0.028695, 0.045352, 0.0198, 0.023963, 0.015078, 0.021816, 0.048328, 0.051831, 0.038042, 0.020165, 0.022667, 0.041405, 0.042364, 0.021816, 0.013437, 0.013016, 0.01227, 0.016021, 0.028107, 0.048328, 0.058088, 0.127496, 0.17593, 0.288399, 0.167087, 0.232838, 0.164327, 0.092881, 0.098513, 0.164327, 0.243554, 0.147574, 0.088832, 0.094817, 0.167087, 0.139895, 0.144935, 0.139895, 0.134866, 0.06184, 0.060549, 0.05306, 0.032017, 0.014586, 0.015344, 0.032017, 0.030611, 0.074921, 0.122885, 0.122885, 0.0704, 0.03976, 0.037156, 0.037156, 0.036378, 0.019401, 0.033407, 0.021816, 0.013821, 0.01227, 0.014075, 0.009294, 0.013265, 0.018787, 0.024826, 0.012491, 0.01227, 0.013016, 0.011518, 0.011518, 0.010509, 0.011669, 0.019401, 0.028107, 0.021381, 0.0198, 0.032677, 0.03976, 0.044297, 0.086953, 0.096677, 0.164327, 0.271506, 0.161087, 0.170161, 0.229226, 0.268042, 0.155435, 0.170161, 0.120615, 0.092881, 0.05306, 0.098513, 0.055536, 0.049374, 0.11371, 0.120615, 0.059222, 0.028695, 0.034068, 0.031287, 0.019401, 0.016257, 0.015694, 0.030611, 0.018106, 0.021816, 0.03976, 0.047319, 0.045352, 0.073402, 0.056825, 0.056825, 0.051831, 0.086953, 0.129801, 0.122885, 0.118441, 0.137348, 0.167087, 0.092881, 0.096677, 0.085092, 0.0704, 0.051831, 0.029376, 0.032017, 0.028107, 0.026892, 0.028107, 0.014075, 0.00962, 0.014315, 0.023087, 0.023087, 0.024826, 0.025762, 0.017797, 0.011342, 0.010372, 0.010131, 0.011342, 0.011518, 0.018106, 0.025316, 0.020165, 0.034068, 0.05306, 0.05306, 0.054297, 0.096677, 0.109221, 0.092881, 0.076542, 0.078022, 0.071867, 0.0704, 0.034884, 0.031287, 0.05306, 0.079919, 0.137348, 0.219301, 0.21291, 0.239899, 0.167087, 0.247041, 0.164327, 0.164327, 0.137348, 0.127496, 0.100716, 0.173081, 0.291804, 0.232838, 0.257454, 0.268042, 0.185198, 0.196879, 0.203355, 0.203355, 0.257454, 0.170161, 0.182256, 0.111485, 0.102787, 0.161087, 0.161087, 0.209395, 0.137348, 0.167087, 0.179055, 0.209395, 0.216401, 0.209395, 0.308712, 0.203355, 0.111485, 0.11371, 0.090864, 0.158265, 0.161087, 0.161087, 0.268042, 0.247041, 0.328603, 0.335645, 0.342579, 0.232838, 0.232838, 0.324872, 0.225814, 0.216401, 0.185198, 0.17593, 0.111485, 0.06312, 0.10481, 0.116183, 0.179055, 0.298791, 0.291804, 0.288399, 0.295083, 0.271506, 0.268042, 0.194234, 0.116183, 0.118441, 0.206376, 0.158265, 0.167087, 0.161087, 0.118441, 0.15008, 0.125101, 0.170161, 0.229226, 0.206376, 0.284882, 0.25406, 0.200174, 0.15284, 0.120615, 0.071867], '')</t>
  </si>
  <si>
    <t>UPI0001EB7983 status=activ</t>
  </si>
  <si>
    <t>([0.060549, 0.026892, 0.018106, 0.014075, 0.008525, 0.007422, 0.006078, 0.00515, 0.004414, 0.003757, 0.003079, 0.002336, 0.001692, 0.001434, 0.001202, 0.001142, 0.001172, 0.001103, 0.000876, 0.001155, 0.001675, 0.001748, 0.002662, 0.003512, 0.003804, 0.005734, 0.004689, 0.004646, 0.006567, 0.008075, 0.008075, 0.007877, 0.014075, 0.010509, 0.013437, 0.024826, 0.024826, 0.023963, 0.025316, 0.032017, 0.041405, 0.042364, 0.035586, 0.016021, 0.016021, 0.022667, 0.011518, 0.025762, 0.025316, 0.029376, 0.041405, 0.047319, 0.086953, 0.081712, 0.144935, 0.059222, 0.027463, 0.017447, 0.016826, 0.015078, 0.010926, 0.006701, 0.005683, 0.005734, 0.008075, 0.007877, 0.006482, 0.006567, 0.005503, 0.008075, 0.007091, 0.005249, 0.007031, 0.008525, 0.009015, 0.012491, 0.014315, 0.020165, 0.037156, 0.034884, 0.036378, 0.028107, 0.034068, 0.045352, 0.044297, 0.051831, 0.038858, 0.051831, 0.078022, 0.102787, 0.046336, 0.034884, 0.043307, 0.030611, 0.015078, 0.013437, 0.006567, 0.008276, 0.005932, 0.004161, 0.004689, 0.004736, 0.005799, 0.008002, 0.008409, 0.007495, 0.006988, 0.006039, 0.003924, 0.003246, 0.002727, 0.003821, 0.003177, 0.003298, 0.003757, 0.005223, 0.003555, 0.004775, 0.004315, 0.006795, 0.006701, 0.004388, 0.003405, 0.002529, 0.002606, 0.001572, 0.001748, 0.001906, 0.001602, 0.002512, 0.003671, 0.003671, 0.003757, 0.004431, 0.005318, 0.005932, 0.004315, 0.006701, 0.00543, 0.004921, 0.003478, 0.004161, 0.005734, 0.005623, 0.007495, 0.005086, 0.007645, 0.011342, 0.006482, 0.006421, 0.006701, 0.005734, 0.004577, 0.004483, 0.005378, 0.004431, 0.0028, 0.004135, 0.00407, 0.003727, 0.003431, 0.004976, 0.004135, 0.004315, 0.005799, 0.006988, 0.007091, 0.006374, 0.004208, 0.004646, 0.004646, 0.003478, 0.003997, 0.005872, 0.00515, 0.004388, 0.005249, 0.00515, 0.00515, 0.003607, 0.005683, 0.009401, 0.005992, 0.007315, 0.005318, 0.003701, 0.00225, 0.003478, 0.002761, 0.003014, 0.0028, 0.003109, 0.003512, 0.002606, 0.001778, 0.00155, 0.001748, 0.000983, 0.001533, 0.000945, 0.00146, 0.00146, 0.001232, 0.001202, 0.001383, 0.001288, 0.001249, 0.002035, 0.001232, 0.001722, 0.00283, 0.004358, 0.006078, 0.006039, 0.005623, 0.006894, 0.006421, 0.006533, 0.01078, 0.010926, 0.023963, 0.024393, 0.024826, 0.036378, 0.085092, 0.042364, 0.041405, 0.05306, 0.021816, 0.031287, 0.016826, 0.00962, 0.00777, 0.005932, 0.004775, 0.006039, 0.006039, 0.005992, 0.00515, 0.003924, 0.00389, 0.002512, 0.001786, 0.001748, 0.001872, 0.001374, 0.001967, 0.001778, 0.001623, 0.002581, 0.00225, 0.00225, 0.00225, 0.002761, 0.00407, 0.004388, 0.003804, 0.004414, 0.006421, 0.006194, 0.006194, 0.006374, 0.009728, 0.016528, 0.009483, 0.008723, 0.008002, 0.006039, 0.006533, 0.011106, 0.007877, 0.01227, 0.01078, 0.010131, 0.006567, 0.005992, 0.008075, 0.011518, 0.007422, 0.00558, 0.005683, 0.005318, 0.004577, 0.004611, 0.0028, 0.004247, 0.003607, 0.005223, 0.005932, 0.005734, 0.00558, 0.008276, 0.009187, 0.009187, 0.016826, 0.031287, 0.038042, 0.016528, 0.016528, 0.017138, 0.017797, 0.012727, 0.018415, 0.013437, 0.00777, 0.014315, 0.009096, 0.012491, 0.007259, 0.006194, 0.006619, 0.004414, 0.004161, 0.00283, 0.004483, 0.004358, 0.004388, 0.004135, 0.006374, 0.005318, 0.006374, 0.007091, 0.009401, 0.009187, 0.013016, 0.023534, 0.016528, 0.025762, 0.012727], '')</t>
  </si>
  <si>
    <t>UPI0001EB7ACB status=activ</t>
  </si>
  <si>
    <t>([0.509769, 0.517562, 0.529623, 0.541878, 0.553315, 0.562014, 0.570702, 0.59508, 0.604312, 0.608892, 0.618285, 0.59508, 0.648219, 0.661982, 0.642678, 0.642678, 0.680603, 0.720929, 0.720929, 0.703578, 0.779859, 0.724957, 0.728858, 0.754692, 0.759478, 0.754692, 0.745909, 0.767246, 0.759478, 0.759478, 0.750527, 0.771762, 0.784345, 0.788093, 0.791621, 0.759478, 0.779859, 0.767246, 0.750527, 0.73685, 0.76285, 0.791621, 0.81615, 0.823549, 0.795062, 0.788093, 0.808535, 0.805026, 0.788093, 0.784345, 0.745909, 0.779859, 0.741537, 0.720929, 0.694846, 0.675549, 0.724957, 0.690604, 0.703578, 0.720929, 0.73685, 0.694846, 0.642678, 0.657645], '')</t>
  </si>
  <si>
    <t>[0, 1, 2, 3, 4, 5, 6, 7, 8, 9, 10, 11, 12, 13, 14, 15, 16, 17, 18, 19, 20, 21, 22, 23, 24, 25, 26, 27, 28, 29, 30, 31, 32, 33, 34, 35, 36, 37, 38, 39, 40, 41, 42, 43, 44, 45, 46, 47, 48, 49, 50, 51, 52, 53, 54, 55, 56, 57, 58, 59, 60, 61, 62, 63]</t>
  </si>
  <si>
    <t>(63</t>
  </si>
  <si>
    <t>UPI0001EB7AD1 status=activ</t>
  </si>
  <si>
    <t>([0.047319, 0.017797, 0.009187, 0.007091, 0.006567, 0.007645, 0.00962, 0.009294, 0.006894, 0.004835, 0.003924, 0.003298, 0.00359, 0.002529, 0.002581, 0.00152, 0.001808, 0.001061, 0.000614, 0.000485, 0.000266, 0.000313, 0.000301, 0.000253, 0.000412, 0.000558, 0.000614, 0.000614, 0.000799, 0.000799, 0.001061, 0.001061, 0.001103, 0.000958, 0.000923, 0.000485, 0.000614, 0.000386, 0.000447, 0.000893, 0.000674, 0.00055, 0.000923, 0.000945, 0.001172, 0.000631, 0.000275, 0.000142, 0.000146, 0.000176, 0.00018, 0.000146, 0.000301, 0.00055, 0.000399, 0.000485, 0.00061, 0.001103, 0.001748, 0.002349, 0.001271, 0.001417, 0.001417, 0.001271, 0.001743, 0.002512, 0.002555, 0.004135, 0.004135, 0.003212, 0.002057, 0.002881, 0.0028, 0.00283, 0.001872, 0.001391, 0.001391, 0.001267, 0.000833, 0.000468, 0.000275, 0.000275, 0.000275, 0.000674, 0.000713, 0.000799, 0.00055, 0.000721, 0.000451, 0.000567, 0.000498, 0.000687, 0.000399, 0.00055, 0.000253, 0.000326], '')</t>
  </si>
  <si>
    <t>UPI0001EB7AE0 status=activ</t>
  </si>
  <si>
    <t>([0.59917, 0.461924, 0.505461, 0.549308, 0.476583, 0.444081, 0.465241, 0.494003, 0.51388, 0.422041, 0.440853, 0.483068, 0.387226, 0.377384, 0.380708, 0.281712, 0.200174, 0.191378, 0.194234, 0.196879, 0.271506, 0.239899, 0.247041, 0.264545, 0.26085, 0.239899, 0.281712, 0.291804, 0.281712, 0.206376, 0.298791, 0.328603, 0.271506, 0.374039, 0.366687, 0.366687, 0.374039, 0.374039, 0.352862, 0.311707, 0.257454, 0.268042, 0.288399, 0.366687, 0.335645, 0.339168, 0.422041, 0.335645, 0.335645, 0.332115, 0.408655, 0.311707, 0.278302, 0.328603, 0.31487, 0.291804, 0.291804, 0.370445, 0.380708, 0.483068, 0.521092, 0.483068, 0.4292, 0.436924, 0.440853, 0.352862, 0.346032, 0.370445, 0.458154, 0.447574, 0.461924, 0.384043, 0.486429, 0.41194, 0.332115, 0.346032, 0.346032, 0.311707, 0.25031, 0.30533, 0.264545, 0.25406, 0.346032, 0.394753, 0.288399, 0.271506, 0.281712, 0.275179, 0.264545, 0.203355, 0.144935, 0.086953, 0.15008, 0.118441, 0.179055, 0.257454, 0.25031, 0.288399, 0.324872, 0.384043, 0.342579, 0.394753, 0.390993, 0.387226, 0.40511, 0.549308, 0.521092, 0.58069, 0.529623, 0.505461, 0.476583, 0.562014, 0.694846, 0.632174, 0.690604, 0.585406, 0.585406, 0.562014, 0.468512, 0.472492, 0.468512, 0.541878, 0.480142, 0.408655, 0.370445, 0.352862, 0.247041, 0.295083, 0.318242, 0.380708, 0.387226, 0.414856, 0.418646, 0.328603, 0.301917, 0.203355, 0.288399, 0.191378, 0.203355, 0.288399, 0.288399, 0.308712, 0.284882, 0.346032, 0.447574, 0.480142, 0.408655, 0.414856, 0.422041, 0.401658, 0.380708, 0.291804, 0.377384, 0.377384, 0.377384, 0.359901, 0.401658, 0.401658, 0.5017, 0.494003, 0.486429, 0.483068, 0.380708, 0.387226, 0.342579, 0.311707, 0.225814, 0.25406, 0.332115, 0.321458, 0.268042, 0.295083, 0.387226, 0.36309, 0.36309, 0.36309, 0.408655, 0.486429, 0.414856, 0.335645, 0.346032, 0.339168, 0.346032, 0.346032, 0.268042, 0.26085, 0.18812, 0.281712, 0.311707, 0.339168, 0.332115, 0.387226, 0.36309, 0.288399, 0.298791, 0.281712, 0.281712, 0.275179, 0.275179, 0.25406, 0.25406, 0.275179, 0.275179, 0.298791, 0.387226, 0.374039, 0.436924, 0.521092, 0.505461, 0.497853, 0.380708, 0.295083, 0.332115, 0.324872, 0.387226, 0.380708, 0.40511, 0.394753, 0.414856, 0.390993, 0.440853, 0.440853, 0.42561, 0.4292, 0.398279, 0.384043, 0.480142, 0.440853, 0.370445, 0.291804, 0.216401, 0.301917, 0.374039, 0.359901, 0.366687, 0.366687, 0.275179, 0.275179, 0.328603, 0.301917, 0.30533, 0.332115, 0.42561, 0.401658, 0.408655, 0.422041, 0.335645, 0.275179, 0.200174, 0.268042, 0.359901, 0.349426, 0.380708, 0.298791, 0.318242, 0.247041, 0.268042, 0.342579, 0.298791, 0.328603, 0.284882, 0.225814, 0.222385, 0.206376, 0.179055, 0.17593, 0.179055, 0.179055, 0.243554, 0.247041, 0.257454, 0.239899, 0.321458, 0.209395, 0.295083, 0.278302, 0.26085, 0.216401, 0.232838, 0.196879, 0.200174, 0.284882, 0.36309, 0.366687, 0.380708, 0.422041, 0.418646, 0.40511, 0.408655, 0.41194, 0.408655, 0.328603, 0.264545, 0.278302, 0.281712, 0.271506, 0.275179, 0.36309, 0.36309, 0.366687, 0.408655, 0.41194, 0.398279, 0.30533, 0.222385, 0.229226, 0.155435, 0.098513, 0.054297, 0.088832, 0.092881, 0.15008, 0.21291, 0.196879, 0.194234, 0.18812, 0.206376, 0.139895, 0.147574, 0.096677, 0.096677, 0.094817, 0.059222, 0.050641, 0.049374, 0.085092, 0.083462, 0.111485, 0.170161, 0.295083, 0.311707, 0.301917, 0.232838, 0.222385, 0.222385, 0.21291, 0.30533, 0.206376, 0.203355, 0.191378, 0.291804, 0.203355, 0.15284, 0.222385, 0.26085, 0.349426, 0.339168, 0.328603, 0.291804, 0.206376, 0.179055, 0.161087, 0.158265, 0.216401, 0.222385, 0.200174, 0.209395, 0.132295, 0.179055, 0.25406, 0.222385, 0.225814, 0.298791, 0.384043, 0.377384, 0.377384, 0.291804, 0.229226, 0.232838, 0.298791, 0.30533, 0.275179, 0.275179, 0.247041, 0.170161, 0.167087, 0.185198, 0.118441, 0.18812, 0.222385, 0.167087, 0.125101, 0.10481, 0.109221, 0.064632, 0.06184, 0.06184, 0.10481, 0.15008, 0.147574, 0.144935, 0.209395, 0.243554, 0.222385, 0.243554, 0.318242, 0.332115, 0.335645, 0.342579, 0.346032, 0.264545, 0.225814, 0.31487, 0.232838, 0.236433, 0.332115, 0.342579, 0.332115, 0.30533, 0.321458, 0.288399, 0.209395, 0.155435, 0.15008, 0.111485, 0.118441, 0.076542, 0.043307, 0.073402, 0.069024, 0.067594, 0.11371, 0.196879, 0.200174, 0.222385, 0.222385, 0.222385, 0.144935, 0.147574, 0.164327, 0.164327, 0.185198, 0.278302, 0.342579, 0.26085, 0.264545, 0.232838, 0.31487, 0.30533, 0.308712, 0.401658, 0.31487, 0.31487, 0.30533, 0.21291, 0.216401, 0.21291, 0.216401, 0.301917, 0.291804, 0.311707, 0.222385, 0.134866, 0.127496, 0.085092, 0.116183, 0.170161, 0.185198, 0.196879, 0.200174, 0.194234, 0.196879, 0.209395, 0.18812, 0.185198, 0.281712, 0.284882, 0.284882, 0.271506, 0.232838, 0.236433, 0.15284, 0.229226, 0.335645, 0.25031, 0.328603, 0.366687, 0.390993, 0.311707, 0.311707, 0.40511, 0.324872, 0.301917, 0.284882, 0.30533, 0.318242, 0.308712, 0.318242, 0.239899, 0.182256, 0.182256, 0.18812, 0.281712, 0.288399, 0.216401, 0.216401, 0.147574, 0.139895, 0.086953, 0.144935, 0.132295, 0.132295, 0.203355, 0.147574, 0.164327, 0.147574, 0.139895, 0.139895, 0.191378, 0.18812, 0.247041, 0.271506, 0.194234, 0.182256, 0.147574, 0.203355, 0.278302, 0.374039, 0.387226, 0.472492, 0.384043, 0.387226, 0.342579, 0.335645, 0.42561, 0.494003, 0.517562, 0.440853, 0.356642, 0.281712, 0.284882, 0.284882, 0.288399, 0.374039, 0.295083, 0.321458, 0.328603, 0.257454, 0.236433, 0.225814, 0.158265, 0.161087, 0.102787, 0.074921, 0.078022, 0.078022, 0.073402, 0.058088, 0.102787, 0.111485, 0.106997, 0.106997, 0.10481, 0.125101, 0.078022, 0.127496, 0.139895, 0.085092, 0.155435, 0.155435, 0.098513, 0.134866, 0.11371, 0.167087, 0.257454, 0.222385, 0.209395, 0.232838, 0.264545, 0.167087, 0.225814, 0.311707, 0.398279, 0.311707, 0.284882, 0.36309, 0.278302, 0.264545, 0.278302, 0.26085, 0.264545, 0.342579, 0.264545, 0.291804, 0.271506, 0.194234, 0.129801, 0.15284, 0.086953, 0.088832, 0.142424, 0.086953, 0.088832, 0.0704, 0.129801, 0.129801, 0.122885, 0.10481, 0.071867, 0.055536, 0.029376, 0.026892, 0.025762, 0.049374, 0.083462, 0.059222, 0.050641, 0.096677, 0.085092, 0.142424, 0.137348, 0.11371, 0.185198, 0.191378, 0.127496, 0.127496, 0.15284, 0.083462, 0.155435, 0.216401, 0.236433, 0.318242, 0.321458, 0.324872, 0.342579, 0.257454, 0.339168, 0.366687, 0.335645, 0.324872, 0.232838, 0.232838, 0.243554, 0.25031, 0.247041, 0.366687, 0.36309, 0.25031, 0.264545, 0.236433, 0.170161, 0.173081, 0.116183, 0.116183, 0.122885, 0.109221, 0.179055, 0.203355, 0.264545, 0.219301, 0.229226, 0.25031, 0.158265, 0.125101, 0.078022, 0.073402, 0.073402, 0.0704, 0.116183, 0.155435, 0.182256, 0.170161, 0.25406, 0.25031, 0.281712, 0.194234, 0.191378, 0.194234, 0.118441, 0.139895, 0.15284, 0.100716, 0.144935, 0.206376, 0.281712, 0.318242, 0.284882, 0.278302, 0.206376, 0.203355, 0.236433, 0.206376, 0.298791, 0.216401, 0.298791, 0.278302, 0.356642, 0.359901, 0.356642, 0.346032, 0.236433, 0.311707, 0.380708, 0.30533, 0.264545, 0.206376, 0.164327, 0.164327, 0.17593, 0.236433, 0.25031, 0.25406, 0.318242, 0.225814, 0.243554, 0.173081, 0.118441, 0.122885, 0.122885, 0.120615, 0.182256, 0.229226, 0.161087, 0.155435, 0.222385, 0.264545, 0.25031, 0.298791, 0.335645, 0.339168, 0.25406, 0.25031, 0.25406, 0.225814, 0.311707, 0.374039, 0.42561, 0.483068, 0.480142, 0.468512, 0.401658, 0.408655, 0.366687, 0.398279, 0.408655, 0.422041, 0.374039, 0.447574, 0.472492, 0.476583, 0.494003, 0.608892, 0.608892, 0.497853, 0.408655, 0.324872, 0.295083, 0.324872, 0.346032, 0.342579, 0.349426, 0.418646, 0.408655, 0.494003, 0.440853, 0.447574, 0.352862, 0.401658, 0.418646, 0.433034, 0.418646, 0.384043, 0.384043, 0.394753, 0.398279, 0.486429, 0.490133, 0.534167, 0.570702, 0.557691, 0.575842, 0.465241, 0.5017, 0.422041, 0.408655, 0.5017, 0.497853, 0.59917, 0.648219, 0.648219, 0.632174, 0.642678, 0.529623, 0.490133, 0.450668, 0.545602, 0.557691, 0.661982, 0.63748, 0.59508, 0.59014, 0.59508, 0.632174, 0.494003, 0.608892, 0.529623, 0.444081, 0.450668, 0.418646, 0.450668, 0.450668, 0.377384, 0.291804, 0.308712, 0.342579, 0.370445, 0.342579, 0.301917, 0.281712, 0.26085, 0.225814, 0.191378, 0.137348, 0.179055, 0.257454, 0.18812], '')</t>
  </si>
  <si>
    <t>[0, 2, 3, 8, 60, 105, 106, 107, 108, 109, 111, 112, 113, 114, 115, 116, 117, 121, 158, 207, 208, 526, 741, 742, 767, 768, 769, 770, 772, 775, 777, 778, 779, 780, 781, 782, 785, 786, 787, 788, 789, 790, 791, 792, 794, 795]</t>
  </si>
  <si>
    <t>UPI0001EB7C16 status=activ</t>
  </si>
  <si>
    <t>([0.401658, 0.42561, 0.458154, 0.483068, 0.5017, 0.525368, 0.538167, 0.557691, 0.461924, 0.494003, 0.51388, 0.480142, 0.401658, 0.408655, 0.408655, 0.321458, 0.229226, 0.167087, 0.083462, 0.088832, 0.05306, 0.045352, 0.030003, 0.018415, 0.013016, 0.009187, 0.008895, 0.008895, 0.006567, 0.006374, 0.004689, 0.003701, 0.004513, 0.005734, 0.007259, 0.007315, 0.01078, 0.013821, 0.013613, 0.023963, 0.032017, 0.05306, 0.06184, 0.098513, 0.134866, 0.134866, 0.21291, 0.142424, 0.122885, 0.18812, 0.284882, 0.281712, 0.332115, 0.342579, 0.26085, 0.271506, 0.278302, 0.25406, 0.291804, 0.366687, 0.26085, 0.209395, 0.139895, 0.079919, 0.076542, 0.092881, 0.129801, 0.120615, 0.191378, 0.144935, 0.083462, 0.085092, 0.085092, 0.10481, 0.094817, 0.15284, 0.155435, 0.15284, 0.147574, 0.142424, 0.129801, 0.225814, 0.219301, 0.278302, 0.311707, 0.225814, 0.15008, 0.17593, 0.17593, 0.173081, 0.247041, 0.359901, 0.356642, 0.370445, 0.36309, 0.298791, 0.21291, 0.206376, 0.203355, 0.209395, 0.206376, 0.209395, 0.129801, 0.203355, 0.243554, 0.321458, 0.418646, 0.472492, 0.436924, 0.447574, 0.454136, 0.36309, 0.318242, 0.291804, 0.324872, 0.335645, 0.433034, 0.538167, 0.436924, 0.436924, 0.349426, 0.370445, 0.36309, 0.422041, 0.390993, 0.301917, 0.284882, 0.239899, 0.196879, 0.209395, 0.21291, 0.216401, 0.335645, 0.311707, 0.268042, 0.311707, 0.25031, 0.167087, 0.155435, 0.222385, 0.232838, 0.31487, 0.31487, 0.321458, 0.342579, 0.291804, 0.384043, 0.301917, 0.257454, 0.268042, 0.18812, 0.182256, 0.10481, 0.096677, 0.134866, 0.196879, 0.191378, 0.264545, 0.26085, 0.25406, 0.264545, 0.17593, 0.167087, 0.155435, 0.10481, 0.092881, 0.122885, 0.090864, 0.127496, 0.179055, 0.232838, 0.308712, 0.275179, 0.401658, 0.339168], '')</t>
  </si>
  <si>
    <t>[4, 5, 6, 7, 10, 117]</t>
  </si>
  <si>
    <t>UPI0001EB7C32 status=activ</t>
  </si>
  <si>
    <t>([0.281712, 0.342579, 0.394753, 0.418646, 0.440853, 0.480142, 0.494003, 0.42561, 0.444081, 0.472492, 0.414856, 0.444081, 0.444081, 0.422041, 0.468512, 0.480142, 0.408655, 0.497853, 0.390993, 0.387226, 0.465241, 0.444081, 0.433034, 0.418646, 0.339168, 0.318242, 0.308712, 0.311707, 0.384043, 0.398279, 0.311707, 0.291804, 0.225814, 0.229226, 0.25031, 0.311707, 0.298791, 0.366687, 0.352862, 0.468512, 0.468512, 0.468512, 0.454136, 0.418646, 0.42561, 0.51388, 0.538167, 0.418646, 0.418646, 0.42561, 0.339168, 0.339168, 0.433034, 0.505461, 0.398279, 0.318242, 0.301917, 0.311707, 0.321458, 0.25031, 0.236433, 0.170161, 0.170161, 0.200174, 0.229226, 0.158265, 0.155435, 0.155435, 0.25406, 0.229226, 0.219301, 0.268042, 0.264545, 0.264545, 0.275179, 0.390993, 0.390993, 0.377384, 0.394753, 0.31487, 0.390993, 0.291804, 0.398279, 0.398279, 0.398279, 0.311707, 0.387226, 0.387226, 0.328603, 0.257454, 0.222385, 0.15008, 0.11371, 0.170161, 0.179055, 0.098513, 0.090864, 0.139895, 0.15008, 0.127496, 0.120615, 0.125101, 0.21291, 0.185198, 0.196879, 0.125101, 0.206376, 0.185198, 0.134866, 0.18812, 0.257454, 0.239899, 0.328603, 0.40511, 0.436924, 0.349426, 0.447574, 0.461924, 0.436924, 0.433034, 0.370445, 0.468512, 0.356642, 0.346032, 0.346032, 0.301917, 0.40511, 0.335645, 0.328603, 0.387226, 0.394753, 0.401658, 0.483068, 0.444081, 0.440853, 0.418646, 0.418646, 0.4292, 0.342579, 0.295083, 0.21291, 0.236433, 0.225814, 0.222385, 0.25031, 0.170161, 0.196879, 0.194234, 0.222385, 0.257454, 0.25406, 0.21291, 0.203355, 0.179055, 0.17593, 0.203355, 0.173081, 0.25031, 0.25406, 0.332115, 0.418646, 0.398279, 0.332115, 0.264545, 0.380708, 0.324872, 0.339168, 0.335645, 0.332115, 0.288399, 0.18812, 0.203355, 0.236433, 0.155435, 0.179055, 0.209395, 0.134866, 0.179055, 0.167087, 0.158265, 0.100716, 0.094817, 0.10481, 0.18812, 0.271506, 0.18812, 0.209395, 0.311707, 0.291804, 0.222385, 0.291804, 0.387226, 0.377384, 0.36309, 0.458154, 0.454136, 0.349426, 0.42561, 0.41194, 0.390993, 0.401658, 0.40511, 0.40511, 0.490133, 0.497853, 0.380708, 0.384043, 0.384043, 0.25406, 0.281712, 0.264545, 0.275179, 0.194234, 0.196879, 0.127496, 0.134866, 0.098513, 0.179055, 0.122885, 0.067594, 0.085092, 0.094817, 0.144935, 0.139895, 0.134866, 0.127496, 0.225814, 0.295083, 0.291804, 0.398279, 0.335645, 0.422041, 0.433034, 0.517562, 0.450668, 0.545602, 0.444081, 0.440853, 0.433034, 0.40511, 0.509769, 0.387226, 0.25406, 0.247041, 0.25031, 0.247041, 0.268042, 0.182256, 0.158265, 0.164327, 0.158265, 0.125101, 0.122885, 0.111485, 0.071867, 0.116183, 0.11371, 0.182256, 0.170161, 0.17593, 0.268042, 0.26085, 0.288399, 0.390993, 0.370445, 0.374039, 0.380708, 0.349426, 0.4292, 0.461924, 0.458154, 0.377384, 0.483068, 0.468512, 0.476583, 0.570702, 0.468512, 0.394753, 0.394753, 0.476583, 0.390993, 0.271506, 0.26085, 0.332115, 0.342579, 0.384043, 0.377384, 0.349426, 0.278302, 0.275179, 0.268042, 0.191378, 0.291804, 0.301917, 0.311707, 0.31487, 0.219301, 0.31487, 0.308712, 0.191378, 0.18812, 0.268042, 0.318242, 0.324872, 0.301917, 0.295083, 0.200174, 0.216401, 0.243554, 0.232838, 0.236433, 0.247041, 0.278302, 0.257454, 0.17593, 0.173081, 0.17593, 0.26085, 0.179055, 0.179055, 0.291804, 0.203355, 0.216401, 0.278302, 0.243554, 0.18812, 0.18812, 0.182256, 0.164327, 0.170161, 0.170161, 0.170161, 0.11371, 0.100716, 0.058088, 0.096677, 0.041405, 0.044297, 0.043307, 0.031287, 0.05306, 0.034068, 0.034884, 0.030611, 0.035586, 0.042364, 0.073402, 0.076542, 0.076542, 0.046336, 0.033407, 0.064632, 0.066181, 0.059222, 0.090864, 0.167087, 0.10481, 0.164327, 0.164327, 0.164327, 0.271506, 0.275179, 0.257454, 0.25406, 0.275179, 0.142424, 0.139895, 0.144935, 0.081712, 0.102787, 0.158265, 0.206376, 0.100716, 0.092881, 0.164327, 0.164327, 0.086953, 0.155435, 0.137348, 0.085092, 0.083462, 0.048328, 0.046336, 0.078022, 0.079919, 0.032017, 0.069024, 0.03976, 0.022667, 0.045352, 0.050641, 0.050641, 0.028107, 0.06312, 0.071867, 0.036378, 0.021816, 0.030003, 0.016257, 0.023963, 0.03976, 0.045352, 0.079919, 0.046336, 0.046336, 0.045352, 0.098513, 0.098513, 0.094817, 0.15284, 0.139895, 0.102787, 0.060549, 0.100716, 0.055536, 0.028107, 0.040537, 0.071867, 0.048328, 0.092881, 0.048328, 0.045352, 0.042364, 0.023534, 0.045352, 0.047319, 0.086953, 0.040537, 0.023534, 0.045352, 0.025762, 0.017447, 0.019401, 0.033407, 0.036378, 0.067594, 0.094817, 0.132295, 0.127496, 0.209395, 0.111485, 0.194234, 0.134866, 0.139895, 0.120615, 0.106997, 0.111485, 0.06312, 0.134866, 0.179055, 0.106997, 0.17593, 0.236433, 0.30533, 0.295083, 0.284882, 0.209395, 0.247041, 0.222385, 0.203355, 0.170161, 0.264545, 0.222385, 0.281712, 0.225814, 0.374039, 0.352862, 0.291804, 0.418646], '')</t>
  </si>
  <si>
    <t>[45, 46, 53, 233, 235, 240, 275]</t>
  </si>
  <si>
    <t>UPI0001EB7C47 status=activ</t>
  </si>
  <si>
    <t>([0.094817, 0.125101, 0.155435, 0.194234, 0.219301, 0.247041, 0.164327, 0.132295, 0.102787, 0.127496, 0.096677, 0.118441, 0.109221, 0.067594, 0.079919, 0.083462, 0.127496, 0.21291, 0.21291, 0.284882, 0.298791, 0.268042, 0.271506, 0.271506, 0.268042, 0.278302, 0.284882, 0.321458, 0.380708, 0.450668, 0.342579, 0.454136, 0.380708, 0.41194, 0.476583, 0.486429, 0.483068, 0.418646, 0.414856, 0.41194, 0.40511, 0.390993, 0.497853, 0.390993, 0.398279, 0.40511, 0.342579, 0.257454, 0.31487, 0.31487, 0.25031, 0.25406, 0.225814, 0.295083, 0.216401, 0.219301, 0.21291, 0.206376, 0.26085, 0.232838, 0.264545, 0.275179, 0.291804, 0.21291, 0.219301, 0.134866, 0.134866, 0.179055, 0.191378, 0.173081, 0.179055, 0.239899, 0.318242, 0.295083, 0.257454, 0.31487, 0.288399, 0.25406, 0.225814, 0.196879, 0.196879, 0.116183], '')</t>
  </si>
  <si>
    <t>UPI0001EB7D6F status=activ</t>
  </si>
  <si>
    <t>([0.081712, 0.120615, 0.142424, 0.081712, 0.102787, 0.118441, 0.167087, 0.182256, 0.132295, 0.132295, 0.15284, 0.129801, 0.122885, 0.074921, 0.038858, 0.038042, 0.038858, 0.073402, 0.081712, 0.090864, 0.03976, 0.040537, 0.040537, 0.047319, 0.086953, 0.058088, 0.060549, 0.054297, 0.066181, 0.06184, 0.047319, 0.044297, 0.06184, 0.058088, 0.100716, 0.10481, 0.179055, 0.179055, 0.185198, 0.17593, 0.196879, 0.222385, 0.321458, 0.209395, 0.132295, 0.129801, 0.10481, 0.118441, 0.094817, 0.092881, 0.167087, 0.203355, 0.21291, 0.147574, 0.243554, 0.25406, 0.268042, 0.185198, 0.161087, 0.161087, 0.127496, 0.129801, 0.206376, 0.127496, 0.25031, 0.225814, 0.134866, 0.229226, 0.229226, 0.26085, 0.243554, 0.15284, 0.122885, 0.064632, 0.0704, 0.071867, 0.071867, 0.134866, 0.129801, 0.081712, 0.043307, 0.055536, 0.050641, 0.05306, 0.085092, 0.043307, 0.094817, 0.182256, 0.182256, 0.102787, 0.111485, 0.116183, 0.194234, 0.268042, 0.387226, 0.377384, 0.278302, 0.271506, 0.203355, 0.206376, 0.232838, 0.308712, 0.31487, 0.349426, 0.25406, 0.275179, 0.346032, 0.335645, 0.25031, 0.173081, 0.196879, 0.102787, 0.051831, 0.038858, 0.047319, 0.026892, 0.050641, 0.081712, 0.047319, 0.06184, 0.109221, 0.167087, 0.164327, 0.147574, 0.078022, 0.134866, 0.118441, 0.120615, 0.0704, 0.10481, 0.155435, 0.225814, 0.30533, 0.321458, 0.26085, 0.142424, 0.225814, 0.147574, 0.158265, 0.236433, 0.15284, 0.15284, 0.170161, 0.170161, 0.194234, 0.194234, 0.185198, 0.194234, 0.127496, 0.127496, 0.111485, 0.127496, 0.127496, 0.092881, 0.167087, 0.268042, 0.356642, 0.339168, 0.31487, 0.30533, 0.264545, 0.36309, 0.342579, 0.324872, 0.301917, 0.191378, 0.268042, 0.18812, 0.102787, 0.100716, 0.155435, 0.118441, 0.109221, 0.11371, 0.111485, 0.109221, 0.058088, 0.058088, 0.056825, 0.083462, 0.0704, 0.088832, 0.088832, 0.051831, 0.051831, 0.06184, 0.067594, 0.038858, 0.038858, 0.046336, 0.079919, 0.079919, 0.147574, 0.142424, 0.134866, 0.206376, 0.118441, 0.191378, 0.127496, 0.132295, 0.170161, 0.134866, 0.142424, 0.142424, 0.139895, 0.088832, 0.111485, 0.173081, 0.25031, 0.243554, 0.339168, 0.346032, 0.366687, 0.25031, 0.15008, 0.155435, 0.129801, 0.216401, 0.209395, 0.206376, 0.127496, 0.0704, 0.109221, 0.100716, 0.092881, 0.158265, 0.239899, 0.206376, 0.179055, 0.10481, 0.170161, 0.096677, 0.05306, 0.051831, 0.102787, 0.116183, 0.067594, 0.067594, 0.064632, 0.064632, 0.11371, 0.200174, 0.291804, 0.194234, 0.194234, 0.116183, 0.122885, 0.094817, 0.050641, 0.035586, 0.035586, 0.035586, 0.064632, 0.06184, 0.056825, 0.029376, 0.024826, 0.023087, 0.028695, 0.030003, 0.030003, 0.014586, 0.009187, 0.006795, 0.009483, 0.006701, 0.009483, 0.006619, 0.007315, 0.010372, 0.013613, 0.024393, 0.014075, 0.01204, 0.020876, 0.021381, 0.021381, 0.042364, 0.03976, 0.042364, 0.051831, 0.030611, 0.064632, 0.067594, 0.109221, 0.06312, 0.098513, 0.078022, 0.127496, 0.139895, 0.086953, 0.10481, 0.090864, 0.083462, 0.106997, 0.109221, 0.109221, 0.109221, 0.06312, 0.071867, 0.067594, 0.029376, 0.023963, 0.025316, 0.043307, 0.024393, 0.025762, 0.034884, 0.034068, 0.036378, 0.0198, 0.031287, 0.017447, 0.017797, 0.035586, 0.032677, 0.030003, 0.016021, 0.028695, 0.050641, 0.090864, 0.049374, 0.088832, 0.088832, 0.081712, 0.044297, 0.038042, 0.038042, 0.019401, 0.024393, 0.023963, 0.041405, 0.040537, 0.043307, 0.023963, 0.023534, 0.026338, 0.026892, 0.041405, 0.028695, 0.022306, 0.015344, 0.021816, 0.015694, 0.029376, 0.020165, 0.034884, 0.090864], '')</t>
  </si>
  <si>
    <t>UPI0001EB7EA8 status=activ</t>
  </si>
  <si>
    <t>([0.086953, 0.125101, 0.15284, 0.191378, 0.216401, 0.275179, 0.291804, 0.308712, 0.328603, 0.232838, 0.229226, 0.264545, 0.185198, 0.185198, 0.281712, 0.239899, 0.164327, 0.182256, 0.161087, 0.25031, 0.271506, 0.268042, 0.185198, 0.206376, 0.134866, 0.15008, 0.142424, 0.155435, 0.161087, 0.100716, 0.194234, 0.127496, 0.069024, 0.0704, 0.076542, 0.074921, 0.11371, 0.109221, 0.096677, 0.170161, 0.116183, 0.05306, 0.098513, 0.164327, 0.092881, 0.094817, 0.10481, 0.058088, 0.058088, 0.06184, 0.05306, 0.054297, 0.109221, 0.206376, 0.206376, 0.196879, 0.118441, 0.127496, 0.111485, 0.076542, 0.073402, 0.054297, 0.120615, 0.064632, 0.059222, 0.111485, 0.200174, 0.167087, 0.167087, 0.167087, 0.111485, 0.173081, 0.17593, 0.15008, 0.134866, 0.179055, 0.182256, 0.271506, 0.225814, 0.349426, 0.328603, 0.318242, 0.377384, 0.394753, 0.394753, 0.401658, 0.318242, 0.295083, 0.219301, 0.301917, 0.209395, 0.281712, 0.321458, 0.301917, 0.346032, 0.359901, 0.390993, 0.40511, 0.308712, 0.328603, 0.288399, 0.384043, 0.401658, 0.359901, 0.222385, 0.200174, 0.200174, 0.275179, 0.164327, 0.275179, 0.194234, 0.239899, 0.239899, 0.243554, 0.26085, 0.247041, 0.243554, 0.147574, 0.083462, 0.085092, 0.096677, 0.116183, 0.092881, 0.092881, 0.132295, 0.170161, 0.194234, 0.139895, 0.132295, 0.239899, 0.139895, 0.158265, 0.185198, 0.179055, 0.191378, 0.185198, 0.132295, 0.081712, 0.083462, 0.137348, 0.209395, 0.18812, 0.137348, 0.164327, 0.142424, 0.158265, 0.216401, 0.288399, 0.36309, 0.370445, 0.257454, 0.339168, 0.401658, 0.414856, 0.356642, 0.25031, 0.278302, 0.352862, 0.4292, 0.541878, 0.51388, 0.408655, 0.346032, 0.418646, 0.380708, 0.401658, 0.394753, 0.398279, 0.380708, 0.359901, 0.36309, 0.384043, 0.384043, 0.308712, 0.243554, 0.301917, 0.298791, 0.271506, 0.257454, 0.264545, 0.26085, 0.278302, 0.298791, 0.401658, 0.31487, 0.349426, 0.278302, 0.200174, 0.144935, 0.161087, 0.147574, 0.094817, 0.144935, 0.081712, 0.127496, 0.173081, 0.17593, 0.25406, 0.257454, 0.182256, 0.102787, 0.111485, 0.0704, 0.06184, 0.049374, 0.083462, 0.079919, 0.120615, 0.182256, 0.170161, 0.170161, 0.206376, 0.281712, 0.222385, 0.335645, 0.328603, 0.332115, 0.25406, 0.257454, 0.243554, 0.335645, 0.41194, 0.401658, 0.490133, 0.613573, 0.608892, 0.608892, 0.626927, 0.626927, 0.622677, 0.622677, 0.618285, 0.604312, 0.529623, 0.51388, 0.51388, 0.517562, 0.436924, 0.51388, 0.545602, 0.553315, 0.553315, 0.632174, 0.622677, 0.622677, 0.59014, 0.604312, 0.59508, 0.58069, 0.557691, 0.575842, 0.575842, 0.497853, 0.509769, 0.545602, 0.63748, 0.497853, 0.398279, 0.476583, 0.517562, 0.472492, 0.465241, 0.377384, 0.349426, 0.288399, 0.26085, 0.298791, 0.236433, 0.236433, 0.236433, 0.173081, 0.155435, 0.167087, 0.247041, 0.225814, 0.243554, 0.182256, 0.281712, 0.308712, 0.295083, 0.268042, 0.275179, 0.209395, 0.209395, 0.216401, 0.216401, 0.243554, 0.164327, 0.191378, 0.203355, 0.21291, 0.21291, 0.167087, 0.225814, 0.243554, 0.268042, 0.281712, 0.352862, 0.359901, 0.349426, 0.278302, 0.216401, 0.232838, 0.298791, 0.370445, 0.36309, 0.380708, 0.30533, 0.384043, 0.418646, 0.414856, 0.349426, 0.390993, 0.465241, 0.465241, 0.359901, 0.318242, 0.342579, 0.243554, 0.15284, 0.236433, 0.328603, 0.387226, 0.295083, 0.31487, 0.31487, 0.247041, 0.311707, 0.30533, 0.222385, 0.247041, 0.236433, 0.30533, 0.346032, 0.332115, 0.264545, 0.275179, 0.308712, 0.284882, 0.418646, 0.468512, 0.465241, 0.384043, 0.394753, 0.408655, 0.30533, 0.298791, 0.298791, 0.18812, 0.264545, 0.374039, 0.339168, 0.349426, 0.366687, 0.374039, 0.374039, 0.454136, 0.447574, 0.454136, 0.377384, 0.257454, 0.291804, 0.298791, 0.359901, 0.271506, 0.366687, 0.472492, 0.444081, 0.483068, 0.521092, 0.509769, 0.486429, 0.414856, 0.40511, 0.40511, 0.36309, 0.377384, 0.275179, 0.25406, 0.21291, 0.281712, 0.335645, 0.339168, 0.247041, 0.155435, 0.155435, 0.139895, 0.081712, 0.079919, 0.106997, 0.155435, 0.100716, 0.096677, 0.15284, 0.106997, 0.094817, 0.120615, 0.066181, 0.122885, 0.196879, 0.15284, 0.15284, 0.194234, 0.191378, 0.268042, 0.281712, 0.36309, 0.349426, 0.366687, 0.401658, 0.398279, 0.318242, 0.324872, 0.335645, 0.335645, 0.41194, 0.298791, 0.284882, 0.291804, 0.278302, 0.200174, 0.25031, 0.25031, 0.203355, 0.216401, 0.216401, 0.239899, 0.179055, 0.179055, 0.257454, 0.25406, 0.206376, 0.288399, 0.281712, 0.278302, 0.278302, 0.278302, 0.390993, 0.401658, 0.401658, 0.408655, 0.517562, 0.557691, 0.575842, 0.521092, 0.418646, 0.4292, 0.41194, 0.476583, 0.509769, 0.42561, 0.36309, 0.370445, 0.370445, 0.374039, 0.359901, 0.36309, 0.257454, 0.15284, 0.147574, 0.219301, 0.21291, 0.196879, 0.125101, 0.118441, 0.18812, 0.170161, 0.134866, 0.209395, 0.222385, 0.200174, 0.271506, 0.36309, 0.308712, 0.308712, 0.40511, 0.324872, 0.318242, 0.422041, 0.521092, 0.517562, 0.51388, 0.433034, 0.422041, 0.476583, 0.394753, 0.384043, 0.525368, 0.56648, 0.557691, 0.458154, 0.458154, 0.444081, 0.422041, 0.509769, 0.483068, 0.468512, 0.472492, 0.480142, 0.41194, 0.414856, 0.4292, 0.366687, 0.450668, 0.374039, 0.401658, 0.486429, 0.40511, 0.374039, 0.370445, 0.335645, 0.349426, 0.374039, 0.298791, 0.301917, 0.308712, 0.36309, 0.377384, 0.454136, 0.472492, 0.557691, 0.472492, 0.461924, 0.447574, 0.36309, 0.450668, 0.450668, 0.366687, 0.447574, 0.444081, 0.370445, 0.377384, 0.436924, 0.339168, 0.4292, 0.408655, 0.301917, 0.271506, 0.164327, 0.10481, 0.096677, 0.092881, 0.170161, 0.109221, 0.164327, 0.236433, 0.167087, 0.179055, 0.25406, 0.271506, 0.275179, 0.352862, 0.380708, 0.324872, 0.394753, 0.394753, 0.414856, 0.436924, 0.450668, 0.472492, 0.483068, 0.468512, 0.436924, 0.418646, 0.418646, 0.436924, 0.450668, 0.525368, 0.42561, 0.346032, 0.275179, 0.239899, 0.25406, 0.222385, 0.295083, 0.291804, 0.30533, 0.219301, 0.311707, 0.31487, 0.408655, 0.480142, 0.480142, 0.40511, 0.359901, 0.450668, 0.447574, 0.374039, 0.308712, 0.349426, 0.398279, 0.450668, 0.450668, 0.450668, 0.483068, 0.486429, 0.5017, 0.390993, 0.483068, 0.41194, 0.394753, 0.298791, 0.31487, 0.30533, 0.346032, 0.387226, 0.295083, 0.243554, 0.31487, 0.31487, 0.352862, 0.41194, 0.408655, 0.450668, 0.380708, 0.321458, 0.278302, 0.209395, 0.25406, 0.243554, 0.275179, 0.203355, 0.200174, 0.216401, 0.137348, 0.127496, 0.129801, 0.206376, 0.25406, 0.25031, 0.311707, 0.321458, 0.291804, 0.275179, 0.191378, 0.21291, 0.271506, 0.271506, 0.342579, 0.335645, 0.342579, 0.370445, 0.458154, 0.517562, 0.42561, 0.575842, 0.58069, 0.476583, 0.476583, 0.5017, 0.497853, 0.468512, 0.494003, 0.401658, 0.366687, 0.440853, 0.480142, 0.480142, 0.461924, 0.468512, 0.418646, 0.398279, 0.401658, 0.36309, 0.390993, 0.465241, 0.4292, 0.5017, 0.553315, 0.509769, 0.398279, 0.31487, 0.275179, 0.236433, 0.328603, 0.401658, 0.401658, 0.339168, 0.281712, 0.339168, 0.236433, 0.257454, 0.278302, 0.247041, 0.275179, 0.288399, 0.194234, 0.191378, 0.144935, 0.164327, 0.185198, 0.268042, 0.349426, 0.418646, 0.398279, 0.318242, 0.318242, 0.31487, 0.291804, 0.36309, 0.288399, 0.380708, 0.433034, 0.321458, 0.349426, 0.346032, 0.328603, 0.422041, 0.42561, 0.486429, 0.494003, 0.497853, 0.401658, 0.401658, 0.414856, 0.436924, 0.549308, 0.450668, 0.401658, 0.490133, 0.401658, 0.458154, 0.472492, 0.472492, 0.51388, 0.538167, 0.534167, 0.529623, 0.534167, 0.541878, 0.461924, 0.4292, 0.440853, 0.525368, 0.549308, 0.541878, 0.505461, 0.486429, 0.59014, 0.666105, 0.685117, 0.733139, 0.707965, 0.58069, 0.59508, 0.685117, 0.675549, 0.608892, 0.525368, 0.450668, 0.444081, 0.418646, 0.41194, 0.40511, 0.308712, 0.295083, 0.291804, 0.25031, 0.247041, 0.167087, 0.179055, 0.17593, 0.182256, 0.139895, 0.139895, 0.118441, 0.111485, 0.100716, 0.132295, 0.129801, 0.127496, 0.122885, 0.206376, 0.25031, 0.18812, 0.209395, 0.200174, 0.203355, 0.203355, 0.200174, 0.196879, 0.196879, 0.200174, 0.158265, 0.239899, 0.31487, 0.359901, 0.335645, 0.335645, 0.352862, 0.436924, 0.483068, 0.418646, 0.408655, 0.433034, 0.51388, 0.626927, 0.51388, 0.521092, 0.608892, 0.622677, 0.622677, 0.648219, 0.642678, 0.661982, 0.642678, 0.661982, 0.657645, 0.653063, 0.557691, 0.538167, 0.541878, 0.468512, 0.562014, 0.585406, 0.5017, 0.486429, 0.387226, 0.384043, 0.370445, 0.298791, 0.284882, 0.339168, 0.321458, 0.25031, 0.321458, 0.328603, 0.31487, 0.31487, 0.264545, 0.268042, 0.216401, 0.203355, 0.271506, 0.200174, 0.194234, 0.257454, 0.247041, 0.328603, 0.346032, 0.359901, 0.458154, 0.377384, 0.408655, 0.366687, 0.444081, 0.450668, 0.433034, 0.356642, 0.271506, 0.349426, 0.398279, 0.380708, 0.284882, 0.295083, 0.374039, 0.356642, 0.301917, 0.30533, 0.321458, 0.318242, 0.308712, 0.301917, 0.390993, 0.390993, 0.342579, 0.321458, 0.243554, 0.281712, 0.366687, 0.444081, 0.444081, 0.468512, 0.562014, 0.575842, 0.497853, 0.490133, 0.509769, 0.468512, 0.468512, 0.366687, 0.335645, 0.349426, 0.335645, 0.342579, 0.311707, 0.387226, 0.40511, 0.486429, 0.374039, 0.370445, 0.401658, 0.401658, 0.335645, 0.346032, 0.398279, 0.384043, 0.311707, 0.295083, 0.298791, 0.216401, 0.21291, 0.247041, 0.25031, 0.247041, 0.225814, 0.247041, 0.164327, 0.161087, 0.161087, 0.232838, 0.239899, 0.203355, 0.170161, 0.203355, 0.194234, 0.222385, 0.30533, 0.370445, 0.387226, 0.447574, 0.545602, 0.570702, 0.570702, 0.557691, 0.562014, 0.468512, 0.436924, 0.56648, 0.58069, 0.58069, 0.59014, 0.529623, 0.570702, 0.490133, 0.440853, 0.472492, 0.483068, 0.476583, 0.483068, 0.505461, 0.418646, 0.42561, 0.40511, 0.42561, 0.342579, 0.356642, 0.472492, 0.4292, 0.394753, 0.31487, 0.332115, 0.324872, 0.366687, 0.295083, 0.408655, 0.401658, 0.370445, 0.374039, 0.311707, 0.225814, 0.209395, 0.219301, 0.216401, 0.222385, 0.264545, 0.301917, 0.26085, 0.203355, 0.284882, 0.298791, 0.281712, 0.25031, 0.167087, 0.167087, 0.147574, 0.118441, 0.191378, 0.219301, 0.15008, 0.118441, 0.191378, 0.17593, 0.219301, 0.216401, 0.308712, 0.324872, 0.380708, 0.339168, 0.268042, 0.284882, 0.278302, 0.291804, 0.291804, 0.398279, 0.36309, 0.4292, 0.41194, 0.370445, 0.342579, 0.422041, 0.5017, 0.483068, 0.490133, 0.450668, 0.370445, 0.26085, 0.257454, 0.243554, 0.308712, 0.418646, 0.401658, 0.41194, 0.517562, 0.40511, 0.401658, 0.433034, 0.436924, 0.41194, 0.447574, 0.374039, 0.36309, 0.324872, 0.284882, 0.18812, 0.209395, 0.196879, 0.281712, 0.191378, 0.164327, 0.164327, 0.125101, 0.083462, 0.081712, 0.073402, 0.132295, 0.073402, 0.074921, 0.060549, 0.090864, 0.090864, 0.078022, 0.076542, 0.137348, 0.10481, 0.173081, 0.142424, 0.161087, 0.173081, 0.26085, 0.298791, 0.332115, 0.298791, 0.366687, 0.349426, 0.324872, 0.301917, 0.394753, 0.281712, 0.311707, 0.31487, 0.324872, 0.41194, 0.301917, 0.271506, 0.384043, 0.339168, 0.440853, 0.444081, 0.339168, 0.301917, 0.21291, 0.200174, 0.25406, 0.173081, 0.173081, 0.158265, 0.164327, 0.096677, 0.182256, 0.122885, 0.129801, 0.134866, 0.088832, 0.109221, 0.11371, 0.060549, 0.071867, 0.064632, 0.10481, 0.185198, 0.155435, 0.170161, 0.15284, 0.170161, 0.18812, 0.17593, 0.203355, 0.155435, 0.25031, 0.219301, 0.216401, 0.15284, 0.127496, 0.194234, 0.281712, 0.311707, 0.31487, 0.36309, 0.349426, 0.370445, 0.356642, 0.356642, 0.458154, 0.476583, 0.486429, 0.447574, 0.450668, 0.380708, 0.384043, 0.301917, 0.311707, 0.414856, 0.401658, 0.422041, 0.42561, 0.328603, 0.295083, 0.301917, 0.281712, 0.264545, 0.216401, 0.161087, 0.155435, 0.139895, 0.078022, 0.086953, 0.170161, 0.182256, 0.264545, 0.257454, 0.342579, 0.281712, 0.25031, 0.342579, 0.308712, 0.321458, 0.41194, 0.4292, 0.529623, 0.529623, 0.585406, 0.51388, 0.497853, 0.59014, 0.494003, 0.613573, 0.557691, 0.454136, 0.454136, 0.414856, 0.401658, 0.356642, 0.450668, 0.472492, 0.461924, 0.497853, 0.454136, 0.418646, 0.422041, 0.332115, 0.335645, 0.301917, 0.352862, 0.40511, 0.380708, 0.465241, 0.458154, 0.418646, 0.517562, 0.525368, 0.570702, 0.680603, 0.728858, 0.720929, 0.632174, 0.529623, 0.534167, 0.575842, 0.494003, 0.490133, 0.585406, 0.534167, 0.58069, 0.626927, 0.680603, 0.618285, 0.613573, 0.59014, 0.666105, 0.622677, 0.585406, 0.538167, 0.549308, 0.505461, 0.458154, 0.538167, 0.690604], '')</t>
  </si>
  <si>
    <t>[159, 160, 224, 225, 226, 227, 228, 229, 230, 231, 232, 233, 234, 235, 236, 238, 239, 240, 241, 242, 243, 244, 245, 246, 247, 248, 249, 250, 251, 253, 254, 255, 259, 369, 370, 441, 442, 443, 444, 449, 479, 480, 481, 487, 488, 489, 494, 520, 567, 596, 643, 645, 646, 649, 667, 668, 669, 716, 724, 725, 726, 727, 728, 729, 733, 734, 735, 736, 738, 739, 740, 741, 742, 743, 744, 745, 746, 747, 748, 795, 796, 797, 798, 799, 800, 801, 802, 803, 804, 805, 806, 807, 808, 809, 810, 811, 813, 814, 815, 873, 874, 877, 921, 922, 923, 924, 925, 928, 929, 930, 931, 932, 933, 940, 1001, 1013, 1149, 1150, 1151, 1152, 1154, 1156, 1157, 1179, 1180, 1181, 1182, 1183, 1184, 1185, 1186, 1187, 1188, 1191, 1192, 1193, 1194, 1195, 1196, 1197, 1198, 1199, 1200, 1201, 1202, 1203, 1204, 1206, 1207]</t>
  </si>
  <si>
    <t>95)</t>
  </si>
  <si>
    <t>UPI0001EB810C status=activ</t>
  </si>
  <si>
    <t>([0.000313, 0.000198, 0.000477, 0.000842, 0.000575, 0.001172, 0.000743, 0.000674, 0.000498, 0.000833, 0.001172, 0.000906, 0.001048, 0.001288, 0.001211, 0.001249, 0.001967, 0.001211, 0.002155, 0.001305, 0.001434, 0.001722, 0.001649, 0.001, 0.000575, 0.001069, 0.001, 0.001172, 0.001172, 0.001748, 0.001155, 0.000661, 0.000661, 0.001069, 0.001202, 0.000631, 0.001142, 0.000631, 0.000661, 0.000713, 0.000833, 0.000743, 0.000876, 0.00103, 0.001687, 0.001855, 0.001103, 0.000537, 0.00103, 0.000816, 0.000451, 0.000464, 0.000833, 0.000721, 0.000305, 0.000507, 0.000936, 0.000507, 0.001103, 0.001417, 0.000842, 0.000945, 0.000983, 0.000477, 0.000447, 0.000215, 0.000198, 0.000249, 0.000215, 0.00021, 0.000262, 0.00055, 0.000558, 0.000614, 0.000747, 0.001374, 0.001142, 0.000661, 0.001232, 0.000854, 0.00103, 0.001155, 0.000983, 0.001271, 0.001103, 0.001906, 0.001786, 0.002761, 0.00389, 0.005992, 0.005011, 0.004577, 0.0028, 0.003997, 0.004247, 0.004161, 0.003053, 0.003555, 0.004976, 0.004736, 0.003864, 0.003431, 0.004483, 0.004899, 0.005799, 0.009401, 0.009015, 0.016528, 0.009096, 0.009865, 0.008624, 0.010221, 0.011903, 0.017797, 0.017138, 0.014783, 0.013437, 0.024393, 0.010926, 0.006567, 0.006701, 0.007315, 0.005992, 0.006039, 0.005734, 0.004135, 0.003246, 0.002276, 0.00243, 0.003512, 0.00283, 0.002194, 0.00225, 0.00225, 0.002529, 0.001906, 0.002155, 0.002881, 0.002057, 0.003177, 0.005086, 0.003864, 0.004431, 0.005318, 0.00558, 0.00543, 0.005932, 0.007877, 0.012727, 0.011518, 0.01078, 0.008525, 0.012727, 0.009977, 0.018787, 0.01078, 0.018415, 0.010131, 0.014783, 0.033407, 0.018106, 0.008895, 0.013437, 0.017447, 0.018415, 0.016826, 0.018106, 0.016826, 0.016528, 0.016826, 0.016528, 0.017797, 0.016528, 0.023534, 0.017447, 0.009187, 0.015078, 0.008895, 0.008624, 0.005623, 0.003757, 0.00407, 0.005378, 0.003821, 0.0028, 0.002435, 0.001743, 0.001906, 0.001906, 0.001572, 0.001112, 0.001061, 0.000631, 0.001249, 0.001172, 0.001267, 0.001936, 0.002057, 0.002117, 0.002035, 0.003053, 0.004161, 0.005503, 0.006142, 0.006194, 0.008624, 0.013265, 0.021816, 0.018787, 0.027463, 0.032017, 0.055536, 0.043307, 0.081712, 0.050641, 0.037156, 0.064632, 0.041405, 0.025316], '')</t>
  </si>
  <si>
    <t>UPI0001EB84BE status=activ</t>
  </si>
  <si>
    <t>([0.002529, 0.003727, 0.0028, 0.00231, 0.002035, 0.00155, 0.002211, 0.002662, 0.003431, 0.002512, 0.002057, 0.002555, 0.001786, 0.002581, 0.002606, 0.002512, 0.00225, 0.00316, 0.003804, 0.004899, 0.004388, 0.0028, 0.001936, 0.002211, 0.002606, 0.00246, 0.00243, 0.00243, 0.001623, 0.001, 0.001, 0.001249, 0.000743, 0.001172, 0.000614, 0.000275, 0.000275, 0.000275, 0.000301, 0.00052, 0.000507, 0.000958, 0.001112, 0.001623, 0.002194, 0.001692, 0.001786, 0.001936, 0.001855, 0.002976, 0.004431, 0.004513, 0.003963, 0.00407, 0.004315, 0.004431, 0.00558, 0.006142, 0.005734, 0.004358, 0.00283, 0.001743, 0.001675, 0.001722, 0.001172, 0.001232, 0.001249, 0.001159, 0.001172, 0.000674, 0.000614, 0.000309, 0.000674, 0.001142, 0.001743, 0.001434, 0.002336, 0.001743, 0.001778, 0.003109, 0.002512, 0.002503, 0.00389, 0.002761, 0.003298, 0.004513, 0.004513, 0.004513, 0.004431, 0.004388, 0.004513, 0.003341, 0.003298, 0.0028, 0.002014, 0.001808, 0.001499, 0.001155, 0.00155, 0.00146, 0.001172, 0.001202, 0.001159, 0.000704, 0.000567, 0.000773, 0.000631, 0.000704, 0.001155, 0.001159, 0.001722, 0.001572, 0.001541, 0.001391, 0.001048, 0.001541, 0.001533, 0.001675, 0.001344, 0.001597, 0.001, 0.000906, 0.001533, 0.002276, 0.003212, 0.003757, 0.00243, 0.001967, 0.001211, 0.000747, 0.000833, 0.00076, 0.000893, 0.001391, 0.001533, 0.002482, 0.002503, 0.001692, 0.001572, 0.002349, 0.001602, 0.001602, 0.002138, 0.002138, 0.001417, 0.000906, 0.001374, 0.002211, 0.003405, 0.004899, 0.007315, 0.010509, 0.008804, 0.015344, 0.008276, 0.010372, 0.007555, 0.008624, 0.009294, 0.014783, 0.016257, 0.015344, 0.032017, 0.013821, 0.011106, 0.014783, 0.028695, 0.016528, 0.008895, 0.005086, 0.003512, 0.00243, 0.001602, 0.001434, 0.00076, 0.000773, 0.001142, 0.00152, 0.001391, 0.002035, 0.002194, 0.002078, 0.003079, 0.00283, 0.004414, 0.003607, 0.004414, 0.003177, 0.00283, 0.003431, 0.005011, 0.005011, 0.004976, 0.004899, 0.004577, 0.004513, 0.005734, 0.005223, 0.003478, 0.003478, 0.003431, 0.002336, 0.002482, 0.001675, 0.001172, 0.000936, 0.000936, 0.000923, 0.001434, 0.001778, 0.001649, 0.001159, 0.001305, 0.001318, 0.001335, 0.00146, 0.001623, 0.001408, 0.001434, 0.001417, 0.001408, 0.001391, 0.002117, 0.001305, 0.001967, 0.002014, 0.00243, 0.002976, 0.002117, 0.00155, 0.001481, 0.00231, 0.00231, 0.002396, 0.00283, 0.00407, 0.003997, 0.003924, 0.005503, 0.003757, 0.004208, 0.002705, 0.001808, 0.001271, 0.001271, 0.000747, 0.001271, 0.001271, 0.00146, 0.00146, 0.001335, 0.001408, 0.000842, 0.000833, 0.000833, 0.000983, 0.00103, 0.000893, 0.001391, 0.000893, 0.00146, 0.002035, 0.003298, 0.004513, 0.00543, 0.008075, 0.00777, 0.007422, 0.004483, 0.003276, 0.003212, 0.003276, 0.003701, 0.00515, 0.007555, 0.005992, 0.004388, 0.004431, 0.004431, 0.004431, 0.004431, 0.004358, 0.003053, 0.002276, 0.002276, 0.002662, 0.002581, 0.002581, 0.002705, 0.003014, 0.002662, 0.003821, 0.005378, 0.00389, 0.002529, 0.001541, 0.002623, 0.002555, 0.001649, 0.001649, 0.001623, 0.002366, 0.00146, 0.002211, 0.002014, 0.002155, 0.002057, 0.002078, 0.00316, 0.002117, 0.002623, 0.003671, 0.003671, 0.002512, 0.003461, 0.00515, 0.008624, 0.005683, 0.005734, 0.008525, 0.008723, 0.006142, 0.004513, 0.00777, 0.005799, 0.008624, 0.006421, 0.004513, 0.00359, 0.002327, 0.002349, 0.001855, 0.00146, 0.001211, 0.001103, 0.000687, 0.000391, 0.000176, 0.000146, 0.000176, 0.00015, 0.000339, 0.000335, 0.000614, 0.000301, 0.000477, 0.000477, 0.000713, 0.000614, 0.000906, 0.00103, 0.001533, 0.002336, 0.003405, 0.004414, 0.005623, 0.006421, 0.006482, 0.007091, 0.007877, 0.011106, 0.007422, 0.004835, 0.005623, 0.003607, 0.003701, 0.002512, 0.001709, 0.001172, 0.001967, 0.002035, 0.003109, 0.003177, 0.002138, 0.002211, 0.001344, 0.001778, 0.00246, 0.003555, 0.005011, 0.005872, 0.004135, 0.003757, 0.003727, 0.003246, 0.003821, 0.005734, 0.006619, 0.006701, 0.007422, 0.007091, 0.004646, 0.003431, 0.003461, 0.005086, 0.005086, 0.007555, 0.007031, 0.004775, 0.004611, 0.004835, 0.005011, 0.006078, 0.008723, 0.01204, 0.020165, 0.030003, 0.017797, 0.023087, 0.05306, 0.106997], '')</t>
  </si>
  <si>
    <t>UPI0001EB84BF status=activ</t>
  </si>
  <si>
    <t>([0.094817, 0.027463, 0.051831, 0.078022, 0.094817, 0.127496, 0.067594, 0.037156, 0.046336, 0.06184, 0.038042, 0.033407, 0.047319, 0.047319, 0.046336, 0.023087, 0.012491, 0.013016, 0.007645, 0.005011, 0.003478, 0.004689, 0.004976, 0.004611, 0.003246, 0.00231, 0.001344, 0.001936, 0.001709, 0.001211, 0.001271, 0.001808, 0.002138, 0.002057, 0.002194, 0.002211, 0.003014, 0.003431, 0.00243, 0.003405, 0.003461, 0.004736, 0.004736, 0.007259, 0.004976, 0.005872, 0.006421, 0.007091, 0.006078, 0.009728, 0.009865, 0.005872, 0.003924, 0.003079, 0.002606, 0.002623, 0.001602, 0.001597, 0.002117, 0.001743, 0.001778, 0.001649, 0.001155, 0.001155, 0.001061, 0.001112, 0.000893, 0.001374, 0.002014, 0.001541, 0.001344, 0.002014, 0.003212, 0.004431, 0.004646, 0.006482, 0.006482, 0.006988, 0.004921, 0.003366, 0.004899, 0.005249, 0.008624, 0.013265, 0.008525, 0.005318, 0.005378, 0.00777, 0.007315, 0.005932, 0.009015, 0.010372, 0.010372, 0.009865, 0.006619, 0.006988, 0.004921, 0.006619, 0.009728, 0.009483, 0.008804, 0.009015, 0.005623, 0.005318, 0.00558, 0.008156, 0.008002, 0.007555, 0.007555, 0.008002, 0.010221, 0.006142, 0.004431, 0.00316, 0.002211, 0.002035, 0.001967, 0.001967, 0.001623, 0.001232, 0.001335, 0.00155, 0.001159, 0.001391, 0.000906, 0.000507, 0.000348, 0.00052, 0.000773, 0.000447, 0.000442, 0.000262, 0.000339, 0.000648, 0.001159, 0.001709, 0.001709, 0.002606, 0.003804, 0.004483, 0.004315, 0.003671, 0.004775, 0.004513, 0.005683, 0.007877, 0.008409, 0.010926, 0.016257, 0.010926, 0.013437, 0.013265, 0.011106, 0.012727, 0.013265, 0.011342, 0.008075, 0.009294, 0.009187, 0.006374, 0.004414, 0.006533, 0.009096, 0.007495, 0.009728, 0.00777, 0.006533, 0.008002, 0.006142, 0.004483, 0.006374, 0.007177], '')</t>
  </si>
  <si>
    <t>UPI0001EB858F status=activ</t>
  </si>
  <si>
    <t>([0.102787, 0.142424, 0.125101, 0.079919, 0.11371, 0.139895, 0.092881, 0.06312, 0.045352, 0.060549, 0.076542, 0.106997, 0.10481, 0.185198, 0.134866, 0.139895, 0.134866, 0.116183, 0.18812, 0.191378, 0.15008, 0.216401, 0.222385, 0.239899, 0.247041, 0.25031, 0.25031, 0.264545, 0.268042, 0.36309, 0.301917, 0.243554, 0.247041, 0.25031, 0.144935, 0.200174, 0.200174, 0.278302, 0.308712, 0.298791, 0.268042, 0.239899, 0.243554, 0.167087, 0.111485, 0.173081, 0.17593, 0.116183, 0.173081, 0.257454, 0.257454, 0.31487, 0.374039, 0.359901, 0.284882, 0.380708, 0.384043, 0.374039, 0.321458, 0.25031, 0.26085, 0.209395, 0.30533, 0.278302, 0.359901, 0.472492, 0.40511, 0.398279, 0.398279, 0.321458, 0.318242, 0.311707, 0.311707, 0.25406, 0.25406, 0.25406, 0.25406, 0.15008, 0.15284, 0.222385, 0.298791, 0.225814, 0.225814, 0.137348, 0.155435, 0.155435, 0.15284, 0.206376, 0.21291, 0.318242, 0.332115, 0.332115, 0.25406, 0.25406, 0.278302, 0.281712, 0.356642, 0.281712, 0.30533, 0.308712, 0.209395, 0.127496, 0.173081, 0.247041, 0.321458, 0.247041, 0.15008, 0.15284, 0.094817, 0.092881, 0.079919, 0.071867, 0.083462, 0.102787, 0.102787, 0.125101, 0.122885, 0.125101, 0.18812, 0.291804, 0.301917, 0.377384, 0.483068, 0.494003, 0.497853, 0.497853, 0.59508, 0.728858, 0.724957, 0.827927, 0.834292, 0.73685, 0.84206, 0.819762, 0.852992, 0.771762, 0.779859, 0.779859, 0.779859, 0.805026, 0.779859, 0.779859, 0.671169, 0.699094, 0.685117, 0.549308, 0.56648, 0.557691, 0.562014, 0.450668, 0.444081, 0.436924, 0.444081, 0.436924, 0.433034, 0.436924, 0.517562, 0.433034, 0.366687, 0.366687, 0.264545, 0.268042, 0.257454, 0.339168, 0.31487, 0.288399, 0.324872, 0.239899, 0.243554, 0.167087, 0.200174, 0.206376, 0.206376, 0.203355, 0.196879, 0.196879, 0.144935, 0.096677, 0.098513, 0.142424, 0.090864, 0.139895, 0.158265, 0.167087, 0.173081, 0.179055, 0.200174, 0.232838, 0.229226, 0.229226, 0.232838, 0.298791, 0.291804, 0.26085, 0.26085, 0.278302, 0.295083, 0.247041, 0.222385, 0.291804, 0.295083, 0.275179, 0.301917, 0.275179, 0.275179, 0.182256, 0.109221, 0.109221, 0.125101, 0.129801, 0.129801, 0.167087, 0.137348, 0.111485, 0.10481, 0.147574, 0.10481, 0.067594, 0.132295, 0.232838, 0.191378], '')</t>
  </si>
  <si>
    <t>[126, 127, 128, 129, 130, 131, 132, 133, 134, 135, 136, 137, 138, 139, 140, 141, 142, 143, 144, 145, 146, 147, 148, 156]</t>
  </si>
  <si>
    <t>UPI0001EB85A7 status=activ</t>
  </si>
  <si>
    <t>([4.7e-05, 4.7e-05, 4.3e-05, 3e-05, 6.9e-05, 6.9e-05, 6.4e-05, 0.000137, 0.000146, 0.000142, 0.000249, 0.00018, 0.000326, 0.000326, 0.000301, 0.000305, 0.000399, 0.000477, 0.000816, 0.001408, 0.002194, 0.00292, 0.003405, 0.005086, 0.008409, 0.005992, 0.008624, 0.014586, 0.015694, 0.013613, 0.013613, 0.013437, 0.024393, 0.024826, 0.028695, 0.066181, 0.118441, 0.100716, 0.094817, 0.098513, 0.046336, 0.055536, 0.035586, 0.05306, 0.054297, 0.055536, 0.122885, 0.129801, 0.122885, 0.10481, 0.132295, 0.229226, 0.127496, 0.120615, 0.116183, 0.10481, 0.079919, 0.033407, 0.031287, 0.030003, 0.017797, 0.020522, 0.010372, 0.010372, 0.006894, 0.004775, 0.004414, 0.004247, 0.00283, 0.002057, 0.002035, 0.001855, 0.001967, 0.001748, 0.001481, 0.00152, 0.001597, 0.001597, 0.002606, 0.003963, 0.003963, 0.003804, 0.004976, 0.007177, 0.010509, 0.019401, 0.019401, 0.019401, 0.009401, 0.015344, 0.014586, 0.014586, 0.024393, 0.01204, 0.026338, 0.038858, 0.019109, 0.016528, 0.020876, 0.011106, 0.006421, 0.010131, 0.016528, 0.018415, 0.010221, 0.011342, 0.007645, 0.01227, 0.013437, 0.014075, 0.016257, 0.035586, 0.020876, 0.0198, 0.042364, 0.040537, 0.021816, 0.049374, 0.028695, 0.014783, 0.016257, 0.043307, 0.017447, 0.010672, 0.009977, 0.009977, 0.006533, 0.009977, 0.008276, 0.006194, 0.007315, 0.004689, 0.003405, 0.004431, 0.003276, 0.00316, 0.003298, 0.004646, 0.003276, 0.00316, 0.003298, 0.004247, 0.002881, 0.003405, 0.003341, 0.002396, 0.002366, 0.00225, 0.001391, 0.001069, 0.001499, 0.001335, 0.001623, 0.002349, 0.001572, 0.00155, 0.001061, 0.000923, 0.000447, 0.000391, 0.000747, 0.001232, 0.001305, 0.001391, 0.001417, 0.001597, 0.001743, 0.002155, 0.002727, 0.003431, 0.004414, 0.003014, 0.00407], '')</t>
  </si>
  <si>
    <t>UPI0001EB860F status=activ</t>
  </si>
  <si>
    <t>([0.21291, 0.264545, 0.164327, 0.219301, 0.25031, 0.291804, 0.318242, 0.236433, 0.268042, 0.203355, 0.15284, 0.122885, 0.139895, 0.132295, 0.137348, 0.147574, 0.142424, 0.147574, 0.203355, 0.118441, 0.069024, 0.086953, 0.081712, 0.144935, 0.139895, 0.083462, 0.064632, 0.067594, 0.092881, 0.051831, 0.085092, 0.137348, 0.206376, 0.275179, 0.359901, 0.352862, 0.25031, 0.25406, 0.239899, 0.239899, 0.25406, 0.339168, 0.352862, 0.321458, 0.222385, 0.185198, 0.191378, 0.147574, 0.147574, 0.17593, 0.264545, 0.182256, 0.11371, 0.06184, 0.06184, 0.06184, 0.066181, 0.11371, 0.11371, 0.111485, 0.106997, 0.109221, 0.056825, 0.029376, 0.038042, 0.066181, 0.045352, 0.083462, 0.134866, 0.134866, 0.137348, 0.137348, 0.21291, 0.301917, 0.301917, 0.21291, 0.219301, 0.21291, 0.15008, 0.15008, 0.15284, 0.158265, 0.236433, 0.25406, 0.257454, 0.247041, 0.247041, 0.301917, 0.298791, 0.196879, 0.194234, 0.164327, 0.161087, 0.164327, 0.100716, 0.109221, 0.179055, 0.111485, 0.060549, 0.054297, 0.026892, 0.027463, 0.025762, 0.025762, 0.026338, 0.028107, 0.028107, 0.023087, 0.028107, 0.026338, 0.029376, 0.023534, 0.029376, 0.018106, 0.010509, 0.009728, 0.009096, 0.008895, 0.01227, 0.0198, 0.026892, 0.032677, 0.032017, 0.018415, 0.018415, 0.017797, 0.026338, 0.028107, 0.020165, 0.01227, 0.013016, 0.011669, 0.009294, 0.009401, 0.014075, 0.027463, 0.064632, 0.111485, 0.06184, 0.069024, 0.034884, 0.048328, 0.047319, 0.047319, 0.085092, 0.085092, 0.144935, 0.147574, 0.081712, 0.139895, 0.139895, 0.078022, 0.122885, 0.209395, 0.209395, 0.219301, 0.203355, 0.173081, 0.179055, 0.185198, 0.090864, 0.094817, 0.085092, 0.078022, 0.050641, 0.051831, 0.051831, 0.058088, 0.059222, 0.067594, 0.038042, 0.0704, 0.125101, 0.122885, 0.116183, 0.050641, 0.054297, 0.058088, 0.060549, 0.032677, 0.058088, 0.120615, 0.118441, 0.059222, 0.102787, 0.170161, 0.100716, 0.076542, 0.085092, 0.085092, 0.085092, 0.15008, 0.144935, 0.147574, 0.109221, 0.10481, 0.209395, 0.125101, 0.0704, 0.037156, 0.067594, 0.040537, 0.043307, 0.046336, 0.054297, 0.034068, 0.030003, 0.055536, 0.076542, 0.066181, 0.030003, 0.026892, 0.025762, 0.013821, 0.013265, 0.021381, 0.014075, 0.009015, 0.009096, 0.009096, 0.014075, 0.009401, 0.009294, 0.008804, 0.01227, 0.021381, 0.036378, 0.021816, 0.013613, 0.013613, 0.013016, 0.025316, 0.050641, 0.051831, 0.064632, 0.0704, 0.040537, 0.034068, 0.033407, 0.066181, 0.092881, 0.056825, 0.111485, 0.185198, 0.116183, 0.120615, 0.109221, 0.100716, 0.098513, 0.158265, 0.144935, 0.158265, 0.090864, 0.096677, 0.056825, 0.094817, 0.041405, 0.071867, 0.15008, 0.239899, 0.225814, 0.26085, 0.342579, 0.295083, 0.194234, 0.298791, 0.308712, 0.311707, 0.219301, 0.219301, 0.236433, 0.15008, 0.15284, 0.155435, 0.076542, 0.098513, 0.054297, 0.125101, 0.132295, 0.132295, 0.125101, 0.127496, 0.127496, 0.132295, 0.090864, 0.167087, 0.15284, 0.155435, 0.088832, 0.15008, 0.200174, 0.096677, 0.17593, 0.167087, 0.264545, 0.257454, 0.203355, 0.301917, 0.164327, 0.092881, 0.088832, 0.048328, 0.051831, 0.031287, 0.028107, 0.029376, 0.016021, 0.009401, 0.009015, 0.014315, 0.014783, 0.019401, 0.0198, 0.011518, 0.008002, 0.007877, 0.011518, 0.011669, 0.011669, 0.023087, 0.032677, 0.030611, 0.060549, 0.050641, 0.064632, 0.0704, 0.100716, 0.167087, 0.284882, 0.298791, 0.291804, 0.239899, 0.243554, 0.366687, 0.342579, 0.359901, 0.359901, 0.356642, 0.359901, 0.268042, 0.257454, 0.298791, 0.21291, 0.229226, 0.147574, 0.196879, 0.11371, 0.081712, 0.045352, 0.024826, 0.022667, 0.021381, 0.014315, 0.008276, 0.009015, 0.00962, 0.013437, 0.008075, 0.008409, 0.008276, 0.011669, 0.013613, 0.014586, 0.013821, 0.010221, 0.017447, 0.016021, 0.022306, 0.021816, 0.018415, 0.0198, 0.01204, 0.008525, 0.009096, 0.012727, 0.01204, 0.016528, 0.010221, 0.0198, 0.022306, 0.019109, 0.019109, 0.016257, 0.015344, 0.026338, 0.035586, 0.018415, 0.011518, 0.009015, 0.009401, 0.016021, 0.026892, 0.051831, 0.109221, 0.111485, 0.129801, 0.067594, 0.044297, 0.092881, 0.086953, 0.03976, 0.083462, 0.083462, 0.090864, 0.047319, 0.049374, 0.046336, 0.085092, 0.118441, 0.209395, 0.247041, 0.142424, 0.074921, 0.071867, 0.066181, 0.085092, 0.086953, 0.086953, 0.161087, 0.170161, 0.109221, 0.11371, 0.066181, 0.032017, 0.030003, 0.06184, 0.060549, 0.056825, 0.06312, 0.079919, 0.038858, 0.05306, 0.120615, 0.120615, 0.132295, 0.098513, 0.079919, 0.042364, 0.081712, 0.076542, 0.071867, 0.116183, 0.200174, 0.196879, 0.216401, 0.122885, 0.122885, 0.058088, 0.064632, 0.06312, 0.036378, 0.037156, 0.021816, 0.01227, 0.023087, 0.020876, 0.016826, 0.017138, 0.032017, 0.033407, 0.016826, 0.016826, 0.016257, 0.009096, 0.014586, 0.014586, 0.017138, 0.016021, 0.018106, 0.010672, 0.009977, 0.016528, 0.026892, 0.025316, 0.047319, 0.022667, 0.015078, 0.024393, 0.047319, 0.041405, 0.037156, 0.073402, 0.069024, 0.067594, 0.076542, 0.037156, 0.073402, 0.122885, 0.071867, 0.074921, 0.127496, 0.139895, 0.139895, 0.15284, 0.243554, 0.15284, 0.229226, 0.21291, 0.196879, 0.179055, 0.17593, 0.111485, 0.122885, 0.116183, 0.069024, 0.122885, 0.203355, 0.118441, 0.067594, 0.111485, 0.200174, 0.200174, 0.182256, 0.179055, 0.098513, 0.06184, 0.088832, 0.049374, 0.106997, 0.059222, 0.069024, 0.058088, 0.111485, 0.106997, 0.06184, 0.06184, 0.042364, 0.029376, 0.028695, 0.028695, 0.027463, 0.023087, 0.023963, 0.016021, 0.016528, 0.028695, 0.044297, 0.030003, 0.056825, 0.051831, 0.055536, 0.050641, 0.033407, 0.032677, 0.018106, 0.037156, 0.036378, 0.028107, 0.03976, 0.073402, 0.132295, 0.137348, 0.134866, 0.074921, 0.116183, 0.10481, 0.06312, 0.032017, 0.028695, 0.018415, 0.016826, 0.014315, 0.014783, 0.016021, 0.014586, 0.025316, 0.023534, 0.045352, 0.045352, 0.026338, 0.017447, 0.009977, 0.006795, 0.006988, 0.008723, 0.006795, 0.006795, 0.009096, 0.009865, 0.010672, 0.015344, 0.01227, 0.018415, 0.013437, 0.017138, 0.013265, 0.009728, 0.006988, 0.005086, 0.006142, 0.007422], '')</t>
  </si>
  <si>
    <t>UPI0001EB86AD status=activ</t>
  </si>
  <si>
    <t>([0.122885, 0.164327, 0.071867, 0.102787, 0.118441, 0.173081, 0.092881, 0.118441, 0.050641, 0.076542, 0.094817, 0.129801, 0.073402, 0.034884, 0.027463, 0.030003, 0.030611, 0.015694, 0.016528, 0.032017, 0.032677, 0.021816, 0.023534, 0.022667, 0.020522, 0.015694, 0.013016, 0.024393, 0.024393, 0.058088, 0.024393, 0.011342, 0.006619, 0.006701, 0.008276, 0.014586, 0.008723, 0.006374, 0.008895, 0.006039, 0.004358, 0.00407, 0.004921, 0.003431, 0.003804, 0.002761, 0.003405, 0.002276, 0.001344, 0.001374, 0.001344, 0.001344, 0.001335, 0.002078, 0.00283, 0.002503, 0.001786, 0.001602, 0.002155, 0.001344, 0.001808, 0.002035, 0.001305, 0.001, 0.00103, 0.000816, 0.000816, 0.000859, 0.000983, 0.001743, 0.001211, 0.001374, 0.001383, 0.001541, 0.001533, 0.00146, 0.00146, 0.001318, 0.002276, 0.001936, 0.003177, 0.003298, 0.002688, 0.004358, 0.006142, 0.006482, 0.008895, 0.011518, 0.008723, 0.011669, 0.008624, 0.01204, 0.008002, 0.011342, 0.020522, 0.015078], '')</t>
  </si>
  <si>
    <t>UPI0001EB86C0 status=activ</t>
  </si>
  <si>
    <t>([0.030003, 0.05306, 0.032017, 0.044297, 0.056825, 0.078022, 0.05306, 0.064632, 0.083462, 0.096677, 0.069024, 0.090864, 0.100716, 0.047319, 0.076542, 0.118441, 0.090864, 0.096677, 0.106997, 0.092881, 0.088832, 0.161087, 0.15008, 0.243554, 0.17593, 0.102787, 0.109221, 0.164327, 0.11371, 0.118441, 0.127496, 0.161087, 0.10481, 0.106997, 0.21291, 0.232838, 0.257454, 0.390993, 0.387226, 0.359901, 0.36309, 0.370445, 0.352862, 0.366687, 0.356642, 0.422041, 0.450668, 0.444081, 0.335645, 0.291804, 0.295083, 0.179055, 0.232838, 0.30533, 0.288399, 0.185198, 0.164327, 0.170161, 0.094817, 0.085092, 0.096677, 0.098513, 0.11371, 0.090864, 0.040537, 0.043307, 0.049374, 0.047319, 0.030003, 0.071867, 0.161087, 0.147574, 0.247041, 0.236433, 0.164327, 0.10481, 0.109221, 0.116183, 0.060549, 0.10481, 0.155435, 0.164327, 0.17593, 0.078022, 0.11371, 0.216401, 0.194234, 0.161087, 0.229226, 0.288399, 0.281712, 0.15008, 0.164327, 0.18812, 0.139895, 0.15284, 0.155435, 0.236433, 0.155435, 0.173081, 0.118441, 0.122885, 0.06312, 0.066181, 0.147574, 0.090864, 0.092881, 0.102787, 0.071867, 0.036378, 0.036378, 0.038858, 0.03976, 0.022306, 0.019401, 0.023534, 0.040537, 0.041405, 0.042364, 0.086953, 0.129801, 0.118441, 0.137348, 0.203355, 0.17593, 0.100716, 0.18812, 0.167087, 0.096677, 0.170161, 0.167087, 0.173081, 0.15284, 0.271506, 0.284882, 0.206376, 0.118441, 0.050641, 0.086953, 0.036378, 0.034068, 0.0198, 0.032677, 0.031287, 0.021816, 0.013821, 0.024393, 0.013265, 0.009294, 0.009294, 0.008624, 0.014783, 0.017138, 0.016826, 0.017447, 0.028107, 0.028695, 0.034884, 0.0704, 0.03976, 0.081712, 0.074921, 0.125101, 0.071867, 0.071867, 0.120615, 0.127496, 0.067594, 0.067594, 0.120615, 0.179055, 0.185198, 0.191378, 0.182256, 0.096677, 0.092881, 0.090864, 0.073402, 0.073402, 0.079919, 0.142424, 0.170161, 0.11371, 0.064632, 0.06184, 0.06184, 0.055536, 0.042364, 0.0704, 0.098513, 0.078022, 0.066181, 0.051831, 0.032677, 0.020522, 0.043307, 0.025762, 0.015078, 0.034068], '')</t>
  </si>
  <si>
    <t>UPI0001EB86F7 status=activ</t>
  </si>
  <si>
    <t>([0.18812, 0.278302, 0.147574, 0.111485, 0.069024, 0.10481, 0.129801, 0.155435, 0.155435, 0.11371, 0.142424, 0.179055, 0.170161, 0.164327, 0.167087, 0.271506, 0.239899, 0.206376, 0.200174, 0.264545, 0.25406, 0.278302, 0.25031, 0.25406, 0.209395, 0.268042, 0.26085, 0.284882, 0.216401, 0.25031, 0.339168, 0.328603, 0.247041, 0.161087, 0.170161, 0.085092, 0.081712, 0.098513, 0.122885, 0.074921, 0.06312, 0.069024, 0.058088, 0.06312, 0.127496, 0.21291, 0.281712, 0.278302, 0.257454, 0.342579, 0.335645, 0.346032, 0.36309, 0.339168, 0.324872, 0.232838, 0.281712, 0.284882, 0.298791, 0.332115, 0.414856, 0.41194, 0.517562, 0.480142, 0.480142, 0.387226, 0.308712, 0.225814, 0.196879, 0.167087, 0.127496, 0.102787, 0.071867, 0.045352, 0.088832, 0.170161, 0.264545, 0.342579], '')</t>
  </si>
  <si>
    <t>UPI0001FC1BF8 status=activ</t>
  </si>
  <si>
    <t>([0.006567, 0.005503, 0.004689, 0.006894, 0.00515, 0.006374, 0.00777, 0.006795, 0.006142, 0.004976, 0.005992, 0.00543, 0.003997, 0.005872, 0.005872, 0.005734, 0.00407, 0.004611, 0.005683, 0.005378, 0.003461, 0.002482, 0.0028, 0.003246, 0.002078, 0.003109, 0.00225, 0.00225, 0.003014, 0.003821, 0.005932, 0.005086, 0.006894, 0.010131, 0.010372, 0.015344, 0.016257, 0.038042, 0.060549, 0.090864, 0.102787, 0.106997, 0.106997, 0.15284, 0.142424, 0.203355, 0.111485, 0.122885, 0.096677, 0.043307, 0.051831, 0.021816, 0.028107, 0.015344, 0.009401, 0.009294, 0.008075, 0.012491, 0.007495, 0.004976, 0.003478, 0.002581, 0.002662, 0.002581, 0.002662, 0.002366, 0.002606, 0.002606, 0.002555, 0.002155, 0.00316, 0.003014, 0.004513, 0.004513, 0.006482, 0.006421, 0.004689, 0.004736, 0.003431, 0.003405, 0.004775, 0.006619, 0.008723, 0.008409, 0.011106, 0.006701, 0.006701, 0.006701, 0.009483, 0.009483, 0.009294, 0.00777, 0.007259, 0.006567, 0.006567, 0.006619, 0.006701, 0.006795, 0.005623, 0.005799, 0.007091, 0.006795, 0.006894, 0.006988, 0.010221, 0.013265, 0.023963, 0.023963, 0.019109, 0.011342, 0.012727, 0.013265, 0.017797, 0.010221, 0.007177, 0.006374, 0.006701, 0.010131, 0.011106, 0.011342, 0.011342, 0.011342, 0.011669, 0.011518, 0.007645, 0.00777, 0.007422, 0.005249, 0.007315, 0.009015, 0.008409, 0.009015, 0.015344, 0.014586, 0.032017, 0.047319, 0.059222, 0.048328, 0.043307, 0.086953, 0.096677, 0.182256, 0.216401, 0.216401, 0.111485, 0.109221, 0.125101, 0.134866, 0.134866, 0.071867, 0.031287, 0.085092, 0.137348, 0.055536, 0.025762, 0.012727, 0.017447, 0.019109, 0.013437, 0.014586, 0.009483, 0.015078, 0.014315, 0.015078, 0.009294, 0.010221, 0.017447, 0.018106, 0.017447, 0.016826, 0.017447, 0.018106, 0.017447, 0.015078, 0.017797, 0.017797, 0.033407, 0.016257, 0.00962, 0.013265, 0.007555, 0.007315, 0.005086, 0.003804, 0.00292, 0.00407, 0.00407, 0.004161, 0.003997, 0.00389, 0.005623, 0.008002, 0.008075, 0.00558, 0.005623, 0.008002, 0.01227, 0.013613, 0.015344, 0.022306, 0.013265, 0.024826, 0.021381, 0.024826, 0.024826, 0.020165, 0.011342, 0.019109, 0.012491, 0.011669, 0.011669, 0.007315, 0.004921, 0.004899, 0.007031, 0.007091, 0.005872, 0.005872, 0.005734, 0.007555, 0.008525, 0.008624, 0.005932, 0.005992, 0.007555, 0.011903, 0.011669, 0.011669, 0.011903, 0.01204, 0.011669, 0.01227, 0.019109, 0.021381, 0.038858, 0.018787, 0.015344, 0.01227, 0.007555, 0.005318, 0.00515, 0.004646, 0.004611, 0.005086, 0.005378, 0.003727, 0.002435, 0.002512, 0.003431, 0.003431, 0.004388, 0.004513, 0.003298, 0.00389, 0.005734, 0.004247, 0.005734, 0.004611, 0.004577, 0.006567, 0.00962, 0.00962, 0.01204, 0.020522, 0.033407, 0.059222, 0.127496, 0.239899, 0.356642, 0.247041, 0.247041, 0.18812, 0.11371, 0.21291, 0.167087, 0.122885, 0.196879, 0.17593, 0.278302, 0.401658, 0.390993, 0.352862, 0.324872, 0.264545], '')</t>
  </si>
  <si>
    <t>UPI00024197E4 status=activ</t>
  </si>
  <si>
    <t>([0.182256, 0.229226, 0.268042, 0.321458, 0.229226, 0.281712, 0.318242, 0.209395, 0.236433, 0.17593, 0.225814, 0.271506, 0.15008, 0.164327, 0.21291, 0.142424, 0.158265, 0.161087, 0.161087, 0.209395, 0.127496, 0.147574, 0.118441, 0.127496, 0.118441, 0.127496, 0.116183, 0.116183, 0.137348, 0.090864, 0.158265, 0.137348, 0.078022, 0.096677, 0.086953, 0.096677, 0.10481, 0.050641, 0.048328, 0.085092, 0.085092, 0.137348, 0.219301, 0.288399, 0.194234, 0.125101, 0.18812, 0.194234, 0.185198, 0.225814, 0.225814, 0.229226, 0.247041, 0.247041, 0.257454, 0.25406, 0.15008, 0.209395, 0.216401, 0.132295, 0.15284, 0.120615, 0.142424, 0.092881, 0.076542, 0.122885, 0.18812, 0.109221, 0.118441, 0.116183, 0.158265, 0.222385, 0.147574, 0.116183, 0.106997, 0.100716, 0.06184, 0.088832, 0.049374, 0.088832, 0.155435, 0.083462, 0.098513, 0.083462, 0.086953, 0.05306, 0.056825, 0.032017, 0.0704, 0.0704, 0.03976, 0.034884, 0.038042, 0.060549, 0.040537, 0.049374, 0.040537, 0.0704, 0.083462, 0.137348, 0.137348, 0.086953, 0.142424, 0.085092, 0.081712, 0.134866, 0.17593, 0.10481, 0.185198, 0.102787, 0.047319, 0.056825, 0.06312, 0.064632, 0.064632, 0.122885, 0.158265, 0.229226, 0.161087, 0.090864, 0.074921, 0.045352, 0.0704, 0.071867, 0.076542, 0.06312, 0.058088, 0.069024, 0.116183, 0.10481, 0.170161, 0.301917, 0.366687, 0.349426, 0.225814, 0.232838, 0.219301, 0.219301, 0.257454, 0.356642, 0.387226, 0.440853, 0.422041, 0.328603, 0.295083, 0.30533, 0.342579, 0.30533, 0.275179, 0.284882, 0.203355, 0.194234, 0.092881, 0.074921, 0.06184, 0.116183, 0.064632, 0.038042, 0.038042, 0.040537, 0.032677, 0.05306, 0.027463, 0.031287, 0.033407, 0.045352, 0.073402, 0.079919, 0.055536, 0.038858, 0.036378, 0.0704, 0.078022, 0.142424, 0.173081, 0.216401, 0.239899, 0.31487, 0.398279, 0.41194, 0.377384, 0.36309, 0.335645, 0.42561, 0.505461, 0.642678, 0.59508, 0.56648, 0.509769], '')</t>
  </si>
  <si>
    <t>[184, 185, 186, 187, 188]</t>
  </si>
  <si>
    <t>UPI0002419803 status=activ</t>
  </si>
  <si>
    <t>([0.754692, 0.767246, 0.779859, 0.759478, 0.784345, 0.83125, 0.846163, 0.84206, 0.859585, 0.859585, 0.846163, 0.852992, 0.862302, 0.849326, 0.837511, 0.81615, 0.720929, 0.712013, 0.76285, 0.837511, 0.741537, 0.724957, 0.63748, 0.632174, 0.653063, 0.613573, 0.56648, 0.570702, 0.575842, 0.538167, 0.575842, 0.59014, 0.534167, 0.553315, 0.570702, 0.562014, 0.56648, 0.680603, 0.703578, 0.703578, 0.703578, 0.771762, 0.788093, 0.849326, 0.865454, 0.808535, 0.827927, 0.846163, 0.862302, 0.874069, 0.88723, 0.859585, 0.874069, 0.903857, 0.894241, 0.894241, 0.882776, 0.879233, 0.882776, 0.871313, 0.852992, 0.859585, 0.791621, 0.771762, 0.771762, 0.795062, 0.859585, 0.801317, 0.784345, 0.741537, 0.724957, 0.653063, 0.671169, 0.648219, 0.648219, 0.562014, 0.562014, 0.517562, 0.517562, 0.505461, 0.505461, 0.465241, 0.465241, 0.468512, 0.486429, 0.494003, 0.401658, 0.335645, 0.390993, 0.398279, 0.398279, 0.311707, 0.370445, 0.370445, 0.370445, 0.370445, 0.436924, 0.436924, 0.497853, 0.450668, 0.394753, 0.394753, 0.390993, 0.374039, 0.377384, 0.36309, 0.291804, 0.291804, 0.30533, 0.30533, 0.301917, 0.219301, 0.30533, 0.308712, 0.295083, 0.298791, 0.30533, 0.301917, 0.301917, 0.239899, 0.219301, 0.275179, 0.26085, 0.257454, 0.271506, 0.328603, 0.328603, 0.377384, 0.436924, 0.483068, 0.468512, 0.40511, 0.529623, 0.461924, 0.394753, 0.40511, 0.408655, 0.401658, 0.41194, 0.418646, 0.476583, 0.521092, 0.521092, 0.538167, 0.63748, 0.63748, 0.626927, 0.541878, 0.553315, 0.476583, 0.476583, 0.418646, 0.480142, 0.447574, 0.517562, 0.505461, 0.505461, 0.51388, 0.529623, 0.509769, 0.4292, 0.42561, 0.450668, 0.465241, 0.461924, 0.458154, 0.450668, 0.356642, 0.36309, 0.366687, 0.408655, 0.401658, 0.377384, 0.384043, 0.366687, 0.339168, 0.401658, 0.36309, 0.321458, 0.278302, 0.247041, 0.321458, 0.301917, 0.247041],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</si>
  <si>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132, 141, 142, 143, 144, 145, 146, 147, 148, 154, 155, 156, 157, 158, 159]</t>
  </si>
  <si>
    <t>(80</t>
  </si>
  <si>
    <t>UPI0002419804 status=activ</t>
  </si>
  <si>
    <t>([0.064632, 0.092881, 0.120615, 0.15008, 0.18812, 0.216401, 0.243554, 0.264545, 0.295083, 0.311707, 0.335645, 0.401658, 0.335645, 0.284882, 0.271506, 0.164327, 0.182256, 0.25406, 0.284882, 0.17593, 0.096677, 0.17593, 0.17593, 0.182256, 0.179055, 0.179055, 0.116183, 0.071867, 0.040537, 0.042364, 0.024826, 0.026338, 0.028695, 0.044297, 0.060549, 0.067594, 0.111485, 0.155435, 0.167087, 0.139895, 0.194234, 0.284882, 0.17593, 0.185198, 0.15008, 0.164327, 0.173081, 0.170161, 0.243554, 0.349426, 0.335645, 0.30533, 0.196879, 0.182256, 0.191378, 0.239899, 0.222385, 0.15008, 0.179055, 0.155435, 0.222385, 0.182256, 0.106997, 0.209395, 0.144935, 0.111485, 0.055536, 0.056825, 0.096677, 0.096677, 0.049374, 0.055536, 0.11371, 0.158265, 0.098513, 0.047319, 0.051831, 0.030003, 0.035586, 0.034068, 0.038858, 0.021816, 0.042364, 0.046336, 0.023963, 0.028695, 0.049374, 0.100716, 0.050641, 0.03976, 0.028107, 0.048328, 0.048328, 0.026338, 0.032677, 0.056825, 0.047319, 0.028107, 0.047319, 0.067594, 0.054297, 0.023534, 0.049374, 0.049374, 0.096677, 0.15284, 0.116183, 0.094817, 0.094817, 0.079919, 0.118441, 0.094817, 0.044297, 0.031287, 0.064632, 0.036378, 0.0198, 0.030611, 0.05306, 0.029376, 0.035586, 0.044297, 0.111485, 0.049374, 0.050641, 0.054297, 0.030611, 0.025316, 0.018415, 0.018787, 0.024393, 0.024826, 0.055536, 0.11371, 0.083462, 0.074921, 0.134866, 0.132295, 0.111485, 0.102787, 0.167087, 0.142424, 0.088832, 0.043307, 0.038042, 0.027463, 0.026892, 0.028107, 0.038042, 0.055536, 0.028107, 0.032017, 0.016257, 0.015078, 0.015694, 0.028695, 0.034884, 0.032017, 0.056825, 0.048328, 0.044297, 0.044297, 0.044297, 0.049374, 0.094817, 0.109221, 0.078022, 0.073402, 0.073402, 0.083462, 0.122885, 0.106997, 0.073402, 0.129801, 0.137348, 0.132295, 0.0704, 0.064632, 0.0704, 0.078022, 0.081712, 0.081712, 0.047319, 0.047319, 0.060549, 0.032017, 0.032677, 0.071867, 0.031287, 0.040537, 0.032017, 0.030003, 0.06312, 0.120615, 0.120615, 0.100716, 0.10481, 0.194234, 0.179055, 0.109221, 0.074921, 0.076542, 0.083462, 0.158265, 0.158265, 0.15008, 0.21291, 0.21291, 0.118441, 0.209395, 0.271506, 0.374039, 0.271506, 0.185198, 0.206376, 0.206376, 0.137348, 0.090864, 0.03976, 0.03976, 0.069024, 0.073402, 0.120615, 0.066181, 0.033407, 0.041405, 0.025316, 0.029376, 0.060549, 0.10481, 0.10481, 0.058088, 0.054297, 0.054297, 0.106997, 0.100716, 0.090864, 0.139895, 0.209395, 0.311707, 0.339168, 0.25406, 0.278302, 0.268042, 0.288399, 0.380708, 0.349426, 0.454136, 0.472492, 0.461924, 0.468512, 0.476583, 0.458154, 0.374039, 0.461924, 0.359901, 0.278302, 0.295083, 0.324872, 0.225814, 0.243554, 0.243554, 0.324872, 0.25406, 0.264545, 0.219301, 0.125101, 0.167087, 0.173081, 0.164327, 0.132295, 0.102787, 0.079919, 0.129801, 0.179055, 0.15008, 0.21291, 0.301917, 0.25406, 0.17593], '')</t>
  </si>
  <si>
    <t>UPI00024199D3 status=activ</t>
  </si>
  <si>
    <t>([0.03976, 0.016826, 0.009483, 0.013613, 0.017138, 0.021381, 0.020165, 0.027463, 0.016528, 0.011106, 0.008525, 0.006533, 0.004414, 0.003804, 0.004775, 0.003246, 0.004161, 0.004899, 0.003461, 0.002336, 0.002211, 0.001383, 0.001267, 0.001855, 0.001267, 0.000833, 0.000477, 0.000661, 0.000575, 0.001155, 0.001623, 0.002512, 0.00389, 0.004247, 0.004899, 0.00359, 0.004899, 0.004921, 0.006245, 0.008002, 0.008804, 0.009096, 0.019109, 0.026892, 0.011903, 0.020522, 0.030611, 0.071867, 0.06184, 0.031287, 0.016528, 0.018415, 0.009728, 0.006533, 0.006567, 0.00543, 0.004921, 0.00359, 0.002503, 0.002555, 0.003079, 0.002761, 0.00283, 0.002881, 0.003804, 0.004135, 0.003014, 0.002396, 0.002327, 0.002396, 0.003555, 0.003276, 0.00225, 0.00225, 0.001967, 0.00246, 0.002881, 0.003461, 0.003478, 0.004315, 0.004414, 0.003053, 0.003298, 0.003212, 0.003366, 0.002117, 0.001808, 0.001808, 0.001808, 0.001267, 0.000747, 0.000708, 0.001318, 0.001318, 0.001318, 0.002276, 0.002688, 0.003014, 0.002503, 0.003757, 0.003109, 0.003014, 0.003079, 0.0028, 0.002396, 0.002194, 0.003053, 0.003405, 0.003177, 0.003246, 0.004414, 0.00558, 0.005623, 0.003607, 0.003701, 0.004577, 0.004358, 0.003212, 0.003079, 0.003671, 0.00231, 0.003478, 0.003079, 0.003366, 0.004513, 0.005872, 0.005932, 0.004414, 0.006039, 0.009728, 0.009728, 0.006245, 0.007177, 0.004577, 0.006988, 0.006795, 0.007877, 0.008525, 0.009728, 0.00962, 0.011342, 0.012491, 0.011106, 0.013265, 0.009977, 0.010372, 0.006374, 0.005503, 0.005932, 0.004577, 0.003997, 0.003963, 0.004358, 0.003757, 0.005872, 0.003555, 0.003671, 0.002396, 0.001709, 0.002035, 0.002155, 0.002688, 0.003757, 0.002662, 0.00292, 0.002976, 0.002078, 0.002581, 0.003053, 0.004161, 0.003607, 0.002662, 0.003821, 0.005223, 0.004358, 0.00316, 0.003461, 0.003461, 0.00543, 0.004976, 0.003671, 0.002327, 0.001417, 0.001541, 0.00246, 0.002349, 0.002705, 0.004208, 0.004736, 0.005086, 0.004611, 0.007422, 0.013613, 0.014783, 0.008624, 0.014586, 0.028107, 0.067594, 0.139895, 0.100716, 0.203355, 0.308712, 0.465241, 0.59508, 0.447574, 0.447574, 0.440853, 0.418646, 0.390993, 0.414856, 0.332115, 0.239899, 0.236433, 0.132295, 0.086953, 0.18812, 0.094817, 0.106997, 0.096677, 0.046336, 0.030611, 0.028107, 0.016021, 0.009294, 0.006701, 0.006245, 0.004208, 0.003366, 0.00316, 0.003246, 0.002155, 0.002581, 0.002581, 0.001692, 0.002503, 0.002336, 0.00146, 0.002211, 0.002078, 0.002078, 0.00243, 0.002211, 0.002349, 0.003246, 0.002881, 0.002727, 0.004247, 0.005799, 0.005378, 0.005378, 0.005086, 0.007315, 0.006988, 0.009483, 0.017797, 0.017138, 0.032017, 0.076542, 0.035586, 0.017447, 0.016528, 0.023963, 0.028695, 0.025762, 0.020522, 0.024393, 0.054297, 0.030003, 0.014315, 0.016826, 0.044297, 0.034884, 0.018106, 0.014075, 0.013437, 0.012491, 0.008276, 0.005872, 0.006421, 0.006482, 0.006701, 0.005734, 0.005734, 0.008075, 0.00558, 0.006374, 0.006795, 0.006701, 0.009401, 0.018106, 0.015344, 0.008723, 0.006988, 0.009977, 0.008804, 0.010926, 0.007315, 0.008624, 0.008804, 0.005992, 0.008525, 0.008075, 0.009728, 0.006482, 0.00515, 0.007031, 0.004611, 0.00515, 0.004976, 0.004899, 0.005223, 0.005086, 0.006988, 0.007315, 0.007259, 0.007555, 0.005223, 0.007315, 0.007315, 0.006482, 0.008525, 0.006988, 0.006988, 0.007555, 0.008276, 0.012491, 0.008156, 0.008276, 0.009977, 0.006988, 0.007495, 0.005799, 0.00543, 0.005734, 0.005378, 0.003701, 0.004689, 0.004775, 0.004736, 0.003864, 0.005683, 0.006039, 0.006988, 0.007031, 0.006482, 0.007422, 0.006894, 0.006988, 0.007495, 0.006245, 0.006245, 0.005683, 0.004513, 0.006894, 0.004775, 0.005799, 0.007495, 0.007495, 0.007315, 0.007315, 0.012727, 0.008525, 0.005734, 0.004135, 0.005683, 0.005872, 0.007422, 0.005086, 0.007091, 0.006988, 0.005872, 0.008723, 0.009096, 0.017797, 0.01078, 0.019109, 0.013437, 0.018106, 0.020522, 0.043307, 0.019401, 0.018787, 0.016826, 0.016826, 0.031287, 0.016826, 0.00962, 0.006482, 0.006567, 0.004736, 0.005799, 0.008156, 0.00558, 0.003864, 0.003276, 0.00283, 0.001855, 0.001872, 0.001305, 0.001159, 0.001172, 0.001906, 0.002014, 0.00292, 0.004247, 0.003341, 0.004689, 0.006533, 0.009096, 0.017447, 0.015344, 0.010926, 0.011518, 0.020522, 0.031287, 0.033407, 0.069024, 0.142424, 0.239899, 0.370445, 0.346032, 0.30533, 0.25031, 0.18812], '')</t>
  </si>
  <si>
    <t>UPI000252F1AF status=activ</t>
  </si>
  <si>
    <t>([0.58069, 0.440853, 0.472492, 0.483068, 0.490133, 0.534167, 0.440853, 0.366687, 0.390993, 0.414856, 0.422041, 0.36309, 0.356642, 0.356642, 0.281712, 0.243554, 0.173081, 0.271506, 0.275179, 0.194234, 0.200174, 0.127496, 0.219301, 0.229226, 0.239899, 0.25031, 0.243554, 0.324872, 0.394753, 0.387226, 0.401658, 0.335645, 0.352862, 0.335645, 0.332115, 0.4292, 0.458154, 0.534167, 0.447574, 0.433034, 0.418646, 0.339168, 0.394753, 0.264545, 0.268042, 0.281712, 0.288399, 0.295083, 0.284882, 0.219301, 0.158265, 0.096677, 0.102787, 0.139895, 0.229226, 0.137348, 0.111485, 0.102787, 0.122885, 0.116183, 0.125101, 0.182256, 0.196879, 0.15008, 0.170161, 0.173081, 0.098513, 0.11371, 0.088832, 0.092881, 0.132295, 0.122885, 0.194234, 0.288399, 0.295083, 0.30533, 0.401658, 0.414856, 0.440853, 0.436924, 0.541878, 0.480142, 0.497853, 0.541878, 0.608892, 0.707965, 0.707965, 0.716283, 0.694846, 0.750527, 0.771762, 0.791621, 0.876521, 0.779859, 0.733139, 0.699094, 0.661982, 0.661982, 0.545602, 0.534167, 0.5017, 0.401658, 0.440853, 0.436924, 0.4292, 0.374039, 0.298791, 0.281712, 0.394753, 0.377384, 0.257454, 0.21291, 0.219301, 0.236433, 0.25031, 0.182256, 0.21291, 0.147574, 0.092881, 0.15008, 0.129801, 0.132295, 0.200174, 0.137348, 0.15284, 0.173081, 0.182256, 0.278302, 0.291804, 0.291804, 0.209395, 0.284882, 0.318242, 0.318242, 0.318242, 0.401658, 0.5017, 0.42561, 0.4292, 0.538167, 0.444081, 0.387226, 0.387226, 0.308712, 0.384043, 0.288399, 0.311707, 0.398279, 0.352862, 0.342579, 0.318242, 0.374039, 0.366687, 0.352862, 0.352862, 0.342579, 0.257454, 0.161087, 0.161087, 0.25406, 0.209395, 0.278302, 0.366687, 0.278302, 0.275179, 0.243554, 0.239899, 0.232838, 0.147574, 0.098513, 0.109221, 0.067594, 0.051831, 0.067594, 0.066181, 0.059222, 0.05306, 0.066181, 0.090864, 0.11371, 0.078022, 0.073402, 0.058088, 0.038042, 0.059222, 0.094817, 0.081712], '')</t>
  </si>
  <si>
    <t>[0, 5, 37, 80, 83, 84, 85, 86, 87, 88, 89, 90, 91, 92, 93, 94, 95, 96, 97, 98, 99, 100, 136, 139]</t>
  </si>
  <si>
    <t>UPI000252F1ED status=activ</t>
  </si>
  <si>
    <t>([0.398279, 0.271506, 0.321458, 0.25031, 0.137348, 0.173081, 0.216401, 0.15284, 0.15008, 0.18812, 0.222385, 0.222385, 0.232838, 0.170161, 0.17593, 0.167087, 0.161087, 0.170161, 0.086953, 0.081712, 0.086953, 0.085092, 0.118441, 0.111485, 0.161087, 0.179055, 0.18812, 0.10481, 0.167087, 0.167087, 0.185198, 0.173081, 0.129801, 0.076542, 0.127496, 0.132295, 0.066181, 0.116183, 0.125101, 0.139895, 0.137348, 0.137348, 0.15008, 0.17593, 0.185198, 0.158265, 0.161087, 0.158265, 0.21291, 0.21291, 0.164327, 0.079919, 0.083462, 0.147574, 0.142424, 0.142424, 0.139895, 0.239899, 0.161087, 0.147574, 0.229226, 0.200174, 0.122885, 0.125101, 0.125101, 0.120615, 0.139895, 0.216401, 0.216401, 0.26085, 0.229226, 0.229226, 0.328603, 0.229226, 0.142424, 0.191378, 0.191378, 0.18812, 0.11371, 0.182256, 0.179055, 0.096677, 0.094817, 0.078022, 0.118441, 0.129801, 0.137348, 0.116183, 0.074921, 0.040537, 0.040537, 0.028107, 0.028695, 0.016528, 0.026338, 0.028695, 0.042364, 0.038858, 0.03976, 0.076542, 0.085092, 0.071867, 0.092881, 0.06312, 0.073402, 0.079919, 0.071867, 0.037156, 0.046336, 0.083462, 0.142424, 0.144935, 0.229226, 0.222385, 0.222385, 0.144935, 0.219301, 0.116183, 0.054297, 0.058088, 0.042364, 0.018787, 0.023534, 0.021381, 0.038042, 0.067594, 0.0704, 0.078022, 0.134866, 0.085092, 0.078022, 0.074921, 0.066181, 0.06184, 0.122885, 0.122885, 0.194234, 0.185198, 0.232838, 0.257454, 0.243554, 0.278302, 0.308712, 0.206376, 0.295083, 0.196879, 0.196879, 0.094817, 0.047319, 0.048328, 0.045352, 0.021816, 0.023087, 0.023087, 0.025762, 0.027463, 0.05306, 0.028695, 0.031287, 0.048328, 0.098513, 0.10481, 0.102787, 0.100716, 0.086953, 0.041405, 0.056825, 0.031287, 0.073402, 0.137348, 0.064632, 0.06184, 0.102787, 0.102787, 0.056825, 0.059222, 0.038042, 0.027463, 0.041405, 0.028695, 0.017138, 0.010926, 0.007877, 0.006078, 0.007259, 0.01078], '')</t>
  </si>
  <si>
    <t>UPI000252F29A status=activ</t>
  </si>
  <si>
    <t>([0.216401, 0.203355, 0.167087, 0.10481, 0.137348, 0.129801, 0.116183, 0.122885, 0.147574, 0.17593, 0.203355, 0.161087, 0.137348, 0.147574, 0.111485, 0.161087, 0.222385, 0.232838, 0.158265, 0.206376, 0.219301, 0.278302, 0.225814, 0.291804, 0.377384, 0.398279, 0.444081, 0.494003, 0.450668, 0.450668, 0.356642, 0.377384, 0.440853, 0.494003, 0.509769, 0.562014, 0.56648, 0.483068, 0.538167, 0.685117, 0.685117, 0.632174, 0.618285, 0.767246, 0.775545, 0.791621, 0.798249, 0.808535, 0.837511, 0.903857, 0.894241, 0.962114, 0.924947, 0.945666, 0.957673, 0.950334, 0.947281, 0.959312, 0.979242, 0.978672, 0.978672, 0.973328, 0.982235, 0.980739, 0.976226, 0.966441, 0.934618, 0.91684, 0.856457, 0.84206, 0.73685, 0.754692, 0.716283, 0.767246, 0.632174, 0.575842, 0.472492, 0.461924, 0.433034, 0.414856, 0.40511, 0.308712, 0.30533, 0.30533, 0.278302, 0.288399, 0.298791, 0.359901, 0.281712, 0.275179, 0.232838, 0.291804, 0.26085, 0.278302, 0.236433, 0.295083, 0.31487, 0.422041, 0.422041, 0.418646, 0.408655, 0.408655, 0.51388, 0.51388, 0.436924, 0.414856, 0.41194, 0.377384, 0.377384, 0.472492, 0.570702, 0.604312, 0.63748, 0.671169, 0.575842, 0.642678, 0.694846, 0.570702, 0.541878, 0.476583, 0.476583, 0.42561, 0.436924, 0.414856, 0.447574, 0.545602, 0.618285, 0.497853, 0.538167, 0.538167, 0.497853, 0.490133, 0.490133, 0.509769, 0.525368, 0.525368, 0.476583, 0.480142, 0.545602, 0.570702, 0.56648, 0.557691, 0.51388, 0.517562, 0.497853, 0.465241, 0.458154, 0.42561, 0.465241, 0.472492, 0.408655, 0.380708, 0.394753, 0.422041, 0.40511, 0.31487, 0.370445, 0.447574, 0.450668, 0.468512, 0.40511, 0.476583, 0.480142, 0.59917, 0.517562, 0.521092, 0.450668, 0.436924, 0.494003, 0.549308, 0.553315, 0.653063, 0.733139, 0.716283, 0.585406, 0.557691, 0.562014, 0.58069, 0.51388, 0.497853, 0.494003, 0.553315, 0.538167, 0.545602, 0.472492, 0.545602, 0.549308, 0.529623, 0.476583, 0.366687, 0.370445, 0.281712, 0.271506, 0.236433, 0.25031, 0.328603, 0.36309, 0.450668, 0.450668, 0.476583, 0.497853, 0.480142, 0.42561, 0.4292, 0.36309, 0.408655, 0.356642, 0.390993, 0.476583, 0.525368, 0.613573, 0.541878, 0.648219, 0.557691, 0.557691, 0.545602, 0.534167, 0.433034, 0.418646, 0.40511, 0.394753, 0.321458, 0.295083, 0.271506, 0.271506, 0.275179, 0.291804, 0.356642, 0.321458, 0.356642, 0.377384, 0.394753, 0.4292, 0.422041, 0.476583, 0.486429, 0.465241, 0.436924, 0.534167, 0.517562, 0.490133, 0.480142], '')</t>
  </si>
  <si>
    <t>[34, 35, 36, 38, 39, 40, 41, 42, 43, 44, 45, 46, 47, 48, 49, 50, 51, 52, 53, 54, 55, 56, 57, 58, 59, 60, 61, 62, 63, 64, 65, 66, 67, 68, 69, 70, 71, 72, 73, 74, 75, 102, 103, 110, 111, 112, 113, 114, 115, 116, 117, 118, 125, 126, 128, 129, 133, 134, 135, 138, 139, 140, 141, 142, 143, 163, 164, 165, 169, 170, 171, 172, 173, 174, 175, 176, 177, 178, 181, 182, 183, 185, 186, 187, 209, 210, 211, 212, 213, 214, 215, 216, 238, 239]</t>
  </si>
  <si>
    <t>UPI000252F29F status=activ</t>
  </si>
  <si>
    <t>([0.006567, 0.009294, 0.015078, 0.020876, 0.0198, 0.013437, 0.017447, 0.024393, 0.017138, 0.021381, 0.029376, 0.023087, 0.012727, 0.025316, 0.024393, 0.023534, 0.034884, 0.017138, 0.034884, 0.064632, 0.116183, 0.116183, 0.06312, 0.026338, 0.026892, 0.017797, 0.018787, 0.016257, 0.009865, 0.017138, 0.010926, 0.007495, 0.009187, 0.014783, 0.013437, 0.018415, 0.019401, 0.023087, 0.022306, 0.020522, 0.012727, 0.011106, 0.011106, 0.0198, 0.044297, 0.042364, 0.051831, 0.041405, 0.023534, 0.041405, 0.038858, 0.037156, 0.069024, 0.038042, 0.020522, 0.019401, 0.014075, 0.013437, 0.013821, 0.015344, 0.00962, 0.015078, 0.019401, 0.019401, 0.017138, 0.011106, 0.007877, 0.007031, 0.007555, 0.013265, 0.013265, 0.013265, 0.013437, 0.013016, 0.012727, 0.01227, 0.008804, 0.008895, 0.008895, 0.009096, 0.011903, 0.011903, 0.01227, 0.011669, 0.011669, 0.008525, 0.007877, 0.010926, 0.020522, 0.042364, 0.042364, 0.045352, 0.048328, 0.090864, 0.048328, 0.120615, 0.096677, 0.086953, 0.164327, 0.182256, 0.17593, 0.085092, 0.083462, 0.088832, 0.079919, 0.034068, 0.069024, 0.137348, 0.147574, 0.069024, 0.069024, 0.031287, 0.016826, 0.015344, 0.016528, 0.032677, 0.030611, 0.069024, 0.134866, 0.064632, 0.029376, 0.029376, 0.067594, 0.139895, 0.067594, 0.073402, 0.155435, 0.078022, 0.066181, 0.026338, 0.06184, 0.028695, 0.028695, 0.054297, 0.030611, 0.028695, 0.014586, 0.015694, 0.015694, 0.01227, 0.022306, 0.046336, 0.021381, 0.024826, 0.013016, 0.023963, 0.014783, 0.014586, 0.013016, 0.008075, 0.013613, 0.015344, 0.030003, 0.032677, 0.03976, 0.056825, 0.024826, 0.028107, 0.017797, 0.011669, 0.009294, 0.006533, 0.006533, 0.007495, 0.005011, 0.007315, 0.007315, 0.007031, 0.007315, 0.011518, 0.021816, 0.020876, 0.018787, 0.018787, 0.017797, 0.009865, 0.011903, 0.024393, 0.03976, 0.027463, 0.022667, 0.022667, 0.020165, 0.010221, 0.015078, 0.016528, 0.00962, 0.006795, 0.006894, 0.005011, 0.00389, 0.004161, 0.004161, 0.003212, 0.003298, 0.003298, 0.004431, 0.003298, 0.002396, 0.002396, 0.003607, 0.00558, 0.005932, 0.008525, 0.009187, 0.006795, 0.006567, 0.009401, 0.008624, 0.01227, 0.013016, 0.021381, 0.016257, 0.014075, 0.015078, 0.014315, 0.025762, 0.012727, 0.012491, 0.020165, 0.0198, 0.0198, 0.010372, 0.014783, 0.009728, 0.010131, 0.009977, 0.017138, 0.009977, 0.019401, 0.020522, 0.038858, 0.023534, 0.016826, 0.022667, 0.030003, 0.027463, 0.024393, 0.06312, 0.129801, 0.06312, 0.078022, 0.076542, 0.086953, 0.048328, 0.049374, 0.088832, 0.170161, 0.15008, 0.26085, 0.257454, 0.158265, 0.086953, 0.15284, 0.26085, 0.236433, 0.236433, 0.229226, 0.247041, 0.15284, 0.086953, 0.116183, 0.049374, 0.024826, 0.044297, 0.098513, 0.194234, 0.185198, 0.144935, 0.094817, 0.094817, 0.042364, 0.079919, 0.144935, 0.0704, 0.066181, 0.064632, 0.044297, 0.024393, 0.013437, 0.021381, 0.018787, 0.031287, 0.071867, 0.144935, 0.129801, 0.066181, 0.05306, 0.060549, 0.074921, 0.116183, 0.06184, 0.134866, 0.127496, 0.125101, 0.134866, 0.139895, 0.158265, 0.155435, 0.275179, 0.394753, 0.40511, 0.418646, 0.318242, 0.318242, 0.291804, 0.209395, 0.311707, 0.298791, 0.257454, 0.232838, 0.216401, 0.301917, 0.25031, 0.229226, 0.179055, 0.288399, 0.219301], '')</t>
  </si>
  <si>
    <t>UPI000252F2C5 status=activ</t>
  </si>
  <si>
    <t>([0.025762, 0.016528, 0.027463, 0.047319, 0.026338, 0.020165, 0.026892, 0.042364, 0.043307, 0.028107, 0.041405, 0.06184, 0.060549, 0.033407, 0.059222, 0.05306, 0.048328, 0.094817, 0.142424, 0.118441, 0.106997, 0.118441, 0.120615, 0.090864, 0.050641, 0.098513, 0.127496, 0.081712, 0.078022, 0.094817, 0.170161, 0.15008, 0.11371, 0.073402, 0.127496, 0.11371, 0.182256, 0.206376, 0.15284, 0.15008, 0.229226, 0.200174, 0.203355, 0.21291, 0.179055, 0.268042, 0.179055, 0.21291, 0.308712, 0.196879, 0.147574, 0.147574, 0.147574, 0.173081, 0.170161, 0.170161, 0.106997, 0.074921, 0.120615, 0.096677, 0.100716, 0.051831, 0.069024, 0.038042, 0.06184, 0.106997, 0.10481, 0.170161, 0.170161, 0.155435, 0.25406, 0.311707, 0.318242, 0.339168, 0.346032, 0.335645, 0.335645, 0.42561, 0.42561, 0.346032, 0.42561, 0.440853, 0.557691, 0.541878, 0.63748, 0.63748, 0.626927, 0.632174, 0.622677, 0.608892, 0.59508, 0.575842, 0.557691, 0.534167, 0.486429, 0.461924, 0.622677, 0.59917], '')</t>
  </si>
  <si>
    <t>[82, 83, 84, 85, 86, 87, 88, 89, 90, 91, 92, 93, 96, 97]</t>
  </si>
  <si>
    <t>UPI000252F3C3 status=activ</t>
  </si>
  <si>
    <t>([0.069024, 0.034068, 0.050641, 0.028695, 0.042364, 0.032017, 0.043307, 0.058088, 0.038858, 0.028107, 0.021381, 0.014315, 0.024393, 0.043307, 0.042364, 0.042364, 0.083462, 0.086953, 0.076542, 0.116183, 0.118441, 0.073402, 0.132295, 0.127496, 0.137348, 0.079919, 0.071867, 0.042364, 0.041405, 0.041405, 0.03976, 0.067594, 0.144935, 0.083462, 0.040537, 0.03976, 0.028695, 0.026892, 0.014315, 0.009015, 0.009483, 0.007091, 0.006482, 0.006374, 0.006482, 0.008624, 0.013016, 0.013016, 0.021381, 0.025316, 0.045352, 0.045352, 0.050641, 0.051831, 0.088832, 0.102787, 0.11371, 0.083462, 0.045352, 0.05306, 0.069024, 0.060549, 0.098513, 0.185198, 0.185198, 0.111485, 0.111485, 0.100716, 0.161087, 0.076542, 0.0704, 0.074921, 0.134866, 0.102787, 0.090864, 0.090864, 0.079919, 0.03976, 0.076542, 0.142424, 0.236433, 0.21291, 0.21291, 0.21291, 0.129801, 0.109221, 0.120615, 0.120615, 0.134866, 0.0704, 0.134866, 0.079919, 0.0704, 0.074921, 0.102787, 0.116183, 0.058088, 0.11371, 0.200174, 0.116183, 0.102787, 0.045352, 0.085092, 0.049374, 0.049374, 0.092881, 0.111485, 0.179055, 0.106997, 0.094817, 0.191378, 0.125101, 0.18812, 0.191378, 0.185198, 0.10481, 0.046336, 0.106997, 0.067594, 0.067594, 0.069024, 0.069024, 0.139895, 0.085092, 0.139895, 0.085092, 0.079919, 0.081712, 0.042364, 0.049374, 0.029376, 0.026892, 0.026892, 0.028107, 0.031287, 0.020165, 0.034068, 0.076542, 0.067594, 0.064632, 0.056825, 0.058088, 0.059222, 0.029376, 0.05306, 0.066181, 0.118441, 0.127496, 0.125101, 0.111485, 0.170161, 0.182256, 0.118441, 0.182256, 0.170161, 0.161087, 0.147574, 0.158265, 0.090864, 0.100716, 0.167087, 0.109221, 0.118441, 0.118441, 0.134866, 0.078022, 0.05306, 0.055536, 0.058088, 0.034884, 0.069024, 0.06184, 0.109221, 0.118441, 0.073402, 0.074921, 0.041405, 0.086953, 0.078022, 0.090864, 0.042364, 0.026338, 0.023087, 0.043307, 0.035586, 0.067594, 0.111485, 0.134866, 0.127496, 0.0704, 0.125101, 0.088832, 0.047319, 0.040537, 0.069024, 0.125101, 0.078022, 0.137348, 0.129801, 0.132295, 0.185198, 0.206376, 0.268042, 0.380708, 0.281712, 0.321458, 0.311707, 0.229226, 0.15284, 0.170161, 0.25031, 0.17593, 0.247041, 0.243554, 0.257454, 0.257454, 0.167087, 0.247041, 0.25031, 0.243554, 0.243554, 0.236433, 0.31487, 0.291804, 0.25406, 0.243554, 0.232838, 0.161087, 0.243554, 0.243554, 0.155435, 0.15008, 0.200174, 0.206376, 0.225814, 0.236433, 0.15284, 0.158265, 0.125101, 0.122885, 0.118441, 0.122885, 0.132295, 0.147574, 0.173081, 0.196879, 0.209395, 0.239899, 0.30533, 0.324872, 0.321458, 0.401658, 0.41194, 0.349426, 0.25031, 0.349426, 0.271506, 0.268042, 0.359901, 0.418646, 0.366687, 0.359901, 0.374039, 0.370445, 0.281712, 0.295083, 0.308712, 0.374039, 0.36309, 0.30533, 0.295083, 0.398279, 0.31487, 0.278302, 0.342579, 0.356642, 0.257454, 0.332115, 0.414856, 0.41194, 0.311707, 0.271506, 0.239899, 0.222385, 0.216401, 0.219301, 0.219301, 0.137348, 0.144935, 0.142424, 0.191378, 0.182256, 0.182256, 0.26085, 0.232838, 0.232838, 0.200174, 0.284882, 0.291804, 0.281712, 0.173081, 0.247041, 0.324872, 0.377384, 0.384043, 0.318242, 0.390993, 0.380708, 0.476583, 0.480142, 0.380708, 0.41194, 0.301917, 0.295083, 0.236433, 0.239899, 0.239899, 0.342579, 0.335645, 0.243554, 0.243554, 0.346032, 0.275179, 0.209395, 0.191378, 0.125101, 0.185198, 0.127496, 0.086953, 0.050641, 0.051831, 0.094817, 0.079919, 0.142424, 0.134866, 0.194234, 0.247041, 0.25406, 0.194234, 0.134866, 0.137348, 0.088832, 0.094817, 0.15284, 0.232838, 0.25031, 0.25031, 0.239899, 0.229226, 0.298791, 0.401658, 0.401658, 0.401658, 0.414856, 0.356642, 0.352862, 0.264545, 0.239899, 0.225814, 0.232838, 0.229226, 0.311707, 0.398279, 0.311707, 0.239899, 0.225814, 0.216401, 0.288399, 0.206376, 0.278302, 0.196879, 0.116183, 0.111485, 0.100716, 0.096677, 0.139895, 0.144935, 0.216401, 0.173081, 0.10481, 0.10481, 0.158265, 0.164327, 0.102787, 0.161087, 0.229226, 0.15008, 0.109221, 0.071867, 0.125101, 0.139895, 0.196879, 0.200174, 0.209395, 0.209395, 0.196879, 0.206376, 0.222385, 0.206376, 0.275179, 0.387226, 0.440853, 0.366687, 0.352862, 0.436924, 0.42561, 0.42561, 0.418646, 0.476583, 0.472492, 0.394753, 0.394753, 0.295083, 0.31487, 0.295083, 0.311707, 0.332115, 0.328603, 0.229226, 0.25031, 0.275179, 0.185198, 0.206376, 0.275179, 0.194234, 0.185198, 0.206376, 0.127496, 0.194234, 0.147574, 0.167087, 0.236433, 0.236433, 0.243554, 0.311707, 0.324872, 0.25031, 0.25031, 0.182256, 0.271506, 0.182256, 0.179055, 0.268042, 0.247041, 0.200174, 0.295083, 0.301917, 0.216401, 0.219301, 0.229226, 0.301917, 0.281712, 0.281712, 0.281712, 0.377384, 0.359901, 0.36309, 0.41194, 0.380708, 0.433034, 0.401658, 0.486429, 0.450668, 0.408655, 0.387226, 0.468512, 0.414856], '')</t>
  </si>
  <si>
    <t>UPI000252F3C4 status=activ</t>
  </si>
  <si>
    <t>([0.129801, 0.158265, 0.196879, 0.111485, 0.078022, 0.098513, 0.132295, 0.094817, 0.071867, 0.05306, 0.066181, 0.048328, 0.081712, 0.081712, 0.076542, 0.069024, 0.0704, 0.066181, 0.059222, 0.055536, 0.056825, 0.098513, 0.106997, 0.100716, 0.17593, 0.264545, 0.18812, 0.170161, 0.236433, 0.222385, 0.301917, 0.225814, 0.311707, 0.216401, 0.209395, 0.209395, 0.225814, 0.222385, 0.332115, 0.346032, 0.422041, 0.328603, 0.216401, 0.158265, 0.111485, 0.109221, 0.109221, 0.17593, 0.120615, 0.102787, 0.155435, 0.15284, 0.232838, 0.222385, 0.30533, 0.232838, 0.173081, 0.158265, 0.173081, 0.164327, 0.17593, 0.179055, 0.257454, 0.268042, 0.328603, 0.321458, 0.247041, 0.158265, 0.102787, 0.155435, 0.196879, 0.17593, 0.191378, 0.173081, 0.17593, 0.129801, 0.11371, 0.11371, 0.074921, 0.073402, 0.046336, 0.038042, 0.038042, 0.036378, 0.05306, 0.055536, 0.090864, 0.134866, 0.216401, 0.26085, 0.26085, 0.26085, 0.216401, 0.200174, 0.21291, 0.225814, 0.206376, 0.31487, 0.387226, 0.461924, 0.370445, 0.444081, 0.346032, 0.275179, 0.288399, 0.318242, 0.232838, 0.225814, 0.142424, 0.081712, 0.098513, 0.098513, 0.056825, 0.092881, 0.049374, 0.046336, 0.046336, 0.038858, 0.036378, 0.023534, 0.023087, 0.023534, 0.016528, 0.028695, 0.032017, 0.018106, 0.011518, 0.016528, 0.010131, 0.017138, 0.021816, 0.022306, 0.023963, 0.03976, 0.03976, 0.074921, 0.079919, 0.046336, 0.046336, 0.046336, 0.086953, 0.096677, 0.15284, 0.147574, 0.147574, 0.137348, 0.144935, 0.236433, 0.203355, 0.318242, 0.308712, 0.36309, 0.352862, 0.26085, 0.264545, 0.182256, 0.191378, 0.18812, 0.18812, 0.209395, 0.216401, 0.18812, 0.102787, 0.102787, 0.167087, 0.106997, 0.137348, 0.185198, 0.15008, 0.158265, 0.120615, 0.098513, 0.060549, 0.044297, 0.073402, 0.045352], '')</t>
  </si>
  <si>
    <t>UPI000252F3C5 status=activ</t>
  </si>
  <si>
    <t>([0.016826, 0.028695, 0.047319, 0.078022, 0.118441, 0.15284, 0.182256, 0.219301, 0.144935, 0.185198, 0.222385, 0.216401, 0.21291, 0.288399, 0.209395, 0.295083, 0.352862, 0.271506, 0.349426, 0.257454, 0.158265, 0.161087, 0.164327, 0.155435, 0.15008, 0.142424, 0.134866, 0.111485, 0.111485, 0.118441, 0.11371, 0.111485, 0.142424, 0.173081, 0.116183, 0.120615, 0.125101, 0.161087, 0.203355, 0.127496, 0.21291, 0.21291, 0.225814, 0.219301, 0.229226, 0.229226, 0.239899, 0.158265, 0.111485, 0.06184, 0.0704, 0.071867, 0.054297, 0.030611, 0.026338, 0.044297, 0.048328, 0.046336, 0.044297, 0.060549, 0.064632, 0.064632, 0.127496, 0.120615, 0.069024, 0.05306, 0.050641, 0.029376, 0.056825, 0.064632, 0.06312, 0.098513, 0.092881, 0.111485, 0.191378, 0.122885, 0.125101, 0.127496, 0.076542, 0.043307, 0.040537, 0.0704, 0.036378, 0.041405, 0.041405, 0.058088, 0.058088, 0.060549, 0.079919, 0.041405, 0.069024, 0.129801, 0.15284, 0.092881, 0.05306, 0.051831, 0.081712, 0.040537, 0.041405, 0.071867, 0.127496, 0.073402, 0.042364, 0.043307, 0.037156, 0.037156, 0.026892, 0.026892, 0.020876, 0.015344, 0.020522, 0.021816, 0.020876, 0.018787, 0.032677, 0.060549, 0.060549, 0.060549, 0.111485, 0.179055, 0.185198, 0.185198, 0.232838, 0.324872, 0.41194, 0.311707, 0.401658, 0.398279, 0.398279, 0.433034, 0.490133, 0.549308, 0.534167, 0.444081, 0.356642, 0.349426, 0.339168, 0.335645, 0.36309, 0.366687, 0.271506, 0.191378, 0.185198, 0.185198, 0.185198, 0.191378, 0.281712, 0.295083, 0.414856, 0.458154, 0.465241, 0.509769, 0.401658, 0.335645, 0.335645, 0.422041, 0.436924, 0.352862, 0.278302, 0.25031, 0.26085, 0.26085, 0.352862, 0.359901, 0.390993, 0.311707, 0.30533, 0.21291, 0.200174, 0.179055, 0.106997, 0.083462, 0.081712, 0.147574, 0.139895, 0.216401, 0.147574, 0.139895, 0.222385, 0.301917, 0.30533, 0.209395, 0.219301, 0.21291, 0.132295, 0.137348, 0.200174, 0.203355, 0.21291, 0.225814, 0.15284, 0.209395, 0.216401, 0.18812, 0.144935, 0.200174, 0.15008, 0.206376, 0.164327, 0.118441, 0.074921], '')</t>
  </si>
  <si>
    <t>[131, 132, 151]</t>
  </si>
  <si>
    <t>UPI00025F4FAB status=activ</t>
  </si>
  <si>
    <t>([0.147574, 0.088832, 0.051831, 0.076542, 0.109221, 0.134866, 0.088832, 0.060549, 0.083462, 0.074921, 0.109221, 0.139895, 0.090864, 0.045352, 0.047319, 0.043307, 0.083462, 0.142424, 0.142424, 0.090864, 0.0704, 0.069024, 0.069024, 0.116183, 0.122885, 0.120615, 0.100716, 0.155435, 0.161087, 0.132295, 0.11371, 0.076542, 0.049374, 0.045352, 0.086953, 0.167087, 0.167087, 0.083462, 0.081712, 0.048328, 0.081712, 0.071867, 0.067594, 0.120615, 0.132295, 0.06312, 0.041405, 0.051831, 0.05306, 0.088832, 0.106997, 0.17593, 0.142424, 0.120615, 0.100716, 0.064632, 0.031287, 0.031287, 0.041405, 0.043307, 0.078022, 0.048328, 0.055536, 0.055536, 0.031287, 0.018415, 0.037156, 0.038042, 0.037156, 0.040537, 0.038858, 0.036378, 0.023087, 0.036378, 0.069024, 0.079919, 0.122885, 0.206376, 0.216401, 0.200174, 0.203355, 0.18812, 0.232838, 0.271506, 0.203355, 0.203355, 0.271506, 0.271506, 0.321458, 0.318242, 0.30533, 0.308712, 0.25406, 0.328603, 0.324872, 0.332115, 0.418646, 0.422041, 0.422041, 0.328603, 0.414856, 0.40511, 0.370445, 0.4292, 0.447574, 0.447574, 0.447574, 0.370445, 0.284882, 0.288399, 0.281712, 0.31487, 0.324872, 0.324872, 0.31487, 0.332115, 0.342579, 0.342579, 0.284882, 0.18812, 0.264545, 0.17593, 0.15008, 0.194234, 0.173081, 0.170161, 0.243554, 0.332115, 0.418646, 0.5017, 0.509769, 0.521092, 0.422041, 0.335645, 0.377384, 0.366687, 0.278302, 0.243554, 0.216401, 0.25406, 0.349426, 0.332115, 0.414856, 0.436924, 0.40511, 0.36309, 0.318242, 0.275179], '')</t>
  </si>
  <si>
    <t>[129, 130, 131]</t>
  </si>
  <si>
    <t>UPI000267EDA4 status=activ</t>
  </si>
  <si>
    <t>([0.196879, 0.194234, 0.142424, 0.18812, 0.229226, 0.26085, 0.196879, 0.239899, 0.196879, 0.194234, 0.232838, 0.264545, 0.158265, 0.144935, 0.209395, 0.268042, 0.349426, 0.422041, 0.433034, 0.352862, 0.281712, 0.281712, 0.284882, 0.271506, 0.275179, 0.268042, 0.194234, 0.264545, 0.25406, 0.318242, 0.281712, 0.281712, 0.295083, 0.401658, 0.377384, 0.394753, 0.335645, 0.342579, 0.352862, 0.346032, 0.41194, 0.509769, 0.387226, 0.414856, 0.509769, 0.461924, 0.359901, 0.374039, 0.394753, 0.390993, 0.40511, 0.486429, 0.505461, 0.497853, 0.497853, 0.436924, 0.422041, 0.490133, 0.480142, 0.476583, 0.480142, 0.41194, 0.31487, 0.318242, 0.288399, 0.291804, 0.324872, 0.433034, 0.5017, 0.384043, 0.387226, 0.298791, 0.21291, 0.164327, 0.132295, 0.132295, 0.120615, 0.125101, 0.122885, 0.120615, 0.116183, 0.098513, 0.090864, 0.155435, 0.15284, 0.17593, 0.109221, 0.10481, 0.051831, 0.032017, 0.064632, 0.054297, 0.045352, 0.078022, 0.096677, 0.096677, 0.100716, 0.179055, 0.127496, 0.083462, 0.085092, 0.083462, 0.106997, 0.164327, 0.109221, 0.21291, 0.229226, 0.311707, 0.239899, 0.352862, 0.433034, 0.387226, 0.380708, 0.408655, 0.30533, 0.308712, 0.264545, 0.268042, 0.275179, 0.298791, 0.36309, 0.370445, 0.311707, 0.295083, 0.284882, 0.356642, 0.26085, 0.25031, 0.209395, 0.206376, 0.194234, 0.196879, 0.236433, 0.232838, 0.301917, 0.318242, 0.30533, 0.387226, 0.390993, 0.390993, 0.440853, 0.339168, 0.342579, 0.332115, 0.332115, 0.349426, 0.335645, 0.40511, 0.418646, 0.418646, 0.494003, 0.433034, 0.384043, 0.387226, 0.359901, 0.284882, 0.359901, 0.36309, 0.356642, 0.352862, 0.339168, 0.324872, 0.401658, 0.295083, 0.384043, 0.398279, 0.311707, 0.31487, 0.30533, 0.288399, 0.257454, 0.167087, 0.225814, 0.257454, 0.155435, 0.132295, 0.196879, 0.203355, 0.120615, 0.120615, 0.109221, 0.11371, 0.06184, 0.074921, 0.083462, 0.094817, 0.085092, 0.079919, 0.081712, 0.090864, 0.059222, 0.106997, 0.179055, 0.173081, 0.173081, 0.17593, 0.278302, 0.284882, 0.25031, 0.288399, 0.298791, 0.209395, 0.144935, 0.243554, 0.21291, 0.18812, 0.106997, 0.132295, 0.216401, 0.216401, 0.185198, 0.18812, 0.158265, 0.137348, 0.147574, 0.102787, 0.179055, 0.182256, 0.118441, 0.142424, 0.191378, 0.200174, 0.301917, 0.366687, 0.284882, 0.219301, 0.321458, 0.40511, 0.380708, 0.384043, 0.387226, 0.390993, 0.454136, 0.444081, 0.468512, 0.440853, 0.525368, 0.494003, 0.458154, 0.58069, 0.529623], '')</t>
  </si>
  <si>
    <t>[41, 44, 52, 68, 236, 239, 240]</t>
  </si>
  <si>
    <t>UPI00028259CC status=activ</t>
  </si>
  <si>
    <t>([0.086953, 0.127496, 0.076542, 0.102787, 0.142424, 0.170161, 0.100716, 0.134866, 0.167087, 0.106997, 0.127496, 0.096677, 0.106997, 0.111485, 0.182256, 0.17593, 0.271506, 0.17593, 0.15008, 0.225814, 0.247041, 0.139895, 0.144935, 0.144935, 0.155435, 0.142424, 0.155435, 0.179055, 0.173081, 0.109221, 0.120615, 0.125101, 0.10481, 0.058088, 0.034884, 0.032017, 0.033407, 0.030611, 0.051831, 0.038042, 0.023087, 0.03976, 0.092881, 0.083462, 0.144935, 0.132295, 0.132295, 0.074921, 0.073402, 0.069024, 0.106997, 0.106997, 0.100716, 0.17593, 0.15284, 0.209395, 0.222385, 0.144935, 0.092881, 0.092881, 0.142424, 0.222385, 0.21291, 0.200174, 0.209395, 0.129801, 0.129801, 0.144935, 0.144935, 0.209395, 0.120615, 0.129801, 0.203355, 0.21291, 0.222385, 0.346032, 0.268042, 0.271506, 0.268042, 0.26085, 0.196879, 0.200174, 0.132295, 0.139895, 0.081712, 0.085092, 0.134866, 0.144935, 0.134866, 0.200174, 0.134866, 0.158265, 0.164327, 0.167087, 0.170161, 0.173081, 0.164327, 0.179055, 0.106997, 0.106997, 0.116183, 0.142424, 0.147574, 0.219301, 0.225814, 0.222385, 0.219301, 0.219301, 0.137348, 0.132295, 0.071867, 0.122885, 0.194234, 0.116183, 0.106997, 0.05306, 0.05306, 0.050641, 0.047319, 0.081712, 0.125101, 0.179055, 0.142424, 0.088832, 0.042364, 0.041405, 0.067594, 0.064632, 0.076542, 0.067594, 0.043307, 0.05306, 0.050641, 0.028695, 0.054297, 0.058088, 0.059222, 0.059222, 0.060549, 0.059222, 0.030003, 0.019401, 0.020876, 0.033407, 0.058088, 0.127496, 0.129801, 0.134866, 0.083462, 0.071867, 0.086953, 0.085092, 0.137348, 0.139895, 0.209395, 0.196879, 0.18812, 0.288399, 0.288399, 0.209395, 0.295083, 0.318242, 0.398279, 0.30533, 0.311707, 0.30533, 0.308712, 0.209395, 0.216401, 0.191378, 0.161087, 0.236433, 0.318242, 0.308712, 0.232838, 0.239899, 0.236433, 0.167087, 0.094817, 0.096677, 0.144935, 0.090864, 0.155435, 0.179055, 0.155435, 0.094817, 0.092881, 0.083462, 0.111485, 0.088832, 0.158265, 0.196879, 0.18812, 0.191378, 0.191378, 0.179055, 0.191378, 0.106997, 0.167087, 0.161087, 0.127496, 0.137348, 0.134866, 0.074921, 0.067594, 0.106997, 0.161087, 0.17593, 0.167087, 0.122885, 0.155435, 0.096677, 0.05306, 0.034068, 0.032017, 0.032677, 0.032017, 0.032017, 0.064632, 0.06184, 0.120615, 0.073402, 0.071867, 0.11371, 0.17593, 0.11371, 0.147574, 0.15008, 0.081712, 0.098513, 0.100716, 0.096677, 0.158265, 0.243554, 0.229226, 0.206376, 0.137348, 0.142424, 0.122885, 0.076542, 0.076542, 0.090864, 0.17593, 0.120615, 0.125101, 0.129801, 0.185198, 0.182256, 0.098513, 0.164327, 0.147574, 0.15008, 0.15284, 0.129801, 0.106997, 0.109221, 0.132295, 0.209395, 0.298791, 0.30533, 0.301917, 0.308712, 0.21291, 0.118441, 0.191378, 0.185198, 0.18812, 0.194234, 0.100716, 0.18812, 0.100716, 0.058088, 0.100716, 0.098513, 0.127496, 0.147574, 0.225814, 0.225814, 0.122885, 0.078022, 0.078022, 0.127496, 0.078022, 0.071867, 0.085092, 0.071867, 0.041405, 0.026338, 0.026892, 0.06312, 0.037156, 0.044297, 0.045352, 0.050641, 0.048328, 0.021381, 0.018787, 0.018106, 0.011518, 0.013437, 0.012491, 0.01227, 0.012491, 0.01227, 0.015344, 0.024393, 0.020165, 0.033407, 0.025316, 0.015078, 0.00962, 0.014783, 0.024826, 0.043307, 0.022306, 0.023534, 0.023963, 0.032017, 0.016528, 0.027463, 0.047319, 0.081712, 0.086953, 0.086953, 0.088832, 0.066181, 0.069024, 0.090864, 0.094817, 0.191378, 0.278302, 0.278302, 0.194234, 0.191378, 0.191378, 0.191378, 0.203355, 0.232838, 0.216401, 0.332115, 0.301917, 0.298791, 0.298791, 0.209395, 0.209395, 0.295083, 0.268042, 0.26085, 0.17593, 0.170161, 0.161087, 0.158265, 0.232838, 0.301917, 0.216401, 0.21291, 0.216401, 0.134866, 0.147574, 0.144935, 0.142424, 0.106997, 0.109221, 0.118441, 0.18812, 0.209395, 0.21291, 0.209395, 0.225814, 0.229226, 0.15284, 0.15008, 0.147574, 0.164327, 0.164327, 0.247041, 0.167087, 0.142424, 0.17593, 0.243554, 0.239899, 0.232838, 0.318242, 0.271506, 0.257454, 0.26085, 0.158265, 0.109221, 0.129801, 0.129801, 0.129801, 0.134866, 0.137348, 0.137348, 0.076542, 0.078022, 0.078022, 0.125101, 0.216401, 0.257454, 0.25406, 0.182256, 0.094817, 0.094817, 0.074921, 0.074921, 0.074921, 0.127496, 0.179055, 0.268042, 0.257454, 0.264545, 0.346032, 0.278302, 0.278302, 0.284882, 0.278302, 0.275179, 0.284882, 0.291804, 0.219301, 0.216401, 0.311707, 0.359901, 0.356642, 0.377384, 0.318242, 0.31487, 0.232838, 0.164327, 0.155435, 0.15008, 0.15008, 0.15008, 0.200174, 0.137348, 0.222385, 0.222385, 0.222385, 0.222385, 0.219301, 0.219301, 0.219301, 0.206376, 0.203355, 0.203355, 0.264545, 0.264545, 0.200174, 0.284882, 0.332115, 0.26085, 0.281712, 0.281712, 0.281712, 0.257454, 0.311707, 0.268042, 0.239899, 0.206376, 0.167087, 0.134866, 0.191378, 0.15284, 0.11371], '')</t>
  </si>
  <si>
    <t>UPI00028259DA status=activ</t>
  </si>
  <si>
    <t>([0.40511, 0.352862, 0.295083, 0.335645, 0.301917, 0.275179, 0.328603, 0.301917, 0.311707, 0.321458, 0.352862, 0.390993, 0.422041, 0.42561, 0.480142, 0.483068, 0.51388, 0.608892, 0.632174, 0.632174, 0.562014, 0.632174, 0.632174, 0.720929, 0.632174, 0.720929, 0.775545, 0.716283, 0.775545, 0.798249, 0.779859, 0.791621, 0.791621, 0.699094, 0.724957, 0.712013, 0.779859, 0.767246, 0.767246, 0.759478, 0.707965, 0.754692, 0.750527, 0.827927, 0.84206, 0.894241, 0.88723, 0.89662, 0.932927, 0.912647, 0.88723, 0.901269, 0.901269, 0.88723, 0.939629, 0.928747, 0.941505, 0.934618, 0.938133, 0.921076, 0.903857, 0.928747, 0.921076, 0.928747, 0.928747, 0.901269, 0.905695, 0.912647, 0.91684, 0.812494, 0.834292, 0.865454, 0.819762, 0.73685, 0.613573, 0.585406, 0.59917, 0.570702, 0.59014, 0.58069, 0.562014, 0.570702, 0.553315, 0.461924, 0.418646, 0.324872, 0.370445, 0.387226, 0.298791, 0.298791, 0.40511, 0.418646, 0.36309, 0.41194, 0.398279, 0.490133, 0.490133, 0.476583, 0.486429, 0.490133, 0.490133, 0.521092, 0.509769, 0.422041, 0.521092, 0.545602, 0.63748, 0.608892, 0.570702, 0.680603, 0.657645, 0.59508, 0.59917, 0.570702, 0.486429, 0.476583, 0.490133, 0.468512, 0.398279, 0.418646, 0.398279, 0.41194, 0.346032, 0.366687, 0.366687, 0.352862, 0.321458, 0.318242, 0.295083, 0.301917, 0.225814, 0.243554, 0.209395, 0.222385, 0.298791, 0.281712, 0.36309, 0.271506, 0.298791, 0.370445, 0.318242, 0.339168, 0.342579, 0.408655, 0.311707, 0.374039, 0.311707, 0.308712, 0.257454, 0.281712, 0.288399, 0.324872, 0.25406, 0.346032, 0.318242, 0.328603, 0.422041, 0.349426, 0.332115, 0.328603, 0.328603, 0.324872, 0.219301, 0.134866, 0.129801, 0.21291, 0.232838, 0.203355, 0.209395, 0.191378, 0.134866, 0.125101, 0.139895, 0.185198, 0.106997, 0.127496, 0.073402, 0.050641, 0.041405, 0.081712, 0.078022, 0.078022, 0.094817, 0.170161, 0.268042, 0.216401, 0.158265, 0.170161, 0.268042, 0.291804, 0.36309, 0.433034, 0.422041, 0.342579, 0.342579, 0.374039, 0.352862, 0.36309, 0.418646, 0.444081, 0.433034, 0.436924, 0.422041, 0.390993, 0.30533, 0.288399, 0.339168, 0.318242, 0.30533, 0.295083, 0.321458, 0.335645, 0.36309, 0.387226, 0.436924, 0.40511, 0.480142, 0.444081, 0.553315, 0.553315, 0.648219, 0.56648, 0.557691, 0.490133, 0.549308, 0.657645, 0.661982, 0.699094, 0.699094, 0.733139, 0.741537, 0.707965, 0.653063, 0.613573, 0.480142, 0.436924, 0.494003, 0.454136, 0.51388, 0.486429, 0.490133, 0.490133, 0.465241, 0.483068, 0.465241, 0.342579, 0.339168, 0.346032, 0.318242, 0.394753, 0.370445, 0.377384, 0.311707, 0.247041, 0.278302, 0.346032, 0.42561, 0.408655, 0.418646, 0.321458, 0.321458, 0.311707, 0.243554, 0.342579, 0.281712, 0.380708, 0.436924, 0.42561, 0.40511, 0.408655, 0.418646, 0.422041, 0.41194, 0.414856, 0.545602, 0.486429, 0.436924, 0.352862, 0.264545, 0.281712, 0.380708, 0.401658, 0.414856, 0.486429, 0.497853, 0.59014, 0.51388, 0.529623, 0.541878, 0.570702, 0.483068, 0.436924, 0.352862, 0.36309, 0.342579, 0.342579, 0.356642, 0.366687, 0.370445, 0.422041, 0.408655, 0.390993, 0.387226, 0.384043, 0.332115, 0.239899, 0.15008, 0.161087, 0.182256, 0.116183, 0.092881, 0.122885, 0.129801, 0.194234, 0.191378, 0.239899, 0.219301, 0.164327, 0.209395, 0.236433, 0.284882, 0.284882, 0.203355, 0.203355, 0.161087, 0.185198, 0.17593, 0.247041, 0.281712, 0.308712, 0.370445, 0.398279, 0.433034, 0.490133, 0.517562, 0.505461, 0.570702, 0.59917, 0.699094, 0.745909, 0.808535, 0.784345, 0.707965, 0.707965, 0.690604, 0.784345, 0.733139, 0.733139, 0.73685, 0.657645, 0.622677, 0.657645, 0.653063, 0.653063, 0.613573, 0.575842, 0.575842, 0.570702, 0.557691, 0.570702, 0.538167, 0.538167, 0.490133, 0.562014, 0.538167, 0.525368, 0.468512, 0.557691, 0.626927, 0.642678, 0.712013, 0.626927, 0.549308, 0.553315, 0.461924, 0.450668, 0.465241, 0.454136, 0.41194, 0.401658, 0.390993, 0.41194, 0.359901, 0.335645, 0.324872, 0.433034, 0.40511, 0.418646, 0.418646, 0.377384, 0.339168, 0.268042, 0.328603, 0.36309, 0.374039, 0.450668, 0.483068, 0.374039, 0.398279, 0.346032, 0.359901, 0.36309, 0.332115, 0.318242, 0.342579, 0.374039, 0.359901, 0.390993, 0.414856, 0.422041, 0.398279, 0.4292, 0.41194, 0.41194, 0.349426, 0.339168, 0.36309, 0.352862, 0.444081, 0.444081, 0.450668, 0.465241, 0.490133, 0.521092, 0.626927, 0.585406, 0.5017, 0.525368, 0.483068, 0.476583, 0.454136, 0.472492, 0.486429, 0.59917, 0.585406, 0.728858, 0.63748, 0.521092, 0.517562, 0.529623, 0.458154, 0.545602, 0.4292, 0.40511, 0.380708, 0.390993, 0.454136, 0.42561, 0.40511, 0.440853, 0.387226, 0.311707, 0.332115, 0.31487, 0.342579, 0.36309, 0.346032, 0.41194, 0.483068, 0.447574, 0.444081, 0.51388, 0.5017, 0.59508, 0.59508, 0.622677, 0.604312, 0.653063, 0.661982, 0.666105, 0.56648, 0.642678, 0.754692, 0.784345, 0.699094, 0.671169, 0.541878, 0.51388, 0.436924, 0.401658, 0.4292, 0.440853, 0.433034, 0.359901, 0.308712, 0.268042, 0.225814, 0.239899, 0.21291, 0.281712, 0.206376, 0.275179, 0.185198, 0.191378, 0.216401, 0.284882, 0.21291, 0.295083, 0.247041, 0.349426, 0.366687, 0.370445, 0.30533, 0.311707, 0.384043, 0.444081, 0.486429, 0.538167, 0.521092, 0.549308, 0.468512, 0.570702, 0.497853, 0.521092, 0.476583, 0.490133, 0.483068, 0.575842, 0.604312, 0.728858, 0.707965, 0.707965, 0.707965, 0.805026, 0.728858, 0.63748, 0.648219, 0.525368, 0.497853, 0.483068, 0.458154, 0.538167, 0.534167, 0.613573, 0.657645, 0.699094, 0.570702, 0.472492, 0.458154, 0.436924, 0.335645, 0.236433, 0.243554, 0.173081, 0.15284, 0.196879, 0.17593, 0.17593, 0.191378, 0.196879, 0.206376, 0.200174, 0.179055, 0.147574, 0.122885, 0.161087, 0.155435, 0.216401, 0.232838, 0.25406, 0.17593, 0.247041, 0.332115, 0.342579, 0.418646, 0.42561, 0.349426, 0.366687, 0.374039, 0.468512, 0.384043, 0.377384, 0.349426, 0.288399, 0.311707, 0.356642, 0.339168, 0.352862, 0.356642, 0.433034, 0.342579, 0.433034, 0.36309, 0.359901, 0.349426, 0.342579, 0.332115, 0.414856, 0.505461, 0.517562, 0.401658, 0.5017, 0.472492, 0.422041, 0.553315, 0.521092, 0.517562, 0.525368, 0.440853, 0.380708, 0.377384, 0.458154, 0.36309, 0.444081, 0.444081, 0.349426, 0.374039, 0.384043, 0.349426, 0.349426, 0.349426, 0.440853, 0.324872, 0.374039, 0.458154, 0.401658, 0.436924, 0.433034, 0.328603, 0.374039, 0.401658, 0.401658, 0.31487, 0.398279, 0.31487, 0.31487, 0.4292, 0.408655, 0.408655, 0.380708, 0.278302, 0.257454, 0.257454, 0.271506, 0.179055, 0.147574, 0.10481, 0.100716, 0.10481, 0.15008, 0.182256, 0.216401, 0.219301, 0.216401, 0.222385, 0.225814, 0.147574, 0.11371, 0.111485, 0.111485, 0.167087, 0.257454, 0.243554, 0.239899, 0.247041, 0.321458, 0.342579, 0.377384, 0.301917, 0.222385, 0.247041, 0.243554, 0.225814, 0.182256, 0.229226, 0.147574, 0.21291, 0.311707, 0.335645, 0.26085, 0.200174, 0.209395, 0.206376, 0.147574, 0.167087, 0.232838, 0.257454, 0.26085, 0.321458, 0.394753, 0.476583, 0.483068, 0.374039, 0.374039, 0.387226, 0.414856, 0.497853, 0.490133, 0.480142, 0.40511, 0.494003, 0.553315, 0.549308, 0.553315, 0.680603, 0.553315, 0.480142, 0.465241, 0.461924, 0.380708, 0.377384, 0.278302, 0.298791, 0.40511, 0.335645, 0.349426, 0.342579, 0.342579, 0.275179, 0.291804, 0.356642, 0.36309, 0.359901, 0.328603, 0.328603, 0.318242, 0.321458, 0.321458, 0.264545, 0.275179, 0.342579, 0.342579, 0.440853, 0.414856, 0.318242, 0.398279, 0.433034, 0.440853, 0.440853, 0.433034, 0.433034, 0.384043, 0.352862, 0.288399, 0.216401, 0.219301, 0.206376, 0.271506, 0.318242, 0.370445, 0.374039, 0.380708, 0.394753, 0.318242, 0.332115, 0.398279, 0.387226, 0.377384, 0.31487, 0.25406, 0.328603, 0.236433, 0.291804, 0.318242, 0.40511, 0.490133, 0.414856, 0.436924, 0.408655, 0.433034, 0.450668, 0.454136, 0.380708, 0.370445, 0.476583, 0.401658, 0.433034, 0.450668, 0.461924, 0.553315, 0.661982, 0.680603, 0.707965, 0.613573, 0.613573, 0.59014, 0.5017, 0.604312, 0.497853, 0.461924, 0.36309, 0.356642, 0.36309, 0.433034, 0.454136, 0.418646, 0.494003, 0.483068, 0.490133, 0.490133, 0.480142, 0.398279, 0.387226, 0.465241, 0.545602, 0.461924, 0.461924, 0.521092, 0.529623, 0.5017, 0.505461, 0.648219, 0.632174, 0.525368, 0.538167, 0.521092, 0.450668, 0.440853, 0.433034, 0.433034, 0.422041, 0.42561, 0.5017, 0.534167, 0.465241, 0.465241, 0.538167, 0.465241, 0.490133, 0.486429, 0.59917, 0.685117, 0.570702, 0.58069, 0.59508, 0.59014, 0.585406, 0.59917, 0.557691, 0.58069, 0.480142, 0.472492, 0.490133, 0.483068, 0.465241, 0.525368, 0.529623, 0.538167, 0.648219, 0.613573, 0.622677, 0.613573, 0.545602, 0.657645, 0.657645, 0.63748, 0.666105, 0.570702, 0.661982, 0.622677, 0.618285, 0.685117, 0.608892, 0.480142, 0.494003, 0.486429, 0.509769, 0.505461, 0.497853, 0.509769, 0.517562, 0.494003, 0.517562, 0.5017, 0.509769, 0.525368, 0.521092, 0.472492, 0.472492, 0.414856, 0.483068, 0.494003, 0.545602, 0.648219, 0.76285, 0.745909, 0.724957, 0.73685, 0.745909, 0.767246, 0.745909, 0.759478, 0.775545, 0.788093, 0.795062, 0.690604, 0.58069, 0.685117, 0.733139, 0.784345, 0.856457, 0.852992, 0.775545, 0.716283, 0.724957, 0.728858, 0.699094, 0.733139, 0.707965, 0.707965, 0.59917, 0.509769, 0.517562, 0.440853, 0.401658, 0.494003, 0.472492, 0.553315, 0.483068, 0.387226, 0.356642, 0.342579, 0.346032, 0.321458, 0.349426, 0.359901, 0.36309, 0.394753, 0.384043, 0.384043, 0.401658, 0.414856, 0.401658, 0.401658, 0.483068, 0.476583, 0.447574, 0.461924, 0.380708, 0.461924, 0.56648, 0.622677, 0.549308, 0.557691, 0.59508, 0.525368, 0.51388, 0.509769, 0.509769, 0.5017, 0.494003, 0.450668, 0.521092, 0.525368, 0.505461, 0.497853, 0.529623, 0.538167, 0.608892, 0.632174, 0.505461, 0.486429, 0.483068, 0.58069, 0.562014, 0.618285, 0.694846, 0.694846, 0.59014, 0.58069, 0.509769, 0.529623, 0.486429, 0.480142, 0.480142, 0.483068, 0.468512, 0.476583, 0.401658, 0.339168, 0.41194, 0.490133, 0.505461, 0.51388, 0.40511, 0.40511, 0.394753, 0.401658, 0.387226, 0.476583, 0.465241, 0.472492, 0.458154, 0.529623, 0.534167, 0.613573, 0.59014, 0.509769, 0.497853, 0.51388, 0.613573, 0.613573, 0.613573, 0.56648, 0.59508, 0.626927, 0.666105, 0.728858, 0.720929, 0.728858, 0.728858, 0.716283, 0.812494, 0.823549, 0.81615, 0.819762, 0.84206, 0.885302, 0.928747, 0.932927, 0.96342, 0.962114, 0.966441, 0.968436, 0.974374, 0.969315, 0.984871, 0.983019, 0.978672, 0.976962, 0.979242, 0.976962, 0.979741, 0.979741, 0.979741, 0.979741, 0.978316, 0.971713, 0.962114, 0.9657, 0.960642, 0.959312, 0.957673, 0.951925, 0.947281, 0.947281, 0.956248, 0.945666, 0.908098, 0.921076, 0.922952, 0.908098, 0.912647, 0.912647, 0.827927, 0.827927, 0.837511, 0.859585, 0.823549, 0.779859, 0.745909, 0.690604, 0.657645, 0.671169, 0.661982, 0.575842, 0.51388, 0.454136, 0.390993, 0.447574, 0.377384, 0.342579, 0.298791, 0.229226, 0.179055, 0.239899, 0.222385, 0.222385, 0.200174, 0.247041, 0.291804, 0.278302, 0.30533, 0.291804, 0.257454, 0.216401, 0.257454, 0.288399, 0.321458, 0.384043, 0.335645], '')</t>
  </si>
  <si>
    <t>[16, 17, 18, 19, 20, 21, 22, 23, 24, 25, 26, 27, 28, 29, 30, 31, 32, 33, 34, 35, 36, 37, 38, 39, 40, 41, 42, 43, 44, 45, 46, 47, 48, 49, 50, 51, 52, 53, 54, 55, 56, 57, 58, 59, 60, 61, 62, 63, 64, 65, 66, 67, 68, 69, 70, 71, 72, 73, 74, 75, 76, 77, 78, 79, 80, 81, 82, 101, 102, 104, 105, 106, 107, 108, 109, 110, 111, 112, 113, 218, 219, 220, 221, 222, 224, 225, 226, 227, 228, 229, 230, 231, 232, 233, 238, 274, 285, 286, 287, 288, 289, 334, 335, 336, 337, 338, 339, 340, 341, 342, 343, 344, 345, 346, 347, 348, 349, 350, 351, 352, 353, 354, 355, 356, 357, 358, 359, 360, 361, 363, 364, 365, 367, 368, 369, 370, 371, 372, 373, 423, 424, 425, 426, 427, 433, 434, 435, 436, 437, 438, 439, 441, 461, 462, 463, 464, 465, 466, 467, 468, 469, 470, 471, 472, 473, 474, 475, 476, 477, 507, 508, 509, 511, 513, 517, 518, 519, 520, 521, 522, 523, 524, 525, 526, 527, 531, 532, 533, 534, 535, 536, 588, 589, 591, 594, 595, 596, 597, 691, 692, 693, 694, 695, 769, 770, 771, 772, 773, 774, 775, 776, 777, 794, 797, 798, 799, 800, 801, 802, 803, 804, 805, 812, 813, 816, 820, 821, 822, 823, 824, 825, 826, 827, 828, 829, 835, 836, 837, 838, 839, 840, 841, 842, 843, 844, 845, 846, 847, 848, 849, 850, 851, 852, 856, 857, 859, 860, 862, 863, 864, 865, 866, 872, 873, 874, 875, 876, 877, 878, 879, 880, 881, 882, 883, 884, 885, 886, 887, 888, 889, 890, 891, 892, 893, 894, 895, 896, 897, 898, 899, 900, 901, 902, 907, 930, 931, 932, 933, 934, 935, 936, 937, 938, 939, 942, 943, 944, 946, 947, 948, 949, 950, 953, 954, 955, 956, 957, 958, 959, 960, 961, 972, 973, 983, 984, 985, 986, 987,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1056]</t>
  </si>
  <si>
    <t>395)</t>
  </si>
  <si>
    <t>UPI0002825C13 status=activ</t>
  </si>
  <si>
    <t>([0.15284, 0.15008, 0.083462, 0.050641, 0.081712, 0.098513, 0.066181, 0.094817, 0.125101, 0.15284, 0.11371, 0.134866, 0.15008, 0.122885, 0.125101, 0.144935, 0.144935, 0.179055, 0.196879, 0.191378, 0.116183, 0.106997, 0.122885, 0.209395, 0.209395, 0.170161, 0.194234, 0.264545, 0.268042, 0.222385, 0.147574, 0.15008, 0.15008, 0.15284, 0.11371, 0.125101, 0.167087, 0.137348, 0.118441, 0.129801, 0.129801, 0.17593, 0.21291, 0.158265, 0.139895, 0.139895, 0.161087, 0.079919, 0.083462, 0.078022, 0.055536, 0.092881, 0.147574, 0.094817, 0.083462, 0.144935, 0.137348, 0.100716, 0.092881, 0.054297, 0.051831, 0.060549, 0.055536, 0.046336, 0.0704, 0.081712, 0.081712, 0.079919, 0.147574, 0.15008, 0.139895, 0.219301, 0.144935, 0.090864, 0.155435, 0.137348, 0.079919, 0.086953, 0.129801, 0.203355, 0.278302, 0.284882, 0.264545, 0.225814, 0.164327, 0.120615, 0.067594, 0.11371, 0.120615, 0.073402, 0.078022, 0.088832, 0.088832, 0.144935, 0.216401, 0.216401, 0.335645, 0.40511, 0.311707, 0.301917, 0.268042, 0.25406, 0.216401, 0.191378, 0.301917, 0.36309, 0.436924, 0.56648, 0.541878], '')</t>
  </si>
  <si>
    <t>[107, 108]</t>
  </si>
  <si>
    <t>UPI0002825C15 status=activ</t>
  </si>
  <si>
    <t>([0.011518, 0.009187, 0.010372, 0.008895, 0.008002, 0.008895, 0.009728, 0.011518, 0.016257, 0.019109, 0.027463, 0.037156, 0.025316, 0.03976, 0.081712, 0.05306, 0.048328, 0.058088, 0.064632, 0.034884, 0.044297, 0.076542, 0.132295, 0.098513, 0.167087, 0.25031, 0.271506, 0.321458, 0.356642, 0.239899, 0.179055, 0.155435, 0.090864, 0.088832, 0.111485, 0.116183, 0.11371, 0.18812, 0.170161, 0.191378, 0.275179, 0.308712, 0.225814, 0.232838, 0.298791, 0.295083, 0.25031, 0.239899, 0.225814, 0.142424, 0.229226, 0.324872, 0.352862, 0.436924, 0.436924, 0.447574, 0.458154, 0.461924, 0.447574, 0.42561, 0.436924, 0.436924, 0.433034, 0.525368, 0.486429, 0.525368, 0.42561, 0.356642, 0.370445, 0.288399, 0.288399, 0.301917, 0.301917, 0.291804, 0.271506, 0.352862, 0.257454, 0.170161, 0.167087, 0.167087, 0.127496, 0.122885, 0.109221, 0.111485, 0.066181, 0.047319, 0.032677, 0.042364, 0.069024, 0.054297, 0.076542, 0.111485, 0.076542, 0.045352, 0.026892, 0.020876], '')</t>
  </si>
  <si>
    <t>[63, 65]</t>
  </si>
  <si>
    <t>UPI0002825C17 status=activ</t>
  </si>
  <si>
    <t>([0.000558, 0.00076, 0.000447, 0.000339, 0.000704, 0.000485, 0.000859, 0.000713, 0.000833, 0.001249, 0.000893, 0.000631, 0.000301, 0.000245, 0.000245, 0.000399, 0.000301, 0.000498, 0.000532, 0.000936, 0.001434, 0.001434, 0.001142, 0.00155, 0.001623, 0.000906, 0.001202, 0.001249, 0.001748, 0.001408, 0.000854, 0.000854, 0.001541, 0.002705, 0.003341, 0.003079, 0.002276, 0.00231, 0.001408, 0.00225, 0.001541, 0.000859, 0.001069, 0.000923, 0.001232, 0.001288, 0.001408, 0.001417, 0.000833, 0.000477, 0.000477, 0.000893, 0.001335, 0.001305, 0.000687, 0.000648, 0.00061, 0.001172, 0.000936, 0.001649, 0.001649, 0.001533, 0.002057, 0.002503, 0.003924, 0.002606, 0.003405, 0.003864, 0.004976, 0.008002, 0.012491, 0.028107, 0.014075, 0.019109, 0.014783, 0.025316, 0.0198, 0.041405, 0.032017, 0.056825, 0.043307, 0.031287, 0.088832, 0.137348], '')</t>
  </si>
  <si>
    <t>UPI0002825C18 status=activ</t>
  </si>
  <si>
    <t>([0.243554, 0.291804, 0.324872, 0.243554, 0.284882, 0.31487, 0.342579, 0.366687, 0.295083, 0.232838, 0.268042, 0.229226, 0.18812, 0.164327, 0.167087, 0.222385, 0.209395, 0.209395, 0.209395, 0.298791, 0.288399, 0.264545, 0.167087, 0.173081, 0.243554, 0.170161, 0.144935, 0.147574, 0.144935, 0.222385, 0.318242, 0.271506, 0.346032, 0.418646, 0.447574, 0.444081, 0.366687, 0.461924, 0.458154, 0.436924, 0.324872, 0.324872, 0.301917, 0.301917, 0.30533, 0.219301, 0.30533, 0.346032, 0.346032, 0.264545, 0.26085, 0.25031, 0.209395, 0.21291, 0.236433, 0.179055, 0.179055, 0.278302, 0.216401, 0.161087, 0.158265, 0.225814, 0.196879, 0.26085, 0.356642, 0.321458, 0.41194, 0.370445, 0.31487, 0.278302, 0.394753], '')</t>
  </si>
  <si>
    <t>UPI0002825C65 status=activ</t>
  </si>
  <si>
    <t>([0.139895, 0.236433, 0.125101, 0.158265, 0.092881, 0.056825, 0.034068, 0.035586, 0.046336, 0.06184, 0.037156, 0.056825, 0.047319, 0.023534, 0.040537, 0.044297, 0.045352, 0.067594, 0.036378, 0.022667, 0.0198, 0.023963, 0.01204, 0.012491, 0.010672, 0.014586, 0.015344, 0.032677, 0.03976, 0.042364, 0.044297, 0.049374, 0.050641, 0.069024, 0.056825, 0.031287, 0.037156, 0.026338, 0.036378, 0.058088, 0.048328, 0.05306, 0.05306, 0.109221, 0.182256, 0.142424, 0.179055, 0.219301, 0.111485, 0.05306, 0.040537, 0.030611, 0.025762, 0.023087, 0.022667, 0.051831, 0.11371, 0.100716, 0.134866, 0.069024, 0.038042, 0.0704, 0.05306, 0.056825, 0.022667, 0.023087, 0.020876, 0.010672, 0.008525, 0.013016, 0.016528, 0.016528, 0.016257, 0.041405, 0.046336, 0.046336, 0.023534, 0.021816, 0.043307, 0.021381, 0.037156, 0.0704, 0.074921, 0.049374, 0.050641, 0.060549, 0.06312, 0.050641, 0.116183, 0.161087, 0.167087, 0.257454, 0.295083, 0.295083, 0.170161, 0.161087, 0.096677, 0.100716, 0.048328, 0.044297, 0.060549, 0.049374, 0.048328, 0.024393, 0.045352, 0.046336, 0.088832, 0.0704, 0.144935, 0.086953, 0.120615, 0.056825, 0.049374, 0.025316, 0.015344, 0.029376, 0.016257, 0.019401, 0.026338, 0.03976, 0.029376, 0.031287, 0.030003, 0.021816, 0.038042, 0.025316, 0.014315], '')</t>
  </si>
  <si>
    <t>UPI0002825CAD status=activ</t>
  </si>
  <si>
    <t>([0.243554, 0.271506, 0.191378, 0.25406, 0.308712, 0.222385, 0.25406, 0.185198, 0.209395, 0.247041, 0.194234, 0.236433, 0.264545, 0.185198, 0.100716, 0.085092, 0.129801, 0.129801, 0.206376, 0.243554, 0.158265, 0.155435, 0.170161, 0.142424, 0.081712, 0.073402, 0.125101, 0.125101, 0.191378, 0.200174, 0.196879, 0.247041, 0.225814, 0.200174, 0.194234, 0.268042, 0.387226, 0.384043, 0.301917, 0.225814, 0.18812, 0.257454, 0.271506, 0.196879, 0.225814, 0.194234, 0.18812, 0.118441, 0.127496, 0.129801, 0.129801, 0.142424, 0.118441, 0.074921, 0.038858, 0.054297, 0.038042, 0.034884, 0.037156, 0.064632, 0.046336, 0.064632, 0.074921, 0.0704, 0.05306, 0.05306, 0.06312, 0.078022, 0.088832, 0.079919, 0.083462, 0.054297, 0.025316, 0.042364, 0.069024, 0.079919, 0.094817, 0.167087, 0.109221, 0.094817, 0.092881, 0.182256, 0.10481, 0.10481, 0.122885, 0.225814, 0.301917, 0.387226, 0.366687, 0.4292, 0.349426, 0.26085, 0.339168, 0.422041, 0.36309, 0.281712, 0.366687, 0.281712, 0.271506, 0.31487, 0.318242, 0.229226, 0.219301, 0.311707, 0.26085, 0.167087, 0.173081, 0.18812, 0.15008, 0.139895, 0.144935, 0.191378, 0.203355, 0.106997, 0.064632, 0.102787, 0.164327, 0.167087, 0.25031, 0.164327, 0.225814, 0.191378, 0.229226, 0.15284, 0.15008, 0.17593, 0.25406, 0.239899, 0.225814, 0.200174, 0.203355, 0.194234, 0.222385, 0.179055, 0.179055, 0.196879, 0.170161, 0.17593, 0.147574, 0.086953, 0.15284, 0.064632, 0.06312, 0.079919, 0.132295, 0.085092, 0.094817, 0.058088, 0.032017, 0.032677, 0.058088, 0.064632, 0.054297, 0.066181, 0.066181, 0.125101, 0.127496, 0.078022, 0.083462, 0.067594, 0.098513, 0.098513, 0.11371, 0.144935, 0.161087, 0.17593, 0.271506, 0.278302, 0.264545, 0.271506, 0.268042, 0.247041, 0.158265, 0.125101, 0.05306, 0.106997, 0.064632, 0.064632, 0.102787, 0.094817, 0.118441, 0.073402, 0.0704, 0.122885, 0.100716, 0.098513, 0.102787, 0.088832, 0.081712, 0.139895, 0.206376, 0.137348, 0.085092, 0.147574, 0.222385, 0.298791, 0.30533, 0.394753, 0.461924, 0.394753, 0.308712, 0.222385, 0.247041, 0.247041, 0.264545, 0.222385, 0.219301, 0.206376, 0.125101, 0.144935, 0.158265, 0.173081, 0.247041, 0.342579, 0.346032, 0.339168, 0.284882, 0.164327, 0.111485, 0.06312, 0.073402, 0.125101, 0.219301, 0.301917, 0.298791, 0.194234, 0.26085, 0.26085, 0.185198, 0.268042, 0.25406, 0.225814, 0.129801, 0.134866, 0.127496, 0.094817, 0.094817, 0.167087, 0.209395, 0.284882, 0.291804, 0.268042, 0.15284, 0.129801, 0.137348, 0.137348, 0.229226, 0.229226, 0.225814, 0.31487, 0.321458, 0.194234, 0.120615, 0.209395, 0.21291, 0.11371, 0.109221, 0.111485, 0.102787, 0.090864, 0.106997, 0.100716, 0.15284, 0.170161, 0.203355, 0.120615, 0.137348, 0.139895, 0.079919, 0.085092, 0.085092, 0.085092, 0.164327, 0.155435, 0.088832, 0.094817, 0.179055, 0.232838, 0.232838, 0.15008, 0.236433, 0.206376, 0.209395, 0.134866, 0.21291, 0.137348, 0.191378, 0.164327, 0.127496, 0.21291, 0.206376, 0.120615, 0.098513, 0.100716, 0.10481, 0.10481, 0.074921, 0.034884, 0.018787, 0.011903, 0.018787, 0.018787, 0.011903, 0.013437, 0.013265, 0.013821, 0.022306, 0.016021, 0.015694, 0.019401, 0.021381, 0.012727, 0.012727, 0.016257, 0.010221, 0.010131, 0.009015, 0.007495, 0.01227, 0.0198, 0.032677, 0.033407, 0.034884, 0.069024, 0.109221, 0.100716, 0.116183, 0.125101, 0.102787, 0.111485, 0.058088, 0.055536, 0.044297, 0.085092, 0.079919, 0.137348, 0.134866, 0.25031, 0.26085, 0.247041, 0.264545, 0.278302, 0.155435, 0.092881, 0.092881, 0.094817, 0.142424, 0.098513, 0.069024, 0.132295, 0.098513, 0.158265, 0.118441, 0.25031, 0.191378, 0.137348], '')</t>
  </si>
  <si>
    <t>UPI0002825EDE status=activ</t>
  </si>
  <si>
    <t>([0.079919, 0.116183, 0.170161, 0.098513, 0.137348, 0.116183, 0.071867, 0.047319, 0.026892, 0.038042, 0.050641, 0.078022, 0.132295, 0.219301, 0.132295, 0.111485, 0.10481, 0.05306, 0.048328, 0.043307, 0.033407, 0.030611, 0.029376, 0.025762, 0.045352, 0.024826, 0.021816, 0.045352, 0.076542, 0.090864, 0.090864, 0.050641, 0.028695, 0.029376, 0.016528, 0.032677, 0.041405, 0.079919, 0.147574, 0.088832, 0.094817, 0.137348, 0.081712, 0.047319, 0.030611, 0.016257, 0.028107, 0.043307, 0.021381, 0.023534, 0.0198, 0.020165, 0.020522, 0.036378, 0.024393, 0.042364, 0.042364, 0.050641, 0.045352, 0.045352, 0.047319, 0.048328, 0.025316, 0.045352, 0.047319, 0.042364, 0.102787, 0.092881, 0.102787, 0.170161, 0.100716, 0.200174, 0.118441, 0.200174, 0.109221, 0.137348, 0.086953, 0.088832, 0.067594, 0.034068, 0.019109, 0.030003, 0.027463, 0.046336, 0.045352, 0.044297, 0.076542, 0.06312, 0.038042, 0.036378, 0.036378, 0.036378, 0.017447, 0.030611, 0.026892, 0.038858, 0.025762, 0.028107, 0.025316, 0.022306, 0.051831, 0.096677, 0.048328, 0.048328, 0.027463, 0.030611, 0.06184, 0.050641, 0.041405, 0.069024, 0.038042, 0.041405, 0.034068, 0.076542, 0.069024, 0.0704, 0.056825, 0.042364, 0.0704, 0.046336, 0.054297, 0.036378, 0.034068, 0.074921, 0.083462, 0.085092, 0.078022, 0.067594, 0.047319, 0.059222, 0.059222, 0.100716, 0.100716, 0.122885, 0.056825, 0.060549, 0.034884, 0.056825, 0.067594, 0.069024, 0.064632, 0.106997, 0.127496, 0.137348, 0.076542, 0.074921, 0.129801, 0.081712, 0.081712, 0.137348, 0.11371, 0.060549, 0.06184, 0.033407, 0.056825, 0.11371, 0.067594, 0.109221, 0.10481, 0.137348, 0.144935, 0.232838, 0.137348, 0.139895, 0.111485, 0.161087, 0.129801, 0.100716, 0.147574, 0.122885, 0.098513, 0.100716, 0.206376, 0.167087], '')</t>
  </si>
  <si>
    <t>UPI0002825FEF status=activ</t>
  </si>
  <si>
    <t>([0.25031, 0.311707, 0.284882, 0.298791, 0.281712, 0.200174, 0.194234, 0.225814, 0.25031, 0.170161, 0.191378, 0.219301, 0.196879, 0.196879, 0.26085, 0.31487, 0.394753, 0.4292, 0.324872, 0.232838, 0.219301, 0.155435, 0.15284, 0.191378, 0.209395, 0.173081, 0.158265, 0.185198, 0.179055, 0.196879, 0.298791, 0.239899, 0.182256, 0.21291, 0.137348, 0.134866, 0.076542, 0.073402, 0.058088, 0.081712, 0.129801, 0.092881, 0.132295, 0.094817, 0.066181, 0.042364, 0.06312, 0.134866], '')</t>
  </si>
  <si>
    <t>UPI0002826053 status=activ</t>
  </si>
  <si>
    <t>([0.239899, 0.125101, 0.129801, 0.161087, 0.096677, 0.0704, 0.050641, 0.067594, 0.090864, 0.11371, 0.139895, 0.182256, 0.268042, 0.185198, 0.268042, 0.229226, 0.225814, 0.247041, 0.264545, 0.288399, 0.356642, 0.339168, 0.454136, 0.480142, 0.494003, 0.51388, 0.56648, 0.661982, 0.685117, 0.690604, 0.632174, 0.632174, 0.618285, 0.618285, 0.741537, 0.626927, 0.632174, 0.63748, 0.545602, 0.444081, 0.440853, 0.42561, 0.42561, 0.356642, 0.281712, 0.26085, 0.352862, 0.366687, 0.298791, 0.222385, 0.155435, 0.127496, 0.134866, 0.125101, 0.125101, 0.127496, 0.179055, 0.21291, 0.17593, 0.243554, 0.318242, 0.236433, 0.191378, 0.243554, 0.308712, 0.390993, 0.324872, 0.239899, 0.25031, 0.318242, 0.301917, 0.284882, 0.359901, 0.349426, 0.366687, 0.36309, 0.268042, 0.275179, 0.191378, 0.15284, 0.102787, 0.102787, 0.147574, 0.219301, 0.185198, 0.118441, 0.11371, 0.11371, 0.179055, 0.191378, 0.137348, 0.18812, 0.264545, 0.191378, 0.203355, 0.122885, 0.073402, 0.125101, 0.132295, 0.203355, 0.264545, 0.225814, 0.229226, 0.225814, 0.147574, 0.170161, 0.216401, 0.185198, 0.239899, 0.200174, 0.15284, 0.21291, 0.191378, 0.15284, 0.225814, 0.161087], '')</t>
  </si>
  <si>
    <t>[25, 26, 27, 28, 29, 30, 31, 32, 33, 34, 35, 36, 37, 38]</t>
  </si>
  <si>
    <t>UPI00028260F4 status=activ</t>
  </si>
  <si>
    <t>([0.209395, 0.118441, 0.17593, 0.219301, 0.139895, 0.21291, 0.144935, 0.173081, 0.194234, 0.118441, 0.144935, 0.17593, 0.142424, 0.137348, 0.10481, 0.182256, 0.167087, 0.088832, 0.074921, 0.074921, 0.042364, 0.025316, 0.043307, 0.038858, 0.029376, 0.050641, 0.042364, 0.046336, 0.047319, 0.049374, 0.100716, 0.096677, 0.06312, 0.10481, 0.046336, 0.06184, 0.026338, 0.048328, 0.10481, 0.125101, 0.122885, 0.200174, 0.182256, 0.182256, 0.200174, 0.158265, 0.158265, 0.132295, 0.194234, 0.167087, 0.17593, 0.122885, 0.125101, 0.094817, 0.050641, 0.106997, 0.106997, 0.127496, 0.125101, 0.120615, 0.194234, 0.125101, 0.125101, 0.194234, 0.125101, 0.088832, 0.15008, 0.094817, 0.111485, 0.051831, 0.06312, 0.056825, 0.086953, 0.085092, 0.142424, 0.222385, 0.219301, 0.142424, 0.229226, 0.219301, 0.225814, 0.222385, 0.196879, 0.137348, 0.085092, 0.071867, 0.102787, 0.106997, 0.088832, 0.088832, 0.10481, 0.106997, 0.109221, 0.106997, 0.090864, 0.111485, 0.06312, 0.076542, 0.06312, 0.048328, 0.050641, 0.027463, 0.029376, 0.038858, 0.06184, 0.109221, 0.196879, 0.155435, 0.088832, 0.196879, 0.129801, 0.132295, 0.139895, 0.15284, 0.096677, 0.120615, 0.125101, 0.109221, 0.059222, 0.120615, 0.086953, 0.081712, 0.083462, 0.085092, 0.137348, 0.0704, 0.073402, 0.078022, 0.056825, 0.102787, 0.083462, 0.134866, 0.139895, 0.125101, 0.111485, 0.179055, 0.147574, 0.074921, 0.147574, 0.139895, 0.086953, 0.137348, 0.147574, 0.15008, 0.142424, 0.134866, 0.225814, 0.21291, 0.137348, 0.185198, 0.118441, 0.06312, 0.064632, 0.102787, 0.111485, 0.118441, 0.06184, 0.079919, 0.15284, 0.098513, 0.100716, 0.161087, 0.106997, 0.120615, 0.182256, 0.179055, 0.116183, 0.120615, 0.122885, 0.185198, 0.216401, 0.21291, 0.335645, 0.332115, 0.332115, 0.243554, 0.167087, 0.26085, 0.281712, 0.196879, 0.275179, 0.356642, 0.356642, 0.36309, 0.335645, 0.31487, 0.243554, 0.229226, 0.222385, 0.219301, 0.155435, 0.15284, 0.158265, 0.142424, 0.142424, 0.142424, 0.147574, 0.219301, 0.219301, 0.194234, 0.271506, 0.271506, 0.26085, 0.284882, 0.301917, 0.225814, 0.25031, 0.257454, 0.359901, 0.275179, 0.275179, 0.257454, 0.25031, 0.352862, 0.36309, 0.298791, 0.298791, 0.359901, 0.335645, 0.349426, 0.352862, 0.268042, 0.281712, 0.281712, 0.264545, 0.301917, 0.40511, 0.40511, 0.472492, 0.468512, 0.58069, 0.585406, 0.733139, 0.733139, 0.666105, 0.56648, 0.675549, 0.59014, 0.525368, 0.570702, 0.570702, 0.575842, 0.604312, 0.5017, 0.509769, 0.5017, 0.521092, 0.494003, 0.529623, 0.538167, 0.529623, 0.454136, 0.458154, 0.447574, 0.444081, 0.394753, 0.458154, 0.458154, 0.541878, 0.613573, 0.59014, 0.570702, 0.486429, 0.570702, 0.575842, 0.5017, 0.505461, 0.521092, 0.447574, 0.418646, 0.418646, 0.356642, 0.422041, 0.418646, 0.40511, 0.418646, 0.509769, 0.538167, 0.461924, 0.472492, 0.472492, 0.476583, 0.5017, 0.56648, 0.570702, 0.557691, 0.666105, 0.657645, 0.657645, 0.653063, 0.694846, 0.699094, 0.798249, 0.812494, 0.808535, 0.827927, 0.745909, 0.771762, 0.791621, 0.859585, 0.784345, 0.784345, 0.767246, 0.754692, 0.690604, 0.608892, 0.720929, 0.720929, 0.642678, 0.642678, 0.754692, 0.648219, 0.545602, 0.517562, 0.505461, 0.490133, 0.461924, 0.525368, 0.461924, 0.394753, 0.36309, 0.418646, 0.40511, 0.387226, 0.342579], '')</t>
  </si>
  <si>
    <t>[230, 231, 232, 233, 234, 235, 236, 237, 238, 239, 240, 241, 242, 243, 244, 245, 246, 248, 249, 250, 258, 259, 260, 261, 263, 264, 265, 266, 267, 276, 277, 282, 283, 284, 285, 286, 287, 288, 289, 290, 291, 292, 293, 294, 295, 296, 297, 298, 299, 300, 301, 302, 303, 304, 305, 306, 307, 308, 309, 310, 311, 312, 313, 314, 317]</t>
  </si>
  <si>
    <t>UPI0002826538 status=activ</t>
  </si>
  <si>
    <t>([0.158265, 0.196879, 0.271506, 0.182256, 0.185198, 0.216401, 0.243554, 0.203355, 0.158265, 0.196879, 0.236433, 0.243554, 0.182256, 0.122885, 0.194234, 0.232838, 0.275179, 0.271506, 0.278302, 0.291804, 0.301917, 0.339168, 0.377384, 0.284882, 0.387226, 0.41194, 0.339168, 0.342579, 0.377384, 0.465241, 0.447574, 0.454136, 0.538167, 0.534167, 0.618285, 0.505461, 0.545602, 0.517562, 0.653063, 0.59917, 0.468512, 0.468512, 0.468512, 0.42561, 0.4292, 0.42561, 0.440853, 0.418646, 0.335645, 0.30533, 0.222385, 0.203355, 0.200174, 0.170161, 0.173081, 0.182256, 0.271506, 0.311707, 0.311707, 0.225814, 0.278302, 0.387226, 0.301917, 0.26085, 0.239899, 0.281712, 0.18812, 0.191378, 0.26085, 0.271506, 0.346032, 0.422041, 0.468512, 0.468512, 0.465241, 0.557691, 0.465241, 0.450668, 0.450668, 0.366687, 0.450668, 0.41194, 0.394753, 0.394753, 0.36309, 0.318242, 0.352862, 0.450668, 0.374039, 0.374039, 0.359901, 0.335645, 0.339168, 0.342579, 0.342579, 0.346032, 0.308712, 0.311707, 0.311707, 0.321458, 0.387226, 0.349426, 0.390993, 0.394753, 0.394753, 0.40511, 0.494003, 0.401658, 0.401658, 0.465241, 0.486429, 0.545602, 0.521092, 0.433034, 0.390993, 0.380708, 0.308712, 0.346032, 0.4292, 0.436924, 0.41194, 0.4292, 0.366687, 0.352862, 0.370445, 0.352862, 0.377384, 0.384043, 0.490133, 0.401658, 0.41194, 0.458154, 0.490133, 0.440853, 0.509769, 0.534167, 0.529623, 0.642678, 0.608892, 0.575842, 0.557691, 0.545602, 0.505461, 0.63748, 0.618285, 0.562014, 0.741537, 0.733139], '')</t>
  </si>
  <si>
    <t>[32, 33, 34, 35, 36, 37, 38, 39, 75, 111, 112, 134, 135, 136, 137, 138, 139, 140, 141, 142, 143, 144, 145, 146, 147]</t>
  </si>
  <si>
    <t>UPI0002826539 status=activ</t>
  </si>
  <si>
    <t>([0.004414, 0.006078, 0.004835, 0.006482, 0.005872, 0.004775, 0.006078, 0.005623, 0.004736, 0.006194, 0.006374, 0.006701, 0.009728, 0.012491, 0.007555, 0.005799, 0.004921, 0.005734, 0.005932, 0.005683, 0.007177, 0.009096, 0.006194, 0.008525, 0.005992, 0.008156, 0.011669, 0.011903, 0.019109, 0.023087, 0.011106, 0.009977, 0.008156, 0.008525, 0.006567, 0.009865, 0.011106, 0.009728, 0.010672, 0.018415, 0.010131, 0.007031, 0.008075, 0.009187, 0.006374, 0.009096, 0.008409, 0.006533, 0.006374, 0.005318, 0.004611, 0.006894, 0.006194, 0.008804, 0.008723, 0.011342, 0.008804, 0.008723, 0.009865, 0.009865, 0.007555, 0.011669, 0.018787, 0.013613, 0.019109], '')</t>
  </si>
  <si>
    <t>UPI0002826753 status=activ</t>
  </si>
  <si>
    <t>([0.025316, 0.016021, 0.011106, 0.011669, 0.015344, 0.010131, 0.012727, 0.010221, 0.008895, 0.007031, 0.008276, 0.00962, 0.011903, 0.01227, 0.01204, 0.009015, 0.006567, 0.005011, 0.004976, 0.006894, 0.009728, 0.00962, 0.015344, 0.017447, 0.023963, 0.0198, 0.030611, 0.030003, 0.050641, 0.083462, 0.098513, 0.10481, 0.106997, 0.144935, 0.243554, 0.200174, 0.257454, 0.257454, 0.36309, 0.26085, 0.164327, 0.158265, 0.155435, 0.139895, 0.122885, 0.066181, 0.056825, 0.069024, 0.083462, 0.083462, 0.088832, 0.081712, 0.083462, 0.083462, 0.044297, 0.032677, 0.048328, 0.054297, 0.094817, 0.090864, 0.164327, 0.164327, 0.173081, 0.216401, 0.164327, 0.236433, 0.284882, 0.264545, 0.229226, 0.219301, 0.129801, 0.073402, 0.129801, 0.074921, 0.069024, 0.109221, 0.083462, 0.073402, 0.081712, 0.076542, 0.03976, 0.022667, 0.037156, 0.020522, 0.014586, 0.011518, 0.011518, 0.013437, 0.017138, 0.015078, 0.013613, 0.0198, 0.036378, 0.042364, 0.048328, 0.025316, 0.018415, 0.030611, 0.023963, 0.016826, 0.019401, 0.036378, 0.06184, 0.066181, 0.106997, 0.106997, 0.203355, 0.139895, 0.155435, 0.127496, 0.116183, 0.096677, 0.129801, 0.06184, 0.055536, 0.090864, 0.173081, 0.236433, 0.239899, 0.200174, 0.257454, 0.161087, 0.144935, 0.144935, 0.15284, 0.167087, 0.239899, 0.158265, 0.179055, 0.10481, 0.170161, 0.222385, 0.239899, 0.203355, 0.308712, 0.288399, 0.239899, 0.203355, 0.164327, 0.125101, 0.206376], '')</t>
  </si>
  <si>
    <t>UPI00028282D8 status=activ</t>
  </si>
  <si>
    <t>([0.076542, 0.111485, 0.164327, 0.200174, 0.25406, 0.182256, 0.21291, 0.158265, 0.179055, 0.21291, 0.206376, 0.25406, 0.257454, 0.264545, 0.268042, 0.275179, 0.257454, 0.352862, 0.398279, 0.517562, 0.422041, 0.436924, 0.444081, 0.346032, 0.318242, 0.318242, 0.394753, 0.40511, 0.480142, 0.394753, 0.40511, 0.4292, 0.359901, 0.328603, 0.339168, 0.339168, 0.30533, 0.222385, 0.194234, 0.161087, 0.155435, 0.232838, 0.194234, 0.10481, 0.116183, 0.142424, 0.142424, 0.094817, 0.05306, 0.033407, 0.047319, 0.046336, 0.047319, 0.042364, 0.030611, 0.025316, 0.025762, 0.051831, 0.054297, 0.026892, 0.043307, 0.045352, 0.048328, 0.059222, 0.098513, 0.090864, 0.090864, 0.051831, 0.043307, 0.079919, 0.088832, 0.10481, 0.098513, 0.060549, 0.060549, 0.120615, 0.118441, 0.11371, 0.071867, 0.125101, 0.179055, 0.147574, 0.078022, 0.085092, 0.081712, 0.096677, 0.090864, 0.094817, 0.100716, 0.179055, 0.164327, 0.232838, 0.229226, 0.158265, 0.239899, 0.332115, 0.219301, 0.196879, 0.132295, 0.209395, 0.222385, 0.264545, 0.219301, 0.332115, 0.318242, 0.318242, 0.335645, 0.440853, 0.311707, 0.380708, 0.308712, 0.308712, 0.232838, 0.239899, 0.332115, 0.324872, 0.332115, 0.414856, 0.332115, 0.332115, 0.318242, 0.30533, 0.298791, 0.298791, 0.219301, 0.15284, 0.096677, 0.092881, 0.050641, 0.11371, 0.109221, 0.167087, 0.111485, 0.106997, 0.111485, 0.073402, 0.032677, 0.032677, 0.038042, 0.079919, 0.078022, 0.076542, 0.056825, 0.058088, 0.066181, 0.116183, 0.11371, 0.17593, 0.179055, 0.268042, 0.219301, 0.15008, 0.144935, 0.229226, 0.21291, 0.164327, 0.21291, 0.335645, 0.324872, 0.298791, 0.298791, 0.401658, 0.408655, 0.461924, 0.458154, 0.447574, 0.436924, 0.509769, 0.42561, 0.366687, 0.359901, 0.31487, 0.321458, 0.321458, 0.30533, 0.41194, 0.458154, 0.468512, 0.414856, 0.414856, 0.349426, 0.268042, 0.209395, 0.15008, 0.155435, 0.111485, 0.111485, 0.086953, 0.067594, 0.094817, 0.106997, 0.078022, 0.11371, 0.15284, 0.122885, 0.090864, 0.047319], '')</t>
  </si>
  <si>
    <t>[19, 167]</t>
  </si>
  <si>
    <t>UPI00028296D8 status=activ</t>
  </si>
  <si>
    <t>([0.301917, 0.366687, 0.401658, 0.433034, 0.450668, 0.465241, 0.480142, 0.486429, 0.490133, 0.440853, 0.468512, 0.517562, 0.461924, 0.529623, 0.509769, 0.59917, 0.59917, 0.58069, 0.626927, 0.622677, 0.575842, 0.703578, 0.648219, 0.59917, 0.505461, 0.517562, 0.51388, 0.450668, 0.387226, 0.394753, 0.454136, 0.359901, 0.366687, 0.436924, 0.440853, 0.440853, 0.447574, 0.366687, 0.264545, 0.167087, 0.155435, 0.179055, 0.173081, 0.200174, 0.232838, 0.243554, 0.232838, 0.25031, 0.229226, 0.225814, 0.232838, 0.139895, 0.125101, 0.096677, 0.096677, 0.102787, 0.064632, 0.042364, 0.067594, 0.079919, 0.134866, 0.088832, 0.086953, 0.050641, 0.055536, 0.054297, 0.047319, 0.05306, 0.054297, 0.05306, 0.086953, 0.042364, 0.083462, 0.094817, 0.118441, 0.120615, 0.116183, 0.111485, 0.167087, 0.167087, 0.161087, 0.098513, 0.147574, 0.147574, 0.21291, 0.194234, 0.129801, 0.196879, 0.191378, 0.118441, 0.182256, 0.200174, 0.275179, 0.200174, 0.206376, 0.222385, 0.222385, 0.129801, 0.129801, 0.129801, 0.109221, 0.182256, 0.15284, 0.15008, 0.15008, 0.15284, 0.094817, 0.144935, 0.139895, 0.129801, 0.196879, 0.155435, 0.134866, 0.098513, 0.15284, 0.216401, 0.200174, 0.137348, 0.155435, 0.225814, 0.225814, 0.222385, 0.139895, 0.25031, 0.203355, 0.179055, 0.129801, 0.127496, 0.147574, 0.083462, 0.085092, 0.050641, 0.040537, 0.038858, 0.073402, 0.078022, 0.092881, 0.067594, 0.060549, 0.056825, 0.03976, 0.035586, 0.025316, 0.049374, 0.044297, 0.034068, 0.046336, 0.055536, 0.100716, 0.100716, 0.179055, 0.182256, 0.257454, 0.335645, 0.346032, 0.257454, 0.239899, 0.142424, 0.120615, 0.182256, 0.191378, 0.264545, 0.271506, 0.25031, 0.229226, 0.232838, 0.281712, 0.18812, 0.236433, 0.15008, 0.132295, 0.15284, 0.161087, 0.161087, 0.164327, 0.182256, 0.161087, 0.100716, 0.100716, 0.185198, 0.125101, 0.200174, 0.122885, 0.118441, 0.120615, 0.067594, 0.067594, 0.090864, 0.111485, 0.106997, 0.125101, 0.122885, 0.116183, 0.073402, 0.048328, 0.047319, 0.024826, 0.047319, 0.044297, 0.078022, 0.069024, 0.076542, 0.071867, 0.06312, 0.06184, 0.127496, 0.200174, 0.200174, 0.132295, 0.167087, 0.116183, 0.17593, 0.17593, 0.173081, 0.191378, 0.196879, 0.196879, 0.288399, 0.291804, 0.387226, 0.352862, 0.247041, 0.247041, 0.161087, 0.26085, 0.264545, 0.278302, 0.278302, 0.281712, 0.359901, 0.356642, 0.418646, 0.414856, 0.422041, 0.41194, 0.374039, 0.332115, 0.25406, 0.239899, 0.247041, 0.25031, 0.203355, 0.229226, 0.268042, 0.278302, 0.206376, 0.203355, 0.17593, 0.179055, 0.173081, 0.173081, 0.185198, 0.196879, 0.125101, 0.132295, 0.139895, 0.209395, 0.275179, 0.352862, 0.271506, 0.26085, 0.257454, 0.257454, 0.247041, 0.196879, 0.275179, 0.349426, 0.36309, 0.339168, 0.284882, 0.219301, 0.222385, 0.21291, 0.21291, 0.291804, 0.275179, 0.275179, 0.200174, 0.185198, 0.18812, 0.298791, 0.295083, 0.243554, 0.268042, 0.349426, 0.324872, 0.335645, 0.339168, 0.332115, 0.359901, 0.339168, 0.408655, 0.418646, 0.394753, 0.308712, 0.308712, 0.236433, 0.222385, 0.200174, 0.268042, 0.17593, 0.158265, 0.158265, 0.144935, 0.196879, 0.206376, 0.30533, 0.301917, 0.275179, 0.271506, 0.200174, 0.206376, 0.15008, 0.147574, 0.179055, 0.247041, 0.222385, 0.298791, 0.268042, 0.370445, 0.366687, 0.387226, 0.374039, 0.387226, 0.468512, 0.390993, 0.380708, 0.390993, 0.380708, 0.41194, 0.332115, 0.401658, 0.390993, 0.461924, 0.422041, 0.40511, 0.408655, 0.349426, 0.349426, 0.390993, 0.332115, 0.324872, 0.401658, 0.408655, 0.366687, 0.366687, 0.450668, 0.458154, 0.450668, 0.401658, 0.390993, 0.398279, 0.366687, 0.461924, 0.472492, 0.433034, 0.436924, 0.436924, 0.538167, 0.538167, 0.509769, 0.56648, 0.549308, 0.538167, 0.517562, 0.545602, 0.51388, 0.468512, 0.4292, 0.398279], '')</t>
  </si>
  <si>
    <t>[11, 13, 14, 15, 16, 17, 18, 19, 20, 21, 22, 23, 24, 25, 26, 358, 359, 360, 361, 362, 363, 364, 365, 366]</t>
  </si>
  <si>
    <t>UPI00028297A3 status=activ</t>
  </si>
  <si>
    <t>([0.026892, 0.043307, 0.06312, 0.100716, 0.127496, 0.096677, 0.092881, 0.109221, 0.086953, 0.106997, 0.134866, 0.173081, 0.111485, 0.137348, 0.132295, 0.182256, 0.295083, 0.21291, 0.206376, 0.206376, 0.236433, 0.25031, 0.191378, 0.127496, 0.111485, 0.111485, 0.086953, 0.051831, 0.05306, 0.079919, 0.076542, 0.069024, 0.069024, 0.066181, 0.066181, 0.036378, 0.018787, 0.011669, 0.014783, 0.010372, 0.010926, 0.016257, 0.015344, 0.020876, 0.037156, 0.030611, 0.016826, 0.021381, 0.022306, 0.023534, 0.014783, 0.013016, 0.011106, 0.007877, 0.008156, 0.008525, 0.010131, 0.016826, 0.016826, 0.016826, 0.026338, 0.024393, 0.023534, 0.042364, 0.043307, 0.023963, 0.032017, 0.030611, 0.027463, 0.054297, 0.05306, 0.094817, 0.111485, 0.111485, 0.147574, 0.216401, 0.200174, 0.247041, 0.257454, 0.25406, 0.284882, 0.281712, 0.219301, 0.170161, 0.102787, 0.056825, 0.090864, 0.050641, 0.083462, 0.142424, 0.15284, 0.167087, 0.096677, 0.06184, 0.073402, 0.073402, 0.049374, 0.054297, 0.03976, 0.019109, 0.0198, 0.020876, 0.013437, 0.018106, 0.026892, 0.051831, 0.088832, 0.088832, 0.111485, 0.137348, 0.102787, 0.078022, 0.056825, 0.083462, 0.118441, 0.100716, 0.106997, 0.139895, 0.102787, 0.109221, 0.25031], '')</t>
  </si>
  <si>
    <t>UPI00028297A5 status=activ</t>
  </si>
  <si>
    <t>([0.011342, 0.007091, 0.010131, 0.00777, 0.005799, 0.007031, 0.008804, 0.006619, 0.005503, 0.004577, 0.004208, 0.003607, 0.00359, 0.002396, 0.00231, 0.003276, 0.004689, 0.003298, 0.002503, 0.001722, 0.001778, 0.002606, 0.00283, 0.002727, 0.002662, 0.003804, 0.004161, 0.003109, 0.004358, 0.004431, 0.004513, 0.004388, 0.005503, 0.00543, 0.006245, 0.006374, 0.006482, 0.004611, 0.007031, 0.01078, 0.010926, 0.008804, 0.005932, 0.008002, 0.006988, 0.006619, 0.006795, 0.005623, 0.006619, 0.006567, 0.007031, 0.009865, 0.010672, 0.008409, 0.008409, 0.007877, 0.014075, 0.00962, 0.009865, 0.007177, 0.006421, 0.006482, 0.006533, 0.008156, 0.005872, 0.006567, 0.008895, 0.006194, 0.004899, 0.004208, 0.004358, 0.005872, 0.004483, 0.006194, 0.00962, 0.00962, 0.013265, 0.008075, 0.008156, 0.012727, 0.01078, 0.007555, 0.007259, 0.006039, 0.004689, 0.006421, 0.006533, 0.005503, 0.005503, 0.008723, 0.013613, 0.013265, 0.013016, 0.012491, 0.011903, 0.01078, 0.011518, 0.013821, 0.023963, 0.031287, 0.016826, 0.032017, 0.071867, 0.079919, 0.15008, 0.288399, 0.247041, 0.206376, 0.335645, 0.468512, 0.440853, 0.401658, 0.30533, 0.284882, 0.398279, 0.349426, 0.359901, 0.36309, 0.366687, 0.394753, 0.321458, 0.450668, 0.486429, 0.380708, 0.51388, 0.422041, 0.414856, 0.472492, 0.414856, 0.398279, 0.394753, 0.398279, 0.450668, 0.458154, 0.374039, 0.278302, 0.236433, 0.209395, 0.206376, 0.206376, 0.155435, 0.243554, 0.15284, 0.161087, 0.161087, 0.15284, 0.222385, 0.129801, 0.076542, 0.074921, 0.071867, 0.06184, 0.071867, 0.066181, 0.116183, 0.111485, 0.194234, 0.291804, 0.268042, 0.25406, 0.167087, 0.206376, 0.216401, 0.31487, 0.247041, 0.229226, 0.25031, 0.17593, 0.278302, 0.339168, 0.346032, 0.301917, 0.318242, 0.26085, 0.284882, 0.209395, 0.200174, 0.161087, 0.142424, 0.179055, 0.111485, 0.116183, 0.125101, 0.132295, 0.116183, 0.147574, 0.15008, 0.129801, 0.120615, 0.109221, 0.096677, 0.173081, 0.200174, 0.127496, 0.15284, 0.15284, 0.232838, 0.349426, 0.394753, 0.288399, 0.278302, 0.356642, 0.356642, 0.239899, 0.25406, 0.170161, 0.109221, 0.196879, 0.21291, 0.271506, 0.281712, 0.328603, 0.311707, 0.30533, 0.374039, 0.398279, 0.342579, 0.349426, 0.335645, 0.219301, 0.232838, 0.25031, 0.257454, 0.243554, 0.332115, 0.298791, 0.30533, 0.295083, 0.278302, 0.291804, 0.288399, 0.21291, 0.125101, 0.081712, 0.050641, 0.040537, 0.020522, 0.017138, 0.01078, 0.008276, 0.01078, 0.010221, 0.00962, 0.010131, 0.017797, 0.010926, 0.013016, 0.012727, 0.016528, 0.010131, 0.009294, 0.007645, 0.007422, 0.008002, 0.007495, 0.010221, 0.009187, 0.016021, 0.023087, 0.028107, 0.026892, 0.022306, 0.023534, 0.023963, 0.015694, 0.017447, 0.0198, 0.017447, 0.030611, 0.024393, 0.034884, 0.032677, 0.032017, 0.054297, 0.090864, 0.147574, 0.125101, 0.170161, 0.15284, 0.15284, 0.125101, 0.127496, 0.116183, 0.179055, 0.179055, 0.247041, 0.232838, 0.232838, 0.15284, 0.147574, 0.222385, 0.155435, 0.155435, 0.25406, 0.18812, 0.191378, 0.200174, 0.147574, 0.102787, 0.047319, 0.05306, 0.079919, 0.137348, 0.209395, 0.225814, 0.15284, 0.161087, 0.098513, 0.144935, 0.236433, 0.264545, 0.257454, 0.295083, 0.264545, 0.219301, 0.298791, 0.301917, 0.206376, 0.216401, 0.301917, 0.40511, 0.40511, 0.444081, 0.398279, 0.418646, 0.418646, 0.414856, 0.40511, 0.390993, 0.30533, 0.26085, 0.229226, 0.155435, 0.236433, 0.271506, 0.321458, 0.31487, 0.311707, 0.408655, 0.538167, 0.4292, 0.40511, 0.387226, 0.324872, 0.295083, 0.200174, 0.203355, 0.291804, 0.200174, 0.281712, 0.380708, 0.42561, 0.440853, 0.408655, 0.31487, 0.349426, 0.268042, 0.284882, 0.268042, 0.264545, 0.243554, 0.26085, 0.225814, 0.225814, 0.25406, 0.318242, 0.398279, 0.295083, 0.229226, 0.324872, 0.328603, 0.25406, 0.216401, 0.203355, 0.31487, 0.390993, 0.291804, 0.332115, 0.25406, 0.25406, 0.26085, 0.185198, 0.219301, 0.21291, 0.18812, 0.206376, 0.203355, 0.219301, 0.321458, 0.321458, 0.328603, 0.25406, 0.318242, 0.339168, 0.335645, 0.257454, 0.26085, 0.318242, 0.359901, 0.359901, 0.352862, 0.342579, 0.30533, 0.349426, 0.42561, 0.461924, 0.444081, 0.465241, 0.450668, 0.359901, 0.359901, 0.278302, 0.359901, 0.328603, 0.268042, 0.291804, 0.352862, 0.366687, 0.295083, 0.278302, 0.278302, 0.209395, 0.179055, 0.271506, 0.167087, 0.167087, 0.17593, 0.182256, 0.118441, 0.118441, 0.206376, 0.268042, 0.275179, 0.264545, 0.264545, 0.342579, 0.247041, 0.257454, 0.257454, 0.25406, 0.257454, 0.335645, 0.328603, 0.359901, 0.295083, 0.380708, 0.394753, 0.298791, 0.225814, 0.229226, 0.158265, 0.129801, 0.129801, 0.194234, 0.209395, 0.243554, 0.225814, 0.31487, 0.239899, 0.236433, 0.247041, 0.185198, 0.147574, 0.21291, 0.229226, 0.216401, 0.216401, 0.132295, 0.203355, 0.284882, 0.318242, 0.408655, 0.401658, 0.318242, 0.271506, 0.17593, 0.203355, 0.225814, 0.229226, 0.298791, 0.284882, 0.318242, 0.298791, 0.229226, 0.229226, 0.21291, 0.209395, 0.219301, 0.308712, 0.30533, 0.284882, 0.321458, 0.209395, 0.15008, 0.191378, 0.127496, 0.134866, 0.106997, 0.10481, 0.094817, 0.059222, 0.06312, 0.085092, 0.142424, 0.268042, 0.271506, 0.185198, 0.229226, 0.144935, 0.11371, 0.120615, 0.066181, 0.06184, 0.06184, 0.078022, 0.074921, 0.142424, 0.206376, 0.206376, 0.200174, 0.216401, 0.219301, 0.179055, 0.094817, 0.10481, 0.088832, 0.088832, 0.161087, 0.132295, 0.147574, 0.11371, 0.081712, 0.158265, 0.161087, 0.271506, 0.191378, 0.232838, 0.25031, 0.164327, 0.196879, 0.196879, 0.155435, 0.142424, 0.167087, 0.17593, 0.109221, 0.102787, 0.081712, 0.079919, 0.098513, 0.158265, 0.247041, 0.247041, 0.229226, 0.236433, 0.236433, 0.25406, 0.185198, 0.100716, 0.164327, 0.088832, 0.083462, 0.066181, 0.073402, 0.043307, 0.047319, 0.043307, 0.024826, 0.032677, 0.030611, 0.024826, 0.012491, 0.007645, 0.009015, 0.00962, 0.006894, 0.005799, 0.008276, 0.009096, 0.013613, 0.008895, 0.011669, 0.009865, 0.009187, 0.009096, 0.013613, 0.022306, 0.036378, 0.064632, 0.032677, 0.019109, 0.019109, 0.023534, 0.025762, 0.013613, 0.013265, 0.020876, 0.020522, 0.0198, 0.015694, 0.012491, 0.021816, 0.012727, 0.016528, 0.016257, 0.024393, 0.022667, 0.021381, 0.022306, 0.024826, 0.048328, 0.086953, 0.15008, 0.147574, 0.236433, 0.318242, 0.335645, 0.346032, 0.408655, 0.40511, 0.418646, 0.468512, 0.359901, 0.465241, 0.447574, 0.545602, 0.529623, 0.521092, 0.490133, 0.472492, 0.422041, 0.384043, 0.349426, 0.278302], '')</t>
  </si>
  <si>
    <t>[124, 339, 625, 626, 627]</t>
  </si>
  <si>
    <t>UPI0002829B17 status=activ</t>
  </si>
  <si>
    <t>([0.541878, 0.59508, 0.56648, 0.42561, 0.461924, 0.468512, 0.505461, 0.517562, 0.468512, 0.472492, 0.494003, 0.447574, 0.51388, 0.5017, 0.414856, 0.458154, 0.458154, 0.444081, 0.51388, 0.422041, 0.42561, 0.42561, 0.40511, 0.4292, 0.42561, 0.414856, 0.42561, 0.398279, 0.408655, 0.359901, 0.384043, 0.370445, 0.349426, 0.356642, 0.301917, 0.370445, 0.311707, 0.26085, 0.281712, 0.222385, 0.200174, 0.170161, 0.173081, 0.116183, 0.074921, 0.134866, 0.118441, 0.079919, 0.060549, 0.054297, 0.111485, 0.064632, 0.081712, 0.134866, 0.090864, 0.098513, 0.109221, 0.092881, 0.134866, 0.134866, 0.18812, 0.25406, 0.264545, 0.26085, 0.332115, 0.401658, 0.346032, 0.380708, 0.377384, 0.380708, 0.390993, 0.321458, 0.342579, 0.311707, 0.311707, 0.408655, 0.40511, 0.394753, 0.454136, 0.454136, 0.444081, 0.444081, 0.486429, 0.486429, 0.505461, 0.494003, 0.414856, 0.490133, 0.465241, 0.541878, 0.59508, 0.517562, 0.497853, 0.562014, 0.585406, 0.562014, 0.529623, 0.585406, 0.545602, 0.538167, 0.436924, 0.468512, 0.352862, 0.275179, 0.257454, 0.271506, 0.295083, 0.366687, 0.321458, 0.30533, 0.308712, 0.25031, 0.219301, 0.219301, 0.219301, 0.194234, 0.179055, 0.15284, 0.137348, 0.132295, 0.106997, 0.158265, 0.096677, 0.173081, 0.236433, 0.243554], '')</t>
  </si>
  <si>
    <t>[0, 1, 2, 6, 7, 12, 13, 18, 84, 89, 90, 91, 93, 94, 95, 96, 97, 98, 99]</t>
  </si>
  <si>
    <t>UPI0002829D23 status=activ</t>
  </si>
  <si>
    <t>([0.086953, 0.046336, 0.079919, 0.125101, 0.079919, 0.11371, 0.085092, 0.109221, 0.125101, 0.17593, 0.21291, 0.281712, 0.387226, 0.398279, 0.278302, 0.203355, 0.21291, 0.142424, 0.085092, 0.15284, 0.209395, 0.132295, 0.206376, 0.132295, 0.137348, 0.219301, 0.182256, 0.182256, 0.127496, 0.088832, 0.083462, 0.085092, 0.0704, 0.074921, 0.047319, 0.086953, 0.118441, 0.191378, 0.225814, 0.278302, 0.318242, 0.318242, 0.359901, 0.374039, 0.370445, 0.36309, 0.281712, 0.321458, 0.359901, 0.339168, 0.4292, 0.374039, 0.374039, 0.264545, 0.137348, 0.167087, 0.088832, 0.106997, 0.100716, 0.120615, 0.134866, 0.086953, 0.058088, 0.078022, 0.088832, 0.142424, 0.129801, 0.116183, 0.109221, 0.086953, 0.088832, 0.043307, 0.054297, 0.046336, 0.092881, 0.179055, 0.137348, 0.158265, 0.17593, 0.185198, 0.15008, 0.17593, 0.247041, 0.247041, 0.271506, 0.142424, 0.137348, 0.137348, 0.236433, 0.194234, 0.17593, 0.275179, 0.26085, 0.194234, 0.21291, 0.142424, 0.076542, 0.139895, 0.21291, 0.194234, 0.111485, 0.137348, 0.137348, 0.0704, 0.127496, 0.06312, 0.118441, 0.060549, 0.069024, 0.048328, 0.066181, 0.118441, 0.125101, 0.225814, 0.206376, 0.167087, 0.247041, 0.308712, 0.203355, 0.219301, 0.134866, 0.142424, 0.155435, 0.155435, 0.15284, 0.132295, 0.167087, 0.194234, 0.311707, 0.206376, 0.232838, 0.229226, 0.137348, 0.132295, 0.134866, 0.232838, 0.182256, 0.127496, 0.127496, 0.120615, 0.073402, 0.078022, 0.15284, 0.137348, 0.071867, 0.129801, 0.109221, 0.085092, 0.073402, 0.069024, 0.069024, 0.073402, 0.042364, 0.042364, 0.036378, 0.03976, 0.037156, 0.0704, 0.122885, 0.161087, 0.25031, 0.311707, 0.40511, 0.377384, 0.31487, 0.339168, 0.295083, 0.216401, 0.311707, 0.225814, 0.239899, 0.328603, 0.236433, 0.318242, 0.447574, 0.444081, 0.4292, 0.349426, 0.308712, 0.288399, 0.236433, 0.164327, 0.182256, 0.134866, 0.15008, 0.209395, 0.209395, 0.209395, 0.25406, 0.239899, 0.324872, 0.308712, 0.301917, 0.384043, 0.311707, 0.25406, 0.275179, 0.25406, 0.216401, 0.164327, 0.170161, 0.209395, 0.191378, 0.118441, 0.094817, 0.085092, 0.092881, 0.076542, 0.092881, 0.116183, 0.096677, 0.078022, 0.060549, 0.046336, 0.034068, 0.048328, 0.044297, 0.024826, 0.016826], '')</t>
  </si>
  <si>
    <t>UPI0002A1AC68 status=activ</t>
  </si>
  <si>
    <t>([0.067594, 0.036378, 0.06184, 0.044297, 0.029376, 0.020876, 0.015694, 0.020522, 0.029376, 0.021816, 0.026892, 0.020876, 0.022306, 0.024393, 0.024393, 0.025316, 0.024826, 0.023087, 0.042364, 0.025316, 0.016257, 0.01204, 0.012491, 0.013016, 0.019109, 0.030611, 0.05306, 0.059222, 0.047319, 0.042364, 0.036378, 0.022306, 0.038042, 0.038858, 0.064632, 0.06184, 0.06184, 0.071867, 0.116183, 0.102787, 0.102787, 0.182256, 0.179055, 0.25406, 0.132295, 0.078022, 0.046336, 0.048328, 0.042364, 0.051831, 0.030611, 0.049374, 0.083462, 0.079919, 0.047319, 0.049374, 0.035586, 0.032677, 0.06184, 0.03976, 0.024393, 0.046336, 0.03976, 0.029376, 0.018415, 0.021816, 0.021816, 0.03976, 0.040537, 0.078022, 0.046336, 0.085092, 0.111485, 0.055536, 0.06184, 0.096677, 0.096677, 0.129801, 0.132295, 0.125101, 0.17593, 0.25406, 0.236433, 0.236433, 0.321458, 0.318242, 0.41194, 0.490133, 0.461924, 0.4292, 0.394753, 0.494003, 0.465241, 0.436924, 0.63748, 0.59508, 0.59014], '')</t>
  </si>
  <si>
    <t>[94, 95, 96]</t>
  </si>
  <si>
    <t>UPI0002A20A06 status=activ</t>
  </si>
  <si>
    <t>([0.085092, 0.040537, 0.0704, 0.041405, 0.067594, 0.033407, 0.046336, 0.060549, 0.074921, 0.096677, 0.111485, 0.090864, 0.079919, 0.088832, 0.054297, 0.046336, 0.086953, 0.10481, 0.092881, 0.081712, 0.083462, 0.078022, 0.083462, 0.045352, 0.038042, 0.035586, 0.060549, 0.059222, 0.047319, 0.054297, 0.05306, 0.055536, 0.056825, 0.038858, 0.037156, 0.069024, 0.096677, 0.090864, 0.15008, 0.118441, 0.118441, 0.129801, 0.129801, 0.137348, 0.222385, 0.335645, 0.25031, 0.30533, 0.275179, 0.247041, 0.15008, 0.090864, 0.088832, 0.144935, 0.194234, 0.284882, 0.264545, 0.301917, 0.30533, 0.30533, 0.349426, 0.349426, 0.25031, 0.25406, 0.25031, 0.155435, 0.15284, 0.222385, 0.200174, 0.25031, 0.278302, 0.394753, 0.390993, 0.30533, 0.30533, 0.275179, 0.291804, 0.288399, 0.219301, 0.216401, 0.139895, 0.164327, 0.170161, 0.164327, 0.098513, 0.155435, 0.15284, 0.096677, 0.100716, 0.10481, 0.046336, 0.034068, 0.017447, 0.0198, 0.032017, 0.018415, 0.026338, 0.023087, 0.025762, 0.044297, 0.024826, 0.024826, 0.020876, 0.015694, 0.025762, 0.050641, 0.056825, 0.059222, 0.100716, 0.100716, 0.054297, 0.109221, 0.173081, 0.25406, 0.324872, 0.349426, 0.356642, 0.291804, 0.321458, 0.30533, 0.173081, 0.264545, 0.257454, 0.173081, 0.247041, 0.164327, 0.144935, 0.132295, 0.173081, 0.185198, 0.179055, 0.275179, 0.278302, 0.275179, 0.288399, 0.203355, 0.111485, 0.173081, 0.200174, 0.137348, 0.144935, 0.257454, 0.25031, 0.225814, 0.25031, 0.139895, 0.219301, 0.225814, 0.129801, 0.15284, 0.147574, 0.164327, 0.100716, 0.058088, 0.038858, 0.023534, 0.022667, 0.046336, 0.051831, 0.06184, 0.085092, 0.079919, 0.043307, 0.024826, 0.033407, 0.024393, 0.045352, 0.043307, 0.027463, 0.058088, 0.058088, 0.055536, 0.047319, 0.044297, 0.042364, 0.067594, 0.076542, 0.100716, 0.100716, 0.050641, 0.034884, 0.019401, 0.022306, 0.038858, 0.032017, 0.059222, 0.122885, 0.118441, 0.139895, 0.118441, 0.118441, 0.066181, 0.038042, 0.022667, 0.03976, 0.071867, 0.033407, 0.045352, 0.047319, 0.023534, 0.042364, 0.05306, 0.092881, 0.05306, 0.041405, 0.086953, 0.034884, 0.034068, 0.033407, 0.026892, 0.048328, 0.028107, 0.030003, 0.032677, 0.045352, 0.035586, 0.026892, 0.047319, 0.034068, 0.035586, 0.058088, 0.040537, 0.026892, 0.018106], '')</t>
  </si>
  <si>
    <t>UPI0002A20E32 status=activ</t>
  </si>
  <si>
    <t>([0.013016, 0.009483, 0.014075, 0.01078, 0.009187, 0.008525, 0.008895, 0.00777, 0.009728, 0.00962, 0.011342, 0.014586, 0.015078, 0.010509, 0.009187, 0.013016, 0.018415, 0.034068, 0.025316, 0.016528, 0.018106, 0.018106, 0.018415, 0.011669, 0.017138, 0.028107, 0.041405, 0.050641, 0.083462, 0.083462, 0.11371, 0.116183, 0.122885, 0.071867, 0.094817, 0.170161, 0.170161, 0.102787, 0.102787, 0.182256, 0.239899, 0.219301, 0.232838, 0.203355, 0.298791, 0.295083, 0.191378, 0.194234, 0.127496, 0.076542, 0.078022, 0.074921, 0.074921, 0.067594, 0.055536, 0.076542, 0.083462, 0.094817, 0.094817, 0.081712, 0.043307, 0.022306, 0.023963, 0.035586, 0.041405, 0.038042, 0.041405, 0.03976, 0.023087, 0.040537, 0.041405, 0.036378, 0.020165, 0.0198, 0.0198, 0.038042, 0.038858, 0.038042, 0.021381, 0.028107, 0.018106, 0.018106, 0.020522, 0.019109, 0.020876, 0.019401, 0.0198, 0.018415, 0.037156, 0.03976, 0.019109, 0.034068, 0.038858, 0.036378, 0.022667, 0.013437, 0.008723, 0.008156, 0.006795, 0.008895, 0.010926, 0.011669, 0.01078, 0.010926, 0.01204, 0.011106, 0.01227, 0.009015, 0.008075, 0.005623, 0.005503, 0.006039, 0.005992, 0.005872, 0.008895, 0.01204, 0.021816, 0.028107, 0.031287, 0.027463, 0.027463, 0.016021, 0.014586, 0.027463, 0.055536, 0.047319, 0.029376, 0.028695, 0.047319, 0.034884, 0.064632, 0.073402, 0.127496, 0.074921, 0.03976, 0.042364, 0.045352, 0.032677, 0.051831, 0.049374, 0.073402, 0.059222, 0.056825, 0.074921, 0.044297, 0.023087, 0.024826, 0.024393, 0.023963, 0.023534, 0.038042, 0.040537, 0.064632, 0.0704, 0.067594, 0.069024, 0.064632, 0.060549, 0.076542, 0.043307, 0.045352, 0.023534, 0.018787, 0.017797, 0.01227, 0.010131, 0.017447, 0.017447, 0.017138, 0.017797, 0.019109, 0.019401, 0.019109, 0.020876, 0.0198, 0.034884, 0.034068, 0.034068, 0.020522, 0.024393, 0.023963, 0.015694, 0.030611, 0.040537, 0.074921, 0.142424, 0.247041, 0.229226, 0.182256, 0.179055, 0.271506, 0.179055, 0.179055, 0.185198, 0.10481, 0.048328, 0.050641, 0.10481, 0.073402, 0.074921, 0.069024, 0.0704, 0.064632, 0.060549, 0.086953, 0.085092, 0.085092, 0.050641, 0.028107, 0.018787, 0.017138, 0.016528, 0.026892, 0.019109, 0.011669, 0.019401, 0.0198, 0.020522, 0.017797, 0.022667, 0.042364, 0.046336, 0.054297, 0.088832, 0.102787, 0.05306, 0.06184, 0.037156, 0.042364, 0.043307, 0.085092, 0.100716, 0.079919, 0.085092, 0.078022, 0.090864, 0.081712, 0.15284, 0.144935, 0.155435, 0.100716, 0.054297, 0.031287, 0.046336, 0.048328, 0.042364, 0.085092, 0.079919, 0.137348, 0.137348, 0.21291, 0.222385, 0.222385, 0.179055, 0.167087, 0.25031, 0.324872, 0.324872, 0.219301, 0.142424, 0.144935, 0.225814, 0.301917, 0.377384, 0.377384, 0.374039, 0.295083, 0.298791, 0.194234, 0.203355, 0.232838, 0.15284, 0.161087, 0.161087, 0.236433, 0.239899, 0.239899, 0.134866, 0.147574, 0.25406, 0.332115, 0.232838, 0.134866, 0.111485, 0.106997, 0.064632, 0.0704, 0.11371, 0.094817, 0.161087, 0.102787, 0.076542, 0.122885, 0.111485, 0.173081, 0.17593, 0.144935, 0.134866, 0.196879, 0.179055, 0.194234, 0.144935, 0.219301, 0.324872, 0.284882, 0.203355, 0.247041, 0.161087, 0.158265, 0.10481, 0.066181, 0.10481, 0.106997, 0.118441, 0.118441, 0.127496, 0.144935, 0.179055, 0.120615, 0.142424, 0.144935, 0.134866, 0.158265, 0.098513, 0.100716, 0.100716, 0.170161, 0.209395, 0.21291, 0.15008, 0.219301, 0.308712, 0.295083, 0.377384, 0.324872, 0.328603, 0.328603, 0.225814, 0.158265, 0.225814, 0.243554, 0.191378, 0.179055, 0.144935, 0.18812, 0.194234, 0.271506, 0.182256, 0.182256, 0.264545, 0.264545, 0.194234, 0.158265, 0.137348, 0.11371, 0.118441, 0.096677, 0.066181, 0.096677, 0.144935, 0.11371, 0.0704], '')</t>
  </si>
  <si>
    <t>UPI0002A2126A status=activ</t>
  </si>
  <si>
    <t>([0.144935, 0.191378, 0.127496, 0.073402, 0.043307, 0.032677, 0.032677, 0.025316, 0.032677, 0.023087, 0.017447, 0.014586, 0.013821, 0.009187, 0.017797, 0.010672, 0.010672, 0.007495, 0.007645, 0.013016, 0.009294, 0.009401, 0.009401, 0.008804, 0.008723, 0.008624, 0.011342, 0.014075, 0.020165, 0.012491, 0.022667, 0.024826, 0.044297, 0.041405, 0.078022, 0.0704, 0.073402, 0.041405, 0.079919, 0.034068, 0.020876, 0.033407, 0.033407, 0.018787, 0.031287, 0.058088, 0.056825, 0.030003, 0.017138, 0.017797, 0.017797, 0.009096, 0.01227, 0.012727, 0.013265, 0.014315, 0.014315, 0.023963, 0.041405, 0.019109, 0.023534, 0.035586, 0.016528, 0.016257, 0.019109, 0.015344, 0.011903, 0.016021, 0.022306, 0.033407, 0.023963, 0.038858, 0.100716, 0.071867, 0.047319], '')</t>
  </si>
  <si>
    <t>UPI0002A23898 status=activ</t>
  </si>
  <si>
    <t>([0.15008, 0.200174, 0.116183, 0.111485, 0.064632, 0.085092, 0.06312, 0.048328, 0.073402, 0.098513, 0.134866, 0.167087, 0.167087, 0.102787, 0.164327, 0.17593, 0.17593, 0.170161, 0.173081, 0.21291, 0.129801, 0.122885, 0.122885, 0.206376, 0.243554, 0.335645, 0.271506, 0.346032, 0.324872, 0.268042, 0.291804, 0.236433, 0.144935, 0.236433, 0.332115, 0.25031, 0.15008, 0.200174, 0.200174, 0.125101, 0.122885, 0.122885, 0.125101, 0.147574, 0.137348, 0.142424, 0.083462, 0.134866, 0.132295, 0.129801, 0.132295, 0.0704, 0.086953, 0.155435, 0.144935, 0.164327, 0.239899, 0.342579, 0.288399, 0.278302, 0.366687, 0.264545, 0.359901, 0.271506, 0.232838, 0.170161, 0.161087, 0.25031, 0.206376, 0.196879, 0.295083, 0.236433, 0.275179, 0.191378, 0.182256, 0.116183, 0.102787, 0.100716, 0.116183, 0.11371, 0.071867, 0.073402, 0.083462, 0.081712, 0.137348, 0.081712, 0.120615, 0.120615, 0.067594, 0.069024, 0.056825, 0.059222, 0.0704, 0.048328, 0.083462, 0.051831, 0.100716, 0.100716, 0.058088, 0.028695, 0.032677, 0.06312, 0.049374, 0.038042, 0.042364, 0.034068, 0.06184, 0.064632, 0.060549, 0.116183, 0.092881, 0.066181, 0.049374, 0.074921, 0.109221, 0.06312, 0.098513, 0.050641, 0.045352, 0.090864, 0.161087, 0.225814, 0.125101, 0.170161, 0.281712, 0.200174, 0.155435, 0.170161, 0.179055, 0.129801, 0.120615, 0.109221, 0.173081, 0.173081, 0.173081, 0.209395, 0.216401, 0.125101, 0.206376, 0.216401, 0.129801, 0.127496, 0.122885, 0.122885, 0.118441, 0.127496, 0.15284, 0.15284, 0.085092, 0.038858, 0.03976, 0.03976, 0.069024, 0.074921, 0.060549, 0.06312, 0.055536, 0.047319, 0.046336, 0.044297, 0.046336, 0.044297, 0.040537, 0.047319, 0.046336, 0.024826, 0.026338, 0.031287, 0.045352, 0.06184, 0.069024, 0.111485, 0.116183, 0.076542, 0.085092, 0.10481, 0.058088, 0.066181, 0.073402, 0.161087, 0.161087, 0.147574, 0.167087, 0.179055, 0.111485, 0.15284, 0.239899, 0.137348, 0.142424, 0.142424, 0.109221, 0.125101, 0.127496, 0.142424, 0.142424, 0.10481, 0.137348, 0.21291, 0.206376, 0.271506, 0.144935, 0.092881, 0.109221, 0.15284, 0.090864, 0.083462, 0.096677, 0.086953, 0.098513, 0.109221, 0.109221, 0.18812, 0.271506, 0.247041, 0.134866, 0.125101, 0.158265, 0.15284, 0.158265, 0.158265, 0.206376, 0.318242, 0.418646, 0.408655, 0.414856, 0.408655, 0.422041, 0.450668, 0.450668, 0.4292, 0.394753, 0.408655, 0.370445, 0.328603, 0.311707, 0.422041, 0.534167, 0.483068, 0.447574, 0.418646], '')</t>
  </si>
  <si>
    <t>[236]</t>
  </si>
  <si>
    <t>UPI0002A26996 status=activ</t>
  </si>
  <si>
    <t>([0.003366, 0.002688, 0.002138, 0.00283, 0.003963, 0.004921, 0.003924, 0.005086, 0.004414, 0.003701, 0.003014, 0.002512, 0.002581, 0.001743, 0.001172, 0.001202, 0.001142, 0.001142, 0.001344, 0.002078, 0.002366, 0.003298, 0.004388, 0.006078, 0.006142, 0.004161, 0.004247, 0.006142, 0.004208, 0.003864, 0.003701, 0.005378, 0.007877, 0.008156, 0.008002, 0.01227, 0.023963, 0.054297, 0.025762, 0.013437, 0.008624, 0.007422, 0.004921, 0.004899, 0.003512, 0.002349, 0.00283, 0.00246, 0.001687, 0.001778, 0.001855, 0.003014, 0.001906, 0.001288, 0.001967, 0.002881, 0.003079, 0.002057, 0.001391, 0.001391, 0.002078, 0.001855, 0.001481, 0.002211, 0.001499, 0.001533, 0.002606, 0.002194, 0.001748, 0.001692, 0.002349, 0.002366, 0.00231, 0.002555, 0.003246, 0.001855, 0.001374, 0.001305, 0.002057, 0.003212, 0.004775, 0.005249, 0.008409, 0.015344, 0.015344, 0.035586, 0.03976, 0.018787, 0.044297, 0.085092, 0.081712, 0.081712, 0.155435, 0.155435, 0.243554, 0.30533, 0.461924, 0.570702, 0.436924, 0.271506, 0.142424, 0.132295, 0.06312, 0.050641, 0.020522, 0.011342, 0.010672, 0.009865, 0.011903, 0.010372, 0.010372, 0.019401, 0.021381, 0.023534, 0.01227, 0.012491, 0.007645, 0.005378, 0.003864, 0.006078, 0.006142, 0.005799, 0.005799, 0.007645, 0.005378, 0.007645, 0.007177, 0.006795, 0.011518, 0.008895, 0.006567, 0.006894, 0.006795, 0.004513, 0.00316, 0.003431, 0.00231, 0.002705, 0.002581, 0.003607, 0.002482, 0.003246, 0.00359, 0.00243, 0.002117, 0.00225, 0.001533, 0.002396, 0.001692, 0.001533, 0.00146, 0.001692, 0.001572, 0.001112, 0.001623, 0.00155, 0.00155, 0.00243, 0.003079, 0.004431, 0.003246, 0.004577, 0.005223, 0.005011, 0.008075, 0.00962, 0.009483, 0.009728, 0.007259, 0.011903, 0.008156, 0.00962, 0.007259, 0.00543, 0.007645, 0.005503, 0.008276, 0.008002, 0.005503, 0.003727, 0.00316, 0.003246, 0.003246, 0.003405, 0.004513, 0.004358, 0.003109, 0.004315, 0.006039, 0.005623, 0.00359, 0.004835, 0.004388, 0.005318, 0.006245, 0.005223, 0.006421, 0.005223, 0.006374, 0.009015, 0.013265, 0.013437, 0.026338], '')</t>
  </si>
  <si>
    <t>UPI0002A2C45C status=activ</t>
  </si>
  <si>
    <t>([0.051831, 0.030003, 0.059222, 0.081712, 0.11371, 0.147574, 0.191378, 0.225814, 0.17593, 0.118441, 0.074921, 0.081712, 0.076542, 0.067594, 0.056825, 0.058088, 0.044297, 0.05306, 0.056825, 0.111485, 0.073402, 0.069024, 0.127496, 0.0704, 0.056825, 0.034068, 0.033407, 0.031287, 0.032017, 0.050641, 0.094817, 0.142424, 0.102787, 0.106997, 0.11371, 0.144935, 0.144935, 0.219301, 0.284882, 0.271506, 0.271506, 0.335645, 0.422041, 0.370445, 0.444081, 0.366687, 0.468512, 0.465241, 0.490133, 0.447574, 0.450668, 0.366687, 0.401658, 0.490133, 0.490133, 0.374039, 0.465241, 0.352862, 0.257454, 0.257454, 0.264545, 0.191378, 0.194234, 0.18812, 0.15284, 0.132295, 0.158265, 0.118441, 0.127496, 0.092881, 0.118441, 0.074921, 0.134866, 0.086953, 0.088832, 0.085092, 0.137348, 0.071867, 0.139895, 0.219301, 0.127496, 0.064632, 0.111485, 0.11371, 0.116183, 0.170161, 0.139895, 0.200174, 0.134866, 0.142424, 0.173081, 0.088832, 0.134866, 0.120615, 0.179055, 0.17593, 0.18812, 0.239899, 0.26085, 0.271506, 0.25406, 0.278302, 0.387226, 0.377384, 0.387226, 0.40511, 0.422041, 0.505461, 0.505461, 0.648219, 0.534167, 0.490133, 0.534167, 0.450668, 0.458154, 0.454136, 0.458154, 0.335645, 0.229226, 0.298791, 0.222385, 0.257454, 0.342579, 0.268042, 0.271506, 0.25406, 0.170161, 0.116183, 0.11371, 0.071867, 0.073402, 0.067594, 0.086953, 0.139895, 0.21291, 0.243554, 0.25031, 0.247041, 0.275179, 0.275179, 0.278302, 0.332115, 0.278302, 0.275179, 0.268042, 0.26085, 0.278302, 0.366687, 0.422041, 0.408655, 0.490133, 0.490133, 0.486429, 0.390993, 0.298791, 0.284882, 0.185198, 0.122885, 0.081712, 0.134866, 0.200174, 0.196879, 0.147574, 0.182256, 0.185198, 0.18812, 0.219301, 0.21291, 0.194234, 0.21291, 0.21291, 0.18812, 0.134866, 0.200174, 0.200174, 0.278302, 0.206376, 0.278302, 0.278302, 0.268042, 0.26085, 0.167087, 0.144935, 0.134866, 0.079919, 0.078022, 0.125101, 0.10481, 0.106997, 0.111485, 0.055536, 0.056825, 0.073402, 0.116183, 0.120615, 0.10481, 0.106997, 0.161087, 0.164327, 0.21291, 0.295083, 0.298791, 0.401658, 0.346032, 0.4292, 0.517562, 0.525368, 0.534167, 0.545602, 0.538167, 0.440853, 0.541878, 0.553315, 0.545602, 0.497853, 0.408655, 0.42561, 0.394753, 0.401658, 0.408655, 0.436924, 0.433034, 0.346032, 0.352862, 0.352862, 0.247041, 0.236433, 0.206376, 0.206376, 0.209395, 0.137348, 0.216401, 0.219301, 0.219301, 0.21291, 0.247041, 0.332115, 0.356642, 0.356642, 0.356642, 0.271506, 0.271506, 0.275179, 0.359901, 0.288399, 0.342579, 0.458154, 0.465241, 0.5017, 0.490133, 0.476583, 0.458154, 0.366687, 0.380708, 0.374039, 0.295083, 0.281712, 0.278302, 0.339168, 0.295083, 0.216401, 0.295083, 0.301917, 0.30533, 0.301917, 0.284882, 0.232838, 0.144935, 0.090864, 0.090864, 0.090864, 0.054297, 0.109221, 0.164327, 0.158265, 0.155435, 0.200174, 0.137348, 0.142424, 0.15008, 0.219301, 0.298791, 0.219301, 0.18812, 0.185198, 0.182256, 0.185198, 0.25406, 0.335645, 0.356642, 0.349426, 0.25406, 0.332115, 0.318242, 0.222385, 0.170161, 0.167087, 0.194234, 0.196879, 0.200174, 0.122885, 0.122885, 0.10481, 0.155435, 0.10481, 0.06184, 0.06312, 0.100716, 0.106997, 0.067594, 0.059222, 0.06184, 0.078022, 0.079919, 0.083462, 0.085092, 0.06312, 0.076542, 0.071867, 0.11371, 0.11371, 0.118441, 0.064632, 0.073402, 0.079919, 0.079919, 0.129801, 0.132295, 0.132295, 0.127496, 0.18812, 0.264545, 0.264545, 0.31487, 0.236433, 0.236433, 0.257454, 0.359901, 0.342579, 0.25031, 0.25406, 0.15284, 0.247041, 0.264545, 0.17593, 0.167087, 0.25031, 0.247041, 0.243554, 0.239899, 0.243554, 0.243554, 0.167087, 0.170161, 0.15284, 0.219301, 0.147574, 0.222385, 0.15284, 0.090864, 0.155435, 0.161087, 0.25031, 0.147574, 0.216401, 0.225814, 0.222385, 0.219301, 0.194234, 0.196879, 0.129801, 0.11371, 0.092881, 0.125101, 0.096677, 0.094817, 0.076542, 0.106997, 0.076542, 0.11371, 0.185198, 0.147574], '')</t>
  </si>
  <si>
    <t>[107, 108, 109, 110, 112, 205, 206, 207, 208, 209, 211, 212, 213, 248]</t>
  </si>
  <si>
    <t>UPI0002A2E78B status=activ</t>
  </si>
  <si>
    <t>([0.179055, 0.247041, 0.284882, 0.191378, 0.243554, 0.271506, 0.196879, 0.225814, 0.264545, 0.288399, 0.308712, 0.264545, 0.275179, 0.247041, 0.264545, 0.271506, 0.222385, 0.243554, 0.332115, 0.349426, 0.25031, 0.356642, 0.301917, 0.311707, 0.284882, 0.275179, 0.191378, 0.278302, 0.278302, 0.185198, 0.191378, 0.122885, 0.137348, 0.127496, 0.15284, 0.086953, 0.083462, 0.118441, 0.173081, 0.106997, 0.050641, 0.049374, 0.049374, 0.067594, 0.074921, 0.142424, 0.147574, 0.164327, 0.096677, 0.058088, 0.056825, 0.058088, 0.049374, 0.083462, 0.090864, 0.049374, 0.067594, 0.067594, 0.033407, 0.034068, 0.064632, 0.111485, 0.191378, 0.194234, 0.118441, 0.056825, 0.056825, 0.044297, 0.044297, 0.078022, 0.137348, 0.225814, 0.216401, 0.216401, 0.216401, 0.129801, 0.132295, 0.173081, 0.185198, 0.271506, 0.271506, 0.271506, 0.284882, 0.191378, 0.164327, 0.167087, 0.170161, 0.185198, 0.139895, 0.127496, 0.127496, 0.06312, 0.06312, 0.069024, 0.129801, 0.120615, 0.191378, 0.271506, 0.185198, 0.182256, 0.10481, 0.10481, 0.11371, 0.11371, 0.17593, 0.132295, 0.203355, 0.298791, 0.182256, 0.179055, 0.232838, 0.232838, 0.335645, 0.284882, 0.271506, 0.281712, 0.182256, 0.116183, 0.118441, 0.18812, 0.11371, 0.11371, 0.060549, 0.055536, 0.060549, 0.060549, 0.051831, 0.05306, 0.047319, 0.078022, 0.134866, 0.098513, 0.083462, 0.056825, 0.076542, 0.046336, 0.025316, 0.05306, 0.059222, 0.0704, 0.0704, 0.127496, 0.125101, 0.129801, 0.125101, 0.116183, 0.067594, 0.125101, 0.085092, 0.058088, 0.073402, 0.083462, 0.092881, 0.109221, 0.081712, 0.078022, 0.147574, 0.15008, 0.085092, 0.127496, 0.106997, 0.100716, 0.096677, 0.173081, 0.170161, 0.173081, 0.164327, 0.225814, 0.15284, 0.120615, 0.173081, 0.164327, 0.137348, 0.170161, 0.170161, 0.281712, 0.281712, 0.268042, 0.271506, 0.356642, 0.318242, 0.236433, 0.25406, 0.247041, 0.247041, 0.25031, 0.25031, 0.26085, 0.295083, 0.380708, 0.490133, 0.483068, 0.483068, 0.4292, 0.394753, 0.42561, 0.41194, 0.42561, 0.335645, 0.418646, 0.42561, 0.349426, 0.321458, 0.30533, 0.225814, 0.239899, 0.239899, 0.243554, 0.158265, 0.144935, 0.142424, 0.147574, 0.147574, 0.134866, 0.185198, 0.247041, 0.125101, 0.125101, 0.10481, 0.137348, 0.096677, 0.092881, 0.182256, 0.291804, 0.219301, 0.30533, 0.295083, 0.275179, 0.239899, 0.318242, 0.356642, 0.36309, 0.281712, 0.209395, 0.26085, 0.268042, 0.268042, 0.321458, 0.318242, 0.284882, 0.321458, 0.384043, 0.377384, 0.335645, 0.308712, 0.311707, 0.311707, 0.295083, 0.324872, 0.275179, 0.278302, 0.257454, 0.26085, 0.335645, 0.332115, 0.196879, 0.191378, 0.196879, 0.182256, 0.18812, 0.229226, 0.239899, 0.232838, 0.236433, 0.191378, 0.21291, 0.206376, 0.196879, 0.219301, 0.219301, 0.222385, 0.216401, 0.219301, 0.225814, 0.225814, 0.31487, 0.440853, 0.440853, 0.436924, 0.440853, 0.440853, 0.465241, 0.454136, 0.384043, 0.377384, 0.468512, 0.476583, 0.458154, 0.468512, 0.468512, 0.545602, 0.608892, 0.622677, 0.618285, 0.51388, 0.505461, 0.483068, 0.483068, 0.401658, 0.398279, 0.472492, 0.352862, 0.268042, 0.278302, 0.352862, 0.295083, 0.288399, 0.232838, 0.332115, 0.349426, 0.288399, 0.295083, 0.295083, 0.308712, 0.278302, 0.332115, 0.318242, 0.308712, 0.26085, 0.332115, 0.295083, 0.25406, 0.41194, 0.521092], '')</t>
  </si>
  <si>
    <t>[290, 291, 292, 293, 294, 295, 323]</t>
  </si>
  <si>
    <t>UPI0002A31265 status=activ</t>
  </si>
  <si>
    <t>([0.094817, 0.132295, 0.164327, 0.225814, 0.26085, 0.206376, 0.229226, 0.268042, 0.25406, 0.236433, 0.182256, 0.139895, 0.222385, 0.229226, 0.222385, 0.308712, 0.203355, 0.219301, 0.222385, 0.216401, 0.21291, 0.206376, 0.222385, 0.147574, 0.137348, 0.137348, 0.109221, 0.066181, 0.06184, 0.073402, 0.090864, 0.090864, 0.092881, 0.094817, 0.056825, 0.079919, 0.078022, 0.100716, 0.092881, 0.10481, 0.092881, 0.092881, 0.055536, 0.050641, 0.090864, 0.059222, 0.034884, 0.055536, 0.096677, 0.094817, 0.096677, 0.100716, 0.155435, 0.134866, 0.122885, 0.134866, 0.17593, 0.173081, 0.170161, 0.109221, 0.094817, 0.094817, 0.106997, 0.10481, 0.100716, 0.116183, 0.182256, 0.275179, 0.31487, 0.247041, 0.167087, 0.10481, 0.06184, 0.06184, 0.127496, 0.127496, 0.15284, 0.079919, 0.079919, 0.122885, 0.18812, 0.158265, 0.096677, 0.15008, 0.194234, 0.120615, 0.116183, 0.059222, 0.030003, 0.028107, 0.024393, 0.044297, 0.043307, 0.078022, 0.050641, 0.026892, 0.031287, 0.024826, 0.042364, 0.049374, 0.048328, 0.048328, 0.035586, 0.035586, 0.034068, 0.034884, 0.06312, 0.034884, 0.034068, 0.06312, 0.067594, 0.069024, 0.036378, 0.073402, 0.079919, 0.127496, 0.229226, 0.206376, 0.185198, 0.18812, 0.139895, 0.083462, 0.067594, 0.092881, 0.10481, 0.102787, 0.122885, 0.134866, 0.200174, 0.298791, 0.288399, 0.284882, 0.284882, 0.288399, 0.281712, 0.271506, 0.179055, 0.170161, 0.191378, 0.194234, 0.167087, 0.170161, 0.185198, 0.222385, 0.26085, 0.352862, 0.352862, 0.370445, 0.268042, 0.182256, 0.096677, 0.058088, 0.037156, 0.071867, 0.098513, 0.074921, 0.0704, 0.116183, 0.051831, 0.045352, 0.078022, 0.055536, 0.083462, 0.074921, 0.03976, 0.025316, 0.019109, 0.020876, 0.01227, 0.018787, 0.018415, 0.037156, 0.033407, 0.030611, 0.017447, 0.020522, 0.024393, 0.024393, 0.026892, 0.05306, 0.032017, 0.019109, 0.032677, 0.027463, 0.030611, 0.066181, 0.100716, 0.06184, 0.054297, 0.046336, 0.030003, 0.030611, 0.023534, 0.049374, 0.079919, 0.11371, 0.127496, 0.074921, 0.086953, 0.078022, 0.079919, 0.127496, 0.21291, 0.144935, 0.142424, 0.203355, 0.173081, 0.106997, 0.18812, 0.120615, 0.222385, 0.206376, 0.200174, 0.243554, 0.239899, 0.158265, 0.18812, 0.116183, 0.147574, 0.144935, 0.161087, 0.17593, 0.191378, 0.182256, 0.243554, 0.15008, 0.15008, 0.079919, 0.139895, 0.137348, 0.239899, 0.232838, 0.318242, 0.414856, 0.332115, 0.232838, 0.295083, 0.182256, 0.26085, 0.31487, 0.26085, 0.164327, 0.144935, 0.147574, 0.086953, 0.098513, 0.15008, 0.164327, 0.271506, 0.264545, 0.182256, 0.173081, 0.170161, 0.173081, 0.102787, 0.15008, 0.225814, 0.17593, 0.200174, 0.164327, 0.164327, 0.206376, 0.291804, 0.229226, 0.137348, 0.216401, 0.209395, 0.239899, 0.182256, 0.18812, 0.200174, 0.243554, 0.225814, 0.127496, 0.134866, 0.236433, 0.144935, 0.090864, 0.158265, 0.25406, 0.200174, 0.196879, 0.18812, 0.216401, 0.179055, 0.182256, 0.18812, 0.17593, 0.098513, 0.078022, 0.045352, 0.049374, 0.06312, 0.067594, 0.066181, 0.06184, 0.025762, 0.055536, 0.046336, 0.047319, 0.042364, 0.037156, 0.020876, 0.022306, 0.012491, 0.014075, 0.020876, 0.021816, 0.023963, 0.047319, 0.03976, 0.044297, 0.023087, 0.015078, 0.016257, 0.031287, 0.030003, 0.035586, 0.032677, 0.071867, 0.06312, 0.071867, 0.090864, 0.076542, 0.071867, 0.071867, 0.120615, 0.137348, 0.078022, 0.071867, 0.079919, 0.092881, 0.081712, 0.15008, 0.243554, 0.229226, 0.155435, 0.098513, 0.170161, 0.10481, 0.102787, 0.085092, 0.046336, 0.042364, 0.081712, 0.090864, 0.086953, 0.083462, 0.085092, 0.147574, 0.096677, 0.094817, 0.161087, 0.216401, 0.167087, 0.125101, 0.092881, 0.137348, 0.206376, 0.15284, 0.243554, 0.194234, 0.209395], '')</t>
  </si>
  <si>
    <t>UPI0002A393DE status=activ</t>
  </si>
  <si>
    <t>([0.433034, 0.401658, 0.458154, 0.377384, 0.398279, 0.418646, 0.447574, 0.472492, 0.41194, 0.42561, 0.447574, 0.418646, 0.332115, 0.321458, 0.339168, 0.422041, 0.41194, 0.332115, 0.318242, 0.349426, 0.356642, 0.346032, 0.387226, 0.278302, 0.356642, 0.374039, 0.308712, 0.229226, 0.222385, 0.257454, 0.173081, 0.17593, 0.25406, 0.25031, 0.25031, 0.164327, 0.161087, 0.18812, 0.278302, 0.284882, 0.219301, 0.18812, 0.194234, 0.191378, 0.203355, 0.11371, 0.10481, 0.147574, 0.209395, 0.216401, 0.264545, 0.268042, 0.194234, 0.182256, 0.185198, 0.116183, 0.098513, 0.116183, 0.100716, 0.060549, 0.074921, 0.122885, 0.170161, 0.094817, 0.049374, 0.081712, 0.155435, 0.098513, 0.066181, 0.073402, 0.058088, 0.031287, 0.060549, 0.088832, 0.090864, 0.088832, 0.088832, 0.170161, 0.085092, 0.081712, 0.078022, 0.094817, 0.058088, 0.029376, 0.032017, 0.059222, 0.066181, 0.060549, 0.079919, 0.129801, 0.132295, 0.155435, 0.239899, 0.225814, 0.239899, 0.247041, 0.342579, 0.342579, 0.25406, 0.359901, 0.366687, 0.36309, 0.284882, 0.349426, 0.440853, 0.541878, 0.468512, 0.465241, 0.461924, 0.414856, 0.308712, 0.222385, 0.222385, 0.21291, 0.222385, 0.222385, 0.222385, 0.203355, 0.185198, 0.268042, 0.268042, 0.182256, 0.25406, 0.25031, 0.257454, 0.264545, 0.17593, 0.268042, 0.170161, 0.118441, 0.15284, 0.15008, 0.222385, 0.232838, 0.161087, 0.122885, 0.122885, 0.129801, 0.142424, 0.139895, 0.158265, 0.098513, 0.102787, 0.116183, 0.17593, 0.179055, 0.179055, 0.179055, 0.167087, 0.25031, 0.318242, 0.349426, 0.352862, 0.30533, 0.30533, 0.374039, 0.332115, 0.229226, 0.134866, 0.10481, 0.185198, 0.15284, 0.185198, 0.25031, 0.25031, 0.164327, 0.090864, 0.086953, 0.144935, 0.144935, 0.142424, 0.173081, 0.10481, 0.179055, 0.137348, 0.139895, 0.147574, 0.25406, 0.30533, 0.41194, 0.454136, 0.450668, 0.458154, 0.40511, 0.380708, 0.284882, 0.398279, 0.509769, 0.505461, 0.454136, 0.433034, 0.40511, 0.288399, 0.390993, 0.291804, 0.281712, 0.30533, 0.30533, 0.278302, 0.239899, 0.229226, 0.147574, 0.155435, 0.081712, 0.147574, 0.102787, 0.161087, 0.090864, 0.05306, 0.049374, 0.064632, 0.064632, 0.085092, 0.079919, 0.038858, 0.034884, 0.067594, 0.040537, 0.020876, 0.022667, 0.036378, 0.021381, 0.044297, 0.03976, 0.042364, 0.041405, 0.074921, 0.041405, 0.035586, 0.046336, 0.047319, 0.054297, 0.058088, 0.030003, 0.058088, 0.090864, 0.137348, 0.079919, 0.060549, 0.0704, 0.069024, 0.041405, 0.058088, 0.046336, 0.054297, 0.094817, 0.086953, 0.050641, 0.100716, 0.122885, 0.173081, 0.144935, 0.139895, 0.079919, 0.081712, 0.050641, 0.03976, 0.047319, 0.046336, 0.085092, 0.137348, 0.132295, 0.118441, 0.111485, 0.116183, 0.106997, 0.109221, 0.06312, 0.064632, 0.071867, 0.116183, 0.055536, 0.0704, 0.067594, 0.074921, 0.073402, 0.118441, 0.196879, 0.122885, 0.206376, 0.206376, 0.129801, 0.10481, 0.17593, 0.216401, 0.179055, 0.120615, 0.098513, 0.096677, 0.094817, 0.058088, 0.05306, 0.094817, 0.050641, 0.054297, 0.081712, 0.15284, 0.155435, 0.134866, 0.209395, 0.191378, 0.200174, 0.200174, 0.15284, 0.086953, 0.10481, 0.083462, 0.127496, 0.092881, 0.096677, 0.127496, 0.161087, 0.161087, 0.161087, 0.25031, 0.170161, 0.170161, 0.147574, 0.132295, 0.139895, 0.15284, 0.137348, 0.100716, 0.15008, 0.219301, 0.30533, 0.232838, 0.308712, 0.271506, 0.387226, 0.534167], '')</t>
  </si>
  <si>
    <t>[105, 187, 188, 330]</t>
  </si>
  <si>
    <t>UPI0002A3A13A status=activ</t>
  </si>
  <si>
    <t>([0.022667, 0.013437, 0.014586, 0.019401, 0.014783, 0.019109, 0.026338, 0.034884, 0.050641, 0.071867, 0.046336, 0.069024, 0.03976, 0.041405, 0.038042, 0.069024, 0.076542, 0.041405, 0.078022, 0.142424, 0.074921, 0.073402, 0.144935, 0.142424, 0.147574, 0.132295, 0.15284, 0.144935, 0.083462, 0.071867, 0.0704, 0.137348, 0.120615, 0.194234, 0.284882, 0.17593, 0.167087, 0.222385, 0.209395, 0.196879, 0.125101, 0.139895, 0.064632, 0.046336, 0.032677, 0.020876, 0.021381, 0.020522, 0.017138, 0.030611, 0.034068, 0.018106, 0.016528, 0.018415, 0.011518, 0.009977, 0.011669, 0.01204, 0.01204, 0.01227, 0.008895, 0.007877, 0.008075, 0.013265, 0.011669, 0.011342, 0.016021, 0.026338, 0.015078, 0.019109, 0.017447, 0.016826, 0.016826, 0.017138, 0.017447, 0.017138, 0.022667, 0.038858, 0.023534, 0.019401, 0.026892, 0.038042, 0.069024, 0.096677, 0.067594, 0.085092, 0.158265, 0.134866, 0.10481], '')</t>
  </si>
  <si>
    <t>UPI0002A3FD65 status=activ</t>
  </si>
  <si>
    <t>([0.167087, 0.219301, 0.26085, 0.30533, 0.332115, 0.346032, 0.380708, 0.324872, 0.288399, 0.236433, 0.26085, 0.268042, 0.281712, 0.264545, 0.278302, 0.295083, 0.370445, 0.370445, 0.36309, 0.436924, 0.377384, 0.436924, 0.366687, 0.374039, 0.374039, 0.380708, 0.377384, 0.380708, 0.454136, 0.509769, 0.585406, 0.553315, 0.575842, 0.56648, 0.58069, 0.517562, 0.418646, 0.414856, 0.41194, 0.352862, 0.346032, 0.41194, 0.359901, 0.346032, 0.328603, 0.298791, 0.225814, 0.243554, 0.225814, 0.222385, 0.167087, 0.132295, 0.102787, 0.098513, 0.15008, 0.158265, 0.200174, 0.291804, 0.219301, 0.203355, 0.26085, 0.196879, 0.142424, 0.203355, 0.21291, 0.21291, 0.222385, 0.264545, 0.191378, 0.206376, 0.206376, 0.203355, 0.26085, 0.321458, 0.324872, 0.229226, 0.229226, 0.239899, 0.21291, 0.21291, 0.236433, 0.173081, 0.239899, 0.31487, 0.31487, 0.366687, 0.359901, 0.356642, 0.359901, 0.4292, 0.398279, 0.359901, 0.433034, 0.401658, 0.390993, 0.349426], '')</t>
  </si>
  <si>
    <t>[29, 30, 31, 32, 33, 34, 35]</t>
  </si>
  <si>
    <t>UPI0002A40422 status=activ</t>
  </si>
  <si>
    <t>([0.147574, 0.109221, 0.066181, 0.086953, 0.079919, 0.043307, 0.069024, 0.085092, 0.122885, 0.078022, 0.078022, 0.078022, 0.040537, 0.076542, 0.137348, 0.21291, 0.225814, 0.206376, 0.125101, 0.125101, 0.109221, 0.078022, 0.067594, 0.10481, 0.125101, 0.164327, 0.26085, 0.232838, 0.200174, 0.17593, 0.271506, 0.222385, 0.137348, 0.15284, 0.137348, 0.127496, 0.125101, 0.118441, 0.209395, 0.209395, 0.232838, 0.185198, 0.25031, 0.332115, 0.278302, 0.264545, 0.194234, 0.173081, 0.098513, 0.120615, 0.102787, 0.06312, 0.102787, 0.158265, 0.206376, 0.206376, 0.209395, 0.216401, 0.229226, 0.21291, 0.30533, 0.206376, 0.298791, 0.288399, 0.209395, 0.167087, 0.173081, 0.155435, 0.179055, 0.281712, 0.206376, 0.26085, 0.232838, 0.17593, 0.17593, 0.10481, 0.116183, 0.071867, 0.069024, 0.06184, 0.060549, 0.050641, 0.049374, 0.024393, 0.0198, 0.034884, 0.067594, 0.058088, 0.058088, 0.06184, 0.034884, 0.034068, 0.020165, 0.030611, 0.044297, 0.047319, 0.073402, 0.066181, 0.066181, 0.050641, 0.05306, 0.064632, 0.066181, 0.056825, 0.064632, 0.055536, 0.030003, 0.033407, 0.033407, 0.06184, 0.067594, 0.116183, 0.206376, 0.203355, 0.206376, 0.182256, 0.179055, 0.120615, 0.127496, 0.125101, 0.173081, 0.118441, 0.05306, 0.042364, 0.081712, 0.15284, 0.179055, 0.257454, 0.247041, 0.25031, 0.232838, 0.216401, 0.127496, 0.109221, 0.109221, 0.125101, 0.144935, 0.094817, 0.185198, 0.17593, 0.225814, 0.21291, 0.295083, 0.31487, 0.394753, 0.31487, 0.25031, 0.200174, 0.216401, 0.216401, 0.185198, 0.18812, 0.196879, 0.216401, 0.229226, 0.295083, 0.295083, 0.216401, 0.200174, 0.122885, 0.137348, 0.167087, 0.129801, 0.078022, 0.127496, 0.116183, 0.116183, 0.15284, 0.167087, 0.15008, 0.094817, 0.094817, 0.06184, 0.034884, 0.059222, 0.058088, 0.058088, 0.048328, 0.069024, 0.069024, 0.078022, 0.046336, 0.043307, 0.060549, 0.06184, 0.069024, 0.073402, 0.071867, 0.064632, 0.058088, 0.06312, 0.06184, 0.074921, 0.066181, 0.055536, 0.056825, 0.030003, 0.031287, 0.040537, 0.055536, 0.060549, 0.100716, 0.170161, 0.18812, 0.170161, 0.229226, 0.216401, 0.222385, 0.324872, 0.291804, 0.308712, 0.209395, 0.30533, 0.236433, 0.356642, 0.4292, 0.444081, 0.447574, 0.440853, 0.398279, 0.394753, 0.483068, 0.468512, 0.433034, 0.418646, 0.328603, 0.339168, 0.356642, 0.349426, 0.301917, 0.332115, 0.394753, 0.394753, 0.301917, 0.370445, 0.30533, 0.25406, 0.236433, 0.247041, 0.247041, 0.278302, 0.179055, 0.137348, 0.134866, 0.090864, 0.098513, 0.134866, 0.0704, 0.037156, 0.036378, 0.049374, 0.055536, 0.055536, 0.098513, 0.092881, 0.060549, 0.042364, 0.078022, 0.088832, 0.090864, 0.098513, 0.106997, 0.106997, 0.15284, 0.15008, 0.125101, 0.122885, 0.15008, 0.161087, 0.239899, 0.236433, 0.144935, 0.161087, 0.164327, 0.137348, 0.185198, 0.219301, 0.275179, 0.229226, 0.21291, 0.194234, 0.158265, 0.090864, 0.179055, 0.164327, 0.10481, 0.116183, 0.118441, 0.118441, 0.120615, 0.0704, 0.045352, 0.047319, 0.031287, 0.019401, 0.023534, 0.028695, 0.026892, 0.025762, 0.024393, 0.018415, 0.025762, 0.023963, 0.035586, 0.018106, 0.01078, 0.014783], '')</t>
  </si>
  <si>
    <t>UPI0002A40EE9 status=activ</t>
  </si>
  <si>
    <t>([0.384043, 0.301917, 0.346032, 0.384043, 0.433034, 0.454136, 0.342579, 0.298791, 0.332115, 0.359901, 0.384043, 0.422041, 0.390993, 0.461924, 0.461924, 0.476583, 0.483068, 0.494003, 0.454136, 0.436924, 0.440853, 0.51388, 0.59508, 0.517562, 0.517562, 0.41194, 0.414856, 0.465241, 0.56648, 0.494003, 0.5017, 0.476583, 0.483068, 0.490133, 0.490133, 0.41194, 0.398279, 0.387226, 0.374039, 0.370445, 0.458154, 0.458154, 0.465241, 0.384043, 0.374039, 0.377384, 0.465241, 0.440853, 0.505461, 0.394753, 0.461924, 0.42561, 0.433034, 0.394753, 0.359901, 0.335645, 0.40511, 0.377384, 0.339168, 0.30533, 0.394753], '')</t>
  </si>
  <si>
    <t>[21, 22, 23, 24, 28, 30, 48]</t>
  </si>
  <si>
    <t>UPI0002A421BA status=activ</t>
  </si>
  <si>
    <t>([0.058088, 0.090864, 0.155435, 0.196879, 0.127496, 0.066181, 0.035586, 0.047319, 0.032677, 0.024393, 0.025316, 0.059222, 0.032677, 0.035586, 0.069024, 0.111485, 0.058088, 0.073402, 0.15008, 0.147574, 0.071867, 0.073402, 0.079919, 0.064632, 0.035586, 0.069024, 0.144935, 0.164327, 0.102787, 0.173081, 0.170161, 0.21291, 0.21291, 0.301917, 0.185198, 0.179055, 0.18812, 0.239899, 0.196879, 0.122885, 0.073402, 0.173081, 0.10481, 0.092881, 0.10481, 0.173081, 0.155435, 0.085092, 0.15284, 0.200174, 0.18812, 0.291804, 0.284882, 0.268042, 0.179055, 0.264545, 0.264545, 0.206376, 0.232838, 0.271506, 0.288399, 0.374039, 0.25031, 0.342579, 0.225814, 0.206376, 0.203355, 0.11371, 0.196879, 0.200174, 0.191378, 0.194234, 0.109221, 0.10481, 0.060549, 0.05306, 0.031287, 0.018106, 0.025316, 0.028695, 0.017797, 0.016257, 0.018106, 0.019401, 0.019401, 0.030611, 0.023963, 0.018415, 0.031287, 0.020165, 0.013265, 0.012727, 0.009294, 0.012491, 0.008723], '')</t>
  </si>
  <si>
    <t>UPI0002A430AE status=activ</t>
  </si>
  <si>
    <t>([0.209395, 0.239899, 0.137348, 0.106997, 0.076542, 0.098513, 0.079919, 0.100716, 0.132295, 0.173081, 0.206376, 0.164327, 0.236433, 0.25031, 0.26085, 0.275179, 0.359901, 0.264545, 0.216401, 0.15284, 0.173081, 0.173081, 0.185198, 0.281712, 0.36309, 0.440853, 0.461924, 0.529623, 0.447574, 0.42561, 0.398279, 0.390993, 0.41194, 0.422041, 0.398279, 0.288399, 0.271506, 0.271506, 0.243554, 0.335645, 0.324872, 0.308712, 0.275179, 0.194234, 0.191378, 0.109221, 0.088832, 0.076542, 0.038858, 0.06312, 0.079919, 0.051831, 0.056825, 0.049374, 0.047319, 0.074921, 0.142424, 0.147574, 0.167087, 0.25406, 0.239899, 0.321458, 0.225814, 0.185198, 0.26085, 0.264545, 0.342579, 0.40511, 0.398279, 0.444081, 0.444081, 0.321458, 0.408655, 0.398279, 0.418646, 0.422041, 0.374039, 0.284882, 0.284882, 0.17593, 0.122885, 0.132295, 0.139895, 0.229226, 0.229226, 0.236433, 0.182256, 0.206376, 0.147574, 0.15284, 0.132295, 0.134866, 0.21291, 0.219301, 0.161087, 0.222385, 0.21291, 0.271506, 0.318242, 0.236433, 0.318242, 0.414856, 0.318242, 0.229226, 0.173081, 0.243554, 0.236433, 0.219301, 0.191378, 0.236433, 0.26085, 0.339168, 0.25406, 0.26085, 0.25031, 0.225814, 0.164327, 0.100716, 0.060549, 0.073402, 0.083462, 0.083462, 0.076542, 0.125101, 0.137348, 0.170161, 0.170161, 0.164327, 0.206376, 0.15284, 0.098513, 0.094817, 0.096677, 0.147574, 0.085092, 0.050641, 0.083462, 0.118441, 0.10481, 0.167087, 0.164327, 0.216401, 0.236433, 0.191378, 0.191378, 0.25031, 0.257454, 0.158265, 0.11371, 0.129801, 0.182256, 0.239899, 0.257454, 0.271506, 0.288399, 0.284882, 0.380708, 0.275179, 0.271506, 0.377384, 0.288399, 0.222385, 0.25031, 0.155435, 0.191378, 0.191378, 0.203355, 0.142424, 0.161087, 0.236433, 0.239899, 0.164327, 0.116183, 0.079919, 0.073402, 0.081712, 0.142424, 0.067594, 0.144935, 0.125101, 0.127496, 0.116183, 0.164327, 0.137348, 0.203355, 0.203355, 0.222385, 0.222385, 0.225814, 0.308712, 0.206376, 0.21291, 0.308712, 0.40511, 0.346032, 0.25406, 0.236433, 0.170161, 0.229226, 0.182256, 0.137348, 0.083462, 0.096677, 0.079919, 0.088832, 0.074921, 0.049374, 0.024393, 0.024393, 0.038042, 0.040537, 0.040537, 0.022306, 0.013016, 0.011342, 0.020876, 0.040537, 0.036378, 0.031287, 0.027463, 0.018106, 0.029376, 0.050641, 0.085092, 0.069024, 0.041405, 0.056825, 0.096677, 0.155435, 0.090864, 0.051831, 0.055536, 0.092881, 0.090864, 0.15284, 0.10481, 0.092881, 0.056825, 0.06312, 0.122885, 0.109221, 0.125101, 0.134866, 0.144935, 0.088832, 0.088832, 0.144935, 0.076542, 0.083462, 0.102787, 0.100716, 0.161087, 0.139895, 0.086953, 0.086953, 0.090864, 0.132295, 0.144935, 0.132295, 0.0704, 0.059222, 0.106997, 0.182256, 0.170161, 0.158265, 0.203355, 0.281712, 0.17593, 0.268042, 0.25031, 0.127496, 0.167087, 0.10481, 0.109221, 0.106997, 0.191378, 0.191378, 0.120615, 0.10481, 0.182256, 0.25031, 0.232838, 0.194234, 0.15284, 0.127496, 0.100716, 0.10481, 0.0704, 0.127496, 0.092881], '')</t>
  </si>
  <si>
    <t>[27]</t>
  </si>
  <si>
    <t>UPI0002A44F6D status=activ</t>
  </si>
  <si>
    <t>([0.335645, 0.366687, 0.239899, 0.271506, 0.196879, 0.232838, 0.15008, 0.164327, 0.139895, 0.161087, 0.161087, 0.229226, 0.222385, 0.225814, 0.125101, 0.096677, 0.161087, 0.15284, 0.247041, 0.257454, 0.247041, 0.142424, 0.086953, 0.088832, 0.044297, 0.076542, 0.076542, 0.078022, 0.047319, 0.06312, 0.046336, 0.027463, 0.014586, 0.016826, 0.016021, 0.029376, 0.055536, 0.028107, 0.025762, 0.0198, 0.020876, 0.011342, 0.020522, 0.038858, 0.050641, 0.098513, 0.045352, 0.038858, 0.066181, 0.102787, 0.109221, 0.142424, 0.236433, 0.339168, 0.247041, 0.209395, 0.209395, 0.102787, 0.18812, 0.18812, 0.144935, 0.144935, 0.182256, 0.164327, 0.096677, 0.132295, 0.15284, 0.257454, 0.291804, 0.318242, 0.359901, 0.370445, 0.394753, 0.398279, 0.390993, 0.380708, 0.321458, 0.324872, 0.444081, 0.422041, 0.398279, 0.394753, 0.394753, 0.465241, 0.5017, 0.59508, 0.525368, 0.418646, 0.324872, 0.243554, 0.132295, 0.069024, 0.066181, 0.059222, 0.055536, 0.051831, 0.048328, 0.05306, 0.055536, 0.059222, 0.064632, 0.081712, 0.144935, 0.137348, 0.132295, 0.06184, 0.030003, 0.047319, 0.083462, 0.155435, 0.232838, 0.288399, 0.352862, 0.25406, 0.247041, 0.257454, 0.278302, 0.370445, 0.387226, 0.374039, 0.25031, 0.239899, 0.222385, 0.125101, 0.132295, 0.137348, 0.25031, 0.384043, 0.308712, 0.216401, 0.17593, 0.161087, 0.185198, 0.232838, 0.349426, 0.366687, 0.377384, 0.366687, 0.356642, 0.4292, 0.328603, 0.440853, 0.450668, 0.483068, 0.585406, 0.490133, 0.384043, 0.36309, 0.328603, 0.398279, 0.5017, 0.521092, 0.433034, 0.370445, 0.295083, 0.216401, 0.137348, 0.129801, 0.125101, 0.142424, 0.167087, 0.264545, 0.278302, 0.264545, 0.167087, 0.173081, 0.222385, 0.301917, 0.232838, 0.18812, 0.111485, 0.109221, 0.11371, 0.118441, 0.194234, 0.167087, 0.15008, 0.232838, 0.134866, 0.144935, 0.076542, 0.03976, 0.041405, 0.045352, 0.027463, 0.044297, 0.042364, 0.035586, 0.040537, 0.076542, 0.076542, 0.081712, 0.073402, 0.085092, 0.137348, 0.069024, 0.081712, 0.0704, 0.073402, 0.100716, 0.111485, 0.191378, 0.167087, 0.092881, 0.088832, 0.088832, 0.098513, 0.102787, 0.118441, 0.120615, 0.064632, 0.056825, 0.055536, 0.032677, 0.028107, 0.033407, 0.073402, 0.102787, 0.116183, 0.11371, 0.137348, 0.127496, 0.120615, 0.200174, 0.318242, 0.206376, 0.209395, 0.209395, 0.139895, 0.085092, 0.098513, 0.158265, 0.232838, 0.222385, 0.194234, 0.127496, 0.111485, 0.106997, 0.059222, 0.106997, 0.05306, 0.071867, 0.069024, 0.055536, 0.055536, 0.024826, 0.025762, 0.040537, 0.038042, 0.069024, 0.060549, 0.029376, 0.032677, 0.019109, 0.034884, 0.066181, 0.111485, 0.106997, 0.109221, 0.098513, 0.05306, 0.078022, 0.071867, 0.074921, 0.094817, 0.102787, 0.118441, 0.185198, 0.216401, 0.229226, 0.216401, 0.321458, 0.408655, 0.295083, 0.321458, 0.264545, 0.239899, 0.147574, 0.118441, 0.118441, 0.167087, 0.155435, 0.200174, 0.194234, 0.209395, 0.167087, 0.18812, 0.295083, 0.288399, 0.194234, 0.194234, 0.194234, 0.118441, 0.10481, 0.170161, 0.203355, 0.173081, 0.203355, 0.225814, 0.301917, 0.288399, 0.352862, 0.374039, 0.370445, 0.298791, 0.18812, 0.225814, 0.206376, 0.18812, 0.129801, 0.118441, 0.086953, 0.083462, 0.17593, 0.147574, 0.147574, 0.185198, 0.185198, 0.196879, 0.288399, 0.179055, 0.179055, 0.116183, 0.17593, 0.158265, 0.229226, 0.247041, 0.264545, 0.257454, 0.25031, 0.268042, 0.36309, 0.318242, 0.298791, 0.268042, 0.346032, 0.268042, 0.179055, 0.179055, 0.142424, 0.142424, 0.219301, 0.196879, 0.257454, 0.161087, 0.158265, 0.173081, 0.206376, 0.129801, 0.078022, 0.088832, 0.088832, 0.051831, 0.054297, 0.067594, 0.064632, 0.058088, 0.090864, 0.15008, 0.229226, 0.275179, 0.182256, 0.170161, 0.11371, 0.11371, 0.129801, 0.129801, 0.122885, 0.134866, 0.209395, 0.301917, 0.308712, 0.288399, 0.281712, 0.374039, 0.284882, 0.191378, 0.125101, 0.129801, 0.116183, 0.116183, 0.100716, 0.167087, 0.18812, 0.222385, 0.229226, 0.229226, 0.239899, 0.229226, 0.25031, 0.239899, 0.216401, 0.21291, 0.301917, 0.414856, 0.401658, 0.40511, 0.51388, 0.626927, 0.521092, 0.541878, 0.490133, 0.42561, 0.422041, 0.40511, 0.390993, 0.384043, 0.384043, 0.380708, 0.318242, 0.203355, 0.137348, 0.15008, 0.134866, 0.127496, 0.10481, 0.088832, 0.15008, 0.094817, 0.048328, 0.049374, 0.050641, 0.064632, 0.098513, 0.102787, 0.06312, 0.071867, 0.037156, 0.06312, 0.069024, 0.102787, 0.118441, 0.120615, 0.116183, 0.132295, 0.142424, 0.15008, 0.203355, 0.185198, 0.229226, 0.332115, 0.335645, 0.318242, 0.25031, 0.247041, 0.247041, 0.339168, 0.370445, 0.370445, 0.311707, 0.291804, 0.284882, 0.36309, 0.370445, 0.298791, 0.284882, 0.200174, 0.185198, 0.15284, 0.161087, 0.164327, 0.106997, 0.161087, 0.109221, 0.167087, 0.147574, 0.11371, 0.083462, 0.081712, 0.139895, 0.173081, 0.144935, 0.118441, 0.085092, 0.129801], '')</t>
  </si>
  <si>
    <t>[84, 85, 86, 144, 150, 151, 397, 398, 399, 400]</t>
  </si>
  <si>
    <t>UPI0002B27B13 status=activ</t>
  </si>
  <si>
    <t>([0.281712, 0.308712, 0.30533, 0.352862, 0.401658, 0.332115, 0.295083, 0.321458, 0.268042, 0.291804, 0.328603, 0.359901, 0.377384, 0.418646, 0.490133, 0.541878, 0.56648, 0.557691, 0.618285, 0.608892, 0.613573, 0.675549, 0.720929, 0.750527, 0.648219, 0.632174, 0.724957, 0.788093, 0.699094, 0.784345, 0.779859, 0.671169, 0.685117, 0.557691, 0.545602, 0.468512, 0.418646, 0.418646, 0.4292, 0.414856, 0.4292, 0.444081, 0.349426, 0.318242, 0.318242, 0.390993, 0.31487, 0.324872, 0.339168, 0.31487, 0.247041, 0.264545, 0.346032, 0.346032, 0.422041, 0.42561, 0.497853, 0.562014, 0.562014, 0.529623, 0.468512, 0.450668, 0.433034, 0.521092, 0.497853, 0.436924, 0.36309, 0.380708, 0.384043, 0.380708, 0.377384, 0.377384, 0.295083, 0.284882, 0.268042, 0.275179, 0.271506, 0.271506, 0.179055, 0.109221, 0.127496, 0.182256, 0.127496, 0.132295, 0.134866, 0.15008, 0.206376, 0.206376, 0.271506, 0.271506, 0.173081, 0.182256, 0.25406, 0.321458, 0.318242, 0.31487, 0.31487, 0.25031, 0.164327, 0.232838, 0.332115, 0.321458, 0.216401, 0.288399, 0.295083, 0.278302, 0.295083, 0.219301, 0.284882, 0.21291, 0.182256, 0.275179, 0.311707, 0.311707, 0.247041, 0.25031, 0.264545, 0.26085, 0.328603, 0.450668, 0.476583, 0.444081, 0.458154, 0.534167, 0.534167, 0.450668, 0.401658, 0.414856, 0.387226, 0.398279, 0.450668, 0.476583, 0.486429, 0.534167, 0.450668, 0.521092, 0.497853, 0.476583, 0.468512, 0.408655, 0.288399, 0.295083, 0.308712, 0.31487, 0.318242, 0.247041, 0.308712, 0.366687, 0.278302, 0.384043, 0.387226, 0.408655, 0.332115, 0.349426, 0.349426, 0.346032, 0.278302, 0.308712, 0.321458, 0.236433, 0.301917, 0.295083, 0.291804, 0.225814, 0.225814, 0.236433, 0.308712, 0.324872, 0.311707, 0.370445, 0.356642, 0.356642, 0.342579, 0.40511, 0.387226, 0.332115, 0.40511, 0.418646, 0.440853, 0.444081, 0.450668, 0.4292, 0.521092, 0.440853, 0.5017, 0.5017, 0.517562, 0.521092, 0.505461, 0.529623, 0.447574, 0.440853, 0.418646, 0.433034, 0.377384, 0.370445, 0.370445, 0.356642, 0.40511, 0.377384, 0.377384, 0.401658, 0.398279, 0.394753, 0.398279, 0.408655, 0.390993, 0.394753, 0.401658, 0.394753, 0.318242, 0.394753, 0.394753, 0.41194, 0.335645, 0.408655, 0.332115, 0.40511, 0.447574, 0.387226, 0.374039, 0.374039, 0.418646, 0.440853, 0.461924, 0.472492, 0.476583, 0.414856, 0.41194, 0.398279, 0.414856, 0.490133, 0.472492, 0.483068, 0.414856, 0.401658, 0.398279, 0.394753, 0.394753, 0.349426, 0.422041, 0.418646, 0.414856, 0.377384, 0.36309, 0.36309, 0.328603, 0.321458, 0.390993, 0.401658, 0.332115, 0.275179, 0.206376, 0.216401, 0.219301, 0.268042, 0.352862, 0.291804, 0.295083, 0.278302, 0.225814, 0.216401, 0.236433, 0.219301, 0.219301, 0.243554, 0.222385, 0.31487, 0.301917, 0.308712, 0.271506, 0.342579, 0.398279, 0.450668, 0.380708, 0.380708, 0.374039, 0.301917, 0.295083, 0.366687, 0.380708, 0.450668, 0.398279, 0.332115, 0.352862, 0.414856, 0.414856, 0.414856, 0.422041, 0.36309, 0.346032, 0.380708, 0.377384, 0.311707, 0.311707, 0.380708, 0.384043, 0.339168, 0.408655, 0.465241, 0.472492, 0.476583, 0.461924, 0.521092, 0.517562, 0.509769, 0.5017, 0.422041, 0.447574, 0.440853, 0.444081, 0.401658, 0.377384, 0.366687, 0.370445, 0.398279, 0.408655, 0.335645, 0.339168, 0.342579, 0.356642, 0.356642, 0.352862, 0.36309, 0.295083, 0.352862, 0.366687, 0.374039, 0.370445, 0.356642, 0.352862, 0.352862, 0.401658, 0.41194, 0.418646, 0.414856, 0.394753, 0.31487, 0.31487, 0.318242, 0.321458, 0.318242, 0.301917, 0.298791, 0.295083, 0.275179, 0.196879, 0.179055, 0.170161, 0.229226, 0.167087, 0.167087, 0.225814, 0.15284, 0.144935, 0.129801, 0.116183, 0.116183, 0.164327, 0.17593, 0.15284, 0.142424, 0.144935, 0.102787, 0.094817, 0.096677, 0.155435, 0.17593, 0.182256, 0.194234, 0.139895, 0.196879, 0.194234, 0.200174, 0.278302, 0.288399, 0.239899, 0.328603, 0.332115, 0.328603, 0.291804, 0.370445, 0.366687, 0.366687, 0.342579, 0.359901, 0.359901, 0.36309, 0.444081, 0.436924, 0.41194, 0.472492, 0.472492, 0.472492, 0.458154, 0.468512, 0.447574, 0.51388, 0.517562, 0.505461, 0.490133, 0.59917, 0.59917, 0.59917, 0.58069, 0.73685, 0.73685, 0.728858, 0.716283], '')</t>
  </si>
  <si>
    <t>[15, 16, 17, 18, 19, 20, 21, 22, 23, 24, 25, 26, 27, 28, 29, 30, 31, 32, 33, 34, 57, 58, 59, 63, 123, 124, 133, 135, 182, 184, 185, 186, 187, 188, 189, 303, 304, 305, 306, 397, 398, 399, 401, 402, 403, 404, 405, 406, 407, 408]</t>
  </si>
  <si>
    <t>UPI0002E03BF8 status=activ</t>
  </si>
  <si>
    <t>([0.127496, 0.167087, 0.164327, 0.122885, 0.092881, 0.06312, 0.051831, 0.036378, 0.05306, 0.035586, 0.048328, 0.06312, 0.064632, 0.102787, 0.078022, 0.049374, 0.022667, 0.024393, 0.046336, 0.024393, 0.020876, 0.037156, 0.037156, 0.046336, 0.069024, 0.109221, 0.167087, 0.225814, 0.243554, 0.232838, 0.264545, 0.25031, 0.264545, 0.359901, 0.284882, 0.328603, 0.324872, 0.418646, 0.418646, 0.339168, 0.36309, 0.390993, 0.295083, 0.301917, 0.308712, 0.31487, 0.271506, 0.271506, 0.185198, 0.247041, 0.170161, 0.225814, 0.137348, 0.132295, 0.127496, 0.139895, 0.147574, 0.129801, 0.137348, 0.134866, 0.158265, 0.247041, 0.243554, 0.328603, 0.291804, 0.182256, 0.182256, 0.219301, 0.229226, 0.311707, 0.31487, 0.311707, 0.225814, 0.342579, 0.370445, 0.278302, 0.359901, 0.243554, 0.25031, 0.25406, 0.243554, 0.275179, 0.26085, 0.264545, 0.239899, 0.247041, 0.342579, 0.311707, 0.275179, 0.229226, 0.196879, 0.155435, 0.25406, 0.374039], '')</t>
  </si>
  <si>
    <t>UPI0002ECDFBD status=activ</t>
  </si>
  <si>
    <t>([0.016528, 0.034884, 0.051831, 0.085092, 0.049374, 0.066181, 0.041405, 0.060549, 0.073402, 0.073402, 0.073402, 0.10481, 0.055536, 0.056825, 0.064632, 0.073402, 0.081712, 0.139895, 0.21291, 0.318242, 0.295083, 0.206376, 0.173081, 0.179055, 0.100716, 0.170161, 0.200174, 0.179055, 0.142424, 0.158265, 0.120615, 0.096677, 0.090864, 0.155435, 0.239899, 0.219301, 0.206376, 0.18812, 0.116183, 0.116183, 0.102787, 0.06312, 0.10481, 0.090864, 0.050641, 0.092881, 0.043307, 0.029376, 0.067594, 0.079919, 0.035586, 0.035586, 0.058088, 0.031287, 0.031287, 0.030003, 0.016257, 0.028107, 0.023963, 0.026338, 0.017447, 0.018415, 0.038858, 0.041405, 0.055536, 0.094817, 0.090864, 0.179055, 0.132295, 0.073402, 0.045352, 0.051831, 0.0704, 0.044297, 0.046336, 0.043307, 0.045352, 0.074921, 0.071867, 0.086953, 0.085092, 0.137348, 0.088832, 0.038858, 0.037156, 0.017447, 0.018415, 0.018787, 0.010372, 0.010372, 0.016528, 0.017797, 0.028695, 0.035586, 0.055536, 0.094817, 0.06184, 0.034068, 0.042364, 0.042364, 0.024393, 0.036378, 0.035586, 0.030611, 0.064632, 0.0704, 0.15008, 0.086953, 0.092881, 0.120615, 0.200174, 0.196879, 0.206376, 0.219301, 0.147574, 0.144935, 0.086953, 0.134866, 0.206376, 0.203355, 0.203355, 0.291804, 0.182256, 0.185198, 0.18812, 0.118441, 0.109221, 0.096677, 0.170161, 0.132295, 0.116183, 0.06184, 0.059222, 0.085092, 0.088832, 0.120615, 0.118441, 0.196879, 0.194234, 0.200174, 0.173081, 0.167087, 0.10481, 0.161087, 0.170161, 0.25031, 0.247041, 0.21291, 0.21291, 0.200174, 0.127496, 0.203355, 0.200174, 0.206376, 0.137348, 0.073402, 0.094817, 0.078022, 0.073402, 0.041405, 0.03976, 0.026892, 0.028695, 0.029376, 0.023087, 0.018106, 0.017797, 0.0198, 0.023963, 0.025316, 0.015694, 0.018787, 0.0198, 0.032677, 0.032677, 0.030611, 0.05306, 0.028695, 0.035586, 0.036378, 0.035586, 0.035586, 0.030003, 0.023087, 0.048328, 0.090864, 0.111485, 0.090864, 0.144935, 0.158265, 0.092881, 0.125101, 0.127496, 0.071867, 0.041405, 0.03976, 0.03976, 0.042364, 0.079919, 0.043307, 0.040537, 0.038858, 0.038858, 0.081712, 0.106997, 0.083462, 0.058088, 0.067594, 0.046336, 0.027463, 0.023963, 0.044297, 0.042364, 0.083462, 0.078022, 0.074921, 0.059222, 0.102787, 0.054297, 0.03976, 0.045352, 0.048328, 0.096677, 0.050641, 0.050641, 0.047319, 0.051831, 0.042364, 0.020522, 0.038042, 0.060549, 0.033407, 0.031287, 0.023087, 0.020165, 0.040537, 0.073402, 0.098513, 0.111485, 0.185198, 0.243554, 0.216401, 0.122885, 0.051831, 0.043307, 0.043307, 0.023534, 0.015694, 0.014075, 0.019109, 0.018106, 0.01078, 0.011903, 0.013437, 0.021816, 0.023963, 0.013821, 0.014783, 0.016021, 0.017138, 0.014075, 0.008525, 0.013613, 0.01204, 0.014315, 0.016826, 0.019401, 0.023087, 0.034884, 0.06312, 0.092881, 0.059222, 0.06184, 0.098513, 0.083462, 0.06312, 0.067594, 0.049374, 0.025316, 0.017447, 0.012491, 0.010509, 0.019109, 0.009977, 0.0198, 0.034068, 0.028695, 0.025316, 0.043307, 0.023963, 0.014075, 0.010372, 0.016021, 0.017797, 0.009977, 0.007259, 0.008624, 0.005872, 0.006701, 0.010372, 0.010672, 0.008624, 0.007259, 0.006701, 0.007315, 0.007031, 0.005249, 0.007555, 0.005223, 0.003727, 0.003727, 0.00543, 0.006482, 0.004835, 0.00543, 0.005872, 0.008156, 0.008525, 0.008525, 0.010926, 0.00962, 0.011669, 0.011903, 0.018787, 0.018787, 0.019109, 0.011903, 0.022306, 0.017797, 0.03976, 0.0704, 0.122885, 0.083462, 0.041405, 0.038042, 0.059222, 0.059222, 0.06184, 0.058088, 0.10481, 0.059222, 0.060549, 0.055536, 0.098513, 0.067594, 0.081712, 0.158265, 0.268042, 0.268042, 0.216401, 0.209395, 0.11371, 0.056825, 0.074921, 0.076542, 0.078022, 0.030003, 0.056825, 0.050641, 0.058088, 0.031287, 0.058088, 0.056825, 0.045352, 0.050641, 0.074921, 0.0704, 0.0704, 0.06184, 0.060549, 0.109221, 0.10481, 0.122885, 0.225814, 0.185198, 0.200174, 0.196879, 0.239899, 0.182256, 0.206376, 0.18812, 0.284882, 0.191378, 0.191378, 0.222385, 0.21291, 0.161087, 0.085092, 0.041405, 0.040537, 0.036378, 0.040537, 0.023534, 0.045352, 0.048328, 0.033407, 0.026338, 0.058088, 0.073402, 0.060549, 0.024826, 0.013821, 0.014075, 0.026338, 0.028107, 0.031287, 0.032017, 0.047319, 0.092881, 0.155435, 0.100716, 0.10481, 0.102787, 0.118441, 0.118441, 0.122885, 0.203355, 0.318242, 0.206376, 0.257454, 0.26085, 0.288399, 0.291804, 0.284882, 0.278302, 0.200174, 0.216401, 0.144935, 0.179055, 0.106997, 0.11371, 0.191378, 0.182256, 0.164327, 0.222385, 0.21291, 0.129801, 0.076542, 0.049374, 0.050641, 0.047319, 0.102787, 0.102787, 0.155435, 0.164327, 0.170161, 0.158265, 0.147574, 0.216401, 0.222385, 0.311707, 0.222385, 0.134866, 0.15008, 0.161087, 0.116183, 0.122885, 0.185198, 0.281712, 0.239899, 0.243554, 0.161087, 0.161087, 0.247041, 0.17593, 0.170161, 0.132295, 0.229226, 0.21291, 0.191378, 0.185198, 0.194234, 0.191378, 0.191378, 0.179055, 0.147574, 0.134866, 0.078022, 0.096677, 0.051831, 0.058088, 0.106997, 0.106997, 0.086953, 0.096677, 0.17593, 0.120615, 0.155435, 0.147574, 0.164327, 0.185198, 0.118441, 0.06184, 0.111485, 0.120615, 0.074921, 0.098513, 0.155435, 0.222385, 0.164327, 0.26085, 0.346032, 0.25031, 0.25406, 0.281712, 0.257454, 0.247041, 0.339168, 0.339168, 0.328603, 0.30533, 0.346032, 0.390993, 0.394753, 0.387226, 0.476583, 0.476583, 0.370445, 0.384043, 0.408655, 0.465241, 0.41194, 0.324872, 0.41194, 0.408655, 0.390993, 0.41194, 0.42561, 0.436924, 0.418646, 0.42561, 0.318242, 0.295083, 0.349426, 0.40511, 0.30533, 0.295083, 0.271506, 0.328603, 0.295083, 0.284882, 0.301917, 0.25406, 0.264545, 0.25406, 0.356642, 0.370445, 0.352862, 0.247041, 0.232838, 0.257454, 0.239899, 0.264545, 0.167087, 0.147574, 0.147574, 0.203355, 0.120615, 0.225814, 0.25031, 0.206376, 0.216401, 0.196879, 0.194234, 0.275179, 0.247041, 0.137348, 0.071867, 0.078022, 0.078022, 0.0704, 0.069024, 0.073402, 0.0704, 0.10481, 0.064632, 0.094817, 0.120615, 0.17593, 0.155435, 0.185198, 0.271506, 0.268042, 0.257454, 0.275179, 0.288399, 0.332115, 0.370445, 0.465241, 0.42561, 0.529623, 0.436924, 0.339168, 0.328603, 0.342579, 0.380708, 0.476583, 0.476583, 0.398279, 0.440853, 0.359901, 0.243554, 0.243554, 0.243554, 0.278302, 0.318242, 0.311707, 0.328603, 0.30533, 0.30533, 0.25031, 0.155435, 0.144935, 0.155435, 0.098513, 0.134866, 0.106997, 0.056825, 0.049374, 0.085092, 0.086953, 0.118441, 0.191378, 0.111485, 0.100716, 0.069024, 0.047319, 0.037156, 0.032677, 0.034068, 0.035586, 0.060549, 0.067594, 0.0704, 0.10481, 0.179055, 0.203355, 0.243554, 0.349426, 0.247041, 0.243554, 0.236433, 0.185198, 0.111485, 0.185198, 0.158265, 0.185198, 0.275179, 0.301917, 0.308712, 0.418646, 0.311707, 0.225814, 0.284882, 0.275179, 0.179055, 0.167087, 0.167087, 0.155435, 0.155435, 0.25406, 0.216401, 0.179055, 0.243554, 0.318242, 0.281712, 0.291804, 0.257454, 0.206376, 0.167087, 0.098513], '')</t>
  </si>
  <si>
    <t>[590]</t>
  </si>
  <si>
    <t>UPI0002F1A0F5 status=activ</t>
  </si>
  <si>
    <t>([0.000558, 0.000442, 0.000842, 0.001335, 0.001786, 0.002555, 0.002155, 0.001778, 0.002014, 0.002512, 0.00225, 0.001675, 0.001692, 0.001786, 0.002606, 0.003963, 0.003341, 0.00316, 0.003212, 0.003757, 0.00283, 0.001906, 0.002761, 0.001936, 0.001271, 0.000713, 0.000391, 0.000391, 0.000326, 0.000249, 0.000137, 0.000129, 0.000146, 0.000309, 0.000485, 0.000283, 0.000266, 0.000348, 0.000464, 0.000773, 0.001142, 0.001906, 0.002014, 0.002194, 0.003109, 0.003405, 0.003701, 0.00558, 0.008002, 0.015344, 0.015694, 0.016257, 0.038042, 0.066181, 0.054297, 0.028107, 0.027463, 0.013265, 0.013016, 0.022306, 0.023534, 0.011903, 0.011106, 0.018415, 0.018415, 0.014075, 0.028107, 0.028695, 0.029376, 0.018106, 0.016826, 0.017797, 0.032677, 0.034884, 0.0198, 0.020165, 0.034884, 0.083462, 0.17593, 0.179055, 0.109221, 0.109221, 0.11371, 0.060549, 0.037156, 0.016257, 0.014075, 0.013437, 0.023963, 0.022667, 0.037156, 0.020522, 0.020876, 0.011342, 0.010131, 0.016257, 0.010672, 0.007495, 0.005378, 0.005378, 0.005378, 0.005249, 0.005318, 0.00777, 0.01204, 0.019401, 0.022306, 0.038042, 0.040537, 0.022306, 0.022306, 0.014075, 0.015078, 0.029376, 0.035586, 0.041405, 0.020522, 0.020165, 0.035586, 0.035586, 0.043307, 0.042364, 0.043307, 0.020522, 0.020522, 0.016021, 0.009977, 0.017138, 0.018106, 0.017797, 0.030003, 0.018106, 0.020165, 0.017447, 0.010926, 0.016826, 0.010372, 0.019109, 0.033407, 0.032677, 0.060549, 0.049374, 0.048328, 0.094817, 0.182256, 0.10481, 0.079919, 0.116183, 0.118441, 0.109221, 0.059222, 0.06184, 0.102787, 0.170161, 0.281712, 0.366687, 0.366687, 0.384043, 0.394753, 0.31487, 0.243554, 0.216401, 0.216401, 0.239899, 0.239899, 0.239899, 0.264545, 0.356642, 0.30533, 0.281712, 0.200174, 0.288399, 0.291804, 0.281712, 0.268042, 0.247041, 0.239899, 0.25031, 0.308712, 0.284882, 0.278302, 0.271506, 0.31487, 0.232838, 0.219301, 0.219301, 0.21291, 0.222385, 0.15284, 0.232838, 0.164327, 0.257454, 0.247041, 0.247041, 0.25406, 0.179055, 0.122885, 0.083462, 0.069024, 0.074921, 0.079919, 0.137348, 0.222385, 0.206376, 0.284882, 0.25406, 0.232838, 0.229226, 0.203355, 0.243554, 0.216401, 0.284882, 0.243554, 0.219301, 0.179055, 0.147574, 0.222385, 0.318242, 0.40511], '')</t>
  </si>
  <si>
    <t>UPI00032E397D status=activ</t>
  </si>
  <si>
    <t>([0.380708, 0.394753, 0.288399, 0.324872, 0.311707, 0.339168, 0.377384, 0.398279, 0.40511, 0.335645, 0.291804, 0.295083, 0.271506, 0.288399, 0.36309, 0.31487, 0.318242, 0.318242, 0.298791, 0.225814, 0.167087, 0.179055, 0.182256, 0.275179, 0.194234, 0.21291, 0.185198, 0.15284, 0.161087, 0.17593, 0.268042, 0.328603, 0.281712, 0.26085, 0.356642, 0.356642, 0.349426, 0.284882, 0.295083, 0.295083, 0.366687, 0.359901, 0.346032, 0.342579, 0.229226, 0.324872, 0.30533, 0.30533, 0.321458, 0.284882, 0.18812, 0.102787, 0.116183, 0.129801, 0.158265, 0.147574, 0.079919, 0.083462, 0.092881, 0.073402, 0.060549, 0.048328, 0.071867, 0.05306, 0.03976, 0.073402, 0.042364, 0.038042], '')</t>
  </si>
  <si>
    <t>UPI00032E54C6 status=activ</t>
  </si>
  <si>
    <t>([0.132295, 0.098513, 0.137348, 0.155435, 0.18812, 0.139895, 0.170161, 0.17593, 0.147574, 0.155435, 0.182256, 0.239899, 0.17593, 0.164327, 0.144935, 0.18812, 0.236433, 0.25406, 0.298791, 0.271506, 0.301917, 0.366687, 0.436924, 0.352862, 0.374039, 0.380708, 0.458154, 0.480142, 0.505461, 0.570702, 0.505461, 0.476583, 0.450668, 0.447574, 0.465241, 0.5017, 0.534167, 0.570702, 0.517562, 0.51388, 0.59508, 0.575842, 0.575842, 0.575842, 0.575842, 0.59508, 0.557691, 0.472492, 0.468512, 0.465241, 0.480142, 0.494003, 0.525368, 0.521092, 0.525368, 0.549308, 0.534167, 0.534167, 0.5017, 0.538167, 0.534167, 0.486429, 0.41194, 0.387226, 0.377384, 0.461924, 0.461924, 0.483068, 0.486429, 0.472492, 0.476583, 0.490133, 0.562014, 0.534167, 0.521092, 0.529623, 0.450668, 0.447574, 0.461924, 0.40511, 0.377384, 0.377384, 0.377384, 0.454136, 0.494003, 0.5017, 0.414856, 0.414856, 0.41194, 0.486429, 0.5017, 0.51388, 0.494003, 0.408655, 0.436924, 0.42561, 0.497853, 0.541878, 0.549308, 0.549308, 0.622677, 0.661982, 0.562014, 0.657645, 0.671169, 0.648219, 0.648219, 0.750527, 0.745909, 0.671169, 0.570702, 0.570702, 0.529623, 0.468512, 0.486429, 0.497853, 0.486429, 0.5017, 0.529623, 0.461924, 0.42561, 0.465241, 0.444081, 0.4292, 0.4292, 0.41194, 0.356642, 0.359901, 0.342579, 0.318242, 0.384043, 0.458154, 0.433034, 0.394753, 0.444081, 0.494003, 0.494003, 0.529623, 0.529623, 0.461924, 0.521092, 0.553315, 0.538167, 0.562014, 0.653063, 0.653063, 0.675549, 0.741537, 0.724957, 0.728858, 0.671169, 0.685117, 0.703578, 0.707965, 0.767246, 0.759478, 0.791621, 0.791621, 0.791621, 0.754692, 0.81615, 0.759478, 0.73685, 0.750527, 0.671169, 0.661982, 0.675549, 0.675549, 0.690604, 0.680603, 0.685117, 0.680603, 0.685117, 0.666105, 0.680603, 0.680603, 0.703578, 0.707965, 0.618285, 0.529623, 0.549308, 0.549308, 0.632174, 0.622677, 0.632174, 0.63748, 0.675549, 0.59508, 0.517562, 0.5017, 0.517562, 0.538167, 0.541878, 0.51388, 0.497853, 0.509769, 0.525368, 0.509769, 0.490133, 0.538167, 0.622677, 0.648219, 0.648219, 0.622677, 0.622677, 0.622677, 0.626927, 0.626927, 0.690604, 0.754692, 0.754692, 0.73685, 0.754692, 0.798249, 0.827927, 0.827927, 0.827927, 0.827927, 0.83125, 0.827927, 0.788093, 0.767246, 0.76285, 0.779859, 0.798249, 0.808535, 0.741537, 0.791621, 0.791621, 0.798249, 0.784345, 0.791621, 0.808535, 0.798249, 0.801317, 0.779859, 0.795062, 0.795062, 0.775545, 0.779859, 0.798249, 0.84206, 0.859585, 0.834292, 0.827927, 0.837511, 0.846163, 0.876521, 0.891961, 0.874069, 0.882776, 0.882776, 0.88723, 0.876521, 0.874069, 0.885302, 0.885302, 0.879233, 0.868118, 0.879233, 0.879233, 0.868118, 0.876521, 0.868118, 0.865454, 0.868118, 0.871313, 0.879233, 0.88723, 0.876521, 0.876521, 0.865454, 0.876521, 0.871313, 0.879233, 0.885302, 0.882776, 0.899122, 0.910643, 0.910643, 0.908098, 0.915074, 0.910643, 0.910643, 0.912647, 0.919029, 0.919029, 0.903857, 0.894241, 0.905695, 0.91684, 0.921076, 0.922952, 0.922952, 0.924947, 0.926919, 0.924947, 0.926919, 0.919029, 0.905695, 0.908098, 0.910643, 0.915074, 0.924947], '')</t>
  </si>
  <si>
    <t>[28, 29, 30, 35, 36, 37, 38, 39, 40, 41, 42, 43, 44, 45, 46, 52, 53, 54, 55, 56, 57, 58, 59, 60, 72, 73, 74, 75, 85, 90, 91, 97, 98, 99, 100, 101, 102, 103, 104, 105, 106, 107, 108, 109, 110, 111, 112, 117, 118, 137, 138, 140, 141, 142, 143, 144, 145, 146, 147, 148, 149, 150, 151, 152, 153, 154, 155, 156, 157, 158, 159, 160, 161, 162, 163, 164, 165, 166, 167, 168, 169, 170, 171, 172, 173, 174, 175, 176, 177, 178, 179, 180, 181, 182, 183, 184, 185, 186, 187, 188, 189, 190, 191, 192, 193, 195, 196, 197,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303]</t>
  </si>
  <si>
    <t>(104</t>
  </si>
  <si>
    <t>212)</t>
  </si>
  <si>
    <t>UPI00032FA9B8 status=activ</t>
  </si>
  <si>
    <t>([0.021381, 0.040537, 0.05306, 0.094817, 0.069024, 0.041405, 0.056825, 0.086953, 0.098513, 0.076542, 0.078022, 0.118441, 0.094817, 0.088832, 0.058088, 0.027463, 0.050641, 0.071867, 0.040537, 0.037156, 0.066181, 0.055536, 0.056825, 0.066181, 0.066181, 0.059222, 0.069024, 0.079919, 0.074921, 0.067594, 0.120615, 0.15008, 0.100716, 0.074921, 0.06184, 0.116183, 0.200174, 0.11371, 0.083462, 0.125101, 0.134866, 0.106997, 0.182256, 0.100716, 0.106997, 0.054297, 0.088832, 0.079919, 0.0704, 0.073402, 0.098513, 0.06184, 0.066181, 0.094817, 0.090864, 0.18812, 0.182256, 0.18812, 0.18812, 0.155435, 0.109221, 0.18812, 0.203355, 0.129801, 0.222385, 0.216401, 0.281712, 0.264545, 0.339168, 0.311707, 0.257454, 0.206376, 0.243554, 0.17593, 0.125101, 0.219301], '')</t>
  </si>
  <si>
    <t>UPI000331352C status=activ</t>
  </si>
  <si>
    <t>([0.275179, 0.179055, 0.134866, 0.170161, 0.18812, 0.219301, 0.25031, 0.185198, 0.229226, 0.278302, 0.222385, 0.158265, 0.139895, 0.134866, 0.229226, 0.15284, 0.170161, 0.144935, 0.194234, 0.167087, 0.173081, 0.173081, 0.173081, 0.161087, 0.15284, 0.164327, 0.182256, 0.118441, 0.182256, 0.144935, 0.069024, 0.069024, 0.132295, 0.085092, 0.100716, 0.098513, 0.098513, 0.086953, 0.074921, 0.073402, 0.106997, 0.074921, 0.055536, 0.079919, 0.118441, 0.094817, 0.066181, 0.034068], '')</t>
  </si>
  <si>
    <t>UPI0003527902 status=activ</t>
  </si>
  <si>
    <t>([0.4292, 0.476583, 0.529623, 0.562014, 0.480142, 0.40511, 0.339168, 0.356642, 0.380708, 0.390993, 0.408655, 0.356642, 0.370445, 0.346032, 0.384043, 0.328603, 0.4292, 0.51388, 0.480142, 0.390993, 0.390993, 0.387226, 0.387226, 0.380708, 0.281712, 0.318242, 0.318242, 0.390993, 0.414856, 0.444081, 0.352862, 0.352862, 0.332115, 0.328603, 0.264545, 0.26085, 0.342579, 0.271506, 0.26085, 0.295083, 0.301917, 0.25031, 0.243554, 0.229226, 0.209395, 0.318242, 0.352862, 0.349426, 0.275179, 0.185198, 0.167087, 0.264545, 0.275179, 0.295083, 0.295083, 0.374039, 0.356642, 0.36309, 0.433034, 0.370445, 0.339168, 0.387226, 0.394753, 0.384043, 0.36309, 0.349426, 0.298791, 0.243554, 0.328603, 0.4292], '')</t>
  </si>
  <si>
    <t>[2, 3, 17]</t>
  </si>
  <si>
    <t>UPI000369F575 status=activ</t>
  </si>
  <si>
    <t>([0.010926, 0.016826, 0.014783, 0.010372, 0.015078, 0.019401, 0.030611, 0.017797, 0.016826, 0.010926, 0.008525, 0.011518, 0.010926, 0.00777, 0.008525, 0.011518, 0.010221, 0.011669, 0.00777, 0.013016, 0.014075, 0.009401, 0.006482, 0.00543, 0.007177, 0.006894, 0.006894, 0.005799, 0.006194, 0.007315, 0.007315, 0.007877, 0.00543, 0.005799, 0.007877, 0.006078, 0.006567, 0.009728, 0.010509, 0.010509, 0.010672, 0.009728, 0.016257, 0.033407, 0.078022, 0.056825, 0.0704, 0.032017, 0.028107, 0.050641, 0.050641, 0.092881, 0.139895, 0.21291, 0.173081, 0.142424, 0.229226, 0.182256, 0.15008, 0.222385, 0.374039], '')</t>
  </si>
  <si>
    <t>UPI00038CAA39 status=activ</t>
  </si>
  <si>
    <t>([0.050641, 0.058088, 0.081712, 0.142424, 0.076542, 0.051831, 0.078022, 0.111485, 0.11371, 0.134866, 0.085092, 0.11371, 0.06184, 0.134866, 0.137348, 0.142424, 0.216401, 0.308712, 0.387226, 0.31487, 0.394753, 0.295083, 0.291804, 0.298791, 0.284882, 0.30533, 0.359901, 0.339168, 0.332115, 0.374039, 0.377384, 0.521092, 0.483068, 0.483068, 0.349426, 0.352862, 0.342579, 0.339168, 0.324872, 0.236433, 0.30533, 0.321458, 0.31487, 0.26085, 0.271506, 0.264545, 0.359901, 0.275179, 0.281712, 0.291804, 0.284882, 0.295083, 0.275179, 0.321458, 0.36309, 0.387226, 0.390993, 0.408655, 0.335645, 0.342579, 0.450668, 0.447574, 0.332115, 0.454136, 0.570702, 0.458154, 0.332115, 0.335645, 0.356642, 0.275179, 0.229226, 0.194234, 0.127496, 0.0704, 0.067594, 0.055536, 0.098513, 0.078022, 0.06312, 0.096677, 0.054297, 0.060549, 0.059222, 0.109221, 0.100716, 0.067594, 0.067594, 0.06312, 0.0704, 0.0704, 0.116183, 0.10481, 0.142424, 0.229226, 0.288399, 0.194234, 0.291804, 0.301917, 0.324872, 0.339168, 0.359901, 0.465241, 0.352862, 0.281712, 0.185198, 0.147574, 0.182256, 0.185198, 0.295083, 0.281712, 0.257454, 0.278302, 0.332115, 0.239899, 0.144935, 0.10481, 0.167087, 0.142424, 0.074921, 0.047319, 0.037156, 0.032017, 0.032017, 0.030003, 0.051831, 0.081712, 0.096677, 0.096677, 0.167087, 0.134866, 0.085092, 0.158265, 0.144935, 0.085092, 0.120615, 0.100716, 0.17593, 0.094817, 0.106997, 0.092881, 0.147574, 0.179055, 0.200174, 0.120615, 0.127496, 0.122885, 0.132295, 0.085092, 0.044297, 0.03976, 0.051831, 0.085092, 0.096677, 0.106997, 0.086953, 0.096677, 0.18812, 0.092881, 0.173081, 0.170161, 0.173081, 0.164327, 0.161087, 0.158265, 0.158265, 0.147574, 0.096677, 0.088832, 0.144935, 0.21291, 0.21291, 0.229226, 0.125101, 0.086953, 0.076542, 0.090864, 0.081712, 0.035586, 0.058088, 0.034068, 0.032677, 0.038858, 0.024393, 0.013265, 0.01227, 0.016021, 0.025316, 0.050641, 0.038858, 0.036378, 0.048328, 0.048328, 0.048328, 0.058088, 0.038042, 0.023534, 0.043307, 0.046336, 0.098513, 0.122885, 0.21291, 0.216401, 0.318242, 0.422041, 0.465241, 0.461924, 0.490133, 0.401658, 0.374039, 0.433034, 0.433034, 0.387226, 0.308712, 0.295083, 0.288399, 0.40511, 0.505461, 0.490133, 0.509769, 0.529623, 0.458154, 0.422041, 0.346032, 0.332115, 0.219301, 0.26085, 0.26085, 0.219301, 0.301917, 0.31487, 0.209395, 0.147574, 0.147574, 0.229226, 0.155435, 0.25406, 0.243554, 0.191378, 0.129801, 0.120615, 0.122885, 0.173081, 0.173081, 0.164327, 0.164327, 0.257454, 0.301917, 0.298791, 0.359901, 0.264545, 0.17593, 0.264545, 0.370445, 0.321458, 0.308712, 0.284882, 0.264545, 0.271506, 0.31487, 0.387226, 0.366687, 0.288399, 0.257454, 0.275179, 0.275179, 0.25031, 0.243554, 0.236433, 0.243554, 0.170161, 0.257454, 0.25406, 0.170161, 0.161087, 0.161087, 0.158265, 0.271506, 0.196879, 0.206376, 0.142424, 0.158265, 0.191378, 0.173081, 0.17593, 0.161087, 0.167087, 0.194234, 0.122885, 0.127496, 0.15008, 0.219301, 0.232838, 0.257454, 0.332115, 0.216401, 0.222385, 0.236433, 0.158265, 0.144935, 0.088832, 0.11371, 0.064632, 0.042364, 0.044297, 0.025762, 0.028107, 0.049374, 0.054297, 0.086953, 0.088832, 0.079919, 0.048328, 0.050641, 0.078022, 0.03976, 0.050641, 0.069024, 0.071867, 0.11371, 0.196879, 0.275179, 0.298791, 0.390993, 0.444081, 0.51388, 0.56648, 0.529623, 0.42561, 0.42561, 0.440853, 0.454136, 0.440853, 0.525368, 0.51388, 0.517562, 0.685117, 0.626927, 0.666105, 0.653063, 0.671169, 0.666105, 0.642678, 0.680603, 0.545602, 0.444081, 0.472492, 0.549308, 0.534167, 0.626927, 0.604312, 0.549308, 0.42561, 0.356642, 0.356642, 0.271506, 0.278302, 0.158265, 0.182256, 0.191378, 0.18812, 0.11371, 0.067594, 0.042364, 0.024826, 0.047319, 0.085092, 0.066181, 0.038858, 0.051831, 0.055536, 0.042364, 0.060549, 0.100716, 0.17593, 0.179055, 0.26085, 0.25031, 0.281712, 0.335645, 0.295083, 0.284882, 0.288399, 0.288399, 0.370445, 0.454136, 0.41194, 0.394753, 0.339168, 0.418646, 0.414856, 0.41194, 0.458154, 0.454136, 0.384043, 0.324872, 0.239899, 0.209395, 0.139895, 0.209395, 0.236433, 0.268042, 0.191378, 0.18812, 0.26085, 0.278302, 0.26085, 0.295083, 0.308712, 0.384043, 0.418646, 0.335645, 0.335645, 0.26085, 0.219301, 0.291804, 0.209395, 0.275179, 0.31487, 0.359901, 0.374039, 0.291804, 0.288399, 0.380708, 0.472492, 0.394753, 0.268042, 0.232838, 0.134866, 0.132295, 0.118441, 0.056825, 0.098513, 0.090864, 0.142424, 0.109221, 0.111485, 0.134866, 0.132295, 0.078022, 0.059222, 0.059222, 0.10481, 0.10481, 0.109221, 0.109221, 0.092881, 0.109221, 0.132295, 0.15008, 0.139895, 0.083462, 0.142424, 0.15008, 0.161087, 0.106997, 0.173081, 0.102787, 0.102787, 0.102787, 0.164327, 0.206376, 0.206376, 0.155435, 0.164327, 0.15008, 0.139895, 0.25406, 0.335645, 0.247041, 0.247041, 0.173081, 0.31487, 0.225814, 0.139895, 0.106997, 0.173081, 0.170161, 0.247041, 0.324872, 0.257454, 0.247041, 0.271506, 0.247041, 0.21291, 0.137348, 0.132295, 0.15284, 0.116183, 0.116183, 0.100716, 0.161087, 0.158265, 0.155435, 0.229226, 0.31487, 0.321458, 0.321458, 0.194234, 0.200174, 0.191378, 0.222385, 0.232838, 0.257454, 0.232838, 0.232838, 0.311707, 0.288399, 0.185198, 0.247041, 0.247041, 0.247041, 0.216401, 0.308712, 0.288399, 0.257454, 0.155435, 0.129801, 0.0704, 0.132295, 0.158265, 0.15284, 0.18812, 0.182256, 0.179055, 0.134866, 0.194234, 0.132295, 0.155435, 0.155435, 0.137348, 0.083462, 0.085092, 0.098513, 0.098513, 0.094817, 0.094817, 0.173081, 0.161087, 0.26085, 0.281712, 0.170161, 0.182256, 0.158265, 0.15284, 0.086953, 0.122885, 0.071867, 0.100716, 0.050641, 0.088832, 0.094817, 0.167087, 0.268042, 0.275179, 0.18812, 0.125101, 0.100716, 0.11371, 0.191378, 0.100716, 0.074921, 0.147574, 0.142424, 0.173081, 0.18812, 0.185198, 0.21291, 0.200174, 0.139895, 0.170161, 0.109221, 0.106997, 0.098513, 0.109221, 0.071867, 0.116183, 0.15008, 0.137348, 0.10481, 0.056825, 0.10481, 0.083462, 0.085092, 0.069024, 0.071867, 0.040537, 0.040537, 0.041405, 0.086953, 0.155435, 0.139895, 0.206376, 0.203355, 0.142424, 0.122885, 0.194234, 0.120615, 0.094817, 0.167087, 0.216401, 0.288399, 0.301917, 0.374039, 0.356642, 0.418646, 0.321458, 0.390993, 0.476583, 0.486429, 0.480142, 0.486429, 0.59014, 0.549308, 0.58069, 0.562014, 0.604312, 0.480142, 0.480142, 0.575842, 0.458154, 0.436924, 0.468512, 0.370445, 0.390993, 0.390993, 0.275179, 0.318242, 0.236433, 0.229226, 0.243554, 0.243554, 0.239899, 0.167087, 0.203355, 0.109221, 0.191378, 0.173081, 0.185198, 0.298791, 0.295083, 0.346032, 0.359901, 0.346032, 0.342579, 0.25031, 0.158265, 0.161087, 0.191378, 0.295083, 0.31487, 0.295083, 0.295083, 0.206376, 0.288399, 0.288399, 0.377384, 0.356642, 0.366687, 0.440853, 0.318242, 0.321458, 0.31487, 0.308712, 0.311707, 0.422041, 0.384043, 0.476583, 0.59917, 0.557691, 0.444081, 0.422041, 0.414856, 0.31487, 0.377384, 0.30533, 0.298791, 0.268042, 0.203355, 0.206376, 0.179055, 0.18812, 0.17593, 0.185198, 0.173081, 0.098513, 0.088832, 0.161087, 0.098513, 0.096677, 0.071867, 0.071867, 0.043307, 0.054297, 0.102787, 0.118441, 0.18812, 0.118441, 0.15008, 0.239899, 0.225814, 0.264545, 0.356642, 0.352862, 0.377384, 0.352862, 0.352862, 0.349426, 0.264545, 0.26085, 0.268042, 0.311707, 0.408655, 0.384043, 0.366687, 0.384043, 0.356642, 0.291804, 0.387226, 0.328603, 0.30533, 0.229226, 0.144935, 0.155435, 0.088832, 0.074921, 0.088832, 0.142424, 0.139895, 0.219301, 0.311707, 0.209395, 0.247041, 0.191378, 0.308712, 0.229226, 0.132295, 0.15284, 0.122885, 0.073402, 0.054297, 0.06312, 0.109221, 0.122885, 0.051831, 0.081712, 0.079919, 0.06312, 0.049374, 0.037156, 0.025316, 0.017138, 0.024393, 0.015078, 0.015078], '')</t>
  </si>
  <si>
    <t>[31, 64, 216, 218, 219, 324, 325, 326, 332, 333, 334, 335, 336, 337, 338, 339, 340, 341, 342, 343, 346, 347, 348, 349, 350, 611, 612, 613, 614, 615, 618, 667, 668]</t>
  </si>
  <si>
    <t>UPI00038CCDE3 status=activ</t>
  </si>
  <si>
    <t>([0.468512, 0.339168, 0.247041, 0.229226, 0.30533, 0.288399, 0.311707, 0.346032, 0.275179, 0.321458, 0.339168, 0.301917, 0.291804, 0.36309, 0.335645, 0.247041, 0.264545, 0.25406, 0.257454, 0.222385, 0.206376, 0.161087, 0.182256, 0.173081, 0.132295, 0.111485, 0.132295, 0.144935, 0.118441, 0.111485, 0.098513, 0.06184, 0.100716, 0.102787, 0.096677, 0.096677, 0.155435, 0.155435, 0.144935, 0.15284, 0.11371, 0.118441, 0.155435, 0.17593, 0.229226, 0.335645, 0.335645, 0.271506, 0.229226, 0.164327, 0.219301, 0.21291, 0.311707, 0.321458, 0.335645, 0.308712, 0.328603, 0.271506, 0.17593, 0.21291, 0.179055, 0.236433, 0.225814, 0.17593, 0.15284, 0.18812, 0.17593, 0.194234, 0.257454, 0.295083, 0.418646, 0.461924, 0.465241, 0.41194, 0.401658, 0.408655, 0.335645, 0.243554, 0.30533, 0.390993, 0.374039, 0.401658, 0.444081, 0.370445, 0.40511, 0.387226, 0.377384, 0.342579, 0.264545, 0.191378, 0.132295, 0.118441, 0.118441, 0.137348, 0.139895, 0.092881, 0.049374, 0.10481, 0.120615, 0.0704, 0.059222, 0.098513, 0.11371, 0.086953, 0.147574, 0.144935, 0.147574, 0.170161, 0.132295, 0.182256, 0.182256, 0.232838, 0.243554, 0.247041, 0.191378, 0.216401, 0.26085, 0.346032, 0.335645, 0.31487, 0.42561, 0.465241, 0.380708, 0.380708, 0.311707, 0.200174, 0.194234, 0.291804, 0.284882, 0.36309, 0.284882, 0.384043, 0.384043, 0.318242, 0.25031, 0.206376, 0.185198, 0.203355, 0.219301, 0.161087, 0.25406, 0.200174, 0.21291, 0.311707, 0.232838, 0.30533, 0.41194, 0.346032, 0.318242, 0.288399, 0.295083, 0.377384, 0.366687, 0.380708, 0.461924, 0.440853, 0.545602, 0.541878, 0.440853, 0.342579, 0.401658, 0.40511, 0.41194, 0.356642, 0.25031, 0.236433, 0.26085, 0.158265, 0.225814, 0.229226, 0.236433, 0.155435, 0.155435, 0.092881, 0.086953, 0.079919, 0.125101, 0.090864, 0.10481, 0.15008, 0.209395, 0.222385, 0.194234, 0.225814, 0.25406, 0.335645, 0.41194, 0.324872, 0.41194, 0.422041, 0.418646, 0.339168, 0.414856, 0.311707, 0.384043, 0.295083, 0.288399, 0.219301, 0.161087, 0.173081, 0.173081, 0.200174, 0.109221, 0.127496, 0.129801, 0.15008, 0.144935, 0.15008, 0.222385, 0.158265, 0.158265, 0.170161, 0.257454, 0.264545, 0.374039, 0.324872, 0.433034, 0.450668, 0.549308, 0.545602, 0.529623, 0.529623, 0.497853, 0.59014, 0.517562, 0.517562, 0.458154, 0.461924, 0.414856, 0.342579, 0.433034, 0.42561, 0.339168, 0.359901, 0.374039, 0.284882, 0.271506, 0.271506, 0.264545, 0.247041, 0.291804, 0.301917, 0.339168, 0.239899, 0.257454, 0.243554, 0.25031, 0.284882, 0.281712, 0.281712, 0.342579, 0.321458, 0.25406, 0.321458, 0.209395, 0.142424, 0.203355, 0.278302, 0.200174, 0.18812, 0.196879, 0.194234, 0.118441, 0.11371, 0.167087, 0.15008, 0.161087, 0.158265, 0.155435, 0.102787, 0.102787, 0.120615, 0.132295, 0.216401, 0.239899, 0.335645, 0.311707, 0.257454, 0.182256, 0.229226, 0.243554, 0.25406, 0.21291, 0.225814, 0.25031, 0.298791, 0.25031, 0.206376, 0.18812, 0.139895, 0.185198, 0.229226, 0.206376, 0.216401, 0.129801, 0.100716, 0.100716, 0.161087, 0.129801, 0.122885, 0.078022, 0.078022, 0.073402, 0.15284, 0.222385, 0.229226, 0.222385, 0.31487, 0.4292, 0.366687, 0.328603, 0.359901, 0.366687, 0.370445, 0.346032, 0.41194, 0.36309, 0.380708, 0.311707, 0.324872, 0.40511, 0.387226, 0.311707, 0.30533, 0.298791, 0.225814, 0.144935, 0.134866, 0.073402, 0.073402, 0.127496, 0.185198, 0.18812, 0.182256, 0.125101, 0.109221, 0.120615, 0.120615, 0.102787, 0.155435, 0.232838, 0.25406, 0.281712, 0.239899, 0.239899, 0.167087, 0.222385, 0.31487, 0.328603, 0.335645, 0.339168, 0.222385, 0.170161, 0.167087, 0.17593, 0.25031, 0.182256, 0.17593, 0.247041, 0.155435, 0.15008, 0.158265, 0.155435, 0.167087, 0.278302, 0.216401, 0.239899, 0.236433, 0.236433, 0.236433, 0.328603, 0.318242, 0.436924, 0.525368, 0.440853, 0.433034, 0.42561, 0.505461, 0.534167, 0.549308, 0.720929, 0.671169, 0.604312, 0.505461, 0.494003, 0.486429, 0.509769, 0.59014, 0.51388, 0.476583, 0.468512, 0.483068, 0.41194, 0.390993, 0.418646, 0.497853, 0.497853, 0.461924, 0.41194, 0.387226, 0.366687, 0.339168, 0.370445, 0.387226, 0.450668, 0.525368, 0.494003, 0.538167, 0.476583, 0.562014, 0.59508, 0.549308, 0.468512], '')</t>
  </si>
  <si>
    <t>[156, 157, 218, 219, 220, 221, 223, 224, 225, 373, 377, 378, 379, 380, 381, 382, 383, 386, 387, 388, 405, 407, 409, 410, 411]</t>
  </si>
  <si>
    <t>UPI00038CEE8E status=activ</t>
  </si>
  <si>
    <t>([0.203355, 0.25406, 0.173081, 0.206376, 0.271506, 0.288399, 0.328603, 0.264545, 0.182256, 0.219301, 0.25406, 0.206376, 0.216401, 0.118441, 0.125101, 0.092881, 0.139895, 0.15284, 0.137348, 0.222385, 0.232838, 0.167087, 0.167087, 0.170161, 0.11371, 0.100716, 0.109221, 0.109221, 0.167087, 0.264545, 0.25031, 0.229226, 0.31487, 0.31487, 0.339168, 0.339168, 0.418646, 0.335645, 0.236433, 0.222385, 0.209395, 0.142424, 0.222385, 0.219301, 0.291804, 0.380708, 0.380708, 0.387226, 0.374039, 0.380708, 0.380708, 0.318242, 0.236433, 0.167087, 0.200174, 0.275179, 0.359901, 0.275179, 0.349426, 0.349426, 0.377384, 0.30533, 0.308712, 0.298791, 0.30533, 0.278302, 0.239899, 0.257454, 0.158265, 0.158265, 0.161087, 0.17593, 0.158265, 0.247041, 0.257454, 0.15008, 0.155435, 0.129801, 0.137348, 0.078022, 0.132295, 0.132295, 0.203355, 0.278302, 0.31487, 0.232838, 0.182256, 0.216401, 0.203355, 0.232838, 0.229226, 0.194234, 0.120615, 0.196879, 0.21291, 0.25031, 0.25031, 0.164327, 0.203355, 0.18812, 0.281712, 0.291804, 0.30533, 0.291804, 0.311707, 0.284882, 0.398279, 0.497853, 0.418646, 0.422041, 0.480142, 0.480142, 0.42561, 0.476583, 0.447574, 0.398279, 0.444081, 0.549308, 0.675549, 0.59917, 0.724957, 0.712013, 0.712013, 0.712013, 0.671169, 0.509769, 0.497853, 0.465241, 0.465241, 0.545602, 0.549308, 0.525368, 0.521092, 0.505461, 0.440853, 0.366687, 0.40511, 0.374039, 0.275179, 0.264545, 0.21291, 0.200174, 0.222385, 0.139895, 0.139895, 0.155435, 0.239899, 0.155435, 0.15008, 0.147574, 0.090864, 0.081712, 0.100716, 0.10481, 0.17593, 0.25031, 0.321458, 0.30533, 0.25031, 0.332115, 0.257454, 0.31487, 0.321458, 0.243554, 0.247041, 0.155435, 0.173081, 0.194234, 0.31487, 0.324872, 0.243554, 0.247041, 0.17593, 0.118441, 0.125101, 0.129801, 0.161087, 0.17593, 0.196879, 0.271506, 0.196879, 0.281712, 0.236433, 0.239899, 0.281712, 0.275179, 0.370445, 0.25406, 0.173081, 0.15284, 0.155435, 0.161087, 0.161087, 0.222385, 0.30533, 0.222385, 0.203355, 0.173081, 0.15008, 0.090864, 0.055536, 0.073402, 0.046336, 0.076542, 0.074921, 0.092881, 0.144935, 0.090864, 0.092881, 0.092881, 0.090864, 0.079919, 0.085092, 0.11371, 0.129801, 0.120615, 0.111485, 0.064632, 0.067594, 0.047319, 0.074921, 0.06184, 0.074921, 0.10481, 0.06184, 0.037156, 0.037156, 0.024826, 0.037156, 0.0704, 0.120615, 0.073402, 0.081712, 0.100716, 0.074921, 0.044297, 0.028695, 0.051831, 0.094817, 0.074921, 0.127496, 0.122885, 0.21291, 0.206376, 0.155435, 0.232838, 0.239899, 0.239899, 0.318242, 0.332115, 0.342579, 0.321458, 0.387226, 0.374039, 0.394753, 0.387226, 0.380708, 0.458154, 0.454136, 0.468512, 0.41194, 0.374039, 0.268042, 0.222385, 0.222385, 0.26085, 0.25031, 0.25031, 0.25031, 0.216401, 0.200174, 0.191378, 0.200174, 0.203355, 0.216401, 0.229226, 0.281712, 0.346032, 0.26085, 0.271506, 0.25406, 0.232838, 0.271506, 0.398279, 0.349426, 0.356642, 0.394753, 0.41194, 0.401658, 0.321458, 0.356642, 0.301917, 0.318242, 0.318242, 0.335645, 0.335645, 0.335645, 0.288399, 0.30533, 0.31487, 0.31487, 0.247041, 0.324872, 0.321458, 0.321458, 0.398279, 0.324872, 0.31487, 0.291804, 0.36309, 0.374039, 0.295083, 0.370445, 0.271506, 0.26085, 0.26085, 0.25031, 0.243554, 0.25031, 0.236433, 0.229226, 0.229226, 0.31487, 0.346032, 0.349426, 0.268042, 0.203355, 0.288399, 0.301917, 0.232838, 0.25031, 0.236433, 0.236433, 0.15008, 0.229226, 0.236433, 0.222385, 0.239899, 0.232838, 0.232838, 0.239899, 0.239899, 0.232838, 0.219301, 0.209395, 0.219301, 0.291804, 0.335645, 0.321458, 0.308712, 0.384043, 0.380708, 0.377384, 0.370445, 0.468512, 0.370445, 0.284882, 0.26085, 0.247041, 0.247041, 0.225814, 0.264545, 0.268042, 0.271506, 0.271506, 0.275179, 0.268042, 0.236433, 0.264545, 0.179055, 0.182256, 0.194234, 0.194234, 0.203355, 0.288399, 0.194234, 0.25406, 0.257454, 0.203355, 0.21291, 0.222385, 0.335645, 0.311707, 0.41194, 0.418646, 0.380708, 0.349426, 0.380708, 0.422041, 0.414856, 0.509769, 0.472492, 0.356642, 0.318242, 0.30533, 0.21291, 0.308712, 0.356642, 0.401658, 0.450668, 0.461924, 0.468512, 0.414856, 0.394753, 0.380708, 0.328603, 0.374039, 0.40511, 0.36309, 0.36309, 0.271506, 0.275179, 0.239899, 0.298791, 0.346032, 0.342579, 0.342579, 0.352862, 0.332115, 0.25406, 0.200174, 0.100716, 0.11371, 0.134866, 0.0704, 0.05306, 0.067594, 0.06312, 0.066181, 0.038858, 0.020876, 0.037156, 0.036378, 0.034068, 0.041405, 0.037156, 0.06312, 0.120615, 0.10481, 0.10481, 0.194234, 0.200174, 0.209395, 0.118441, 0.073402, 0.139895, 0.111485, 0.069024, 0.038858, 0.03976, 0.073402, 0.15008, 0.164327, 0.118441, 0.122885, 0.076542, 0.047319, 0.050641, 0.050641, 0.064632, 0.066181, 0.0704, 0.122885, 0.142424, 0.219301, 0.21291, 0.191378, 0.275179, 0.275179, 0.366687, 0.275179, 0.18812, 0.17593, 0.173081, 0.161087, 0.139895, 0.200174, 0.278302, 0.167087, 0.182256, 0.155435, 0.134866, 0.083462, 0.045352, 0.076542, 0.046336, 0.079919, 0.098513, 0.102787, 0.15284, 0.094817, 0.085092, 0.085092, 0.083462, 0.073402, 0.079919, 0.129801, 0.142424, 0.134866, 0.158265, 0.085092, 0.056825, 0.034884, 0.054297, 0.094817, 0.100716, 0.147574, 0.142424, 0.142424, 0.144935, 0.094817, 0.094817, 0.109221, 0.167087, 0.170161, 0.15008, 0.206376, 0.229226, 0.147574, 0.100716, 0.100716, 0.144935, 0.203355, 0.295083, 0.30533, 0.308712, 0.298791, 0.301917, 0.342579, 0.311707, 0.311707, 0.380708, 0.440853, 0.51388, 0.553315, 0.521092, 0.465241, 0.472492, 0.472492, 0.553315, 0.675549, 0.808535, 0.795062, 0.805026, 0.805026, 0.771762, 0.750527, 0.653063, 0.642678, 0.505461, 0.5017, 0.505461, 0.525368, 0.534167, 0.570702, 0.418646, 0.447574, 0.541878, 0.454136, 0.472492, 0.497853, 0.497853, 0.384043, 0.387226, 0.384043, 0.324872, 0.352862, 0.380708, 0.440853, 0.366687, 0.440853, 0.398279, 0.31487, 0.31487, 0.342579, 0.339168, 0.414856, 0.41194, 0.414856, 0.497853, 0.483068, 0.486429, 0.483068, 0.468512, 0.494003, 0.468512, 0.476583, 0.468512, 0.465241, 0.41194, 0.490133, 0.505461, 0.613573, 0.626927, 0.618285, 0.618285, 0.608892, 0.661982, 0.618285, 0.618285, 0.534167, 0.545602, 0.545602, 0.509769, 0.604312, 0.58069, 0.58069, 0.541878, 0.553315, 0.461924, 0.468512, 0.465241, 0.465241, 0.359901, 0.36309, 0.377384, 0.380708, 0.356642, 0.321458, 0.31487, 0.288399, 0.335645, 0.288399, 0.232838, 0.216401, 0.203355, 0.17593], '')</t>
  </si>
  <si>
    <t>[117, 118, 119, 120, 121, 122, 123, 124, 125, 129, 130, 131, 132, 133, 390, 533, 534, 535, 539, 540, 541, 542, 543, 544, 545, 546, 547, 548, 549, 550, 551, 552, 553, 554, 557, 591, 592, 593, 594, 595, 596, 597, 598, 599, 600, 601, 602, 603, 604, 605, 606, 607, 608]</t>
  </si>
  <si>
    <t>UPI0003A6224F status=activ</t>
  </si>
  <si>
    <t>([0.716283, 0.733139, 0.745909, 0.775545, 0.788093, 0.666105, 0.666105, 0.680603, 0.622677, 0.63748, 0.585406, 0.59508, 0.59917, 0.680603, 0.622677, 0.63748, 0.608892, 0.671169, 0.653063, 0.657645, 0.657645, 0.642678, 0.632174, 0.63748, 0.608892, 0.608892, 0.728858, 0.728858, 0.657645, 0.733139, 0.661982, 0.666105, 0.675549, 0.671169, 0.648219, 0.694846, 0.680603, 0.671169, 0.657645, 0.648219, 0.538167, 0.538167, 0.545602, 0.570702, 0.58069, 0.59508, 0.59014, 0.521092, 0.476583, 0.476583, 0.465241, 0.521092, 0.575842, 0.505461, 0.5017, 0.509769, 0.538167, 0.538167, 0.545602, 0.562014, 0.570702, 0.666105, 0.712013, 0.707965, 0.685117, 0.666105, 0.557691, 0.557691, 0.541878, 0.608892, 0.685117, 0.699094, 0.703578, 0.626927, 0.59917, 0.59917, 0.59917, 0.58069, 0.509769, 0.534167, 0.529623, 0.570702, 0.59917, 0.59917, 0.538167, 0.458154, 0.461924, 0.56648, 0.505461, 0.509769, 0.497853, 0.486429, 0.458154, 0.433034, 0.476583, 0.562014, 0.549308, 0.525368, 0.5017, 0.58069, 0.529623, 0.497853], '')</t>
  </si>
  <si>
    <t>[0, 1, 2, 3, 4, 5, 6, 7, 8, 9, 10, 11, 12, 13, 14, 15, 16, 17, 18, 19, 20, 21, 22, 23, 24, 25, 26, 27, 28, 29, 30, 31, 32, 33, 34, 35, 36, 37, 38, 39, 40, 41, 42, 43, 44, 45, 46, 47, 51, 52, 53, 54, 55, 56, 57, 58, 59, 60, 61, 62, 63, 64, 65, 66, 67, 68, 69, 70, 71, 72, 73, 74, 75, 76, 77, 78, 79, 80, 81, 82, 83, 84, 87, 88, 89, 95, 96, 97, 98, 99, 100]</t>
  </si>
  <si>
    <t>UPI000400771C status=activ</t>
  </si>
  <si>
    <t>([0.004899, 0.006894, 0.009865, 0.007259, 0.009865, 0.012491, 0.017447, 0.011903, 0.009294, 0.006795, 0.008409, 0.007422, 0.007495, 0.005623, 0.005734, 0.005249, 0.003997, 0.002581, 0.003079, 0.003341, 0.003276, 0.003701, 0.003671, 0.002512, 0.00359, 0.002623, 0.003014, 0.00292, 0.00316, 0.004414, 0.005799, 0.004921, 0.006374, 0.006988, 0.00962, 0.017138, 0.020165, 0.032017, 0.074921, 0.035586, 0.086953, 0.038042, 0.022306, 0.024393, 0.034884, 0.017447, 0.032677, 0.014783, 0.009977, 0.014586, 0.013437, 0.016257, 0.016257, 0.012491, 0.022667, 0.023963, 0.01078, 0.018106, 0.010672, 0.006795, 0.00962, 0.007177, 0.011669, 0.014783, 0.013265, 0.020522, 0.020876, 0.011106, 0.020165, 0.025762, 0.025762, 0.014586, 0.010131, 0.008075, 0.009977, 0.006795, 0.004689, 0.007177, 0.006142, 0.009187, 0.009977, 0.007495, 0.010131, 0.010509, 0.009015, 0.006894, 0.006619, 0.006619, 0.009483, 0.009187, 0.011106, 0.011106, 0.021816, 0.021381, 0.041405, 0.041405, 0.081712, 0.15008, 0.078022, 0.118441, 0.116183, 0.167087, 0.257454, 0.229226, 0.132295, 0.147574, 0.232838, 0.120615, 0.134866, 0.071867, 0.054297, 0.023087, 0.013265, 0.01204, 0.018787, 0.01204, 0.011518, 0.007645, 0.008002, 0.009977, 0.009401, 0.006039, 0.007177, 0.007091, 0.005011, 0.006039, 0.008804, 0.005932, 0.008409, 0.007259, 0.00777, 0.009483, 0.018787, 0.043307, 0.045352, 0.026338, 0.034884, 0.037156, 0.038042, 0.020876, 0.028695, 0.015694, 0.032677, 0.016257, 0.009728, 0.009728, 0.01227, 0.009977, 0.016826, 0.017797, 0.026892, 0.021816, 0.013016, 0.012491, 0.007555, 0.005249, 0.006795, 0.008624, 0.008525, 0.008409, 0.01227, 0.013265, 0.023087, 0.023087, 0.023087, 0.043307, 0.094817, 0.088832, 0.067594, 0.066181, 0.044297, 0.031287, 0.034884, 0.028107, 0.020876, 0.038042, 0.038042, 0.020165, 0.017447, 0.017138, 0.017138, 0.018787, 0.018787, 0.018415, 0.01078, 0.019401, 0.022306, 0.011903, 0.008075, 0.012491, 0.013613, 0.01078, 0.010131, 0.010131, 0.0198, 0.014075, 0.015344, 0.032677, 0.06184, 0.0704, 0.035586, 0.038042, 0.030611, 0.025762, 0.020876, 0.020522, 0.010672, 0.007259, 0.009015, 0.008804, 0.005799, 0.003997, 0.004247, 0.005249, 0.005683, 0.00389, 0.00389, 0.002688, 0.001855, 0.002014, 0.001249, 0.001318, 0.001808, 0.001249, 0.000743, 0.000906, 0.001417, 0.001778, 0.002581, 0.003079, 0.004135, 0.004135, 0.006078, 0.005734, 0.006619, 0.006245, 0.009294, 0.014586, 0.026892, 0.026892, 0.0198, 0.043307, 0.058088, 0.064632, 0.147574, 0.26085, 0.25031, 0.147574, 0.109221, 0.106997, 0.054297, 0.054297, 0.06312, 0.058088, 0.088832, 0.064632, 0.125101, 0.071867, 0.038042, 0.043307, 0.044297, 0.031287, 0.015694, 0.015694, 0.013437, 0.012491, 0.00777, 0.005683, 0.006701, 0.009977, 0.009977, 0.017797, 0.014586, 0.014315, 0.008624, 0.010221, 0.010131, 0.007031, 0.009187, 0.014315, 0.013016, 0.010221, 0.016826, 0.033407, 0.050641, 0.058088, 0.030611, 0.034884, 0.069024, 0.05306, 0.034068, 0.020876, 0.021816, 0.015344, 0.01227, 0.023534, 0.012727, 0.017447, 0.034068, 0.026338, 0.031287, 0.030003, 0.05306, 0.056825, 0.028107, 0.014075, 0.013613, 0.013265, 0.013437, 0.008624, 0.008723, 0.009096, 0.007091, 0.006795, 0.006533, 0.006619, 0.004646, 0.005734, 0.003804, 0.002881, 0.003405, 0.002435, 0.002529, 0.003246, 0.003341, 0.004577, 0.004646, 0.003997, 0.005992, 0.008804, 0.009096, 0.013437, 0.016528, 0.035586, 0.033407, 0.073402, 0.083462, 0.079919, 0.120615, 0.222385, 0.222385, 0.219301, 0.332115, 0.31487, 0.284882, 0.26085, 0.271506, 0.394753, 0.461924, 0.328603, 0.229226, 0.324872, 0.324872, 0.222385, 0.129801, 0.094817, 0.098513, 0.098513, 0.173081, 0.158265, 0.100716, 0.158265, 0.122885, 0.06184, 0.028695, 0.016257, 0.016528, 0.009728, 0.006795, 0.005683, 0.005799, 0.005503, 0.006078, 0.004358, 0.004247, 0.005011, 0.006078, 0.005011, 0.00543, 0.003963, 0.003997, 0.003821, 0.004208, 0.004736, 0.006039, 0.006245, 0.008723, 0.006194, 0.008525, 0.011342, 0.014783, 0.024826, 0.024826, 0.01227, 0.012491, 0.014075, 0.010221, 0.009977, 0.009015, 0.010372, 0.010672, 0.01078, 0.019401, 0.013437, 0.013016, 0.013265, 0.013613, 0.015344, 0.026892, 0.015344, 0.01227, 0.007877, 0.007877, 0.011669, 0.019401, 0.020522, 0.020522, 0.040537, 0.0198, 0.017797, 0.024826, 0.038042, 0.024826, 0.018106, 0.018415, 0.013821, 0.010131, 0.015078, 0.009401, 0.007091, 0.009865], '')</t>
  </si>
  <si>
    <t>UPI000453B500 status=activ</t>
  </si>
  <si>
    <t>([0.0198, 0.041405, 0.060549, 0.111485, 0.066181, 0.098513, 0.064632, 0.044297, 0.031287, 0.040537, 0.030611, 0.023534, 0.023087, 0.020165, 0.027463, 0.028695, 0.030003, 0.035586, 0.035586, 0.019401, 0.032677, 0.038042, 0.038858, 0.022306, 0.016021, 0.026892, 0.014783, 0.024826, 0.049374, 0.090864, 0.054297, 0.069024, 0.132295, 0.076542, 0.041405, 0.058088, 0.051831, 0.071867, 0.06184, 0.11371, 0.116183, 0.122885, 0.129801, 0.090864, 0.106997, 0.106997, 0.102787, 0.191378, 0.116183, 0.059222, 0.035586, 0.047319, 0.051831, 0.038858, 0.0704, 0.073402, 0.056825, 0.044297, 0.032677, 0.033407, 0.032017, 0.051831, 0.047319, 0.048328, 0.034884, 0.066181, 0.05306, 0.056825, 0.055536, 0.050641, 0.056825, 0.090864, 0.125101, 0.155435, 0.200174, 0.209395, 0.21291, 0.15284, 0.196879, 0.30533, 0.324872, 0.352862, 0.356642, 0.370445, 0.468512, 0.472492, 0.370445, 0.447574, 0.447574, 0.346032, 0.370445, 0.454136, 0.36309, 0.342579, 0.321458, 0.219301, 0.191378, 0.191378, 0.271506, 0.222385, 0.222385, 0.209395, 0.120615, 0.127496, 0.127496, 0.109221, 0.144935, 0.216401, 0.229226, 0.216401, 0.298791, 0.298791, 0.196879, 0.200174, 0.209395, 0.209395, 0.311707, 0.349426, 0.398279, 0.440853, 0.384043, 0.374039, 0.380708, 0.384043, 0.352862, 0.342579, 0.328603, 0.374039, 0.346032, 0.356642, 0.284882, 0.275179, 0.349426, 0.436924, 0.538167, 0.461924, 0.461924, 0.433034, 0.321458, 0.370445, 0.281712, 0.284882, 0.271506, 0.247041, 0.288399, 0.324872, 0.30533, 0.257454, 0.173081, 0.194234, 0.164327, 0.225814, 0.222385, 0.142424, 0.142424, 0.144935, 0.18812, 0.144935, 0.164327, 0.229226, 0.222385, 0.222385, 0.30533, 0.339168, 0.374039, 0.414856, 0.414856, 0.4292, 0.433034, 0.525368, 0.525368, 0.521092, 0.505461, 0.454136, 0.461924, 0.384043, 0.390993, 0.41194, 0.472492, 0.384043, 0.384043, 0.377384, 0.468512, 0.436924, 0.41194, 0.40511, 0.339168, 0.335645, 0.232838, 0.311707, 0.301917, 0.196879, 0.125101, 0.15284, 0.203355, 0.321458, 0.398279, 0.374039, 0.36309, 0.380708, 0.394753, 0.342579, 0.349426, 0.339168, 0.275179, 0.239899, 0.216401, 0.206376, 0.139895, 0.236433, 0.164327, 0.139895, 0.209395, 0.295083, 0.288399, 0.298791, 0.200174, 0.139895, 0.127496, 0.134866, 0.132295, 0.173081, 0.239899, 0.25031, 0.170161, 0.268042, 0.291804, 0.243554, 0.291804, 0.288399, 0.196879, 0.301917, 0.30533, 0.25031, 0.26085, 0.264545, 0.257454, 0.339168, 0.414856, 0.447574, 0.450668, 0.366687, 0.366687, 0.332115, 0.295083, 0.366687, 0.332115, 0.30533, 0.377384, 0.384043, 0.476583, 0.622677, 0.529623], '')</t>
  </si>
  <si>
    <t>[134, 169, 170, 171, 172, 251, 252]</t>
  </si>
  <si>
    <t>UPI00050110E8 status=activ</t>
  </si>
  <si>
    <t>([0.63748, 0.480142, 0.497853, 0.575842, 0.622677, 0.494003, 0.418646, 0.339168, 0.359901, 0.387226, 0.414856, 0.401658, 0.339168, 0.342579, 0.349426, 0.359901, 0.284882, 0.26085, 0.271506, 0.384043, 0.398279, 0.398279, 0.490133, 0.517562, 0.447574, 0.380708, 0.433034, 0.541878, 0.661982, 0.680603, 0.680603, 0.59014, 0.585406, 0.56648, 0.570702, 0.497853, 0.5017, 0.505461, 0.4292, 0.5017, 0.5017, 0.408655, 0.377384, 0.311707, 0.31487, 0.359901, 0.418646, 0.461924, 0.436924, 0.346032, 0.339168, 0.26085, 0.31487, 0.335645, 0.408655, 0.401658, 0.458154, 0.454136, 0.468512, 0.545602, 0.549308, 0.517562, 0.517562, 0.483068, 0.553315, 0.553315, 0.461924, 0.483068, 0.447574, 0.422041, 0.505461, 0.486429, 0.56648, 0.549308, 0.494003, 0.465241, 0.433034, 0.41194, 0.36309], '')</t>
  </si>
  <si>
    <t>[0, 3, 4, 23, 27, 28, 29, 30, 31, 32, 33, 34, 36, 37, 39, 40, 59, 60, 61, 62, 64, 65, 70, 72, 73]</t>
  </si>
  <si>
    <t>UPI0005044BC0 status=activ</t>
  </si>
  <si>
    <t>([0.626927, 0.465241, 0.486429, 0.557691, 0.59508, 0.472492, 0.390993, 0.308712, 0.332115, 0.366687, 0.398279, 0.387226, 0.321458, 0.328603, 0.335645, 0.278302, 0.209395, 0.200174, 0.21291, 0.328603, 0.339168, 0.328603, 0.42561, 0.447574, 0.380708, 0.31487, 0.366687, 0.476583, 0.58069, 0.59508, 0.59508, 0.505461, 0.505461, 0.534167, 0.545602, 0.472492, 0.562014, 0.549308, 0.450668, 0.534167, 0.538167, 0.436924, 0.41194, 0.328603, 0.332115, 0.377384, 0.440853, 0.490133, 0.447574, 0.352862, 0.346032, 0.264545, 0.324872, 0.335645, 0.377384, 0.359901, 0.418646, 0.408655, 0.418646, 0.494003, 0.465241, 0.440853, 0.450668, 0.414856, 0.497853, 0.497853, 0.41194, 0.394753, 0.359901, 0.349426, 0.4292, 0.40511, 0.476583, 0.454136, 0.401658, 0.370445, 0.335645, 0.301917, 0.239899], '')</t>
  </si>
  <si>
    <t>[0, 3, 4, 28, 29, 30, 31, 32, 33, 34, 36, 37, 39, 40]</t>
  </si>
  <si>
    <t>UPI0005062763 status=activ</t>
  </si>
  <si>
    <t>([0.728858, 0.728858, 0.562014, 0.444081, 0.472492, 0.394753, 0.422041, 0.480142, 0.494003, 0.529623, 0.545602, 0.575842, 0.557691, 0.557691, 0.472492, 0.387226, 0.41194, 0.390993, 0.461924, 0.394753, 0.324872, 0.339168, 0.346032, 0.440853, 0.534167, 0.505461, 0.509769, 0.4292, 0.308712, 0.308712, 0.308712, 0.308712, 0.311707, 0.236433, 0.232838, 0.318242, 0.401658, 0.311707, 0.31487, 0.321458, 0.398279, 0.450668, 0.366687, 0.377384, 0.377384, 0.374039, 0.332115, 0.401658, 0.490133, 0.517562, 0.529623, 0.436924, 0.465241, 0.433034, 0.51388, 0.436924, 0.394753, 0.387226, 0.472492, 0.380708, 0.366687, 0.278302, 0.311707, 0.387226, 0.366687, 0.352862, 0.346032, 0.31487, 0.236433, 0.25406, 0.288399, 0.25031, 0.328603, 0.311707, 0.352862, 0.380708, 0.454136, 0.41194, 0.332115, 0.295083, 0.356642, 0.324872, 0.401658, 0.401658, 0.401658, 0.377384, 0.377384, 0.301917, 0.318242, 0.394753, 0.377384, 0.324872, 0.278302, 0.243554, 0.243554, 0.232838, 0.232838, 0.236433, 0.301917, 0.298791, 0.291804, 0.31487, 0.342579, 0.349426, 0.257454, 0.191378, 0.144935, 0.147574, 0.216401, 0.284882, 0.281712, 0.288399, 0.278302, 0.356642, 0.352862, 0.271506, 0.185198, 0.167087, 0.137348, 0.092881, 0.15284, 0.182256, 0.182256, 0.17593, 0.18812, 0.284882, 0.268042, 0.271506, 0.194234, 0.125101, 0.109221, 0.116183, 0.116183, 0.182256, 0.109221, 0.15008, 0.206376, 0.206376, 0.142424, 0.164327, 0.225814, 0.219301, 0.21291, 0.21291, 0.158265, 0.15008, 0.147574, 0.147574, 0.21291, 0.30533, 0.390993, 0.436924, 0.328603, 0.278302, 0.275179, 0.36309, 0.236433, 0.247041, 0.298791, 0.275179, 0.200174, 0.196879, 0.132295, 0.142424, 0.081712, 0.073402, 0.046336, 0.046336, 0.050641, 0.050641, 0.05306, 0.042364, 0.030611, 0.058088, 0.058088, 0.06184, 0.050641, 0.056825, 0.056825, 0.067594, 0.071867, 0.071867, 0.079919, 0.127496, 0.079919, 0.118441, 0.191378, 0.25406, 0.161087, 0.225814, 0.247041, 0.15284, 0.102787, 0.144935, 0.161087, 0.206376, 0.21291, 0.167087, 0.167087, 0.088832, 0.088832, 0.088832, 0.086953, 0.076542, 0.083462, 0.066181, 0.066181, 0.064632, 0.073402, 0.120615, 0.0704, 0.050641, 0.088832, 0.132295, 0.073402, 0.041405, 0.041405, 0.022306, 0.045352, 0.038858, 0.085092, 0.086953, 0.085092, 0.137348, 0.139895, 0.139895, 0.229226, 0.281712, 0.18812, 0.170161, 0.191378, 0.284882, 0.225814, 0.196879, 0.225814, 0.291804, 0.275179, 0.268042, 0.366687, 0.301917, 0.40511, 0.408655, 0.311707, 0.36309, 0.36309, 0.275179, 0.275179, 0.311707, 0.196879, 0.288399, 0.25406, 0.200174, 0.196879, 0.291804, 0.335645, 0.339168, 0.335645, 0.332115, 0.278302, 0.278302, 0.308712, 0.21291, 0.21291, 0.271506, 0.236433, 0.173081, 0.222385, 0.182256, 0.161087, 0.243554, 0.25406, 0.30533, 0.346032, 0.346032, 0.301917, 0.222385, 0.222385, 0.194234, 0.288399, 0.232838, 0.232838, 0.203355, 0.209395, 0.161087, 0.161087, 0.229226, 0.308712, 0.339168, 0.284882, 0.18812, 0.200174, 0.18812, 0.109221, 0.109221, 0.116183, 0.086953, 0.137348, 0.078022, 0.096677, 0.094817, 0.173081, 0.161087, 0.125101, 0.144935, 0.167087, 0.200174, 0.127496, 0.122885, 0.083462, 0.167087, 0.17593, 0.142424, 0.098513, 0.134866, 0.134866, 0.083462, 0.129801, 0.122885, 0.173081, 0.173081, 0.191378, 0.109221, 0.066181, 0.134866, 0.191378, 0.167087, 0.167087, 0.21291, 0.209395, 0.194234, 0.139895, 0.179055, 0.137348, 0.206376, 0.15284, 0.158265, 0.219301, 0.194234, 0.196879, 0.247041, 0.167087, 0.129801, 0.21291, 0.225814, 0.118441, 0.098513, 0.098513, 0.06312, 0.074921, 0.043307, 0.060549, 0.076542, 0.102787, 0.102787, 0.078022, 0.111485, 0.060549, 0.06184, 0.06184, 0.034884, 0.020522, 0.035586, 0.048328, 0.045352, 0.037156, 0.0704, 0.086953, 0.102787, 0.167087, 0.144935, 0.21291, 0.164327, 0.164327, 0.127496, 0.203355, 0.236433, 0.182256, 0.232838, 0.142424, 0.170161, 0.158265, 0.219301, 0.182256, 0.096677, 0.096677, 0.182256, 0.191378, 0.111485, 0.125101, 0.11371, 0.090864, 0.074921, 0.127496, 0.122885, 0.088832, 0.088832, 0.098513, 0.134866, 0.17593, 0.271506, 0.236433, 0.352862, 0.359901, 0.398279, 0.51388, 0.480142, 0.359901, 0.349426, 0.352862, 0.247041, 0.26085, 0.335645, 0.271506, 0.278302, 0.298791, 0.390993, 0.366687, 0.324872, 0.346032, 0.301917, 0.271506, 0.284882, 0.229226, 0.185198, 0.139895, 0.092881], '')</t>
  </si>
  <si>
    <t>[0, 1, 2, 9, 10, 11, 12, 13, 24, 25, 26, 49, 50, 54, 404]</t>
  </si>
  <si>
    <t>UPI00051CBFF9 status=activ</t>
  </si>
  <si>
    <t>([0.100716, 0.15284, 0.144935, 0.10481, 0.127496, 0.15284, 0.194234, 0.236433, 0.173081, 0.120615, 0.116183, 0.11371, 0.083462, 0.139895, 0.098513, 0.081712, 0.120615, 0.15008, 0.088832, 0.088832, 0.074921, 0.083462, 0.043307, 0.05306, 0.086953, 0.096677, 0.100716, 0.092881, 0.05306, 0.100716, 0.173081, 0.203355, 0.200174, 0.15284, 0.15284, 0.222385, 0.275179, 0.30533, 0.308712, 0.324872, 0.318242, 0.40511, 0.483068, 0.461924, 0.458154, 0.346032, 0.349426, 0.342579, 0.356642, 0.335645, 0.332115, 0.247041, 0.161087, 0.116183, 0.185198, 0.144935, 0.127496, 0.127496, 0.064632, 0.066181, 0.049374, 0.031287, 0.017797, 0.018787, 0.042364, 0.023963, 0.023534, 0.021381, 0.021816, 0.020876, 0.036378, 0.019109, 0.028695, 0.06184, 0.060549, 0.06184, 0.079919, 0.088832, 0.088832, 0.079919, 0.071867, 0.15284, 0.134866, 0.185198, 0.170161, 0.15008, 0.25406, 0.352862, 0.356642, 0.236433, 0.247041, 0.284882, 0.281712, 0.236433, 0.179055, 0.185198, 0.109221, 0.10481, 0.05306, 0.026338, 0.048328, 0.05306, 0.025762, 0.023534, 0.019401, 0.023534, 0.013821, 0.008624, 0.00962, 0.008525, 0.009187, 0.006701, 0.005378, 0.007259, 0.008525, 0.006988, 0.006894, 0.008075, 0.007091, 0.007031, 0.010221, 0.010926, 0.006894, 0.006894, 0.010509, 0.01227, 0.009096, 0.013821, 0.013613, 0.007422, 0.008525, 0.014075, 0.020522, 0.025316, 0.014586, 0.016826, 0.033407, 0.043307, 0.030003, 0.047319, 0.066181, 0.030611, 0.033407, 0.0704, 0.067594, 0.06312, 0.079919, 0.071867, 0.036378, 0.074921, 0.081712, 0.058088, 0.045352, 0.034884, 0.026892, 0.064632, 0.023534, 0.015078, 0.010509, 0.010509, 0.010509, 0.008409, 0.008409, 0.005872, 0.005932, 0.005799, 0.005799, 0.005086, 0.005249, 0.007315, 0.007177, 0.006567, 0.008002, 0.006988, 0.008525, 0.010372, 0.006039, 0.006421, 0.007555, 0.010221, 0.013613, 0.007645, 0.011342, 0.013821, 0.011903, 0.009187, 0.016021, 0.017138, 0.025316, 0.037156, 0.018787, 0.017797, 0.038858, 0.037156, 0.05306, 0.059222, 0.025316, 0.028695, 0.064632, 0.031287, 0.018787, 0.023963, 0.022667, 0.021816, 0.019109, 0.036378, 0.059222, 0.059222, 0.06184, 0.023963, 0.016826, 0.016528, 0.017797, 0.011518, 0.00777, 0.008409, 0.005799, 0.005992, 0.007315, 0.006142, 0.006619, 0.007259, 0.005249, 0.00558, 0.005623, 0.005318, 0.00389, 0.004161, 0.003997, 0.002581, 0.002512, 0.0028, 0.003997, 0.003864, 0.00359, 0.005378, 0.004835, 0.006194, 0.006142, 0.007422, 0.005683, 0.007495, 0.006894, 0.010221, 0.020165, 0.011518, 0.011106, 0.018787, 0.010372, 0.008276, 0.008895, 0.016257, 0.017138, 0.009294, 0.006482, 0.00962, 0.005683, 0.005872, 0.004611, 0.004646, 0.004431, 0.007259, 0.00558, 0.006988, 0.004899, 0.003341, 0.003405, 0.004611, 0.004835, 0.006374, 0.005623, 0.008156, 0.008409, 0.005992, 0.006482, 0.007031, 0.005011, 0.00558, 0.003864, 0.005086, 0.007259, 0.007422, 0.006701, 0.005799, 0.004976, 0.006894, 0.008075, 0.01204, 0.008156, 0.005086, 0.005086, 0.007031, 0.007031, 0.004689, 0.006374, 0.006194, 0.005734, 0.006039, 0.006894, 0.010509, 0.009977, 0.006619, 0.006421, 0.006567, 0.009977, 0.009015, 0.009977, 0.010509, 0.007031, 0.011518, 0.024393, 0.025762, 0.014315, 0.008723, 0.013613, 0.011342, 0.011903, 0.021816, 0.03976, 0.058088, 0.026892, 0.026892, 0.05306, 0.054297, 0.055536, 0.024393, 0.028695, 0.011903, 0.010131, 0.011342, 0.008624, 0.008156, 0.006533, 0.008075, 0.013437, 0.009401, 0.009401, 0.015344, 0.014315, 0.010672, 0.009015, 0.015344, 0.008525, 0.007259, 0.005086, 0.003701, 0.003671, 0.00359, 0.00543, 0.006988, 0.009728, 0.011342, 0.011669, 0.016257, 0.020876, 0.018787, 0.016021, 0.016021, 0.014783, 0.014315, 0.014315, 0.018415, 0.011342, 0.022306, 0.022667, 0.023534, 0.022667, 0.05306, 0.055536, 0.055536, 0.067594, 0.074921, 0.059222, 0.030003, 0.013821, 0.013821, 0.009977, 0.018415, 0.013821, 0.014315, 0.009187, 0.011518, 0.007259, 0.011106, 0.007315, 0.005872, 0.006533, 0.008075, 0.005992, 0.006142, 0.005992, 0.005378, 0.004899, 0.004208, 0.005086, 0.00777, 0.006894, 0.007031, 0.005992, 0.008409, 0.006142, 0.006421, 0.006194, 0.007259, 0.005223, 0.006701, 0.007877, 0.009865, 0.008075, 0.011669, 0.018787, 0.015078, 0.015694, 0.009187, 0.009294, 0.01078, 0.006894, 0.005872, 0.007259, 0.006078, 0.006374, 0.007495, 0.010926, 0.01078, 0.009977, 0.016528, 0.011106, 0.010131, 0.008075, 0.008276, 0.006533, 0.007259, 0.006194, 0.004689, 0.006701, 0.006374, 0.005086, 0.006039, 0.007091, 0.005086, 0.006142, 0.004431, 0.005086, 0.003821, 0.002727, 0.0028, 0.002581, 0.003701, 0.004976, 0.006142, 0.007259, 0.008156, 0.007495, 0.007495, 0.007031, 0.007091, 0.009294, 0.013821, 0.023534, 0.017138, 0.026338, 0.03976, 0.076542, 0.076542, 0.158265, 0.194234, 0.298791, 0.295083, 0.295083, 0.281712, 0.216401, 0.216401, 0.26085, 0.268042, 0.370445, 0.525368, 0.4292, 0.465241, 0.447574, 0.436924, 0.461924, 0.529623, 0.497853, 0.494003, 0.494003, 0.468512, 0.549308, 0.458154, 0.461924, 0.465241, 0.494003, 0.585406, 0.525368, 0.447574, 0.450668, 0.472492, 0.352862, 0.440853, 0.447574, 0.436924, 0.356642, 0.342579, 0.318242, 0.239899, 0.232838, 0.222385, 0.161087, 0.17593, 0.25031, 0.284882, 0.222385, 0.120615, 0.118441, 0.182256, 0.271506, 0.229226, 0.167087, 0.25031, 0.247041, 0.247041, 0.179055, 0.21291, 0.219301, 0.21291, 0.328603, 0.342579, 0.346032, 0.422041, 0.414856, 0.342579, 0.318242, 0.384043, 0.525368, 0.465241, 0.480142, 0.458154, 0.494003, 0.450668, 0.461924, 0.398279, 0.398279, 0.387226, 0.440853, 0.525368, 0.538167, 0.51388, 0.476583, 0.401658, 0.394753, 0.318242, 0.370445, 0.36309, 0.377384, 0.356642, 0.414856, 0.380708, 0.40511, 0.346032, 0.356642, 0.278302, 0.359901, 0.288399, 0.380708, 0.288399, 0.298791, 0.298791, 0.236433, 0.26085, 0.308712, 0.30533, 0.377384, 0.377384, 0.380708, 0.281712, 0.275179, 0.281712, 0.295083, 0.219301, 0.275179, 0.342579, 0.42561, 0.422041, 0.486429, 0.42561, 0.505461, 0.486429, 0.483068, 0.557691, 0.472492, 0.42561, 0.422041, 0.394753, 0.311707, 0.321458, 0.418646, 0.414856, 0.374039, 0.308712, 0.387226, 0.377384, 0.398279, 0.384043, 0.30533, 0.321458, 0.387226, 0.384043, 0.398279, 0.366687, 0.288399, 0.288399, 0.30533, 0.308712, 0.342579, 0.440853, 0.4292, 0.4292, 0.352862, 0.384043, 0.483068, 0.401658, 0.418646, 0.321458, 0.271506, 0.318242, 0.332115, 0.332115, 0.328603, 0.271506, 0.301917, 0.394753, 0.465241, 0.529623, 0.538167, 0.444081, 0.366687, 0.387226, 0.301917, 0.370445, 0.349426, 0.30533, 0.346032, 0.311707, 0.377384, 0.4292, 0.444081, 0.380708, 0.332115, 0.291804], '')</t>
  </si>
  <si>
    <t>[475, 481, 486, 491, 492, 532, 543, 544, 545, 584, 587, 631, 632]</t>
  </si>
  <si>
    <t>UPI00051CC121 status=activ</t>
  </si>
  <si>
    <t>([0.387226, 0.418646, 0.408655, 0.458154, 0.401658, 0.444081, 0.374039, 0.335645, 0.356642, 0.390993, 0.398279, 0.380708, 0.352862, 0.281712, 0.25406, 0.349426, 0.298791, 0.390993, 0.370445, 0.433034, 0.41194, 0.401658, 0.414856, 0.374039, 0.349426, 0.408655, 0.332115, 0.41194, 0.480142, 0.486429, 0.450668, 0.401658, 0.418646, 0.436924, 0.509769, 0.553315, 0.570702, 0.63748, 0.666105, 0.648219, 0.680603, 0.626927, 0.557691, 0.553315, 0.608892, 0.541878, 0.541878, 0.622677, 0.541878, 0.534167, 0.541878, 0.494003, 0.58069, 0.56648, 0.570702, 0.486429, 0.480142, 0.472492, 0.472492, 0.444081, 0.461924, 0.444081, 0.476583, 0.480142, 0.461924, 0.414856, 0.480142, 0.408655, 0.359901, 0.36309, 0.352862, 0.288399, 0.349426, 0.318242, 0.328603, 0.328603, 0.339168, 0.339168, 0.346032, 0.284882, 0.284882, 0.264545, 0.264545, 0.219301, 0.284882, 0.30533, 0.318242, 0.257454, 0.324872, 0.281712, 0.275179, 0.284882, 0.342579, 0.342579, 0.377384, 0.31487, 0.30533, 0.339168, 0.308712, 0.271506, 0.318242, 0.308712, 0.284882, 0.257454, 0.321458, 0.271506, 0.203355], '')</t>
  </si>
  <si>
    <t>[34, 35, 36, 37, 38, 39, 40, 41, 42, 43, 44, 45, 46, 47, 48, 49, 50, 52, 53, 54]</t>
  </si>
  <si>
    <t>UPI00051CC13C status=activ</t>
  </si>
  <si>
    <t>([0.15284, 0.206376, 0.275179, 0.321458, 0.36309, 0.377384, 0.324872, 0.264545, 0.298791, 0.352862, 0.298791, 0.335645, 0.418646, 0.332115, 0.359901, 0.461924, 0.465241, 0.483068, 0.4292, 0.557691, 0.476583, 0.377384, 0.36309, 0.349426, 0.332115, 0.324872, 0.26085, 0.328603, 0.335645, 0.335645, 0.209395, 0.216401, 0.21291, 0.216401, 0.229226, 0.200174, 0.216401, 0.222385, 0.206376, 0.284882, 0.206376, 0.295083, 0.264545, 0.278302, 0.291804, 0.311707, 0.239899, 0.257454, 0.25031, 0.25031, 0.236433, 0.349426, 0.414856, 0.352862, 0.339168, 0.394753, 0.359901, 0.271506, 0.264545, 0.209395, 0.15008, 0.216401, 0.144935, 0.236433, 0.219301, 0.219301, 0.239899, 0.311707, 0.301917, 0.206376, 0.182256, 0.129801, 0.102787, 0.11371, 0.116183, 0.096677, 0.10481, 0.164327, 0.247041, 0.25406, 0.311707, 0.324872, 0.295083, 0.36309, 0.291804, 0.308712, 0.236433, 0.206376, 0.206376, 0.281712, 0.387226, 0.483068, 0.570702, 0.59014, 0.505461, 0.5017, 0.545602, 0.538167, 0.440853, 0.422041, 0.41194, 0.387226, 0.374039, 0.408655, 0.414856, 0.414856, 0.418646, 0.486429, 0.486429, 0.483068, 0.480142, 0.483068, 0.5017, 0.490133, 0.490133, 0.521092, 0.622677, 0.622677, 0.608892, 0.728858, 0.703578, 0.707965, 0.703578, 0.798249, 0.801317, 0.712013, 0.716283, 0.712013, 0.608892, 0.58069, 0.59508, 0.509769, 0.468512, 0.454136, 0.447574, 0.390993, 0.418646, 0.414856, 0.422041, 0.422041, 0.418646, 0.352862, 0.352862, 0.370445, 0.36309, 0.301917, 0.36309, 0.377384, 0.36309, 0.380708, 0.414856, 0.352862, 0.356642, 0.377384, 0.398279, 0.408655, 0.398279, 0.401658, 0.414856, 0.349426, 0.356642, 0.356642, 0.42561, 0.408655, 0.401658, 0.370445, 0.41194, 0.398279, 0.444081, 0.422041, 0.480142, 0.440853, 0.505461], '')</t>
  </si>
  <si>
    <t>[19, 92, 93, 94, 95, 96, 97, 112, 115, 116, 117, 118, 119, 120, 121, 122, 123, 124, 125, 126, 127, 128, 129, 130, 131, 172]</t>
  </si>
  <si>
    <t>UPI00051CC179 status=activ</t>
  </si>
  <si>
    <t>([0.085092, 0.06184, 0.038042, 0.042364, 0.060549, 0.038042, 0.050641, 0.066181, 0.085092, 0.073402, 0.098513, 0.120615, 0.074921, 0.120615, 0.196879, 0.257454, 0.257454, 0.25406, 0.342579, 0.349426, 0.239899, 0.236433, 0.298791, 0.398279, 0.42561, 0.339168, 0.342579, 0.349426, 0.284882, 0.206376, 0.179055, 0.170161, 0.182256, 0.26085, 0.158265, 0.142424, 0.144935, 0.125101, 0.078022, 0.06312, 0.066181, 0.076542, 0.076542, 0.078022, 0.069024, 0.073402, 0.06184, 0.100716, 0.059222, 0.05306, 0.051831, 0.088832, 0.0704, 0.049374, 0.038858, 0.0704, 0.055536, 0.038858, 0.034884, 0.055536, 0.05306, 0.032017], '')</t>
  </si>
  <si>
    <t>UPI00051CC219 status=activ</t>
  </si>
  <si>
    <t>([0.450668, 0.374039, 0.408655, 0.440853, 0.468512, 0.436924, 0.461924, 0.483068, 0.505461, 0.447574, 0.398279, 0.433034, 0.390993, 0.454136, 0.454136, 0.458154, 0.545602, 0.557691, 0.468512, 0.461924, 0.472492, 0.401658, 0.465241, 0.40511, 0.366687, 0.370445, 0.31487, 0.236433, 0.247041, 0.243554, 0.271506, 0.335645, 0.257454, 0.288399, 0.311707, 0.31487, 0.31487, 0.318242, 0.278302, 0.291804, 0.229226, 0.167087, 0.219301, 0.216401, 0.239899, 0.275179, 0.281712, 0.271506, 0.349426, 0.342579, 0.281712, 0.291804, 0.264545, 0.328603, 0.301917, 0.281712, 0.243554, 0.196879, 0.155435, 0.15008, 0.18812], '')</t>
  </si>
  <si>
    <t>[8, 16, 17]</t>
  </si>
  <si>
    <t>UPI00051CC258 status=activ</t>
  </si>
  <si>
    <t>([0.25406, 0.281712, 0.191378, 0.132295, 0.164327, 0.11371, 0.164327, 0.200174, 0.229226, 0.275179, 0.301917, 0.321458, 0.318242, 0.209395, 0.243554, 0.31487, 0.30533, 0.328603, 0.321458, 0.374039, 0.271506, 0.203355, 0.147574, 0.232838, 0.311707, 0.236433, 0.332115, 0.328603, 0.243554, 0.229226, 0.216401, 0.127496, 0.0704, 0.109221, 0.147574, 0.161087, 0.120615, 0.073402, 0.074921, 0.122885, 0.164327, 0.158265, 0.225814, 0.301917, 0.311707, 0.321458, 0.398279, 0.387226, 0.284882, 0.30533, 0.328603, 0.342579, 0.440853, 0.509769, 0.450668, 0.497853, 0.497853, 0.538167, 0.545602, 0.483068, 0.394753, 0.284882, 0.398279, 0.394753, 0.384043, 0.36309, 0.284882, 0.236433, 0.232838, 0.284882, 0.31487, 0.268042, 0.15284, 0.179055, 0.194234, 0.185198, 0.17593, 0.17593, 0.11371, 0.185198, 0.219301, 0.275179, 0.275179, 0.173081, 0.18812, 0.206376, 0.147574, 0.139895, 0.17593, 0.17593, 0.206376, 0.17593, 0.17593, 0.257454, 0.206376, 0.170161, 0.222385, 0.191378, 0.134866, 0.191378, 0.139895, 0.094817, 0.092881], '')</t>
  </si>
  <si>
    <t>[53, 57, 58]</t>
  </si>
  <si>
    <t>UPI00051CC610 status=activ</t>
  </si>
  <si>
    <t>([0.025762, 0.028695, 0.0198, 0.015078, 0.010221, 0.015344, 0.011903, 0.009187, 0.011342, 0.009728, 0.01204, 0.011106, 0.009865, 0.008002, 0.007645, 0.00777, 0.008525, 0.011669, 0.011518, 0.010372, 0.018106, 0.025316, 0.033407, 0.069024, 0.109221, 0.203355, 0.122885, 0.125101, 0.225814, 0.236433, 0.243554, 0.25031, 0.311707, 0.359901, 0.342579, 0.342579, 0.301917, 0.206376, 0.200174, 0.200174, 0.257454, 0.222385, 0.239899, 0.137348, 0.120615, 0.086953, 0.040537, 0.059222, 0.096677, 0.096677, 0.090864, 0.144935, 0.144935, 0.10481, 0.10481, 0.139895, 0.144935, 0.216401, 0.301917, 0.301917, 0.401658, 0.346032, 0.318242, 0.308712, 0.422041, 0.436924, 0.414856, 0.538167, 0.538167, 0.534167, 0.534167, 0.553315, 0.433034, 0.42561, 0.494003, 0.5017, 0.450668, 0.454136, 0.472492, 0.461924, 0.384043, 0.291804, 0.390993, 0.440853, 0.458154, 0.366687, 0.359901, 0.356642, 0.264545, 0.311707, 0.311707, 0.301917, 0.295083, 0.401658, 0.295083, 0.264545, 0.257454, 0.332115, 0.324872, 0.301917, 0.222385, 0.332115, 0.41194, 0.398279, 0.377384, 0.356642, 0.447574, 0.387226, 0.486429, 0.58069, 0.447574, 0.394753, 0.335645, 0.328603, 0.328603, 0.450668, 0.422041, 0.418646, 0.36309, 0.339168, 0.271506, 0.370445, 0.346032, 0.346032, 0.349426, 0.390993, 0.390993, 0.328603, 0.384043, 0.370445, 0.374039, 0.483068, 0.461924, 0.534167, 0.538167, 0.458154, 0.444081, 0.545602, 0.545602, 0.63748, 0.541878, 0.534167, 0.505461, 0.509769, 0.51388, 0.483068, 0.444081, 0.447574, 0.538167, 0.440853, 0.36309, 0.377384, 0.275179, 0.374039, 0.380708, 0.398279, 0.377384, 0.352862, 0.308712, 0.225814, 0.229226, 0.271506, 0.324872, 0.30533, 0.308712, 0.31487, 0.268042, 0.243554, 0.239899, 0.15284, 0.219301, 0.328603, 0.295083, 0.384043, 0.36309, 0.268042, 0.25031, 0.318242, 0.318242, 0.339168, 0.308712, 0.328603, 0.401658, 0.387226, 0.42561, 0.42561, 0.414856, 0.494003, 0.436924, 0.447574, 0.447574, 0.447574, 0.42561, 0.377384, 0.380708, 0.390993, 0.472492, 0.472492, 0.398279, 0.349426, 0.264545, 0.308712, 0.288399, 0.196879, 0.243554, 0.203355, 0.21291, 0.158265, 0.102787, 0.158265, 0.122885, 0.194234, 0.194234, 0.21291, 0.21291, 0.232838, 0.15008, 0.094817, 0.100716, 0.203355, 0.288399, 0.374039, 0.450668, 0.377384, 0.401658, 0.335645, 0.268042, 0.257454, 0.26085, 0.264545, 0.271506, 0.308712, 0.291804, 0.288399, 0.225814, 0.229226, 0.222385, 0.25031, 0.346032, 0.328603, 0.332115, 0.247041, 0.222385, 0.144935, 0.200174, 0.268042, 0.321458, 0.414856, 0.414856, 0.472492, 0.59014, 0.575842, 0.613573, 0.632174, 0.521092, 0.545602, 0.661982, 0.613573, 0.703578, 0.58069, 0.58069, 0.447574, 0.538167, 0.450668, 0.538167, 0.538167, 0.553315, 0.517562, 0.521092, 0.525368, 0.450668, 0.422041, 0.352862, 0.321458, 0.288399, 0.414856, 0.328603, 0.335645, 0.36309, 0.352862, 0.356642, 0.291804, 0.349426, 0.377384, 0.480142, 0.454136, 0.440853, 0.342579, 0.370445, 0.301917, 0.288399, 0.374039, 0.384043, 0.468512, 0.486429, 0.51388, 0.476583, 0.494003, 0.40511, 0.40511, 0.40511, 0.486429, 0.509769, 0.465241, 0.359901, 0.36309, 0.366687, 0.346032, 0.414856, 0.4292, 0.505461, 0.42561, 0.422041, 0.450668, 0.444081, 0.458154, 0.390993, 0.311707, 0.321458, 0.387226, 0.398279, 0.408655, 0.401658, 0.450668, 0.529623, 0.613573, 0.59014, 0.63748, 0.661982, 0.657645, 0.661982, 0.653063, 0.745909, 0.745909, 0.699094, 0.680603, 0.642678, 0.720929, 0.808535, 0.876521, 0.876521, 0.865454, 0.862302, 0.856457, 0.859585, 0.846163, 0.849326, 0.852992, 0.837511, 0.84206, 0.846163, 0.83125, 0.837511, 0.84206], '')</t>
  </si>
  <si>
    <t>[67, 68, 69, 70, 71, 75, 109, 133, 134, 137, 138, 139, 140, 141, 142, 143, 144, 148, 250, 251, 252, 253, 254, 255, 256, 257, 258, 259, 260, 262, 264, 265, 266, 267, 268, 269, 295, 302, 310, 324, 325, 326, 327, 328, 329, 330, 331, 332, 333, 334, 335, 336, 337, 338, 339, 340, 341, 342, 343, 344, 345, 346, 347, 348, 349, 350, 351, 352, 353]</t>
  </si>
  <si>
    <t>UPI00051CC6F4 status=activ</t>
  </si>
  <si>
    <t>([0.497853, 0.370445, 0.394753, 0.422041, 0.328603, 0.359901, 0.398279, 0.433034, 0.41194, 0.42561, 0.352862, 0.308712, 0.311707, 0.284882, 0.247041, 0.216401, 0.21291, 0.206376, 0.216401, 0.206376, 0.185198, 0.15284, 0.15284, 0.15008, 0.144935, 0.179055, 0.106997, 0.106997, 0.10481, 0.073402, 0.073402, 0.134866, 0.17593, 0.182256, 0.209395, 0.301917, 0.346032, 0.346032, 0.247041, 0.243554, 0.147574, 0.144935, 0.179055, 0.219301, 0.164327, 0.170161, 0.21291, 0.216401, 0.137348, 0.132295, 0.236433, 0.161087, 0.122885, 0.147574, 0.120615, 0.069024, 0.037156, 0.020522, 0.038858, 0.083462, 0.088832, 0.098513, 0.102787, 0.058088, 0.086953, 0.106997, 0.086953, 0.067594, 0.069024, 0.111485, 0.120615, 0.098513, 0.173081, 0.142424, 0.139895, 0.106997, 0.11371, 0.116183, 0.15284, 0.086953, 0.081712, 0.0704, 0.122885, 0.122885, 0.120615, 0.111485, 0.111485, 0.127496, 0.125101, 0.219301, 0.219301, 0.200174, 0.132295, 0.139895, 0.219301, 0.144935, 0.142424, 0.225814, 0.301917, 0.232838, 0.31487, 0.222385, 0.222385, 0.216401, 0.142424, 0.209395, 0.216401, 0.182256, 0.18812, 0.191378, 0.17593, 0.147574, 0.092881, 0.144935, 0.06312, 0.033407, 0.033407, 0.032677, 0.017797, 0.019401, 0.023087, 0.025316, 0.044297, 0.056825, 0.036378, 0.071867, 0.041405, 0.03976, 0.03976, 0.042364, 0.050641, 0.048328, 0.034884, 0.038858, 0.023534, 0.054297, 0.088832, 0.085092, 0.142424, 0.216401, 0.222385, 0.209395, 0.216401, 0.170161, 0.161087, 0.222385, 0.129801, 0.236433, 0.129801, 0.10481, 0.059222, 0.071867, 0.03976, 0.042364, 0.06312, 0.06312, 0.060549, 0.050641, 0.094817, 0.054297, 0.055536, 0.05306, 0.106997, 0.092881, 0.111485, 0.060549, 0.064632, 0.066181, 0.045352, 0.085092, 0.109221, 0.161087, 0.170161, 0.247041, 0.31487, 0.25406, 0.349426, 0.352862, 0.390993, 0.414856, 0.394753, 0.311707, 0.194234, 0.109221, 0.109221, 0.094817, 0.15008, 0.096677, 0.15284, 0.155435, 0.139895, 0.127496, 0.0704, 0.060549, 0.066181, 0.071867, 0.066181, 0.06184, 0.027463, 0.022306, 0.017797, 0.034068, 0.056825, 0.109221, 0.161087, 0.170161, 0.111485, 0.118441, 0.167087, 0.120615, 0.088832, 0.066181, 0.109221, 0.18812, 0.155435, 0.15284, 0.088832, 0.122885, 0.116183, 0.206376, 0.17593, 0.161087, 0.182256, 0.106997, 0.071867, 0.076542, 0.083462, 0.155435, 0.161087, 0.179055, 0.229226, 0.284882, 0.356642, 0.349426, 0.271506, 0.275179, 0.191378, 0.298791, 0.349426, 0.36309, 0.349426, 0.422041, 0.465241, 0.346032, 0.444081, 0.538167, 0.440853, 0.414856, 0.418646, 0.321458, 0.225814, 0.25406, 0.301917, 0.311707, 0.288399, 0.377384, 0.398279, 0.401658, 0.291804, 0.21291, 0.222385, 0.225814, 0.194234, 0.158265, 0.216401, 0.200174, 0.147574, 0.216401, 0.191378, 0.15008, 0.225814, 0.328603], '')</t>
  </si>
  <si>
    <t>[245]</t>
  </si>
  <si>
    <t>UPI00051CC706 status=activ</t>
  </si>
  <si>
    <t>([0.096677, 0.050641, 0.074921, 0.100716, 0.132295, 0.129801, 0.067594, 0.045352, 0.060549, 0.055536, 0.085092, 0.067594, 0.083462, 0.074921, 0.083462, 0.067594, 0.05306, 0.06312, 0.038042, 0.038042, 0.022306, 0.038858, 0.051831, 0.051831, 0.042364, 0.043307, 0.055536, 0.118441, 0.185198, 0.100716, 0.079919, 0.071867, 0.132295, 0.158265, 0.155435, 0.139895, 0.102787, 0.179055, 0.271506, 0.339168, 0.278302, 0.359901, 0.301917, 0.346032, 0.349426, 0.387226, 0.387226, 0.298791, 0.291804, 0.216401, 0.25031, 0.298791, 0.25406, 0.236433, 0.209395, 0.125101, 0.079919, 0.085092, 0.05306, 0.026892, 0.038042, 0.056825, 0.056825, 0.058088, 0.034884, 0.023963, 0.015344, 0.015078, 0.023963, 0.014075, 0.020876, 0.020522, 0.026338, 0.034068, 0.020876, 0.013613, 0.024393, 0.043307, 0.071867, 0.10481, 0.120615, 0.111485, 0.132295, 0.132295, 0.122885, 0.118441, 0.17593, 0.25406, 0.268042, 0.257454, 0.339168, 0.268042, 0.275179, 0.243554, 0.232838, 0.31487, 0.401658, 0.41194, 0.390993, 0.36309, 0.281712, 0.36309, 0.268042, 0.209395, 0.219301, 0.30533, 0.31487, 0.298791, 0.291804, 0.284882, 0.291804, 0.324872, 0.394753, 0.398279, 0.422041, 0.339168, 0.370445, 0.370445, 0.356642, 0.377384, 0.414856, 0.472492, 0.418646, 0.450668, 0.490133, 0.450668, 0.444081, 0.517562, 0.534167, 0.480142, 0.480142, 0.408655, 0.394753, 0.398279, 0.472492, 0.476583, 0.490133, 0.458154, 0.450668, 0.454136, 0.436924, 0.418646, 0.447574, 0.4292, 0.5017, 0.490133, 0.465241, 0.461924, 0.490133, 0.476583, 0.529623, 0.521092, 0.59917, 0.59508, 0.570702, 0.562014, 0.59508, 0.59508, 0.59508, 0.613573, 0.604312, 0.521092, 0.529623, 0.525368, 0.529623, 0.529623, 0.541878, 0.553315, 0.490133, 0.401658, 0.40511, 0.41194, 0.418646, 0.436924, 0.414856, 0.444081, 0.444081, 0.359901, 0.422041, 0.422041, 0.414856, 0.335645, 0.4292, 0.447574, 0.447574, 0.450668, 0.468512, 0.458154, 0.505461, 0.497853, 0.570702, 0.575842, 0.505461, 0.5017, 0.490133, 0.447574, 0.377384, 0.387226, 0.440853, 0.447574, 0.447574, 0.440853, 0.534167, 0.433034, 0.41194, 0.422041, 0.42561, 0.359901, 0.339168, 0.339168, 0.342579, 0.339168, 0.335645, 0.298791, 0.281712, 0.278302, 0.335645, 0.40511, 0.398279, 0.398279, 0.398279, 0.394753, 0.398279, 0.41194, 0.458154, 0.461924, 0.447574, 0.517562, 0.505461, 0.517562, 0.517562, 0.59508, 0.59014, 0.59508, 0.724957, 0.745909, 0.741537, 0.680603, 0.707965, 0.712013, 0.58069, 0.557691, 0.494003, 0.497853, 0.494003, 0.51388, 0.494003, 0.4292, 0.377384, 0.436924, 0.436924, 0.4292, 0.41194, 0.356642, 0.356642, 0.352862, 0.335645, 0.349426, 0.401658, 0.387226, 0.384043, 0.480142, 0.476583, 0.570702, 0.472492, 0.444081, 0.42561, 0.4292, 0.486429, 0.545602, 0.534167, 0.521092, 0.505461, 0.517562, 0.622677], '')</t>
  </si>
  <si>
    <t>[127, 128, 144, 150, 151, 152, 153, 154, 155, 156, 157, 158, 159, 160, 161, 162, 163, 164, 165, 166, 167, 188, 190, 191, 192, 193, 202, 227, 228, 229, 230, 231, 232, 233, 234, 235, 236, 237, 238, 239, 240, 241, 245, 263, 269, 270, 271, 272, 273, 274]</t>
  </si>
  <si>
    <t>UPI00051CC78B status=activ</t>
  </si>
  <si>
    <t>([0.298791, 0.216401, 0.120615, 0.15008, 0.106997, 0.132295, 0.158265, 0.15008, 0.173081, 0.194234, 0.222385, 0.182256, 0.096677, 0.073402, 0.071867, 0.098513, 0.05306, 0.032017, 0.032017, 0.032677, 0.0198, 0.034884, 0.06184, 0.06184, 0.076542, 0.092881, 0.051831, 0.059222, 0.078022, 0.083462, 0.083462, 0.044297, 0.044297, 0.079919, 0.118441, 0.11371, 0.085092, 0.142424, 0.21291, 0.229226, 0.15284, 0.229226, 0.15008, 0.15008, 0.236433, 0.216401, 0.173081, 0.264545, 0.161087, 0.182256, 0.191378, 0.10481, 0.194234, 0.284882, 0.200174, 0.094817, 0.17593, 0.129801, 0.137348, 0.074921, 0.069024, 0.127496, 0.127496, 0.216401, 0.127496, 0.127496, 0.098513, 0.134866, 0.088832, 0.125101, 0.106997, 0.094817, 0.17593, 0.086953, 0.049374, 0.088832, 0.17593, 0.164327, 0.209395, 0.125101, 0.125101, 0.083462, 0.090864, 0.074921, 0.069024, 0.092881, 0.092881, 0.116183, 0.092881, 0.118441, 0.142424, 0.083462, 0.083462, 0.05306, 0.10481, 0.106997, 0.102787, 0.100716, 0.111485, 0.083462, 0.083462, 0.120615, 0.17593, 0.127496, 0.127496, 0.137348, 0.118441, 0.120615, 0.090864, 0.137348, 0.179055, 0.18812, 0.281712, 0.281712, 0.268042, 0.200174, 0.196879, 0.139895, 0.15284, 0.144935, 0.243554, 0.342579, 0.40511, 0.311707, 0.359901, 0.36309, 0.257454, 0.332115, 0.239899, 0.301917, 0.318242, 0.209395, 0.206376, 0.203355, 0.132295, 0.179055, 0.247041, 0.25406, 0.321458, 0.222385, 0.232838, 0.134866, 0.074921, 0.076542, 0.15284, 0.081712, 0.118441, 0.164327, 0.086953, 0.083462, 0.081712, 0.079919, 0.158265, 0.161087, 0.167087, 0.161087, 0.196879, 0.203355, 0.203355, 0.144935, 0.216401, 0.21291, 0.31487, 0.418646, 0.342579, 0.311707, 0.318242, 0.203355, 0.243554, 0.36309, 0.349426, 0.352862, 0.247041, 0.15284, 0.155435, 0.167087, 0.264545, 0.25406, 0.243554, 0.335645, 0.308712, 0.301917, 0.295083, 0.298791, 0.268042, 0.288399, 0.26085, 0.335645, 0.42561, 0.384043, 0.342579, 0.486429, 0.4292, 0.604312], '')</t>
  </si>
  <si>
    <t>UPI00051CC78C status=activ</t>
  </si>
  <si>
    <t>([0.050641, 0.079919, 0.109221, 0.144935, 0.088832, 0.11371, 0.074921, 0.100716, 0.066181, 0.085092, 0.079919, 0.100716, 0.167087, 0.155435, 0.116183, 0.122885, 0.096677, 0.155435, 0.116183, 0.098513, 0.074921, 0.111485, 0.085092, 0.066181, 0.047319, 0.076542, 0.055536, 0.096677, 0.059222], '')</t>
  </si>
  <si>
    <t>UPI00051CC7A6 status=activ</t>
  </si>
  <si>
    <t>([0.239899, 0.185198, 0.120615, 0.191378, 0.225814, 0.275179, 0.318242, 0.275179, 0.239899, 0.222385, 0.243554, 0.301917, 0.36309, 0.339168, 0.408655, 0.377384, 0.377384, 0.440853, 0.454136, 0.440853, 0.4292, 0.505461, 0.570702, 0.680603, 0.632174, 0.608892, 0.56648, 0.545602, 0.661982, 0.745909, 0.791621, 0.823549, 0.834292, 0.83125, 0.827927, 0.808535, 0.83125, 0.81615, 0.81615, 0.801317, 0.798249, 0.795062, 0.798249, 0.798249, 0.812494, 0.81615, 0.805026, 0.73685, 0.741537, 0.648219, 0.626927, 0.604312, 0.56648, 0.58069, 0.575842, 0.534167, 0.476583, 0.472492, 0.433034, 0.414856, 0.4292, 0.4292, 0.436924, 0.447574, 0.380708, 0.366687, 0.339168, 0.374039, 0.461924, 0.40511, 0.387226, 0.41194, 0.359901, 0.339168, 0.295083, 0.278302, 0.301917, 0.36309, 0.342579, 0.377384, 0.377384, 0.328603, 0.301917], '')</t>
  </si>
  <si>
    <t>[21, 22, 23, 24, 25, 26, 27, 28, 29, 30, 31, 32, 33, 34, 35, 36, 37, 38, 39, 40, 41, 42, 43, 44, 45, 46, 47, 48, 49, 50, 51, 52, 53, 54, 55]</t>
  </si>
  <si>
    <t>UPI00051CC857 status=activ</t>
  </si>
  <si>
    <t>([0.5017, 0.384043, 0.374039, 0.408655, 0.436924, 0.349426, 0.380708, 0.408655, 0.465241, 0.480142, 0.490133, 0.458154, 0.458154, 0.384043, 0.288399, 0.200174, 0.219301, 0.232838, 0.232838, 0.342579, 0.31487, 0.30533, 0.398279, 0.433034, 0.422041, 0.433034, 0.517562, 0.525368, 0.517562, 0.41194, 0.408655, 0.332115, 0.328603, 0.225814, 0.291804, 0.40511, 0.40511, 0.394753, 0.281712, 0.196879, 0.127496, 0.222385, 0.200174, 0.185198, 0.191378, 0.134866, 0.085092, 0.106997, 0.054297, 0.033407, 0.05306, 0.036378, 0.059222, 0.058088, 0.11371, 0.074921, 0.043307, 0.047319, 0.031287, 0.06184, 0.098513, 0.094817, 0.086953, 0.106997, 0.116183, 0.111485, 0.167087, 0.232838, 0.194234, 0.30533, 0.352862, 0.342579, 0.418646, 0.346032, 0.25406, 0.257454, 0.339168, 0.335645, 0.41194, 0.408655, 0.408655, 0.408655, 0.418646, 0.342579, 0.346032, 0.328603, 0.243554, 0.278302, 0.281712, 0.295083, 0.209395, 0.232838, 0.239899, 0.229226, 0.31487, 0.41194, 0.408655, 0.398279, 0.408655, 0.380708, 0.36309, 0.332115, 0.335645, 0.384043, 0.387226, 0.298791, 0.318242, 0.401658, 0.401658, 0.387226, 0.295083, 0.291804, 0.216401, 0.194234, 0.196879, 0.194234, 0.225814, 0.222385, 0.203355, 0.268042, 0.216401, 0.301917, 0.324872, 0.335645, 0.356642, 0.40511, 0.483068, 0.476583, 0.401658, 0.301917, 0.308712, 0.30533, 0.30533, 0.356642, 0.377384, 0.384043, 0.374039, 0.335645, 0.339168, 0.359901, 0.374039, 0.447574, 0.414856, 0.418646, 0.324872, 0.308712, 0.275179, 0.281712, 0.281712, 0.352862, 0.42561, 0.414856, 0.433034, 0.433034, 0.468512, 0.468512, 0.398279, 0.40511, 0.40511, 0.324872, 0.243554, 0.21291, 0.200174, 0.232838, 0.236433, 0.321458, 0.284882, 0.278302, 0.268042, 0.271506, 0.257454, 0.268042, 0.247041, 0.298791, 0.359901, 0.328603, 0.308712, 0.356642, 0.318242, 0.291804, 0.377384, 0.517562], '')</t>
  </si>
  <si>
    <t>[0, 26, 27, 28, 181]</t>
  </si>
  <si>
    <t>UPI00051CC875 status=activ</t>
  </si>
  <si>
    <t>([0.076542, 0.054297, 0.073402, 0.030611, 0.016021, 0.014783, 0.021381, 0.013016, 0.009187, 0.009096, 0.010672, 0.010509, 0.009096, 0.009096, 0.01078, 0.015344, 0.008624, 0.008075, 0.008276, 0.007091, 0.004899, 0.003478, 0.00407, 0.004315, 0.004775, 0.006619, 0.009015, 0.009015, 0.009015, 0.011518, 0.014586, 0.011342, 0.016257, 0.014075, 0.008723, 0.009865, 0.01227, 0.01227, 0.008002, 0.007495, 0.007495, 0.007555, 0.00777, 0.00543, 0.003997, 0.00359, 0.002761, 0.001855, 0.001748, 0.001778, 0.001434, 0.001271, 0.00155, 0.001872, 0.001808, 0.00225, 0.001499, 0.001112, 0.001335, 0.001572, 0.001155, 0.000936, 0.001232, 0.00152, 0.002014], '')</t>
  </si>
  <si>
    <t>UPI00051CC9F5 status=activ</t>
  </si>
  <si>
    <t>([0.301917, 0.219301, 0.15284, 0.111485, 0.120615, 0.158265, 0.206376, 0.268042, 0.298791, 0.298791, 0.321458, 0.271506, 0.359901, 0.387226, 0.40511, 0.436924, 0.483068, 0.483068, 0.483068, 0.408655, 0.321458, 0.311707, 0.311707, 0.31487, 0.328603, 0.342579, 0.352862, 0.311707, 0.288399, 0.301917, 0.318242, 0.324872, 0.390993, 0.356642, 0.352862, 0.264545, 0.225814, 0.191378, 0.275179, 0.268042, 0.332115, 0.328603, 0.328603, 0.366687, 0.352862, 0.422041, 0.321458, 0.308712, 0.342579, 0.332115, 0.26085, 0.18812, 0.173081, 0.15008, 0.182256, 0.185198, 0.264545, 0.216401, 0.203355, 0.203355, 0.21291, 0.216401, 0.291804, 0.291804, 0.318242, 0.390993, 0.394753, 0.494003, 0.476583, 0.447574, 0.433034, 0.490133, 0.604312, 0.604312, 0.671169, 0.618285, 0.575842], '')</t>
  </si>
  <si>
    <t>[72, 73, 74, 75, 76]</t>
  </si>
  <si>
    <t>UPI00051CCB3E status=activ</t>
  </si>
  <si>
    <t>([0.06312, 0.038858, 0.060549, 0.037156, 0.026338, 0.037156, 0.026338, 0.028107, 0.023963, 0.033407, 0.034884, 0.026338, 0.030003, 0.031287, 0.027463, 0.016257, 0.014586, 0.017447, 0.018415, 0.017797, 0.027463, 0.021381, 0.028107, 0.029376, 0.058088, 0.054297, 0.055536, 0.092881, 0.129801, 0.191378, 0.185198, 0.155435, 0.236433, 0.236433, 0.257454, 0.203355, 0.30533, 0.25031, 0.196879, 0.194234, 0.288399, 0.196879, 0.275179, 0.243554, 0.247041, 0.225814, 0.318242, 0.209395, 0.206376, 0.194234, 0.18812, 0.191378, 0.281712, 0.236433, 0.301917, 0.301917, 0.31487, 0.30533, 0.321458, 0.380708, 0.384043, 0.284882, 0.346032, 0.311707, 0.284882, 0.281712, 0.281712, 0.173081, 0.275179, 0.284882, 0.284882, 0.203355, 0.116183, 0.064632, 0.049374, 0.056825, 0.059222, 0.090864, 0.059222, 0.106997, 0.054297, 0.030003, 0.059222, 0.079919, 0.06312, 0.109221, 0.118441, 0.120615, 0.134866, 0.15284, 0.142424, 0.142424, 0.243554, 0.271506, 0.370445, 0.468512, 0.408655, 0.380708, 0.394753, 0.454136, 0.398279, 0.476583, 0.486429, 0.408655, 0.387226, 0.4292, 0.352862, 0.239899, 0.236433, 0.31487, 0.236433, 0.239899, 0.229226, 0.216401, 0.268042, 0.25031, 0.243554, 0.288399, 0.21291, 0.15008, 0.137348, 0.170161, 0.170161, 0.206376, 0.196879, 0.127496, 0.185198, 0.278302, 0.301917, 0.321458, 0.332115, 0.311707, 0.31487, 0.239899, 0.232838, 0.257454, 0.173081, 0.164327, 0.167087, 0.236433, 0.30533, 0.328603, 0.31487, 0.298791, 0.278302, 0.366687, 0.377384, 0.342579, 0.298791, 0.281712, 0.284882, 0.257454, 0.332115, 0.25031, 0.335645, 0.339168, 0.31487, 0.31487, 0.332115, 0.339168, 0.26085, 0.26085, 0.25406, 0.25031, 0.308712, 0.36309, 0.257454, 0.339168, 0.377384, 0.401658, 0.483068, 0.436924, 0.458154, 0.465241, 0.490133, 0.40511, 0.390993, 0.4292, 0.509769, 0.497853, 0.486429, 0.51388, 0.5017, 0.521092, 0.525368, 0.509769, 0.525368, 0.549308, 0.557691, 0.465241, 0.465241, 0.483068, 0.414856, 0.4292, 0.444081, 0.447574, 0.458154, 0.480142, 0.483068, 0.454136, 0.42561, 0.440853, 0.414856, 0.422041, 0.335645, 0.342579, 0.275179, 0.275179, 0.342579, 0.342579, 0.422041, 0.352862, 0.268042, 0.284882, 0.275179, 0.291804, 0.356642, 0.387226, 0.384043, 0.366687, 0.390993, 0.436924, 0.422041, 0.5017, 0.436924, 0.447574, 0.436924, 0.42561, 0.408655, 0.40511, 0.390993, 0.352862, 0.418646, 0.494003, 0.58069, 0.58069, 0.58069, 0.5017, 0.505461, 0.418646, 0.41194, 0.41194, 0.366687, 0.36309, 0.377384, 0.440853, 0.51388, 0.444081, 0.486429, 0.465241, 0.465241, 0.444081, 0.398279, 0.41194, 0.40511, 0.444081, 0.458154, 0.422041, 0.408655, 0.433034, 0.42561, 0.4292, 0.359901, 0.398279, 0.349426, 0.318242, 0.284882, 0.26085, 0.311707, 0.318242, 0.324872, 0.298791, 0.301917, 0.390993, 0.335645], '')</t>
  </si>
  <si>
    <t>[178, 181, 182, 183, 184, 185, 186, 187, 188, 223, 234, 235, 236, 237, 238, 246]</t>
  </si>
  <si>
    <t>UPI00051CCCF1 status=activ</t>
  </si>
  <si>
    <t>([0.000661, 0.000507, 0.000442, 0.00076, 0.001391, 0.001906, 0.001383, 0.000945, 0.001344, 0.001709, 0.00146, 0.00231, 0.002606, 0.002155, 0.001305, 0.001267, 0.001267, 0.001778, 0.002155, 0.001434, 0.000983, 0.001748, 0.00152, 0.001748, 0.001872, 0.001232, 0.001271, 0.002155, 0.002529, 0.002581, 0.001722, 0.001786, 0.001249, 0.001533, 0.001748, 0.002482, 0.002482, 0.003366, 0.003671, 0.00389, 0.003924, 0.004611, 0.003212, 0.00515, 0.004358, 0.003053, 0.004431, 0.003671, 0.002705, 0.002555, 0.001743, 0.001855, 0.002336, 0.002366, 0.002276, 0.00155, 0.001318, 0.001172, 0.00152, 0.001434, 0.001872, 0.002761, 0.003341, 0.003607, 0.002503, 0.003109, 0.00316, 0.0028, 0.002529, 0.003298, 0.003298, 0.004414, 0.004388, 0.003671, 0.003864, 0.002881, 0.004161, 0.005734, 0.006894, 0.004611, 0.004577, 0.004358, 0.003109, 0.002194, 0.002276, 0.003177, 0.00316, 0.003109, 0.00225, 0.002482, 0.001936, 0.002336, 0.001597, 0.001572, 0.001692, 0.002396, 0.002336, 0.001408, 0.000936, 0.001335, 0.001906, 0.001906, 0.001288, 0.001808, 0.00283, 0.003757, 0.002662, 0.003212, 0.00292, 0.003276, 0.002881, 0.0028, 0.003607, 0.003671, 0.003924, 0.005086, 0.004358, 0.004611, 0.004611, 0.004611, 0.004775, 0.00389, 0.003366, 0.003405, 0.003478, 0.003276, 0.002327, 0.002138, 0.001434, 0.001597, 0.002366, 0.002529, 0.002349, 0.00231, 0.003276, 0.003555, 0.003727, 0.003109, 0.003997, 0.006567, 0.006482, 0.006142, 0.007555, 0.009865, 0.008895, 0.008723, 0.009096, 0.015344, 0.017447, 0.034884, 0.032677, 0.032017, 0.034884, 0.034884, 0.032677, 0.016257, 0.021816, 0.020876, 0.040537, 0.0198, 0.009977, 0.018106, 0.014783, 0.009096, 0.008804, 0.018415, 0.019401, 0.010372, 0.010131, 0.019109, 0.010372, 0.019401, 0.012491, 0.016021, 0.015694, 0.009483, 0.016257, 0.009728, 0.006894, 0.006142, 0.006142, 0.006194, 0.003997, 0.004921, 0.004976, 0.003246, 0.002194, 0.001417, 0.002155, 0.002276, 0.001743, 0.002727, 0.002705, 0.003366, 0.00359, 0.005011, 0.00515, 0.003804, 0.003864, 0.00389, 0.004483, 0.004899, 0.005318, 0.008276, 0.007645, 0.00777, 0.009401, 0.011669, 0.013613, 0.013821, 0.013613, 0.01078, 0.006421, 0.006988, 0.004899, 0.003212, 0.002336, 0.002194, 0.00316, 0.004315, 0.005623, 0.006039, 0.005734, 0.007315, 0.005503, 0.003997, 0.005799, 0.005011, 0.006567, 0.006142, 0.006142, 0.004388, 0.004483, 0.006619, 0.004577, 0.006567, 0.007259, 0.006894, 0.007177, 0.006988, 0.006894, 0.005872, 0.00407, 0.004135, 0.004247, 0.004358, 0.004646, 0.003246, 0.003997, 0.003701, 0.005086, 0.005011, 0.005932, 0.008525, 0.008409, 0.01227, 0.008075, 0.011669, 0.013016, 0.014586, 0.00962, 0.007091, 0.008409, 0.010372, 0.017447, 0.011669, 0.013016, 0.010509, 0.011903, 0.009865, 0.007645, 0.007877, 0.007555, 0.006567, 0.005683, 0.005086, 0.005086, 0.007259, 0.00777, 0.007877, 0.00962, 0.014783, 0.016826, 0.010672, 0.013265, 0.012491, 0.018415, 0.028107, 0.06184, 0.111485, 0.11371, 0.118441, 0.066181, 0.074921, 0.144935, 0.18812, 0.225814, 0.147574, 0.155435, 0.147574, 0.15284, 0.185198, 0.191378, 0.257454, 0.356642, 0.30533, 0.308712, 0.308712, 0.219301, 0.144935, 0.147574, 0.147574, 0.17593, 0.288399, 0.275179, 0.278302, 0.229226, 0.144935, 0.225814, 0.219301, 0.222385, 0.339168, 0.339168, 0.247041, 0.268042, 0.257454, 0.308712, 0.324872, 0.26085, 0.342579, 0.366687, 0.356642, 0.465241, 0.497853, 0.374039, 0.384043, 0.370445, 0.401658, 0.494003, 0.40511, 0.387226, 0.342579, 0.288399, 0.288399, 0.394753, 0.394753, 0.311707, 0.311707, 0.21291, 0.281712, 0.222385, 0.264545, 0.264545, 0.268042, 0.268042, 0.36309, 0.356642, 0.352862, 0.298791, 0.301917, 0.328603, 0.356642, 0.332115, 0.291804, 0.257454, 0.173081, 0.106997, 0.167087, 0.167087, 0.25406, 0.200174, 0.25406, 0.229226, 0.25031, 0.229226, 0.229226, 0.185198, 0.137348, 0.15008, 0.206376, 0.203355, 0.191378, 0.170161, 0.216401, 0.301917, 0.324872, 0.335645, 0.356642, 0.374039, 0.318242, 0.31487, 0.318242, 0.335645, 0.36309, 0.342579, 0.356642, 0.374039, 0.42561, 0.401658, 0.394753, 0.308712, 0.311707, 0.387226, 0.387226, 0.31487, 0.30533, 0.328603, 0.398279, 0.422041, 0.339168, 0.356642, 0.324872, 0.31487, 0.216401, 0.170161, 0.173081, 0.106997, 0.064632, 0.066181, 0.067594, 0.042364, 0.045352, 0.032017, 0.023534, 0.016021, 0.023534, 0.023087, 0.01204, 0.011903, 0.014586, 0.01227, 0.012491, 0.016021, 0.024393, 0.040537, 0.042364, 0.043307, 0.071867, 0.10481, 0.11371, 0.11371, 0.118441, 0.167087, 0.21291, 0.268042, 0.346032, 0.264545, 0.284882, 0.384043, 0.384043, 0.390993, 0.5017, 0.553315, 0.529623, 0.497853, 0.486429, 0.570702, 0.553315, 0.538167, 0.529623, 0.490133, 0.618285, 0.733139, 0.728858], '')</t>
  </si>
  <si>
    <t>[451, 452, 453, 456, 457, 458, 459, 461, 462, 463]</t>
  </si>
  <si>
    <t>UPI00051CCEA6 status=activ</t>
  </si>
  <si>
    <t>([0.36309, 0.387226, 0.26085, 0.288399, 0.173081, 0.122885, 0.11371, 0.066181, 0.048328, 0.036378, 0.044297, 0.060549, 0.049374, 0.035586, 0.030003, 0.029376, 0.029376, 0.019401, 0.010221, 0.010221, 0.010221, 0.010926, 0.010672, 0.018415, 0.010926, 0.014783, 0.021381, 0.025762, 0.038042, 0.046336, 0.092881, 0.094817, 0.118441, 0.094817, 0.092881, 0.046336, 0.046336, 0.025762, 0.021816, 0.023963, 0.015694, 0.027463, 0.014586, 0.014783, 0.008895, 0.008804, 0.008804, 0.006374, 0.005011, 0.004208, 0.004646, 0.00316, 0.003246, 0.00283, 0.002366, 0.003276, 0.004775, 0.004835, 0.006482, 0.010221, 0.018415, 0.015344, 0.016528, 0.030003, 0.030003, 0.028695, 0.023963, 0.030611, 0.027463, 0.034068, 0.079919, 0.060549, 0.11371, 0.045352, 0.046336, 0.092881, 0.043307, 0.036378, 0.036378, 0.016257, 0.008723, 0.008002, 0.01227, 0.008156, 0.008156, 0.005623, 0.006039, 0.006421, 0.006245, 0.008075, 0.006988, 0.004611, 0.005249, 0.005623, 0.006533, 0.005799, 0.00389, 0.004775, 0.004921, 0.004208, 0.004431, 0.005223, 0.005223, 0.004577, 0.005011, 0.005011, 0.008002, 0.006894, 0.006421, 0.007259, 0.005932, 0.005086, 0.007177, 0.007091, 0.006894, 0.009401, 0.011669, 0.014586, 0.021816, 0.0198, 0.014783, 0.014783, 0.010372, 0.009096, 0.010509, 0.008723, 0.005683, 0.003804, 0.004358, 0.006421, 0.004161, 0.005992, 0.006374, 0.004483, 0.003478, 0.003607, 0.003671, 0.003512, 0.003512, 0.003461, 0.003512, 0.004315, 0.005872, 0.006701, 0.00543, 0.005734, 0.008525, 0.009096, 0.009728, 0.015344, 0.009294, 0.011106, 0.010672, 0.010509, 0.011903, 0.022306, 0.011342, 0.006701, 0.004775, 0.004247, 0.002727, 0.001967, 0.001434, 0.001103, 0.000893, 0.000893, 0.000708, 0.000326, 0.000575, 0.000575, 0.00061, 0.000575, 0.000442, 0.000447, 0.000631, 0.001, 0.000468, 0.000507, 0.000936, 0.00152, 0.001743, 0.002503, 0.003701, 0.005734, 0.005223, 0.005992, 0.009015, 0.010509, 0.022306, 0.021816, 0.038858, 0.038042, 0.076542, 0.179055, 0.088832, 0.067594, 0.028695, 0.071867, 0.06184, 0.06312, 0.058088, 0.066181, 0.032677, 0.021381, 0.012491, 0.017138, 0.020876, 0.01227, 0.008804, 0.00558, 0.004358, 0.004208, 0.00292, 0.003212, 0.003079, 0.003727, 0.004736, 0.005086, 0.003555, 0.004358, 0.004431, 0.004513, 0.004775, 0.006795, 0.008276, 0.011903, 0.015078, 0.023087, 0.029376, 0.054297, 0.122885, 0.155435, 0.15284, 0.155435, 0.069024, 0.069024, 0.044297, 0.022667, 0.025316, 0.025762, 0.018106, 0.009294, 0.006245, 0.005086, 0.003671, 0.002555, 0.00225, 0.00225, 0.001391, 0.001103, 0.001232, 0.000721, 0.000876, 0.000567, 0.000567, 0.000923, 0.000958, 0.001602, 0.002529, 0.00225, 0.002705, 0.003963, 0.004208, 0.005872, 0.008624, 0.016257, 0.024393, 0.023963, 0.019401, 0.042364, 0.045352, 0.0198, 0.040537, 0.040537, 0.037156, 0.047319, 0.048328, 0.050641, 0.025316, 0.021381, 0.033407, 0.034884, 0.017797, 0.018106, 0.0198, 0.010926, 0.009483, 0.009294, 0.009401, 0.009187, 0.007091, 0.009096, 0.012727, 0.009483, 0.007315, 0.010372, 0.013821], '')</t>
  </si>
  <si>
    <t>UPI00051CCEF0 status=activ</t>
  </si>
  <si>
    <t>([0.440853, 0.476583, 0.370445, 0.41194, 0.40511, 0.436924, 0.461924, 0.468512, 0.505461, 0.562014, 0.56648, 0.59508, 0.648219, 0.745909, 0.73685, 0.733139, 0.712013, 0.805026, 0.795062, 0.675549, 0.666105, 0.76285, 0.750527, 0.84206, 0.745909, 0.767246, 0.767246, 0.76285, 0.632174, 0.613573, 0.59014, 0.521092, 0.476583, 0.387226, 0.387226, 0.31487, 0.346032, 0.346032, 0.342579, 0.339168, 0.440853, 0.408655, 0.401658, 0.301917, 0.311707, 0.414856, 0.440853, 0.356642, 0.278302, 0.408655, 0.401658, 0.380708, 0.4292, 0.454136, 0.549308, 0.468512, 0.534167, 0.509769, 0.42561, 0.4292, 0.4292, 0.40511, 0.374039, 0.298791, 0.401658, 0.349426, 0.239899, 0.196879, 0.268042, 0.346032, 0.275179, 0.281712, 0.298791, 0.301917, 0.311707, 0.222385, 0.257454, 0.229226, 0.225814, 0.25031, 0.25031, 0.222385, 0.158265, 0.139895, 0.203355, 0.118441, 0.15008, 0.147574, 0.170161, 0.173081, 0.18812, 0.18812, 0.122885, 0.11371, 0.125101, 0.071867, 0.122885, 0.147574, 0.147574, 0.100716, 0.088832, 0.096677, 0.125101, 0.122885, 0.203355, 0.219301, 0.225814, 0.229226, 0.281712, 0.275179, 0.30533, 0.203355, 0.21291, 0.284882, 0.219301, 0.134866, 0.173081, 0.090864, 0.049374, 0.028695, 0.026892, 0.048328, 0.025762, 0.018787, 0.017797, 0.011518, 0.010926, 0.011518, 0.010672, 0.013437, 0.014586, 0.008804, 0.013265, 0.013016, 0.013265, 0.020165, 0.0198, 0.019401, 0.024826, 0.023963, 0.050641, 0.044297, 0.023963, 0.035586, 0.025762, 0.048328, 0.042364, 0.03976, 0.069024, 0.076542, 0.067594, 0.069024, 0.0704, 0.035586, 0.043307, 0.025316, 0.013437, 0.013437, 0.016826, 0.025762, 0.047319, 0.050641, 0.086953, 0.139895, 0.15008, 0.232838, 0.134866, 0.167087, 0.179055, 0.127496, 0.056825, 0.06184, 0.060549, 0.059222, 0.100716, 0.081712, 0.137348, 0.222385, 0.243554, 0.247041, 0.247041, 0.17593, 0.079919, 0.038042, 0.022667, 0.020522, 0.016021, 0.029376, 0.03976, 0.023963, 0.035586, 0.076542, 0.038858, 0.038858, 0.078022, 0.079919, 0.079919, 0.079919, 0.066181, 0.058088, 0.024393, 0.026338, 0.03976, 0.055536, 0.0704, 0.079919, 0.086953, 0.120615, 0.069024, 0.03976, 0.03976, 0.040537, 0.023963, 0.028107, 0.025762, 0.025316, 0.021381, 0.016021, 0.016257, 0.01204, 0.011903, 0.026338, 0.022306, 0.023087, 0.035586, 0.034884, 0.054297, 0.055536, 0.035586, 0.038042, 0.069024, 0.106997, 0.083462, 0.139895, 0.196879, 0.10481, 0.054297, 0.067594, 0.096677, 0.092881, 0.15284, 0.15284, 0.142424, 0.125101, 0.10481, 0.102787, 0.142424, 0.120615, 0.055536, 0.086953, 0.127496, 0.060549, 0.06184, 0.090864, 0.092881, 0.047319, 0.096677, 0.164327, 0.096677, 0.116183, 0.118441, 0.100716, 0.116183, 0.109221, 0.086953, 0.054297, 0.055536, 0.069024, 0.092881, 0.090864, 0.071867, 0.074921, 0.100716, 0.100716, 0.098513, 0.056825, 0.050641, 0.054297, 0.027463, 0.050641, 0.050641, 0.040537, 0.028107, 0.044297, 0.045352, 0.03976, 0.060549, 0.032017, 0.032017, 0.030003, 0.0704, 0.0704, 0.045352, 0.073402, 0.066181, 0.03976, 0.071867, 0.139895, 0.132295, 0.118441, 0.122885, 0.132295, 0.109221, 0.179055, 0.179055, 0.182256, 0.26085, 0.271506, 0.247041, 0.236433, 0.247041, 0.239899, 0.288399, 0.324872, 0.232838, 0.158265, 0.225814, 0.147574, 0.094817, 0.05306, 0.067594, 0.067594, 0.064632, 0.102787, 0.106997, 0.059222, 0.056825, 0.046336, 0.060549, 0.064632, 0.064632, 0.058088, 0.054297, 0.051831, 0.036378, 0.067594, 0.125101, 0.06184, 0.086953, 0.11371, 0.134866, 0.132295, 0.139895, 0.144935, 0.083462, 0.060549, 0.06184, 0.067594, 0.085092, 0.083462, 0.078022, 0.078022, 0.076542, 0.079919, 0.056825, 0.102787, 0.090864, 0.06184, 0.125101, 0.074921, 0.100716, 0.071867, 0.127496, 0.127496, 0.129801, 0.203355, 0.25406, 0.222385, 0.134866, 0.137348, 0.079919, 0.11371, 0.076542, 0.083462, 0.078022, 0.106997, 0.050641, 0.030611, 0.032017, 0.023534, 0.040537, 0.029376, 0.058088, 0.03976, 0.024393, 0.014783, 0.010221, 0.006988], '')</t>
  </si>
  <si>
    <t>[8, 9, 10, 11, 12, 13, 14, 15, 16, 17, 18, 19, 20, 21, 22, 23, 24, 25, 26, 27, 28, 29, 30, 31, 54, 56, 57]</t>
  </si>
  <si>
    <t>UPI00051CCEFD status=activ</t>
  </si>
  <si>
    <t>([0.010672, 0.017138, 0.011106, 0.017797, 0.01227, 0.009728, 0.007315, 0.006482, 0.006078, 0.007495, 0.006533, 0.009294, 0.009483, 0.01227, 0.015078, 0.017138, 0.021381, 0.017138, 0.030003, 0.025316, 0.023963, 0.034068, 0.034068, 0.06184, 0.031287, 0.031287, 0.058088, 0.134866, 0.21291, 0.216401, 0.225814, 0.342579, 0.288399, 0.18812, 0.209395, 0.209395, 0.122885, 0.18812, 0.243554, 0.170161, 0.225814, 0.137348, 0.170161, 0.11371, 0.118441, 0.098513, 0.182256, 0.118441, 0.111485, 0.11371, 0.081712, 0.083462, 0.083462, 0.106997, 0.182256, 0.118441, 0.06312, 0.073402, 0.049374, 0.028107, 0.046336, 0.037156, 0.056825, 0.043307, 0.055536, 0.040537, 0.086953, 0.054297, 0.081712, 0.051831, 0.030003], '')</t>
  </si>
  <si>
    <t>UPI00051CCFA5 status=activ</t>
  </si>
  <si>
    <t>([0.158265, 0.088832, 0.120615, 0.069024, 0.118441, 0.076542, 0.050641, 0.036378, 0.030611, 0.025762, 0.032677, 0.028695, 0.034068, 0.032017, 0.030003, 0.019109, 0.010926, 0.011518, 0.011903, 0.011669, 0.017138, 0.026338, 0.038042, 0.022306, 0.032017, 0.026338, 0.047319, 0.067594, 0.050641, 0.086953, 0.129801, 0.074921, 0.074921, 0.125101, 0.125101, 0.125101, 0.173081, 0.170161, 0.170161, 0.100716, 0.15008, 0.203355, 0.182256, 0.185198, 0.25406, 0.264545, 0.236433, 0.200174, 0.206376, 0.370445, 0.298791, 0.25406], '')</t>
  </si>
  <si>
    <t>UPI00051CD03A status=activ</t>
  </si>
  <si>
    <t>([0.342579, 0.41194, 0.454136, 0.497853, 0.562014, 0.618285, 0.657645, 0.570702, 0.575842, 0.553315, 0.538167, 0.626927, 0.622677, 0.570702, 0.699094, 0.653063, 0.497853, 0.394753, 0.494003, 0.458154, 0.465241, 0.349426, 0.257454, 0.26085, 0.271506, 0.219301, 0.15008, 0.132295, 0.182256, 0.206376, 0.142424, 0.182256, 0.206376, 0.298791, 0.25031, 0.164327, 0.203355, 0.222385, 0.26085, 0.239899, 0.264545, 0.191378, 0.26085, 0.26085, 0.206376, 0.206376, 0.25031, 0.232838, 0.239899, 0.257454, 0.236433, 0.349426, 0.25031, 0.25406, 0.167087, 0.167087, 0.229226, 0.232838, 0.318242, 0.387226, 0.318242, 0.311707, 0.311707, 0.264545, 0.339168, 0.30533, 0.291804, 0.196879, 0.196879, 0.21291, 0.219301, 0.21291, 0.194234, 0.191378, 0.164327, 0.206376, 0.268042, 0.295083, 0.281712, 0.291804, 0.209395, 0.295083, 0.278302, 0.370445, 0.447574, 0.444081, 0.553315, 0.490133, 0.613573, 0.733139, 0.728858, 0.585406, 0.480142, 0.5017, 0.608892, 0.517562, 0.562014, 0.521092, 0.525368, 0.525368, 0.486429, 0.562014, 0.494003, 0.509769, 0.51388, 0.422041, 0.418646, 0.390993, 0.328603, 0.321458, 0.232838, 0.147574, 0.236433, 0.321458, 0.308712, 0.222385, 0.219301, 0.219301, 0.194234, 0.116183, 0.11371, 0.125101, 0.137348, 0.170161, 0.17593, 0.164327, 0.164327, 0.170161, 0.179055, 0.209395, 0.185198, 0.191378, 0.194234, 0.120615, 0.125101, 0.137348, 0.209395, 0.288399, 0.232838, 0.30533, 0.324872, 0.335645, 0.321458, 0.335645, 0.356642, 0.335645, 0.232838, 0.26085, 0.271506, 0.26085, 0.346032, 0.352862, 0.356642, 0.366687, 0.454136, 0.465241, 0.454136, 0.359901, 0.359901, 0.335645, 0.352862, 0.311707, 0.243554, 0.247041, 0.239899, 0.219301, 0.158265, 0.236433, 0.209395, 0.158265, 0.15284, 0.15284, 0.137348, 0.139895, 0.209395, 0.21291, 0.203355, 0.200174, 0.288399, 0.21291, 0.229226, 0.216401, 0.225814, 0.271506, 0.219301, 0.132295, 0.137348, 0.132295, 0.102787, 0.167087, 0.219301, 0.139895, 0.127496, 0.085092, 0.125101, 0.120615, 0.094817, 0.056825, 0.05306, 0.051831, 0.083462, 0.067594, 0.066181, 0.06184, 0.041405, 0.047319, 0.06184, 0.06312, 0.06184, 0.0704, 0.071867, 0.069024, 0.120615, 0.116183, 0.185198, 0.185198, 0.122885, 0.134866, 0.196879, 0.200174, 0.191378, 0.191378, 0.194234, 0.120615, 0.191378, 0.257454, 0.225814, 0.278302, 0.284882, 0.359901, 0.394753, 0.384043, 0.278302, 0.288399, 0.275179, 0.25406, 0.229226, 0.281712, 0.268042, 0.25031, 0.222385, 0.194234, 0.161087, 0.25406, 0.390993], '')</t>
  </si>
  <si>
    <t>[4, 5, 6, 7, 8, 9, 10, 11, 12, 13, 14, 15, 86, 88, 89, 90, 91, 93, 94, 95, 96, 97, 98, 99, 101, 103, 104]</t>
  </si>
  <si>
    <t>UPI00051CD041 status=activ</t>
  </si>
  <si>
    <t>([0.010372, 0.015078, 0.009294, 0.006701, 0.005799, 0.007177, 0.007422, 0.010372, 0.014315, 0.014783, 0.018415, 0.021381, 0.022667, 0.021816, 0.022667, 0.020876, 0.018415, 0.017447, 0.024826, 0.016257, 0.026338, 0.028695, 0.016021, 0.023963, 0.048328, 0.092881, 0.092881, 0.060549, 0.047319, 0.034884, 0.027463, 0.026338, 0.031287, 0.029376, 0.060549, 0.092881, 0.11371, 0.142424, 0.271506, 0.200174, 0.26085, 0.225814, 0.18812, 0.295083, 0.31487, 0.291804, 0.243554, 0.21291, 0.366687, 0.356642], '')</t>
  </si>
  <si>
    <t>UPI00051CD0B3 status=activ</t>
  </si>
  <si>
    <t>([0.001687, 0.000945, 0.00152, 0.00231, 0.001675, 0.001271, 0.001675, 0.001232, 0.000945, 0.000859, 0.000687, 0.000854, 0.000893, 0.000468, 0.000708, 0.000842, 0.001383, 0.000833, 0.001061, 0.000485, 0.00052, 0.000348, 0.00076, 0.00076, 0.000442, 0.000842, 0.00146, 0.000983, 0.001142, 0.001103, 0.001649, 0.001687, 0.001211, 0.001967, 0.003109, 0.002396, 0.002396, 0.002396, 0.003053, 0.003431, 0.004646, 0.003607, 0.00359, 0.002881, 0.002276, 0.002705, 0.001855, 0.001202, 0.001434], '')</t>
  </si>
  <si>
    <t>UPI00051CD0CE status=activ</t>
  </si>
  <si>
    <t>([0.328603, 0.359901, 0.387226, 0.247041, 0.173081, 0.203355, 0.118441, 0.142424, 0.17593, 0.129801, 0.120615, 0.155435, 0.147574, 0.10481, 0.10481, 0.111485, 0.11371, 0.067594, 0.06184, 0.067594, 0.066181, 0.043307, 0.049374, 0.050641, 0.100716, 0.098513, 0.100716, 0.191378, 0.200174, 0.196879, 0.291804, 0.335645, 0.328603, 0.335645, 0.318242, 0.324872, 0.321458, 0.41194, 0.505461, 0.51388, 0.433034, 0.444081, 0.4292, 0.377384, 0.288399, 0.222385, 0.222385, 0.129801, 0.120615, 0.069024, 0.038858, 0.038858, 0.038042, 0.022667, 0.021381, 0.034884, 0.036378, 0.037156, 0.028107, 0.027463, 0.017138, 0.025316, 0.033407, 0.036378, 0.025316, 0.043307, 0.042364, 0.041405, 0.040537, 0.048328, 0.086953, 0.137348, 0.129801, 0.067594, 0.127496, 0.122885, 0.134866, 0.125101, 0.125101, 0.079919, 0.079919, 0.139895, 0.079919, 0.096677, 0.134866, 0.219301, 0.147574, 0.173081, 0.173081, 0.278302, 0.179055, 0.167087, 0.109221, 0.066181, 0.137348, 0.073402, 0.038042, 0.018787, 0.012491, 0.011903, 0.021381, 0.013265, 0.012491, 0.020165, 0.020165, 0.021381, 0.012491, 0.013821, 0.016257, 0.016257, 0.010672, 0.016021, 0.015344, 0.013437, 0.023087, 0.020876, 0.03976, 0.044297, 0.049374, 0.085092, 0.098513, 0.06312, 0.118441, 0.125101, 0.132295, 0.139895, 0.109221, 0.179055, 0.158265, 0.096677, 0.167087, 0.25406, 0.167087, 0.139895, 0.239899, 0.15284, 0.155435, 0.079919, 0.144935, 0.219301, 0.219301, 0.200174, 0.271506, 0.25031, 0.155435, 0.074921, 0.040537, 0.050641, 0.027463, 0.050641, 0.050641, 0.047319, 0.035586, 0.051831, 0.054297, 0.03976, 0.054297, 0.040537, 0.069024, 0.042364, 0.031287, 0.019401], '')</t>
  </si>
  <si>
    <t>[38, 39]</t>
  </si>
  <si>
    <t>UPI00051CD331 status=activ</t>
  </si>
  <si>
    <t>([0.026892, 0.06184, 0.083462, 0.050641, 0.036378, 0.050641, 0.027463, 0.017138, 0.022306, 0.017138, 0.013821, 0.017797, 0.018787, 0.009865, 0.015694, 0.015344, 0.026892, 0.028695, 0.033407, 0.047319, 0.078022, 0.073402, 0.060549, 0.066181, 0.066181, 0.086953, 0.083462, 0.155435, 0.281712, 0.284882, 0.298791, 0.380708, 0.377384, 0.366687, 0.494003, 0.387226, 0.394753, 0.384043, 0.390993, 0.401658, 0.450668, 0.436924, 0.401658, 0.394753, 0.394753, 0.401658, 0.31487, 0.31487, 0.332115, 0.311707, 0.232838, 0.31487, 0.200174, 0.129801, 0.129801, 0.129801, 0.200174, 0.191378, 0.18812, 0.11371, 0.167087, 0.078022, 0.085092, 0.102787, 0.116183, 0.106997, 0.194234, 0.232838, 0.161087, 0.079919, 0.047319, 0.073402, 0.074921, 0.144935, 0.222385, 0.232838, 0.15008, 0.096677, 0.109221, 0.118441, 0.196879, 0.127496, 0.15008, 0.073402, 0.083462, 0.043307, 0.025762, 0.022306, 0.038042, 0.040537, 0.03976, 0.040537, 0.042364, 0.045352, 0.026892, 0.027463, 0.027463, 0.036378, 0.066181, 0.066181, 0.034068, 0.018787, 0.034068, 0.056825, 0.056825, 0.050641, 0.050641, 0.085092, 0.092881, 0.069024, 0.109221, 0.109221, 0.167087, 0.161087, 0.094817, 0.098513, 0.083462, 0.081712, 0.06184, 0.06184, 0.067594, 0.071867, 0.073402, 0.076542, 0.088832, 0.109221, 0.11371, 0.11371, 0.127496, 0.067594, 0.081712, 0.044297, 0.054297, 0.067594, 0.038858, 0.0704, 0.067594, 0.066181, 0.06312, 0.122885, 0.129801, 0.088832, 0.147574, 0.139895, 0.125101, 0.106997, 0.085092, 0.038858, 0.06312, 0.06312, 0.050641, 0.030003, 0.030003, 0.058088, 0.047319, 0.094817, 0.064632, 0.116183, 0.142424, 0.134866, 0.129801, 0.066181, 0.050641, 0.054297, 0.11371, 0.111485, 0.127496, 0.144935, 0.247041, 0.275179, 0.173081, 0.21291, 0.301917, 0.352862, 0.342579, 0.219301, 0.127496, 0.17593, 0.158265, 0.066181, 0.078022, 0.041405, 0.033407, 0.054297, 0.024826, 0.020876, 0.023087, 0.020876, 0.038858, 0.03976, 0.041405, 0.059222, 0.10481, 0.047319, 0.034068, 0.019401, 0.03976, 0.038858, 0.020876, 0.013613, 0.021816, 0.01204, 0.021381, 0.044297, 0.028107, 0.050641, 0.05306, 0.049374, 0.047319, 0.047319, 0.026892, 0.018787, 0.014075, 0.014315, 0.028695, 0.049374, 0.049374, 0.028107, 0.058088, 0.098513, 0.109221, 0.078022, 0.109221, 0.094817, 0.106997, 0.17593, 0.090864, 0.085092, 0.047319, 0.037156, 0.020876, 0.034884, 0.024826, 0.042364, 0.041405, 0.031287, 0.018787, 0.033407, 0.06312, 0.059222, 0.033407, 0.056825, 0.06312, 0.06184, 0.035586, 0.030003, 0.031287, 0.078022, 0.088832, 0.073402, 0.056825, 0.046336, 0.027463, 0.028107, 0.017797, 0.016021, 0.010509, 0.011106, 0.008156, 0.007645, 0.005872, 0.005799, 0.005932, 0.007177, 0.006795, 0.00777, 0.006567, 0.004921, 0.003701, 0.002555, 0.003298, 0.003671, 0.004775, 0.005623], '')</t>
  </si>
  <si>
    <t>UPI00051CD37D status=activ</t>
  </si>
  <si>
    <t>([0.035586, 0.020165, 0.01078, 0.015344, 0.010926, 0.009728, 0.013265, 0.009977, 0.013265, 0.018106, 0.019109, 0.020522, 0.023963, 0.021381, 0.013016, 0.026338, 0.029376, 0.023963, 0.026338, 0.024393, 0.024393, 0.023087, 0.022667, 0.045352, 0.050641, 0.090864, 0.078022, 0.048328, 0.088832, 0.0704, 0.064632, 0.078022, 0.122885, 0.098513, 0.200174, 0.26085, 0.247041, 0.247041, 0.191378, 0.096677, 0.060549, 0.06312, 0.066181, 0.129801, 0.129801, 0.122885, 0.125101, 0.127496, 0.111485, 0.116183, 0.15008, 0.15008, 0.086953, 0.10481, 0.142424, 0.142424, 0.100716, 0.100716, 0.086953, 0.144935, 0.139895, 0.17593, 0.086953, 0.079919, 0.0704, 0.074921, 0.074921, 0.03976, 0.073402, 0.139895, 0.078022, 0.058088, 0.044297, 0.0704, 0.054297, 0.035586, 0.022306, 0.036378, 0.024393, 0.045352, 0.029376], '')</t>
  </si>
  <si>
    <t>UPI00051CD3B7 status=activ</t>
  </si>
  <si>
    <t>([0.00407, 0.003512, 0.003405, 0.003276, 0.003246, 0.004135, 0.00389, 0.003298, 0.003997, 0.003607, 0.003512, 0.003512, 0.003405, 0.004431, 0.006142, 0.006245, 0.009728, 0.014315, 0.016257, 0.016528, 0.010926, 0.017138, 0.030611, 0.054297, 0.047319, 0.085092, 0.085092, 0.132295, 0.185198, 0.216401, 0.236433, 0.328603, 0.339168, 0.342579, 0.349426, 0.31487, 0.31487, 0.257454, 0.26085, 0.239899, 0.216401, 0.328603, 0.352862, 0.36309, 0.308712, 0.41194, 0.40511, 0.328603, 0.346032, 0.414856, 0.401658, 0.42561, 0.408655, 0.311707, 0.401658, 0.394753, 0.380708, 0.288399, 0.324872, 0.229226, 0.239899, 0.335645, 0.356642, 0.298791, 0.18812, 0.239899, 0.185198, 0.167087, 0.167087, 0.167087, 0.15284, 0.144935, 0.129801, 0.064632, 0.090864, 0.096677, 0.050641, 0.074921, 0.0704, 0.085092, 0.122885, 0.069024, 0.067594, 0.034068, 0.034068, 0.036378, 0.038858, 0.030611, 0.016257, 0.023963, 0.021816, 0.018106, 0.018787, 0.030003, 0.034884, 0.045352, 0.025316, 0.046336, 0.025316, 0.046336, 0.030611, 0.031287, 0.056825, 0.033407, 0.029376, 0.021381, 0.040537, 0.037156, 0.055536, 0.125101, 0.098513, 0.098513, 0.120615, 0.109221, 0.11371, 0.118441, 0.076542, 0.079919, 0.064632, 0.106997, 0.11371, 0.15008, 0.142424, 0.15008, 0.185198, 0.321458, 0.408655, 0.321458, 0.225814, 0.158265, 0.144935, 0.194234, 0.122885, 0.129801, 0.129801, 0.071867, 0.122885, 0.11371, 0.170161, 0.216401, 0.158265, 0.118441, 0.120615, 0.096677, 0.054297, 0.073402, 0.066181, 0.074921, 0.111485, 0.116183, 0.125101, 0.129801, 0.067594, 0.116183, 0.0704, 0.074921, 0.125101, 0.122885, 0.100716, 0.058088, 0.031287, 0.060549, 0.090864, 0.045352, 0.036378, 0.056825, 0.032677, 0.017447, 0.017138, 0.017138, 0.017138, 0.034884, 0.038042, 0.078022, 0.088832, 0.134866, 0.064632, 0.036378, 0.037156, 0.045352, 0.098513, 0.142424, 0.118441, 0.102787, 0.18812, 0.295083, 0.328603, 0.332115, 0.346032, 0.339168, 0.264545, 0.222385, 0.200174, 0.129801, 0.076542, 0.03976, 0.041405, 0.086953, 0.147574, 0.144935, 0.21291, 0.203355, 0.21291, 0.144935, 0.100716, 0.059222, 0.066181, 0.054297, 0.073402, 0.100716, 0.078022, 0.109221, 0.196879, 0.155435, 0.209395, 0.281712, 0.398279, 0.352862], '')</t>
  </si>
  <si>
    <t>UPI00051CD4B6 status=activ</t>
  </si>
  <si>
    <t>([0.021816, 0.037156, 0.051831, 0.032677, 0.022306, 0.034884, 0.049374, 0.06184, 0.044297, 0.037156, 0.031287, 0.033407, 0.034068, 0.018415, 0.018106, 0.030611, 0.051831, 0.049374, 0.083462, 0.03976, 0.066181, 0.073402, 0.073402, 0.074921, 0.081712, 0.132295, 0.081712, 0.078022, 0.045352, 0.074921, 0.106997, 0.074921, 0.036378, 0.083462, 0.083462, 0.094817, 0.041405, 0.043307, 0.023087, 0.023087, 0.028695, 0.031287, 0.031287, 0.028695, 0.030003, 0.044297, 0.029376, 0.023534, 0.014783, 0.023534, 0.014783, 0.015344, 0.029376, 0.055536, 0.051831, 0.086953, 0.083462, 0.10481, 0.069024, 0.109221, 0.05306, 0.054297, 0.054297, 0.023963, 0.023963, 0.018415, 0.014783, 0.017138, 0.025762, 0.038042, 0.028107, 0.044297, 0.029376, 0.021381, 0.014783], '')</t>
  </si>
  <si>
    <t>UPI00051CD6EA status=activ</t>
  </si>
  <si>
    <t>([0.037156, 0.017138, 0.023963, 0.03976, 0.031287, 0.018787, 0.027463, 0.038858, 0.023534, 0.025762, 0.027463, 0.040537, 0.035586, 0.038858, 0.028695, 0.067594, 0.030611, 0.06184, 0.056825, 0.058088, 0.066181, 0.046336, 0.083462, 0.069024, 0.045352, 0.059222, 0.116183, 0.076542, 0.049374, 0.122885], '')</t>
  </si>
  <si>
    <t>UPI00051CD761 status=activ</t>
  </si>
  <si>
    <t>([0.102787, 0.051831, 0.079919, 0.10481, 0.118441, 0.132295, 0.155435, 0.18812, 0.243554, 0.281712, 0.30533, 0.356642, 0.374039, 0.36309, 0.390993, 0.384043, 0.494003, 0.480142, 0.468512, 0.444081, 0.553315, 0.707965, 0.834292, 0.750527, 0.626927, 0.671169, 0.685117, 0.557691, 0.454136, 0.444081, 0.359901, 0.374039, 0.384043, 0.398279, 0.398279, 0.352862, 0.26085, 0.26085, 0.26085, 0.200174, 0.21291, 0.232838, 0.232838, 0.209395, 0.278302, 0.370445, 0.370445, 0.318242, 0.324872, 0.414856, 0.387226, 0.366687, 0.339168, 0.328603, 0.318242, 0.271506, 0.380708, 0.40511, 0.349426, 0.324872, 0.401658, 0.398279, 0.377384, 0.349426, 0.370445, 0.370445, 0.271506, 0.25031, 0.311707, 0.394753, 0.318242, 0.342579, 0.335645, 0.339168, 0.311707, 0.225814, 0.216401, 0.229226, 0.321458, 0.370445, 0.384043, 0.370445, 0.384043, 0.308712, 0.328603, 0.328603, 0.31487, 0.398279, 0.349426, 0.342579, 0.243554, 0.225814, 0.206376, 0.318242, 0.232838, 0.15008, 0.219301, 0.30533, 0.206376, 0.127496, 0.132295, 0.139895, 0.139895, 0.081712, 0.139895, 0.15008, 0.078022, 0.059222, 0.073402, 0.066181, 0.03976, 0.073402, 0.064632, 0.073402, 0.051831, 0.106997, 0.122885, 0.139895, 0.078022, 0.132295, 0.21291, 0.191378, 0.185198, 0.182256, 0.15284, 0.090864, 0.073402, 0.127496, 0.191378, 0.182256, 0.191378, 0.284882, 0.268042, 0.284882, 0.21291, 0.25031, 0.144935, 0.191378, 0.147574, 0.191378, 0.129801, 0.059222, 0.0704, 0.041405, 0.020522, 0.03976, 0.0704, 0.042364, 0.030003, 0.025316, 0.023534, 0.018106, 0.009977, 0.011342, 0.016826, 0.025316, 0.029376, 0.06184, 0.056825, 0.05306, 0.048328, 0.06184, 0.11371, 0.074921, 0.111485, 0.219301, 0.17593, 0.120615], '')</t>
  </si>
  <si>
    <t>[20, 21, 22, 23, 24, 25, 26, 27]</t>
  </si>
  <si>
    <t>UPI00051CD8F6 status=activ</t>
  </si>
  <si>
    <t>([0.094817, 0.129801, 0.17593, 0.134866, 0.161087, 0.209395, 0.142424, 0.164327, 0.182256, 0.21291, 0.236433, 0.194234, 0.243554, 0.25406, 0.352862, 0.284882, 0.219301, 0.308712, 0.301917, 0.264545, 0.324872, 0.243554, 0.17593, 0.173081, 0.236433, 0.185198, 0.173081, 0.268042, 0.271506, 0.203355, 0.132295, 0.132295, 0.18812, 0.167087, 0.219301, 0.216401, 0.301917, 0.370445, 0.349426, 0.339168, 0.30533, 0.247041, 0.264545, 0.339168, 0.257454, 0.15284, 0.15008, 0.158265, 0.173081, 0.179055, 0.26085, 0.232838, 0.232838, 0.232838, 0.275179, 0.284882, 0.298791, 0.203355, 0.191378, 0.185198, 0.122885, 0.194234, 0.25406, 0.324872, 0.243554, 0.335645, 0.440853, 0.517562, 0.418646, 0.401658, 0.328603, 0.239899, 0.352862, 0.352862, 0.356642, 0.342579, 0.301917, 0.301917, 0.356642, 0.278302, 0.179055, 0.271506, 0.271506, 0.281712, 0.209395, 0.301917, 0.301917, 0.271506, 0.18812, 0.18812, 0.185198, 0.257454, 0.311707, 0.30533, 0.311707, 0.21291, 0.158265, 0.194234, 0.122885, 0.147574, 0.219301, 0.243554, 0.239899, 0.222385, 0.209395, 0.196879, 0.120615, 0.111485, 0.111485, 0.170161, 0.243554, 0.268042, 0.179055, 0.209395, 0.127496, 0.120615, 0.200174, 0.200174, 0.122885, 0.194234, 0.137348, 0.096677, 0.147574, 0.139895, 0.083462, 0.044297, 0.078022, 0.079919, 0.048328, 0.0704, 0.058088, 0.060549, 0.049374, 0.069024, 0.041405, 0.041405, 0.041405, 0.046336, 0.066181, 0.118441, 0.092881, 0.137348, 0.196879, 0.129801, 0.11371, 0.122885, 0.134866, 0.122885, 0.185198, 0.232838, 0.147574, 0.173081, 0.173081, 0.111485, 0.137348, 0.127496, 0.219301, 0.142424, 0.137348, 0.096677, 0.060549, 0.073402, 0.040537, 0.047319, 0.044297, 0.031287, 0.046336, 0.086953, 0.098513, 0.10481, 0.120615, 0.10481, 0.085092, 0.078022, 0.125101, 0.118441, 0.185198, 0.18812, 0.281712, 0.194234, 0.173081, 0.232838, 0.15284, 0.243554, 0.229226, 0.318242, 0.40511, 0.401658, 0.346032, 0.335645, 0.236433, 0.155435, 0.25031, 0.281712, 0.281712, 0.191378, 0.200174, 0.125101, 0.096677, 0.088832, 0.15284, 0.200174, 0.127496, 0.21291, 0.209395, 0.191378, 0.203355, 0.206376, 0.219301, 0.25406, 0.158265, 0.243554, 0.236433, 0.139895, 0.155435, 0.090864, 0.090864, 0.085092, 0.142424, 0.182256, 0.111485, 0.109221, 0.139895, 0.15008, 0.15008, 0.081712, 0.067594, 0.059222, 0.032017, 0.032017, 0.020522, 0.023534, 0.025762, 0.030003, 0.034884, 0.033407, 0.06184, 0.06312, 0.064632, 0.036378, 0.034068, 0.064632, 0.036378, 0.037156, 0.038042, 0.0198, 0.038042, 0.046336, 0.047319, 0.055536, 0.029376, 0.030611, 0.038042, 0.0198, 0.024393, 0.024826, 0.013437, 0.009015, 0.013016, 0.012727, 0.021381, 0.020876, 0.013265, 0.011903, 0.011669, 0.018787, 0.017447, 0.016528, 0.009865, 0.010509, 0.009728, 0.015078, 0.017138, 0.016257, 0.022306, 0.021381, 0.026338, 0.047319, 0.083462, 0.06184, 0.044297, 0.025762], '')</t>
  </si>
  <si>
    <t>UPI00051CD903 status=activ</t>
  </si>
  <si>
    <t>([0.026338, 0.017138, 0.028695, 0.051831, 0.038858, 0.031287, 0.044297, 0.034884, 0.047319, 0.071867, 0.088832, 0.155435, 0.17593, 0.17593, 0.111485, 0.111485, 0.111485, 0.102787, 0.161087, 0.100716, 0.17593, 0.18812, 0.191378, 0.18812, 0.17593, 0.236433, 0.216401, 0.179055, 0.194234, 0.118441, 0.100716, 0.056825, 0.041405, 0.056825, 0.058088, 0.055536, 0.040537, 0.090864, 0.051831, 0.064632, 0.058088, 0.030611, 0.017447, 0.030611, 0.022667, 0.022667, 0.024826, 0.049374, 0.060549, 0.081712, 0.085092, 0.085092, 0.109221, 0.109221, 0.129801, 0.079919, 0.147574, 0.092881, 0.085092, 0.139895, 0.071867, 0.098513, 0.167087, 0.170161, 0.155435, 0.206376, 0.125101, 0.125101, 0.125101, 0.125101, 0.125101, 0.203355, 0.219301, 0.206376, 0.239899, 0.268042, 0.239899, 0.247041, 0.25031, 0.167087, 0.194234, 0.173081, 0.129801, 0.074921, 0.122885, 0.137348, 0.079919, 0.134866, 0.127496, 0.076542, 0.076542, 0.090864, 0.067594, 0.059222, 0.086953, 0.054297, 0.027463, 0.055536, 0.05306, 0.06184, 0.116183, 0.059222, 0.096677, 0.170161, 0.161087, 0.17593, 0.102787, 0.15008, 0.161087, 0.173081, 0.158265, 0.185198, 0.106997, 0.127496, 0.15284, 0.098513, 0.158265, 0.139895, 0.092881, 0.051831, 0.074921, 0.074921, 0.120615, 0.161087, 0.147574, 0.222385, 0.137348, 0.15284, 0.094817, 0.100716, 0.086953, 0.111485, 0.090864, 0.158265, 0.161087, 0.086953, 0.139895, 0.085092, 0.094817, 0.158265, 0.243554, 0.30533, 0.225814, 0.229226, 0.155435, 0.102787, 0.109221, 0.185198, 0.257454, 0.377384, 0.352862, 0.247041, 0.30533, 0.225814, 0.222385, 0.155435, 0.134866, 0.139895, 0.144935, 0.225814, 0.222385, 0.142424, 0.122885, 0.122885, 0.076542, 0.106997, 0.158265, 0.170161, 0.161087, 0.17593, 0.144935, 0.155435, 0.268042, 0.15284, 0.219301, 0.219301, 0.308712, 0.332115, 0.31487, 0.31487, 0.31487, 0.271506, 0.278302, 0.271506, 0.335645, 0.41194, 0.380708, 0.380708, 0.36309, 0.275179, 0.243554, 0.17593, 0.191378, 0.179055, 0.298791, 0.222385, 0.209395, 0.196879, 0.216401, 0.216401, 0.301917, 0.185198, 0.161087, 0.222385, 0.196879, 0.196879, 0.11371, 0.139895, 0.137348, 0.088832, 0.15284, 0.15008, 0.164327, 0.139895, 0.139895, 0.139895, 0.203355, 0.225814, 0.225814, 0.30533, 0.30533, 0.222385, 0.328603, 0.401658, 0.301917, 0.229226, 0.225814, 0.257454, 0.182256, 0.185198, 0.257454, 0.18812, 0.206376, 0.281712, 0.295083, 0.291804, 0.278302, 0.203355, 0.118441, 0.129801, 0.081712, 0.081712, 0.137348, 0.137348, 0.125101, 0.147574, 0.26085, 0.18812, 0.268042, 0.268042, 0.196879, 0.196879, 0.25406, 0.161087, 0.098513, 0.098513, 0.0704, 0.076542, 0.118441, 0.185198, 0.116183, 0.109221, 0.071867, 0.041405, 0.044297, 0.046336, 0.046336, 0.046336, 0.079919, 0.076542, 0.127496, 0.125101, 0.127496, 0.106997, 0.109221, 0.179055, 0.137348, 0.196879, 0.17593, 0.200174, 0.21291, 0.206376, 0.291804, 0.359901, 0.433034, 0.414856, 0.332115, 0.332115, 0.311707, 0.222385, 0.257454, 0.17593, 0.179055, 0.196879, 0.219301, 0.301917, 0.295083, 0.26085, 0.239899, 0.182256, 0.109221, 0.109221, 0.144935, 0.11371, 0.094817, 0.076542, 0.06312, 0.094817, 0.137348, 0.109221, 0.164327, 0.090864], '')</t>
  </si>
  <si>
    <t>UPI00051CD908 status=activ</t>
  </si>
  <si>
    <t>([0.4292, 0.480142, 0.509769, 0.541878, 0.450668, 0.380708, 0.318242, 0.311707, 0.332115, 0.356642, 0.387226, 0.384043, 0.384043, 0.374039, 0.321458, 0.359901, 0.444081, 0.418646, 0.422041, 0.398279, 0.377384, 0.390993, 0.377384, 0.384043, 0.370445, 0.444081, 0.454136, 0.549308, 0.608892, 0.63748, 0.648219, 0.626927, 0.618285, 0.509769, 0.517562, 0.608892, 0.494003, 0.476583, 0.541878, 0.553315, 0.56648, 0.575842, 0.553315, 0.56648, 0.549308, 0.575842, 0.5017, 0.58069, 0.553315, 0.549308, 0.529623, 0.440853, 0.36309, 0.36309, 0.468512, 0.480142, 0.480142, 0.480142, 0.480142, 0.517562, 0.408655, 0.332115, 0.349426, 0.422041, 0.4292, 0.433034, 0.349426, 0.349426, 0.268042, 0.247041, 0.264545, 0.191378, 0.25406, 0.324872, 0.335645, 0.31487, 0.222385, 0.216401, 0.288399, 0.291804, 0.281712, 0.298791, 0.370445, 0.380708, 0.308712, 0.318242, 0.247041, 0.225814, 0.291804, 0.366687, 0.390993, 0.380708, 0.458154, 0.480142, 0.401658, 0.414856, 0.332115, 0.387226, 0.321458, 0.339168, 0.264545, 0.196879, 0.288399, 0.298791, 0.17593, 0.257454, 0.257454, 0.328603, 0.321458, 0.318242, 0.243554, 0.257454, 0.247041, 0.17593, 0.173081, 0.17593, 0.15284, 0.158265, 0.179055, 0.25031, 0.209395, 0.295083, 0.291804, 0.281712, 0.196879, 0.284882, 0.25031, 0.15008, 0.164327, 0.182256, 0.182256, 0.225814, 0.18812, 0.15284, 0.203355, 0.164327, 0.222385, 0.185198, 0.243554, 0.196879, 0.15008], '')</t>
  </si>
  <si>
    <t>[2, 3, 27, 28, 29, 30, 31, 32, 33, 34, 35, 38, 39, 40, 41, 42, 43, 44, 45, 46, 47, 48, 49, 50, 59]</t>
  </si>
  <si>
    <t>UPI00051CD96E status=activ</t>
  </si>
  <si>
    <t>([0.179055, 0.222385, 0.134866, 0.102787, 0.051831, 0.085092, 0.056825, 0.05306, 0.049374, 0.046336, 0.036378, 0.049374, 0.046336, 0.058088, 0.029376, 0.028107, 0.018415, 0.032017, 0.032017, 0.024393, 0.024826, 0.027463, 0.015694, 0.021381, 0.033407, 0.066181, 0.038858, 0.040537, 0.037156, 0.050641, 0.078022, 0.122885, 0.134866, 0.15008, 0.142424, 0.243554, 0.26085, 0.275179, 0.278302, 0.288399, 0.335645, 0.21291, 0.191378, 0.206376, 0.264545, 0.247041, 0.25406, 0.25031, 0.356642, 0.433034, 0.394753, 0.370445, 0.374039, 0.374039, 0.26085, 0.349426, 0.278302, 0.278302, 0.339168, 0.30533, 0.288399, 0.271506, 0.321458, 0.321458, 0.408655, 0.301917, 0.30533, 0.239899, 0.308712, 0.25031, 0.25031, 0.284882, 0.281712, 0.271506, 0.158265, 0.239899, 0.243554, 0.30533, 0.209395, 0.164327, 0.18812, 0.129801, 0.092881, 0.139895, 0.206376, 0.219301, 0.301917, 0.31487, 0.288399, 0.295083, 0.243554, 0.25406, 0.25031, 0.155435, 0.170161, 0.268042, 0.281712, 0.200174, 0.191378, 0.284882, 0.342579, 0.36309, 0.359901, 0.356642, 0.268042, 0.288399, 0.268042, 0.209395, 0.196879, 0.281712, 0.284882, 0.370445, 0.342579, 0.288399, 0.41194, 0.318242, 0.324872, 0.236433, 0.31487, 0.318242, 0.222385, 0.219301, 0.206376, 0.209395, 0.281712, 0.356642, 0.339168, 0.339168, 0.342579, 0.356642, 0.278302, 0.26085, 0.191378, 0.147574, 0.137348, 0.125101, 0.203355, 0.132295, 0.196879, 0.139895, 0.092881, 0.144935, 0.15284, 0.15008, 0.155435, 0.167087, 0.100716, 0.111485, 0.074921, 0.069024, 0.064632, 0.11371, 0.125101, 0.122885, 0.161087, 0.222385, 0.225814, 0.21291, 0.191378, 0.191378, 0.264545, 0.342579, 0.342579, 0.26085, 0.257454, 0.339168, 0.308712, 0.422041, 0.401658, 0.444081, 0.468512, 0.458154, 0.436924, 0.418646, 0.490133, 0.486429, 0.497853, 0.497853, 0.440853, 0.476583, 0.366687, 0.284882, 0.278302, 0.288399, 0.377384, 0.31487, 0.200174, 0.196879, 0.182256, 0.125101, 0.111485, 0.092881, 0.096677, 0.098513, 0.098513, 0.111485, 0.088832, 0.094817, 0.069024, 0.10481, 0.10481, 0.137348, 0.17593, 0.179055, 0.116183, 0.118441, 0.170161, 0.264545, 0.264545, 0.298791, 0.321458, 0.387226, 0.359901, 0.352862, 0.356642, 0.36309, 0.346032, 0.284882, 0.196879, 0.243554, 0.139895, 0.209395, 0.25406, 0.21291, 0.225814, 0.332115, 0.291804, 0.288399, 0.291804, 0.291804, 0.257454, 0.308712, 0.298791, 0.324872, 0.324872, 0.328603, 0.342579, 0.26085, 0.335645, 0.41194, 0.332115, 0.447574, 0.4292, 0.394753, 0.483068, 0.465241, 0.433034, 0.468512, 0.377384, 0.301917, 0.25406, 0.268042, 0.264545, 0.268042, 0.339168, 0.295083, 0.225814, 0.206376, 0.30533, 0.232838, 0.229226, 0.308712, 0.203355, 0.142424, 0.185198, 0.185198, 0.127496, 0.137348, 0.096677, 0.120615, 0.179055, 0.225814, 0.222385, 0.26085, 0.25406, 0.25406, 0.301917, 0.36309, 0.36309, 0.271506, 0.370445, 0.387226, 0.36309, 0.472492, 0.585406, 0.575842, 0.444081, 0.538167, 0.538167, 0.517562, 0.585406, 0.59917, 0.59014, 0.5017, 0.465241, 0.476583, 0.51388, 0.509769, 0.40511, 0.408655, 0.5017, 0.5017, 0.490133, 0.458154, 0.447574, 0.328603, 0.311707, 0.339168, 0.321458, 0.324872, 0.374039, 0.384043, 0.408655, 0.41194, 0.384043, 0.328603, 0.243554, 0.21291, 0.216401, 0.31487, 0.332115, 0.264545, 0.278302, 0.278302, 0.247041, 0.158265, 0.25406, 0.194234, 0.264545, 0.264545, 0.225814, 0.25031, 0.167087, 0.078022, 0.078022, 0.102787, 0.102787, 0.182256, 0.18812, 0.200174, 0.232838, 0.229226, 0.281712, 0.268042, 0.268042, 0.298791, 0.40511, 0.398279, 0.483068, 0.486429, 0.505461, 0.553315, 0.486429, 0.59508, 0.741537, 0.73685, 0.76285, 0.745909, 0.716283, 0.632174, 0.618285, 0.585406, 0.570702, 0.483068, 0.494003, 0.418646, 0.483068, 0.394753, 0.398279, 0.390993, 0.387226, 0.31487, 0.31487, 0.380708, 0.295083, 0.288399, 0.236433, 0.278302, 0.278302, 0.203355, 0.236433, 0.185198, 0.122885, 0.127496, 0.194234, 0.109221, 0.170161, 0.11371, 0.11371, 0.120615, 0.125101, 0.083462, 0.137348, 0.122885, 0.127496, 0.132295, 0.142424, 0.129801, 0.086953, 0.137348, 0.170161, 0.196879, 0.196879, 0.275179, 0.264545, 0.257454, 0.359901, 0.36309, 0.4292, 0.505461, 0.401658, 0.394753, 0.41194, 0.380708, 0.384043, 0.384043, 0.387226, 0.380708, 0.384043, 0.454136, 0.440853, 0.472492, 0.454136, 0.534167, 0.529623, 0.468512, 0.465241, 0.398279, 0.359901, 0.342579, 0.342579, 0.41194, 0.41194, 0.472492, 0.40511, 0.401658, 0.408655, 0.472492, 0.440853, 0.505461, 0.4292, 0.450668, 0.444081, 0.458154, 0.447574, 0.370445, 0.436924, 0.377384, 0.387226, 0.335645, 0.374039, 0.321458, 0.342579, 0.278302, 0.291804, 0.366687, 0.301917, 0.26085, 0.271506, 0.30533, 0.324872, 0.390993, 0.321458, 0.298791, 0.288399, 0.301917, 0.377384, 0.36309, 0.433034, 0.486429, 0.490133, 0.394753, 0.468512, 0.468512, 0.468512, 0.465241, 0.450668, 0.538167, 0.56648, 0.56648, 0.480142, 0.390993, 0.387226, 0.394753, 0.356642, 0.275179, 0.291804, 0.278302, 0.21291, 0.243554, 0.196879, 0.264545, 0.346032, 0.284882, 0.298791, 0.359901, 0.36309, 0.366687, 0.352862, 0.359901, 0.295083, 0.380708, 0.450668, 0.458154, 0.525368, 0.618285, 0.728858, 0.685117, 0.685117, 0.767246, 0.728858, 0.819762, 0.827927, 0.791621, 0.871313, 0.795062, 0.801317, 0.759478, 0.759478, 0.767246, 0.771762, 0.767246, 0.759478, 0.675549, 0.58069, 0.497853, 0.490133, 0.5017, 0.5017, 0.42561, 0.444081, 0.444081, 0.40511, 0.40511, 0.377384, 0.352862, 0.398279, 0.359901, 0.384043, 0.394753, 0.408655, 0.332115, 0.377384, 0.377384, 0.356642, 0.422041, 0.401658, 0.408655, 0.41194, 0.450668, 0.458154, 0.458154, 0.433034, 0.444081, 0.380708, 0.433034, 0.356642, 0.374039, 0.408655, 0.41194, 0.398279, 0.36309, 0.440853, 0.394753, 0.321458, 0.418646, 0.41194, 0.486429, 0.480142, 0.468512, 0.4292, 0.51388, 0.42561, 0.447574, 0.444081, 0.525368, 0.529623, 0.613573, 0.538167, 0.521092, 0.444081, 0.454136, 0.476583, 0.483068, 0.538167, 0.626927, 0.608892, 0.538167, 0.534167, 0.447574, 0.461924, 0.447574, 0.436924, 0.486429, 0.5017, 0.422041, 0.349426, 0.346032, 0.359901, 0.440853, 0.377384, 0.387226, 0.384043, 0.387226, 0.377384, 0.398279, 0.324872, 0.335645, 0.332115, 0.275179, 0.268042, 0.25031, 0.247041, 0.239899, 0.26085, 0.281712, 0.291804, 0.356642, 0.356642, 0.359901, 0.335645, 0.41194, 0.401658, 0.401658, 0.41194, 0.418646, 0.380708, 0.436924, 0.40511, 0.461924, 0.534167, 0.666105, 0.657645, 0.690604, 0.694846, 0.680603, 0.570702], '')</t>
  </si>
  <si>
    <t>[284, 285, 287, 288, 289, 290, 291, 292, 293, 296, 297, 300, 301, 350, 351, 353, 354, 355, 356, 357, 358, 359, 360, 361, 362, 409, 423, 424, 439, 477, 478, 479, 504, 505, 506, 507, 508, 509, 510, 511, 512, 513, 514, 515, 516, 517, 518, 519, 520, 521, 522, 523, 524, 527, 528, 571, 575, 576, 577, 578, 579, 584, 585, 586, 587, 588, 594, 630, 631, 632, 633, 634, 635, 636]</t>
  </si>
  <si>
    <t>UPI00051CDA79 status=activ</t>
  </si>
  <si>
    <t>([0.433034, 0.311707, 0.342579, 0.384043, 0.291804, 0.31487, 0.352862, 0.390993, 0.318242, 0.335645, 0.271506, 0.30533, 0.26085, 0.359901, 0.342579, 0.25031, 0.243554, 0.264545, 0.25031, 0.17593, 0.167087, 0.179055, 0.179055, 0.21291, 0.200174, 0.284882, 0.291804, 0.216401, 0.21291, 0.311707, 0.219301, 0.31487, 0.311707, 0.346032, 0.25031, 0.264545, 0.281712, 0.311707, 0.311707, 0.394753, 0.490133, 0.494003, 0.398279, 0.490133, 0.461924, 0.380708, 0.352862, 0.36309, 0.346032, 0.335645, 0.328603, 0.356642, 0.346032, 0.36309, 0.377384, 0.380708, 0.288399, 0.291804, 0.179055, 0.18812, 0.191378, 0.18812, 0.200174, 0.291804, 0.295083, 0.203355, 0.206376, 0.158265, 0.158265, 0.203355, 0.132295, 0.137348, 0.18812, 0.179055, 0.144935, 0.134866, 0.196879, 0.191378, 0.278302, 0.390993, 0.387226, 0.288399, 0.295083, 0.278302, 0.185198, 0.11371, 0.125101, 0.196879, 0.291804, 0.191378, 0.219301, 0.30533, 0.264545, 0.281712, 0.203355, 0.170161, 0.170161, 0.185198, 0.264545, 0.271506, 0.196879, 0.21291, 0.298791, 0.243554, 0.158265, 0.247041, 0.219301, 0.185198, 0.109221, 0.100716, 0.173081, 0.11371, 0.066181, 0.094817, 0.106997, 0.170161, 0.25031, 0.26085, 0.257454, 0.268042, 0.15008, 0.18812, 0.098513, 0.102787, 0.085092, 0.086953, 0.086953, 0.179055, 0.275179, 0.356642, 0.36309, 0.264545, 0.268042, 0.271506, 0.236433, 0.206376, 0.206376, 0.203355, 0.106997, 0.098513, 0.088832, 0.182256, 0.15008, 0.26085, 0.167087, 0.155435, 0.158265, 0.15284, 0.137348, 0.15284, 0.173081, 0.170161, 0.264545, 0.342579, 0.335645, 0.25031, 0.25031, 0.200174, 0.147574, 0.284882, 0.173081, 0.185198, 0.085092, 0.10481, 0.109221, 0.090864, 0.144935, 0.155435, 0.161087, 0.164327, 0.090864, 0.049374, 0.030003, 0.017138, 0.011342, 0.015078, 0.026338, 0.028107, 0.035586, 0.047319, 0.023087, 0.046336, 0.026338, 0.026338, 0.026338, 0.023087, 0.047319, 0.028107, 0.05306, 0.046336, 0.05306, 0.054297, 0.090864, 0.15008, 0.219301, 0.271506, 0.21291, 0.132295, 0.076542, 0.046336, 0.046336, 0.043307, 0.049374, 0.088832, 0.106997, 0.109221, 0.111485, 0.122885, 0.129801, 0.11371, 0.067594, 0.047319, 0.096677, 0.058088, 0.032677, 0.020876, 0.024393, 0.048328, 0.090864, 0.147574, 0.191378, 0.18812, 0.196879, 0.18812, 0.116183, 0.18812, 0.200174, 0.219301, 0.222385, 0.301917, 0.216401, 0.222385, 0.17593, 0.170161, 0.257454, 0.332115, 0.332115, 0.25031, 0.155435, 0.086953, 0.100716, 0.058088, 0.037156, 0.045352, 0.049374, 0.051831, 0.058088, 0.050641, 0.05306, 0.048328, 0.026892, 0.026338, 0.050641, 0.067594, 0.046336, 0.025316, 0.028107, 0.046336, 0.076542, 0.120615, 0.164327, 0.120615, 0.209395, 0.268042, 0.311707, 0.25406, 0.332115, 0.268042, 0.232838, 0.15284], '')</t>
  </si>
  <si>
    <t>UPI00051CDADD status=activ</t>
  </si>
  <si>
    <t>([0.013437, 0.010509, 0.015694, 0.021381, 0.013821, 0.019401, 0.027463, 0.018415, 0.013437, 0.010672, 0.009015, 0.009015, 0.009187, 0.009015, 0.009187, 0.007259, 0.007422, 0.007422, 0.007259, 0.010221, 0.009865, 0.012727, 0.011518, 0.008075, 0.006142, 0.006142, 0.006078, 0.004208, 0.00389, 0.005249, 0.007091, 0.009865, 0.008895, 0.008895, 0.008895, 0.009015, 0.007422, 0.010372, 0.010509, 0.01078, 0.010926, 0.007645, 0.008002, 0.011342, 0.014586, 0.014315, 0.014586, 0.015694, 0.034884, 0.074921, 0.032677, 0.018787, 0.020165, 0.027463, 0.027463, 0.029376, 0.054297, 0.122885, 0.120615, 0.129801, 0.125101, 0.059222, 0.049374, 0.06184, 0.064632, 0.045352, 0.092881, 0.15284, 0.139895, 0.127496, 0.129801, 0.243554, 0.342579, 0.335645, 0.308712, 0.30533, 0.21291, 0.111485, 0.127496, 0.129801, 0.067594, 0.038042, 0.047319, 0.102787, 0.078022, 0.074921, 0.137348, 0.125101, 0.073402, 0.041405, 0.040537, 0.022306, 0.021816, 0.013821, 0.014075, 0.014075, 0.014075, 0.013821, 0.026892, 0.022667, 0.013821, 0.023963, 0.042364, 0.079919, 0.044297, 0.032677, 0.032017, 0.018106, 0.019401, 0.033407, 0.060549, 0.034884, 0.0704, 0.069024, 0.106997, 0.060549, 0.064632, 0.045352, 0.088832, 0.050641, 0.033407, 0.06312, 0.06184, 0.064632, 0.034884, 0.06312, 0.11371, 0.111485, 0.161087, 0.129801, 0.106997, 0.086953, 0.137348, 0.100716, 0.079919, 0.058088, 0.102787, 0.185198], '')</t>
  </si>
  <si>
    <t>UPI00051CDBA8 status=activ</t>
  </si>
  <si>
    <t>([0.239899, 0.219301, 0.147574, 0.179055, 0.170161, 0.125101, 0.079919, 0.111485, 0.066181, 0.05306, 0.054297, 0.055536, 0.027463, 0.017447, 0.018106, 0.030611, 0.032677, 0.032677, 0.016021, 0.010372, 0.009187, 0.007259, 0.007422, 0.010926, 0.011518, 0.009728, 0.009294, 0.014315, 0.012727, 0.014315, 0.022306, 0.028695, 0.025762, 0.049374, 0.081712, 0.144935, 0.100716, 0.098513, 0.111485, 0.170161, 0.219301, 0.170161, 0.247041, 0.191378, 0.164327, 0.164327, 0.25031, 0.25031, 0.185198, 0.137348, 0.243554, 0.243554, 0.229226, 0.352862, 0.349426, 0.36309, 0.349426, 0.408655, 0.42561, 0.40511, 0.366687, 0.408655, 0.408655, 0.318242, 0.398279, 0.41194, 0.40511, 0.301917, 0.284882, 0.346032, 0.324872, 0.301917, 0.222385, 0.236433, 0.225814, 0.264545, 0.170161, 0.109221, 0.0704, 0.038042, 0.040537, 0.032017, 0.032017, 0.059222, 0.098513, 0.109221, 0.059222, 0.067594, 0.122885, 0.134866, 0.137348, 0.229226, 0.232838, 0.295083, 0.216401, 0.219301, 0.179055, 0.185198, 0.185198, 0.26085, 0.275179, 0.26085, 0.401658, 0.401658, 0.408655, 0.42561, 0.401658, 0.494003, 0.461924, 0.461924, 0.549308, 0.575842, 0.58069, 0.529623, 0.468512, 0.529623, 0.486429, 0.521092, 0.525368, 0.661982, 0.690604, 0.788093, 0.808535, 0.788093, 0.741537, 0.733139, 0.618285, 0.632174, 0.534167, 0.553315, 0.521092, 0.51388, 0.472492, 0.4292, 0.444081, 0.51388, 0.51388, 0.541878, 0.483068, 0.642678], '')</t>
  </si>
  <si>
    <t>[110, 111, 112, 113, 115, 117, 118, 119, 120, 121, 122, 123, 124, 125, 126, 127, 128, 129, 130, 131, 135, 136, 137, 139]</t>
  </si>
  <si>
    <t>UPI00051CDBE8 status=activ</t>
  </si>
  <si>
    <t>([0.179055, 0.120615, 0.122885, 0.164327, 0.11371, 0.142424, 0.102787, 0.073402, 0.056825, 0.076542, 0.098513, 0.076542, 0.081712, 0.085092, 0.071867, 0.043307, 0.085092, 0.10481, 0.100716, 0.109221, 0.090864, 0.074921, 0.098513, 0.125101, 0.134866, 0.127496, 0.132295, 0.191378, 0.291804, 0.374039, 0.370445, 0.298791, 0.387226, 0.321458, 0.339168, 0.264545, 0.352862, 0.271506, 0.219301, 0.21291, 0.30533, 0.239899, 0.318242, 0.284882, 0.291804, 0.275179, 0.36309, 0.25406, 0.25406, 0.239899, 0.232838, 0.229226, 0.318242, 0.275179, 0.335645, 0.335645, 0.349426, 0.342579, 0.356642, 0.41194, 0.414856, 0.318242, 0.380708, 0.342579, 0.31487, 0.308712, 0.308712, 0.239899, 0.342579, 0.356642, 0.352862, 0.271506, 0.173081, 0.102787, 0.079919, 0.088832, 0.094817, 0.134866, 0.092881, 0.155435, 0.083462, 0.047319, 0.090864, 0.120615, 0.094817, 0.158265, 0.170161, 0.170161, 0.15284, 0.170161, 0.158265, 0.158265, 0.26085, 0.284882, 0.384043, 0.483068, 0.42561, 0.398279, 0.418646, 0.476583, 0.414856, 0.494003, 0.505461, 0.42561, 0.408655, 0.450668, 0.370445, 0.257454, 0.25031, 0.356642, 0.311707, 0.31487, 0.308712, 0.295083, 0.311707, 0.298791, 0.291804, 0.332115, 0.257454, 0.179055, 0.164327, 0.196879, 0.196879, 0.239899, 0.222385, 0.147574, 0.209395, 0.301917, 0.328603, 0.349426, 0.328603, 0.281712, 0.284882, 0.206376, 0.200174, 0.26085, 0.173081, 0.164327, 0.161087, 0.232838, 0.30533, 0.332115, 0.321458, 0.301917, 0.281712, 0.370445, 0.380708, 0.349426, 0.30533, 0.284882, 0.291804, 0.288399, 0.36309, 0.278302, 0.36309, 0.366687, 0.339168, 0.339168, 0.318242, 0.328603, 0.25406, 0.247041, 0.243554, 0.236433, 0.291804, 0.346032, 0.243554, 0.324872, 0.36309, 0.387226, 0.468512, 0.390993, 0.384043, 0.390993, 0.414856, 0.332115, 0.324872, 0.359901, 0.436924, 0.465241, 0.454136, 0.480142, 0.472492, 0.490133, 0.5017, 0.483068, 0.483068, 0.505461, 0.51388, 0.42561, 0.42561, 0.440853, 0.40511, 0.422041, 0.440853, 0.440853, 0.450668, 0.468512, 0.476583, 0.394753, 0.366687, 0.377384, 0.352862, 0.36309, 0.271506, 0.278302, 0.206376, 0.222385, 0.288399, 0.288399, 0.366687, 0.298791, 0.229226, 0.247041, 0.236433, 0.25031, 0.318242, 0.346032, 0.342579, 0.328603, 0.40511, 0.450668, 0.436924, 0.517562, 0.525368, 0.534167, 0.529623, 0.51388, 0.494003, 0.490133, 0.476583, 0.440853, 0.529623, 0.59917, 0.699094, 0.699094, 0.699094, 0.608892, 0.613573, 0.509769, 0.5017, 0.472492, 0.42561, 0.422041, 0.436924, 0.4292, 0.5017, 0.433034, 0.472492, 0.450668, 0.454136, 0.4292, 0.384043, 0.380708, 0.374039, 0.41194, 0.42561, 0.390993, 0.377384, 0.401658, 0.398279, 0.398279, 0.356642, 0.394753, 0.346032, 0.31487, 0.281712, 0.25406, 0.30533, 0.31487, 0.321458, 0.295083, 0.298791, 0.390993, 0.332115], '')</t>
  </si>
  <si>
    <t>[102, 184, 187, 188, 223, 224, 225, 226, 227, 232, 233, 234, 235, 236, 237, 238, 239, 240, 246]</t>
  </si>
  <si>
    <t>UPI00051CDCC0 status=activ</t>
  </si>
  <si>
    <t>([0.008804, 0.012727, 0.018787, 0.013437, 0.0198, 0.012727, 0.009294, 0.01204, 0.017138, 0.012491, 0.015694, 0.015694, 0.010131, 0.017797, 0.017447, 0.018787, 0.011106, 0.009728, 0.017138, 0.036378, 0.036378, 0.074921, 0.037156, 0.038858, 0.030611, 0.017447, 0.020165, 0.018787, 0.01078, 0.007091, 0.007555, 0.005734, 0.005011, 0.004775, 0.004899, 0.007031, 0.004899, 0.007031, 0.005799, 0.005799, 0.005932, 0.005932, 0.004208, 0.005799, 0.003864, 0.005872, 0.00777, 0.010672, 0.015344, 0.026338, 0.026338, 0.049374, 0.086953, 0.069024, 0.078022, 0.041405, 0.019401, 0.020165, 0.012727, 0.025316, 0.024826, 0.023534, 0.014315, 0.026892, 0.020876, 0.037156, 0.025316, 0.019109, 0.013613, 0.013437, 0.010131, 0.015694, 0.00962, 0.007091], '')</t>
  </si>
  <si>
    <t>UPI00051CDD11 status=activ</t>
  </si>
  <si>
    <t>([0.222385, 0.155435, 0.120615, 0.132295, 0.158265, 0.203355, 0.164327, 0.137348, 0.109221, 0.11371, 0.137348, 0.179055, 0.111485, 0.125101, 0.096677, 0.098513, 0.090864, 0.127496, 0.161087, 0.17593, 0.194234, 0.239899, 0.229226, 0.281712, 0.225814, 0.209395, 0.194234, 0.281712, 0.342579, 0.414856, 0.461924, 0.461924, 0.4292, 0.562014, 0.521092, 0.575842, 0.675549, 0.703578, 0.720929, 0.618285, 0.59917, 0.570702, 0.59508, 0.699094, 0.703578, 0.81615, 0.775545, 0.707965, 0.675549, 0.666105, 0.661982, 0.622677, 0.613573, 0.642678, 0.608892, 0.632174, 0.642678, 0.613573, 0.608892, 0.58069, 0.657645, 0.642678, 0.680603, 0.622677, 0.618285, 0.613573, 0.538167], '')</t>
  </si>
  <si>
    <t>[33, 34, 35, 36, 37, 38, 39, 40, 41, 42, 43, 44, 45, 46, 47, 48, 49, 50, 51, 52, 53, 54, 55, 56, 57, 58, 59, 60, 61, 62, 63, 64, 65, 66]</t>
  </si>
  <si>
    <t>UPI00051CDD3A status=activ</t>
  </si>
  <si>
    <t>([0.926919, 0.947281, 0.960642, 0.954657, 0.951925, 0.948786, 0.959312, 0.947281, 0.956248, 0.953422, 0.951925, 0.950334, 0.950334, 0.950334, 0.957673, 0.97245, 0.9657, 0.938133, 0.950334, 0.950334, 0.953422, 0.956248, 0.948786, 0.936162, 0.939629, 0.936162, 0.934618, 0.921076, 0.94331, 0.921076, 0.934618, 0.934618, 0.934618, 0.936162, 0.948786, 0.938133, 0.945666, 0.956248, 0.971713, 0.973328, 0.969315, 0.974374, 0.959312, 0.957673, 0.966441, 0.956248, 0.966441, 0.960642, 0.968436, 0.959312, 0.967676, 0.956248, 0.934618, 0.924947, 0.928747, 0.899122, 0.88723, 0.805026, 0.728858, 0.685117, 0.680603, 0.671169, 0.529623, 0.56648, 0.472492, 0.380708, 0.408655, 0.384043, 0.433034, 0.321458, 0.278302, 0.203355, 0.209395, 0.26085, 0.239899, 0.25406, 0.298791, 0.31487, 0.377384, 0.339168, 0.380708, 0.288399, 0.30533, 0.390993, 0.318242, 0.401658, 0.468512, 0.377384, 0.328603, 0.222385, 0.275179, 0.332115, 0.352862, 0.352862, 0.349426, 0.366687, 0.366687, 0.278302, 0.288399, 0.284882, 0.298791, 0.278302, 0.298791, 0.324872, 0.332115, 0.440853, 0.436924, 0.40511, 0.494003, 0.553315, 0.653063, 0.59508, 0.575842, 0.56648, 0.557691, 0.56648, 0.525368, 0.490133, 0.534167, 0.534167, 0.549308, 0.553315, 0.472492, 0.433034, 0.332115, 0.318242, 0.295083, 0.308712, 0.335645, 0.332115, 0.335645, 0.247041, 0.31487, 0.257454, 0.284882, 0.209395, 0.173081, 0.132295, 0.139895, 0.158265, 0.155435, 0.147574, 0.122885, 0.11371, 0.182256, 0.216401, 0.236433, 0.25031, 0.26085, 0.25406, 0.275179, 0.26085, 0.291804, 0.281712, 0.275179, 0.301917, 0.370445, 0.332115, 0.418646, 0.339168, 0.232838, 0.200174, 0.21291, 0.328603, 0.30533, 0.275179, 0.247041, 0.216401, 0.164327, 0.122885, 0.100716, 0.069024, 0.054297, 0.0704, 0.054297, 0.071867, 0.050641, 0.035586, 0.048328],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</si>
  <si>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109, 110, 111, 112, 113, 114, 115, 116, 118, 119, 120, 121]</t>
  </si>
  <si>
    <t>UPI00051CDDCB status=activ</t>
  </si>
  <si>
    <t>([0.096677, 0.127496, 0.035586, 0.045352, 0.060549, 0.092881, 0.044297, 0.059222, 0.025762, 0.013613, 0.013613, 0.009728, 0.005872, 0.003727, 0.003821, 0.005623, 0.003701, 0.003212, 0.003276, 0.002078, 0.001872, 0.001743, 0.00146, 0.001481, 0.000893, 0.000485, 0.000365, 0.000687, 0.000365, 0.000468, 0.001, 0.001318, 0.001391, 0.001602, 0.002482, 0.00246, 0.002512, 0.002529, 0.00243, 0.001417, 0.001808, 0.001249, 0.000713, 0.000958, 0.001048, 0.001709, 0.001692, 0.001374, 0.000842, 0.001159, 0.00103, 0.000799, 0.000399, 0.000468, 0.000421, 0.000292, 0.000301, 0.000275, 0.000567, 0.000614, 0.001271, 0.001533, 0.002482, 0.003607, 0.003607, 0.005378, 0.005623, 0.005683, 0.00515, 0.006482, 0.00515, 0.005223, 0.005011, 0.006374, 0.007315, 0.009728, 0.012727, 0.022306, 0.016021, 0.009728, 0.020876, 0.01204], '')</t>
  </si>
  <si>
    <t>UPI00051CDF8B status=activ</t>
  </si>
  <si>
    <t>([0.653063, 0.699094, 0.59917, 0.642678, 0.529623, 0.545602, 0.562014, 0.486429, 0.5017, 0.534167, 0.486429, 0.538167, 0.575842, 0.58069, 0.549308, 0.553315, 0.680603, 0.575842, 0.56648, 0.534167, 0.51388, 0.398279, 0.390993, 0.447574, 0.377384, 0.374039, 0.377384, 0.374039, 0.436924, 0.450668, 0.436924, 0.490133, 0.494003, 0.458154, 0.418646, 0.394753, 0.308712, 0.31487, 0.398279, 0.311707, 0.346032, 0.370445, 0.418646, 0.447574, 0.465241, 0.553315, 0.657645, 0.685117, 0.690604, 0.694846, 0.562014, 0.570702, 0.480142, 0.468512, 0.5017, 0.51388, 0.545602, 0.575842, 0.59508, 0.476583, 0.59917, 0.59508, 0.613573, 0.657645, 0.613573, 0.59508, 0.468512, 0.440853, 0.422041, 0.356642, 0.370445, 0.390993, 0.418646, 0.505461, 0.505461, 0.472492, 0.51388, 0.422041, 0.422041, 0.390993, 0.490133, 0.4292, 0.339168, 0.332115, 0.324872, 0.298791, 0.264545, 0.359901, 0.346032, 0.352862, 0.41194, 0.374039, 0.352862, 0.247041, 0.191378, 0.137348, 0.161087, 0.132295, 0.17593, 0.247041, 0.25406, 0.275179, 0.271506, 0.384043, 0.390993, 0.401658, 0.42561, 0.483068, 0.472492, 0.4292, 0.342579, 0.268042, 0.298791, 0.377384, 0.465241, 0.461924, 0.529623, 0.454136, 0.517562, 0.454136, 0.356642, 0.298791, 0.206376, 0.155435, 0.086953, 0.085092, 0.076542, 0.05306, 0.050641, 0.038042, 0.043307, 0.078022, 0.132295, 0.147574, 0.170161, 0.10481, 0.098513, 0.111485, 0.10481, 0.058088, 0.111485, 0.142424, 0.21291, 0.209395, 0.301917, 0.390993, 0.30533, 0.239899, 0.311707, 0.318242, 0.275179, 0.359901, 0.236433, 0.25031, 0.229226, 0.219301, 0.311707, 0.318242, 0.328603, 0.342579, 0.342579, 0.291804, 0.328603, 0.308712, 0.342579, 0.275179, 0.243554, 0.291804, 0.284882, 0.301917, 0.278302, 0.374039, 0.321458, 0.433034, 0.31487, 0.335645, 0.342579, 0.31487, 0.291804, 0.185198, 0.268042, 0.25031, 0.243554, 0.216401, 0.185198, 0.15284, 0.236433, 0.271506, 0.216401, 0.206376, 0.216401, 0.229226, 0.247041, 0.298791, 0.288399, 0.387226, 0.380708, 0.374039, 0.374039, 0.497853, 0.472492, 0.414856, 0.461924, 0.538167, 0.494003, 0.549308, 0.661982, 0.549308, 0.41194, 0.5017, 0.5017, 0.476583, 0.465241, 0.422041, 0.401658, 0.418646, 0.335645, 0.295083, 0.291804, 0.301917, 0.257454, 0.298791, 0.352862, 0.377384, 0.346032, 0.422041, 0.339168, 0.31487, 0.318242, 0.42561, 0.440853, 0.557691, 0.476583, 0.497853, 0.440853, 0.377384, 0.370445, 0.352862, 0.356642, 0.366687, 0.384043, 0.40511, 0.472492, 0.436924, 0.458154, 0.465241, 0.394753, 0.465241, 0.480142, 0.480142, 0.497853, 0.450668, 0.335645, 0.390993, 0.356642, 0.349426, 0.342579, 0.352862, 0.356642, 0.356642, 0.352862, 0.308712, 0.301917, 0.311707, 0.335645, 0.247041, 0.239899, 0.278302, 0.200174, 0.142424, 0.18812, 0.173081, 0.147574, 0.209395, 0.209395, 0.239899, 0.321458, 0.31487, 0.308712, 0.380708, 0.408655, 0.398279, 0.366687, 0.301917, 0.264545, 0.239899, 0.352862, 0.352862, 0.387226, 0.380708, 0.458154, 0.5017, 0.509769, 0.59508, 0.618285, 0.509769, 0.494003, 0.454136, 0.557691, 0.480142, 0.40511, 0.342579, 0.264545, 0.328603, 0.387226, 0.42561, 0.454136, 0.418646, 0.414856, 0.390993, 0.454136, 0.42561, 0.359901, 0.321458, 0.281712, 0.26085, 0.366687, 0.328603, 0.335645], '')</t>
  </si>
  <si>
    <t>[0, 1, 2, 3, 4, 5, 6, 8, 9, 11, 12, 13, 14, 15, 16, 17, 18, 19, 20, 45, 46, 47, 48, 49, 50, 51, 54, 55, 56, 57, 58, 60, 61, 62, 63, 64, 65, 73, 74, 76, 116, 118, 203, 205, 206, 207, 209, 210, 231, 291, 292, 293, 294, 295, 298]</t>
  </si>
  <si>
    <t>UPI00051CE078 status=activ</t>
  </si>
  <si>
    <t>([0.074921, 0.116183, 0.164327, 0.18812, 0.137348, 0.173081, 0.216401, 0.25031, 0.268042, 0.281712, 0.308712, 0.308712, 0.308712, 0.222385, 0.209395, 0.30533, 0.339168, 0.318242, 0.321458, 0.342579, 0.370445, 0.352862, 0.247041, 0.247041, 0.264545, 0.349426, 0.339168, 0.328603, 0.339168, 0.356642, 0.288399, 0.219301, 0.216401, 0.216401, 0.21291, 0.243554, 0.247041, 0.239899, 0.239899, 0.239899, 0.30533, 0.356642, 0.444081, 0.545602, 0.5017, 0.483068, 0.476583, 0.476583, 0.408655, 0.394753, 0.390993, 0.40511, 0.461924, 0.454136, 0.461924, 0.541878, 0.5017, 0.414856, 0.450668, 0.534167, 0.521092, 0.534167, 0.505461, 0.505461, 0.525368, 0.472492, 0.483068, 0.486429, 0.387226, 0.380708, 0.387226, 0.387226, 0.349426, 0.25406, 0.26085, 0.182256, 0.122885, 0.147574, 0.191378, 0.161087, 0.161087, 0.179055, 0.170161, 0.179055, 0.111485, 0.111485, 0.17593, 0.116183, 0.074921, 0.144935, 0.200174, 0.200174, 0.173081, 0.239899, 0.342579, 0.366687, 0.36309, 0.458154, 0.433034, 0.476583, 0.42561, 0.418646, 0.308712, 0.257454, 0.257454, 0.26085, 0.194234, 0.200174, 0.301917, 0.288399, 0.200174, 0.200174, 0.196879, 0.216401, 0.247041, 0.232838, 0.185198, 0.185198, 0.179055, 0.127496, 0.074921, 0.081712, 0.086953, 0.109221, 0.161087, 0.098513, 0.098513, 0.142424, 0.139895, 0.078022, 0.120615, 0.17593, 0.185198, 0.182256, 0.185198, 0.137348, 0.079919, 0.096677, 0.098513, 0.094817, 0.088832, 0.129801, 0.120615, 0.076542, 0.102787, 0.10481, 0.170161, 0.25031, 0.15008, 0.144935, 0.139895, 0.137348, 0.155435, 0.109221, 0.116183, 0.098513, 0.116183, 0.179055, 0.144935, 0.196879, 0.167087, 0.225814, 0.203355, 0.284882, 0.387226], '')</t>
  </si>
  <si>
    <t>[43, 44, 55, 56, 59, 60, 61, 62, 63, 64]</t>
  </si>
  <si>
    <t>UPI00051CE07A status=activ</t>
  </si>
  <si>
    <t>([0.798249, 0.827927, 0.73685, 0.771762, 0.690604, 0.720929, 0.745909, 0.771762, 0.707965, 0.759478, 0.671169, 0.675549, 0.642678, 0.653063, 0.585406, 0.529623, 0.59917, 0.63748, 0.59014, 0.59917, 0.59014, 0.557691, 0.562014, 0.59917, 0.59917, 0.685117, 0.59917, 0.517562, 0.454136, 0.534167, 0.509769, 0.604312, 0.575842, 0.63748, 0.529623, 0.632174, 0.73685, 0.703578, 0.703578, 0.73685, 0.657645, 0.562014, 0.608892, 0.59917, 0.648219, 0.648219, 0.666105, 0.661982, 0.728858, 0.801317, 0.784345, 0.707965, 0.716283, 0.657645, 0.657645, 0.759478, 0.626927, 0.626927, 0.63748, 0.657645, 0.642678, 0.703578, 0.795062, 0.771762, 0.745909, 0.716283, 0.675549, 0.604312, 0.703578], '')</t>
  </si>
  <si>
    <t>[0, 1, 2, 3, 4, 5, 6, 7, 8, 9, 10, 11, 12, 13, 14, 15, 16, 17, 18, 19, 20, 21, 22, 23, 24, 25, 26, 27, 29, 30, 31, 32, 33, 34, 35, 36, 37, 38, 39, 40, 41, 42, 43, 44, 45, 46, 47, 48, 49, 50, 51, 52, 53, 54, 55, 56, 57, 58, 59, 60, 61, 62, 63, 64, 65, 66, 67, 68]</t>
  </si>
  <si>
    <t>UPI00051CE171 status=activ</t>
  </si>
  <si>
    <t>([0.59917, 0.613573, 0.63748, 0.447574, 0.494003, 0.398279, 0.433034, 0.450668, 0.483068, 0.5017, 0.422041, 0.380708, 0.377384, 0.458154, 0.346032, 0.247041, 0.243554, 0.15284, 0.158265, 0.17593, 0.17593, 0.170161, 0.182256, 0.191378, 0.21291, 0.219301, 0.31487, 0.301917, 0.298791, 0.288399, 0.288399, 0.374039, 0.370445, 0.370445, 0.384043, 0.497853, 0.5017, 0.384043, 0.384043, 0.374039, 0.352862, 0.275179, 0.247041, 0.15284, 0.088832, 0.170161, 0.092881, 0.094817, 0.05306, 0.035586, 0.022667, 0.023534, 0.023534, 0.023963, 0.028695, 0.028107, 0.023963, 0.020876, 0.040537, 0.074921, 0.037156, 0.03976, 0.03976, 0.028107, 0.059222, 0.100716, 0.083462, 0.085092, 0.083462, 0.144935, 0.142424, 0.216401, 0.139895, 0.071867, 0.127496, 0.066181, 0.066181, 0.085092, 0.122885, 0.142424, 0.147574, 0.170161, 0.088832, 0.139895, 0.122885, 0.111485, 0.106997, 0.111485, 0.173081, 0.088832, 0.043307, 0.071867, 0.076542, 0.076542, 0.15008, 0.158265, 0.239899, 0.232838, 0.219301, 0.182256, 0.164327, 0.158265, 0.232838, 0.25406, 0.194234, 0.232838, 0.222385, 0.229226, 0.147574, 0.098513, 0.122885, 0.158265, 0.167087, 0.125101, 0.134866, 0.081712, 0.054297, 0.054297, 0.031287, 0.030611, 0.041405, 0.044297, 0.033407, 0.018106, 0.016021, 0.023534, 0.041405, 0.025316, 0.020522, 0.037156, 0.059222, 0.094817, 0.134866, 0.118441, 0.15008, 0.219301, 0.30533, 0.257454, 0.25031, 0.339168, 0.257454, 0.291804, 0.295083, 0.25031, 0.36309, 0.483068, 0.390993, 0.275179, 0.387226, 0.42561, 0.332115, 0.359901, 0.370445, 0.374039, 0.366687, 0.356642, 0.339168, 0.229226, 0.346032, 0.349426, 0.25406, 0.339168, 0.346032, 0.243554, 0.359901, 0.264545, 0.257454, 0.342579, 0.339168, 0.308712, 0.295083, 0.291804, 0.170161, 0.096677, 0.058088, 0.064632, 0.064632, 0.0704, 0.134866, 0.079919, 0.085092, 0.144935, 0.098513, 0.060549, 0.0704, 0.059222, 0.100716, 0.098513, 0.100716, 0.161087, 0.164327, 0.164327, 0.247041, 0.349426, 0.356642, 0.454136, 0.384043, 0.301917, 0.257454, 0.26085, 0.236433, 0.236433, 0.247041, 0.232838, 0.311707, 0.374039, 0.342579, 0.356642, 0.359901, 0.370445, 0.370445, 0.370445, 0.332115, 0.275179, 0.206376, 0.301917, 0.295083, 0.384043, 0.458154, 0.494003, 0.509769, 0.517562, 0.418646, 0.349426, 0.40511, 0.40511, 0.398279, 0.444081, 0.440853, 0.36309, 0.366687, 0.339168, 0.342579, 0.384043, 0.366687, 0.440853, 0.366687, 0.278302, 0.222385, 0.142424, 0.15008, 0.088832, 0.139895, 0.219301, 0.30533, 0.25406, 0.264545, 0.271506, 0.216401, 0.200174, 0.284882, 0.281712, 0.335645, 0.257454, 0.229226, 0.229226, 0.15284, 0.15284, 0.21291, 0.173081, 0.173081, 0.155435, 0.222385, 0.219301, 0.21291, 0.125101, 0.196879, 0.18812, 0.164327, 0.17593, 0.15284, 0.116183, 0.083462, 0.048328, 0.0704, 0.067594, 0.102787, 0.161087], '')</t>
  </si>
  <si>
    <t>[0, 1, 2, 9, 36, 220, 221]</t>
  </si>
  <si>
    <t>UPI00051CE41E status=activ</t>
  </si>
  <si>
    <t>([0.016528, 0.011903, 0.014075, 0.015344, 0.011669, 0.010926, 0.009483, 0.008525, 0.008156, 0.009977, 0.010131, 0.011903, 0.013016, 0.014586, 0.021816, 0.038042, 0.06184, 0.090864, 0.134866, 0.137348, 0.139895, 0.219301, 0.311707, 0.335645, 0.311707, 0.311707, 0.36309, 0.444081, 0.529623, 0.618285, 0.56648, 0.521092, 0.517562, 0.525368, 0.521092, 0.458154, 0.447574, 0.450668, 0.366687, 0.301917, 0.200174, 0.209395, 0.127496, 0.118441, 0.0704, 0.060549, 0.109221, 0.122885, 0.127496, 0.132295, 0.078022, 0.106997, 0.100716, 0.102787, 0.100716, 0.090864, 0.092881, 0.055536, 0.056825, 0.109221, 0.161087, 0.271506, 0.200174, 0.284882, 0.271506, 0.339168, 0.418646, 0.387226, 0.346032, 0.31487, 0.278302, 0.380708, 0.324872, 0.468512], '')</t>
  </si>
  <si>
    <t>[28, 29, 30, 31, 32, 33, 34]</t>
  </si>
  <si>
    <t>UPI00051CE482 status=activ</t>
  </si>
  <si>
    <t>([0.387226, 0.450668, 0.465241, 0.328603, 0.349426, 0.380708, 0.281712, 0.185198, 0.122885, 0.083462, 0.055536, 0.051831, 0.023963, 0.020876, 0.021381, 0.021381, 0.040537, 0.022306, 0.026338, 0.015344, 0.010221, 0.012727, 0.012727, 0.010672, 0.01078, 0.00777, 0.008002, 0.011518, 0.019401, 0.021816, 0.040537, 0.03976, 0.03976, 0.085092, 0.090864, 0.155435, 0.092881, 0.056825, 0.111485, 0.092881, 0.15008, 0.122885, 0.064632, 0.059222, 0.041405, 0.041405, 0.074921, 0.081712, 0.081712, 0.079919, 0.069024, 0.033407, 0.049374, 0.060549, 0.059222, 0.030003, 0.017447, 0.030003, 0.046336, 0.043307, 0.047319, 0.024393, 0.024826, 0.045352, 0.023963, 0.024393, 0.024393, 0.019401, 0.013437, 0.010221, 0.008409, 0.010509, 0.014783, 0.014315, 0.008895, 0.006421, 0.008156], '')</t>
  </si>
  <si>
    <t>UPI00051CE9C9 status=activ</t>
  </si>
  <si>
    <t>([0.004247, 0.004388, 0.003478, 0.002623, 0.001808, 0.001499, 0.001267, 0.000893, 0.001335, 0.001155, 0.001061, 0.001675, 0.002138, 0.002194, 0.001709, 0.001936, 0.001211, 0.000854, 0.000447, 0.000833, 0.000833, 0.000687, 0.000498, 0.000485, 0.000567, 0.000674, 0.000906, 0.001249, 0.001936, 0.001967, 0.003014, 0.002529, 0.002688, 0.003366, 0.004646, 0.006795, 0.006421, 0.00777, 0.010672, 0.020876, 0.016257, 0.009483, 0.021816, 0.044297, 0.043307, 0.074921, 0.155435, 0.194234, 0.120615, 0.06184, 0.028107, 0.013821, 0.023087, 0.009865, 0.009865, 0.006701, 0.004646, 0.004921, 0.004135, 0.004247, 0.003079, 0.002529, 0.003757, 0.002435, 0.001967, 0.002014, 0.002014, 0.001906, 0.001335, 0.002117, 0.003109, 0.003079, 0.004247, 0.004208, 0.00558, 0.005318, 0.007645, 0.007495, 0.007259, 0.01078, 0.006482, 0.006567, 0.006567, 0.004899, 0.005318, 0.005378, 0.005378, 0.00389, 0.003079, 0.003109, 0.003212, 0.002155, 0.002606, 0.001808, 0.001391, 0.001623, 0.001623, 0.001597, 0.002435, 0.002327, 0.001675, 0.002688, 0.003821, 0.003727, 0.003246, 0.004135, 0.003701, 0.005249, 0.00777, 0.010509, 0.010672, 0.010372, 0.020165, 0.026338, 0.051831, 0.134866, 0.132295, 0.071867, 0.038042, 0.034884, 0.026892, 0.021381, 0.016257, 0.009865, 0.017138, 0.043307, 0.035586, 0.05306, 0.038042, 0.027463, 0.021381, 0.03976, 0.028695, 0.017797, 0.012727, 0.009294], '')</t>
  </si>
  <si>
    <t>UPI00051CEA7F status=activ</t>
  </si>
  <si>
    <t>([0.311707, 0.352862, 0.257454, 0.291804, 0.324872, 0.349426, 0.374039, 0.390993, 0.318242, 0.346032, 0.366687, 0.390993, 0.390993, 0.394753, 0.328603, 0.295083, 0.311707, 0.335645, 0.284882, 0.298791, 0.36309, 0.352862, 0.352862, 0.433034, 0.4292, 0.40511, 0.321458, 0.321458, 0.324872, 0.408655, 0.398279, 0.394753, 0.390993, 0.387226, 0.387226, 0.483068, 0.538167, 0.538167, 0.458154, 0.497853, 0.422041, 0.339168, 0.42561, 0.42561, 0.42561, 0.42561, 0.380708, 0.390993, 0.339168, 0.335645, 0.339168, 0.342579, 0.321458, 0.328603, 0.339168, 0.264545, 0.232838, 0.219301, 0.161087, 0.219301, 0.239899, 0.229226, 0.308712, 0.298791, 0.308712, 0.239899, 0.182256, 0.167087, 0.232838, 0.284882, 0.264545, 0.257454, 0.25406, 0.200174, 0.132295, 0.085092, 0.132295, 0.132295, 0.144935, 0.206376, 0.203355, 0.203355, 0.194234, 0.191378, 0.122885, 0.085092, 0.127496, 0.179055, 0.257454, 0.257454, 0.219301, 0.21291, 0.191378, 0.167087, 0.219301, 0.295083, 0.356642, 0.332115, 0.30533, 0.271506, 0.222385], '')</t>
  </si>
  <si>
    <t>UPI00051CED0F status=activ</t>
  </si>
  <si>
    <t>([0.30533, 0.366687, 0.408655, 0.436924, 0.468512, 0.398279, 0.42561, 0.366687, 0.390993, 0.41194, 0.433034, 0.494003, 0.480142, 0.509769, 0.418646, 0.534167, 0.454136, 0.461924, 0.549308, 0.63748, 0.541878, 0.562014, 0.436924, 0.366687, 0.370445, 0.359901, 0.436924, 0.377384, 0.4292, 0.461924, 0.461924, 0.352862, 0.318242, 0.295083, 0.247041, 0.324872, 0.328603, 0.332115, 0.332115, 0.332115, 0.264545, 0.342579, 0.335645, 0.440853, 0.51388, 0.422041, 0.359901, 0.359901, 0.414856, 0.40511, 0.321458, 0.332115, 0.450668, 0.454136, 0.480142, 0.42561, 0.42561, 0.42561, 0.494003, 0.490133, 0.490133, 0.570702, 0.480142, 0.408655, 0.408655, 0.41194, 0.5017, 0.585406, 0.541878, 0.521092, 0.538167, 0.59917, 0.562014, 0.525368, 0.5017, 0.483068, 0.585406, 0.562014, 0.521092], '')</t>
  </si>
  <si>
    <t>[13, 15, 18, 19, 20, 21, 44, 61, 66, 67, 68, 69, 70, 71, 72, 73, 74, 76, 77, 78]</t>
  </si>
  <si>
    <t>UPI00051CEE38 status=activ</t>
  </si>
  <si>
    <t>([0.370445, 0.278302, 0.308712, 0.36309, 0.370445, 0.301917, 0.311707, 0.349426, 0.308712, 0.30533, 0.324872, 0.398279, 0.433034, 0.450668, 0.36309, 0.387226, 0.377384, 0.374039, 0.374039, 0.41194, 0.374039, 0.366687, 0.450668, 0.465241, 0.450668, 0.468512, 0.553315, 0.58069, 0.58069, 0.562014, 0.59917, 0.59917, 0.5017, 0.486429, 0.440853, 0.51388, 0.42561, 0.440853, 0.529623, 0.468512, 0.440853, 0.461924, 0.380708, 0.349426, 0.346032, 0.339168, 0.332115, 0.328603, 0.26085, 0.239899, 0.321458, 0.335645, 0.342579, 0.4292, 0.332115, 0.377384, 0.324872, 0.301917, 0.243554, 0.243554, 0.229226, 0.219301, 0.155435, 0.222385, 0.257454, 0.288399, 0.295083, 0.200174, 0.191378, 0.257454, 0.209395, 0.185198, 0.206376, 0.203355, 0.179055, 0.203355, 0.243554, 0.298791, 0.398279, 0.384043, 0.370445, 0.384043, 0.384043, 0.472492, 0.458154, 0.447574, 0.352862, 0.356642, 0.461924, 0.483068, 0.377384, 0.42561, 0.380708, 0.339168, 0.346032, 0.26085, 0.332115, 0.281712, 0.185198, 0.179055, 0.243554, 0.222385, 0.26085, 0.236433, 0.18812, 0.173081, 0.132295, 0.164327, 0.118441, 0.083462, 0.050641], '')</t>
  </si>
  <si>
    <t>[26, 27, 28, 29, 30, 31, 32, 35, 38]</t>
  </si>
  <si>
    <t>UPI00051CEEAA status=activ</t>
  </si>
  <si>
    <t>([0.003727, 0.005318, 0.007315, 0.007177, 0.008895, 0.006533, 0.005623, 0.006619, 0.006795, 0.005503, 0.006619, 0.008002, 0.007645, 0.008723, 0.008895, 0.005992, 0.006078, 0.006567, 0.004513, 0.004577, 0.003014, 0.003298, 0.002662, 0.002662, 0.003212, 0.003276, 0.004577, 0.004315, 0.002881, 0.003298, 0.004921, 0.004736, 0.003727, 0.003607, 0.004689, 0.005011, 0.004976, 0.006894, 0.010221, 0.011342, 0.008156, 0.008804, 0.013265, 0.01078, 0.008723, 0.005932, 0.006421, 0.005503, 0.00543, 0.007091, 0.004646, 0.004483, 0.003924, 0.003461, 0.00283, 0.00292, 0.004247, 0.004247, 0.004513, 0.004611, 0.006533, 0.006078, 0.006194, 0.004976, 0.006795, 0.008002, 0.008075, 0.00777, 0.006894, 0.006894, 0.005734, 0.006194, 0.005992, 0.004835, 0.005683, 0.004775, 0.003405, 0.002336, 0.002327, 0.00146, 0.000906, 0.000468, 0.00052, 0.000893, 0.001159, 0.001267, 0.000704, 0.000614, 0.000309, 0.000477, 0.000477, 0.000842, 0.001318, 0.001383, 0.002057, 0.002727, 0.003997, 0.005872, 0.005872, 0.008804, 0.00962, 0.009483, 0.017447, 0.015344, 0.008723, 0.008624, 0.007645, 0.014075, 0.033407, 0.028695, 0.013821, 0.025762, 0.027463, 0.033407, 0.016021, 0.010221, 0.009865, 0.008075, 0.005503, 0.00558, 0.005378, 0.00777, 0.008624, 0.008276, 0.009096, 0.01227, 0.008002, 0.008075, 0.007555, 0.005223, 0.005223, 0.008624, 0.005932, 0.005734, 0.003727, 0.005318, 0.004921, 0.003405, 0.002727, 0.002705, 0.003821, 0.002688, 0.002503, 0.002336, 0.001597, 0.002194, 0.002155, 0.003014, 0.003079, 0.002211, 0.003109, 0.003804, 0.00389, 0.004775, 0.004775, 0.007177, 0.004921, 0.007031, 0.009483, 0.011669, 0.010509, 0.007877, 0.013437, 0.015078, 0.015078, 0.014783, 0.009096, 0.009483, 0.009977, 0.006245, 0.007645, 0.007645, 0.006567, 0.00407, 0.003405, 0.002435, 0.001597, 0.00146, 0.00152, 0.001743, 0.00152, 0.001675, 0.00246, 0.00243, 0.001649, 0.002396, 0.002555, 0.003757, 0.004358, 0.003701, 0.006039, 0.006988, 0.007645, 0.007645, 0.013265, 0.025316, 0.029376, 0.044297, 0.045352, 0.022306, 0.023534, 0.023534, 0.051831, 0.046336, 0.046336, 0.060549, 0.074921, 0.069024, 0.032677, 0.015344, 0.020522, 0.020522, 0.014586, 0.014075, 0.013613, 0.008895, 0.007259, 0.009728, 0.00777, 0.013265, 0.022667, 0.024826, 0.025316, 0.017797, 0.010221, 0.006795, 0.006795, 0.004483, 0.006078, 0.007259, 0.012727, 0.008002, 0.007259, 0.010131, 0.007031, 0.010372, 0.009401, 0.011342, 0.011342, 0.016021, 0.013016, 0.013016, 0.013265, 0.023963, 0.034068, 0.066181, 0.071867, 0.046336, 0.045352, 0.044297, 0.030611, 0.017797, 0.033407, 0.020165, 0.011518, 0.00962, 0.007259, 0.013821, 0.011106, 0.007495, 0.009294, 0.007259, 0.005734, 0.003804, 0.002705, 0.002349, 0.001743, 0.001687, 0.002529, 0.003246, 0.003405, 0.004775, 0.004414, 0.003298, 0.004577, 0.004577, 0.007091, 0.006245, 0.006245, 0.006374, 0.006533, 0.00558, 0.008276, 0.007495, 0.008525, 0.008624, 0.008276, 0.009187, 0.01204, 0.01204, 0.017447, 0.013265, 0.010131, 0.018787, 0.020876, 0.014315, 0.022306, 0.020165, 0.054297, 0.034884, 0.036378, 0.058088, 0.06184, 0.041405, 0.081712, 0.122885, 0.232838, 0.288399, 0.352862], '')</t>
  </si>
  <si>
    <t>UPI00051CF05A status=activ</t>
  </si>
  <si>
    <t>([0.030611, 0.014075, 0.015694, 0.022306, 0.032017, 0.044297, 0.030003, 0.021381, 0.028695, 0.038042, 0.022306, 0.028695, 0.026892, 0.025316, 0.040537, 0.03976, 0.021381, 0.016528, 0.016528, 0.028107, 0.043307, 0.060549, 0.125101, 0.144935, 0.120615, 0.088832, 0.102787, 0.17593, 0.26085, 0.173081, 0.173081, 0.17593, 0.18812, 0.094817, 0.106997, 0.118441, 0.106997, 0.170161, 0.15008, 0.137348, 0.132295, 0.139895, 0.194234, 0.120615, 0.074921, 0.043307, 0.056825, 0.026892, 0.015344, 0.014783, 0.025762, 0.024393, 0.056825, 0.028695, 0.028695, 0.045352, 0.020165, 0.021816, 0.013613, 0.019401, 0.019401, 0.019109, 0.012491, 0.013016, 0.021381, 0.036378, 0.081712, 0.05306, 0.096677, 0.094817, 0.056825, 0.054297, 0.025762, 0.025762, 0.046336, 0.111485, 0.120615, 0.144935, 0.139895, 0.236433, 0.158265, 0.179055, 0.179055, 0.161087, 0.155435, 0.161087, 0.15284, 0.086953, 0.129801, 0.134866, 0.137348, 0.134866, 0.134866, 0.243554, 0.25031, 0.243554, 0.147574, 0.078022, 0.132295, 0.074921, 0.0704, 0.059222, 0.050641, 0.050641, 0.051831, 0.030611, 0.017447, 0.011518, 0.011669, 0.014075, 0.009294, 0.009187, 0.014783, 0.016021, 0.017447, 0.009187, 0.009483, 0.009401, 0.009483, 0.009865, 0.010672, 0.010509, 0.0198, 0.0198, 0.010372, 0.010221, 0.013016, 0.0198, 0.032677, 0.066181, 0.058088, 0.096677, 0.17593, 0.127496, 0.120615, 0.0704, 0.085092, 0.045352, 0.085092, 0.139895, 0.073402, 0.116183, 0.060549, 0.060549, 0.050641, 0.094817, 0.142424, 0.15008, 0.132295, 0.106997, 0.0704, 0.045352, 0.030611, 0.016528], '')</t>
  </si>
  <si>
    <t>UPI00051CF088 status=activ</t>
  </si>
  <si>
    <t>([0.118441, 0.06184, 0.034068, 0.020876, 0.028695, 0.020165, 0.017797, 0.013613, 0.01227, 0.016021, 0.020165, 0.011669, 0.018787, 0.018787, 0.019401, 0.012727, 0.008409, 0.008624, 0.008804, 0.011669, 0.014075, 0.021816, 0.038042, 0.038042, 0.058088, 0.060549, 0.10481, 0.147574, 0.125101, 0.18812, 0.191378, 0.122885, 0.196879, 0.203355, 0.196879, 0.118441, 0.167087, 0.170161, 0.170161, 0.10481, 0.066181, 0.120615, 0.060549, 0.067594, 0.116183, 0.134866, 0.137348, 0.137348, 0.137348, 0.179055, 0.170161, 0.10481, 0.134866, 0.069024, 0.064632, 0.055536, 0.102787, 0.120615, 0.185198, 0.185198, 0.278302, 0.25406, 0.243554, 0.359901, 0.225814, 0.15284, 0.167087, 0.142424, 0.085092, 0.085092, 0.122885, 0.102787, 0.158265, 0.191378, 0.308712, 0.222385, 0.173081, 0.164327, 0.147574, 0.15008, 0.074921, 0.083462, 0.139895, 0.096677, 0.096677, 0.191378, 0.164327, 0.092881, 0.054297, 0.094817, 0.100716, 0.079919, 0.046336, 0.023963, 0.023963, 0.023534, 0.038042, 0.030003, 0.021381, 0.013265, 0.009015, 0.015078, 0.013265, 0.013265, 0.018415, 0.016021, 0.017447, 0.020876, 0.034884, 0.049374, 0.030611, 0.028695, 0.038042, 0.044297, 0.056825, 0.06312, 0.069024, 0.078022, 0.155435, 0.225814, 0.328603, 0.414856, 0.414856, 0.401658, 0.384043, 0.36309, 0.377384, 0.321458, 0.40511, 0.380708, 0.450668, 0.575842, 0.557691], '')</t>
  </si>
  <si>
    <t>UPI00051CF2F0 status=activ</t>
  </si>
  <si>
    <t>([0.380708, 0.440853, 0.458154, 0.521092, 0.541878, 0.557691, 0.59917, 0.618285, 0.63748, 0.653063, 0.661982, 0.613573, 0.642678, 0.632174, 0.575842, 0.703578, 0.745909, 0.788093, 0.834292, 0.73685, 0.675549, 0.604312, 0.604312, 0.534167, 0.538167, 0.541878, 0.549308, 0.517562, 0.5017, 0.480142, 0.461924, 0.440853, 0.444081, 0.387226, 0.36309, 0.465241, 0.41194], '')</t>
  </si>
  <si>
    <t>[3, 4, 5, 6, 7, 8, 9, 10, 11, 12, 13, 14, 15, 16, 17, 18, 19, 20, 21, 22, 23, 24, 25, 26, 27, 28]</t>
  </si>
  <si>
    <t>UPI00051CF3E3 status=activ</t>
  </si>
  <si>
    <t>([0.328603, 0.318242, 0.225814, 0.25031, 0.243554, 0.264545, 0.21291, 0.155435, 0.17593, 0.142424, 0.170161, 0.239899, 0.243554, 0.232838, 0.15008, 0.10481, 0.083462, 0.083462, 0.051831, 0.049374, 0.085092, 0.054297, 0.078022, 0.132295, 0.147574, 0.118441, 0.078022, 0.100716, 0.134866, 0.139895, 0.134866, 0.134866, 0.081712, 0.046336, 0.088832, 0.167087, 0.21291, 0.206376, 0.225814, 0.332115, 0.318242, 0.247041, 0.324872, 0.268042, 0.26085, 0.26085, 0.359901, 0.440853, 0.480142, 0.444081, 0.370445, 0.377384, 0.311707, 0.324872, 0.418646, 0.398279, 0.401658, 0.401658, 0.414856, 0.394753, 0.377384, 0.401658, 0.40511, 0.380708, 0.42561, 0.4292, 0.433034, 0.335645, 0.342579, 0.332115, 0.41194, 0.465241, 0.458154, 0.549308, 0.541878, 0.51388, 0.436924, 0.41194, 0.422041, 0.418646, 0.418646, 0.390993, 0.390993, 0.458154, 0.458154, 0.418646, 0.387226, 0.377384, 0.436924, 0.4292, 0.352862, 0.349426, 0.374039, 0.356642, 0.346032, 0.390993, 0.401658, 0.390993, 0.414856, 0.342579, 0.42561, 0.447574, 0.468512, 0.387226, 0.321458, 0.321458, 0.332115, 0.284882, 0.271506, 0.295083, 0.298791, 0.301917, 0.321458, 0.25406, 0.349426, 0.284882, 0.291804, 0.30533, 0.394753, 0.384043, 0.468512, 0.468512, 0.458154, 0.461924, 0.553315, 0.618285, 0.545602, 0.58069, 0.685117, 0.618285, 0.604312, 0.604312, 0.712013, 0.58069, 0.685117, 0.675549, 0.759478, 0.76285, 0.745909, 0.733139, 0.699094, 0.666105, 0.666105, 0.671169, 0.666105, 0.657645, 0.585406, 0.59508, 0.575842, 0.553315, 0.549308, 0.549308, 0.553315, 0.529623, 0.534167, 0.541878, 0.541878, 0.517562, 0.529623, 0.517562, 0.525368, 0.570702, 0.51388, 0.483068, 0.461924, 0.433034, 0.401658, 0.461924, 0.538167, 0.509769, 0.509769, 0.618285, 0.585406], '')</t>
  </si>
  <si>
    <t>[73, 74, 75, 124, 125, 126, 127, 128, 129, 130, 131, 132, 133, 134, 135, 136, 137, 138, 139, 140, 141, 142, 143, 144, 145, 146, 147, 148, 149, 150, 151, 152, 153, 154, 155, 156, 157, 158, 159, 160, 161, 162, 168, 169, 170, 171, 172]</t>
  </si>
  <si>
    <t>UPI00051CF610 status=activ</t>
  </si>
  <si>
    <t>([0.014315, 0.01078, 0.015344, 0.023534, 0.037156, 0.056825, 0.074921, 0.092881, 0.064632, 0.054297, 0.03976, 0.066181, 0.092881, 0.10481, 0.18812, 0.264545, 0.264545, 0.377384, 0.377384, 0.284882, 0.31487, 0.387226, 0.384043, 0.401658, 0.394753, 0.394753, 0.356642, 0.291804, 0.216401, 0.301917, 0.281712, 0.370445, 0.384043, 0.387226, 0.387226, 0.387226, 0.401658, 0.308712, 0.225814, 0.170161, 0.26085, 0.232838, 0.147574, 0.219301, 0.173081, 0.17593, 0.102787, 0.125101, 0.179055, 0.25031, 0.275179, 0.318242, 0.288399, 0.194234, 0.111485, 0.094817, 0.058088, 0.05306, 0.102787, 0.161087, 0.142424, 0.134866, 0.155435, 0.229226, 0.243554, 0.281712, 0.200174, 0.203355, 0.147574, 0.142424, 0.090864, 0.038042, 0.029376, 0.034068, 0.06184, 0.074921, 0.054297, 0.088832, 0.094817, 0.048328, 0.046336, 0.081712, 0.085092, 0.047319, 0.031287, 0.028107, 0.028695, 0.047319, 0.078022, 0.118441, 0.118441, 0.127496, 0.219301, 0.298791, 0.301917, 0.21291, 0.295083, 0.278302, 0.203355, 0.132295, 0.203355, 0.216401, 0.125101, 0.118441, 0.147574, 0.182256, 0.161087, 0.132295, 0.109221, 0.085092, 0.059222, 0.043307, 0.060549, 0.038858], '')</t>
  </si>
  <si>
    <t>UPI00051CF669 status=activ</t>
  </si>
  <si>
    <t>([0.118441, 0.085092, 0.11371, 0.15284, 0.17593, 0.203355, 0.239899, 0.185198, 0.116183, 0.155435, 0.185198, 0.11371, 0.185198, 0.090864, 0.060549, 0.042364, 0.033407, 0.050641, 0.051831, 0.10481, 0.058088, 0.092881, 0.132295, 0.15008, 0.144935, 0.081712, 0.058088, 0.054297, 0.042364, 0.05306, 0.046336, 0.043307, 0.044297, 0.044297, 0.064632, 0.094817, 0.15008, 0.090864, 0.054297, 0.074921, 0.045352, 0.076542, 0.079919, 0.090864, 0.078022, 0.078022, 0.144935, 0.194234, 0.196879, 0.225814, 0.225814, 0.219301, 0.222385, 0.308712, 0.30533, 0.275179, 0.200174, 0.118441, 0.219301, 0.301917, 0.196879, 0.17593, 0.182256, 0.098513, 0.050641, 0.031287, 0.017138, 0.019401, 0.020165, 0.020876, 0.034068, 0.045352, 0.028695, 0.024826, 0.013437, 0.012727, 0.022306, 0.023534, 0.038858, 0.03976, 0.040537, 0.067594, 0.076542, 0.076542, 0.15284, 0.147574, 0.21291, 0.318242, 0.308712, 0.324872, 0.324872, 0.324872, 0.25406, 0.268042, 0.308712, 0.31487, 0.339168, 0.26085, 0.243554, 0.25406, 0.25406, 0.15008, 0.15284, 0.158265, 0.15008, 0.142424, 0.229226, 0.225814, 0.236433, 0.225814, 0.15284, 0.098513, 0.092881, 0.167087, 0.219301, 0.155435, 0.15008, 0.129801, 0.194234, 0.196879, 0.155435, 0.15008, 0.25031, 0.194234, 0.275179, 0.278302, 0.203355, 0.194234, 0.132295, 0.127496, 0.127496, 0.11371, 0.185198, 0.185198, 0.179055, 0.118441, 0.100716, 0.17593, 0.179055, 0.179055, 0.25031, 0.291804, 0.291804, 0.206376, 0.275179, 0.268042, 0.191378, 0.167087, 0.142424, 0.209395, 0.182256, 0.182256, 0.26085, 0.247041, 0.243554, 0.247041, 0.288399, 0.377384, 0.278302, 0.281712, 0.281712, 0.194234, 0.18812, 0.18812, 0.18812, 0.18812, 0.18812, 0.206376, 0.291804, 0.318242, 0.321458, 0.352862, 0.321458, 0.239899, 0.191378, 0.11371, 0.100716, 0.106997, 0.090864, 0.170161, 0.111485, 0.11371, 0.185198, 0.122885, 0.109221, 0.167087, 0.094817, 0.059222, 0.045352, 0.054297, 0.054297, 0.054297, 0.055536, 0.078022, 0.076542, 0.055536, 0.054297, 0.041405, 0.047319, 0.058088, 0.031287, 0.051831, 0.056825, 0.056825, 0.06312, 0.0704, 0.071867, 0.129801, 0.125101, 0.11371, 0.116183, 0.100716, 0.098513, 0.064632, 0.054297, 0.086953, 0.098513, 0.182256, 0.25031, 0.17593, 0.11371, 0.173081, 0.173081, 0.111485, 0.090864, 0.109221, 0.092881, 0.0704, 0.050641, 0.076542, 0.15284, 0.11371, 0.109221, 0.076542], '')</t>
  </si>
  <si>
    <t>UPI00051CF72C status=activ</t>
  </si>
  <si>
    <t>([0.026892, 0.048328, 0.081712, 0.054297, 0.067594, 0.081712, 0.106997, 0.142424, 0.139895, 0.15284, 0.100716, 0.0704, 0.032677, 0.054297, 0.071867, 0.055536, 0.034884, 0.038858, 0.041405, 0.045352, 0.030611, 0.048328, 0.030611, 0.026338, 0.048328, 0.050641, 0.055536, 0.031287, 0.026892, 0.038042, 0.038858, 0.083462, 0.092881, 0.170161, 0.142424, 0.111485, 0.17593, 0.173081, 0.232838, 0.225814, 0.209395, 0.257454, 0.161087, 0.164327, 0.185198, 0.167087, 0.164327, 0.15284, 0.194234, 0.196879, 0.17593, 0.132295, 0.120615, 0.182256, 0.18812, 0.129801, 0.132295, 0.127496, 0.125101, 0.064632, 0.118441, 0.129801, 0.085092, 0.167087, 0.209395, 0.129801, 0.127496, 0.11371, 0.074921, 0.054297, 0.058088, 0.042364, 0.058088, 0.056825, 0.064632, 0.06184, 0.127496, 0.196879, 0.203355, 0.295083, 0.387226, 0.352862, 0.31487, 0.394753, 0.352862, 0.346032, 0.444081, 0.42561, 0.454136, 0.608892], '')</t>
  </si>
  <si>
    <t>UPI00051CF84C status=activ</t>
  </si>
  <si>
    <t>([0.038858, 0.028695, 0.020522, 0.016826, 0.026892, 0.036378, 0.025762, 0.038042, 0.049374, 0.06312, 0.086953, 0.090864, 0.15284, 0.085092, 0.050641, 0.051831, 0.092881, 0.15008, 0.132295, 0.081712, 0.102787, 0.11371, 0.100716, 0.10481, 0.144935, 0.066181, 0.038858, 0.071867, 0.036378, 0.036378, 0.027463, 0.028107, 0.035586, 0.038042, 0.037156, 0.041405, 0.038042, 0.026338, 0.020876, 0.017138, 0.021816, 0.016826, 0.017138, 0.023963, 0.031287, 0.023087, 0.058088], '')</t>
  </si>
  <si>
    <t>UPI00051CFB03 status=activ</t>
  </si>
  <si>
    <t>([0.167087, 0.147574, 0.092881, 0.085092, 0.125101, 0.086953, 0.125101, 0.125101, 0.15284, 0.191378, 0.209395, 0.247041, 0.232838, 0.288399, 0.203355, 0.203355, 0.30533, 0.30533, 0.30533, 0.324872, 0.295083, 0.281712, 0.216401, 0.30533, 0.31487, 0.301917, 0.384043, 0.278302, 0.311707, 0.318242, 0.219301, 0.247041, 0.257454, 0.170161, 0.194234, 0.30533, 0.291804, 0.185198, 0.158265, 0.191378, 0.17593, 0.203355, 0.216401, 0.339168, 0.332115, 0.366687, 0.374039, 0.370445, 0.384043, 0.380708, 0.384043, 0.476583, 0.370445, 0.339168, 0.401658, 0.450668, 0.436924, 0.41194, 0.490133, 0.59917, 0.642678, 0.608892, 0.5017, 0.525368, 0.538167, 0.5017, 0.505461, 0.436924, 0.36309, 0.342579, 0.318242, 0.295083, 0.295083, 0.387226, 0.40511, 0.436924, 0.332115, 0.335645, 0.275179, 0.30533, 0.268042, 0.194234, 0.232838, 0.291804, 0.311707, 0.324872, 0.356642, 0.26085, 0.25406, 0.229226, 0.232838, 0.225814, 0.164327, 0.142424, 0.116183, 0.15008, 0.167087, 0.222385, 0.18812, 0.288399, 0.278302, 0.308712, 0.394753, 0.311707, 0.324872, 0.288399, 0.18812, 0.164327, 0.222385, 0.225814, 0.321458, 0.414856, 0.380708, 0.387226, 0.339168, 0.380708, 0.318242, 0.308712, 0.219301, 0.18812, 0.179055, 0.158265, 0.10481, 0.090864, 0.15284, 0.125101, 0.15008, 0.21291, 0.275179, 0.318242, 0.40511, 0.346032, 0.356642, 0.440853, 0.440853, 0.422041, 0.418646, 0.450668, 0.41194, 0.529623, 0.626927, 0.642678, 0.648219, 0.76285, 0.745909, 0.741537, 0.795062, 0.771762, 0.733139, 0.716283, 0.703578, 0.699094, 0.779859, 0.784345, 0.73685, 0.791621, 0.894241, 0.868118, 0.865454, 0.862302, 0.859585, 0.871313, 0.879233, 0.885302, 0.859585, 0.788093, 0.690604, 0.58069, 0.557691, 0.517562, 0.5017, 0.465241, 0.380708, 0.41194, 0.40511, 0.4292, 0.377384, 0.335645, 0.374039, 0.380708, 0.328603, 0.291804, 0.236433, 0.236433, 0.25406, 0.239899, 0.268042, 0.31487, 0.366687, 0.380708, 0.422041, 0.40511, 0.447574, 0.494003, 0.458154, 0.398279, 0.414856, 0.418646, 0.4292, 0.359901, 0.370445, 0.458154, 0.494003, 0.517562, 0.497853, 0.5017, 0.529623, 0.521092, 0.521092, 0.545602, 0.557691, 0.5017, 0.521092, 0.472492, 0.51388, 0.529623, 0.505461, 0.461924, 0.541878, 0.525368, 0.618285, 0.59508, 0.51388, 0.42561, 0.36309, 0.339168, 0.301917, 0.31487, 0.380708, 0.380708, 0.308712, 0.328603, 0.370445, 0.374039, 0.398279, 0.288399, 0.291804, 0.36309, 0.380708, 0.401658, 0.352862, 0.257454, 0.268042, 0.328603, 0.433034, 0.4292, 0.454136, 0.490133, 0.476583, 0.401658, 0.41194, 0.468512, 0.483068, 0.538167, 0.545602, 0.458154, 0.465241, 0.461924, 0.377384, 0.352862, 0.25031, 0.321458, 0.394753, 0.390993, 0.356642, 0.352862, 0.349426, 0.247041, 0.243554, 0.239899, 0.332115, 0.328603, 0.328603, 0.318242, 0.298791, 0.278302, 0.359901, 0.465241, 0.472492, 0.56648, 0.618285, 0.690604, 0.707965, 0.707965, 0.707965, 0.632174, 0.585406, 0.699094, 0.819762, 0.707965, 0.575842, 0.557691, 0.58069, 0.476583, 0.41194, 0.422041, 0.418646, 0.346032, 0.321458, 0.308712, 0.268042, 0.167087, 0.229226, 0.125101, 0.081712, 0.041405, 0.071867, 0.071867, 0.06312, 0.032677, 0.045352, 0.044297, 0.034884, 0.018415, 0.030003, 0.0198, 0.014586, 0.009401, 0.013821, 0.014783, 0.008895, 0.007259, 0.009977, 0.006701, 0.011106, 0.016528, 0.030611, 0.034068, 0.019401, 0.019401, 0.037156, 0.024826, 0.045352, 0.06312, 0.058088, 0.06312, 0.137348, 0.139895, 0.185198, 0.170161, 0.088832, 0.083462, 0.158265, 0.173081, 0.147574, 0.120615, 0.127496, 0.090864, 0.06184, 0.051831, 0.051831, 0.022306, 0.028695, 0.016021, 0.018106, 0.020165, 0.011106, 0.008895, 0.010221, 0.007555, 0.005503, 0.006533, 0.009728, 0.009187, 0.006078, 0.008624, 0.009096, 0.008895, 0.01227, 0.014783, 0.016528, 0.009865, 0.011669, 0.015078, 0.013265, 0.009294, 0.010672, 0.017447, 0.017138, 0.010221, 0.014783, 0.028695, 0.040537, 0.03976, 0.038858, 0.058088, 0.056825, 0.022667, 0.011903, 0.009977, 0.008624, 0.008409, 0.008156, 0.01078, 0.01078, 0.010672, 0.008624, 0.008525, 0.008525, 0.006619, 0.007091, 0.005799, 0.004358, 0.0028, 0.002078, 0.002211, 0.002529, 0.001786, 0.001786, 0.002606, 0.002761, 0.002366, 0.003607, 0.005086, 0.00515, 0.003864, 0.005992, 0.008409, 0.006619, 0.006894, 0.01078, 0.009728, 0.010221, 0.008804, 0.009187, 0.017797, 0.010926, 0.006795, 0.00962, 0.010672, 0.007315, 0.004921, 0.007031, 0.006194, 0.004161, 0.00316, 0.003555, 0.002482, 0.001748, 0.002014, 0.002078, 0.001499, 0.002482, 0.002761, 0.004161, 0.005011, 0.003276, 0.004358, 0.006619, 0.005872, 0.005872, 0.008624, 0.013437, 0.00777, 0.005734, 0.009096, 0.013821, 0.013821, 0.023963, 0.043307, 0.073402, 0.073402, 0.094817, 0.055536, 0.043307, 0.023087, 0.029376, 0.046336, 0.022667, 0.01227, 0.012491, 0.020876, 0.014315, 0.010926, 0.016528, 0.022306, 0.022667, 0.013437, 0.018106, 0.017797, 0.022306, 0.012491, 0.012491, 0.016021, 0.015694, 0.020876, 0.019109, 0.012491, 0.008895, 0.013265, 0.023963, 0.024393, 0.026338, 0.020522, 0.021816, 0.030611, 0.043307, 0.023963, 0.034068, 0.037156, 0.037156, 0.029376, 0.059222, 0.032017, 0.020165, 0.019401, 0.0198, 0.038858, 0.040537, 0.067594, 0.051831, 0.047319, 0.06312, 0.041405, 0.047319, 0.081712, 0.096677, 0.047319, 0.060549, 0.03976, 0.018106, 0.01204, 0.010131, 0.010672, 0.017138, 0.015344, 0.010926, 0.013821, 0.014783, 0.023534, 0.016257, 0.020522, 0.020876, 0.022667, 0.034884, 0.066181, 0.058088, 0.034068, 0.064632, 0.047319, 0.100716, 0.209395, 0.18812, 0.164327, 0.118441, 0.106997, 0.109221, 0.206376, 0.111485, 0.064632, 0.067594, 0.164327, 0.161087, 0.158265, 0.081712, 0.094817, 0.03976, 0.028107, 0.028107, 0.022306, 0.043307, 0.051831, 0.024393, 0.050641, 0.06184, 0.043307, 0.056825, 0.102787, 0.049374, 0.055536, 0.046336, 0.043307, 0.035586, 0.028107, 0.016528, 0.032017, 0.024826, 0.051831, 0.037156, 0.030611, 0.03976, 0.027463, 0.01204, 0.020876, 0.011342, 0.014075, 0.014586, 0.008525, 0.007315, 0.013437, 0.023534, 0.043307, 0.044297, 0.023534, 0.023534, 0.033407, 0.023963, 0.018415, 0.013821, 0.0198, 0.025762, 0.018415, 0.018106, 0.042364], '')</t>
  </si>
  <si>
    <t>[59, 60, 61, 62, 63, 64, 65, 66, 139, 140, 141, 142, 143, 144, 145, 146, 147, 148, 149, 150, 151, 152, 153, 154, 155, 156, 157, 158, 159, 160, 161, 162, 163, 164, 165, 166, 167, 168, 169, 170, 203, 205, 206, 207, 208, 209, 210, 211, 212, 214, 215, 216, 218, 219, 220, 221, 222, 253, 254, 279, 280, 281, 282, 283, 284, 285, 286, 287, 288, 289, 290, 291, 292]</t>
  </si>
  <si>
    <t>UPI00051CFCC9 status=activ</t>
  </si>
  <si>
    <t>([0.31487, 0.352862, 0.281712, 0.295083, 0.232838, 0.243554, 0.25406, 0.222385, 0.26085, 0.271506, 0.311707, 0.384043, 0.384043, 0.458154, 0.422041, 0.444081, 0.468512, 0.525368, 0.5017, 0.454136, 0.349426, 0.352862, 0.284882, 0.356642, 0.284882, 0.349426, 0.352862, 0.366687, 0.349426, 0.377384, 0.366687, 0.332115, 0.339168, 0.288399, 0.281712, 0.328603, 0.384043, 0.339168, 0.356642, 0.359901, 0.342579, 0.40511, 0.398279, 0.398279, 0.398279, 0.509769, 0.433034, 0.480142, 0.486429, 0.56648, 0.525368, 0.538167, 0.494003, 0.486429, 0.465241, 0.465241, 0.486429, 0.468512, 0.480142, 0.408655, 0.440853, 0.486429, 0.549308, 0.468512, 0.541878, 0.461924, 0.447574, 0.521092, 0.483068, 0.51388, 0.483068, 0.483068, 0.494003, 0.549308, 0.476583, 0.538167, 0.51388, 0.490133, 0.525368, 0.525368, 0.505461, 0.398279, 0.374039, 0.339168, 0.408655, 0.398279, 0.480142, 0.450668, 0.454136, 0.480142, 0.433034, 0.461924, 0.476583, 0.41194, 0.349426, 0.356642, 0.377384, 0.387226, 0.384043, 0.370445, 0.321458, 0.408655, 0.480142, 0.534167, 0.538167, 0.541878, 0.490133, 0.401658, 0.440853, 0.444081, 0.433034, 0.370445, 0.366687, 0.291804, 0.332115, 0.401658, 0.476583, 0.465241, 0.390993, 0.370445, 0.301917, 0.352862, 0.321458, 0.332115, 0.328603, 0.308712, 0.281712, 0.324872, 0.387226, 0.349426, 0.311707, 0.264545, 0.346032, 0.31487, 0.398279], '')</t>
  </si>
  <si>
    <t>[17, 18, 45, 49, 50, 51, 62, 64, 67, 69, 73, 75, 76, 78, 79, 80, 103, 104, 105]</t>
  </si>
  <si>
    <t>UPI00051CFDC4 status=activ</t>
  </si>
  <si>
    <t>([0.064632, 0.092881, 0.132295, 0.081712, 0.045352, 0.020876, 0.016257, 0.023963, 0.016257, 0.021381, 0.014783, 0.015078, 0.013016, 0.014075, 0.022306, 0.012727, 0.014586, 0.009096, 0.008804, 0.006245, 0.008075, 0.00777, 0.006421, 0.004577, 0.006142, 0.006482, 0.006482, 0.006078, 0.006078, 0.007315, 0.007315, 0.010509, 0.009096, 0.017447, 0.016021, 0.009728, 0.009865, 0.009294, 0.008276, 0.008276, 0.012727, 0.00777, 0.005623, 0.006533, 0.006533, 0.006194, 0.008276, 0.008895, 0.013821, 0.013016, 0.017797, 0.013613, 0.011106, 0.010926, 0.008804, 0.006795, 0.008723, 0.011342, 0.016528, 0.042364, 0.030003], '')</t>
  </si>
  <si>
    <t>UPI00051CFFB2 status=activ</t>
  </si>
  <si>
    <t>([0.720929, 0.73685, 0.745909, 0.759478, 0.767246, 0.775545, 0.795062, 0.728858, 0.642678, 0.575842, 0.51388, 0.545602, 0.626927, 0.59508, 0.585406, 0.51388, 0.517562, 0.486429, 0.447574, 0.422041, 0.433034, 0.346032, 0.342579, 0.264545, 0.271506, 0.271506, 0.281712, 0.191378, 0.232838, 0.271506, 0.342579, 0.444081, 0.494003, 0.497853, 0.494003, 0.494003, 0.529623, 0.534167, 0.517562, 0.59508, 0.59014, 0.585406, 0.694846, 0.694846, 0.791621, 0.784345, 0.801317, 0.801317, 0.88723, 0.819762, 0.784345, 0.76285, 0.63748, 0.685117, 0.685117, 0.671169, 0.680603, 0.724957, 0.642678, 0.653063, 0.666105, 0.671169, 0.675549, 0.690604, 0.690604, 0.653063, 0.553315, 0.461924, 0.450668, 0.450668, 0.461924, 0.444081, 0.465241, 0.541878, 0.5017, 0.5017, 0.509769, 0.4292, 0.36309, 0.36309, 0.335645, 0.318242, 0.346032, 0.328603, 0.321458, 0.321458, 0.346032, 0.418646, 0.490133, 0.5017, 0.40511, 0.476583, 0.465241, 0.422041, 0.41194, 0.450668, 0.436924, 0.440853, 0.557691, 0.59508, 0.720929, 0.775545, 0.675549, 0.63748, 0.661982, 0.675549, 0.675549, 0.694846, 0.73685, 0.73685, 0.73685, 0.846163, 0.846163, 0.912647, 0.874069, 0.885302, 0.771762, 0.788093, 0.685117, 0.626927, 0.585406, 0.458154, 0.414856, 0.51388, 0.476583, 0.461924, 0.377384, 0.31487, 0.301917, 0.179055, 0.209395, 0.200174, 0.134866, 0.132295, 0.132295, 0.200174, 0.194234, 0.194234, 0.122885, 0.182256, 0.134866, 0.116183, 0.173081, 0.196879, 0.161087, 0.21291, 0.247041, 0.311707, 0.284882, 0.284882, 0.346032, 0.229226, 0.239899, 0.203355, 0.21291, 0.222385, 0.155435, 0.102787, 0.185198, 0.268042, 0.18812, 0.247041, 0.298791, 0.229226, 0.239899, 0.278302, 0.281712, 0.257454, 0.264545, 0.349426, 0.352862, 0.284882, 0.339168, 0.301917, 0.374039, 0.374039, 0.288399, 0.398279, 0.465241, 0.352862, 0.257454, 0.352862, 0.352862, 0.359901, 0.42561, 0.4292, 0.422041, 0.356642, 0.346032, 0.268042, 0.271506, 0.278302, 0.387226, 0.311707, 0.26085, 0.288399, 0.281712, 0.271506, 0.257454, 0.257454, 0.339168, 0.418646, 0.335645, 0.247041, 0.196879, 0.200174, 0.134866, 0.078022, 0.125101, 0.098513, 0.15284, 0.15284, 0.118441, 0.122885, 0.206376, 0.275179, 0.291804, 0.318242, 0.318242, 0.321458, 0.335645, 0.243554, 0.170161, 0.206376, 0.203355, 0.295083, 0.281712, 0.370445, 0.384043, 0.370445, 0.414856, 0.332115, 0.346032, 0.30533, 0.281712, 0.203355, 0.142424, 0.15008, 0.120615, 0.219301, 0.21291, 0.129801, 0.132295, 0.144935, 0.147574, 0.239899, 0.21291, 0.18812, 0.182256, 0.219301, 0.25406, 0.257454, 0.31487, 0.335645, 0.436924, 0.454136, 0.454136, 0.465241, 0.4292, 0.335645, 0.291804, 0.301917, 0.401658, 0.40511, 0.483068, 0.497853, 0.509769, 0.509769, 0.58069, 0.575842, 0.657645, 0.483068, 0.444081, 0.486429, 0.465241, 0.356642, 0.380708, 0.394753, 0.356642, 0.401658, 0.422041, 0.436924, 0.414856, 0.335645, 0.422041, 0.398279, 0.42561, 0.40511, 0.339168, 0.328603, 0.291804, 0.200174, 0.222385, 0.26085, 0.222385, 0.216401, 0.275179, 0.25406, 0.239899, 0.268042, 0.25031, 0.268042, 0.275179, 0.30533, 0.387226, 0.278302, 0.321458, 0.232838, 0.155435, 0.243554, 0.25406, 0.295083, 0.295083, 0.390993, 0.398279, 0.444081, 0.444081, 0.401658, 0.387226, 0.380708, 0.465241, 0.339168, 0.418646, 0.444081, 0.4292, 0.41194, 0.562014, 0.545602, 0.51388, 0.632174, 0.505461, 0.497853, 0.465241, 0.56648, 0.545602, 0.538167, 0.490133, 0.490133, 0.458154, 0.384043, 0.387226, 0.384043, 0.497853, 0.509769, 0.454136, 0.359901, 0.374039, 0.324872, 0.232838, 0.236433, 0.236433, 0.288399, 0.284882, 0.308712, 0.194234, 0.206376, 0.194234, 0.225814, 0.232838, 0.339168, 0.349426, 0.398279, 0.380708, 0.275179, 0.229226, 0.225814, 0.318242, 0.219301, 0.216401, 0.295083, 0.359901, 0.352862, 0.31487, 0.318242, 0.324872, 0.40511, 0.311707, 0.298791, 0.26085, 0.225814, 0.222385, 0.264545, 0.278302, 0.30533, 0.414856, 0.447574, 0.387226, 0.308712, 0.370445, 0.308712, 0.308712, 0.359901, 0.25031, 0.339168, 0.222385, 0.222385, 0.155435, 0.167087, 0.200174, 0.196879, 0.18812, 0.155435, 0.147574, 0.134866, 0.094817, 0.066181, 0.03976, 0.060549, 0.083462], '')</t>
  </si>
  <si>
    <t>[0, 1, 2, 3, 4, 5, 6, 7, 8, 9, 10, 11, 12, 13, 14, 15, 16, 36, 37, 38, 39, 40, 41, 42, 43, 44, 45, 46, 47, 48, 49, 50, 51, 52, 53, 54, 55, 56, 57, 58, 59, 60, 61, 62, 63, 64, 65, 66, 73, 74, 75, 76, 89, 98, 99, 100, 101, 102, 103, 104, 105, 106, 107, 108, 109, 110, 111, 112, 113, 114, 115, 116, 117, 118, 119, 120, 123, 266, 267, 268, 269, 270, 326, 327, 328, 329, 330, 333, 334, 335, 343]</t>
  </si>
  <si>
    <t>UPI00051CFFB3 status=activ</t>
  </si>
  <si>
    <t>([0.288399, 0.346032, 0.398279, 0.387226, 0.4292, 0.346032, 0.387226, 0.40511, 0.440853, 0.36309, 0.394753, 0.387226, 0.366687, 0.356642, 0.352862, 0.4292, 0.332115, 0.342579, 0.433034, 0.408655, 0.408655, 0.394753, 0.301917, 0.301917, 0.301917, 0.288399, 0.298791, 0.288399, 0.21291, 0.219301, 0.281712, 0.194234, 0.247041, 0.281712, 0.281712, 0.206376, 0.206376, 0.301917, 0.206376, 0.17593, 0.268042, 0.182256, 0.25031, 0.257454, 0.25406, 0.295083, 0.324872, 0.401658, 0.339168, 0.414856, 0.321458, 0.346032, 0.433034, 0.324872, 0.311707, 0.321458, 0.384043, 0.291804, 0.311707, 0.394753, 0.418646, 0.384043, 0.380708, 0.384043, 0.461924, 0.454136, 0.436924, 0.318242, 0.321458, 0.401658, 0.398279, 0.390993, 0.387226, 0.374039, 0.366687, 0.380708, 0.380708, 0.308712, 0.366687, 0.349426, 0.349426, 0.271506, 0.295083, 0.390993, 0.398279, 0.374039, 0.311707, 0.288399, 0.356642, 0.318242, 0.271506, 0.243554, 0.328603, 0.301917, 0.268042, 0.374039, 0.31487], '')</t>
  </si>
  <si>
    <t>UPI00051D0027 status=activ</t>
  </si>
  <si>
    <t>([0.534167, 0.486429, 0.377384, 0.278302, 0.191378, 0.15008, 0.109221, 0.086953, 0.06312, 0.048328, 0.050641, 0.05306, 0.032677, 0.025762, 0.019109, 0.013016, 0.008895, 0.006533, 0.005992, 0.005086, 0.00515, 0.00515, 0.005992, 0.007495, 0.010131, 0.015694, 0.021816, 0.033407, 0.05306, 0.050641, 0.092881, 0.064632, 0.083462, 0.116183, 0.078022, 0.116183, 0.179055, 0.257454, 0.26085, 0.342579, 0.401658, 0.401658, 0.380708, 0.271506, 0.268042, 0.288399, 0.170161, 0.191378, 0.132295, 0.127496, 0.229226, 0.17593, 0.271506, 0.271506, 0.203355, 0.216401, 0.206376, 0.116183, 0.116183, 0.182256, 0.196879, 0.147574, 0.147574, 0.170161, 0.268042, 0.281712, 0.26085, 0.30533, 0.25031, 0.335645, 0.328603, 0.298791, 0.332115, 0.232838, 0.203355, 0.191378, 0.203355, 0.206376, 0.295083, 0.295083, 0.308712, 0.295083, 0.394753, 0.40511, 0.387226, 0.387226, 0.275179, 0.278302, 0.352862, 0.301917, 0.203355, 0.134866, 0.161087, 0.17593, 0.268042, 0.308712, 0.401658, 0.398279, 0.398279, 0.40511, 0.328603, 0.324872, 0.335645, 0.247041, 0.209395, 0.196879, 0.209395, 0.328603, 0.31487, 0.239899, 0.295083, 0.387226, 0.480142, 0.377384, 0.356642, 0.36309, 0.374039, 0.366687, 0.454136, 0.454136, 0.454136, 0.447574, 0.352862, 0.271506, 0.356642, 0.311707, 0.239899, 0.155435, 0.142424, 0.083462, 0.081712, 0.120615, 0.0704, 0.044297, 0.03976, 0.025316, 0.014586, 0.008895, 0.006421, 0.004775, 0.003757, 0.003461, 0.003924, 0.004577, 0.00558, 0.005734, 0.007422, 0.00962, 0.013613, 0.013821, 0.023963, 0.024826, 0.017138, 0.029376, 0.022667, 0.038042, 0.06184, 0.102787, 0.170161, 0.232838, 0.321458, 0.4292, 0.4292, 0.472492, 0.5017, 0.494003, 0.450668, 0.458154, 0.461924, 0.387226, 0.387226, 0.275179, 0.339168, 0.387226, 0.301917, 0.377384, 0.380708, 0.352862, 0.374039, 0.401658, 0.450668, 0.450668, 0.444081, 0.494003, 0.390993, 0.324872, 0.349426, 0.311707, 0.225814, 0.243554, 0.206376, 0.134866, 0.225814, 0.239899, 0.264545, 0.335645, 0.370445, 0.264545, 0.225814, 0.222385, 0.134866, 0.122885, 0.106997, 0.100716, 0.051831, 0.109221, 0.137348, 0.125101, 0.125101, 0.118441, 0.06312, 0.132295, 0.200174, 0.239899, 0.264545, 0.229226, 0.239899, 0.239899, 0.339168, 0.422041, 0.31487, 0.31487, 0.281712, 0.308712, 0.275179, 0.291804, 0.222385, 0.257454, 0.275179, 0.311707, 0.398279, 0.408655, 0.4292, 0.321458, 0.200174, 0.170161, 0.109221, 0.102787, 0.102787, 0.106997, 0.109221, 0.10481, 0.118441, 0.15284, 0.137348, 0.096677, 0.100716, 0.122885, 0.083462, 0.076542, 0.078022, 0.079919, 0.120615, 0.064632, 0.120615, 0.203355, 0.137348, 0.127496, 0.134866, 0.144935, 0.122885, 0.111485, 0.185198, 0.257454, 0.216401, 0.281712, 0.349426, 0.328603, 0.243554, 0.206376, 0.132295, 0.164327, 0.17593, 0.111485, 0.173081, 0.15284, 0.098513, 0.15284, 0.239899, 0.236433, 0.222385, 0.25406, 0.229226, 0.232838, 0.191378, 0.216401, 0.185198, 0.209395, 0.30533, 0.40511, 0.534167, 0.648219, 0.657645, 0.653063, 0.779859, 0.657645, 0.707965, 0.805026, 0.707965, 0.608892, 0.509769, 0.529623, 0.490133, 0.538167, 0.538167, 0.461924, 0.472492, 0.472492, 0.483068, 0.494003, 0.480142, 0.398279, 0.31487, 0.232838, 0.147574, 0.118441, 0.158265, 0.155435, 0.155435, 0.225814, 0.30533, 0.384043, 0.30533, 0.257454, 0.257454, 0.295083, 0.366687, 0.278302, 0.203355, 0.18812, 0.206376, 0.206376, 0.268042, 0.25031, 0.321458, 0.40511, 0.450668, 0.394753, 0.311707, 0.236433, 0.239899, 0.236433, 0.26085, 0.335645, 0.349426, 0.335645, 0.298791, 0.324872, 0.414856, 0.472492, 0.387226, 0.275179, 0.275179, 0.21291, 0.324872, 0.291804, 0.291804, 0.291804, 0.370445, 0.483068, 0.521092, 0.494003, 0.505461, 0.476583, 0.398279, 0.476583, 0.394753, 0.394753, 0.332115, 0.25406, 0.25406, 0.349426, 0.440853, 0.450668, 0.56648, 0.545602, 0.468512, 0.444081, 0.4292, 0.40511, 0.377384, 0.328603, 0.366687, 0.370445, 0.298791, 0.288399, 0.291804, 0.384043, 0.359901, 0.398279, 0.384043, 0.342579, 0.301917, 0.257454, 0.25031, 0.21291, 0.225814, 0.321458, 0.342579, 0.342579, 0.278302, 0.278302, 0.324872, 0.31487, 0.311707, 0.284882, 0.370445, 0.366687, 0.324872, 0.36309, 0.401658, 0.483068, 0.483068, 0.422041, 0.42561, 0.42561, 0.461924, 0.418646, 0.418646, 0.422041, 0.433034, 0.529623, 0.447574, 0.390993, 0.390993, 0.380708, 0.468512, 0.476583, 0.465241, 0.509769, 0.461924, 0.387226, 0.359901, 0.342579, 0.440853, 0.483068, 0.454136, 0.414856, 0.458154, 0.468512, 0.384043, 0.311707, 0.311707, 0.301917, 0.321458, 0.243554, 0.247041, 0.247041, 0.206376, 0.206376, 0.139895, 0.118441, 0.17593, 0.196879, 0.216401, 0.209395, 0.132295, 0.096677, 0.120615, 0.111485, 0.10481, 0.164327, 0.191378, 0.191378, 0.268042, 0.25031, 0.291804, 0.209395, 0.185198, 0.142424, 0.170161, 0.222385, 0.301917, 0.301917, 0.311707, 0.278302, 0.194234, 0.239899, 0.324872, 0.288399, 0.301917, 0.311707, 0.278302, 0.209395, 0.222385, 0.236433, 0.236433, 0.206376, 0.288399, 0.236433, 0.236433, 0.203355, 0.206376, 0.194234, 0.18812, 0.155435, 0.264545, 0.352862, 0.308712, 0.219301, 0.137348, 0.134866, 0.086953, 0.11371, 0.191378, 0.185198, 0.17593, 0.222385, 0.288399, 0.30533, 0.390993, 0.36309, 0.380708, 0.390993, 0.359901, 0.359901, 0.359901, 0.264545, 0.222385, 0.30533, 0.387226, 0.454136, 0.370445, 0.444081, 0.450668, 0.359901, 0.356642, 0.318242, 0.346032, 0.356642, 0.342579, 0.25406, 0.359901, 0.377384, 0.301917, 0.342579, 0.25031, 0.295083, 0.377384, 0.418646, 0.42561, 0.436924, 0.408655, 0.377384, 0.30533, 0.291804, 0.374039, 0.387226, 0.339168, 0.342579, 0.339168, 0.346032, 0.414856, 0.394753, 0.281712, 0.349426, 0.356642, 0.458154, 0.377384, 0.356642, 0.25031, 0.257454, 0.179055, 0.25406, 0.359901, 0.444081, 0.380708, 0.377384, 0.352862, 0.366687, 0.30533, 0.271506, 0.281712, 0.271506, 0.30533, 0.398279, 0.384043, 0.349426, 0.332115, 0.408655, 0.366687, 0.394753, 0.394753, 0.454136, 0.454136, 0.436924, 0.401658, 0.472492, 0.497853, 0.494003, 0.505461, 0.51388, 0.521092, 0.521092, 0.529623, 0.454136, 0.380708, 0.408655, 0.339168, 0.36309, 0.349426, 0.356642, 0.433034, 0.40511, 0.408655, 0.380708, 0.328603, 0.335645, 0.324872, 0.257454, 0.18812, 0.26085, 0.332115, 0.352862, 0.288399, 0.281712, 0.374039, 0.450668, 0.436924, 0.538167, 0.534167, 0.534167, 0.626927, 0.626927, 0.557691, 0.622677, 0.648219, 0.741537, 0.741537, 0.759478, 0.808535, 0.876521, 0.868118, 0.767246, 0.779859, 0.846163, 0.852992, 0.801317, 0.775545, 0.759478, 0.680603, 0.680603, 0.694846, 0.657645, 0.657645, 0.724957, 0.699094, 0.680603, 0.675549, 0.680603, 0.675549, 0.712013, 0.712013, 0.690604, 0.805026, 0.694846, 0.694846, 0.728858, 0.733139, 0.724957, 0.759478, 0.837511, 0.76285, 0.76285, 0.795062, 0.795062, 0.823549, 0.795062, 0.801317, 0.801317, 0.83125, 0.83125, 0.81615, 0.84206, 0.856457, 0.859585, 0.926919, 0.921076, 0.921076, 0.932927, 0.947281, 0.948786, 0.941505, 0.967676, 0.966441, 0.967676, 0.936162, 0.919029, 0.93079, 0.938133, 0.932927, 0.922952, 0.919029, 0.921076, 0.91684, 0.919029, 0.903857, 0.885302], '')</t>
  </si>
  <si>
    <t>[0, 164, 290, 291, 292, 293, 294, 295, 296, 297, 298, 299, 300, 301, 303, 304, 360, 362, 374, 375, 421, 429, 590, 591, 592, 593, 594,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697]</t>
  </si>
  <si>
    <t>UPI00051D0110 status=activ</t>
  </si>
  <si>
    <t>([0.167087, 0.21291, 0.25406, 0.271506, 0.271506, 0.295083, 0.328603, 0.36309, 0.384043, 0.339168, 0.359901, 0.370445, 0.374039, 0.288399, 0.31487, 0.4292, 0.4292, 0.414856, 0.41194, 0.42561, 0.461924, 0.414856, 0.398279, 0.401658, 0.342579, 0.346032, 0.278302, 0.288399, 0.288399, 0.209395, 0.196879, 0.132295, 0.200174, 0.209395, 0.281712, 0.264545, 0.225814, 0.268042, 0.264545, 0.26085, 0.239899, 0.26085, 0.243554, 0.264545, 0.275179, 0.346032, 0.352862, 0.349426, 0.36309, 0.295083, 0.366687, 0.366687, 0.433034, 0.41194, 0.342579, 0.346032, 0.366687, 0.40511, 0.390993, 0.366687, 0.377384, 0.433034, 0.377384, 0.377384, 0.374039, 0.356642, 0.36309, 0.318242, 0.394753, 0.339168, 0.387226, 0.401658, 0.486429, 0.444081, 0.387226, 0.440853, 0.332115, 0.328603, 0.216401, 0.209395, 0.139895, 0.071867, 0.076542, 0.086953, 0.11371, 0.090864, 0.071867, 0.051831, 0.06184, 0.043307, 0.037156, 0.027463, 0.015344], '')</t>
  </si>
  <si>
    <t>UPI00051D016B status=activ</t>
  </si>
  <si>
    <t>([0.380708, 0.366687, 0.271506, 0.264545, 0.332115, 0.356642, 0.390993, 0.408655, 0.4292, 0.359901, 0.318242, 0.216401, 0.219301, 0.222385, 0.155435, 0.098513, 0.102787, 0.098513, 0.086953, 0.144935, 0.144935, 0.216401, 0.236433, 0.25406, 0.288399, 0.271506, 0.21291, 0.139895, 0.090864, 0.048328, 0.048328, 0.071867, 0.134866, 0.125101, 0.073402, 0.116183, 0.173081, 0.142424, 0.137348, 0.21291, 0.203355, 0.134866, 0.137348, 0.142424, 0.129801, 0.078022, 0.086953, 0.122885, 0.158265, 0.222385, 0.239899, 0.324872, 0.328603, 0.264545, 0.203355, 0.203355, 0.209395, 0.158265, 0.185198, 0.18812, 0.194234, 0.127496, 0.170161, 0.170161, 0.161087, 0.17593, 0.25406, 0.170161, 0.170161, 0.200174, 0.206376, 0.264545, 0.232838, 0.196879, 0.239899, 0.288399, 0.374039, 0.339168, 0.408655, 0.384043, 0.346032], '')</t>
  </si>
  <si>
    <t>UPI00051D019D status=activ</t>
  </si>
  <si>
    <t>([0.480142, 0.51388, 0.517562, 0.545602, 0.447574, 0.454136, 0.40511, 0.422041, 0.328603, 0.366687, 0.380708, 0.31487, 0.339168, 0.243554, 0.324872, 0.318242, 0.196879, 0.144935, 0.15008, 0.090864, 0.090864, 0.085092, 0.083462, 0.088832, 0.094817, 0.100716, 0.100716, 0.139895, 0.092881, 0.161087, 0.111485, 0.076542, 0.139895, 0.085092, 0.147574, 0.164327, 0.173081, 0.275179, 0.25406, 0.209395, 0.219301, 0.243554, 0.281712, 0.206376, 0.209395, 0.206376, 0.278302, 0.311707, 0.239899, 0.311707, 0.21291, 0.264545, 0.268042, 0.200174, 0.298791, 0.301917, 0.298791, 0.291804, 0.298791, 0.366687, 0.461924, 0.58069, 0.440853, 0.394753, 0.458154, 0.436924, 0.40511, 0.370445, 0.30533, 0.384043, 0.352862, 0.497853, 0.472492], '')</t>
  </si>
  <si>
    <t>[1, 2, 3, 61]</t>
  </si>
  <si>
    <t>UPI00051D0244 status=activ</t>
  </si>
  <si>
    <t>([0.278302, 0.15008, 0.098513, 0.076542, 0.116183, 0.158265, 0.185198, 0.225814, 0.18812, 0.21291, 0.25031, 0.335645, 0.264545, 0.222385, 0.222385, 0.139895, 0.134866, 0.134866, 0.232838, 0.301917, 0.308712, 0.30533, 0.359901, 0.444081, 0.418646, 0.418646, 0.36309, 0.291804, 0.216401, 0.291804, 0.308712, 0.291804, 0.26085, 0.291804, 0.26085, 0.232838, 0.318242, 0.346032, 0.275179, 0.264545, 0.268042, 0.339168, 0.268042, 0.321458, 0.219301, 0.243554, 0.158265, 0.203355, 0.295083, 0.366687, 0.387226, 0.275179, 0.288399, 0.328603, 0.380708, 0.461924, 0.497853, 0.490133, 0.480142, 0.553315, 0.553315, 0.525368, 0.497853, 0.585406, 0.5017, 0.553315, 0.63748, 0.63748, 0.618285, 0.562014, 0.534167, 0.394753, 0.42561, 0.401658, 0.332115, 0.321458, 0.298791, 0.291804, 0.216401, 0.120615, 0.125101, 0.125101, 0.129801, 0.098513, 0.086953, 0.102787, 0.144935, 0.167087, 0.17593, 0.191378, 0.216401, 0.200174, 0.31487, 0.288399, 0.278302, 0.308712, 0.288399, 0.301917, 0.278302, 0.36309, 0.461924, 0.454136, 0.377384, 0.30533, 0.380708, 0.387226, 0.349426, 0.291804, 0.271506, 0.339168, 0.332115, 0.324872, 0.36309, 0.342579, 0.380708, 0.398279, 0.444081, 0.422041, 0.352862, 0.295083, 0.216401, 0.225814, 0.247041, 0.26085, 0.30533, 0.318242, 0.291804, 0.328603, 0.30533, 0.225814, 0.21291, 0.200174, 0.216401, 0.200174, 0.216401, 0.271506, 0.288399, 0.173081, 0.21291, 0.194234, 0.278302, 0.332115, 0.25031, 0.243554, 0.31487, 0.342579, 0.342579, 0.295083, 0.321458, 0.324872, 0.41194, 0.440853, 0.444081, 0.422041, 0.401658, 0.414856, 0.436924, 0.440853, 0.461924, 0.454136, 0.525368, 0.444081, 0.447574, 0.51388, 0.534167, 0.42561, 0.4292, 0.308712, 0.377384, 0.318242, 0.398279, 0.370445, 0.36309, 0.359901, 0.291804, 0.308712, 0.295083, 0.295083, 0.295083, 0.377384, 0.291804, 0.301917, 0.298791, 0.288399, 0.308712, 0.30533, 0.394753, 0.387226, 0.461924, 0.468512, 0.472492, 0.494003, 0.468512, 0.461924, 0.458154, 0.541878, 0.570702, 0.545602, 0.414856, 0.41194, 0.41194, 0.41194, 0.352862, 0.36309, 0.295083, 0.281712, 0.206376, 0.139895, 0.100716, 0.079919, 0.079919, 0.096677, 0.078022, 0.081712, 0.050641, 0.050641, 0.042364, 0.026892, 0.0198, 0.022667, 0.013265, 0.012491, 0.017447, 0.022667, 0.028695, 0.036378, 0.027463, 0.032677, 0.041405, 0.05306, 0.0704, 0.051831, 0.047319, 0.032017, 0.028107], '')</t>
  </si>
  <si>
    <t>[59, 60, 61, 63, 64, 65, 66, 67, 68, 69, 70, 160, 163, 164, 195, 196, 197]</t>
  </si>
  <si>
    <t>UPI00051D058A status=activ</t>
  </si>
  <si>
    <t>([0.155435, 0.206376, 0.239899, 0.298791, 0.288399, 0.236433, 0.167087, 0.200174, 0.222385, 0.25031, 0.191378, 0.225814, 0.194234, 0.179055, 0.18812, 0.139895, 0.185198, 0.26085, 0.257454, 0.257454, 0.18812, 0.179055, 0.088832, 0.111485, 0.109221, 0.137348, 0.120615, 0.118441, 0.069024, 0.040537, 0.040537, 0.085092, 0.079919, 0.078022, 0.073402, 0.056825, 0.120615, 0.158265, 0.085092, 0.098513, 0.158265, 0.209395, 0.216401, 0.339168, 0.21291, 0.196879, 0.127496, 0.122885, 0.191378, 0.275179, 0.36309, 0.380708, 0.366687, 0.278302, 0.321458, 0.332115, 0.236433, 0.127496, 0.111485, 0.17593, 0.15284, 0.161087, 0.179055, 0.179055, 0.179055, 0.268042, 0.155435, 0.222385, 0.332115, 0.239899, 0.236433, 0.125101, 0.06312, 0.059222, 0.048328, 0.045352, 0.046336, 0.059222, 0.129801, 0.10481, 0.06312, 0.064632, 0.071867, 0.035586, 0.036378, 0.043307, 0.024393, 0.059222, 0.032017, 0.027463, 0.055536, 0.031287, 0.03976, 0.040537, 0.018787, 0.038858, 0.037156, 0.027463, 0.047319, 0.047319, 0.06184, 0.059222, 0.059222, 0.050641, 0.109221, 0.048328, 0.019109, 0.019109, 0.017138, 0.016528, 0.018106, 0.018106, 0.029376, 0.023963, 0.025762, 0.032017, 0.015694, 0.016528, 0.012727, 0.014075, 0.014075, 0.015078, 0.014783, 0.016528, 0.016826, 0.009401, 0.01078, 0.012491, 0.0198, 0.013016, 0.013265, 0.012727, 0.012491, 0.008002, 0.009015, 0.011903, 0.011669, 0.011903, 0.009977, 0.015078, 0.013613, 0.008804, 0.008409, 0.011669, 0.00777, 0.005799, 0.007555, 0.010672, 0.016257, 0.010372, 0.017138, 0.018787, 0.017797, 0.016021, 0.031287, 0.024393, 0.012491, 0.019401, 0.03976, 0.054297, 0.058088, 0.0704, 0.079919, 0.090864, 0.088832, 0.086953, 0.147574, 0.096677, 0.102787, 0.056825, 0.055536, 0.047319, 0.086953, 0.06312, 0.064632, 0.073402, 0.088832, 0.137348, 0.147574, 0.164327, 0.15284, 0.083462, 0.038042, 0.026892, 0.023963, 0.01227, 0.021381, 0.023534, 0.023087, 0.020876, 0.021381, 0.021381, 0.022667, 0.020522, 0.026892, 0.016528, 0.015078, 0.015078, 0.023087, 0.013265, 0.008624, 0.006567, 0.006567, 0.00962, 0.018415, 0.011903, 0.014075, 0.008002, 0.007555, 0.007031, 0.006894, 0.00962, 0.015694, 0.014783, 0.009865, 0.009865, 0.016257, 0.017447, 0.033407, 0.016528, 0.016826, 0.022306, 0.037156, 0.037156, 0.019401, 0.011903, 0.018415, 0.020522, 0.047319, 0.05306, 0.096677, 0.098513, 0.047319, 0.048328, 0.026892, 0.029376, 0.032677, 0.031287, 0.023534, 0.022667, 0.022667, 0.040537, 0.029376, 0.016528, 0.034068, 0.033407, 0.056825, 0.046336, 0.06184, 0.046336, 0.032017, 0.024393, 0.018415, 0.035586, 0.022667, 0.041405, 0.066181], '')</t>
  </si>
  <si>
    <t>UPI00051D075E status=activ</t>
  </si>
  <si>
    <t>([0.712013, 0.754692, 0.666105, 0.707965, 0.626927, 0.666105, 0.699094, 0.728858, 0.671169, 0.724957, 0.632174, 0.63748, 0.59917, 0.608892, 0.541878, 0.497853, 0.562014, 0.59917, 0.618285, 0.618285, 0.690604, 0.653063, 0.657645, 0.694846, 0.694846, 0.771762, 0.771762, 0.771762, 0.699094, 0.784345, 0.76285, 0.819762, 0.834292, 0.876521, 0.798249, 0.874069, 0.922952, 0.910643, 0.908098, 0.891961, 0.846163, 0.775545, 0.812494, 0.808535, 0.846163, 0.84206, 0.84206, 0.779859, 0.76285, 0.84206, 0.823549, 0.759478, 0.798249, 0.707965, 0.707965, 0.798249, 0.680603, 0.685117, 0.685117, 0.712013, 0.703578, 0.754692, 0.83125, 0.812494, 0.791621, 0.76285, 0.733139, 0.690604, 0.784345], '')</t>
  </si>
  <si>
    <t>[0, 1, 2, 3, 4, 5, 6, 7, 8, 9, 10, 11, 12, 13, 14, 16, 17, 18, 19, 20, 21, 22, 23, 24, 25, 26, 27, 28, 29, 30, 31, 32, 33, 34, 35, 36, 37, 38, 39, 40, 41, 42, 43, 44, 45, 46, 47, 48, 49, 50, 51, 52, 53, 54, 55, 56, 57, 58, 59, 60, 61, 62, 63, 64, 65, 66, 67, 68]</t>
  </si>
  <si>
    <t>(52</t>
  </si>
  <si>
    <t>UPI00051D079B status=activ</t>
  </si>
  <si>
    <t>([0.370445, 0.398279, 0.444081, 0.480142, 0.366687, 0.401658, 0.444081, 0.472492, 0.497853, 0.509769, 0.497853, 0.622677, 0.608892, 0.505461, 0.436924, 0.440853, 0.444081, 0.447574, 0.436924, 0.450668, 0.444081, 0.36309, 0.384043, 0.380708, 0.370445, 0.374039, 0.308712, 0.298791, 0.295083, 0.284882, 0.298791, 0.31487, 0.311707, 0.216401, 0.311707, 0.377384, 0.414856, 0.422041, 0.42561, 0.529623, 0.447574, 0.450668, 0.545602, 0.505461, 0.433034, 0.433034, 0.534167, 0.657645, 0.613573, 0.622677, 0.648219, 0.622677, 0.618285, 0.59508, 0.733139, 0.707965, 0.685117, 0.707965, 0.685117, 0.657645, 0.622677], '')</t>
  </si>
  <si>
    <t>[9, 11, 12, 13, 39, 42, 43, 46, 47, 48, 49, 50, 51, 52, 53, 54, 55, 56, 57, 58, 59, 60]</t>
  </si>
  <si>
    <t>UPI00051D07E4 status=activ</t>
  </si>
  <si>
    <t>([0.632174, 0.690604, 0.716283, 0.613573, 0.622677, 0.657645, 0.666105, 0.690604, 0.59508, 0.626927, 0.549308, 0.618285, 0.622677, 0.632174, 0.59508, 0.58069, 0.575842, 0.557691, 0.529623, 0.444081, 0.529623, 0.468512, 0.450668, 0.370445, 0.458154, 0.440853, 0.444081, 0.387226, 0.408655, 0.41194, 0.398279, 0.476583, 0.390993, 0.374039, 0.30533, 0.335645, 0.308712, 0.31487, 0.26085, 0.291804, 0.298791, 0.236433, 0.308712, 0.335645, 0.339168, 0.25406, 0.288399, 0.278302, 0.281712, 0.229226, 0.311707, 0.243554, 0.185198, 0.18812, 0.203355, 0.278302, 0.268042, 0.295083, 0.295083, 0.295083, 0.30533, 0.284882, 0.26085, 0.179055, 0.15008, 0.191378, 0.25406, 0.25406, 0.185198, 0.18812, 0.15008, 0.137348, 0.191378, 0.247041, 0.356642, 0.370445, 0.370445, 0.370445, 0.377384, 0.398279, 0.465241, 0.465241, 0.56648, 0.694846, 0.795062, 0.798249, 0.81615, 0.798249, 0.784345, 0.856457, 0.905695, 0.951925, 0.959312, 0.964893, 0.966441, 0.954657, 0.950334, 0.951925], '')</t>
  </si>
  <si>
    <t>[0, 1, 2, 3, 4, 5, 6, 7, 8, 9, 10, 11, 12, 13, 14, 15, 16, 17, 18, 20, 82, 83, 84, 85, 86, 87, 88, 89, 90, 91, 92, 93, 94, 95, 96, 97]</t>
  </si>
  <si>
    <t>UPI00051D0A13 status=activ</t>
  </si>
  <si>
    <t>([0.081712, 0.109221, 0.046336, 0.069024, 0.088832, 0.116183, 0.155435, 0.200174, 0.167087, 0.203355, 0.15008, 0.196879, 0.129801, 0.200174, 0.21291, 0.179055, 0.185198, 0.182256, 0.120615, 0.120615, 0.116183, 0.134866, 0.147574, 0.257454, 0.268042, 0.278302, 0.275179, 0.182256, 0.102787, 0.085092, 0.085092, 0.137348, 0.164327, 0.182256, 0.120615, 0.10481, 0.096677, 0.086953, 0.090864, 0.142424, 0.18812, 0.182256, 0.26085, 0.170161, 0.179055, 0.167087, 0.182256, 0.120615, 0.100716, 0.116183, 0.203355, 0.127496, 0.079919, 0.088832, 0.139895, 0.225814, 0.194234, 0.243554, 0.243554, 0.229226, 0.161087, 0.203355, 0.139895, 0.122885, 0.216401, 0.134866, 0.081712, 0.042364, 0.03976, 0.045352, 0.074921, 0.073402, 0.0704, 0.0704, 0.0704, 0.064632, 0.028107, 0.021816, 0.023963, 0.023963, 0.024393, 0.024826, 0.012491, 0.018787, 0.012491, 0.010926, 0.010926, 0.018787, 0.032677, 0.034884, 0.035586, 0.032677, 0.023534, 0.026892, 0.045352, 0.045352, 0.036378, 0.074921, 0.139895, 0.144935, 0.092881, 0.074921, 0.120615, 0.15008, 0.094817, 0.15008, 0.096677, 0.147574, 0.139895, 0.132295, 0.125101, 0.200174, 0.125101, 0.167087, 0.194234, 0.147574, 0.147574, 0.194234, 0.118441, 0.048328, 0.049374, 0.060549, 0.054297, 0.059222, 0.106997, 0.185198, 0.179055, 0.25031, 0.18812, 0.173081, 0.109221, 0.185198, 0.17593, 0.275179, 0.179055, 0.137348, 0.196879, 0.191378, 0.111485, 0.120615, 0.147574, 0.129801, 0.111485, 0.111485, 0.116183, 0.106997, 0.094817, 0.094817, 0.055536, 0.090864, 0.102787, 0.173081, 0.106997, 0.083462, 0.086953, 0.147574, 0.15008, 0.137348, 0.122885, 0.102787, 0.098513, 0.15284, 0.167087, 0.232838, 0.278302, 0.17593, 0.106997, 0.064632, 0.038858, 0.055536, 0.06184, 0.054297, 0.047319, 0.076542, 0.100716, 0.059222, 0.058088, 0.109221, 0.071867, 0.083462, 0.161087, 0.158265, 0.15284, 0.158265, 0.085092, 0.058088, 0.106997, 0.164327, 0.26085, 0.366687, 0.335645, 0.25031, 0.173081, 0.116183, 0.118441, 0.079919, 0.132295, 0.06312, 0.06312, 0.059222, 0.05306, 0.05306, 0.054297, 0.060549, 0.030611, 0.0704, 0.06312, 0.03976, 0.020876, 0.01227, 0.011342, 0.017138, 0.015078, 0.023087, 0.037156, 0.019109, 0.027463, 0.028107, 0.033407, 0.036378, 0.056825, 0.064632, 0.064632, 0.106997, 0.10481, 0.161087, 0.111485, 0.109221, 0.106997, 0.196879, 0.281712, 0.295083, 0.194234, 0.284882, 0.257454, 0.26085, 0.384043, 0.31487, 0.21291, 0.216401, 0.185198, 0.196879, 0.182256, 0.118441, 0.116183, 0.106997, 0.067594, 0.056825, 0.096677, 0.15284, 0.144935, 0.158265, 0.100716, 0.111485, 0.10481, 0.129801, 0.142424, 0.116183, 0.167087, 0.161087, 0.206376, 0.182256, 0.109221, 0.106997, 0.088832, 0.054297, 0.046336, 0.083462, 0.111485, 0.122885, 0.073402, 0.079919, 0.078022, 0.0704, 0.05306, 0.031287, 0.025316, 0.023087, 0.014586, 0.015078, 0.024393, 0.018415, 0.021816, 0.036378, 0.040537, 0.092881, 0.158265, 0.196879, 0.203355, 0.161087, 0.147574, 0.222385, 0.225814, 0.209395, 0.257454, 0.384043, 0.384043, 0.324872, 0.332115, 0.447574, 0.324872, 0.295083, 0.295083, 0.21291, 0.219301, 0.179055, 0.137348, 0.142424, 0.090864, 0.088832, 0.120615, 0.118441, 0.11371, 0.11371, 0.0704, 0.090864, 0.090864, 0.094817, 0.132295, 0.122885, 0.122885, 0.158265, 0.179055, 0.196879, 0.284882, 0.170161, 0.129801, 0.164327, 0.158265, 0.25031, 0.236433, 0.167087, 0.118441, 0.111485, 0.059222, 0.102787, 0.100716, 0.074921, 0.102787, 0.100716, 0.083462, 0.067594, 0.086953, 0.067594, 0.092881, 0.06184, 0.147574], '')</t>
  </si>
  <si>
    <t>UPI00051D0A5E status=activ</t>
  </si>
  <si>
    <t>([0.05306, 0.030003, 0.018415, 0.0198, 0.027463, 0.038042, 0.054297, 0.0704, 0.086953, 0.106997, 0.120615, 0.116183, 0.098513, 0.090864, 0.067594, 0.071867, 0.067594, 0.036378, 0.035586, 0.034068, 0.028107, 0.022306, 0.021816, 0.036378, 0.044297, 0.049374, 0.038858, 0.045352, 0.025762, 0.014075, 0.010372, 0.00777, 0.008002, 0.013613, 0.023534, 0.043307, 0.060549, 0.064632, 0.067594, 0.098513, 0.090864, 0.064632, 0.109221, 0.182256, 0.132295, 0.100716, 0.11371, 0.134866, 0.076542, 0.0704, 0.137348, 0.206376, 0.284882, 0.301917, 0.295083, 0.203355, 0.191378, 0.194234, 0.129801, 0.142424, 0.194234, 0.196879, 0.170161, 0.147574, 0.122885, 0.158265, 0.182256, 0.120615, 0.098513, 0.139895, 0.243554, 0.206376, 0.147574], '')</t>
  </si>
  <si>
    <t>UPI00051D0A9B status=activ</t>
  </si>
  <si>
    <t>([0.144935, 0.229226, 0.268042, 0.301917, 0.332115, 0.356642, 0.377384, 0.398279, 0.42561, 0.444081, 0.494003, 0.521092, 0.59917, 0.680603, 0.675549, 0.690604, 0.767246, 0.88723, 0.837511, 0.750527, 0.63748, 0.618285, 0.59014, 0.59014, 0.59014, 0.557691, 0.494003, 0.525368, 0.51388, 0.422041, 0.394753, 0.352862, 0.380708, 0.377384, 0.398279, 0.321458, 0.387226, 0.41194, 0.308712, 0.308712, 0.359901, 0.356642, 0.30533, 0.232838, 0.209395, 0.15008, 0.116183, 0.164327, 0.102787, 0.127496, 0.18812, 0.21291, 0.222385, 0.206376, 0.182256, 0.18812, 0.281712, 0.216401, 0.173081, 0.25406, 0.308712, 0.308712, 0.40511, 0.468512, 0.509769, 0.541878, 0.545602, 0.642678, 0.675549, 0.754692, 0.720929, 0.632174, 0.626927, 0.642678, 0.666105, 0.661982, 0.622677, 0.505461, 0.562014, 0.58069, 0.557691, 0.545602, 0.529623, 0.472492, 0.454136, 0.476583, 0.450668, 0.570702], '')</t>
  </si>
  <si>
    <t>[11, 12, 13, 14, 15, 16, 17, 18, 19, 20, 21, 22, 23, 24, 25, 27, 28, 64, 65, 66, 67, 68, 69, 70, 71, 72, 73, 74, 75, 76, 77, 78, 79, 80, 81, 82, 87]</t>
  </si>
  <si>
    <t>UPI00051D0B0F status=activ</t>
  </si>
  <si>
    <t>([0.209395, 0.278302, 0.342579, 0.418646, 0.444081, 0.36309, 0.377384, 0.398279, 0.41194, 0.359901, 0.284882, 0.311707, 0.308712, 0.401658, 0.384043, 0.377384, 0.281712, 0.349426, 0.349426, 0.346032, 0.318242, 0.414856, 0.433034, 0.332115, 0.30533, 0.222385, 0.225814, 0.232838, 0.26085, 0.219301, 0.288399, 0.328603, 0.380708, 0.370445, 0.377384, 0.359901, 0.36309, 0.436924, 0.352862, 0.349426, 0.284882, 0.26085, 0.243554, 0.216401, 0.203355, 0.203355, 0.295083, 0.377384, 0.390993, 0.398279, 0.444081, 0.444081, 0.494003, 0.525368, 0.549308, 0.509769, 0.553315, 0.58069, 0.517562, 0.642678, 0.661982, 0.754692, 0.779859, 0.754692, 0.759478, 0.837511, 0.812494, 0.812494, 0.795062, 0.784345, 0.657645, 0.657645, 0.671169, 0.675549, 0.642678, 0.642678, 0.541878, 0.480142, 0.534167, 0.529623, 0.529623, 0.517562, 0.414856, 0.418646, 0.468512, 0.387226, 0.440853, 0.476583, 0.436924, 0.450668, 0.380708, 0.450668, 0.398279, 0.36309, 0.36309, 0.275179, 0.264545, 0.278302, 0.281712, 0.26085, 0.31487, 0.278302, 0.225814, 0.318242, 0.288399, 0.216401, 0.295083, 0.209395, 0.147574], '')</t>
  </si>
  <si>
    <t>[53, 54, 55, 56, 57, 58, 59, 60, 61, 62, 63, 64, 65, 66, 67, 68, 69, 70, 71, 72, 73, 74, 75, 76, 78, 79, 80, 81]</t>
  </si>
  <si>
    <t>UPI00051D0DA1 status=activ</t>
  </si>
  <si>
    <t>([0.056825, 0.086953, 0.118441, 0.158265, 0.203355, 0.122885, 0.167087, 0.191378, 0.167087, 0.106997, 0.127496, 0.127496, 0.066181, 0.127496, 0.137348, 0.173081, 0.194234, 0.21291, 0.216401, 0.18812, 0.18812, 0.200174, 0.132295, 0.129801, 0.125101, 0.129801, 0.209395, 0.127496, 0.15284, 0.194234, 0.216401, 0.225814, 0.196879, 0.298791, 0.295083, 0.275179, 0.155435, 0.209395, 0.109221, 0.179055, 0.278302, 0.291804, 0.281712, 0.281712, 0.281712, 0.288399, 0.301917, 0.30533, 0.390993, 0.36309, 0.384043, 0.36309, 0.349426, 0.458154, 0.458154, 0.40511, 0.40511, 0.521092, 0.486429, 0.661982, 0.525368, 0.465241, 0.346032, 0.356642, 0.408655, 0.414856, 0.308712, 0.271506, 0.284882, 0.281712, 0.216401, 0.203355, 0.225814, 0.222385, 0.203355, 0.21291, 0.268042, 0.185198, 0.122885, 0.076542, 0.06184, 0.090864, 0.096677, 0.167087, 0.134866, 0.158265, 0.15284, 0.239899, 0.247041, 0.179055, 0.118441, 0.161087, 0.122885, 0.120615, 0.102787, 0.11371, 0.088832, 0.086953, 0.086953, 0.118441, 0.155435, 0.155435, 0.206376, 0.15284, 0.096677, 0.06184, 0.06184, 0.031287, 0.036378, 0.034884, 0.051831, 0.083462, 0.090864, 0.06312, 0.06312, 0.092881, 0.041405, 0.031287, 0.030611, 0.058088, 0.038858, 0.051831, 0.051831, 0.029376, 0.044297, 0.051831, 0.102787, 0.064632, 0.132295, 0.116183, 0.118441, 0.125101, 0.129801, 0.094817, 0.111485, 0.185198, 0.185198, 0.216401, 0.31487, 0.243554, 0.134866, 0.182256, 0.173081, 0.17593, 0.25406, 0.209395, 0.278302, 0.291804, 0.335645, 0.324872, 0.321458, 0.25031, 0.158265, 0.167087, 0.216401, 0.291804, 0.275179, 0.185198, 0.25031, 0.239899, 0.239899, 0.335645, 0.284882, 0.295083, 0.311707, 0.281712, 0.339168, 0.328603, 0.222385, 0.268042, 0.275179, 0.278302, 0.281712, 0.380708, 0.36309, 0.291804, 0.229226, 0.155435, 0.219301, 0.170161, 0.173081, 0.17593, 0.134866, 0.200174, 0.21291, 0.206376, 0.167087, 0.185198, 0.185198, 0.271506, 0.219301, 0.206376, 0.179055, 0.268042, 0.158265, 0.158265, 0.21291, 0.194234, 0.206376, 0.206376, 0.264545, 0.155435, 0.15008, 0.219301, 0.239899, 0.142424, 0.134866, 0.200174, 0.15284, 0.182256, 0.179055, 0.21291, 0.132295, 0.158265, 0.142424, 0.236433, 0.257454, 0.25406, 0.335645, 0.41194, 0.41194, 0.414856, 0.549308, 0.666105, 0.653063, 0.541878, 0.653063, 0.653063, 0.63748, 0.733139, 0.733139, 0.754692, 0.720929, 0.750527, 0.788093, 0.791621, 0.666105, 0.63748, 0.661982, 0.529623, 0.454136, 0.454136, 0.352862, 0.264545, 0.26085, 0.26085, 0.25031, 0.26085, 0.18812, 0.225814, 0.216401, 0.161087, 0.147574, 0.17593, 0.268042, 0.225814, 0.216401, 0.332115, 0.339168, 0.31487, 0.433034, 0.525368, 0.472492, 0.608892, 0.703578, 0.59917, 0.51388, 0.622677, 0.604312, 0.604312, 0.472492, 0.486429, 0.521092, 0.433034, 0.4292, 0.380708, 0.311707, 0.219301, 0.219301, 0.219301, 0.229226, 0.21291, 0.203355, 0.170161, 0.155435, 0.158265, 0.158265, 0.222385, 0.216401, 0.222385, 0.308712, 0.311707, 0.236433, 0.147574, 0.137348, 0.144935, 0.118441, 0.185198, 0.278302, 0.196879, 0.200174, 0.203355, 0.142424, 0.15008, 0.21291, 0.216401, 0.161087, 0.239899, 0.239899, 0.167087, 0.167087, 0.137348, 0.129801, 0.155435, 0.219301, 0.288399, 0.281712, 0.278302, 0.196879, 0.116183, 0.182256, 0.182256, 0.158265, 0.155435, 0.096677, 0.100716, 0.100716, 0.139895, 0.132295, 0.132295, 0.191378, 0.182256, 0.139895, 0.142424, 0.158265, 0.194234, 0.216401, 0.219301, 0.257454, 0.346032, 0.465241, 0.458154, 0.461924, 0.384043, 0.454136, 0.538167, 0.422041, 0.342579, 0.318242, 0.291804, 0.209395, 0.222385, 0.239899, 0.25406, 0.335645, 0.352862, 0.308712, 0.236433, 0.243554, 0.308712, 0.30533, 0.194234, 0.125101, 0.127496, 0.216401, 0.158265, 0.170161, 0.17593, 0.185198, 0.209395, 0.25031, 0.222385, 0.219301, 0.209395, 0.291804, 0.25031, 0.243554, 0.268042, 0.275179, 0.278302, 0.219301, 0.182256, 0.281712, 0.291804, 0.200174, 0.173081, 0.243554, 0.239899, 0.328603, 0.4292, 0.433034, 0.436924, 0.509769, 0.4292, 0.461924, 0.458154, 0.509769, 0.472492, 0.476583, 0.549308, 0.545602, 0.59508, 0.509769, 0.505461, 0.59014, 0.59014, 0.622677, 0.618285, 0.525368, 0.418646, 0.398279, 0.291804, 0.278302, 0.311707, 0.384043, 0.349426, 0.264545, 0.161087, 0.164327, 0.167087, 0.144935, 0.144935, 0.142424, 0.229226, 0.167087, 0.11371, 0.17593, 0.185198, 0.127496, 0.18812, 0.288399, 0.203355, 0.239899, 0.243554, 0.239899, 0.232838, 0.206376, 0.284882, 0.394753, 0.418646, 0.4292, 0.380708, 0.387226, 0.374039, 0.298791, 0.398279, 0.483068, 0.494003, 0.497853, 0.59917, 0.585406, 0.59508, 0.661982, 0.666105, 0.56648, 0.59014, 0.472492, 0.509769, 0.5017, 0.486429, 0.5017, 0.490133, 0.494003, 0.486429, 0.42561, 0.517562, 0.384043, 0.374039, 0.394753, 0.394753, 0.380708, 0.384043, 0.387226, 0.339168, 0.398279, 0.401658, 0.295083, 0.401658, 0.401658, 0.408655, 0.408655, 0.377384, 0.349426, 0.414856, 0.387226, 0.444081, 0.408655, 0.534167, 0.51388, 0.4292, 0.374039], '')</t>
  </si>
  <si>
    <t>[57, 59, 60, 222, 223, 224, 225, 226, 227, 228, 229, 230, 231, 232, 233, 234, 235, 236, 237, 238, 239, 261, 263, 264, 265, 266, 267, 268, 269, 272, 345, 392, 396, 399, 400, 401, 402, 403, 404, 405, 406, 407, 408, 449, 450, 451, 452, 453, 454, 455, 457, 458, 460, 465, 487, 488]</t>
  </si>
  <si>
    <t>UPI00051D1025 status=activ</t>
  </si>
  <si>
    <t>([0.324872, 0.356642, 0.25406, 0.298791, 0.216401, 0.243554, 0.284882, 0.275179, 0.295083, 0.349426, 0.36309, 0.370445, 0.346032, 0.321458, 0.206376, 0.118441, 0.10481, 0.17593, 0.170161, 0.120615, 0.170161, 0.144935, 0.144935, 0.216401, 0.134866, 0.15284, 0.155435, 0.144935, 0.125101, 0.127496, 0.066181, 0.038042, 0.030611, 0.050641, 0.079919, 0.155435, 0.25031, 0.200174, 0.116183, 0.11371, 0.161087, 0.155435, 0.185198, 0.209395, 0.158265, 0.243554, 0.191378, 0.191378, 0.206376, 0.18812, 0.18812, 0.284882, 0.387226, 0.324872, 0.222385, 0.209395, 0.21291, 0.206376, 0.18812, 0.216401, 0.216401, 0.219301, 0.219301, 0.216401, 0.116183, 0.155435, 0.134866, 0.209395, 0.182256, 0.139895, 0.196879, 0.164327, 0.111485, 0.071867, 0.125101, 0.247041], '')</t>
  </si>
  <si>
    <t>UPI00051D10F5 status=activ</t>
  </si>
  <si>
    <t>([0.278302, 0.155435, 0.085092, 0.125101, 0.170161, 0.106997, 0.069024, 0.085092, 0.056825, 0.069024, 0.03976, 0.042364, 0.044297, 0.035586, 0.044297, 0.034884, 0.037156, 0.037156, 0.020522, 0.021381, 0.01204, 0.008804, 0.013016, 0.013016, 0.013016, 0.013016, 0.021816, 0.021816, 0.015344, 0.0198, 0.020522, 0.043307, 0.023963, 0.027463, 0.022667, 0.030611, 0.018787, 0.017447, 0.016528, 0.029376, 0.038858, 0.085092, 0.137348, 0.137348, 0.15284, 0.088832, 0.046336, 0.047319, 0.047319, 0.071867, 0.090864, 0.088832, 0.085092, 0.090864, 0.132295, 0.194234, 0.129801, 0.216401, 0.219301, 0.127496, 0.0704, 0.036378, 0.028695, 0.031287, 0.030611, 0.045352, 0.078022, 0.069024, 0.035586, 0.066181, 0.032677, 0.017138, 0.018787, 0.019401, 0.019401, 0.012491, 0.011669, 0.018106, 0.016826, 0.016257, 0.020876, 0.026892, 0.044297, 0.05306, 0.028107, 0.030611, 0.019109, 0.016257, 0.018415, 0.032677, 0.032677, 0.067594, 0.088832, 0.081712, 0.045352, 0.043307, 0.079919, 0.046336, 0.0704, 0.073402, 0.040537, 0.066181, 0.081712, 0.081712, 0.049374, 0.092881, 0.085092, 0.155435, 0.196879, 0.26085, 0.222385, 0.191378, 0.167087, 0.219301, 0.191378, 0.281712, 0.387226, 0.349426, 0.497853], '')</t>
  </si>
  <si>
    <t>UPI00051D1287 status=activ</t>
  </si>
  <si>
    <t>([0.247041, 0.222385, 0.15008, 0.185198, 0.225814, 0.170161, 0.111485, 0.147574, 0.088832, 0.0704, 0.071867, 0.073402, 0.036378, 0.022306, 0.023087, 0.040537, 0.043307, 0.042364, 0.020165, 0.012491, 0.010672, 0.008409, 0.008723, 0.013437, 0.013821, 0.009728, 0.009294, 0.014075, 0.012727, 0.014315, 0.022306, 0.028107, 0.025316, 0.048328, 0.079919, 0.142424, 0.098513, 0.096677, 0.109221, 0.164327, 0.216401, 0.167087, 0.232838, 0.182256, 0.155435, 0.155435, 0.21291, 0.21291, 0.15284, 0.111485, 0.206376, 0.206376, 0.194234, 0.311707, 0.311707, 0.321458, 0.311707, 0.370445, 0.387226, 0.366687, 0.328603, 0.370445, 0.370445, 0.288399, 0.370445, 0.384043, 0.374039, 0.301917, 0.284882, 0.346032, 0.324872, 0.298791, 0.222385, 0.232838, 0.225814, 0.264545, 0.170161, 0.109221, 0.0704, 0.038042, 0.040537, 0.032017, 0.032017, 0.059222, 0.096677, 0.106997, 0.058088, 0.066181, 0.120615, 0.132295, 0.134866, 0.222385, 0.21291, 0.275179, 0.200174, 0.203355, 0.164327, 0.173081, 0.170161, 0.243554, 0.257454, 0.247041, 0.384043, 0.384043, 0.390993, 0.408655, 0.384043, 0.476583, 0.447574, 0.447574, 0.538167, 0.562014, 0.56648, 0.534167, 0.468512, 0.529623, 0.486429, 0.517562, 0.521092, 0.653063, 0.680603, 0.779859, 0.801317, 0.779859, 0.733139, 0.724957, 0.608892, 0.622677, 0.521092, 0.541878, 0.505461, 0.497853, 0.458154, 0.414856, 0.4292, 0.497853, 0.497853, 0.525368, 0.468512, 0.622677], '')</t>
  </si>
  <si>
    <t>[110, 111, 112, 113, 115, 117, 118, 119, 120, 121, 122, 123, 124, 125, 126, 127, 128, 129, 130, 137, 139]</t>
  </si>
  <si>
    <t>UPI00051D13A3 status=activ</t>
  </si>
  <si>
    <t>([0.229226, 0.275179, 0.311707, 0.324872, 0.356642, 0.377384, 0.40511, 0.436924, 0.454136, 0.408655, 0.42561, 0.436924, 0.440853, 0.356642, 0.384043, 0.497853, 0.497853, 0.483068, 0.480142, 0.497853, 0.497853, 0.450668, 0.436924, 0.436924, 0.377384, 0.356642, 0.291804, 0.298791, 0.298791, 0.222385, 0.206376, 0.139895, 0.206376, 0.216401, 0.288399, 0.271506, 0.236433, 0.275179, 0.271506, 0.268042, 0.243554, 0.26085, 0.247041, 0.268042, 0.275179, 0.346032, 0.352862, 0.346032, 0.36309, 0.295083, 0.366687, 0.366687, 0.436924, 0.414856, 0.346032, 0.349426, 0.370445, 0.387226, 0.374039, 0.349426, 0.36309, 0.414856, 0.366687, 0.366687, 0.36309, 0.346032, 0.359901, 0.31487, 0.390993, 0.339168, 0.384043, 0.401658, 0.486429, 0.444081, 0.384043, 0.440853, 0.332115, 0.328603, 0.232838, 0.229226, 0.155435, 0.083462, 0.088832, 0.100716, 0.129801, 0.10481, 0.085092, 0.058088, 0.069024, 0.049374, 0.042364, 0.031287, 0.017447], '')</t>
  </si>
  <si>
    <t>UPI00051D152B status=activ</t>
  </si>
  <si>
    <t>([0.15008, 0.182256, 0.232838, 0.137348, 0.111485, 0.15284, 0.196879, 0.129801, 0.079919, 0.106997, 0.0704, 0.064632, 0.071867, 0.120615, 0.132295, 0.054297, 0.026338, 0.044297, 0.078022, 0.034884, 0.034068, 0.017138, 0.016826, 0.013016, 0.022306, 0.033407, 0.021381, 0.01227, 0.0198, 0.042364, 0.022667, 0.047319, 0.073402, 0.036378, 0.021381, 0.010509, 0.018787, 0.018106, 0.024393, 0.016826, 0.030611, 0.033407, 0.071867, 0.078022, 0.111485, 0.066181, 0.033407, 0.027463, 0.047319, 0.06184, 0.03976, 0.040537, 0.026338, 0.026892, 0.055536, 0.096677, 0.125101, 0.127496, 0.203355, 0.18812, 0.18812, 0.179055, 0.185198, 0.15284, 0.088832, 0.06184, 0.076542, 0.10481, 0.086953, 0.050641, 0.03976, 0.051831, 0.050641, 0.064632, 0.06312, 0.056825, 0.058088, 0.090864, 0.042364, 0.043307, 0.049374, 0.086953, 0.047319, 0.024826, 0.020876, 0.020165, 0.015344, 0.015344, 0.013265, 0.015694, 0.013265, 0.013265, 0.013016, 0.022306, 0.018106, 0.012727, 0.008723, 0.006795, 0.007177, 0.013265, 0.013265, 0.011669, 0.009096, 0.010509, 0.013016, 0.015344, 0.021816, 0.034068, 0.034884, 0.049374, 0.086953, 0.219301], '')</t>
  </si>
  <si>
    <t>UPI00051D154A status=activ</t>
  </si>
  <si>
    <t>([0.359901, 0.257454, 0.170161, 0.225814, 0.301917, 0.349426, 0.232838, 0.26085, 0.271506, 0.324872, 0.332115, 0.288399, 0.291804, 0.301917, 0.284882, 0.370445, 0.366687, 0.377384, 0.444081, 0.346032, 0.321458, 0.384043, 0.472492, 0.476583, 0.380708, 0.352862, 0.349426, 0.486429, 0.51388, 0.444081, 0.384043, 0.339168, 0.440853, 0.4292, 0.418646, 0.4292, 0.349426, 0.349426, 0.349426, 0.284882, 0.308712, 0.324872, 0.257454, 0.147574, 0.229226, 0.301917, 0.236433, 0.161087, 0.094817, 0.049374, 0.079919, 0.056825, 0.081712, 0.069024, 0.060549, 0.055536, 0.054297, 0.081712, 0.098513, 0.10481, 0.109221, 0.098513, 0.06184, 0.0704, 0.085092, 0.088832, 0.100716, 0.139895, 0.134866, 0.132295, 0.21291, 0.191378, 0.191378, 0.21291, 0.25031, 0.185198, 0.196879, 0.17593, 0.203355, 0.185198, 0.109221, 0.10481, 0.17593, 0.167087, 0.219301, 0.225814, 0.142424, 0.132295, 0.142424, 0.206376, 0.271506, 0.243554, 0.200174, 0.196879, 0.155435, 0.15284, 0.182256, 0.185198, 0.170161, 0.17593, 0.092881, 0.15284, 0.243554, 0.206376, 0.268042, 0.239899, 0.301917, 0.370445, 0.346032, 0.298791, 0.268042, 0.25406, 0.236433], '')</t>
  </si>
  <si>
    <t>UPI00051D17D0 status=activ</t>
  </si>
  <si>
    <t>([0.046336, 0.032017, 0.016528, 0.026892, 0.041405, 0.067594, 0.085092, 0.122885, 0.088832, 0.05306, 0.054297, 0.043307, 0.041405, 0.040537, 0.041405, 0.024826, 0.048328, 0.049374, 0.048328, 0.025762, 0.023534, 0.020876, 0.019109, 0.035586, 0.037156, 0.040537, 0.037156, 0.037156, 0.020165, 0.033407, 0.041405, 0.051831, 0.098513, 0.170161, 0.079919, 0.134866, 0.21291, 0.122885, 0.122885, 0.090864, 0.15284, 0.167087, 0.275179, 0.380708, 0.380708, 0.352862, 0.243554, 0.236433, 0.203355, 0.200174, 0.200174, 0.18812, 0.155435, 0.147574, 0.15008, 0.25031, 0.247041, 0.155435, 0.209395, 0.278302, 0.295083, 0.26085, 0.21291, 0.179055, 0.122885, 0.096677, 0.073402, 0.137348], '')</t>
  </si>
  <si>
    <t>UPI00051D19F5 status=activ</t>
  </si>
  <si>
    <t>([0.161087, 0.0704, 0.098513, 0.102787, 0.071867, 0.090864, 0.127496, 0.167087, 0.194234, 0.229226, 0.182256, 0.26085, 0.185198, 0.209395, 0.120615, 0.15284, 0.155435, 0.17593, 0.167087, 0.268042, 0.295083, 0.278302, 0.40511, 0.408655, 0.461924, 0.454136, 0.472492, 0.472492, 0.472492, 0.465241, 0.468512, 0.557691, 0.465241, 0.461924, 0.553315, 0.694846, 0.745909, 0.73685, 0.59508, 0.626927, 0.622677, 0.58069, 0.545602, 0.538167, 0.422041, 0.401658, 0.486429, 0.408655, 0.408655, 0.41194, 0.418646, 0.30533, 0.229226, 0.298791, 0.370445, 0.301917, 0.291804, 0.291804, 0.30533, 0.390993, 0.377384, 0.377384, 0.308712, 0.366687, 0.36309, 0.465241, 0.454136, 0.374039, 0.450668, 0.352862, 0.342579, 0.342579, 0.472492, 0.468512, 0.486429, 0.41194, 0.377384, 0.30533, 0.288399, 0.194234, 0.139895, 0.142424, 0.15284, 0.194234, 0.098513, 0.060549, 0.059222, 0.059222, 0.060549, 0.034884, 0.046336, 0.034068, 0.024826, 0.015694, 0.019109, 0.013016, 0.015694, 0.024393, 0.035586, 0.023534], '')</t>
  </si>
  <si>
    <t>[31, 34, 35, 36, 37, 38, 39, 40, 41, 42, 43]</t>
  </si>
  <si>
    <t>UPI00051D1B11 status=activ</t>
  </si>
  <si>
    <t>([0.161087, 0.206376, 0.132295, 0.173081, 0.209395, 0.155435, 0.185198, 0.134866, 0.179055, 0.182256, 0.158265, 0.21291, 0.318242, 0.288399, 0.298791, 0.380708, 0.374039, 0.36309, 0.480142, 0.476583, 0.454136, 0.472492, 0.42561, 0.517562, 0.483068, 0.454136, 0.575842, 0.521092, 0.59508, 0.454136, 0.450668, 0.433034, 0.318242, 0.321458, 0.349426, 0.339168, 0.264545, 0.264545, 0.203355, 0.185198, 0.21291, 0.291804, 0.264545, 0.308712, 0.30533, 0.346032, 0.275179, 0.21291, 0.268042, 0.298791, 0.41194, 0.447574, 0.414856, 0.454136, 0.374039, 0.370445, 0.335645, 0.41194, 0.414856, 0.476583, 0.458154, 0.398279, 0.349426, 0.275179, 0.179055, 0.179055, 0.111485, 0.129801, 0.155435, 0.096677, 0.078022, 0.071867, 0.035586, 0.078022, 0.074921, 0.120615, 0.071867, 0.090864, 0.096677, 0.059222, 0.059222, 0.066181, 0.038858, 0.055536, 0.096677, 0.098513, 0.10481, 0.155435, 0.219301, 0.216401, 0.321458, 0.349426, 0.352862, 0.490133, 0.497853, 0.5017, 0.505461, 0.622677, 0.613573, 0.613573, 0.716283, 0.63748, 0.648219, 0.754692, 0.750527, 0.728858, 0.837511, 0.859585, 0.779859, 0.775545, 0.795062, 0.754692, 0.648219, 0.604312, 0.5017, 0.447574, 0.447574, 0.440853, 0.384043, 0.352862, 0.291804, 0.264545, 0.346032, 0.291804, 0.321458, 0.243554, 0.21291, 0.191378, 0.164327, 0.15008, 0.161087, 0.144935, 0.167087, 0.25406, 0.182256, 0.239899, 0.209395, 0.222385, 0.236433, 0.291804, 0.229226, 0.281712, 0.219301, 0.173081, 0.132295, 0.086953, 0.134866, 0.167087, 0.18812, 0.196879, 0.216401, 0.164327, 0.18812, 0.167087, 0.11371, 0.194234, 0.196879, 0.278302, 0.291804, 0.281712, 0.278302, 0.321458, 0.291804, 0.380708, 0.414856, 0.458154, 0.525368, 0.447574, 0.433034, 0.42561, 0.342579, 0.342579, 0.335645, 0.239899, 0.161087, 0.225814, 0.225814, 0.222385, 0.209395, 0.167087, 0.167087, 0.116183, 0.158265, 0.182256, 0.209395, 0.209395, 0.25406, 0.25031, 0.298791, 0.203355, 0.216401, 0.311707, 0.398279, 0.394753, 0.465241, 0.534167, 0.517562, 0.422041, 0.436924, 0.394753, 0.377384, 0.377384, 0.36309, 0.36309, 0.370445, 0.26085, 0.18812, 0.137348, 0.137348, 0.170161, 0.26085, 0.264545, 0.25406, 0.173081, 0.25031, 0.222385, 0.17593, 0.17593, 0.25406, 0.200174, 0.158265, 0.264545, 0.291804, 0.342579, 0.318242, 0.288399, 0.387226, 0.465241, 0.549308, 0.545602, 0.562014, 0.570702, 0.476583, 0.384043, 0.486429, 0.401658, 0.418646, 0.505461, 0.444081, 0.377384, 0.40511, 0.394753, 0.374039, 0.324872, 0.384043, 0.384043, 0.436924, 0.41194, 0.414856, 0.398279, 0.384043, 0.301917, 0.301917, 0.374039, 0.42561, 0.433034, 0.418646, 0.433034, 0.447574, 0.525368, 0.622677, 0.525368, 0.622677, 0.570702, 0.570702, 0.521092, 0.557691, 0.468512, 0.380708, 0.377384, 0.291804, 0.335645, 0.308712, 0.332115, 0.349426, 0.281712, 0.257454, 0.271506, 0.301917, 0.301917, 0.30533, 0.25031, 0.30533, 0.291804, 0.321458, 0.25406, 0.271506, 0.264545, 0.324872, 0.374039, 0.301917, 0.408655, 0.408655, 0.497853, 0.480142, 0.450668, 0.525368, 0.545602, 0.642678, 0.56648, 0.450668, 0.440853, 0.521092, 0.505461, 0.4292, 0.41194, 0.525368, 0.42561, 0.40511, 0.387226, 0.401658, 0.384043, 0.390993, 0.394753, 0.318242, 0.281712, 0.308712, 0.346032, 0.229226, 0.236433, 0.275179, 0.335645, 0.229226, 0.225814, 0.264545, 0.349426, 0.295083, 0.311707, 0.422041, 0.444081, 0.36309, 0.401658, 0.461924, 0.454136, 0.352862, 0.454136, 0.483068, 0.370445, 0.377384, 0.408655, 0.390993, 0.370445, 0.390993, 0.505461, 0.461924, 0.454136, 0.461924, 0.472492, 0.440853, 0.414856, 0.394753, 0.51388, 0.4292, 0.377384, 0.370445, 0.472492, 0.359901, 0.349426, 0.436924, 0.387226, 0.370445, 0.398279, 0.398279, 0.295083, 0.18812, 0.21291, 0.219301, 0.222385, 0.26085, 0.278302, 0.203355, 0.209395, 0.194234, 0.25031, 0.342579, 0.339168, 0.328603, 0.370445, 0.308712, 0.295083, 0.295083, 0.387226, 0.356642, 0.374039, 0.377384, 0.480142, 0.509769, 0.525368, 0.534167, 0.461924, 0.465241, 0.557691, 0.553315, 0.56648, 0.476583, 0.374039, 0.257454, 0.25031, 0.229226, 0.291804, 0.335645, 0.26085, 0.219301, 0.185198, 0.15008, 0.243554, 0.209395, 0.147574, 0.142424, 0.142424, 0.15008, 0.144935, 0.090864, 0.094817, 0.088832, 0.142424, 0.225814, 0.328603, 0.247041, 0.219301, 0.222385, 0.206376, 0.318242, 0.243554, 0.18812, 0.158265, 0.090864, 0.073402, 0.10481, 0.054297, 0.032677, 0.055536, 0.06184, 0.083462, 0.055536, 0.055536, 0.032677, 0.026338, 0.023087, 0.023087, 0.042364, 0.042364, 0.044297, 0.050641, 0.066181, 0.083462, 0.067594, 0.086953, 0.076542, 0.073402, 0.129801, 0.206376, 0.206376, 0.129801, 0.132295, 0.132295, 0.132295, 0.21291, 0.257454, 0.284882, 0.394753, 0.390993, 0.390993, 0.40511, 0.40511, 0.384043, 0.468512, 0.59014, 0.570702, 0.642678, 0.632174, 0.541878, 0.525368, 0.458154, 0.483068, 0.549308, 0.63748, 0.545602, 0.538167, 0.450668, 0.36309, 0.332115, 0.352862, 0.321458, 0.31487, 0.288399, 0.384043, 0.384043, 0.380708, 0.458154, 0.454136, 0.42561, 0.394753, 0.387226, 0.384043, 0.398279, 0.332115, 0.346032, 0.418646, 0.418646, 0.5017, 0.56648, 0.608892, 0.575842, 0.509769, 0.414856, 0.349426, 0.26085, 0.243554, 0.236433, 0.243554, 0.284882, 0.236433, 0.356642, 0.298791, 0.288399, 0.342579, 0.377384, 0.366687, 0.352862, 0.36309, 0.284882, 0.284882, 0.271506, 0.281712, 0.335645, 0.346032, 0.401658, 0.472492, 0.476583, 0.447574, 0.356642, 0.281712, 0.288399, 0.26085, 0.352862, 0.4292, 0.408655, 0.414856, 0.422041, 0.436924, 0.450668, 0.541878, 0.58069, 0.468512, 0.380708, 0.332115, 0.374039, 0.387226, 0.398279, 0.394753, 0.436924, 0.461924, 0.545602, 0.549308, 0.521092, 0.42561, 0.414856, 0.384043, 0.387226, 0.359901, 0.370445, 0.271506, 0.225814, 0.239899, 0.311707, 0.384043, 0.454136, 0.494003, 0.422041, 0.418646, 0.356642, 0.281712, 0.339168, 0.291804, 0.390993, 0.414856, 0.374039, 0.398279, 0.349426, 0.247041, 0.271506, 0.243554, 0.324872, 0.349426, 0.328603, 0.352862, 0.268042, 0.268042, 0.271506, 0.328603, 0.268042, 0.25406, 0.342579, 0.335645, 0.36309, 0.271506, 0.264545, 0.349426, 0.335645, 0.346032, 0.414856, 0.31487, 0.339168, 0.30533, 0.281712, 0.25406, 0.236433, 0.219301, 0.229226, 0.142424, 0.158265, 0.21291, 0.206376, 0.129801, 0.137348, 0.142424, 0.21291, 0.222385, 0.206376, 0.21291, 0.196879, 0.225814, 0.229226, 0.225814, 0.264545, 0.194234, 0.219301, 0.194234, 0.288399, 0.257454, 0.370445, 0.352862, 0.356642, 0.4292, 0.414856, 0.339168, 0.352862, 0.352862, 0.25031, 0.278302, 0.173081, 0.25406, 0.185198, 0.278302, 0.278302, 0.206376, 0.243554, 0.257454, 0.291804, 0.209395, 0.25031, 0.229226, 0.158265, 0.147574, 0.134866, 0.173081, 0.222385, 0.173081, 0.127496, 0.209395, 0.17593, 0.295083, 0.247041, 0.324872], '')</t>
  </si>
  <si>
    <t>[23, 26, 27, 28, 95, 96, 97, 98, 99, 100, 101, 102, 103, 104, 105, 106, 107, 108, 109, 110, 111, 112, 113, 114, 166, 195, 196, 228, 229, 230, 231, 237, 259, 260, 261, 262, 263, 264, 265, 266, 296, 297, 298, 299, 302, 303, 306, 343, 351, 386, 387, 388, 391, 392, 393, 467, 468, 469, 470, 471, 472, 475, 476, 477, 478, 500, 501, 502, 503, 504, 542, 543, 553, 554, 555]</t>
  </si>
  <si>
    <t>UPI00051D1B9C status=activ</t>
  </si>
  <si>
    <t>([0.454136, 0.356642, 0.387226, 0.308712, 0.219301, 0.170161, 0.17593, 0.179055, 0.206376, 0.182256, 0.203355, 0.173081, 0.129801, 0.10481, 0.102787, 0.088832, 0.06312, 0.094817, 0.096677, 0.092881, 0.127496, 0.109221, 0.161087, 0.15284, 0.222385, 0.308712, 0.349426, 0.349426, 0.349426, 0.356642, 0.418646, 0.418646, 0.414856, 0.497853, 0.585406, 0.497853, 0.42561, 0.525368, 0.509769, 0.486429, 0.476583, 0.476583, 0.534167, 0.525368, 0.570702, 0.476583, 0.454136, 0.476583, 0.4292, 0.454136, 0.408655, 0.436924, 0.447574, 0.529623, 0.444081, 0.414856, 0.490133, 0.494003, 0.414856, 0.42561, 0.454136, 0.398279, 0.377384, 0.36309, 0.295083, 0.295083, 0.352862, 0.401658, 0.31487, 0.384043, 0.31487, 0.342579, 0.308712, 0.247041, 0.257454, 0.324872, 0.36309, 0.324872, 0.390993, 0.440853, 0.414856, 0.436924, 0.538167, 0.454136, 0.418646, 0.480142, 0.359901, 0.398279, 0.370445, 0.486429, 0.486429, 0.549308, 0.557691, 0.557691, 0.632174, 0.58069, 0.59508, 0.494003, 0.529623, 0.545602, 0.486429, 0.517562, 0.414856, 0.374039, 0.433034, 0.444081, 0.440853, 0.549308, 0.494003, 0.480142, 0.414856, 0.390993, 0.384043], '')</t>
  </si>
  <si>
    <t>[34, 37, 38, 42, 43, 44, 53, 82, 91, 92, 93, 94, 95, 96, 98, 99, 101, 107]</t>
  </si>
  <si>
    <t>UPI00051D1D58 status=activ</t>
  </si>
  <si>
    <t>([0.666105, 0.675549, 0.699094, 0.699094, 0.733139, 0.745909, 0.642678, 0.545602, 0.575842, 0.585406, 0.608892, 0.51388, 0.51388, 0.509769, 0.59014, 0.51388, 0.517562, 0.525368, 0.447574, 0.458154, 0.394753, 0.384043, 0.328603, 0.352862, 0.352862, 0.346032, 0.339168, 0.414856, 0.486429, 0.483068, 0.380708, 0.366687, 0.497853, 0.497853, 0.433034, 0.335645, 0.40511, 0.401658, 0.321458, 0.398279, 0.384043, 0.465241, 0.483068, 0.538167, 0.476583, 0.40511, 0.328603, 0.30533, 0.298791, 0.268042, 0.191378, 0.301917, 0.278302, 0.185198, 0.137348, 0.179055, 0.278302, 0.209395, 0.209395, 0.284882, 0.271506, 0.264545, 0.196879, 0.185198, 0.182256, 0.144935, 0.155435, 0.229226, 0.268042, 0.196879, 0.164327, 0.232838, 0.21291, 0.236433, 0.243554, 0.298791, 0.288399, 0.284882, 0.243554, 0.191378, 0.185198, 0.18812, 0.134866, 0.18812, 0.200174, 0.216401, 0.21291, 0.275179, 0.291804, 0.25031, 0.264545, 0.339168, 0.349426, 0.25031, 0.26085, 0.328603, 0.328603, 0.335645, 0.257454, 0.352862, 0.41194, 0.418646, 0.433034, 0.42561, 0.450668, 0.352862, 0.26085, 0.30533, 0.301917, 0.281712, 0.247041, 0.225814, 0.142424, 0.085092, 0.15284, 0.10481, 0.096677, 0.10481, 0.111485, 0.170161, 0.173081, 0.122885, 0.074921, 0.067594, 0.109221, 0.088832, 0.096677, 0.15284, 0.118441, 0.096677, 0.055536, 0.083462, 0.081712, 0.134866, 0.209395, 0.21291, 0.275179, 0.281712, 0.271506, 0.278302, 0.194234, 0.127496, 0.17593, 0.147574, 0.125101, 0.078022, 0.083462, 0.134866, 0.142424, 0.222385, 0.247041, 0.332115, 0.339168, 0.42561, 0.324872, 0.308712, 0.229226, 0.137348, 0.071867, 0.076542, 0.040537, 0.040537, 0.066181, 0.073402, 0.139895, 0.167087, 0.167087, 0.15284, 0.144935, 0.137348, 0.139895, 0.086953, 0.051831, 0.030003, 0.028107, 0.054297, 0.045352, 0.076542, 0.137348, 0.225814, 0.144935, 0.164327, 0.236433, 0.21291, 0.134866, 0.134866, 0.132295, 0.200174, 0.120615, 0.122885, 0.129801, 0.102787, 0.158265, 0.139895, 0.216401, 0.222385, 0.15008, 0.18812, 0.132295, 0.139895, 0.074921, 0.073402, 0.106997, 0.118441, 0.086953, 0.074921, 0.073402, 0.073402, 0.045352, 0.10481, 0.100716, 0.092881, 0.118441, 0.118441, 0.196879, 0.216401, 0.129801, 0.191378, 0.191378, 0.225814, 0.164327, 0.26085, 0.31487, 0.236433, 0.134866, 0.200174, 0.200174, 0.209395, 0.216401, 0.21291, 0.196879, 0.127496, 0.111485, 0.102787, 0.106997, 0.090864, 0.074921, 0.147574, 0.125101, 0.0704, 0.055536, 0.083462, 0.090864, 0.06312, 0.06312, 0.118441, 0.127496, 0.243554, 0.236433, 0.155435, 0.232838, 0.222385, 0.278302, 0.236433, 0.247041, 0.167087, 0.122885, 0.125101, 0.125101, 0.147574, 0.132295, 0.191378, 0.191378, 0.158265, 0.142424, 0.222385, 0.147574, 0.142424, 0.083462, 0.049374, 0.085092, 0.092881, 0.088832, 0.111485, 0.173081, 0.167087, 0.167087, 0.25031, 0.243554, 0.232838, 0.247041, 0.271506, 0.182256, 0.18812, 0.216401, 0.236433, 0.239899, 0.335645, 0.339168, 0.339168, 0.422041, 0.422041, 0.41194, 0.422041, 0.418646, 0.321458, 0.239899, 0.324872, 0.243554, 0.15008, 0.170161, 0.173081, 0.25406, 0.339168, 0.328603, 0.298791, 0.398279, 0.384043, 0.295083, 0.21291, 0.275179, 0.247041, 0.18812, 0.120615, 0.096677, 0.098513, 0.094817, 0.155435, 0.155435, 0.239899, 0.239899, 0.142424, 0.129801, 0.125101, 0.125101, 0.127496, 0.144935, 0.086953, 0.051831, 0.085092, 0.073402, 0.074921, 0.094817, 0.11371, 0.15284, 0.158265, 0.127496, 0.18812, 0.15008, 0.116183, 0.078022, 0.161087, 0.257454], '')</t>
  </si>
  <si>
    <t>[0, 1, 2, 3, 4, 5, 6, 7, 8, 9, 10, 11, 12, 13, 14, 15, 16, 17, 43]</t>
  </si>
  <si>
    <t>UPI00051D204C status=activ</t>
  </si>
  <si>
    <t>([0.026338, 0.0198, 0.013265, 0.018415, 0.024826, 0.014783, 0.019109, 0.025316, 0.037156, 0.05306, 0.038042, 0.032017, 0.054297, 0.054297, 0.025316, 0.050641, 0.096677, 0.102787, 0.064632, 0.120615, 0.0704, 0.096677, 0.142424, 0.134866, 0.132295, 0.142424, 0.200174, 0.129801, 0.132295, 0.125101, 0.066181, 0.118441, 0.179055, 0.219301, 0.219301, 0.232838, 0.142424, 0.142424, 0.074921, 0.118441, 0.051831, 0.05306, 0.049374, 0.059222, 0.109221, 0.111485, 0.049374, 0.0704, 0.076542, 0.078022, 0.083462, 0.139895, 0.142424, 0.0704, 0.038858, 0.023087, 0.029376, 0.028107, 0.016021, 0.025762, 0.027463, 0.033407, 0.028695, 0.017138, 0.015344, 0.016021, 0.016257, 0.024393, 0.027463, 0.046336, 0.044297, 0.020522, 0.01204, 0.011106, 0.022306, 0.018787, 0.016826, 0.013016, 0.011903, 0.018106, 0.010221, 0.010672, 0.016021, 0.020165, 0.034068, 0.032677, 0.032017, 0.034884, 0.027463, 0.023534, 0.013821, 0.013265, 0.024393, 0.051831, 0.05306, 0.051831, 0.106997, 0.196879, 0.21291, 0.324872, 0.328603, 0.41194, 0.408655, 0.328603, 0.311707, 0.275179, 0.284882, 0.206376, 0.129801, 0.125101, 0.129801, 0.118441, 0.076542, 0.037156, 0.037156, 0.037156, 0.033407, 0.020165, 0.023087, 0.018415, 0.018415, 0.019401, 0.023087, 0.013613, 0.021816, 0.023534, 0.016826, 0.018415, 0.023534, 0.040537, 0.078022, 0.083462, 0.092881, 0.086953, 0.086953, 0.045352, 0.045352, 0.026338, 0.025762, 0.022667, 0.043307, 0.045352, 0.027463, 0.017138, 0.017447, 0.010926, 0.010372, 0.016021, 0.013613, 0.016528, 0.015344, 0.01204, 0.011342, 0.011669, 0.018415, 0.034068, 0.030003, 0.031287, 0.054297, 0.073402, 0.041405, 0.041405, 0.041405, 0.066181, 0.109221, 0.173081, 0.247041, 0.352862, 0.288399, 0.291804, 0.288399, 0.284882, 0.328603, 0.243554, 0.328603, 0.219301, 0.191378, 0.268042, 0.185198, 0.111485, 0.137348, 0.144935, 0.15008, 0.15284, 0.15008, 0.164327, 0.158265, 0.164327, 0.15284, 0.142424, 0.139895, 0.100716, 0.064632, 0.064632, 0.058088, 0.056825, 0.118441, 0.139895, 0.100716, 0.173081, 0.18812, 0.182256, 0.25031, 0.167087, 0.164327, 0.100716, 0.100716, 0.106997, 0.109221, 0.111485, 0.11371, 0.116183, 0.161087, 0.155435, 0.15284, 0.182256, 0.179055, 0.142424, 0.122885, 0.173081, 0.139895, 0.194234, 0.167087, 0.144935, 0.216401, 0.185198, 0.295083, 0.236433], '')</t>
  </si>
  <si>
    <t>UPI00051D2096 status=activ</t>
  </si>
  <si>
    <t>([0.100716, 0.15008, 0.194234, 0.229226, 0.284882, 0.196879, 0.243554, 0.30533, 0.278302, 0.31487, 0.349426, 0.408655, 0.41194, 0.505461, 0.4292, 0.408655, 0.31487, 0.321458, 0.225814, 0.120615, 0.179055, 0.219301, 0.206376, 0.127496, 0.125101, 0.069024, 0.059222, 0.026892, 0.014586, 0.010509, 0.008804, 0.006567, 0.006567, 0.004689, 0.004689, 0.004513, 0.00359, 0.003821, 0.003804, 0.004736, 0.006533, 0.007555, 0.006078, 0.00558, 0.007177, 0.007315, 0.009728, 0.010672, 0.015344, 0.025762, 0.05306, 0.067594, 0.102787, 0.102787, 0.122885, 0.074921, 0.132295, 0.200174, 0.26085, 0.36309, 0.301917, 0.243554, 0.229226, 0.268042, 0.298791, 0.311707, 0.30533, 0.308712, 0.311707, 0.264545, 0.257454, 0.268042, 0.278302, 0.275179, 0.200174, 0.247041, 0.247041, 0.206376, 0.222385, 0.229226, 0.185198, 0.247041, 0.311707, 0.229226, 0.26085, 0.182256, 0.173081, 0.15008, 0.090864, 0.090864, 0.144935, 0.139895, 0.137348, 0.074921, 0.079919, 0.116183, 0.137348, 0.21291, 0.243554, 0.225814, 0.15008, 0.118441, 0.078022, 0.086953, 0.15284, 0.15284, 0.247041, 0.144935, 0.182256, 0.257454, 0.25406, 0.219301, 0.236433, 0.15284, 0.15284, 0.155435, 0.15284, 0.167087, 0.100716, 0.100716, 0.060549, 0.10481, 0.161087, 0.216401, 0.209395, 0.164327, 0.106997, 0.106997, 0.125101, 0.074921, 0.083462, 0.147574, 0.173081, 0.134866, 0.206376, 0.284882, 0.295083, 0.229226, 0.15008, 0.236433, 0.182256, 0.284882, 0.179055, 0.182256, 0.18812, 0.122885, 0.144935, 0.209395, 0.209395, 0.216401, 0.295083, 0.291804, 0.301917, 0.30533, 0.328603, 0.349426, 0.370445, 0.271506, 0.36309, 0.408655, 0.408655, 0.4292, 0.40511, 0.5017, 0.525368, 0.521092, 0.534167, 0.505461, 0.509769, 0.414856, 0.42561, 0.324872, 0.257454, 0.25406, 0.257454, 0.278302, 0.236433, 0.222385, 0.271506, 0.18812, 0.247041, 0.25031, 0.288399, 0.232838, 0.15284, 0.139895, 0.142424, 0.200174, 0.144935, 0.094817, 0.142424, 0.139895, 0.200174, 0.196879, 0.219301, 0.222385, 0.206376, 0.247041, 0.268042, 0.31487, 0.384043, 0.281712, 0.206376, 0.209395, 0.26085, 0.288399, 0.288399, 0.216401, 0.225814, 0.324872, 0.380708, 0.30533, 0.390993, 0.436924, 0.418646, 0.31487, 0.30533, 0.311707, 0.288399, 0.284882, 0.271506, 0.26085, 0.25406, 0.239899, 0.167087, 0.18812, 0.243554, 0.26085, 0.346032, 0.229226, 0.239899, 0.278302, 0.387226, 0.30533, 0.321458, 0.398279, 0.472492, 0.408655, 0.384043, 0.414856, 0.422041, 0.444081, 0.444081, 0.497853, 0.521092, 0.63748, 0.622677, 0.657645, 0.653063, 0.538167, 0.557691, 0.553315, 0.541878, 0.4292, 0.525368, 0.486429, 0.486429, 0.408655, 0.483068, 0.51388, 0.408655, 0.31487, 0.31487, 0.332115, 0.288399, 0.308712, 0.308712, 0.321458, 0.25031, 0.247041, 0.346032, 0.447574, 0.359901, 0.370445, 0.476583, 0.483068, 0.505461, 0.433034, 0.51388, 0.476583, 0.414856, 0.42561, 0.465241, 0.4292, 0.398279, 0.458154, 0.505461, 0.490133, 0.5017, 0.483068, 0.401658, 0.352862, 0.301917, 0.380708, 0.377384, 0.339168, 0.352862, 0.335645, 0.31487, 0.321458, 0.380708, 0.458154, 0.541878, 0.538167, 0.575842, 0.613573, 0.534167, 0.534167, 0.534167, 0.494003, 0.608892, 0.666105, 0.59917, 0.521092, 0.517562, 0.521092, 0.4292, 0.324872, 0.264545, 0.36309, 0.366687, 0.332115, 0.229226, 0.247041, 0.318242, 0.301917, 0.301917, 0.380708, 0.342579, 0.328603, 0.281712, 0.179055, 0.206376, 0.284882, 0.349426, 0.328603, 0.295083, 0.308712, 0.398279, 0.480142, 0.468512, 0.476583, 0.377384, 0.472492, 0.472492, 0.447574, 0.468512, 0.476583, 0.366687, 0.41194, 0.422041, 0.480142, 0.58069, 0.480142, 0.483068, 0.444081, 0.490133, 0.534167, 0.59917, 0.575842, 0.458154, 0.472492, 0.465241, 0.58069, 0.585406, 0.447574, 0.436924, 0.436924, 0.422041, 0.529623, 0.454136, 0.380708, 0.384043, 0.352862, 0.436924, 0.436924, 0.472492, 0.374039, 0.359901, 0.301917, 0.295083, 0.377384, 0.374039, 0.301917, 0.298791, 0.25031, 0.288399, 0.216401, 0.137348, 0.155435, 0.164327, 0.219301, 0.222385, 0.222385, 0.264545, 0.264545, 0.17593, 0.132295, 0.203355, 0.134866, 0.147574, 0.15284, 0.147574, 0.090864, 0.129801, 0.073402, 0.092881, 0.134866, 0.194234, 0.268042, 0.25031, 0.239899, 0.239899, 0.239899, 0.25031, 0.26085, 0.281712, 0.30533, 0.398279, 0.387226, 0.444081, 0.444081, 0.468512, 0.483068, 0.486429, 0.497853, 0.521092, 0.458154, 0.465241, 0.465241, 0.433034, 0.390993, 0.390993, 0.366687, 0.359901, 0.346032, 0.339168, 0.295083, 0.298791, 0.288399, 0.229226, 0.257454, 0.339168, 0.219301, 0.219301, 0.25406, 0.203355, 0.268042, 0.295083, 0.191378, 0.191378, 0.216401, 0.179055, 0.155435, 0.18812, 0.275179, 0.275179, 0.271506, 0.25406, 0.236433, 0.243554, 0.332115, 0.328603, 0.236433, 0.247041, 0.239899, 0.271506, 0.25031, 0.203355, 0.243554, 0.366687, 0.370445, 0.374039, 0.450668, 0.5017, 0.51388, 0.505461, 0.509769, 0.509769, 0.570702, 0.680603, 0.699094, 0.575842, 0.490133, 0.58069, 0.703578, 0.741537, 0.618285, 0.703578, 0.767246, 0.775545, 0.741537, 0.73685, 0.759478, 0.754692, 0.653063, 0.626927, 0.657645, 0.545602, 0.494003, 0.486429, 0.5017, 0.422041, 0.4292, 0.529623, 0.534167, 0.549308, 0.534167, 0.562014, 0.557691, 0.570702, 0.51388, 0.4292, 0.42561, 0.352862, 0.284882, 0.342579, 0.284882, 0.291804, 0.370445, 0.332115, 0.342579, 0.275179, 0.328603, 0.352862, 0.349426, 0.352862, 0.328603, 0.318242, 0.366687, 0.377384, 0.30533, 0.30533, 0.380708, 0.398279, 0.454136, 0.538167, 0.534167, 0.509769, 0.486429, 0.490133, 0.585406, 0.585406, 0.661982, 0.626927, 0.56648, 0.476583, 0.401658, 0.40511, 0.332115, 0.311707, 0.321458, 0.356642, 0.332115, 0.36309, 0.349426, 0.36309, 0.380708, 0.41194, 0.505461, 0.422041, 0.366687, 0.308712, 0.225814, 0.170161, 0.191378, 0.225814, 0.275179, 0.349426, 0.380708, 0.436924, 0.490133, 0.398279, 0.450668, 0.505461, 0.433034, 0.40511, 0.324872, 0.284882, 0.243554, 0.161087, 0.196879, 0.26085, 0.349426, 0.352862, 0.374039, 0.36309, 0.398279, 0.384043, 0.335645, 0.31487, 0.229226, 0.219301, 0.308712, 0.295083, 0.31487, 0.374039, 0.41194, 0.476583, 0.517562, 0.529623, 0.657645, 0.694846, 0.661982, 0.618285, 0.73685, 0.771762, 0.716283, 0.712013, 0.671169, 0.685117, 0.685117, 0.712013, 0.724957, 0.716283, 0.618285, 0.618285, 0.549308, 0.549308, 0.483068, 0.440853, 0.41194, 0.36309, 0.374039, 0.356642, 0.366687, 0.332115, 0.342579, 0.398279, 0.328603, 0.394753, 0.461924, 0.387226, 0.414856, 0.335645, 0.321458, 0.40511, 0.380708, 0.398279, 0.374039, 0.374039, 0.41194, 0.4292, 0.468512, 0.458154, 0.486429, 0.447574, 0.472492, 0.468512, 0.483068, 0.58069, 0.486429, 0.377384, 0.433034, 0.490133, 0.604312, 0.59508, 0.497853, 0.418646, 0.36309, 0.295083, 0.352862, 0.339168, 0.346032, 0.346032, 0.335645, 0.268042, 0.268042, 0.288399, 0.301917, 0.232838, 0.222385, 0.284882, 0.281712, 0.281712, 0.275179, 0.225814, 0.25031, 0.243554, 0.288399, 0.342579, 0.356642, 0.356642, 0.346032, 0.275179, 0.203355, 0.209395, 0.203355, 0.25031, 0.167087, 0.158265, 0.132295, 0.142424, 0.142424, 0.222385, 0.219301, 0.164327, 0.137348, 0.092881, 0.132295, 0.158265, 0.182256, 0.179055, 0.155435, 0.196879, 0.191378, 0.271506, 0.26085, 0.25031, 0.232838, 0.30533, 0.318242, 0.398279, 0.311707, 0.311707, 0.203355, 0.206376, 0.200174, 0.278302, 0.352862, 0.346032, 0.31487, 0.275179, 0.335645, 0.346032, 0.268042, 0.352862, 0.291804, 0.271506, 0.387226], '')</t>
  </si>
  <si>
    <t>[13, 163, 164, 165, 166, 167, 168, 244, 245, 246, 247, 248, 249, 250, 251, 252, 254, 259, 276, 278, 286, 288, 302, 303, 304, 305, 306, 307, 308, 310, 311, 312, 313, 314, 315, 352, 357, 358, 359, 363, 364, 369, 426, 474, 475, 476, 477, 478, 479, 480, 481, 482, 484, 485, 486, 487, 488, 489, 490, 491, 492, 493, 494, 495, 496, 497, 498, 501, 504, 505, 506, 507, 508, 509, 510, 511, 536, 537, 538, 541, 542, 543, 544, 545, 559, 574, 599, 600, 601, 602, 603, 604, 605, 606, 607, 608, 609, 610, 611, 612, 613, 614, 615, 616, 617, 618, 650, 655, 656]</t>
  </si>
  <si>
    <t>UPI00051D20F6 status=activ</t>
  </si>
  <si>
    <t>([0.100716, 0.102787, 0.074921, 0.076542, 0.129801, 0.161087, 0.200174, 0.142424, 0.196879, 0.229226, 0.26085, 0.308712, 0.236433, 0.324872, 0.332115, 0.236433, 0.239899, 0.158265, 0.206376, 0.288399, 0.377384, 0.377384, 0.42561, 0.422041, 0.454136, 0.422041, 0.422041, 0.41194, 0.387226, 0.268042, 0.278302, 0.278302, 0.18812, 0.179055, 0.161087, 0.158265, 0.232838, 0.275179, 0.271506, 0.268042, 0.275179, 0.271506, 0.271506, 0.25406, 0.318242, 0.346032, 0.349426, 0.349426, 0.352862, 0.472492, 0.58069, 0.468512, 0.480142, 0.458154, 0.465241, 0.374039, 0.284882, 0.295083, 0.295083, 0.349426, 0.301917, 0.30533, 0.200174, 0.147574, 0.15284, 0.106997, 0.106997, 0.106997, 0.064632, 0.06312, 0.034884, 0.028107, 0.047319, 0.028107, 0.054297, 0.090864, 0.144935, 0.229226, 0.225814, 0.182256, 0.206376, 0.18812, 0.179055, 0.278302, 0.301917, 0.209395, 0.284882, 0.26085, 0.182256, 0.185198, 0.18812, 0.271506, 0.30533, 0.31487, 0.387226, 0.308712, 0.31487, 0.281712, 0.206376, 0.147574, 0.173081, 0.11371, 0.142424, 0.15008, 0.096677, 0.125101, 0.200174, 0.18812, 0.209395, 0.291804, 0.380708, 0.387226, 0.387226, 0.298791, 0.298791, 0.25406, 0.25031, 0.257454, 0.185198, 0.173081, 0.229226, 0.158265, 0.15284, 0.209395, 0.132295, 0.219301, 0.161087, 0.098513, 0.069024, 0.038858, 0.033407, 0.032017, 0.030003, 0.024393, 0.042364, 0.03976, 0.030003, 0.059222, 0.058088, 0.106997, 0.161087, 0.090864, 0.155435, 0.229226, 0.225814, 0.321458, 0.291804, 0.36309, 0.352862, 0.41194, 0.461924, 0.480142, 0.461924, 0.444081, 0.465241, 0.436924, 0.414856, 0.534167, 0.461924, 0.42561], '')</t>
  </si>
  <si>
    <t>[50, 157]</t>
  </si>
  <si>
    <t>UPI00051D220D status=activ</t>
  </si>
  <si>
    <t>([0.034068, 0.024393, 0.054297, 0.073402, 0.100716, 0.127496, 0.173081, 0.173081, 0.200174, 0.229226, 0.170161, 0.164327, 0.164327, 0.158265, 0.185198, 0.278302, 0.281712, 0.196879, 0.203355, 0.203355, 0.278302, 0.366687, 0.444081, 0.408655, 0.380708, 0.30533, 0.311707, 0.298791, 0.257454, 0.15008, 0.144935, 0.219301, 0.142424, 0.147574, 0.236433, 0.15284, 0.147574, 0.071867, 0.125101, 0.209395, 0.111485, 0.111485, 0.10481, 0.10481, 0.102787, 0.0704, 0.111485, 0.106997, 0.060549, 0.098513, 0.179055, 0.182256, 0.098513, 0.167087, 0.155435, 0.090864, 0.092881, 0.054297, 0.111485, 0.064632, 0.056825, 0.067594, 0.038858, 0.023534, 0.022667, 0.023534, 0.034068, 0.034068, 0.034884, 0.066181, 0.030003, 0.032017, 0.031287, 0.069024, 0.037156, 0.03976, 0.041405, 0.069024, 0.069024, 0.0704, 0.0704, 0.058088, 0.085092, 0.120615, 0.173081, 0.147574, 0.116183, 0.118441, 0.083462, 0.054297, 0.031287], '')</t>
  </si>
  <si>
    <t>UPI00051D2269 status=activ</t>
  </si>
  <si>
    <t>([0.016021, 0.022667, 0.015078, 0.020522, 0.012491, 0.008895, 0.006988, 0.008895, 0.010672, 0.010509, 0.013016, 0.012727, 0.008525, 0.008624, 0.008409, 0.008409, 0.006701, 0.007315, 0.011903, 0.00962, 0.015694, 0.021816, 0.023534, 0.020165, 0.016257, 0.031287, 0.0704, 0.129801, 0.064632, 0.06312, 0.064632, 0.038042, 0.06312, 0.055536, 0.026338, 0.028695, 0.040537, 0.060549, 0.06184, 0.06184, 0.037156, 0.027463, 0.021816, 0.021816, 0.022306, 0.014075, 0.009294, 0.006194, 0.004513, 0.006194, 0.006194, 0.004736, 0.004431, 0.003555, 0.005011, 0.007031, 0.004899, 0.004689, 0.005623, 0.005086, 0.005318, 0.008409, 0.007259, 0.006619, 0.004611, 0.006374, 0.006619, 0.006533, 0.006374, 0.007555, 0.007555, 0.005378, 0.006701, 0.009728, 0.007877, 0.005318, 0.005872, 0.005872, 0.003924, 0.003804, 0.003864, 0.003701, 0.002529, 0.003341, 0.003405, 0.003701, 0.002662, 0.003366, 0.004358, 0.006374, 0.006482, 0.006567, 0.006795, 0.008409, 0.005872, 0.008525, 0.00777, 0.007031, 0.007091, 0.00777, 0.008409, 0.008002, 0.005734, 0.007031, 0.00543, 0.007495, 0.008409, 0.008156, 0.008156, 0.007091, 0.004513, 0.003757, 0.003757, 0.005086, 0.005378, 0.008276, 0.008723, 0.01204, 0.011669, 0.015078, 0.014783, 0.013437, 0.007877, 0.01227, 0.015078, 0.018787, 0.009977, 0.013016, 0.023534, 0.014315, 0.018106, 0.030003, 0.045352, 0.022667, 0.016528, 0.016021, 0.008002, 0.005799, 0.005799, 0.005872, 0.007031, 0.007091, 0.00543, 0.008624, 0.005503, 0.00558, 0.004646, 0.007177, 0.005011, 0.005249, 0.005378, 0.00389, 0.003512, 0.00292, 0.00359, 0.003053, 0.00292, 0.003177, 0.004483, 0.003727, 0.002688, 0.002057, 0.002078, 0.001748, 0.001335, 0.001434, 0.000893, 0.000945, 0.001103, 0.001623, 0.001722, 0.00292, 0.004161, 0.00558, 0.008624, 0.006988, 0.010509, 0.010509, 0.018415, 0.015078, 0.030003, 0.044297, 0.096677, 0.185198, 0.324872, 0.422041, 0.444081, 0.468512, 0.570702, 0.541878, 0.549308, 0.549308, 0.517562, 0.440853, 0.31487, 0.284882, 0.281712, 0.271506, 0.167087, 0.079919, 0.043307, 0.021816, 0.016021, 0.009483, 0.006421, 0.004835, 0.003727, 0.003461, 0.004976, 0.004388, 0.003366, 0.003177, 0.002035, 0.002035, 0.001722, 0.00225, 0.002327, 0.002482, 0.001743, 0.002581, 0.003924, 0.003821, 0.005086, 0.005086, 0.006533, 0.009977, 0.016826, 0.028107, 0.064632, 0.042364, 0.042364, 0.081712, 0.040537, 0.041405, 0.044297, 0.041405, 0.038042, 0.036378, 0.032677, 0.048328, 0.045352, 0.029376, 0.044297, 0.045352, 0.086953, 0.086953, 0.06312, 0.040537, 0.029376, 0.0198, 0.020165, 0.020876, 0.013265, 0.023963, 0.047319, 0.027463], '')</t>
  </si>
  <si>
    <t>[188, 189, 190, 191, 192]</t>
  </si>
  <si>
    <t>UPI00051D22BA status=activ</t>
  </si>
  <si>
    <t>([0.069024, 0.120615, 0.173081, 0.21291, 0.155435, 0.194234, 0.247041, 0.278302, 0.288399, 0.295083, 0.324872, 0.328603, 0.332115, 0.239899, 0.219301, 0.311707, 0.342579, 0.328603, 0.324872, 0.356642, 0.4292, 0.41194, 0.291804, 0.298791, 0.30533, 0.394753, 0.40511, 0.384043, 0.394753, 0.41194, 0.352862, 0.288399, 0.281712, 0.281712, 0.284882, 0.311707, 0.31487, 0.30533, 0.301917, 0.308712, 0.359901, 0.380708, 0.465241, 0.56648, 0.51388, 0.490133, 0.398279, 0.398279, 0.374039, 0.349426, 0.352862, 0.359901, 0.436924, 0.450668, 0.461924, 0.538167, 0.521092, 0.4292, 0.472492, 0.525368, 0.51388, 0.529623, 0.5017, 0.505461, 0.538167, 0.476583, 0.490133, 0.59508, 0.454136, 0.40511, 0.4292, 0.42561, 0.380708, 0.264545, 0.236433, 0.161087, 0.111485, 0.120615, 0.179055, 0.147574, 0.167087, 0.18812, 0.179055, 0.18812, 0.118441, 0.118441, 0.122885, 0.076542, 0.048328, 0.102787, 0.167087, 0.155435, 0.132295, 0.18812, 0.291804, 0.324872, 0.321458, 0.41194, 0.30533, 0.31487, 0.271506, 0.264545, 0.158265, 0.161087, 0.161087, 0.164327, 0.164327, 0.247041, 0.349426, 0.349426, 0.264545, 0.17593, 0.185198, 0.222385, 0.26085, 0.25031, 0.236433, 0.21291, 0.139895, 0.15284, 0.144935, 0.209395, 0.209395, 0.229226, 0.225814, 0.147574, 0.147574, 0.144935, 0.144935, 0.086953, 0.120615, 0.167087, 0.239899, 0.232838, 0.21291, 0.15008, 0.086953, 0.083462, 0.100716, 0.139895, 0.132295, 0.096677, 0.059222, 0.066181, 0.098513, 0.116183, 0.167087, 0.25031, 0.147574, 0.127496, 0.116183, 0.079919, 0.090864, 0.059222, 0.054297, 0.042364, 0.055536, 0.090864, 0.066181, 0.090864, 0.074921, 0.106997, 0.137348, 0.203355, 0.15008], '')</t>
  </si>
  <si>
    <t>[43, 44, 55, 56, 59, 60, 61, 62, 63, 64, 67]</t>
  </si>
  <si>
    <t>UPI00051D22D7 status=activ</t>
  </si>
  <si>
    <t>([0.311707, 0.206376, 0.200174, 0.232838, 0.134866, 0.158265, 0.18812, 0.222385, 0.247041, 0.271506, 0.264545, 0.219301, 0.236433, 0.247041, 0.21291, 0.21291, 0.298791, 0.268042, 0.284882, 0.222385, 0.229226, 0.232838, 0.311707, 0.342579, 0.236433, 0.342579, 0.356642, 0.366687, 0.366687, 0.398279, 0.311707, 0.352862, 0.408655, 0.31487, 0.243554, 0.275179, 0.281712, 0.196879, 0.225814, 0.142424, 0.142424, 0.21291, 0.155435, 0.155435, 0.15008, 0.243554, 0.15284, 0.147574, 0.085092, 0.049374, 0.024393, 0.024826, 0.015694, 0.01204, 0.018106, 0.016257, 0.009865, 0.010221, 0.015344, 0.016257, 0.016826, 0.015344, 0.015078, 0.013613, 0.013437, 0.009483, 0.009728, 0.016257, 0.015694, 0.023963, 0.03976, 0.055536, 0.090864, 0.086953, 0.098513, 0.094817, 0.158265, 0.225814, 0.127496, 0.127496, 0.118441, 0.116183, 0.203355, 0.134866, 0.200174, 0.134866, 0.203355, 0.206376, 0.142424, 0.142424, 0.092881, 0.047319, 0.058088, 0.059222, 0.100716, 0.078022, 0.079919, 0.071867, 0.092881, 0.090864, 0.092881, 0.100716, 0.161087, 0.139895, 0.142424, 0.142424, 0.225814, 0.155435, 0.096677, 0.144935, 0.147574, 0.196879, 0.278302, 0.257454, 0.225814, 0.194234, 0.295083, 0.268042, 0.243554, 0.182256, 0.335645], '')</t>
  </si>
  <si>
    <t>UPI00051D24B8 status=activ</t>
  </si>
  <si>
    <t>([0.173081, 0.236433, 0.155435, 0.200174, 0.137348, 0.164327, 0.118441, 0.139895, 0.161087, 0.18812, 0.21291, 0.25406, 0.281712, 0.200174, 0.268042, 0.318242, 0.243554, 0.247041, 0.247041, 0.229226, 0.222385, 0.229226, 0.21291, 0.295083, 0.284882, 0.36309, 0.370445, 0.418646, 0.422041, 0.422041, 0.390993, 0.359901, 0.380708, 0.390993, 0.394753, 0.401658, 0.324872, 0.422041, 0.339168, 0.359901, 0.359901, 0.359901, 0.394753, 0.394753, 0.390993, 0.390993, 0.401658, 0.394753, 0.440853, 0.366687, 0.298791, 0.25406, 0.281712, 0.268042, 0.185198, 0.164327, 0.161087, 0.236433, 0.132295, 0.161087, 0.161087, 0.111485, 0.071867, 0.109221, 0.116183, 0.116183, 0.11371, 0.078022, 0.079919, 0.085092, 0.081712, 0.122885, 0.120615, 0.122885, 0.120615, 0.118441, 0.206376, 0.203355, 0.203355, 0.229226, 0.229226, 0.232838, 0.222385, 0.298791, 0.298791, 0.209395, 0.179055, 0.203355, 0.229226, 0.179055, 0.102787, 0.102787, 0.102787, 0.161087, 0.106997, 0.111485, 0.173081, 0.122885, 0.120615, 0.073402, 0.122885, 0.155435, 0.074921, 0.076542, 0.086953, 0.085092, 0.083462, 0.088832, 0.073402, 0.090864, 0.129801, 0.137348, 0.203355, 0.203355, 0.200174, 0.209395, 0.132295, 0.125101, 0.092881, 0.102787, 0.17593, 0.164327, 0.100716, 0.179055, 0.219301, 0.203355, 0.139895, 0.203355, 0.236433, 0.21291, 0.15284, 0.161087, 0.229226, 0.229226, 0.161087, 0.100716, 0.167087, 0.15008, 0.155435, 0.288399, 0.271506, 0.257454, 0.25031, 0.308712, 0.25031, 0.200174, 0.196879, 0.275179, 0.275179, 0.275179, 0.301917, 0.281712, 0.264545, 0.281712, 0.278302, 0.366687, 0.458154, 0.42561, 0.447574, 0.36309, 0.339168, 0.25406, 0.257454, 0.275179, 0.194234, 0.247041, 0.328603, 0.25406, 0.216401, 0.219301, 0.144935, 0.102787, 0.170161, 0.185198, 0.173081, 0.11371, 0.10481, 0.085092, 0.094817, 0.092881, 0.142424, 0.137348, 0.236433, 0.196879, 0.122885, 0.155435, 0.100716, 0.0704, 0.094817, 0.118441, 0.102787, 0.161087, 0.216401, 0.173081, 0.167087, 0.081712, 0.11371, 0.122885, 0.088832, 0.049374, 0.086953, 0.054297, 0.055536, 0.024826, 0.032677, 0.055536, 0.048328, 0.081712, 0.06184, 0.078022, 0.078022, 0.100716, 0.059222, 0.034884, 0.044297, 0.024826, 0.055536, 0.066181, 0.06312, 0.054297, 0.098513, 0.058088, 0.094817, 0.056825, 0.116183, 0.116183, 0.060549, 0.102787, 0.100716, 0.182256, 0.173081, 0.18812, 0.18812, 0.268042, 0.349426, 0.36309, 0.454136, 0.436924, 0.349426, 0.342579, 0.359901, 0.346032, 0.4292, 0.436924, 0.525368, 0.414856, 0.40511, 0.4292, 0.346032, 0.346032, 0.342579, 0.232838, 0.21291, 0.129801, 0.142424, 0.15008, 0.137348, 0.144935, 0.090864, 0.076542, 0.083462, 0.15008, 0.076542, 0.083462, 0.05306, 0.051831, 0.100716, 0.118441, 0.185198, 0.278302, 0.173081, 0.125101, 0.129801, 0.067594, 0.127496, 0.069024, 0.064632, 0.071867, 0.066181, 0.066181, 0.088832, 0.081712, 0.0704, 0.15008, 0.122885, 0.122885, 0.120615, 0.109221, 0.051831, 0.030003, 0.027463, 0.055536, 0.081712, 0.092881, 0.170161, 0.164327, 0.167087, 0.167087, 0.094817, 0.098513, 0.158265, 0.225814, 0.137348, 0.139895, 0.079919, 0.098513, 0.142424, 0.092881, 0.096677, 0.164327, 0.239899, 0.247041, 0.219301, 0.216401, 0.222385, 0.155435, 0.096677, 0.098513, 0.10481, 0.167087, 0.137348, 0.116183, 0.088832, 0.15008, 0.122885, 0.179055, 0.139895, 0.109221, 0.17593, 0.127496], '')</t>
  </si>
  <si>
    <t>[244]</t>
  </si>
  <si>
    <t>UPI00051D268A status=activ</t>
  </si>
  <si>
    <t>([0.852992, 0.849326, 0.745909, 0.779859, 0.801317, 0.81615, 0.716283, 0.728858, 0.63748, 0.570702, 0.626927, 0.529623, 0.447574, 0.483068, 0.483068, 0.483068, 0.497853, 0.497853, 0.497853, 0.505461, 0.517562, 0.490133, 0.494003, 0.553315, 0.553315, 0.461924, 0.450668, 0.525368, 0.461924, 0.461924, 0.517562, 0.490133, 0.618285, 0.724957, 0.557691, 0.494003, 0.490133, 0.483068, 0.476583, 0.401658, 0.401658, 0.398279, 0.4292, 0.436924, 0.440853, 0.401658, 0.472492, 0.483068, 0.490133, 0.553315, 0.666105, 0.671169, 0.657645, 0.608892, 0.613573, 0.642678, 0.750527, 0.76285, 0.76285, 0.76285, 0.84206, 0.84206, 0.834292, 0.745909, 0.750527, 0.750527, 0.694846, 0.59508, 0.585406, 0.472492, 0.450668, 0.440853, 0.380708, 0.318242, 0.257454, 0.185198, 0.191378, 0.111485, 0.078022, 0.078022, 0.067594, 0.067594, 0.042364, 0.023534, 0.037156, 0.033407, 0.023087, 0.020165, 0.032677, 0.032677, 0.042364, 0.046336, 0.034884, 0.038042, 0.046336, 0.056825, 0.073402, 0.094817, 0.129801, 0.155435, 0.116183, 0.102787], '')</t>
  </si>
  <si>
    <t>[0, 1, 2, 3, 4, 5, 6, 7, 8, 9, 10, 11, 19, 20, 23, 24, 27, 30, 32, 33, 34, 49, 50, 51, 52, 53, 54, 55, 56, 57, 58, 59, 60, 61, 62, 63, 64, 65, 66, 67, 68]</t>
  </si>
  <si>
    <t>UPI00051D2735 status=activ</t>
  </si>
  <si>
    <t>([0.18812, 0.278302, 0.328603, 0.374039, 0.390993, 0.42561, 0.414856, 0.311707, 0.291804, 0.324872, 0.26085, 0.321458, 0.335645, 0.4292, 0.465241, 0.346032, 0.26085, 0.185198, 0.179055, 0.264545, 0.26085, 0.15284, 0.137348, 0.066181, 0.06184, 0.06184, 0.056825, 0.0704, 0.078022, 0.10481, 0.059222, 0.066181, 0.06184, 0.055536, 0.050641, 0.046336, 0.098513, 0.164327, 0.25406, 0.264545, 0.25031, 0.247041, 0.359901, 0.239899, 0.324872, 0.26085, 0.275179, 0.191378, 0.158265, 0.173081, 0.100716, 0.155435, 0.137348, 0.147574, 0.15008, 0.074921, 0.092881, 0.05306, 0.050641, 0.045352, 0.023963, 0.024393, 0.041405, 0.023534, 0.056825, 0.0704, 0.10481, 0.064632, 0.064632, 0.083462, 0.071867, 0.071867, 0.071867, 0.122885, 0.111485, 0.06312, 0.137348, 0.076542, 0.127496, 0.142424, 0.142424, 0.219301, 0.144935, 0.15284, 0.236433, 0.134866, 0.15008, 0.158265, 0.216401, 0.31487, 0.321458, 0.418646, 0.422041, 0.308712, 0.318242, 0.311707, 0.31487, 0.308712, 0.390993, 0.311707, 0.281712, 0.281712, 0.298791, 0.295083, 0.295083, 0.18812, 0.209395, 0.18812, 0.100716, 0.10481, 0.058088, 0.051831, 0.054297, 0.05306, 0.106997, 0.081712, 0.083462, 0.071867, 0.073402, 0.038858, 0.038858, 0.03976, 0.043307, 0.024393, 0.036378, 0.021381, 0.045352, 0.074921, 0.074921, 0.147574, 0.125101, 0.125101, 0.129801, 0.074921, 0.078022, 0.079919, 0.106997, 0.071867, 0.081712, 0.088832, 0.076542, 0.074921, 0.073402, 0.067594, 0.122885, 0.137348, 0.134866, 0.074921, 0.040537, 0.046336, 0.038042, 0.025762, 0.045352, 0.046336, 0.046336, 0.085092, 0.083462, 0.06184, 0.06184, 0.048328, 0.050641, 0.085092, 0.137348, 0.120615, 0.100716, 0.078022, 0.085092, 0.139895, 0.209395, 0.21291, 0.106997, 0.134866, 0.21291, 0.15008, 0.144935, 0.216401, 0.200174, 0.132295, 0.161087, 0.232838, 0.366687, 0.36309, 0.387226, 0.40511, 0.4292, 0.377384, 0.418646, 0.40511, 0.321458, 0.236433, 0.318242, 0.42561, 0.418646, 0.41194, 0.509769, 0.509769, 0.529623, 0.529623, 0.661982, 0.648219, 0.632174, 0.5017, 0.40511, 0.408655, 0.271506, 0.191378, 0.271506, 0.271506, 0.298791, 0.414856, 0.509769, 0.509769, 0.549308, 0.538167, 0.575842, 0.553315, 0.562014, 0.433034, 0.352862, 0.335645, 0.257454, 0.170161, 0.268042, 0.349426, 0.268042, 0.401658, 0.408655, 0.321458, 0.311707, 0.281712, 0.225814, 0.229226, 0.15008, 0.134866, 0.139895, 0.078022, 0.076542, 0.044297, 0.085092, 0.142424, 0.090864, 0.155435, 0.229226, 0.236433, 0.236433, 0.236433, 0.155435, 0.232838, 0.236433, 0.236433, 0.232838, 0.182256, 0.179055, 0.257454, 0.247041, 0.164327, 0.232838, 0.257454, 0.26085, 0.239899, 0.142424, 0.209395, 0.206376, 0.122885, 0.116183, 0.122885, 0.200174, 0.278302, 0.268042, 0.271506, 0.271506, 0.194234, 0.196879, 0.196879, 0.132295, 0.086953, 0.086953, 0.049374, 0.042364, 0.042364, 0.050641, 0.098513, 0.10481, 0.059222, 0.116183, 0.118441, 0.109221, 0.085092, 0.043307, 0.047319, 0.044297, 0.046336, 0.081712, 0.127496, 0.125101, 0.120615, 0.11371, 0.173081, 0.167087, 0.102787, 0.158265, 0.15008, 0.147574, 0.134866, 0.203355, 0.173081, 0.170161, 0.182256, 0.216401, 0.229226, 0.225814, 0.308712, 0.308712, 0.31487, 0.321458, 0.311707, 0.398279, 0.390993, 0.41194, 0.51388, 0.618285, 0.529623, 0.436924, 0.444081, 0.335645, 0.346032, 0.390993, 0.295083, 0.288399, 0.281712, 0.349426, 0.26085, 0.179055, 0.173081, 0.137348, 0.134866, 0.142424, 0.15284, 0.232838, 0.142424, 0.139895, 0.096677, 0.074921, 0.127496, 0.079919, 0.096677, 0.096677, 0.086953, 0.100716, 0.058088, 0.059222, 0.033407, 0.06312, 0.11371, 0.059222, 0.046336, 0.046336, 0.043307, 0.026892, 0.028695, 0.051831, 0.032677, 0.05306, 0.111485, 0.069024, 0.088832, 0.139895, 0.158265, 0.137348, 0.200174, 0.203355, 0.203355, 0.239899, 0.15008, 0.15284, 0.17593, 0.164327, 0.170161, 0.167087, 0.225814, 0.129801, 0.079919, 0.118441, 0.0704, 0.064632, 0.102787, 0.074921, 0.079919, 0.079919, 0.096677, 0.056825, 0.056825, 0.05306, 0.058088, 0.058088, 0.059222, 0.049374, 0.085092, 0.081712, 0.086953, 0.086953, 0.137348, 0.21291, 0.222385, 0.332115, 0.26085, 0.191378, 0.271506, 0.239899, 0.155435, 0.158265, 0.158265, 0.155435, 0.155435, 0.21291, 0.257454, 0.264545, 0.380708, 0.374039, 0.377384, 0.36309, 0.359901, 0.377384, 0.298791, 0.318242, 0.295083, 0.380708, 0.454136, 0.480142, 0.440853, 0.51388, 0.387226, 0.387226, 0.468512, 0.468512, 0.458154, 0.374039, 0.349426, 0.328603, 0.328603, 0.25031, 0.185198, 0.200174, 0.21291, 0.281712, 0.257454, 0.257454, 0.25406, 0.182256, 0.167087, 0.216401, 0.209395, 0.247041, 0.25406, 0.268042, 0.247041, 0.232838, 0.291804, 0.225814, 0.243554, 0.25406, 0.25406, 0.324872, 0.324872, 0.321458, 0.257454, 0.25031, 0.219301, 0.216401, 0.301917, 0.225814, 0.232838, 0.158265, 0.170161, 0.239899, 0.225814, 0.25406, 0.284882, 0.264545, 0.332115, 0.332115, 0.216401, 0.298791, 0.31487, 0.225814, 0.158265, 0.125101, 0.127496, 0.155435, 0.155435, 0.158265, 0.118441, 0.129801, 0.206376, 0.264545, 0.257454, 0.264545, 0.284882, 0.278302, 0.352862, 0.284882, 0.278302, 0.332115, 0.318242, 0.232838, 0.311707, 0.281712, 0.398279, 0.40511, 0.31487, 0.232838, 0.232838, 0.359901, 0.339168, 0.332115, 0.335645, 0.335645, 0.229226, 0.225814, 0.236433, 0.239899, 0.232838, 0.229226, 0.179055, 0.122885, 0.161087, 0.142424, 0.247041, 0.232838, 0.243554, 0.31487, 0.31487, 0.318242, 0.30533, 0.25031, 0.243554, 0.173081, 0.18812, 0.288399, 0.275179, 0.257454, 0.185198, 0.257454, 0.18812, 0.268042, 0.339168, 0.288399, 0.328603, 0.31487, 0.321458, 0.25031, 0.284882, 0.377384, 0.387226, 0.359901, 0.414856, 0.414856, 0.384043, 0.366687, 0.342579, 0.339168, 0.264545, 0.25406, 0.268042, 0.301917, 0.247041, 0.281712, 0.356642, 0.25406, 0.25406, 0.170161, 0.229226, 0.206376, 0.129801, 0.074921, 0.071867, 0.074921, 0.05306, 0.086953, 0.088832, 0.06312, 0.064632, 0.10481, 0.094817, 0.088832, 0.125101, 0.203355, 0.096677, 0.098513, 0.164327, 0.142424, 0.209395, 0.219301, 0.225814, 0.308712, 0.384043, 0.458154, 0.458154, 0.525368, 0.58069, 0.604312, 0.720929, 0.59917, 0.497853, 0.525368, 0.476583, 0.4292, 0.387226, 0.418646, 0.339168, 0.335645, 0.321458, 0.324872, 0.268042, 0.268042, 0.182256, 0.179055, 0.098513, 0.092881, 0.092881, 0.06184, 0.045352, 0.049374, 0.071867, 0.118441, 0.21291, 0.25406, 0.203355, 0.232838, 0.21291, 0.288399, 0.30533, 0.264545, 0.236433, 0.295083, 0.219301, 0.301917, 0.318242, 0.288399, 0.298791, 0.25406, 0.203355, 0.25406, 0.243554, 0.243554, 0.200174, 0.185198, 0.185198, 0.229226, 0.243554, 0.311707, 0.229226, 0.147574, 0.164327, 0.203355, 0.10481, 0.15008, 0.15284, 0.137348, 0.161087, 0.170161, 0.139895, 0.25406, 0.137348, 0.074921, 0.043307, 0.058088, 0.055536, 0.055536, 0.067594, 0.060549, 0.071867, 0.116183, 0.173081, 0.232838, 0.219301, 0.281712, 0.288399, 0.236433, 0.257454, 0.257454, 0.239899, 0.26085, 0.225814, 0.332115, 0.346032, 0.465241, 0.433034, 0.433034, 0.40511, 0.418646, 0.450668, 0.450668, 0.359901, 0.359901, 0.352862, 0.352862, 0.398279, 0.390993, 0.40511, 0.390993, 0.384043, 0.288399, 0.356642, 0.247041, 0.25031, 0.324872, 0.328603, 0.377384, 0.26085, 0.288399, 0.275179, 0.161087, 0.096677, 0.161087, 0.161087, 0.100716, 0.060549, 0.06184, 0.06312, 0.085092, 0.083462, 0.139895, 0.229226, 0.196879, 0.222385, 0.222385, 0.167087, 0.102787, 0.098513, 0.17593, 0.116183, 0.0704, 0.120615, 0.194234, 0.209395, 0.21291, 0.301917, 0.30533, 0.31487, 0.229226, 0.232838, 0.257454, 0.257454, 0.170161, 0.196879, 0.284882, 0.284882, 0.31487, 0.398279, 0.30533, 0.308712, 0.398279, 0.497853, 0.408655, 0.298791, 0.278302, 0.196879, 0.194234, 0.275179, 0.182256, 0.182256, 0.164327, 0.079919, 0.074921, 0.066181, 0.054297, 0.064632, 0.066181, 0.046336, 0.048328, 0.085092, 0.049374, 0.047319, 0.044297, 0.074921, 0.139895, 0.088832, 0.076542, 0.076542, 0.044297, 0.076542, 0.125101, 0.10481, 0.185198, 0.203355, 0.229226, 0.291804, 0.25406, 0.170161, 0.264545, 0.225814, 0.147574, 0.147574, 0.15008, 0.147574, 0.158265, 0.098513, 0.167087, 0.275179, 0.268042, 0.288399, 0.196879, 0.196879, 0.243554, 0.26085, 0.167087, 0.257454, 0.229226, 0.173081, 0.173081, 0.161087, 0.120615, 0.158265, 0.243554, 0.239899, 0.158265, 0.15284, 0.243554, 0.225814, 0.229226, 0.167087, 0.225814, 0.281712, 0.281712, 0.179055, 0.102787, 0.132295, 0.122885, 0.118441, 0.102787, 0.164327, 0.158265, 0.164327, 0.191378, 0.185198, 0.194234, 0.295083, 0.288399, 0.191378, 0.164327, 0.164327, 0.196879, 0.127496, 0.15284, 0.167087, 0.21291, 0.301917, 0.342579, 0.25031, 0.268042, 0.356642, 0.36309, 0.275179, 0.25031, 0.167087, 0.100716, 0.10481, 0.055536, 0.032017, 0.054297, 0.067594, 0.071867, 0.085092, 0.085092, 0.085092, 0.078022, 0.098513, 0.056825, 0.059222, 0.10481, 0.094817, 0.054297, 0.058088, 0.102787, 0.182256, 0.281712, 0.335645, 0.288399, 0.390993, 0.483068, 0.394753, 0.36309, 0.352862, 0.324872, 0.318242, 0.21291, 0.125101, 0.122885, 0.200174, 0.196879, 0.194234, 0.206376, 0.206376, 0.196879, 0.206376, 0.21291, 0.206376, 0.155435, 0.194234, 0.18812, 0.196879, 0.194234, 0.232838, 0.232838, 0.229226, 0.318242, 0.394753, 0.41194, 0.4292, 0.332115, 0.236433, 0.155435, 0.155435, 0.206376, 0.129801, 0.118441, 0.067594, 0.031287, 0.060549, 0.060549, 0.032017, 0.032017, 0.032017, 0.031287, 0.032677, 0.032677, 0.022306, 0.028107, 0.028107, 0.026338, 0.048328, 0.085092, 0.15008, 0.137348, 0.161087, 0.147574, 0.158265, 0.25406, 0.374039, 0.271506, 0.182256, 0.275179, 0.271506, 0.324872, 0.31487, 0.339168, 0.278302, 0.346032, 0.216401, 0.31487, 0.318242, 0.219301, 0.232838, 0.147574, 0.090864, 0.090864, 0.17593, 0.100716, 0.100716, 0.050641, 0.096677, 0.155435, 0.158265, 0.158265, 0.134866, 0.092881, 0.076542, 0.076542, 0.085092, 0.164327, 0.094817, 0.090864, 0.182256, 0.102787, 0.170161, 0.170161, 0.167087, 0.134866, 0.18812, 0.15008, 0.232838, 0.185198, 0.155435, 0.11371, 0.078022, 0.109221, 0.155435], '')</t>
  </si>
  <si>
    <t>[194, 195, 196, 197, 198, 199, 200, 201, 210, 211, 212, 213, 214, 215, 216, 319, 320, 321, 430, 598, 599, 600, 601, 602, 604]</t>
  </si>
  <si>
    <t>UPI00051D27BE status=activ</t>
  </si>
  <si>
    <t>([0.21291, 0.247041, 0.281712, 0.332115, 0.380708, 0.275179, 0.209395, 0.232838, 0.179055, 0.139895, 0.092881, 0.137348, 0.137348, 0.137348, 0.137348, 0.147574, 0.247041, 0.247041, 0.332115, 0.342579, 0.356642, 0.387226, 0.40511, 0.324872, 0.31487, 0.298791, 0.422041, 0.517562, 0.494003, 0.497853, 0.490133, 0.529623, 0.414856, 0.398279, 0.394753, 0.380708, 0.366687, 0.366687, 0.380708, 0.370445, 0.418646, 0.40511, 0.433034, 0.418646, 0.418646, 0.418646, 0.422041, 0.394753, 0.298791, 0.278302, 0.278302, 0.370445, 0.450668, 0.545602, 0.418646, 0.42561, 0.436924, 0.450668, 0.356642, 0.339168, 0.356642, 0.239899, 0.167087, 0.182256, 0.196879, 0.288399, 0.311707, 0.26085, 0.268042, 0.271506, 0.25406, 0.328603, 0.311707, 0.225814, 0.194234, 0.222385, 0.21291, 0.196879, 0.191378, 0.209395, 0.225814, 0.21291, 0.243554, 0.321458, 0.222385, 0.182256, 0.179055, 0.170161, 0.170161, 0.179055, 0.222385, 0.21291, 0.158265, 0.088832, 0.144935, 0.111485, 0.185198, 0.155435, 0.11371, 0.111485, 0.15284, 0.15284, 0.164327, 0.161087, 0.118441, 0.196879, 0.155435, 0.081712, 0.073402, 0.100716, 0.055536, 0.066181, 0.102787, 0.142424, 0.26085, 0.25031, 0.25031, 0.243554, 0.278302, 0.26085, 0.288399, 0.30533, 0.31487, 0.30533, 0.278302, 0.243554, 0.173081, 0.196879, 0.298791, 0.298791, 0.295083, 0.377384, 0.301917, 0.308712, 0.232838, 0.137348, 0.086953, 0.096677, 0.048328, 0.047319, 0.083462, 0.083462, 0.046336, 0.032017, 0.020165, 0.022667, 0.044297, 0.073402, 0.058088, 0.056825, 0.034884, 0.036378, 0.026892, 0.042364, 0.044297, 0.044297, 0.073402, 0.071867, 0.109221, 0.127496, 0.129801, 0.06312, 0.05306, 0.067594, 0.040537, 0.0704, 0.069024, 0.058088, 0.042364, 0.074921, 0.074921, 0.127496, 0.127496, 0.161087, 0.173081, 0.10481, 0.170161, 0.109221, 0.179055, 0.170161, 0.164327, 0.17593, 0.288399, 0.291804, 0.222385, 0.332115, 0.275179, 0.295083, 0.298791, 0.324872, 0.318242, 0.335645, 0.332115, 0.321458, 0.229226, 0.225814, 0.225814, 0.236433, 0.26085, 0.173081, 0.147574, 0.127496, 0.116183, 0.111485, 0.109221, 0.200174, 0.200174, 0.185198, 0.247041, 0.170161, 0.179055, 0.11371, 0.06184, 0.066181, 0.066181, 0.066181, 0.051831, 0.092881, 0.083462, 0.129801, 0.194234, 0.236433, 0.346032, 0.284882, 0.288399, 0.206376, 0.200174, 0.191378, 0.25031, 0.15008, 0.222385, 0.236433, 0.328603, 0.422041, 0.318242, 0.321458, 0.328603, 0.356642, 0.356642, 0.321458, 0.321458, 0.332115, 0.31487, 0.206376, 0.295083, 0.298791, 0.271506, 0.196879, 0.209395, 0.209395, 0.257454, 0.18812, 0.122885, 0.118441, 0.109221, 0.179055, 0.173081, 0.243554, 0.222385, 0.206376, 0.229226, 0.132295, 0.129801, 0.086953, 0.15284, 0.132295, 0.132295, 0.158265, 0.161087, 0.161087, 0.088832, 0.066181, 0.066181, 0.092881, 0.10481, 0.10481, 0.06312, 0.064632, 0.046336, 0.05306, 0.055536, 0.056825, 0.109221, 0.102787, 0.100716, 0.056825, 0.035586, 0.022306, 0.026892, 0.029376, 0.022667, 0.037156, 0.046336, 0.046336, 0.040537, 0.026338, 0.025762, 0.028107, 0.032017, 0.028695, 0.034884, 0.033407, 0.034068, 0.035586, 0.025762, 0.03976, 0.078022, 0.127496, 0.158265, 0.134866, 0.179055, 0.15284, 0.100716, 0.158265, 0.232838, 0.18812, 0.236433, 0.25031, 0.236433, 0.229226, 0.30533, 0.281712, 0.301917, 0.324872, 0.247041, 0.308712, 0.321458, 0.321458, 0.321458, 0.281712, 0.346032, 0.352862, 0.398279, 0.422041, 0.422041, 0.418646, 0.414856, 0.4292, 0.414856, 0.505461, 0.418646, 0.342579, 0.356642, 0.239899, 0.219301, 0.216401, 0.216401, 0.216401, 0.144935, 0.100716, 0.15008, 0.102787, 0.10481, 0.125101, 0.122885, 0.134866, 0.085092, 0.137348, 0.129801, 0.144935, 0.129801, 0.185198, 0.271506, 0.185198, 0.281712, 0.271506, 0.356642, 0.359901, 0.36309, 0.440853, 0.422041, 0.418646, 0.42561, 0.394753, 0.387226, 0.461924, 0.447574, 0.454136, 0.458154, 0.390993, 0.30533, 0.30533, 0.324872, 0.278302, 0.349426, 0.366687, 0.31487, 0.318242, 0.257454, 0.243554, 0.239899, 0.342579, 0.352862, 0.414856, 0.454136, 0.461924, 0.398279, 0.332115, 0.401658, 0.401658, 0.414856, 0.422041, 0.440853, 0.440853, 0.494003, 0.529623, 0.525368, 0.618285, 0.604312, 0.720929, 0.728858, 0.750527, 0.618285, 0.59014, 0.59508, 0.59917, 0.51388, 0.59917, 0.570702, 0.58069, 0.557691, 0.648219, 0.741537, 0.657645, 0.562014, 0.538167, 0.440853, 0.356642, 0.359901, 0.335645, 0.281712, 0.25031, 0.206376, 0.268042, 0.26085, 0.236433, 0.17593, 0.236433, 0.18812], '')</t>
  </si>
  <si>
    <t>[27, 31, 53, 339, 405, 406, 407, 408, 409, 410, 411, 412, 413, 414, 415, 416, 417, 418, 419, 420, 421, 422, 423, 424, 425]</t>
  </si>
  <si>
    <t>UPI00051D291E status=activ</t>
  </si>
  <si>
    <t>([0.401658, 0.268042, 0.182256, 0.209395, 0.247041, 0.278302, 0.25406, 0.271506, 0.298791, 0.321458, 0.247041, 0.179055, 0.100716, 0.047319, 0.025316, 0.012727, 0.011518, 0.01204, 0.019109, 0.026338, 0.026892, 0.015344, 0.015078, 0.023534, 0.014586, 0.00962, 0.006894, 0.008075, 0.006482, 0.004577, 0.003671, 0.004835, 0.00515, 0.004775, 0.004976, 0.004976, 0.005378, 0.004775, 0.004208, 0.004247, 0.004646, 0.003555, 0.004775, 0.006619, 0.006482, 0.009187, 0.013265, 0.023534, 0.022306, 0.033407, 0.069024, 0.106997, 0.100716, 0.185198, 0.257454, 0.229226, 0.328603, 0.422041, 0.483068, 0.42561, 0.422041, 0.447574, 0.553315, 0.436924, 0.454136, 0.359901, 0.257454, 0.257454, 0.264545, 0.17593, 0.17593, 0.17593, 0.179055, 0.179055, 0.191378, 0.127496, 0.222385, 0.229226, 0.25031, 0.144935, 0.18812, 0.200174, 0.11371, 0.090864, 0.102787, 0.085092, 0.120615, 0.158265, 0.106997, 0.090864, 0.096677, 0.094817, 0.05306, 0.028107, 0.034884, 0.027463, 0.035586, 0.020165, 0.011518, 0.010372, 0.017447, 0.013016, 0.01227, 0.015694, 0.014783, 0.018106, 0.013613, 0.013016, 0.01227, 0.015078, 0.010926, 0.016021, 0.010926], '')</t>
  </si>
  <si>
    <t>UPI00051D2A4F status=activ</t>
  </si>
  <si>
    <t>([0.225814, 0.284882, 0.311707, 0.229226, 0.278302, 0.298791, 0.236433, 0.225814, 0.264545, 0.284882, 0.301917, 0.281712, 0.25406, 0.321458, 0.318242, 0.194234, 0.182256, 0.127496, 0.191378, 0.191378, 0.139895, 0.209395, 0.222385, 0.222385, 0.308712, 0.222385, 0.196879, 0.194234, 0.158265, 0.096677, 0.10481, 0.106997, 0.10481, 0.078022, 0.079919, 0.086953, 0.158265, 0.164327, 0.229226, 0.25406, 0.155435, 0.219301, 0.222385, 0.137348, 0.144935, 0.071867, 0.118441, 0.090864, 0.155435, 0.21291, 0.288399, 0.271506, 0.196879, 0.268042, 0.342579, 0.352862, 0.349426, 0.281712, 0.219301, 0.203355, 0.182256, 0.21291, 0.209395, 0.139895, 0.142424, 0.132295, 0.25031, 0.243554, 0.31487, 0.222385, 0.161087, 0.109221, 0.120615, 0.18812, 0.18812, 0.209395, 0.196879, 0.127496, 0.129801, 0.122885, 0.102787, 0.111485, 0.167087, 0.170161, 0.25406, 0.324872, 0.339168, 0.318242, 0.243554, 0.185198, 0.225814, 0.225814, 0.232838, 0.229226, 0.147574, 0.164327, 0.15284, 0.100716, 0.109221, 0.164327, 0.239899, 0.236433, 0.236433, 0.137348, 0.144935, 0.134866, 0.134866, 0.134866, 0.088832, 0.073402, 0.066181, 0.047319, 0.079919, 0.129801, 0.10481, 0.139895, 0.10481, 0.078022, 0.116183, 0.144935, 0.116183, 0.078022, 0.083462, 0.048328], '')</t>
  </si>
  <si>
    <t>UPI00051D2AC2 status=activ</t>
  </si>
  <si>
    <t>([0.938133, 0.936162, 0.94331, 0.96342, 0.96342, 0.966441, 0.934618, 0.93079, 0.894241, 0.88723, 0.889439, 0.894241, 0.846163, 0.852992, 0.849326, 0.846163, 0.846163, 0.852992, 0.827927, 0.868118, 0.779859, 0.791621, 0.801317, 0.73685, 0.73685, 0.716283, 0.694846, 0.771762, 0.788093, 0.849326, 0.819762, 0.83125, 0.819762, 0.882776, 0.882776, 0.889439, 0.885302, 0.827927, 0.83125, 0.795062, 0.834292, 0.889439, 0.89662, 0.89662, 0.926919, 0.876521, 0.891961, 0.862302, 0.856457, 0.846163, 0.846163, 0.874069, 0.865454, 0.865454, 0.84206, 0.771762, 0.76285, 0.707965, 0.808535, 0.784345, 0.819762, 0.798249, 0.798249, 0.728858, 0.754692, 0.741537, 0.779859, 0.788093, 0.83125, 0.823549, 0.775545, 0.779859, 0.801317, 0.724957, 0.712013, 0.712013, 0.775545, 0.759478, 0.81615, 0.754692, 0.76285, 0.771762, 0.733139, 0.685117],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</si>
  <si>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83]</t>
  </si>
  <si>
    <t>(83</t>
  </si>
  <si>
    <t>UPI00051D2AE0 status=activ</t>
  </si>
  <si>
    <t>([0.562014, 0.622677, 0.440853, 0.465241, 0.497853, 0.534167, 0.553315, 0.458154, 0.509769, 0.490133, 0.414856, 0.450668, 0.440853, 0.529623, 0.541878, 0.657645, 0.613573, 0.5017, 0.509769, 0.505461, 0.494003, 0.408655, 0.308712, 0.422041, 0.339168, 0.225814, 0.225814, 0.216401, 0.298791, 0.185198, 0.21291, 0.257454, 0.229226, 0.239899, 0.161087, 0.147574, 0.139895, 0.086953, 0.086953, 0.086953, 0.081712, 0.06312, 0.06312, 0.10481, 0.100716, 0.161087, 0.17593, 0.173081, 0.206376, 0.209395, 0.298791, 0.209395, 0.247041, 0.291804, 0.236433, 0.321458, 0.31487, 0.236433, 0.25031, 0.301917, 0.301917, 0.31487, 0.284882, 0.284882, 0.257454, 0.155435, 0.147574, 0.239899, 0.236433, 0.209395, 0.134866, 0.144935, 0.191378, 0.203355, 0.122885, 0.15008, 0.10481, 0.064632, 0.056825, 0.069024, 0.088832, 0.066181, 0.06312, 0.098513, 0.098513, 0.137348, 0.167087, 0.167087, 0.15284, 0.155435, 0.155435, 0.173081, 0.155435, 0.179055, 0.179055, 0.229226, 0.170161, 0.158265, 0.158265, 0.257454, 0.209395, 0.200174, 0.15284, 0.15008, 0.090864, 0.15284, 0.129801, 0.18812, 0.18812, 0.200174, 0.139895, 0.083462, 0.122885, 0.06312, 0.067594, 0.035586, 0.035586, 0.064632, 0.109221, 0.182256, 0.17593, 0.225814, 0.15008, 0.147574, 0.081712, 0.132295, 0.134866, 0.092881, 0.051831, 0.055536, 0.05306, 0.046336, 0.079919, 0.078022, 0.147574, 0.142424, 0.142424, 0.17593, 0.164327, 0.111485, 0.06184, 0.036378, 0.028695, 0.032017, 0.058088, 0.11371, 0.11371, 0.06184, 0.092881, 0.096677, 0.05306, 0.054297, 0.098513, 0.096677, 0.056825, 0.056825, 0.056825, 0.06184, 0.033407, 0.036378, 0.06184, 0.085092, 0.142424, 0.109221, 0.161087, 0.161087, 0.10481, 0.067594, 0.074921, 0.078022, 0.083462, 0.139895, 0.129801, 0.132295, 0.081712, 0.118441, 0.118441, 0.118441, 0.120615, 0.18812, 0.11371, 0.10481, 0.127496, 0.122885, 0.216401, 0.219301, 0.139895, 0.134866, 0.200174, 0.275179, 0.167087, 0.225814, 0.15284, 0.102787, 0.056825, 0.098513, 0.098513, 0.10481, 0.10481, 0.15284, 0.158265, 0.225814, 0.200174, 0.129801, 0.134866, 0.137348, 0.079919, 0.137348, 0.118441, 0.092881, 0.092881, 0.170161, 0.170161, 0.15008, 0.206376, 0.288399, 0.288399, 0.236433, 0.25031, 0.25406, 0.18812, 0.127496, 0.132295, 0.094817, 0.096677, 0.054297, 0.059222, 0.116183, 0.096677, 0.11371, 0.083462, 0.083462, 0.042364, 0.025316, 0.056825, 0.028107, 0.033407, 0.033407, 0.046336, 0.023534, 0.023963, 0.037156, 0.059222, 0.032677, 0.033407, 0.055536, 0.096677, 0.096677, 0.048328, 0.034884, 0.06184, 0.102787, 0.050641, 0.109221, 0.170161, 0.164327, 0.18812, 0.164327, 0.167087, 0.122885, 0.194234, 0.196879, 0.196879, 0.194234, 0.275179, 0.36309, 0.257454, 0.278302, 0.281712, 0.366687, 0.450668, 0.444081, 0.356642, 0.476583, 0.461924, 0.349426, 0.236433, 0.243554, 0.236433, 0.243554, 0.216401, 0.229226, 0.236433, 0.155435, 0.167087, 0.173081, 0.164327, 0.164327, 0.090864, 0.081712, 0.081712, 0.046336, 0.048328, 0.081712, 0.079919, 0.03976, 0.078022, 0.15008, 0.15008, 0.161087, 0.155435, 0.264545, 0.164327, 0.161087, 0.232838, 0.182256, 0.111485, 0.092881, 0.15008, 0.206376, 0.17593, 0.144935, 0.21291, 0.17593, 0.139895, 0.102787, 0.219301], '')</t>
  </si>
  <si>
    <t>[0, 1, 5, 6, 8, 13, 14, 15, 16, 17, 18, 19]</t>
  </si>
  <si>
    <t>UPI00051D2AED status=activ</t>
  </si>
  <si>
    <t>([0.038858, 0.019401, 0.023534, 0.017447, 0.011669, 0.008895, 0.008002, 0.007315, 0.006619, 0.007877, 0.00962, 0.009187, 0.009294, 0.009294, 0.009865, 0.009294, 0.012727, 0.018787, 0.037156, 0.046336, 0.046336, 0.064632, 0.127496, 0.15284, 0.21291, 0.232838, 0.25406, 0.335645, 0.436924, 0.529623, 0.541878, 0.465241, 0.42561, 0.42561, 0.447574, 0.450668, 0.394753, 0.40511, 0.418646, 0.321458, 0.284882, 0.301917, 0.298791, 0.200174, 0.185198, 0.127496, 0.132295, 0.209395, 0.21291, 0.194234, 0.194234, 0.122885, 0.185198, 0.170161, 0.170161, 0.167087, 0.15008, 0.15008, 0.092881, 0.086953, 0.161087, 0.222385, 0.236433, 0.170161, 0.26085, 0.243554, 0.30533, 0.374039, 0.342579, 0.30533, 0.271506, 0.232838, 0.335645, 0.281712, 0.436924], '')</t>
  </si>
  <si>
    <t>[29, 30]</t>
  </si>
  <si>
    <t>UPI00051D2B0C status=activ</t>
  </si>
  <si>
    <t>([0.570702, 0.604312, 0.494003, 0.517562, 0.51388, 0.549308, 0.570702, 0.59014, 0.608892, 0.671169, 0.680603, 0.675549, 0.712013, 0.779859, 0.771762, 0.775545, 0.779859, 0.852992, 0.84206, 0.754692, 0.745909, 0.819762, 0.819762, 0.882776, 0.83125, 0.846163, 0.837511, 0.837511, 0.745909, 0.745909, 0.707965, 0.648219, 0.666105, 0.56648, 0.56648, 0.497853, 0.534167, 0.534167, 0.517562, 0.521092, 0.608892, 0.585406, 0.56648, 0.476583, 0.476583, 0.575842, 0.575842, 0.51388, 0.450668, 0.58069, 0.59508, 0.59917, 0.657645, 0.642678, 0.724957, 0.666105, 0.724957, 0.685117, 0.59917, 0.575842, 0.56648, 0.480142, 0.5017, 0.517562, 0.622677, 0.549308, 0.433034, 0.447574, 0.505461, 0.557691, 0.5017, 0.468512, 0.444081, 0.42561, 0.398279, 0.366687, 0.408655, 0.374039, 0.335645], '')</t>
  </si>
  <si>
    <t>[0, 1, 3, 4, 5, 6, 7, 8, 9, 10, 11, 12, 13, 14, 15, 16, 17, 18, 19, 20, 21, 22, 23, 24, 25, 26, 27, 28, 29, 30, 31, 32, 33, 34, 36, 37, 38, 39, 40, 41, 42, 45, 46, 47, 49, 50, 51, 52, 53, 54, 55, 56, 57, 58, 59, 60, 62, 63, 64, 65, 68, 69, 70]</t>
  </si>
  <si>
    <t>UPI00051D2B6A status=activ</t>
  </si>
  <si>
    <t>([0.779859, 0.724957, 0.745909, 0.58069, 0.472492, 0.51388, 0.444081, 0.390993, 0.332115, 0.275179, 0.301917, 0.295083, 0.31487, 0.377384, 0.384043, 0.374039, 0.342579, 0.30533, 0.311707, 0.222385, 0.196879, 0.185198, 0.206376, 0.196879, 0.281712, 0.281712, 0.196879, 0.26085, 0.257454, 0.271506, 0.342579, 0.342579, 0.271506, 0.236433, 0.271506, 0.264545, 0.264545, 0.216401, 0.247041, 0.257454, 0.332115, 0.36309, 0.36309, 0.366687, 0.374039, 0.31487, 0.311707, 0.324872, 0.328603, 0.398279, 0.398279, 0.342579, 0.311707, 0.398279, 0.40511, 0.311707, 0.311707, 0.236433, 0.243554, 0.243554, 0.229226, 0.222385, 0.196879, 0.17593, 0.179055, 0.15284, 0.179055, 0.229226, 0.275179, 0.239899, 0.194234, 0.239899, 0.295083, 0.301917, 0.247041], '')</t>
  </si>
  <si>
    <t>UPI00051D2CD5 status=activ</t>
  </si>
  <si>
    <t>([0.642678, 0.472492, 0.525368, 0.562014, 0.59508, 0.608892, 0.632174, 0.494003, 0.517562, 0.529623, 0.5017, 0.541878, 0.534167, 0.51388, 0.575842, 0.570702, 0.468512, 0.398279, 0.377384, 0.377384, 0.335645, 0.284882, 0.301917, 0.284882, 0.21291, 0.203355, 0.144935, 0.118441, 0.170161, 0.191378, 0.125101, 0.102787, 0.106997, 0.122885, 0.081712, 0.118441, 0.096677, 0.161087, 0.191378, 0.206376, 0.216401, 0.25406, 0.324872, 0.324872, 0.335645, 0.295083, 0.295083, 0.328603, 0.366687, 0.311707, 0.298791, 0.387226, 0.422041, 0.384043, 0.25406, 0.239899, 0.216401, 0.301917, 0.209395, 0.206376, 0.196879, 0.116183, 0.090864, 0.079919, 0.137348, 0.081712, 0.125101, 0.132295, 0.132295, 0.139895, 0.225814, 0.142424, 0.083462, 0.083462, 0.098513, 0.125101, 0.15284, 0.092881, 0.069024, 0.120615, 0.122885, 0.081712, 0.096677, 0.127496, 0.120615, 0.100716, 0.094817, 0.111485, 0.10481, 0.122885, 0.092881, 0.05306, 0.083462, 0.144935, 0.144935, 0.170161, 0.15008, 0.118441, 0.194234, 0.15284, 0.079919, 0.094817, 0.083462, 0.116183, 0.102787, 0.102787, 0.059222, 0.11371, 0.111485, 0.120615, 0.125101, 0.106997, 0.100716, 0.074921, 0.079919, 0.098513, 0.050641, 0.102787, 0.094817, 0.054297, 0.096677, 0.182256, 0.194234, 0.191378, 0.147574, 0.161087, 0.158265, 0.232838, 0.25031, 0.284882, 0.179055, 0.185198, 0.257454, 0.26085, 0.342579, 0.321458, 0.222385, 0.271506, 0.271506, 0.366687, 0.349426, 0.349426, 0.352862, 0.352862, 0.408655, 0.384043, 0.324872, 0.264545, 0.281712, 0.268042, 0.236433, 0.328603, 0.229226, 0.21291, 0.30533, 0.271506, 0.200174, 0.216401, 0.173081, 0.129801, 0.132295, 0.209395, 0.129801, 0.116183, 0.10481, 0.132295, 0.196879, 0.236433, 0.298791, 0.209395, 0.200174, 0.21291, 0.18812, 0.278302, 0.25031, 0.167087, 0.120615, 0.179055, 0.25031, 0.335645, 0.288399, 0.264545, 0.264545, 0.356642, 0.394753, 0.398279, 0.308712, 0.281712, 0.284882, 0.284882, 0.295083, 0.30533, 0.30533, 0.271506, 0.206376, 0.206376, 0.284882, 0.278302, 0.275179, 0.216401, 0.206376, 0.295083, 0.25406, 0.268042, 0.25031, 0.25406, 0.232838, 0.30533, 0.328603, 0.342579, 0.324872, 0.390993, 0.377384, 0.36309, 0.40511, 0.472492, 0.5017, 0.497853, 0.585406, 0.604312, 0.703578, 0.703578, 0.680603, 0.76285, 0.720929, 0.720929, 0.671169, 0.703578, 0.707965, 0.707965, 0.685117, 0.716283, 0.728858, 0.724957, 0.724957, 0.76285, 0.76285, 0.771762, 0.771762, 0.767246, 0.750527, 0.712013, 0.712013, 0.707965, 0.712013, 0.73685, 0.653063, 0.657645, 0.608892, 0.626927, 0.626927, 0.626927, 0.653063, 0.632174, 0.59014, 0.51388, 0.5017, 0.444081, 0.4292, 0.444081, 0.440853, 0.377384, 0.398279, 0.342579, 0.346032, 0.31487, 0.332115, 0.41194, 0.359901, 0.339168, 0.339168, 0.281712, 0.291804, 0.288399, 0.232838, 0.281712, 0.356642, 0.366687, 0.359901, 0.308712, 0.232838, 0.278302, 0.342579, 0.359901, 0.41194, 0.359901, 0.390993, 0.321458, 0.308712, 0.36309, 0.414856, 0.418646, 0.505461, 0.505461, 0.497853, 0.562014, 0.541878, 0.534167, 0.534167, 0.626927, 0.699094, 0.779859, 0.745909, 0.759478, 0.73685, 0.754692, 0.808535, 0.808535, 0.862302, 0.871313, 0.859585, 0.859585, 0.846163, 0.81615, 0.81615, 0.81615, 0.819762, 0.837511, 0.837511, 0.827927, 0.819762, 0.801317, 0.798249, 0.712013, 0.699094, 0.648219, 0.653063, 0.648219, 0.653063, 0.671169, 0.657645, 0.622677, 0.538167, 0.538167, 0.480142, 0.465241, 0.472492, 0.490133, 0.486429, 0.486429, 0.42561, 0.42561, 0.414856, 0.394753, 0.472492, 0.408655, 0.387226, 0.394753, 0.328603, 0.339168, 0.335645, 0.281712, 0.318242, 0.394753, 0.40511, 0.390993, 0.356642, 0.278302, 0.298791, 0.288399, 0.298791, 0.370445, 0.31487, 0.291804, 0.278302, 0.264545, 0.335645, 0.398279, 0.377384, 0.444081, 0.4292, 0.4292, 0.472492, 0.472492, 0.444081, 0.444081, 0.521092, 0.570702, 0.657645, 0.622677, 0.622677, 0.608892, 0.604312, 0.680603, 0.741537, 0.788093, 0.788093, 0.771762, 0.76285, 0.759478, 0.759478, 0.759478, 0.741537, 0.759478, 0.750527, 0.788093, 0.771762, 0.750527, 0.745909, 0.750527, 0.73685, 0.73685, 0.653063, 0.63748, 0.585406, 0.59014, 0.562014, 0.570702, 0.59508, 0.59508, 0.545602, 0.480142, 0.480142, 0.440853, 0.440853, 0.454136, 0.444081, 0.374039, 0.394753, 0.339168, 0.339168, 0.311707, 0.291804, 0.366687, 0.308712, 0.288399, 0.301917, 0.25406, 0.26085, 0.257454, 0.203355, 0.25031, 0.321458, 0.339168, 0.301917, 0.25031, 0.179055, 0.209395, 0.278302, 0.288399, 0.356642, 0.298791, 0.324872, 0.30533, 0.291804, 0.359901, 0.41194, 0.401658, 0.465241, 0.454136, 0.454136, 0.51388, 0.505461, 0.486429, 0.480142, 0.575842, 0.657645, 0.741537, 0.694846, 0.690604, 0.675549, 0.675549, 0.745909, 0.759478, 0.812494, 0.812494, 0.798249, 0.798249, 0.759478, 0.775545, 0.775545, 0.76285, 0.76285, 0.759478, 0.759478, 0.750527, 0.745909, 0.750527, 0.745909, 0.671169, 0.671169, 0.622677, 0.608892, 0.58069, 0.570702, 0.585406, 0.585406, 0.541878, 0.472492, 0.5017, 0.450668, 0.433034, 0.440853, 0.444081, 0.458154, 0.465241, 0.41194, 0.401658, 0.370445, 0.384043, 0.458154, 0.398279, 0.374039, 0.394753, 0.346032, 0.324872, 0.284882, 0.268042, 0.284882, 0.349426, 0.332115, 0.359901, 0.36309, 0.318242, 0.288399], '')</t>
  </si>
  <si>
    <t>[0, 2, 3, 4, 5, 6, 8, 9, 10, 11, 12, 13, 14, 15, 216, 218, 219, 220, 221, 222, 223, 224, 225, 226, 227, 228, 229, 230, 231, 232, 233, 234, 235, 236, 237, 238, 239, 240, 241, 242, 243, 244, 245, 246, 247, 248, 249, 250, 251, 252, 253, 254, 255, 256, 292, 293, 295, 296, 297, 298, 299, 300, 301, 302, 303, 304, 305, 306, 307, 308, 309, 310, 311, 312, 313, 314, 315, 316, 317, 318, 319, 320, 321, 322, 323, 324, 325, 326, 327, 328, 329, 330, 331, 332, 333, 376, 377, 378, 379, 380, 381, 382, 383, 384, 385, 386, 387, 388, 389, 390, 391, 392, 393, 394, 395, 396, 397, 398, 399, 400, 401, 402, 403, 404, 405, 406, 407, 408, 409, 410, 451, 452, 455, 456, 457, 458, 459, 460, 461, 462, 463, 464, 465, 466, 467, 468, 469, 470, 471, 472, 473, 474, 475, 476, 477, 478, 479, 480, 481, 482, 483, 484, 485, 486, 487, 489]</t>
  </si>
  <si>
    <t>UPI00051D2D2A status=activ</t>
  </si>
  <si>
    <t>([0.206376, 0.268042, 0.191378, 0.129801, 0.094817, 0.102787, 0.132295, 0.15284, 0.21291, 0.239899, 0.239899, 0.243554, 0.25031, 0.182256, 0.18812, 0.18812, 0.200174, 0.21291, 0.139895, 0.132295, 0.222385, 0.281712, 0.275179, 0.25406, 0.339168, 0.40511, 0.328603, 0.30533, 0.30533, 0.278302, 0.257454, 0.288399, 0.281712, 0.356642, 0.433034, 0.4292, 0.324872, 0.40511, 0.408655, 0.486429, 0.494003, 0.476583, 0.398279, 0.401658, 0.538167, 0.534167, 0.549308, 0.648219, 0.690604, 0.59917, 0.5017, 0.505461, 0.422041, 0.422041, 0.41194, 0.40511, 0.418646, 0.51388, 0.529623, 0.436924, 0.444081, 0.408655, 0.398279, 0.494003, 0.497853, 0.390993, 0.311707, 0.298791, 0.328603, 0.301917, 0.349426, 0.349426, 0.301917, 0.281712, 0.284882, 0.288399, 0.291804, 0.284882, 0.284882, 0.25406, 0.308712, 0.275179, 0.278302, 0.239899, 0.185198, 0.142424, 0.200174, 0.275179, 0.243554], '')</t>
  </si>
  <si>
    <t>[44, 45, 46, 47, 48, 49, 50, 51, 57, 58]</t>
  </si>
  <si>
    <t>UPI00051D2DCE status=activ</t>
  </si>
  <si>
    <t>([0.00231, 0.003212, 0.002482, 0.002014, 0.002623, 0.003431, 0.003014, 0.002512, 0.003177, 0.002727, 0.003478, 0.00292, 0.00243, 0.003079, 0.003607, 0.00543, 0.005378, 0.007877, 0.006533, 0.006421, 0.007315, 0.009187, 0.00962, 0.017797, 0.032677, 0.017447, 0.010131, 0.019109, 0.036378, 0.035586, 0.034068, 0.030611, 0.045352, 0.098513, 0.088832, 0.118441, 0.100716, 0.102787, 0.069024, 0.118441, 0.219301, 0.170161, 0.209395, 0.109221, 0.059222, 0.034884, 0.076542, 0.116183, 0.046336, 0.023087, 0.024826, 0.054297, 0.027463, 0.013437, 0.008276, 0.00558, 0.005734, 0.003821, 0.002623, 0.00243, 0.002327, 0.002336, 0.002349, 0.002057, 0.002057, 0.002662, 0.002336, 0.001872, 0.001533, 0.00225, 0.002194, 0.00155, 0.001541, 0.001855, 0.002482, 0.002435, 0.00243, 0.001572, 0.001808, 0.001786, 0.001649, 0.001069, 0.000704, 0.001112, 0.000833, 0.000833, 0.000833, 0.001, 0.001267, 0.001159, 0.001159, 0.001155, 0.001533, 0.001623, 0.001872, 0.00152, 0.002276, 0.003212, 0.004513, 0.004513, 0.004921, 0.004921, 0.006988, 0.009187, 0.006421, 0.008002, 0.009015, 0.006567, 0.005734, 0.006078, 0.006567, 0.00558, 0.007877, 0.005503, 0.003607, 0.002606, 0.003276, 0.003212, 0.002057, 0.001967, 0.001748, 0.001743, 0.001748, 0.001267, 0.000854, 0.001335, 0.000983, 0.001159, 0.001, 0.001103, 0.001103, 0.00155, 0.001202, 0.000799, 0.000708, 0.000708, 0.000743, 0.000485, 0.000412, 0.000477, 0.000498, 0.000983, 0.001417, 0.002078, 0.00283, 0.003804, 0.002606, 0.003864, 0.004388, 0.006078, 0.009865, 0.009015, 0.006567, 0.008624, 0.007877, 0.013437, 0.012491, 0.011342, 0.01227, 0.010221, 0.012491, 0.009483, 0.005799, 0.003821, 0.003804, 0.002688, 0.002606, 0.002623, 0.001692, 0.00146, 0.00103, 0.000876, 0.00055, 0.000477, 0.000704, 0.000704, 0.000468, 0.000567, 0.000721, 0.000842, 0.000906, 0.000816, 0.000687, 0.000906, 0.001318, 0.00076], '')</t>
  </si>
  <si>
    <t>UPI00051D2DE2 status=activ</t>
  </si>
  <si>
    <t>([0.001623, 0.000906, 0.001434, 0.002194, 0.001572, 0.001211, 0.001602, 0.001172, 0.000906, 0.000833, 0.000631, 0.000816, 0.000842, 0.000447, 0.000661, 0.000799, 0.001335, 0.000773, 0.001, 0.000468, 0.000485, 0.000322, 0.000721, 0.000721, 0.000412, 0.000816, 0.001417, 0.000936, 0.001069, 0.001061, 0.001499, 0.00152, 0.001048, 0.001722, 0.002727, 0.002155, 0.002194, 0.002194, 0.002705, 0.00316, 0.004247, 0.003298, 0.003246, 0.002555, 0.001936, 0.00243, 0.001602, 0.000945, 0.001232], '')</t>
  </si>
  <si>
    <t>UPI00051D2FD5 status=activ</t>
  </si>
  <si>
    <t>([0.275179, 0.328603, 0.398279, 0.461924, 0.486429, 0.401658, 0.339168, 0.339168, 0.335645, 0.275179, 0.30533, 0.284882, 0.374039, 0.480142, 0.440853, 0.414856, 0.394753, 0.318242, 0.26085, 0.182256, 0.158265, 0.232838, 0.225814, 0.139895, 0.078022, 0.078022, 0.139895, 0.200174, 0.219301, 0.26085, 0.335645, 0.349426, 0.377384, 0.377384, 0.349426, 0.387226, 0.342579, 0.36309, 0.458154, 0.444081, 0.450668, 0.454136, 0.480142, 0.5017, 0.626927, 0.724957, 0.59508, 0.454136, 0.366687, 0.30533, 0.219301, 0.243554, 0.161087, 0.15008, 0.15284, 0.161087, 0.094817, 0.090864, 0.127496, 0.116183, 0.161087, 0.25406, 0.25031, 0.155435, 0.088832, 0.088832, 0.102787, 0.111485, 0.18812, 0.196879, 0.281712, 0.324872, 0.339168, 0.42561, 0.394753, 0.288399, 0.301917, 0.384043, 0.356642, 0.298791, 0.30533, 0.332115, 0.232838, 0.173081, 0.271506, 0.356642, 0.31487, 0.295083, 0.298791, 0.332115, 0.398279, 0.374039, 0.377384, 0.318242, 0.271506, 0.271506, 0.349426, 0.291804, 0.25406, 0.374039, 0.480142, 0.436924], '')</t>
  </si>
  <si>
    <t>[43, 44, 45, 46]</t>
  </si>
  <si>
    <t>UPI00051D32AE status=activ</t>
  </si>
  <si>
    <t>([0.275179, 0.31487, 0.328603, 0.36309, 0.278302, 0.291804, 0.25031, 0.275179, 0.18812, 0.229226, 0.247041, 0.191378, 0.206376, 0.129801, 0.191378, 0.18812, 0.090864, 0.060549, 0.098513, 0.055536, 0.085092, 0.079919, 0.078022, 0.085092, 0.090864, 0.100716, 0.100716, 0.139895, 0.090864, 0.164327, 0.11371, 0.074921, 0.120615, 0.073402, 0.125101, 0.139895, 0.144935, 0.236433, 0.216401, 0.147574, 0.164327, 0.185198, 0.185198, 0.122885, 0.125101, 0.120615, 0.17593, 0.216401, 0.147574, 0.21291, 0.125101, 0.167087, 0.167087, 0.127496, 0.216401, 0.225814, 0.216401, 0.216401, 0.225814, 0.298791, 0.390993, 0.490133, 0.370445, 0.36309, 0.4292, 0.408655, 0.380708, 0.342579, 0.271506, 0.352862, 0.324872, 0.472492, 0.447574], '')</t>
  </si>
  <si>
    <t>UPI00051D331B status=activ</t>
  </si>
  <si>
    <t>([0.040537, 0.043307, 0.067594, 0.069024, 0.071867, 0.102787, 0.15008, 0.120615, 0.161087, 0.182256, 0.206376, 0.161087, 0.167087, 0.284882, 0.284882, 0.291804, 0.281712, 0.380708, 0.377384, 0.433034, 0.447574, 0.384043, 0.418646, 0.356642, 0.324872, 0.387226, 0.301917, 0.278302, 0.332115, 0.321458, 0.324872, 0.219301, 0.349426, 0.284882, 0.194234, 0.200174, 0.200174, 0.194234, 0.18812, 0.257454, 0.236433, 0.137348, 0.206376, 0.116183, 0.167087, 0.236433, 0.21291, 0.288399, 0.191378, 0.120615, 0.137348, 0.11371, 0.191378, 0.109221, 0.129801, 0.129801, 0.132295, 0.102787, 0.060549, 0.06312, 0.066181, 0.047319, 0.088832, 0.088832, 0.167087, 0.106997, 0.081712, 0.06312, 0.049374, 0.078022, 0.122885, 0.076542, 0.074921, 0.059222, 0.086953, 0.083462, 0.132295], '')</t>
  </si>
  <si>
    <t>UPI00051D3332 status=activ</t>
  </si>
  <si>
    <t>([0.422041, 0.311707, 0.243554, 0.281712, 0.229226, 0.26085, 0.284882, 0.321458, 0.339168, 0.295083, 0.311707, 0.268042, 0.271506, 0.196879, 0.203355, 0.196879, 0.209395, 0.25031, 0.239899, 0.321458, 0.25406, 0.243554, 0.257454, 0.31487, 0.30533, 0.366687, 0.384043, 0.308712, 0.219301, 0.167087, 0.161087, 0.161087, 0.216401, 0.222385, 0.268042, 0.206376, 0.21291, 0.281712, 0.170161, 0.170161, 0.15008, 0.179055, 0.125101, 0.179055, 0.185198, 0.206376, 0.216401, 0.236433, 0.31487, 0.41194, 0.40511, 0.51388, 0.525368, 0.545602, 0.454136, 0.517562, 0.604312, 0.604312, 0.517562, 0.675549, 0.675549, 0.694846, 0.685117, 0.690604, 0.59508, 0.585406, 0.58069, 0.468512, 0.444081, 0.444081, 0.418646, 0.509769, 0.490133, 0.5017, 0.40511, 0.486429, 0.465241, 0.447574, 0.461924, 0.541878, 0.5017, 0.414856, 0.418646, 0.480142, 0.476583, 0.557691, 0.486429, 0.454136, 0.468512, 0.468512, 0.468512, 0.480142, 0.465241, 0.444081, 0.359901, 0.374039, 0.374039, 0.36309, 0.374039, 0.366687, 0.366687, 0.295083, 0.377384, 0.298791, 0.308712, 0.356642, 0.328603, 0.380708, 0.387226, 0.450668, 0.414856, 0.390993, 0.356642, 0.321458, 0.295083, 0.384043], '')</t>
  </si>
  <si>
    <t>[51, 52, 53, 55, 56, 57, 58, 59, 60, 61, 62, 63, 64, 65, 66, 71, 73, 79, 80, 85]</t>
  </si>
  <si>
    <t>UPI00051D335E status=activ</t>
  </si>
  <si>
    <t>([0.022306, 0.036378, 0.021381, 0.032017, 0.047319, 0.060549, 0.038042, 0.047319, 0.058088, 0.054297, 0.066181, 0.100716, 0.164327, 0.161087, 0.243554, 0.15008, 0.102787, 0.092881, 0.122885, 0.137348, 0.132295, 0.079919, 0.03976, 0.059222, 0.030003, 0.018106, 0.018787, 0.032677, 0.035586, 0.030003, 0.045352, 0.047319, 0.038858, 0.040537, 0.022306, 0.023087, 0.024826, 0.054297, 0.090864, 0.046336, 0.076542, 0.100716, 0.170161, 0.271506, 0.21291, 0.247041, 0.342579, 0.342579, 0.25031, 0.25031, 0.30533, 0.288399, 0.229226, 0.15008, 0.147574, 0.142424, 0.147574, 0.139895, 0.076542, 0.05306, 0.058088, 0.064632, 0.0704, 0.073402, 0.081712, 0.116183, 0.147574, 0.116183, 0.092881, 0.142424, 0.111485, 0.071867, 0.048328, 0.059222, 0.116183], '')</t>
  </si>
  <si>
    <t>UPI00051D34DB status=activ</t>
  </si>
  <si>
    <t>([0.013016, 0.014075, 0.011342, 0.00962, 0.010221, 0.014783, 0.021381, 0.017138, 0.023534, 0.034884, 0.034884, 0.037156, 0.037156, 0.036378, 0.019109, 0.01227, 0.012491, 0.0198, 0.020165, 0.040537, 0.038858, 0.019401, 0.0198, 0.017797, 0.016021, 0.022306, 0.021816, 0.012491, 0.019109, 0.011518, 0.008002, 0.009015, 0.009015, 0.009015, 0.013613, 0.024826, 0.041405, 0.079919, 0.03976, 0.030003, 0.026338, 0.054297, 0.111485, 0.074921, 0.10481, 0.185198, 0.094817, 0.0704, 0.132295, 0.139895, 0.129801, 0.15008, 0.158265, 0.158265, 0.271506, 0.173081, 0.090864, 0.098513, 0.058088, 0.116183, 0.15008, 0.170161, 0.164327, 0.161087, 0.264545, 0.308712, 0.196879, 0.318242, 0.257454, 0.161087, 0.161087, 0.275179, 0.332115, 0.335645, 0.328603, 0.324872, 0.436924, 0.461924, 0.461924, 0.557691, 0.557691, 0.42561, 0.374039, 0.291804, 0.191378, 0.122885, 0.066181, 0.102787, 0.071867, 0.116183, 0.17593, 0.132295, 0.094817, 0.064632, 0.040537, 0.024826, 0.014586], '')</t>
  </si>
  <si>
    <t>[79, 80]</t>
  </si>
  <si>
    <t>UPI00051D351B status=activ</t>
  </si>
  <si>
    <t>([0.41194, 0.444081, 0.490133, 0.51388, 0.562014, 0.468512, 0.509769, 0.538167, 0.447574, 0.40511, 0.352862, 0.444081, 0.480142, 0.408655, 0.483068, 0.476583, 0.465241, 0.380708, 0.349426, 0.384043, 0.318242, 0.318242, 0.31487, 0.30533, 0.239899, 0.222385, 0.222385, 0.209395, 0.200174, 0.281712, 0.264545, 0.332115, 0.332115, 0.30533, 0.374039, 0.377384, 0.370445, 0.40511, 0.414856, 0.342579, 0.31487, 0.308712, 0.390993, 0.30533, 0.301917, 0.275179, 0.275179, 0.321458, 0.324872, 0.257454, 0.275179, 0.356642, 0.335645, 0.339168, 0.339168, 0.25031, 0.247041, 0.247041, 0.216401, 0.271506, 0.352862, 0.352862, 0.4292, 0.359901, 0.450668, 0.377384, 0.468512, 0.401658, 0.335645, 0.346032, 0.346032, 0.335645, 0.335645, 0.370445, 0.370445, 0.370445, 0.390993, 0.390993, 0.401658, 0.40511, 0.41194, 0.398279, 0.301917, 0.301917, 0.352862, 0.349426, 0.42561, 0.4292, 0.4292, 0.447574, 0.447574, 0.450668, 0.483068, 0.398279, 0.384043, 0.384043, 0.390993, 0.468512, 0.447574, 0.440853, 0.346032, 0.339168, 0.335645, 0.440853, 0.447574, 0.480142, 0.483068, 0.483068, 0.480142, 0.56648, 0.666105, 0.642678, 0.745909, 0.699094, 0.795062, 0.775545, 0.685117, 0.671169, 0.685117, 0.716283, 0.613573, 0.728858, 0.745909, 0.750527, 0.653063, 0.549308, 0.541878, 0.557691, 0.476583, 0.490133, 0.497853, 0.4292, 0.346032, 0.339168, 0.321458, 0.288399, 0.281712, 0.339168, 0.31487, 0.264545, 0.219301, 0.295083, 0.26085, 0.196879], '')</t>
  </si>
  <si>
    <t>[3, 4, 6, 7, 109, 110, 111, 112, 113, 114, 115, 116, 117, 118, 119, 120, 121, 122, 123, 124, 125, 126, 127]</t>
  </si>
  <si>
    <t>UPI00051D35B4 status=activ</t>
  </si>
  <si>
    <t>([0.553315, 0.545602, 0.56648, 0.480142, 0.480142, 0.497853, 0.433034, 0.450668, 0.468512, 0.494003, 0.436924, 0.450668, 0.461924, 0.436924, 0.433034, 0.472492, 0.390993, 0.390993, 0.380708, 0.301917, 0.257454, 0.25031, 0.203355, 0.216401, 0.291804, 0.30533, 0.243554, 0.288399, 0.268042, 0.278302, 0.247041, 0.311707, 0.30533, 0.239899, 0.311707, 0.219301, 0.219301, 0.203355, 0.200174, 0.206376, 0.21291, 0.209395, 0.219301, 0.281712, 0.278302, 0.209395, 0.158265, 0.225814, 0.247041, 0.203355, 0.191378, 0.18812, 0.200174, 0.200174, 0.26085, 0.288399, 0.370445, 0.374039, 0.472492, 0.461924, 0.465241, 0.529623, 0.585406, 0.486429, 0.42561, 0.352862, 0.422041, 0.414856, 0.380708, 0.366687, 0.370445, 0.308712, 0.346032, 0.332115, 0.339168, 0.370445, 0.366687, 0.352862, 0.422041, 0.41194, 0.398279, 0.384043, 0.384043, 0.298791, 0.349426, 0.422041, 0.497853, 0.521092, 0.525368, 0.553315, 0.553315, 0.653063, 0.741537, 0.699094, 0.699094, 0.767246, 0.716283, 0.716283, 0.733139, 0.703578, 0.703578, 0.707965, 0.703578, 0.685117, 0.759478, 0.694846, 0.675549, 0.642678, 0.59508, 0.675549, 0.63748, 0.671169, 0.671169, 0.570702, 0.59508, 0.575842, 0.557691, 0.562014, 0.529623, 0.505461, 0.505461, 0.480142, 0.480142, 0.450668], '')</t>
  </si>
  <si>
    <t>[0, 1, 2, 61, 62, 87, 88, 89, 90, 91, 92, 93, 94, 95, 96, 97, 98, 99, 100, 101, 102, 103, 104, 105, 106, 107, 108, 109, 110, 111, 112, 113, 114, 115, 116, 117, 118, 119, 120]</t>
  </si>
  <si>
    <t>UPI00051D371C status=activ</t>
  </si>
  <si>
    <t>([0.170161, 0.106997, 0.067594, 0.034884, 0.036378, 0.048328, 0.034884, 0.030003, 0.037156, 0.049374, 0.060549, 0.094817, 0.106997, 0.066181, 0.059222, 0.040537, 0.044297, 0.076542, 0.085092, 0.076542, 0.048328, 0.055536, 0.094817, 0.120615, 0.134866, 0.170161, 0.111485, 0.167087, 0.219301, 0.222385, 0.147574, 0.098513, 0.109221, 0.098513, 0.109221, 0.109221, 0.173081, 0.170161, 0.161087, 0.144935, 0.139895, 0.203355, 0.275179, 0.161087, 0.161087, 0.164327, 0.129801, 0.21291, 0.21291, 0.127496, 0.125101, 0.185198, 0.278302, 0.257454, 0.25406, 0.308712, 0.308712, 0.324872, 0.308712, 0.25406, 0.275179, 0.203355, 0.236433, 0.25406, 0.387226, 0.346032, 0.390993, 0.346032, 0.321458, 0.346032, 0.465241, 0.465241, 0.472492, 0.359901, 0.370445, 0.295083, 0.308712, 0.229226, 0.216401, 0.236433, 0.257454, 0.15008, 0.15284, 0.071867, 0.040537, 0.021816, 0.023963, 0.026892, 0.046336, 0.029376, 0.017138, 0.016257, 0.016528, 0.016826, 0.030003, 0.016021, 0.026338, 0.026892, 0.043307, 0.026892, 0.018415, 0.024393, 0.051831, 0.05306, 0.05306, 0.090864, 0.15284, 0.17593, 0.106997, 0.096677, 0.096677, 0.164327, 0.161087, 0.161087, 0.134866, 0.079919, 0.109221, 0.05306, 0.048328, 0.049374, 0.078022, 0.109221, 0.120615, 0.122885, 0.182256, 0.278302, 0.164327, 0.161087, 0.118441, 0.194234, 0.200174, 0.206376, 0.191378, 0.203355, 0.127496, 0.088832, 0.088832, 0.10481, 0.173081, 0.129801, 0.139895, 0.090864, 0.086953, 0.043307, 0.046336, 0.046336, 0.032677, 0.05306, 0.051831, 0.098513, 0.10481, 0.06312, 0.111485, 0.092881, 0.069024, 0.10481, 0.158265, 0.222385, 0.232838, 0.216401, 0.278302, 0.219301, 0.324872], '')</t>
  </si>
  <si>
    <t>UPI00051D376D status=activ</t>
  </si>
  <si>
    <t>([0.067594, 0.116183, 0.048328, 0.064632, 0.085092, 0.054297, 0.037156, 0.06184, 0.074921, 0.098513, 0.116183, 0.161087, 0.158265, 0.155435, 0.096677, 0.111485, 0.161087, 0.179055, 0.116183, 0.092881, 0.102787, 0.109221, 0.109221, 0.109221, 0.11371, 0.11371, 0.179055, 0.222385, 0.194234, 0.127496, 0.129801, 0.137348, 0.139895, 0.118441, 0.182256, 0.15284, 0.079919, 0.049374, 0.06184, 0.10481, 0.125101, 0.191378, 0.191378, 0.179055, 0.284882, 0.203355, 0.134866, 0.142424, 0.120615, 0.074921, 0.147574, 0.139895, 0.134866, 0.134866, 0.102787, 0.122885, 0.219301, 0.222385, 0.298791, 0.328603, 0.232838, 0.137348, 0.079919, 0.078022, 0.049374, 0.05306, 0.096677, 0.179055, 0.185198, 0.264545, 0.278302, 0.264545, 0.155435, 0.100716, 0.0704, 0.118441, 0.10481, 0.083462, 0.147574, 0.120615, 0.102787, 0.102787, 0.100716, 0.164327, 0.139895, 0.179055, 0.147574, 0.111485, 0.0704, 0.045352, 0.027463, 0.036378, 0.020522, 0.046336], '')</t>
  </si>
  <si>
    <t>UPI00051D391C status=activ</t>
  </si>
  <si>
    <t>([0.25031, 0.229226, 0.139895, 0.069024, 0.094817, 0.147574, 0.209395, 0.275179, 0.298791, 0.321458, 0.342579, 0.30533, 0.284882, 0.196879, 0.196879, 0.090864, 0.173081, 0.222385, 0.170161, 0.17593, 0.26085, 0.200174, 0.15284, 0.239899, 0.349426, 0.26085, 0.243554, 0.243554, 0.232838, 0.257454, 0.170161, 0.170161, 0.167087, 0.268042, 0.268042, 0.206376, 0.271506, 0.206376, 0.203355, 0.301917, 0.216401, 0.144935, 0.173081, 0.206376, 0.142424, 0.086953, 0.122885, 0.127496, 0.06312, 0.031287, 0.032677, 0.056825, 0.067594, 0.129801, 0.079919, 0.081712, 0.118441, 0.179055, 0.236433, 0.229226, 0.229226, 0.209395, 0.30533, 0.288399, 0.243554, 0.311707, 0.324872, 0.390993, 0.390993, 0.5017, 0.618285, 0.450668, 0.465241, 0.444081, 0.339168, 0.335645, 0.414856, 0.311707, 0.30533, 0.206376, 0.170161, 0.134866, 0.137348, 0.076542, 0.076542, 0.111485, 0.090864, 0.118441, 0.074921, 0.047319, 0.028107, 0.019401, 0.036378, 0.021816, 0.013016], '')</t>
  </si>
  <si>
    <t>UPI00051D3AA2 status=activ</t>
  </si>
  <si>
    <t>([0.25031, 0.301917, 0.352862, 0.271506, 0.301917, 0.232838, 0.25406, 0.288399, 0.236433, 0.232838, 0.173081, 0.209395, 0.15284, 0.15008, 0.155435, 0.134866, 0.132295, 0.185198, 0.206376, 0.144935, 0.122885, 0.196879, 0.200174, 0.127496, 0.194234, 0.194234, 0.275179, 0.209395, 0.206376, 0.275179, 0.31487, 0.408655, 0.414856, 0.480142, 0.494003, 0.486429, 0.458154, 0.401658, 0.384043, 0.408655, 0.401658, 0.42561, 0.394753, 0.356642, 0.454136, 0.384043, 0.380708, 0.370445, 0.436924, 0.4292, 0.42561, 0.440853, 0.359901, 0.356642, 0.352862, 0.346032, 0.284882, 0.342579, 0.321458, 0.332115, 0.308712, 0.394753, 0.335645, 0.398279, 0.390993, 0.394753, 0.394753, 0.318242, 0.318242, 0.328603, 0.229226, 0.247041, 0.216401, 0.216401, 0.200174, 0.239899, 0.247041, 0.30533, 0.301917, 0.30533, 0.291804, 0.352862, 0.346032, 0.328603, 0.21291, 0.247041, 0.15008, 0.200174, 0.311707, 0.321458, 0.318242, 0.356642, 0.346032, 0.366687, 0.450668, 0.359901, 0.349426, 0.268042, 0.243554, 0.21291, 0.308712, 0.243554, 0.161087, 0.170161, 0.25406, 0.239899, 0.26085, 0.366687, 0.377384, 0.346032, 0.328603, 0.26085, 0.264545, 0.264545, 0.216401, 0.147574, 0.209395, 0.147574, 0.21291, 0.239899, 0.278302, 0.264545, 0.335645, 0.324872, 0.318242, 0.209395, 0.308712, 0.21291, 0.21291, 0.21291, 0.21291, 0.196879, 0.278302, 0.352862, 0.295083, 0.298791, 0.342579, 0.291804, 0.387226, 0.308712, 0.332115, 0.295083, 0.281712, 0.219301, 0.257454, 0.264545, 0.370445, 0.394753, 0.366687, 0.346032, 0.324872, 0.225814, 0.173081, 0.167087, 0.170161, 0.196879, 0.15284, 0.129801, 0.164327, 0.167087, 0.164327, 0.164327, 0.206376, 0.229226, 0.21291, 0.25031, 0.257454, 0.25406, 0.155435, 0.219301, 0.222385, 0.243554, 0.268042, 0.349426, 0.318242, 0.311707, 0.278302, 0.281712, 0.324872, 0.335645, 0.318242, 0.394753, 0.311707, 0.229226, 0.191378, 0.271506, 0.271506, 0.229226, 0.225814, 0.318242, 0.342579, 0.346032, 0.31487, 0.377384, 0.356642, 0.370445, 0.324872, 0.380708, 0.476583, 0.480142, 0.483068, 0.450668], '')</t>
  </si>
  <si>
    <t>UPI00051D3B63 status=activ</t>
  </si>
  <si>
    <t>([0.120615, 0.054297, 0.034068, 0.026338, 0.029376, 0.021816, 0.016528, 0.014315, 0.011518, 0.016021, 0.020876, 0.014075, 0.014586, 0.014586, 0.009865, 0.017447, 0.011903, 0.009015, 0.011106, 0.018415, 0.018415, 0.014315, 0.021381, 0.03976, 0.06312, 0.094817, 0.164327, 0.239899, 0.308712, 0.321458, 0.31487, 0.229226, 0.356642, 0.288399, 0.291804, 0.387226, 0.398279, 0.490133, 0.553315, 0.557691, 0.454136, 0.458154, 0.575842, 0.622677, 0.476583, 0.476583, 0.36309, 0.335645, 0.278302, 0.271506, 0.352862, 0.356642, 0.476583, 0.472492, 0.468512, 0.377384, 0.384043, 0.342579, 0.25031, 0.216401, 0.170161, 0.257454, 0.243554, 0.222385, 0.236433, 0.352862, 0.278302, 0.278302, 0.30533, 0.374039, 0.401658, 0.332115, 0.311707, 0.284882, 0.194234, 0.278302, 0.370445, 0.288399, 0.328603, 0.394753, 0.384043, 0.384043, 0.377384, 0.318242, 0.318242, 0.301917, 0.288399, 0.366687, 0.444081, 0.42561, 0.41194, 0.321458, 0.408655, 0.346032, 0.349426, 0.401658, 0.380708, 0.36309, 0.436924, 0.436924, 0.370445, 0.447574, 0.529623, 0.529623, 0.632174, 0.549308, 0.553315, 0.465241, 0.480142, 0.408655, 0.40511, 0.356642, 0.458154, 0.461924, 0.56648, 0.553315, 0.59917, 0.613573, 0.642678, 0.63748, 0.497853, 0.608892, 0.525368, 0.56648, 0.575842, 0.59014, 0.671169, 0.685117, 0.775545, 0.775545, 0.852992, 0.754692, 0.83125, 0.707965, 0.724957, 0.724957, 0.750527, 0.733139, 0.63748, 0.608892, 0.63748, 0.750527, 0.618285, 0.712013, 0.694846, 0.63748, 0.59917, 0.59508, 0.58069, 0.608892, 0.622677, 0.618285, 0.63748, 0.63748, 0.741537, 0.728858, 0.703578, 0.685117, 0.585406, 0.712013, 0.703578, 0.685117, 0.716283, 0.84206, 0.750527, 0.632174, 0.680603, 0.59508, 0.622677, 0.529623, 0.51388, 0.401658, 0.401658, 0.450668, 0.465241, 0.447574, 0.458154, 0.468512, 0.384043, 0.490133, 0.465241, 0.465241, 0.458154, 0.444081, 0.433034, 0.517562, 0.517562, 0.486429, 0.575842, 0.472492, 0.472492, 0.476583, 0.570702, 0.58069, 0.585406, 0.562014, 0.59917, 0.480142, 0.394753, 0.494003, 0.486429, 0.414856, 0.4292, 0.450668, 0.414856, 0.342579, 0.275179, 0.339168, 0.291804, 0.311707, 0.377384, 0.422041, 0.408655, 0.328603, 0.328603, 0.281712, 0.203355, 0.206376, 0.179055, 0.179055, 0.15284, 0.092881, 0.158265, 0.109221, 0.079919, 0.10481, 0.164327, 0.21291, 0.25031, 0.236433, 0.194234, 0.229226, 0.182256, 0.161087, 0.139895, 0.088832, 0.142424, 0.225814, 0.206376, 0.31487, 0.40511, 0.346032, 0.342579, 0.222385, 0.31487, 0.239899, 0.229226, 0.125101, 0.142424, 0.074921, 0.137348, 0.147574, 0.078022, 0.132295, 0.170161, 0.232838, 0.275179, 0.271506, 0.247041, 0.173081, 0.170161, 0.085092, 0.125101, 0.111485, 0.194234, 0.092881, 0.182256, 0.122885, 0.179055, 0.092881, 0.079919, 0.073402, 0.071867, 0.118441, 0.11371, 0.10481, 0.139895, 0.191378, 0.194234, 0.209395, 0.301917, 0.194234, 0.308712, 0.247041, 0.328603, 0.243554, 0.352862, 0.25406, 0.291804, 0.342579, 0.447574, 0.525368, 0.480142, 0.494003, 0.5017, 0.521092, 0.408655, 0.384043, 0.271506, 0.268042, 0.284882, 0.191378, 0.321458, 0.308712, 0.370445, 0.370445, 0.483068, 0.398279, 0.374039, 0.401658, 0.370445, 0.295083, 0.247041, 0.203355, 0.194234, 0.185198, 0.164327, 0.281712, 0.206376, 0.301917, 0.288399, 0.268042, 0.352862, 0.332115, 0.264545, 0.271506, 0.284882, 0.185198, 0.191378, 0.21291, 0.229226, 0.243554, 0.328603, 0.418646, 0.433034, 0.436924, 0.454136, 0.450668, 0.444081, 0.51388, 0.387226, 0.31487, 0.232838, 0.236433, 0.170161, 0.25031, 0.17593, 0.182256, 0.25406, 0.321458, 0.394753, 0.366687, 0.380708, 0.374039, 0.301917, 0.301917, 0.239899, 0.232838, 0.25031, 0.182256, 0.134866, 0.25406, 0.335645, 0.414856, 0.41194, 0.483068, 0.398279, 0.447574, 0.458154, 0.468512, 0.509769, 0.521092, 0.541878, 0.42561, 0.422041, 0.483068, 0.557691, 0.642678, 0.653063, 0.632174, 0.733139, 0.849326, 0.728858, 0.716283, 0.716283, 0.712013, 0.622677, 0.716283, 0.653063, 0.575842, 0.58069, 0.476583, 0.476583, 0.480142, 0.632174, 0.63748, 0.661982, 0.618285, 0.632174, 0.538167, 0.541878, 0.529623, 0.497853, 0.509769, 0.450668, 0.447574, 0.461924, 0.541878, 0.436924, 0.458154, 0.494003, 0.472492, 0.472492, 0.465241, 0.352862, 0.335645, 0.328603, 0.332115, 0.36309, 0.36309, 0.4292, 0.359901, 0.298791, 0.232838, 0.311707, 0.271506, 0.275179, 0.271506, 0.18812, 0.257454, 0.324872, 0.31487, 0.332115, 0.387226, 0.318242, 0.31487, 0.225814, 0.25031, 0.167087, 0.142424, 0.085092, 0.090864, 0.096677, 0.137348, 0.194234, 0.137348, 0.232838, 0.167087, 0.088832, 0.142424, 0.17593, 0.164327, 0.161087, 0.161087, 0.17593, 0.25406, 0.349426, 0.324872, 0.308712, 0.377384, 0.414856, 0.490133, 0.444081, 0.5017, 0.458154, 0.454136, 0.440853, 0.440853, 0.529623, 0.675549, 0.575842, 0.51388, 0.505461, 0.509769, 0.509769, 0.41194, 0.398279, 0.318242, 0.418646, 0.335645, 0.370445, 0.374039, 0.374039, 0.414856, 0.335645, 0.398279, 0.359901, 0.349426, 0.335645, 0.243554, 0.229226, 0.278302, 0.308712, 0.247041, 0.26085, 0.239899, 0.328603, 0.268042, 0.257454, 0.275179, 0.278302, 0.26085, 0.26085, 0.278302, 0.281712, 0.281712, 0.257454, 0.21291, 0.301917, 0.225814, 0.308712, 0.247041, 0.25406, 0.219301, 0.182256, 0.170161, 0.17593, 0.170161, 0.229226, 0.328603, 0.321458, 0.321458, 0.247041, 0.15284, 0.155435, 0.147574, 0.161087, 0.100716, 0.167087, 0.17593, 0.25031, 0.21291, 0.291804, 0.191378, 0.167087, 0.264545, 0.170161, 0.11371, 0.109221, 0.116183, 0.064632, 0.076542, 0.122885, 0.098513, 0.098513, 0.094817, 0.074921, 0.120615, 0.132295, 0.129801, 0.127496, 0.127496, 0.100716, 0.06184, 0.118441, 0.094817, 0.094817, 0.142424, 0.219301, 0.236433, 0.236433, 0.232838, 0.200174, 0.203355, 0.332115, 0.422041, 0.41194, 0.339168, 0.332115, 0.31487, 0.301917, 0.191378, 0.185198, 0.196879, 0.271506, 0.206376, 0.321458, 0.298791, 0.25406, 0.21291, 0.144935, 0.139895, 0.222385, 0.232838, 0.155435, 0.081712, 0.083462, 0.043307, 0.069024, 0.069024, 0.069024, 0.045352, 0.092881, 0.094817, 0.147574, 0.147574, 0.200174, 0.118441, 0.147574, 0.216401, 0.243554, 0.31487, 0.247041, 0.232838, 0.229226, 0.311707, 0.380708, 0.281712, 0.398279, 0.42561, 0.414856, 0.408655, 0.465241, 0.387226, 0.30533, 0.281712, 0.278302, 0.295083, 0.401658, 0.401658, 0.394753, 0.401658, 0.387226, 0.374039, 0.349426, 0.342579, 0.31487, 0.31487, 0.301917, 0.311707, 0.225814, 0.155435, 0.229226, 0.239899, 0.318242, 0.401658, 0.418646, 0.346032, 0.247041, 0.232838, 0.243554, 0.243554, 0.158265, 0.173081, 0.219301, 0.271506, 0.281712, 0.311707, 0.342579, 0.346032, 0.247041, 0.328603, 0.433034, 0.472492, 0.390993, 0.414856, 0.349426, 0.342579, 0.408655, 0.418646, 0.418646, 0.328603, 0.324872, 0.433034, 0.433034, 0.483068, 0.433034, 0.454136, 0.476583, 0.454136, 0.483068, 0.483068, 0.40511, 0.401658, 0.335645, 0.42561, 0.324872, 0.398279, 0.41194, 0.349426, 0.328603, 0.239899, 0.321458, 0.342579, 0.25406, 0.243554, 0.15284, 0.194234, 0.182256, 0.116183, 0.122885, 0.118441, 0.18812, 0.185198, 0.18812, 0.225814, 0.147574, 0.142424, 0.147574, 0.142424, 0.200174, 0.291804, 0.30533, 0.31487, 0.216401, 0.209395, 0.194234, 0.278302, 0.232838, 0.232838, 0.298791, 0.291804, 0.366687, 0.384043, 0.398279, 0.301917, 0.295083, 0.377384, 0.42561, 0.342579, 0.236433, 0.26085, 0.179055, 0.247041, 0.236433, 0.291804, 0.356642, 0.352862, 0.321458, 0.332115, 0.275179, 0.239899, 0.200174, 0.158265, 0.088832], '')</t>
  </si>
  <si>
    <t>[38, 39, 42, 43, 102, 103, 104, 105, 106, 114, 115, 116, 117, 118, 119, 121, 122, 123, 124, 125, 126, 127, 128, 129, 130, 131, 132, 133, 134, 135, 136, 137, 138, 139, 140, 141, 142, 143, 144, 145, 146, 147, 148, 149, 150, 151, 152, 153, 154, 155, 156, 157, 158, 159, 160, 161, 162, 163, 164, 165, 166, 167, 168, 169, 170, 185, 186, 188, 192, 193, 194, 195, 196, 291, 294, 295, 339, 370, 371, 372, 376, 377, 378, 379, 380, 381, 382, 383, 384, 385, 386, 387, 388, 389, 390, 394, 395, 396, 397, 398, 399, 400, 401, 403, 407, 463, 468, 469, 470, 471, 472, 473, 474]</t>
  </si>
  <si>
    <t>(49</t>
  </si>
  <si>
    <t>UPI00051D3FA1 status=activ</t>
  </si>
  <si>
    <t>([0.380708, 0.433034, 0.40511, 0.418646, 0.4292, 0.40511, 0.42561, 0.465241, 0.480142, 0.494003, 0.525368, 0.436924, 0.468512, 0.458154, 0.480142, 0.480142, 0.472492, 0.585406, 0.699094, 0.59014, 0.538167, 0.490133, 0.401658, 0.447574, 0.384043, 0.394753, 0.349426, 0.366687, 0.275179, 0.288399, 0.301917, 0.298791, 0.377384, 0.370445, 0.387226, 0.366687, 0.387226, 0.332115, 0.328603, 0.247041, 0.321458, 0.342579, 0.390993, 0.465241, 0.377384, 0.414856, 0.40511, 0.414856, 0.339168, 0.349426, 0.335645, 0.321458, 0.308712, 0.239899, 0.25031, 0.236433, 0.247041, 0.147574, 0.200174, 0.18812, 0.298791, 0.295083, 0.206376, 0.129801, 0.086953, 0.11371, 0.134866, 0.15008, 0.21291, 0.271506, 0.264545, 0.232838, 0.206376, 0.182256, 0.229226, 0.196879, 0.161087, 0.21291, 0.298791, 0.257454, 0.21291], '')</t>
  </si>
  <si>
    <t>[10, 17, 18, 19, 20]</t>
  </si>
  <si>
    <t>UPI00051D4060 status=activ</t>
  </si>
  <si>
    <t>([0.127496, 0.086953, 0.038858, 0.06184, 0.044297, 0.056825, 0.0704, 0.100716, 0.058088, 0.069024, 0.069024, 0.074921, 0.079919, 0.122885, 0.086953, 0.086953, 0.120615, 0.161087, 0.11371, 0.161087, 0.15008, 0.144935, 0.200174, 0.301917, 0.288399, 0.349426, 0.308712, 0.268042, 0.25406, 0.257454, 0.257454, 0.284882, 0.222385, 0.164327, 0.122885, 0.170161, 0.17593, 0.182256, 0.185198, 0.200174, 0.200174, 0.185198, 0.170161, 0.147574, 0.127496, 0.106997, 0.090864, 0.10481, 0.122885, 0.090864, 0.200174], '')</t>
  </si>
  <si>
    <t>UPI00051D4146 status=activ</t>
  </si>
  <si>
    <t>([0.728858, 0.622677, 0.63748, 0.622677, 0.529623, 0.56648, 0.562014, 0.538167, 0.570702, 0.5017, 0.51388, 0.51388, 0.461924, 0.545602, 0.447574, 0.440853, 0.36309, 0.349426, 0.42561, 0.318242, 0.318242, 0.335645, 0.394753, 0.346032, 0.301917, 0.390993, 0.377384, 0.41194, 0.454136, 0.440853, 0.525368, 0.458154, 0.444081, 0.51388, 0.465241, 0.553315, 0.494003, 0.585406, 0.613573, 0.505461, 0.534167, 0.517562, 0.521092, 0.454136, 0.529623, 0.626927, 0.56648, 0.56648, 0.541878, 0.541878, 0.541878, 0.549308, 0.541878, 0.486429, 0.458154, 0.5017, 0.486429, 0.545602, 0.545602, 0.505461, 0.505461, 0.562014, 0.58069, 0.529623, 0.529623, 0.521092, 0.529623, 0.562014, 0.562014, 0.59014, 0.483068, 0.483068, 0.370445, 0.41194, 0.476583, 0.5017, 0.521092, 0.521092, 0.450668, 0.387226, 0.414856, 0.490133, 0.476583, 0.472492, 0.51388, 0.51388, 0.4292, 0.359901, 0.298791, 0.232838, 0.232838, 0.308712, 0.295083, 0.387226, 0.387226, 0.346032, 0.335645, 0.243554, 0.216401, 0.284882, 0.342579, 0.31487, 0.288399, 0.288399, 0.321458, 0.278302, 0.275179, 0.288399, 0.264545, 0.288399, 0.387226, 0.332115, 0.335645, 0.328603, 0.30533, 0.308712, 0.31487, 0.291804, 0.346032, 0.394753, 0.36309, 0.31487, 0.301917], '')</t>
  </si>
  <si>
    <t>[0, 1, 2, 3, 4, 5, 6, 7, 8, 9, 10, 11, 13, 30, 33, 35, 37, 38, 39, 40, 41, 42, 44, 45, 46, 47, 48, 49, 50, 51, 52, 55, 57, 58, 59, 60, 61, 62, 63, 64, 65, 66, 67, 68, 69, 75, 76, 77, 84, 85]</t>
  </si>
  <si>
    <t>UPI00051D41B4 status=activ</t>
  </si>
  <si>
    <t>([0.93079, 0.882776, 0.891961, 0.921076, 0.924947, 0.926919, 0.915074, 0.934618, 0.938133, 0.910643, 0.908098, 0.922952, 0.919029, 0.932927, 0.938133, 0.934618, 0.932927, 0.908098, 0.901269, 0.91684, 0.94331, 0.94331, 0.939629, 0.951925, 0.939629, 0.928747, 0.894241, 0.910643, 0.879233, 0.859585, 0.889439, 0.852992, 0.83125, 0.83125, 0.808535, 0.805026, 0.791621, 0.76285, 0.784345, 0.788093, 0.759478, 0.724957, 0.716283, 0.788093, 0.699094, 0.680603, 0.63748, 0.653063, 0.613573, 0.570702, 0.604312, 0.613573, 0.690604, 0.690604, 0.622677, 0.622677, 0.59508, 0.59508, 0.613573, 0.59508, 0.538167, 0.486429, 0.51388, 0.51388, 0.494003, 0.553315, 0.557691, 0.608892, 0.671169, 0.690604, 0.694846, 0.661982, 0.653063, 0.642678, 0.604312, 0.680603, 0.661982, 0.680603, 0.618285, 0.608892, 0.613573, 0.720929, 0.798249, 0.788093, 0.771762, 0.791621, 0.76285, 0.779859, 0.733139, 0.767246, 0.750527, 0.801317, 0.819762, 0.827927, 0.827927, 0.852992, 0.852992, 0.84206, 0.798249, 0.812494, 0.775545, 0.694846, 0.653063, 0.626927, 0.613573, 0.618285, 0.58069, 0.585406, 0.545602, 0.604312, 0.51388, 0.51388, 0.483068], '')</t>
  </si>
  <si>
    <t>[0, 1, 2, 3, 4, 5, 6, 7, 8, 9, 10, 11, 12, 13, 14, 15, 16, 17, 18, 19, 20, 21, 22, 23, 24, 25, 26, 27, 28, 29, 30, 31, 32, 33, 34, 35, 36, 37, 38, 39, 40, 41, 42, 43, 44, 45, 46, 47, 48, 49, 50, 51, 52, 53, 54, 55, 56, 57, 58, 59, 60, 62, 63, 65, 66, 67, 68, 69, 70, 71, 72, 73, 74, 75, 76, 77, 78, 79, 80, 81, 82, 83, 84, 85, 86, 87, 88, 89, 90, 91, 92, 93, 94, 95, 96, 97, 98, 99, 100, 101, 102, 103, 104, 105, 106, 107, 108, 109, 110, 111]</t>
  </si>
  <si>
    <t>UPI00051D41B7 status=activ</t>
  </si>
  <si>
    <t>([9.4e-05, 4.7e-05, 4.3e-05, 8.6e-05, 0.000236, 0.000146, 9.4e-05, 0.00012, 0.000206, 0.000305, 0.000339, 0.000386, 0.000253, 0.000137, 0.000262, 0.000262, 0.000253, 0.000206, 0.000253, 0.000339, 0.000253, 0.000249, 0.000614, 0.000485, 0.000249, 0.000125, 9e-05, 0.000163, 0.000129, 4.7e-05, 2.6e-05, 1.7e-05, 2.6e-05, 9e-06, 1.3e-05, 9e-06, 9e-06, 9e-06, 9e-06, 9e-06, 9e-06, 9e-06, 9e-06, 9e-06, 1.7e-05, 1.7e-05, 1.7e-05, 2.6e-05, 1.7e-05, 2.6e-05, 3e-05, 4.7e-05, 5.2e-05, 2.6e-05, 4.7e-05, 4.7e-05, 6.9e-05], '')</t>
  </si>
  <si>
    <t>UPI00051D42E9 status=activ</t>
  </si>
  <si>
    <t>([0.750527, 0.733139, 0.604312, 0.632174, 0.712013, 0.741537, 0.771762, 0.685117, 0.613573, 0.661982, 0.585406, 0.562014, 0.534167, 0.541878, 0.486429, 0.465241, 0.450668, 0.352862, 0.366687, 0.271506, 0.275179, 0.30533, 0.335645, 0.433034, 0.450668, 0.433034, 0.444081, 0.339168, 0.387226, 0.458154, 0.370445, 0.447574, 0.483068, 0.418646, 0.414856, 0.521092, 0.42561, 0.390993, 0.497853, 0.5017, 0.517562, 0.657645, 0.657645, 0.626927, 0.604312, 0.486429, 0.447574, 0.408655, 0.490133, 0.521092, 0.422041, 0.490133, 0.450668, 0.480142, 0.534167, 0.494003, 0.450668, 0.549308, 0.59014, 0.549308, 0.5017, 0.604312, 0.509769, 0.414856], '')</t>
  </si>
  <si>
    <t>[0, 1, 2, 3, 4, 5, 6, 7, 8, 9, 10, 11, 12, 13, 35, 39, 40, 41, 42, 43, 44, 49, 54, 57, 58, 59, 60, 61, 62]</t>
  </si>
  <si>
    <t>UPI00051D459B status=activ</t>
  </si>
  <si>
    <t>([0.002435, 0.003671, 0.005086, 0.006619, 0.006567, 0.008002, 0.010372, 0.007645, 0.007259, 0.005799, 0.007031, 0.004921, 0.006039, 0.004899, 0.003997, 0.0028, 0.00316, 0.003757, 0.00389, 0.00389, 0.003512, 0.003757, 0.002529, 0.001602, 0.001344, 0.001675, 0.001288, 0.000713, 0.001271, 0.001, 0.001048, 0.000674, 0.000674, 0.000687, 0.00061, 0.00103, 0.001344, 0.001112, 0.000704, 0.001271, 0.001288, 0.001417, 0.001906, 0.001748, 0.002623, 0.002276, 0.001374, 0.001267, 0.002138, 0.001391, 0.001417, 0.001335, 0.001855, 0.00283, 0.002211, 0.003405, 0.002366, 0.002761, 0.003461, 0.005318, 0.005223, 0.003821, 0.004689, 0.00515, 0.007877, 0.00515, 0.007645, 0.014075, 0.026338, 0.011669, 0.011518, 0.011518, 0.014783, 0.013437, 0.010372, 0.017447, 0.010221, 0.018415, 0.018787, 0.011669, 0.006701, 0.005799, 0.009187, 0.007422, 0.006795, 0.004899, 0.005378, 0.003431, 0.002366, 0.002366, 0.00225, 0.002623, 0.003701, 0.003431, 0.003431, 0.003864, 0.003727, 0.005378, 0.003864, 0.003298, 0.003804, 0.00359, 0.003212, 0.003053, 0.004161, 0.004135, 0.003963, 0.003924, 0.004247, 0.004208, 0.003014, 0.004414, 0.004414, 0.003246, 0.003177, 0.00316, 0.002276, 0.00152, 0.001048, 0.001159, 0.001374, 0.001855, 0.003053, 0.004161, 0.003997, 0.00407, 0.004247, 0.004689, 0.004646, 0.006701, 0.007315, 0.01204, 0.014075, 0.020876, 0.020522, 0.044297, 0.054297, 0.116183, 0.120615, 0.203355, 0.30533, 0.308712, 0.284882, 0.25031, 0.209395, 0.17593, 0.15008, 0.116183, 0.191378, 0.342579, 0.301917, 0.447574], '')</t>
  </si>
  <si>
    <t>UPI00051D4690 status=activ</t>
  </si>
  <si>
    <t>([0.054297, 0.079919, 0.118441, 0.043307, 0.023534, 0.032017, 0.0198, 0.028107, 0.024393, 0.024393, 0.017447, 0.017447, 0.014783, 0.015694, 0.01078, 0.009865, 0.013821, 0.009096, 0.009977, 0.013821, 0.010926, 0.015078, 0.01204, 0.008525, 0.014783, 0.015344, 0.016021, 0.015344, 0.009015, 0.006988, 0.005249, 0.006988, 0.005992, 0.004431, 0.003821, 0.003804, 0.002688, 0.001748, 0.001623, 0.001318, 0.001271, 0.001936, 0.001533, 0.001709, 0.001786, 0.001408, 0.001872, 0.001778, 0.002761, 0.002761, 0.00407, 0.006142, 0.00515, 0.00515, 0.008723, 0.010221, 0.017447, 0.032017, 0.074921, 0.185198, 0.229226, 0.129801, 0.06184, 0.071867, 0.074921, 0.118441, 0.144935, 0.076542, 0.076542, 0.06184, 0.127496, 0.073402, 0.067594, 0.040537, 0.049374, 0.024393, 0.018106, 0.009977, 0.006795, 0.004899, 0.003461, 0.002581, 0.003757, 0.00407, 0.003512, 0.003804, 0.003671, 0.003461, 0.003757, 0.003177, 0.002482, 0.002155, 0.0028, 0.002976, 0.003246, 0.00407, 0.005734, 0.004611, 0.004414, 0.006142, 0.009294, 0.015078, 0.011106, 0.01078, 0.016021, 0.020876, 0.020876, 0.011342, 0.015694, 0.026892, 0.044297, 0.0704, 0.048328, 0.020876, 0.012491, 0.012491, 0.012727, 0.009096, 0.009096, 0.009187, 0.006894, 0.004646, 0.003177, 0.00359, 0.002529, 0.001675, 0.002366, 0.001434, 0.00146, 0.001541, 0.000945, 0.000906, 0.000485, 0.000876, 0.001202, 0.001383, 0.002057, 0.00152, 0.001743, 0.002555, 0.003804, 0.003478, 0.004775, 0.005378, 0.005378, 0.00543, 0.007645, 0.005734, 0.005623, 0.00558, 0.005799, 0.006374, 0.004835, 0.005223, 0.004161, 0.003405, 0.003014, 0.002117, 0.002688, 0.002117, 0.001434, 0.001172, 0.001499, 0.000893, 0.001288, 0.001335, 0.001872, 0.001318, 0.001318, 0.001872, 0.00292, 0.002606, 0.002396, 0.002194, 0.003109, 0.00389, 0.003864, 0.004921, 0.005086, 0.005086, 0.006619, 0.008409, 0.006142, 0.00777, 0.014783, 0.008895, 0.014586, 0.014315, 0.013613, 0.023963, 0.023963, 0.011903, 0.01204, 0.01227, 0.01227, 0.009977, 0.009401, 0.009865, 0.010372, 0.009187, 0.006245, 0.004161, 0.003671, 0.00543, 0.003478, 0.00359, 0.004161, 0.003804, 0.003864, 0.004247, 0.00283, 0.00243, 0.003727, 0.003757, 0.003727, 0.005318, 0.006421, 0.005623, 0.008723, 0.008409, 0.016257, 0.016528, 0.03976, 0.073402, 0.073402, 0.092881, 0.034068, 0.024826, 0.020165, 0.011903, 0.010672, 0.019109, 0.015078, 0.009187, 0.006374, 0.006533, 0.006795, 0.004976, 0.004161, 0.004208, 0.003701, 0.002976, 0.003014, 0.002211, 0.001808, 0.002014, 0.001967, 0.002327, 0.003478, 0.004161, 0.005683, 0.008075, 0.006701, 0.010672, 0.00962, 0.012491, 0.024393, 0.01227, 0.020165, 0.043307, 0.047319, 0.031287, 0.023963, 0.023963, 0.046336, 0.041405, 0.038858, 0.034068, 0.030611, 0.024826, 0.013016, 0.015078, 0.017138, 0.014586, 0.008276, 0.012727, 0.017447, 0.009401, 0.008723, 0.008409, 0.005249, 0.004135, 0.004414, 0.003997, 0.003963, 0.003804, 0.00359, 0.002512, 0.002529, 0.003607, 0.002606, 0.003607, 0.002881, 0.001872, 0.001872, 0.0028, 0.0028, 0.00292, 0.004135, 0.006194, 0.006482, 0.006988, 0.005932, 0.007877, 0.009401, 0.012727, 0.013613, 0.023963, 0.046336, 0.03976, 0.0198, 0.045352, 0.055536, 0.074921, 0.064632, 0.106997, 0.042364, 0.043307, 0.036378, 0.042364, 0.046336, 0.043307, 0.043307, 0.086953, 0.046336, 0.078022, 0.10481, 0.109221, 0.055536, 0.032017, 0.036378, 0.076542, 0.067594, 0.054297, 0.025316, 0.034884, 0.018106, 0.03976, 0.020522, 0.010221, 0.008156, 0.005503, 0.00389, 0.00389, 0.00389, 0.003924, 0.003405, 0.003461, 0.003461, 0.003461, 0.004414, 0.005318, 0.003963, 0.002606, 0.001786, 0.002705, 0.002512, 0.003701, 0.003864, 0.004646, 0.007259, 0.008804, 0.009483, 0.009483, 0.00962, 0.00777, 0.007091, 0.006482, 0.004513, 0.003177, 0.003014, 0.002155, 0.002194, 0.002194, 0.003246, 0.003298, 0.00231, 0.003246, 0.002606, 0.002529, 0.002976, 0.0028, 0.002705, 0.003821, 0.005683, 0.005223, 0.006701, 0.010131, 0.017797, 0.017797, 0.035586, 0.034884, 0.071867, 0.092881, 0.167087, 0.170161, 0.291804, 0.401658, 0.291804, 0.30533, 0.196879, 0.125101, 0.074921, 0.074921, 0.042364, 0.026892, 0.032017, 0.015344, 0.008525, 0.007495, 0.007315, 0.005223, 0.005623, 0.004414, 0.003461, 0.002211, 0.001855, 0.001786, 0.001305, 0.001778, 0.002194, 0.002555, 0.003461, 0.003177, 0.003177, 0.003864, 0.003924, 0.003864, 0.003804, 0.004388, 0.003864, 0.004646, 0.004577, 0.006039, 0.005932, 0.005872, 0.007422, 0.005623, 0.004247, 0.004161, 0.004513, 0.003246, 0.002606, 0.001743, 0.002662, 0.002662, 0.001675, 0.001967, 0.002761, 0.003997, 0.005086, 0.004388, 0.004899, 0.004921, 0.005086, 0.005223, 0.007177, 0.008804, 0.016021, 0.013613, 0.028695, 0.027463, 0.056825, 0.094817, 0.158265, 0.125101, 0.106997, 0.219301, 0.194234, 0.164327, 0.122885, 0.096677, 0.206376], '')</t>
  </si>
  <si>
    <t>UPI00051D472D status=activ</t>
  </si>
  <si>
    <t>([0.191378, 0.118441, 0.109221, 0.15284, 0.100716, 0.060549, 0.086953, 0.120615, 0.147574, 0.167087, 0.196879, 0.196879, 0.129801, 0.129801, 0.10481, 0.10481, 0.096677, 0.092881, 0.046336, 0.029376, 0.043307, 0.074921, 0.118441, 0.147574, 0.092881, 0.15008, 0.243554, 0.155435, 0.092881, 0.096677, 0.106997, 0.081712, 0.085092, 0.134866, 0.203355, 0.15008, 0.15284, 0.17593, 0.271506, 0.339168, 0.418646, 0.308712, 0.222385, 0.25031, 0.25031, 0.25406, 0.17593, 0.111485, 0.142424, 0.21291, 0.21291, 0.109221, 0.134866, 0.129801, 0.102787, 0.111485, 0.182256, 0.122885, 0.10481, 0.098513, 0.122885, 0.088832, 0.167087, 0.139895, 0.071867, 0.043307, 0.043307, 0.056825, 0.076542, 0.079919, 0.060549, 0.040537, 0.081712, 0.059222, 0.042364, 0.043307, 0.023534], '')</t>
  </si>
  <si>
    <t>UPI00051D488D status=activ</t>
  </si>
  <si>
    <t>([0.191378, 0.25031, 0.170161, 0.118441, 0.081712, 0.088832, 0.11371, 0.134866, 0.194234, 0.219301, 0.216401, 0.222385, 0.219301, 0.15008, 0.155435, 0.155435, 0.170161, 0.182256, 0.118441, 0.116183, 0.164327, 0.219301, 0.191378, 0.173081, 0.25031, 0.321458, 0.25031, 0.18812, 0.18812, 0.161087, 0.139895, 0.164327, 0.161087, 0.236433, 0.31487, 0.31487, 0.209395, 0.291804, 0.295083, 0.366687, 0.377384, 0.390993, 0.31487, 0.26085, 0.394753, 0.390993, 0.401658, 0.433034, 0.509769, 0.436924, 0.352862, 0.356642, 0.278302, 0.275179, 0.264545, 0.257454, 0.275179, 0.36309, 0.36309, 0.278302, 0.288399, 0.25031, 0.243554, 0.332115, 0.422041, 0.30533, 0.222385, 0.21291, 0.281712, 0.247041, 0.298791, 0.301917, 0.25031, 0.25406, 0.25406, 0.26085, 0.26085, 0.25406, 0.257454, 0.225814, 0.284882, 0.25031, 0.257454, 0.216401, 0.164327, 0.122885, 0.182256, 0.264545, 0.229226], '')</t>
  </si>
  <si>
    <t>UPI00051D4942 status=activ</t>
  </si>
  <si>
    <t>([0.30533, 0.203355, 0.26085, 0.173081, 0.203355, 0.25031, 0.239899, 0.264545, 0.321458, 0.342579, 0.370445, 0.349426, 0.308712, 0.191378, 0.106997, 0.092881, 0.161087, 0.15284, 0.102787, 0.15284, 0.129801, 0.132295, 0.196879, 0.11371, 0.129801, 0.132295, 0.120615, 0.100716, 0.10481, 0.05306, 0.029376, 0.023534, 0.038042, 0.0704, 0.139895, 0.232838, 0.179055, 0.102787, 0.100716, 0.147574, 0.139895, 0.173081, 0.200174, 0.15008, 0.236433, 0.191378, 0.191378, 0.206376, 0.185198, 0.185198, 0.268042, 0.36309, 0.298791, 0.200174, 0.194234, 0.200174, 0.191378, 0.17593, 0.203355, 0.206376, 0.206376, 0.206376, 0.203355, 0.102787, 0.139895, 0.155435, 0.232838, 0.206376, 0.167087, 0.229226, 0.203355, 0.158265, 0.125101, 0.209395, 0.342579, 0.268042], '')</t>
  </si>
  <si>
    <t>UPI00051D49E2 status=activ</t>
  </si>
  <si>
    <t>([0.182256, 0.281712, 0.194234, 0.194234, 0.26085, 0.284882, 0.295083, 0.346032, 0.281712, 0.308712, 0.25031, 0.311707, 0.209395, 0.278302, 0.275179, 0.271506, 0.25031, 0.17593, 0.271506, 0.295083, 0.308712, 0.339168, 0.321458, 0.321458, 0.324872, 0.288399, 0.308712, 0.339168, 0.332115, 0.408655, 0.42561, 0.4292, 0.318242, 0.321458, 0.332115, 0.243554, 0.236433, 0.31487, 0.394753, 0.288399, 0.268042, 0.247041, 0.144935, 0.134866, 0.216401, 0.229226, 0.26085, 0.257454, 0.185198, 0.158265, 0.167087, 0.132295, 0.225814, 0.30533, 0.380708, 0.30533, 0.377384, 0.398279, 0.31487, 0.324872, 0.4292, 0.433034, 0.557691, 0.557691, 0.570702, 0.480142, 0.490133, 0.40511, 0.394753, 0.472492, 0.422041, 0.414856, 0.36309, 0.30533, 0.31487, 0.328603, 0.380708, 0.40511, 0.284882, 0.339168, 0.271506, 0.179055, 0.155435, 0.125101, 0.167087, 0.100716, 0.122885, 0.132295, 0.182256, 0.182256, 0.182256, 0.26085, 0.247041, 0.342579, 0.288399, 0.288399, 0.30533, 0.332115, 0.243554, 0.352862, 0.301917, 0.278302, 0.346032, 0.359901, 0.349426, 0.352862, 0.450668, 0.468512, 0.458154, 0.450668, 0.374039, 0.356642, 0.339168, 0.288399, 0.288399, 0.342579, 0.328603, 0.239899, 0.216401, 0.301917, 0.21291, 0.311707, 0.380708, 0.390993, 0.422041, 0.377384, 0.418646, 0.339168, 0.321458, 0.264545, 0.209395, 0.203355, 0.219301, 0.134866, 0.194234, 0.182256, 0.142424, 0.155435, 0.139895, 0.158265, 0.161087, 0.239899, 0.15008, 0.173081, 0.173081, 0.173081, 0.243554, 0.142424, 0.209395, 0.179055, 0.239899, 0.239899, 0.352862, 0.342579, 0.458154, 0.444081, 0.444081, 0.433034, 0.335645, 0.41194, 0.414856, 0.318242, 0.318242, 0.40511, 0.311707, 0.229226, 0.225814, 0.222385, 0.332115, 0.284882, 0.377384, 0.380708, 0.472492, 0.454136, 0.422041, 0.377384, 0.366687, 0.291804, 0.349426, 0.4292, 0.447574, 0.370445, 0.366687, 0.288399, 0.281712, 0.374039, 0.476583, 0.461924, 0.483068, 0.384043, 0.42561, 0.321458, 0.288399, 0.25031, 0.236433, 0.191378, 0.191378, 0.194234, 0.295083, 0.239899, 0.236433, 0.209395, 0.225814, 0.324872, 0.321458, 0.349426, 0.324872, 0.324872, 0.268042, 0.229226, 0.328603, 0.30533, 0.30533, 0.25406, 0.291804, 0.308712, 0.401658, 0.401658, 0.332115, 0.318242, 0.377384, 0.359901, 0.308712, 0.398279, 0.318242, 0.41194, 0.398279, 0.422041, 0.422041, 0.458154, 0.387226, 0.384043, 0.384043, 0.468512, 0.553315, 0.458154, 0.458154, 0.366687, 0.418646, 0.521092, 0.4292, 0.36309, 0.401658, 0.436924, 0.42561, 0.4292, 0.342579, 0.335645, 0.243554, 0.203355, 0.219301, 0.291804, 0.25406, 0.236433, 0.196879, 0.164327, 0.203355, 0.147574, 0.206376, 0.129801, 0.076542], '')</t>
  </si>
  <si>
    <t>[62, 63, 64, 234, 239]</t>
  </si>
  <si>
    <t>UPI00051D4BFF status=activ</t>
  </si>
  <si>
    <t>([0.613573, 0.632174, 0.570702, 0.59917, 0.626927, 0.653063, 0.675549, 0.694846, 0.716283, 0.680603, 0.642678, 0.648219, 0.653063, 0.618285, 0.626927, 0.613573, 0.632174, 0.707965, 0.657645, 0.720929, 0.685117, 0.685117, 0.707965, 0.795062, 0.795062, 0.791621, 0.784345, 0.733139, 0.724957, 0.716283, 0.779859, 0.823549, 0.823549, 0.823549, 0.834292, 0.798249, 0.801317, 0.846163, 0.837511, 0.837511, 0.834292, 0.879233, 0.905695, 0.89662, 0.868118, 0.871313, 0.879233, 0.88723, 0.910643, 0.912647, 0.915074, 0.912647, 0.903857, 0.905695, 0.915074, 0.91684, 0.951925, 0.945666, 0.948786, 0.953422, 0.971072, 0.977651, 0.977651, 0.970265, 0.971713, 0.976226, 0.976226, 0.976226, 0.97245, 0.97245, 0.97245, 0.974374, 0.975609, 0.978316, 0.979242, 0.976962, 0.978672, 0.97245, 0.976226, 0.976226, 0.978316, 0.976962, 0.951925, 0.948786, 0.950334, 0.954657, 0.945666, 0.947281, 0.94331, 0.947281, 0.948786, 0.954657, 0.93079, 0.93079, 0.93079, 0.924947, 0.922952, 0.91684, 0.934618, 0.922952, 0.912647, 0.912647, 0.91684, 0.950334, 0.951925, 0.948786, 0.939629, 0.947281, 0.941505, 0.94331, 0.94331, 0.948786, 0.951925, 0.969315, 0.967676, 0.9657, 0.964893, 0.964893, 0.966441, 0.953422, 0.954657, 0.962114, 0.959312, 0.962114, 0.962114, 0.954657, 0.962114, 0.966441, 0.966441, 0.971072, 0.970265, 0.977651, 0.978672, 0.978672, 0.978316, 0.979242, 0.981594, 0.982235, 0.982235, 0.969315, 0.97245, 0.976226, 0.975609, 0.976962, 0.976226, 0.976226, 0.978672, 0.962114, 0.962114, 0.954657, 0.948786, 0.947281, 0.928747, 0.921076, 0.910643, 0.901269, 0.899122, 0.89662, 0.903857, 0.901269, 0.934618, 0.926919, 0.936162, 0.922952, 0.88723, 0.901269, 0.912647, 0.910643, 0.939629, 0.891961, 0.899122, 0.901269, 0.865454, 0.891961, 0.89662, 0.862302, 0.81615, 0.808535, 0.724957, 0.712013, 0.716283, 0.716283, 0.694846, 0.666105, 0.618285, 0.657645, 0.618285, 0.5017, 0.476583, 0.476583, 0.549308, 0.468512, 0.483068, 0.545602, 0.517562, 0.549308, 0.58069, 0.657645, 0.56648, 0.56648, 0.562014, 0.553315, 0.490133, 0.433034, 0.394753, 0.380708, 0.394753, 0.339168, 0.377384, 0.339168, 0.352862, 0.366687, 0.440853, 0.436924, 0.408655, 0.339168, 0.311707, 0.324872, 0.324872, 0.390993, 0.380708, 0.390993, 0.328603, 0.321458, 0.374039, 0.398279, 0.465241, 0.387226, 0.436924, 0.4292, 0.494003, 0.51388, 0.51388, 0.51388, 0.497853, 0.454136, 0.538167, 0.461924, 0.468512, 0.380708, 0.352862, 0.433034, 0.342579, 0.414856, 0.472492, 0.394753, 0.298791, 0.308712, 0.356642, 0.374039, 0.418646, 0.346032, 0.324872, 0.342579, 0.342579, 0.339168, 0.318242, 0.239899, 0.30533, 0.298791, 0.408655, 0.468512, 0.390993, 0.40511, 0.401658, 0.318242, 0.374039, 0.472492, 0.461924, 0.414856, 0.41194, 0.401658, 0.465241, 0.447574, 0.414856, 0.408655, 0.332115, 0.328603, 0.40511, 0.408655, 0.324872, 0.295083, 0.271506, 0.339168, 0.41194, 0.339168, 0.4292, 0.472492, 0.472492, 0.486429, 0.534167, 0.517562, 0.51388, 0.422041, 0.433034, 0.440853, 0.444081, 0.436924, 0.525368, 0.480142, 0.380708, 0.480142, 0.384043, 0.387226, 0.298791, 0.311707, 0.380708, 0.366687, 0.398279, 0.31487, 0.298791, 0.229226, 0.155435, 0.170161, 0.25406, 0.281712, 0.271506, 0.268042, 0.324872, 0.295083, 0.219301, 0.318242, 0.308712, 0.356642, 0.335645, 0.394753, 0.377384, 0.377384, 0.356642, 0.324872, 0.321458, 0.321458, 0.436924, 0.4292, 0.418646, 0.324872, 0.209395, 0.15008, 0.100716, 0.100716, 0.100716, 0.191378, 0.196879, 0.196879, 0.173081, 0.144935, 0.196879, 0.209395, 0.21291, 0.179055, 0.196879, 0.25406, 0.167087, 0.164327, 0.25406, 0.216401, 0.298791, 0.349426, 0.390993, 0.461924, 0.418646, 0.486429, 0.377384, 0.278302, 0.209395, 0.25031, 0.216401, 0.196879, 0.182256, 0.109221, 0.167087, 0.144935, 0.196879, 0.281712, 0.239899, 0.243554, 0.30533, 0.318242, 0.356642, 0.31487, 0.278302, 0.356642, 0.342579, 0.346032, 0.436924, 0.534167, 0.465241, 0.56648, 0.461924, 0.377384, 0.505461, 0.51388, 0.486429, 0.366687, 0.370445, 0.398279, 0.408655, 0.384043, 0.288399, 0.18812, 0.18812, 0.247041, 0.155435, 0.139895, 0.18812, 0.179055, 0.092881, 0.15284, 0.144935, 0.229226, 0.229226, 0.216401, 0.216401, 0.170161, 0.173081, 0.191378, 0.158265, 0.086953, 0.050641, 0.05306, 0.064632, 0.083462, 0.081712, 0.094817, 0.102787, 0.134866, 0.088832, 0.144935, 0.125101, 0.129801, 0.144935, 0.229226, 0.216401, 0.194234, 0.247041, 0.239899, 0.222385, 0.268042, 0.288399, 0.284882, 0.380708, 0.422041, 0.447574, 0.349426, 0.433034, 0.408655, 0.390993, 0.465241, 0.476583, 0.545602, 0.458154, 0.422041, 0.422041, 0.339168, 0.271506, 0.232838, 0.328603, 0.346032, 0.335645, 0.408655, 0.414856, 0.408655, 0.366687, 0.370445, 0.461924, 0.483068, 0.40511, 0.339168, 0.284882, 0.284882, 0.264545, 0.339168, 0.26085, 0.25406, 0.318242, 0.328603, 0.384043, 0.308712, 0.268042, 0.275179, 0.278302, 0.36309, 0.278302, 0.342579, 0.335645, 0.31487, 0.291804, 0.366687, 0.444081, 0.483068, 0.480142, 0.505461, 0.465241, 0.562014, 0.608892, 0.534167, 0.63748, 0.529623, 0.626927, 0.661982, 0.545602, 0.545602, 0.545602, 0.562014, 0.608892, 0.626927, 0.604312, 0.585406, 0.613573, 0.585406, 0.5017, 0.433034, 0.335645, 0.26085, 0.268042, 0.243554, 0.324872, 0.30533, 0.40511, 0.366687, 0.36309, 0.414856, 0.377384, 0.366687, 0.447574, 0.422041, 0.418646, 0.418646, 0.414856, 0.401658, 0.380708, 0.40511, 0.390993, 0.472492, 0.608892, 0.58069, 0.538167, 0.490133, 0.505461, 0.497853, 0.525368, 0.458154, 0.494003, 0.440853, 0.450668, 0.450668, 0.356642, 0.26085, 0.301917, 0.308712, 0.229226, 0.25031, 0.335645, 0.41194, 0.41194, 0.318242, 0.31487, 0.356642, 0.318242, 0.321458, 0.257454, 0.182256, 0.167087, 0.15284, 0.196879, 0.196879, 0.134866, 0.206376, 0.298791, 0.288399, 0.257454, 0.352862, 0.332115, 0.239899, 0.216401, 0.179055, 0.25406, 0.185198, 0.167087, 0.216401, 0.134866, 0.196879, 0.209395, 0.30533, 0.311707, 0.275179, 0.26085, 0.257454, 0.239899, 0.164327, 0.11371, 0.142424, 0.129801, 0.129801, 0.134866, 0.155435, 0.15284, 0.092881, 0.155435, 0.173081, 0.179055, 0.268042, 0.191378, 0.264545, 0.170161, 0.147574, 0.17593, 0.15008, 0.209395, 0.229226, 0.284882, 0.26085, 0.170161, 0.10481, 0.122885, 0.100716, 0.109221, 0.085092, 0.139895, 0.15284, 0.147574, 0.17593, 0.170161, 0.203355, 0.191378, 0.203355, 0.236433, 0.232838, 0.275179, 0.281712, 0.281712, 0.324872, 0.342579, 0.440853, 0.436924, 0.436924, 0.450668, 0.447574, 0.521092, 0.4292, 0.308712, 0.216401, 0.182256, 0.147574, 0.109221, 0.122885, 0.18812, 0.11371, 0.147574, 0.144935, 0.116183, 0.085092, 0.074921, 0.111485, 0.085092, 0.083462, 0.088832, 0.170161, 0.17593, 0.100716, 0.17593, 0.275179, 0.349426, 0.271506, 0.308712, 0.394753, 0.387226, 0.335645, 0.339168, 0.25406, 0.247041, 0.295083, 0.339168, 0.243554, 0.236433, 0.203355, 0.295083, 0.278302, 0.179055, 0.164327, 0.271506, 0.173081, 0.132295, 0.137348, 0.182256, 0.111485, 0.074921, 0.074921, 0.102787, 0.161087, 0.15008, 0.094817, 0.083462, 0.079919, 0.155435, 0.161087, 0.222385, 0.158265, 0.164327, 0.167087, 0.106997, 0.100716, 0.173081, 0.196879, 0.132295, 0.106997, 0.109221, 0.100716, 0.10481, 0.094817, 0.100716, 0.098513, 0.132295, 0.137348, 0.085092, 0.073402, 0.071867, 0.038042, 0.056825, 0.06184, 0.098513, 0.106997, 0.102787, 0.10481, 0.0704, 0.106997, 0.127496, 0.191378, 0.191378, 0.191378, 0.15284, 0.144935, 0.191378, 0.185198, 0.116183, 0.194234, 0.194234, 0.116183, 0.200174, 0.219301, 0.137348, 0.122885, 0.122885, 0.137348, 0.132295, 0.134866, 0.090864, 0.125101, 0.122885, 0.111485, 0.06184, 0.064632, 0.0704, 0.094817, 0.078022, 0.120615, 0.118441, 0.129801, 0.194234, 0.158265, 0.127496, 0.179055, 0.161087, 0.21291, 0.167087, 0.122885, 0.170161, 0.264545],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</si>
  <si>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190, 193, 194, 195, 196, 197, 198, 199, 200, 201, 231, 232, 233, 236, 290, 291, 292, 298, 385, 387, 390, 391, 449, 491, 493, 494, 495, 496, 497, 498, 499, 500, 501, 502, 503, 504, 505, 506, 507, 508, 509, 510, 534, 535, 536, 538, 540, 638]</t>
  </si>
  <si>
    <t>(187</t>
  </si>
  <si>
    <t>187)</t>
  </si>
  <si>
    <t>UPI00051D4C1D status=activ</t>
  </si>
  <si>
    <t>([0.015344, 0.006619, 0.009294, 0.013821, 0.020522, 0.030003, 0.051831, 0.021381, 0.013016, 0.009294, 0.010672, 0.016826, 0.045352, 0.021816, 0.011669, 0.010509, 0.006988, 0.007645, 0.009015, 0.006142, 0.004388, 0.002623, 0.00316, 0.003079, 0.002078, 0.002057, 0.002035, 0.001722, 0.002727, 0.004247, 0.003997, 0.002976, 0.00283, 0.001872, 0.001709, 0.002761, 0.002705, 0.003997, 0.002529, 0.002336, 0.00231, 0.003298, 0.003246, 0.004483, 0.003701, 0.005223, 0.005086, 0.00359, 0.002366, 0.001687, 0.001202, 0.001936, 0.002688, 0.001778, 0.002705, 0.002482, 0.00231, 0.002512, 0.002512, 0.003512, 0.003821, 0.005623, 0.003864, 0.004358, 0.003461, 0.002976, 0.002482, 0.001687, 0.001687, 0.001808, 0.002662, 0.003555, 0.002881, 0.002976, 0.004135, 0.00283, 0.003246, 0.003246, 0.003246, 0.00225, 0.002327, 0.002512, 0.00152, 0.001533, 0.001391, 0.001906, 0.002014, 0.001434, 0.00146, 0.001335, 0.001872, 0.001786, 0.001383, 0.001103, 0.000661, 0.000704, 0.000687, 0.001069, 0.000859, 0.001159, 0.00103, 0.00061, 0.000567, 0.001271, 0.001541, 0.002623, 0.002512, 0.003671, 0.004208, 0.006194, 0.006039, 0.005932, 0.006533, 0.008895, 0.015078, 0.031287, 0.031287, 0.023963, 0.012727, 0.018415, 0.016257, 0.038042, 0.081712, 0.142424, 0.120615, 0.079919, 0.032017, 0.01227, 0.009483, 0.011106, 0.006533, 0.006795, 0.004835, 0.002705, 0.001786, 0.001202, 0.000661, 0.000708, 0.001112, 0.001112, 0.001142, 0.000893, 0.000983, 0.000816, 0.000906, 0.000936, 0.001533, 0.001499, 0.002211, 0.002211, 0.002503, 0.002336, 0.003701, 0.003671, 0.004135, 0.006142, 0.006142, 0.005503, 0.003727, 0.003298, 0.003864, 0.003109, 0.003079, 0.002623, 0.003246, 0.002194, 0.002035, 0.001786, 0.001872, 0.002482, 0.002881, 0.002035, 0.00359, 0.002396, 0.003607, 0.003177, 0.003109, 0.004483, 0.004835, 0.007031, 0.009865, 0.015344, 0.010672, 0.01204, 0.010221, 0.010131, 0.016826, 0.020165, 0.011518, 0.013265, 0.007259, 0.004483, 0.004513, 0.00283, 0.002581, 0.00152, 0.002581, 0.001709, 0.001112, 0.000958, 0.00055, 0.000301, 0.000275, 0.000567, 0.000743, 0.000906, 0.000477, 0.000266, 9.4e-05, 0.000198, 0.000378, 0.000704, 0.000816, 0.000687, 0.001232, 0.001374, 0.001906, 0.001267, 0.001267, 0.001808, 0.001778, 0.001743, 0.001722, 0.001155, 0.000477, 0.000309, 0.000146, 0.000137, 0.000146, 0.000142, 7.3e-05, 3.4e-05, 3.4e-05, 6e-05, 0.000146, 0.000146, 0.000292, 0.000442, 0.000412, 0.00076, 0.000412, 0.001, 0.001541, 0.001481, 0.001481, 0.002662, 0.002705, 0.00246, 0.004161, 0.003431, 0.003804, 0.005378, 0.008075, 0.006374, 0.004577, 0.004431, 0.004646, 0.00283, 0.001748, 0.001692, 0.001155, 0.000983, 0.000854, 0.000854, 0.000799, 0.000833, 0.000468, 0.000859, 0.001, 0.00055, 0.000713, 0.001232, 0.000661, 0.000743, 0.00103, 0.00103, 0.000983, 0.000485, 0.000498, 0.000704, 0.000816, 0.000799, 0.001602, 0.001103, 0.000893, 0.001383, 0.002078, 0.001786, 0.001202, 0.001533, 0.001906, 0.0028, 0.001855, 0.002078, 0.001872, 0.002138, 0.002035, 0.001344, 0.001383, 0.002366, 0.00283, 0.00283, 0.004315, 0.002581, 0.003727, 0.004689, 0.003821, 0.003366, 0.003997, 0.006142, 0.004976, 0.004135, 0.00407, 0.004247, 0.005503, 0.005378, 0.004775, 0.005011, 0.005249, 0.005734, 0.003963, 0.002761, 0.002727, 0.00292, 0.004611, 0.004689, 0.002727, 0.003512, 0.002727, 0.003431, 0.002512, 0.002349, 0.002396, 0.001623, 0.002396, 0.001499, 0.000945, 0.000936, 0.001103, 0.001232, 0.001687, 0.002503, 0.003512, 0.003512, 0.002327, 0.002327, 0.002349, 0.00389, 0.003177, 0.003276, 0.003341, 0.004414, 0.007031, 0.01078, 0.015344, 0.009096, 0.020876, 0.030611, 0.034884, 0.064632, 0.116183, 0.050641, 0.030003, 0.018787, 0.041405, 0.041405, 0.03976, 0.040537, 0.036378, 0.086953, 0.173081, 0.167087, 0.155435, 0.088832, 0.038858, 0.050641, 0.11371, 0.03976, 0.030003, 0.015078, 0.011106, 0.011518, 0.01227, 0.010926, 0.009294, 0.006894, 0.007031, 0.006039, 0.005992, 0.006194, 0.004976, 0.004899, 0.005223, 0.005799, 0.005223, 0.007495, 0.00543, 0.00389, 0.004358, 0.004247, 0.006039, 0.005086, 0.005249, 0.007259, 0.011669, 0.023087, 0.022667, 0.054297, 0.032017, 0.034884, 0.030003, 0.025316, 0.025762, 0.013265, 0.00777, 0.007877, 0.005734, 0.007031, 0.010372, 0.009865, 0.009865, 0.010221, 0.011518, 0.010672, 0.007422, 0.005011, 0.003757, 0.004736, 0.004388, 0.004577, 0.003461, 0.003555, 0.003607, 0.002581, 0.00359, 0.003671, 0.003607, 0.004976, 0.005734, 0.005011, 0.007315, 0.011518, 0.011518, 0.019109, 0.016021, 0.015344, 0.028107, 0.044297, 0.035586, 0.026892, 0.045352, 0.067594, 0.046336, 0.071867, 0.142424, 0.111485, 0.222385], '')</t>
  </si>
  <si>
    <t>UPI00051D4D44 status=activ</t>
  </si>
  <si>
    <t>([0.819762, 0.852992, 0.84206, 0.834292, 0.834292, 0.771762, 0.771762, 0.767246, 0.771762, 0.795062, 0.795062, 0.795062, 0.784345, 0.795062, 0.771762, 0.771762, 0.771762, 0.771762, 0.767246, 0.791621, 0.73685, 0.741537, 0.716283, 0.716283, 0.707965, 0.648219, 0.707965, 0.703578, 0.745909, 0.76285, 0.759478, 0.694846, 0.720929, 0.716283, 0.712013, 0.703578, 0.694846, 0.724957, 0.699094, 0.745909, 0.707965, 0.771762, 0.795062, 0.801317, 0.81615, 0.827927, 0.862302, 0.862302, 0.791621, 0.745909, 0.73685, 0.754692, 0.827927, 0.81615, 0.754692, 0.784345, 0.791621, 0.801317, 0.801317, 0.819762, 0.685117, 0.707965, 0.703578, 0.685117, 0.720929, 0.632174, 0.553315, 0.557691, 0.562014, 0.685117, 0.716283, 0.73685, 0.618285, 0.618285, 0.5017, 0.59508, 0.553315, 0.570702, 0.59917, 0.56648, 0.509769, 0.642678, 0.642678, 0.538167, 0.465241, 0.41194, 0.458154, 0.454136, 0.461924, 0.480142, 0.461924, 0.418646, 0.401658, 0.450668, 0.374039, 0.461924, 0.454136, 0.458154, 0.374039, 0.366687, 0.308712, 0.288399, 0.243554, 0.229226, 0.26085, 0.295083, 0.247041, 0.232838, 0.30533, 0.278302, 0.194234, 0.142424, 0.17593, 0.167087, 0.155435, 0.206376, 0.206376, 0.206376, 0.209395, 0.288399, 0.206376, 0.239899, 0.31487, 0.311707, 0.346032, 0.41194, 0.36309, 0.444081, 0.398279, 0.291804, 0.31487, 0.30533, 0.359901, 0.339168, 0.342579, 0.295083, 0.311707, 0.311707, 0.31487, 0.222385, 0.164327, 0.158265, 0.15008, 0.102787, 0.120615, 0.111485, 0.11371, 0.179055, 0.111485, 0.161087, 0.264545, 0.26085, 0.335645, 0.275179, 0.203355, 0.203355, 0.278302, 0.271506, 0.271506, 0.247041, 0.239899, 0.30533, 0.31487, 0.278302, 0.356642, 0.370445, 0.278302, 0.278302, 0.284882, 0.352862, 0.25406, 0.257454, 0.268042, 0.18812, 0.225814, 0.295083, 0.219301, 0.15284, 0.147574, 0.144935, 0.144935, 0.167087, 0.158265, 0.206376, 0.298791, 0.275179, 0.271506, 0.247041, 0.161087, 0.122885, 0.120615, 0.17593, 0.106997, 0.098513, 0.127496, 0.164327, 0.167087, 0.229226, 0.30533, 0.222385, 0.236433, 0.26085, 0.308712, 0.311707, 0.311707, 0.194234, 0.137348, 0.132295, 0.21291, 0.295083, 0.25031, 0.222385, 0.26085, 0.342579, 0.349426, 0.394753, 0.301917, 0.225814, 0.167087, 0.158265, 0.164327, 0.170161, 0.170161, 0.137348, 0.086953, 0.085092, 0.155435, 0.15284, 0.158265, 0.106997, 0.102787, 0.170161, 0.134866, 0.139895, 0.129801, 0.142424, 0.094817, 0.142424, 0.203355, 0.30533, 0.31487, 0.342579, 0.324872, 0.301917, 0.377384, 0.454136, 0.384043, 0.390993, 0.41194, 0.436924, 0.433034, 0.436924, 0.436924, 0.436924, 0.422041, 0.349426, 0.332115, 0.390993, 0.324872, 0.229226, 0.196879, 0.203355, 0.26085, 0.257454, 0.278302, 0.298791, 0.196879, 0.278302, 0.278302, 0.328603, 0.225814, 0.311707, 0.264545, 0.219301, 0.264545, 0.268042, 0.356642, 0.352862, 0.370445, 0.476583, 0.5017, 0.509769, 0.461924, 0.394753, 0.394753, 0.349426, 0.328603, 0.4292, 0.36309, 0.298791, 0.298791, 0.342579, 0.349426, 0.291804, 0.328603, 0.284882, 0.281712, 0.173081, 0.173081, 0.170161, 0.092881, 0.106997, 0.071867, 0.051831, 0.079919, 0.083462, 0.111485, 0.120615, 0.122885, 0.164327, 0.219301, 0.194234, 0.158265, 0.090864, 0.139895, 0.137348, 0.21291, 0.222385, 0.339168, 0.26085, 0.17593, 0.194234, 0.25031, 0.308712, 0.387226, 0.394753, 0.40511, 0.324872, 0.243554, 0.25406, 0.25406, 0.264545, 0.21291, 0.209395, 0.288399, 0.232838, 0.173081, 0.164327, 0.155435, 0.15008, 0.219301, 0.308712, 0.36309, 0.370445, 0.366687, 0.401658, 0.394753, 0.298791, 0.366687, 0.359901, 0.366687, 0.284882, 0.200174, 0.278302, 0.366687, 0.366687, 0.450668, 0.433034, 0.433034, 0.444081, 0.440853, 0.401658, 0.311707, 0.25406, 0.264545, 0.298791, 0.264545, 0.264545, 0.264545, 0.18812, 0.164327, 0.147574, 0.236433, 0.291804, 0.268042, 0.225814, 0.200174, 0.170161, 0.236433, 0.203355, 0.15284, 0.118441, 0.127496],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</si>
  <si>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280, 281]</t>
  </si>
  <si>
    <t>UPI00051D4F78 status=activ</t>
  </si>
  <si>
    <t>([0.069024, 0.10481, 0.139895, 0.147574, 0.109221, 0.137348, 0.096677, 0.0704, 0.096677, 0.125101, 0.094817, 0.116183, 0.111485, 0.118441, 0.161087, 0.236433, 0.318242, 0.335645, 0.433034, 0.433034, 0.4292, 0.447574, 0.374039, 0.318242, 0.268042, 0.36309, 0.36309, 0.447574, 0.541878, 0.529623, 0.517562, 0.517562, 0.440853, 0.447574, 0.436924, 0.436924, 0.377384, 0.30533, 0.387226, 0.387226, 0.271506, 0.271506, 0.271506, 0.339168, 0.335645, 0.332115, 0.25031, 0.247041, 0.25406, 0.219301, 0.196879, 0.118441, 0.200174, 0.196879, 0.18812, 0.122885, 0.120615, 0.144935, 0.196879, 0.191378, 0.132295, 0.15284, 0.15284, 0.116183, 0.06184, 0.090864, 0.137348, 0.18812, 0.127496, 0.067594, 0.079919, 0.090864, 0.158265, 0.139895, 0.137348, 0.158265, 0.200174, 0.200174, 0.225814, 0.219301, 0.219301, 0.295083, 0.401658, 0.41194, 0.440853, 0.553315, 0.562014, 0.56648, 0.570702, 0.675549, 0.801317, 0.798249, 0.808535, 0.812494, 0.690604, 0.791621, 0.76285, 0.791621, 0.703578, 0.707965, 0.716283, 0.716283, 0.724957, 0.690604, 0.680603, 0.570702, 0.557691, 0.562014, 0.450668, 0.444081, 0.450668, 0.454136, 0.359901, 0.356642, 0.359901, 0.384043, 0.387226, 0.384043, 0.394753, 0.476583, 0.394753, 0.328603, 0.324872, 0.243554, 0.243554, 0.239899, 0.318242, 0.318242, 0.288399, 0.321458, 0.25031, 0.243554, 0.167087, 0.194234, 0.200174, 0.196879, 0.194234, 0.185198, 0.182256, 0.129801, 0.081712, 0.081712, 0.120615, 0.073402, 0.116183, 0.137348, 0.086953, 0.088832, 0.092881, 0.116183, 0.139895, 0.139895, 0.139895, 0.144935, 0.200174, 0.194234, 0.191378, 0.194234, 0.209395, 0.222385, 0.18812, 0.167087, 0.239899, 0.232838, 0.25406, 0.284882, 0.25406, 0.342579, 0.268042, 0.173081, 0.164327, 0.182256, 0.182256, 0.185198, 0.164327, 0.161087, 0.109221, 0.111485, 0.167087, 0.161087, 0.088832, 0.15284, 0.25406, 0.158265, 0.158265, 0.222385, 0.132295, 0.129801, 0.129801, 0.137348, 0.229226, 0.236433, 0.167087, 0.209395, 0.142424, 0.155435, 0.086953, 0.11371, 0.116183, 0.134866, 0.132295, 0.21291, 0.247041, 0.225814, 0.335645, 0.335645, 0.328603, 0.318242, 0.332115, 0.328603, 0.40511, 0.387226, 0.394753, 0.472492, 0.414856, 0.408655, 0.490133, 0.618285, 0.661982, 0.657645, 0.509769, 0.422041, 0.418646, 0.380708, 0.359901, 0.352862, 0.25031, 0.26085, 0.335645, 0.26085, 0.25406, 0.25031, 0.161087, 0.086953, 0.054297, 0.096677, 0.147574, 0.10481, 0.086953, 0.081712, 0.079919, 0.129801, 0.206376, 0.219301, 0.161087, 0.209395, 0.206376, 0.30533, 0.288399, 0.21291, 0.284882, 0.200174, 0.191378, 0.295083, 0.374039, 0.436924, 0.40511, 0.394753, 0.454136, 0.472492, 0.461924, 0.444081, 0.418646, 0.366687], '')</t>
  </si>
  <si>
    <t>[28, 29, 30, 31, 85, 86, 87, 88, 89, 90, 91, 92, 93, 94, 95, 96, 97, 98, 99, 100, 101, 102, 103, 104, 105, 106, 107, 217, 218, 219, 220]</t>
  </si>
  <si>
    <t>UPI00051D503E status=activ</t>
  </si>
  <si>
    <t>([0.342579, 0.185198, 0.173081, 0.216401, 0.25406, 0.281712, 0.225814, 0.167087, 0.116183, 0.137348, 0.134866, 0.100716, 0.06184, 0.059222, 0.048328, 0.028695, 0.047319, 0.058088, 0.060549, 0.06312, 0.034068, 0.023087, 0.047319, 0.06184, 0.038042, 0.040537, 0.023963, 0.035586, 0.064632, 0.111485, 0.11371, 0.079919, 0.125101, 0.196879, 0.129801, 0.182256, 0.26085, 0.257454, 0.298791, 0.295083, 0.284882, 0.291804, 0.356642, 0.352862, 0.26085, 0.328603, 0.203355, 0.295083, 0.298791, 0.173081, 0.17593, 0.144935, 0.155435, 0.102787, 0.056825, 0.078022, 0.064632, 0.046336, 0.037156, 0.026338, 0.020165, 0.015344, 0.020522, 0.014586, 0.010131, 0.013437, 0.009187], '')</t>
  </si>
  <si>
    <t>UPI00051D53CE status=activ</t>
  </si>
  <si>
    <t>([0.001499, 0.001434, 0.002396, 0.003757, 0.00543, 0.006619, 0.005378, 0.006533, 0.006795, 0.008723, 0.010221, 0.018106, 0.017797, 0.017797, 0.020165, 0.040537, 0.056825, 0.069024, 0.045352, 0.031287, 0.018106, 0.015694, 0.015694, 0.017447, 0.011903, 0.010509, 0.007877, 0.01204, 0.008276, 0.006701, 0.006988, 0.00515, 0.003405, 0.00515, 0.007259, 0.007031, 0.005992, 0.005683, 0.005503, 0.004646, 0.007177, 0.007495, 0.008409, 0.00777, 0.006988, 0.006988, 0.00543, 0.005503, 0.004358, 0.004921, 0.006619, 0.004431, 0.004736, 0.007259, 0.005992, 0.004431, 0.005503, 0.005503, 0.005503, 0.007645, 0.011518, 0.008624, 0.013437, 0.022306, 0.024393, 0.028695, 0.028695, 0.025762, 0.023087, 0.038042, 0.028107, 0.017447, 0.032677, 0.05306, 0.047319, 0.06312, 0.081712, 0.120615, 0.15008, 0.092881, 0.094817, 0.050641, 0.073402, 0.073402, 0.05306, 0.10481, 0.10481, 0.144935, 0.239899, 0.229226, 0.247041, 0.332115, 0.408655, 0.398279, 0.387226, 0.377384, 0.36309, 0.40511, 0.339168, 0.31487, 0.444081], '')</t>
  </si>
  <si>
    <t>UPI00051D54B1 status=activ</t>
  </si>
  <si>
    <t>([0.120615, 0.076542, 0.051831, 0.0704, 0.096677, 0.066181, 0.085092, 0.106997, 0.127496, 0.111485, 0.142424, 0.161087, 0.10481, 0.15284, 0.216401, 0.271506, 0.271506, 0.275179, 0.349426, 0.349426, 0.243554, 0.243554, 0.31487, 0.401658, 0.401658, 0.324872, 0.321458, 0.321458, 0.268042, 0.194234, 0.17593, 0.170161, 0.179055, 0.25406, 0.161087, 0.161087, 0.170161, 0.15008, 0.096677, 0.098513, 0.102787, 0.125101, 0.122885, 0.122885, 0.111485, 0.118441, 0.098513, 0.15284, 0.098513, 0.116183, 0.15008, 0.194234, 0.164327, 0.122885, 0.098513, 0.179055, 0.147574, 0.10481, 0.098513], '')</t>
  </si>
  <si>
    <t>UPI00051D5550 status=activ</t>
  </si>
  <si>
    <t>([0.134866, 0.173081, 0.066181, 0.088832, 0.132295, 0.161087, 0.111485, 0.066181, 0.079919, 0.098513, 0.06312, 0.083462, 0.076542, 0.076542, 0.038858, 0.020522, 0.030003, 0.027463, 0.031287, 0.058088, 0.056825, 0.060549, 0.032017, 0.038042, 0.041405, 0.021381, 0.012727, 0.015344, 0.029376, 0.030003, 0.032677, 0.034068, 0.038858, 0.038858, 0.038042, 0.034884, 0.034884, 0.044297, 0.026338, 0.023087, 0.023087, 0.023534, 0.023087, 0.046336, 0.037156, 0.037156, 0.037156, 0.037156, 0.05306, 0.051831, 0.06184, 0.033407, 0.058088, 0.058088, 0.078022, 0.086953, 0.179055, 0.232838, 0.144935, 0.147574, 0.083462, 0.102787, 0.100716, 0.058088, 0.023087, 0.041405, 0.041405, 0.038858, 0.071867, 0.076542, 0.054297, 0.024393, 0.024826, 0.016528, 0.009483, 0.013437, 0.010372, 0.00962, 0.008525, 0.007495, 0.008624, 0.012727, 0.006795, 0.006701, 0.006701, 0.010509, 0.007555, 0.007259, 0.00777, 0.00515, 0.004775, 0.00407, 0.00543, 0.00543, 0.006078, 0.009187, 0.00558, 0.006194, 0.006245, 0.006039, 0.009977, 0.009977, 0.010672, 0.010672, 0.007177, 0.011342, 0.007645, 0.008624, 0.009015, 0.013265, 0.017447, 0.010372, 0.016528, 0.018415, 0.028107, 0.0198, 0.014315, 0.014315, 0.016257, 0.009483, 0.016021, 0.011669, 0.014075, 0.013016, 0.021381, 0.021816, 0.010926, 0.011669, 0.021381, 0.022306, 0.01204, 0.014783, 0.015078, 0.009865, 0.009977, 0.007259, 0.007645, 0.006194, 0.010372, 0.006701, 0.006894, 0.004736, 0.005378, 0.00543, 0.00543, 0.006142, 0.008723, 0.008624, 0.007315, 0.006988, 0.005011, 0.006795, 0.007645, 0.01204, 0.0198, 0.017138, 0.017138, 0.014783, 0.030611, 0.027463, 0.021381, 0.038858, 0.030003, 0.030003, 0.013437, 0.014586, 0.015694, 0.009294, 0.008156, 0.011669, 0.008002, 0.007422, 0.007315, 0.006482, 0.006533, 0.006533, 0.005086, 0.007091, 0.011342, 0.007091, 0.006245, 0.006988, 0.00515, 0.008525, 0.008525, 0.015694, 0.014315, 0.013613, 0.013265, 0.020522, 0.016528, 0.036378, 0.038042, 0.047319, 0.037156, 0.025316, 0.020165, 0.027463, 0.0198, 0.012727, 0.0198, 0.020165, 0.038858, 0.079919, 0.047319], '')</t>
  </si>
  <si>
    <t>UPI00051D55B1 status=activ</t>
  </si>
  <si>
    <t>([0.699094, 0.733139, 0.480142, 0.444081, 0.387226, 0.278302, 0.311707, 0.225814, 0.257454, 0.288399, 0.21291, 0.191378, 0.268042, 0.281712, 0.291804, 0.271506, 0.164327, 0.102787, 0.092881, 0.088832, 0.047319, 0.045352, 0.032677, 0.058088, 0.038042, 0.056825, 0.046336, 0.049374, 0.040537, 0.022306, 0.013016, 0.025316, 0.022667, 0.013016, 0.013437, 0.01078, 0.011518, 0.011669, 0.017138, 0.017797, 0.011106, 0.018106, 0.017447, 0.025316, 0.031287, 0.032017, 0.031287, 0.085092, 0.047319, 0.060549, 0.060549, 0.06312, 0.050641, 0.050641, 0.05306, 0.023087, 0.017447, 0.018106, 0.018415, 0.011903, 0.007422, 0.010509, 0.007645, 0.007645, 0.006988, 0.006078, 0.008156, 0.008525, 0.00777, 0.007422, 0.009977, 0.016826, 0.018787, 0.0198, 0.035586, 0.06184, 0.083462, 0.118441, 0.064632, 0.11371, 0.100716, 0.106997, 0.06312, 0.109221, 0.06312, 0.064632, 0.042364, 0.047319, 0.048328, 0.045352, 0.045352, 0.058088, 0.051831, 0.03976, 0.038042, 0.038042, 0.017797, 0.026338, 0.030611, 0.059222, 0.034068, 0.043307, 0.086953, 0.139895, 0.0704, 0.118441, 0.129801, 0.232838, 0.219301, 0.147574, 0.078022, 0.142424, 0.125101, 0.074921, 0.074921, 0.06312, 0.036378, 0.045352, 0.026338, 0.029376, 0.028695, 0.040537, 0.041405, 0.040537, 0.034068, 0.0704, 0.035586, 0.022306, 0.021816, 0.023087, 0.036378, 0.081712, 0.044297, 0.025762, 0.025762, 0.054297, 0.06312, 0.106997, 0.170161, 0.173081, 0.155435, 0.125101, 0.158265, 0.194234, 0.21291, 0.236433, 0.236433, 0.335645, 0.291804, 0.291804, 0.271506, 0.278302, 0.225814, 0.311707, 0.394753, 0.483068, 0.490133, 0.465241, 0.450668, 0.422041, 0.42561, 0.447574, 0.480142, 0.476583, 0.4292, 0.42561, 0.436924, 0.450668, 0.384043, 0.51388, 0.505461, 0.529623, 0.509769, 0.472492, 0.483068, 0.450668, 0.447574, 0.42561, 0.454136, 0.490133, 0.408655, 0.494003, 0.40511, 0.40511, 0.321458, 0.41194, 0.390993, 0.401658, 0.328603, 0.394753, 0.308712, 0.301917, 0.30533, 0.30533, 0.370445, 0.288399, 0.311707, 0.301917, 0.288399, 0.295083, 0.295083, 0.41194, 0.408655, 0.486429, 0.408655, 0.41194, 0.342579, 0.339168, 0.324872, 0.401658, 0.408655, 0.5017, 0.5017, 0.5017, 0.401658, 0.390993, 0.394753, 0.394753, 0.349426, 0.387226, 0.384043, 0.356642, 0.281712, 0.284882, 0.288399, 0.374039, 0.447574, 0.414856, 0.370445, 0.308712, 0.295083, 0.298791, 0.219301, 0.173081, 0.161087, 0.281712, 0.301917, 0.384043, 0.321458, 0.356642, 0.324872, 0.301917, 0.275179, 0.328603, 0.298791, 0.257454, 0.200174, 0.158265, 0.26085], '')</t>
  </si>
  <si>
    <t>[0, 1, 169, 170, 171, 172, 211, 212, 213]</t>
  </si>
  <si>
    <t>UPI00051D55C2 status=activ</t>
  </si>
  <si>
    <t>([0.557691, 0.436924, 0.374039, 0.318242, 0.31487, 0.222385, 0.173081, 0.216401, 0.25031, 0.295083, 0.31487, 0.366687, 0.295083, 0.30533, 0.31487, 0.30533, 0.288399, 0.291804, 0.370445, 0.311707, 0.335645, 0.352862, 0.418646, 0.494003, 0.472492, 0.472492, 0.59508, 0.661982, 0.545602, 0.458154, 0.454136, 0.374039, 0.366687, 0.349426, 0.328603, 0.271506, 0.206376, 0.142424, 0.129801, 0.139895, 0.142424, 0.167087, 0.155435, 0.173081, 0.155435, 0.21291, 0.25031, 0.25406, 0.291804, 0.346032, 0.40511, 0.366687, 0.444081, 0.41194, 0.494003, 0.509769, 0.59508, 0.741537, 0.885302], '')</t>
  </si>
  <si>
    <t>[0, 26, 27, 28, 55, 56, 57, 58]</t>
  </si>
  <si>
    <t>UPI00051D5655 status=activ</t>
  </si>
  <si>
    <t>([0.505461, 0.384043, 0.408655, 0.440853, 0.468512, 0.384043, 0.414856, 0.440853, 0.497853, 0.517562, 0.525368, 0.490133, 0.509769, 0.418646, 0.36309, 0.281712, 0.301917, 0.308712, 0.31487, 0.401658, 0.398279, 0.398279, 0.494003, 0.414856, 0.447574, 0.458154, 0.538167, 0.517562, 0.517562, 0.450668, 0.458154, 0.380708, 0.384043, 0.271506, 0.346032, 0.422041, 0.418646, 0.408655, 0.308712, 0.222385, 0.158265, 0.236433, 0.229226, 0.21291, 0.30533, 0.196879, 0.122885, 0.15284, 0.092881, 0.058088, 0.0704, 0.043307, 0.069024, 0.073402, 0.137348, 0.079919, 0.078022, 0.081712, 0.054297, 0.10481, 0.167087, 0.17593, 0.173081, 0.173081, 0.170161, 0.15284, 0.232838, 0.321458, 0.281712, 0.380708, 0.450668, 0.366687, 0.440853, 0.444081, 0.352862, 0.271506, 0.377384, 0.359901, 0.359901, 0.433034, 0.342579, 0.342579, 0.401658, 0.321458, 0.318242, 0.339168, 0.342579, 0.25406, 0.281712, 0.278302, 0.288399, 0.216401, 0.295083, 0.284882, 0.291804, 0.377384, 0.458154, 0.454136, 0.458154, 0.468512, 0.433034, 0.4292, 0.398279, 0.398279, 0.450668, 0.380708, 0.295083, 0.311707, 0.366687, 0.30533, 0.288399, 0.247041, 0.31487, 0.291804, 0.25406, 0.21291, 0.15284, 0.111485], '')</t>
  </si>
  <si>
    <t>[0, 9, 10, 12, 26, 27, 28]</t>
  </si>
  <si>
    <t>UPI00051D5A14 status=activ</t>
  </si>
  <si>
    <t>([0.295083, 0.339168, 0.247041, 0.239899, 0.271506, 0.295083, 0.321458, 0.346032, 0.284882, 0.225814, 0.25031, 0.222385, 0.239899, 0.321458, 0.318242, 0.239899, 0.206376, 0.239899, 0.232838, 0.236433, 0.185198, 0.219301, 0.229226, 0.308712, 0.339168, 0.339168, 0.342579, 0.349426, 0.288399, 0.278302, 0.295083, 0.295083, 0.370445, 0.370445, 0.308712, 0.278302, 0.370445, 0.384043, 0.281712, 0.281712, 0.203355, 0.21291, 0.21291, 0.200174, 0.196879, 0.170161, 0.147574, 0.15008, 0.125101, 0.15008, 0.206376, 0.25031, 0.216401, 0.170161, 0.216401, 0.275179, 0.281712, 0.222385], '')</t>
  </si>
  <si>
    <t>UPI00051D5A5E status=activ</t>
  </si>
  <si>
    <t>([0.023963, 0.017447, 0.025762, 0.037156, 0.051831, 0.074921, 0.051831, 0.038042, 0.047319, 0.073402, 0.092881, 0.086953, 0.132295, 0.206376, 0.209395, 0.257454, 0.36309, 0.377384, 0.377384, 0.408655, 0.342579, 0.268042, 0.342579, 0.339168, 0.264545, 0.26085, 0.247041, 0.335645, 0.352862, 0.288399, 0.164327, 0.109221, 0.067594, 0.042364, 0.044297, 0.042364, 0.055536, 0.033407, 0.032677, 0.034884, 0.035586, 0.034884, 0.054297, 0.032677, 0.033407, 0.034068, 0.042364, 0.026338, 0.025316, 0.038858, 0.06312, 0.122885, 0.182256, 0.25031, 0.339168, 0.324872, 0.225814, 0.229226, 0.229226, 0.216401, 0.139895, 0.196879, 0.284882, 0.295083, 0.370445, 0.342579, 0.346032, 0.31487, 0.366687, 0.288399, 0.288399, 0.288399, 0.200174, 0.134866, 0.134866, 0.125101, 0.125101, 0.206376, 0.134866, 0.206376, 0.206376, 0.288399, 0.298791, 0.185198, 0.179055, 0.122885, 0.092881, 0.15284, 0.15008, 0.118441, 0.116183, 0.109221, 0.055536, 0.076542, 0.125101, 0.125101, 0.090864, 0.098513, 0.100716, 0.15008, 0.139895, 0.139895, 0.139895, 0.147574, 0.142424, 0.170161, 0.167087, 0.25031, 0.247041, 0.264545, 0.229226, 0.30533, 0.288399, 0.380708, 0.390993, 0.370445, 0.352862, 0.408655, 0.374039, 0.346032, 0.324872, 0.298791], '')</t>
  </si>
  <si>
    <t>UPI00051D5CAC status=activ</t>
  </si>
  <si>
    <t>([0.642678, 0.680603, 0.671169, 0.661982, 0.690604, 0.690604, 0.707965, 0.703578, 0.622677, 0.622677, 0.653063, 0.754692, 0.680603, 0.699094, 0.671169, 0.59917, 0.575842, 0.585406, 0.680603, 0.570702, 0.490133, 0.5017, 0.5017, 0.450668, 0.465241, 0.468512, 0.483068, 0.414856, 0.436924, 0.505461, 0.447574, 0.4292, 0.4292, 0.476583, 0.483068, 0.525368, 0.59508, 0.534167, 0.525368, 0.553315, 0.622677, 0.712013, 0.632174, 0.618285, 0.707965, 0.712013, 0.712013, 0.690604, 0.779859, 0.771762, 0.699094, 0.788093, 0.798249, 0.771762, 0.784345, 0.784345, 0.733139, 0.741537, 0.745909, 0.675549, 0.680603, 0.626927, 0.626927, 0.699094, 0.632174, 0.538167, 0.468512, 0.465241, 0.468512, 0.447574, 0.454136, 0.51388, 0.497853, 0.440853, 0.436924, 0.41194, 0.384043, 0.374039, 0.332115, 0.380708, 0.422041, 0.342579, 0.394753, 0.352862], '')</t>
  </si>
  <si>
    <t>[0, 1, 2, 3, 4, 5, 6, 7, 8, 9, 10, 11, 12, 13, 14, 15, 16, 17, 18, 19, 21, 22, 29, 35, 36, 37, 38, 39, 40, 41, 42, 43, 44, 45, 46, 47, 48, 49, 50, 51, 52, 53, 54, 55, 56, 57, 58, 59, 60, 61, 62, 63, 64, 65, 71]</t>
  </si>
  <si>
    <t>UPI00051D5D45 status=activ</t>
  </si>
  <si>
    <t>([0.414856, 0.468512, 0.490133, 0.509769, 0.494003, 0.51388, 0.436924, 0.4292, 0.465241, 0.472492, 0.505461, 0.5017, 0.494003, 0.480142, 0.486429, 0.42561, 0.42561, 0.318242, 0.380708, 0.440853, 0.505461, 0.458154, 0.440853, 0.422041, 0.440853, 0.468512, 0.414856, 0.418646, 0.454136, 0.4292, 0.436924, 0.349426, 0.30533, 0.243554, 0.155435, 0.170161, 0.170161, 0.134866, 0.134866, 0.139895, 0.144935, 0.144935, 0.216401, 0.200174, 0.137348, 0.137348, 0.118441, 0.155435, 0.222385, 0.203355, 0.243554, 0.191378, 0.239899, 0.284882, 0.356642, 0.394753, 0.377384, 0.387226, 0.454136, 0.553315, 0.541878, 0.5017, 0.517562, 0.497853, 0.461924, 0.56648, 0.476583, 0.494003, 0.436924, 0.447574, 0.465241, 0.440853, 0.440853, 0.458154, 0.390993, 0.390993, 0.447574, 0.440853, 0.486429, 0.483068, 0.401658, 0.408655, 0.447574, 0.440853, 0.440853, 0.505461, 0.505461, 0.472492, 0.472492, 0.545602, 0.529623, 0.525368, 0.454136, 0.454136, 0.465241, 0.517562, 0.408655, 0.414856, 0.4292, 0.394753, 0.380708, 0.377384, 0.359901, 0.356642, 0.36309, 0.311707, 0.236433, 0.243554, 0.339168, 0.339168, 0.318242, 0.335645, 0.308712, 0.342579, 0.384043, 0.352862, 0.359901, 0.472492, 0.436924, 0.398279, 0.468512, 0.447574], '')</t>
  </si>
  <si>
    <t>[3, 5, 10, 11, 20, 59, 60, 61, 62, 65, 85, 86, 89, 90, 91, 95]</t>
  </si>
  <si>
    <t>UPI00051D5D8E status=activ</t>
  </si>
  <si>
    <t>([0.051831, 0.023087, 0.033407, 0.045352, 0.078022, 0.051831, 0.074921, 0.050641, 0.066181, 0.079919, 0.078022, 0.06184, 0.058088, 0.047319, 0.050641, 0.085092, 0.134866, 0.134866, 0.185198, 0.21291, 0.206376, 0.200174, 0.247041, 0.25031, 0.194234, 0.167087, 0.278302, 0.161087, 0.170161, 0.179055, 0.185198, 0.147574, 0.225814, 0.225814, 0.271506, 0.268042, 0.25406, 0.25406, 0.239899, 0.25031, 0.15284, 0.229226, 0.155435, 0.203355, 0.200174, 0.268042, 0.278302, 0.278302, 0.384043, 0.480142, 0.468512, 0.387226, 0.401658, 0.40511, 0.447574, 0.370445, 0.335645, 0.342579, 0.339168, 0.278302, 0.278302, 0.387226, 0.40511, 0.51388, 0.458154, 0.377384, 0.271506, 0.268042, 0.161087, 0.173081, 0.161087, 0.158265, 0.139895, 0.164327, 0.15284, 0.173081, 0.200174, 0.229226, 0.158265, 0.102787, 0.139895, 0.142424, 0.098513, 0.05306, 0.030611, 0.05306, 0.051831, 0.102787, 0.098513, 0.15008, 0.15284, 0.161087, 0.100716, 0.118441, 0.144935, 0.147574, 0.139895, 0.17593, 0.116183, 0.116183, 0.102787, 0.058088, 0.056825, 0.05306, 0.085092, 0.086953, 0.074921, 0.129801, 0.079919, 0.083462, 0.088832, 0.081712, 0.081712, 0.111485, 0.179055, 0.196879, 0.132295, 0.088832, 0.081712, 0.137348, 0.137348, 0.247041, 0.370445, 0.295083, 0.291804, 0.295083, 0.346032, 0.271506, 0.275179, 0.377384, 0.377384, 0.264545, 0.278302, 0.239899, 0.170161, 0.132295, 0.098513, 0.170161, 0.15284, 0.147574, 0.139895, 0.206376, 0.137348, 0.129801, 0.18812, 0.191378, 0.200174, 0.219301, 0.30533, 0.21291, 0.194234, 0.203355, 0.225814, 0.216401, 0.243554, 0.359901, 0.36309, 0.387226, 0.366687, 0.366687, 0.387226, 0.398279, 0.384043, 0.366687, 0.366687, 0.339168, 0.339168, 0.31487, 0.324872, 0.335645, 0.335645, 0.332115, 0.311707, 0.31487, 0.311707, 0.328603, 0.239899, 0.284882, 0.232838, 0.200174, 0.203355, 0.191378, 0.194234, 0.200174, 0.196879, 0.196879, 0.139895, 0.206376, 0.21291, 0.132295, 0.125101, 0.127496, 0.129801, 0.134866, 0.209395, 0.25031, 0.25031, 0.25031, 0.206376, 0.264545, 0.291804, 0.291804, 0.288399, 0.275179, 0.275179, 0.36309, 0.26085, 0.374039, 0.318242, 0.318242, 0.321458, 0.318242, 0.394753, 0.394753, 0.321458, 0.308712, 0.196879, 0.194234, 0.281712, 0.335645, 0.328603, 0.264545, 0.342579, 0.25031, 0.25031, 0.25031, 0.247041, 0.339168, 0.324872, 0.384043, 0.380708, 0.374039, 0.291804, 0.257454, 0.164327, 0.229226, 0.236433, 0.229226, 0.236433, 0.222385, 0.236433, 0.257454, 0.257454, 0.222385, 0.321458, 0.321458, 0.31487, 0.308712, 0.236433, 0.236433, 0.170161, 0.170161, 0.21291, 0.284882, 0.26085, 0.366687, 0.268042, 0.271506, 0.370445, 0.352862, 0.356642, 0.321458, 0.30533, 0.349426, 0.301917, 0.311707, 0.308712, 0.243554, 0.247041, 0.25031, 0.196879, 0.194234, 0.203355, 0.232838, 0.239899, 0.324872, 0.318242, 0.440853, 0.42561, 0.328603, 0.264545, 0.194234, 0.209395, 0.185198, 0.225814, 0.298791, 0.291804, 0.311707, 0.308712, 0.30533, 0.380708, 0.447574, 0.538167, 0.468512, 0.465241, 0.458154, 0.450668, 0.374039, 0.356642, 0.288399, 0.352862, 0.418646, 0.497853, 0.444081, 0.490133, 0.414856, 0.4292, 0.352862, 0.356642, 0.356642, 0.356642, 0.36309, 0.284882, 0.284882, 0.346032, 0.25406, 0.191378, 0.144935, 0.206376, 0.142424, 0.203355, 0.132295, 0.094817, 0.100716, 0.122885, 0.122885, 0.158265, 0.096677, 0.155435, 0.144935, 0.206376, 0.125101, 0.111485, 0.111485, 0.066181, 0.069024, 0.074921, 0.109221, 0.085092, 0.098513, 0.164327, 0.167087, 0.25031, 0.311707, 0.271506, 0.268042, 0.284882, 0.216401, 0.301917, 0.318242, 0.332115, 0.264545, 0.288399, 0.268042, 0.359901, 0.465241, 0.374039, 0.468512, 0.436924, 0.447574, 0.433034, 0.433034, 0.356642, 0.387226, 0.398279, 0.447574, 0.458154, 0.352862, 0.401658, 0.401658, 0.401658, 0.390993, 0.40511, 0.468512, 0.398279, 0.408655, 0.301917, 0.366687, 0.352862, 0.387226, 0.4292, 0.349426, 0.349426, 0.352862, 0.25031, 0.225814, 0.209395, 0.209395, 0.288399, 0.332115, 0.339168, 0.332115, 0.257454, 0.239899, 0.182256, 0.275179, 0.257454, 0.335645, 0.271506, 0.278302, 0.206376, 0.236433, 0.239899, 0.21291, 0.284882, 0.36309, 0.36309, 0.387226, 0.349426, 0.342579, 0.339168, 0.321458, 0.209395, 0.229226, 0.278302, 0.278302, 0.288399, 0.203355, 0.127496, 0.200174, 0.15008, 0.225814, 0.144935, 0.206376, 0.229226, 0.167087, 0.155435, 0.18812, 0.125101, 0.161087, 0.164327, 0.106997, 0.106997, 0.191378, 0.191378, 0.139895, 0.200174, 0.137348, 0.203355, 0.203355, 0.196879, 0.275179, 0.264545, 0.346032, 0.278302, 0.281712, 0.374039, 0.384043, 0.291804, 0.370445, 0.339168, 0.352862, 0.349426, 0.346032, 0.26085, 0.247041, 0.346032, 0.346032, 0.436924, 0.422041, 0.538167, 0.534167, 0.480142, 0.472492, 0.454136, 0.454136, 0.447574, 0.346032, 0.359901, 0.339168, 0.243554, 0.243554, 0.161087, 0.239899, 0.232838, 0.301917, 0.380708, 0.370445, 0.370445, 0.346032, 0.384043, 0.380708, 0.30533, 0.324872, 0.346032, 0.295083, 0.356642, 0.271506, 0.25031, 0.239899, 0.339168, 0.41194, 0.346032, 0.41194, 0.40511, 0.41194, 0.422041, 0.42561, 0.454136, 0.468512, 0.480142, 0.370445, 0.356642, 0.346032, 0.36309, 0.271506, 0.346032, 0.384043, 0.480142, 0.494003, 0.497853, 0.497853, 0.486429, 0.575842, 0.5017, 0.5017, 0.521092, 0.480142, 0.408655, 0.390993, 0.321458, 0.236433, 0.321458, 0.356642, 0.454136, 0.440853, 0.461924, 0.480142, 0.450668, 0.359901, 0.4292, 0.440853, 0.324872, 0.308712, 0.318242, 0.394753, 0.308712, 0.308712, 0.264545, 0.295083, 0.281712, 0.349426, 0.418646, 0.352862, 0.25031, 0.236433, 0.25031, 0.318242, 0.311707, 0.239899, 0.311707, 0.264545, 0.17593, 0.268042, 0.219301, 0.209395, 0.203355, 0.284882, 0.284882, 0.352862, 0.387226, 0.384043, 0.275179, 0.206376, 0.271506, 0.342579, 0.264545, 0.219301, 0.209395, 0.118441, 0.118441, 0.109221, 0.15008, 0.219301, 0.209395, 0.30533, 0.247041, 0.200174, 0.142424, 0.144935, 0.144935, 0.137348, 0.100716, 0.164327, 0.142424, 0.129801, 0.125101, 0.164327, 0.122885, 0.10481, 0.102787, 0.155435, 0.118441, 0.139895, 0.088832, 0.100716, 0.094817, 0.144935, 0.139895, 0.21291, 0.209395, 0.229226, 0.137348, 0.122885, 0.109221, 0.194234, 0.134866, 0.100716, 0.120615, 0.182256, 0.167087, 0.185198, 0.18812, 0.243554, 0.222385, 0.295083, 0.284882, 0.275179, 0.271506, 0.328603, 0.232838, 0.222385, 0.200174, 0.271506, 0.308712, 0.25031, 0.185198, 0.271506, 0.324872, 0.332115, 0.25031, 0.291804, 0.36309, 0.281712, 0.239899, 0.229226, 0.247041, 0.243554, 0.26085, 0.147574, 0.127496, 0.15284, 0.167087, 0.18812, 0.142424, 0.096677, 0.158265, 0.125101, 0.116183, 0.118441, 0.122885, 0.116183, 0.0704, 0.048328, 0.079919, 0.071867, 0.069024, 0.050641, 0.03976, 0.026338, 0.045352, 0.042364, 0.03976, 0.024826, 0.014586, 0.020876, 0.044297], '')</t>
  </si>
  <si>
    <t>[63, 292, 460, 461, 513, 514, 515, 516]</t>
  </si>
  <si>
    <t>UPI00051D5E0B status=activ</t>
  </si>
  <si>
    <t>([0.716283, 0.733139, 0.741537, 0.720929, 0.703578, 0.741537, 0.745909, 0.728858, 0.73685, 0.741537, 0.750527, 0.788093, 0.801317, 0.784345, 0.767246, 0.745909, 0.801317, 0.801317, 0.801317, 0.83125, 0.83125, 0.846163, 0.846163, 0.846163, 0.819762, 0.767246, 0.699094, 0.694846, 0.754692, 0.754692, 0.750527, 0.750527, 0.76285, 0.685117, 0.733139, 0.750527, 0.795062, 0.745909, 0.562014, 0.562014, 0.562014, 0.549308, 0.529623, 0.458154, 0.458154, 0.538167, 0.59508, 0.648219, 0.59014, 0.545602, 0.570702, 0.549308, 0.549308, 0.538167, 0.63748, 0.604312, 0.545602, 0.517562, 0.56648, 0.570702, 0.56648, 0.545602, 0.414856, 0.356642, 0.422041, 0.433034, 0.380708, 0.377384, 0.356642, 0.387226, 0.36309, 0.31487, 0.308712, 0.271506, 0.257454, 0.191378], '')</t>
  </si>
  <si>
    <t>[0, 1, 2, 3, 4, 5, 6, 7, 8, 9, 10, 11, 12, 13, 14, 15, 16, 17, 18, 19, 20, 21, 22, 23, 24, 25, 26, 27, 28, 29, 30, 31, 32, 33, 34, 35, 36, 37, 38, 39, 40, 41, 42, 45, 46, 47, 48, 49, 50, 51, 52, 53, 54, 55, 56, 57, 58, 59, 60, 61]</t>
  </si>
  <si>
    <t>UPI00051D5F82 status=activ</t>
  </si>
  <si>
    <t>([0.209395, 0.239899, 0.30533, 0.356642, 0.339168, 0.384043, 0.40511, 0.30533, 0.243554, 0.26085, 0.284882, 0.239899, 0.161087, 0.278302, 0.278302, 0.196879, 0.243554, 0.31487, 0.318242, 0.268042, 0.281712, 0.278302, 0.222385, 0.206376, 0.206376, 0.229226, 0.15008, 0.098513, 0.185198, 0.271506, 0.288399, 0.295083, 0.257454, 0.257454, 0.239899, 0.155435, 0.182256, 0.200174, 0.122885, 0.132295, 0.225814, 0.191378, 0.134866, 0.18812, 0.185198, 0.17593, 0.122885, 0.118441, 0.170161, 0.158265, 0.158265, 0.098513, 0.059222, 0.10481, 0.15284, 0.083462, 0.161087, 0.209395, 0.17593, 0.264545, 0.203355, 0.142424, 0.120615, 0.17593, 0.139895, 0.106997, 0.073402], '')</t>
  </si>
  <si>
    <t>UPI00051D5F94 status=activ</t>
  </si>
  <si>
    <t>([0.332115, 0.264545, 0.295083, 0.349426, 0.275179, 0.30533, 0.243554, 0.200174, 0.232838, 0.158265, 0.164327, 0.185198, 0.200174, 0.206376, 0.209395, 0.191378, 0.200174, 0.15008, 0.167087, 0.247041, 0.236433, 0.243554, 0.298791, 0.30533, 0.21291, 0.284882, 0.209395, 0.284882, 0.346032, 0.349426, 0.454136, 0.480142, 0.384043, 0.311707, 0.200174, 0.200174, 0.225814, 0.243554, 0.298791, 0.370445, 0.352862, 0.26085, 0.191378, 0.116183, 0.122885, 0.182256, 0.196879, 0.284882, 0.209395, 0.206376, 0.203355, 0.203355, 0.144935, 0.167087, 0.222385, 0.247041, 0.222385, 0.219301, 0.155435, 0.096677, 0.048328, 0.031287, 0.059222, 0.088832, 0.158265, 0.098513, 0.106997, 0.098513, 0.109221, 0.155435, 0.170161, 0.182256, 0.10481, 0.15008, 0.191378, 0.167087, 0.232838, 0.257454, 0.170161, 0.17593, 0.194234, 0.284882, 0.366687, 0.374039, 0.377384, 0.370445, 0.444081, 0.440853, 0.436924, 0.342579, 0.356642, 0.356642, 0.268042, 0.374039, 0.278302, 0.30533, 0.328603, 0.332115, 0.324872, 0.352862, 0.414856, 0.494003, 0.509769, 0.529623, 0.454136, 0.454136, 0.384043, 0.398279, 0.42561, 0.352862, 0.41194, 0.41194, 0.390993, 0.472492, 0.461924, 0.59917, 0.505461, 0.4292, 0.414856, 0.42561, 0.509769, 0.505461, 0.494003, 0.41194, 0.359901, 0.40511, 0.384043, 0.458154, 0.418646, 0.349426, 0.433034, 0.408655, 0.366687, 0.342579], '')</t>
  </si>
  <si>
    <t>[102, 103, 115, 116, 120, 121]</t>
  </si>
  <si>
    <t>UPI00051D6082 status=activ</t>
  </si>
  <si>
    <t>([0.038858, 0.06312, 0.029376, 0.041405, 0.067594, 0.042364, 0.032677, 0.049374, 0.066181, 0.046336, 0.066181, 0.102787, 0.060549, 0.116183, 0.120615, 0.120615, 0.155435, 0.11371, 0.069024, 0.109221, 0.209395, 0.219301, 0.15008, 0.182256, 0.118441, 0.116183, 0.196879, 0.275179, 0.15284, 0.161087, 0.239899, 0.239899, 0.229226, 0.31487, 0.225814, 0.222385, 0.222385, 0.200174, 0.194234, 0.271506, 0.161087, 0.090864, 0.085092, 0.142424, 0.200174, 0.291804, 0.284882, 0.185198, 0.191378, 0.311707, 0.311707, 0.311707, 0.30533, 0.30533, 0.311707, 0.31487, 0.219301, 0.134866, 0.219301, 0.288399, 0.236433, 0.275179, 0.243554, 0.243554, 0.147574, 0.142424, 0.088832, 0.047319, 0.079919, 0.0704, 0.038042, 0.038858, 0.024393, 0.024393, 0.025762, 0.017138, 0.016826, 0.016257, 0.027463, 0.016528, 0.016257, 0.01204, 0.019109, 0.038042, 0.040537, 0.071867, 0.034884, 0.032017, 0.032017, 0.020876, 0.017797, 0.016257, 0.016257, 0.027463, 0.024393, 0.024393, 0.021381, 0.038042, 0.067594, 0.0704, 0.109221, 0.109221, 0.194234, 0.109221, 0.060549, 0.031287, 0.034884, 0.078022, 0.085092, 0.118441, 0.120615, 0.086953, 0.161087, 0.142424, 0.127496, 0.127496, 0.11371, 0.182256, 0.098513, 0.055536, 0.049374, 0.049374, 0.030611, 0.030611, 0.030003, 0.060549, 0.066181, 0.064632, 0.033407, 0.05306, 0.041405, 0.064632, 0.122885, 0.060549, 0.06184, 0.038042, 0.024393, 0.013016, 0.014315, 0.025762, 0.049374, 0.026892, 0.030611, 0.027463, 0.026338, 0.025762, 0.023087, 0.036378, 0.019109, 0.016528, 0.013437, 0.019109, 0.011518, 0.010672, 0.018787, 0.01204, 0.01078, 0.015078, 0.017138, 0.009728, 0.009977, 0.007259, 0.007645, 0.00543, 0.005683, 0.005799, 0.005318, 0.003757, 0.003177, 0.003512, 0.004358, 0.003997, 0.003276, 0.003804, 0.00292, 0.001936, 0.002155, 0.002555], '')</t>
  </si>
  <si>
    <t>UPI00051D62C0 status=activ</t>
  </si>
  <si>
    <t>([0.490133, 0.525368, 0.575842, 0.56648, 0.562014, 0.59014, 0.604312, 0.557691, 0.521092, 0.486429, 0.5017, 0.436924, 0.529623, 0.553315, 0.541878, 0.553315, 0.59917, 0.604312, 0.680603, 0.622677, 0.642678, 0.608892, 0.59917, 0.517562, 0.534167, 0.509769, 0.465241, 0.476583, 0.505461, 0.541878, 0.575842, 0.622677, 0.720929, 0.666105, 0.699094, 0.703578, 0.657645, 0.685117, 0.712013, 0.626927, 0.680603, 0.675549, 0.728858, 0.73685, 0.812494, 0.759478, 0.76285, 0.801317, 0.795062, 0.798249, 0.808535, 0.83125, 0.83125, 0.83125, 0.83125, 0.805026, 0.759478, 0.795062, 0.745909, 0.699094, 0.707965, 0.750527, 0.745909, 0.745909, 0.73685, 0.73685, 0.808535, 0.859585, 0.862302, 0.859585, 0.852992, 0.862302, 0.846163, 0.819762, 0.808535, 0.834292, 0.73685, 0.779859, 0.690604, 0.724957, 0.675549, 0.775545, 0.724957, 0.653063, 0.661982, 0.642678, 0.626927, 0.608892, 0.575842, 0.525368, 0.468512, 0.444081, 0.433034, 0.42561, 0.414856, 0.418646, 0.418646, 0.497853, 0.497853, 0.604312, 0.613573, 0.671169, 0.63748, 0.694846, 0.754692, 0.754692, 0.724957, 0.671169, 0.618285, 0.626927, 0.685117, 0.767246, 0.798249, 0.791621, 0.81615, 0.81615, 0.808535, 0.791621, 0.801317, 0.801317, 0.791621, 0.784345, 0.784345, 0.771762, 0.724957, 0.724957, 0.720929, 0.784345, 0.834292, 0.874069, 0.874069, 0.885302, 0.874069, 0.889439, 0.901269, 0.901269, 0.89662, 0.903857, 0.915074, 0.905695, 0.901269, 0.901269, 0.912647, 0.910643, 0.910643, 0.910643, 0.88723, 0.81615, 0.84206, 0.823549, 0.819762, 0.823549, 0.819762, 0.819762, 0.812494, 0.798249, 0.801317, 0.750527, 0.648219, 0.626927, 0.553315, 0.562014, 0.562014, 0.549308, 0.5017, 0.450668, 0.414856, 0.40511, 0.472492, 0.433034, 0.390993, 0.390993, 0.346032, 0.288399, 0.291804, 0.229226, 0.225814, 0.225814, 0.288399, 0.349426, 0.346032, 0.41194, 0.422041, 0.433034, 0.414856, 0.444081, 0.483068, 0.521092, 0.570702, 0.553315, 0.541878, 0.613573, 0.59508, 0.685117], '')</t>
  </si>
  <si>
    <t>[1, 2, 3, 4, 5, 6, 7, 8, 10, 12, 13, 14, 15, 16, 17, 18, 19, 20, 21, 22, 23, 24, 25, 28, 29, 30, 31, 32, 33, 34, 35, 36, 37, 38, 39, 40, 41, 42, 43, 44, 45, 46, 47, 48, 49, 50, 51, 52, 53, 54, 55, 56, 57, 58, 59, 60, 61, 62, 63, 64, 65, 66, 67, 68, 69, 70, 71, 72, 73, 74, 75, 76, 77, 78, 79, 80, 81, 82, 83, 84, 85, 86, 87, 88, 89,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187, 188, 189, 190, 191, 192, 193]</t>
  </si>
  <si>
    <t>150)</t>
  </si>
  <si>
    <t>UPI00051D6383 status=activ</t>
  </si>
  <si>
    <t>([0.000146, 8.2e-05, 5.2e-05, 0.000129, 9e-05, 6.4e-05, 0.000137, 0.000292, 0.000477, 0.000378, 0.000575, 0.000442, 0.00018, 0.000305, 0.000648, 0.000262, 0.000262, 0.000292, 0.000747, 0.001288, 0.001872, 0.001855, 0.001872, 0.003276, 0.00225, 0.002078, 0.002057, 0.001249, 0.00076, 0.000477, 0.000674, 0.000391, 0.000507, 0.000893, 0.000799, 0.000477, 0.000906, 0.000326], '')</t>
  </si>
  <si>
    <t>UPI00051D64F4 status=activ</t>
  </si>
  <si>
    <t>([0.017138, 0.030611, 0.023963, 0.016826, 0.012727, 0.018787, 0.024826, 0.018415, 0.014075, 0.018106, 0.01227, 0.018415, 0.030611, 0.026338, 0.017797, 0.010672, 0.020876, 0.023534, 0.03976, 0.03976, 0.028695, 0.028107, 0.024826, 0.026892, 0.045352, 0.079919, 0.071867, 0.071867, 0.118441, 0.120615, 0.100716, 0.122885, 0.081712, 0.050641, 0.050641, 0.079919, 0.144935, 0.147574, 0.069024, 0.071867, 0.074921, 0.106997, 0.067594, 0.069024, 0.10481, 0.10481, 0.050641, 0.031287, 0.033407, 0.035586, 0.064632, 0.078022, 0.079919, 0.067594, 0.069024, 0.086953, 0.098513, 0.046336, 0.041405, 0.092881, 0.076542, 0.078022, 0.059222, 0.076542, 0.079919, 0.0704, 0.045352, 0.100716, 0.111485, 0.067594, 0.0704, 0.069024, 0.066181, 0.074921, 0.116183, 0.173081, 0.17593, 0.111485, 0.206376, 0.222385, 0.147574, 0.185198, 0.179055, 0.182256, 0.229226, 0.158265, 0.109221, 0.161087, 0.109221, 0.11371, 0.164327, 0.15284, 0.164327, 0.098513, 0.147574, 0.179055, 0.173081, 0.239899, 0.30533, 0.281712, 0.281712, 0.370445, 0.346032, 0.36309, 0.4292, 0.349426, 0.356642, 0.36309, 0.298791, 0.366687, 0.461924, 0.486429, 0.41194, 0.394753, 0.472492, 0.465241, 0.440853, 0.380708, 0.288399, 0.225814, 0.247041, 0.247041, 0.229226, 0.15284, 0.147574, 0.158265, 0.225814, 0.222385, 0.291804, 0.374039, 0.36309, 0.25406, 0.243554, 0.311707, 0.311707, 0.335645, 0.328603, 0.321458, 0.384043, 0.494003, 0.549308, 0.553315, 0.458154, 0.436924, 0.534167, 0.525368, 0.538167, 0.549308, 0.642678, 0.613573, 0.575842, 0.575842, 0.585406, 0.59014, 0.622677, 0.622677, 0.622677, 0.648219, 0.618285, 0.648219, 0.538167, 0.541878, 0.521092, 0.618285, 0.671169, 0.661982, 0.666105, 0.613573, 0.608892, 0.613573, 0.557691, 0.585406, 0.604312, 0.703578, 0.694846, 0.694846, 0.661982, 0.685117, 0.570702, 0.570702, 0.56648, 0.671169, 0.613573, 0.534167, 0.458154, 0.454136, 0.454136, 0.450668, 0.408655, 0.401658, 0.401658, 0.454136, 0.444081, 0.436924, 0.374039, 0.359901, 0.356642, 0.377384, 0.374039, 0.444081, 0.476583, 0.476583, 0.398279, 0.472492, 0.557691, 0.666105, 0.56648, 0.5017, 0.4292, 0.509769, 0.517562, 0.414856, 0.370445, 0.390993, 0.30533, 0.339168, 0.339168, 0.349426, 0.356642, 0.339168, 0.264545, 0.271506, 0.264545, 0.232838, 0.17593, 0.194234, 0.200174, 0.243554, 0.257454, 0.25406, 0.243554, 0.167087, 0.182256, 0.225814, 0.21291, 0.194234, 0.216401, 0.243554, 0.229226, 0.158265, 0.173081, 0.257454, 0.216401, 0.219301, 0.318242, 0.377384, 0.281712, 0.268042, 0.278302, 0.25031, 0.328603, 0.346032, 0.387226, 0.454136, 0.472492, 0.461924, 0.534167, 0.553315, 0.549308, 0.461924, 0.557691, 0.534167, 0.517562, 0.476583, 0.408655, 0.339168, 0.264545, 0.339168, 0.356642, 0.275179, 0.374039, 0.359901, 0.271506, 0.295083, 0.216401, 0.216401, 0.196879, 0.232838, 0.209395, 0.194234, 0.191378, 0.120615, 0.100716, 0.100716, 0.090864, 0.083462, 0.11371, 0.147574, 0.086953, 0.079919, 0.120615, 0.111485, 0.106997, 0.164327, 0.179055, 0.25406, 0.182256, 0.222385, 0.232838, 0.161087, 0.164327, 0.25406, 0.243554, 0.194234, 0.106997, 0.11371, 0.109221, 0.074921, 0.083462, 0.142424, 0.079919, 0.042364, 0.023963, 0.027463, 0.025762, 0.0198, 0.013265, 0.016257, 0.012491, 0.011106, 0.011106, 0.009728, 0.007645, 0.008624, 0.009865, 0.013821, 0.016021, 0.020876, 0.026338, 0.0198, 0.011518, 0.018106], '')</t>
  </si>
  <si>
    <t>[140, 141, 144, 145, 146, 147, 148, 149, 150, 151, 152, 153, 154, 155, 156, 157, 158, 159, 160, 161, 162, 163, 164, 165, 166, 167, 168, 169, 170, 171, 172, 173, 174, 175, 176, 177, 178, 179, 180, 181, 182, 183, 204, 205, 206, 207, 209, 210, 256, 257, 258, 260, 261, 262]</t>
  </si>
  <si>
    <t>UPI00051D66C4 status=activ</t>
  </si>
  <si>
    <t>([0.191378, 0.125101, 0.085092, 0.059222, 0.085092, 0.109221, 0.137348, 0.18812, 0.219301, 0.247041, 0.268042, 0.291804, 0.36309, 0.352862, 0.342579, 0.41194, 0.41194, 0.422041, 0.36309, 0.321458, 0.31487, 0.318242, 0.281712, 0.275179, 0.352862, 0.339168, 0.346032, 0.346032, 0.288399, 0.206376, 0.200174, 0.196879, 0.203355, 0.206376, 0.139895, 0.203355, 0.206376, 0.179055, 0.161087, 0.209395, 0.239899, 0.247041, 0.239899, 0.268042, 0.349426, 0.264545, 0.264545, 0.264545, 0.271506, 0.30533, 0.298791, 0.301917, 0.311707, 0.225814, 0.196879, 0.275179, 0.284882, 0.291804, 0.318242, 0.318242, 0.321458, 0.318242, 0.311707, 0.236433, 0.318242, 0.25406, 0.308712, 0.236433, 0.137348, 0.132295, 0.092881, 0.15284, 0.158265, 0.15284, 0.225814, 0.179055, 0.194234, 0.185198, 0.155435, 0.155435, 0.232838, 0.232838, 0.25031, 0.194234, 0.196879, 0.206376, 0.268042, 0.298791, 0.268042, 0.295083, 0.298791, 0.359901, 0.366687, 0.387226, 0.311707, 0.31487, 0.370445, 0.281712, 0.216401, 0.25031, 0.25031, 0.17593, 0.173081, 0.106997, 0.109221, 0.170161, 0.11371, 0.111485, 0.109221, 0.18812, 0.167087, 0.17593, 0.11371, 0.071867, 0.035586, 0.029376, 0.018106, 0.013821, 0.020165, 0.018106, 0.010372, 0.010926, 0.016528, 0.016826, 0.016257, 0.014586, 0.014075, 0.012727, 0.01227, 0.009015, 0.009015, 0.014586, 0.013437, 0.020165, 0.029376, 0.040537, 0.054297, 0.05306, 0.058088, 0.056825, 0.092881, 0.144935, 0.069024, 0.064632, 0.06184, 0.059222, 0.096677, 0.102787, 0.185198, 0.122885, 0.191378, 0.200174, 0.142424, 0.15008, 0.092881, 0.044297, 0.05306, 0.081712, 0.137348, 0.18812, 0.18812, 0.18812, 0.229226, 0.225814, 0.232838, 0.25031, 0.342579, 0.31487, 0.219301, 0.200174, 0.295083, 0.209395, 0.129801, 0.185198, 0.179055, 0.15284, 0.264545, 0.182256, 0.191378, 0.185198, 0.182256, 0.11371, 0.11371, 0.102787, 0.18812, 0.185198, 0.111485, 0.127496, 0.074921, 0.129801, 0.137348, 0.109221, 0.118441, 0.155435, 0.164327, 0.158265, 0.268042, 0.182256, 0.26085, 0.239899, 0.161087, 0.161087, 0.179055, 0.194234, 0.106997, 0.074921, 0.043307, 0.074921, 0.035586, 0.078022, 0.034884, 0.034884, 0.043307, 0.038042, 0.048328, 0.047319, 0.028107, 0.028695, 0.028695, 0.032677, 0.020876, 0.018415, 0.0198, 0.018787, 0.012491, 0.025316, 0.019401, 0.016826, 0.017797, 0.028107, 0.017447, 0.034068, 0.019401, 0.018787, 0.032017, 0.030611, 0.018106, 0.030003, 0.018106, 0.032017, 0.030003, 0.06312, 0.081712, 0.079919, 0.081712, 0.116183, 0.116183, 0.21291, 0.318242, 0.219301, 0.196879, 0.284882, 0.281712, 0.281712, 0.203355, 0.206376, 0.179055, 0.243554, 0.21291, 0.284882, 0.239899, 0.203355, 0.132295, 0.182256, 0.137348, 0.222385], '')</t>
  </si>
  <si>
    <t>UPI00051D6727 status=activ</t>
  </si>
  <si>
    <t>([0.264545, 0.298791, 0.342579, 0.247041, 0.185198, 0.185198, 0.21291, 0.239899, 0.182256, 0.206376, 0.164327, 0.200174, 0.232838, 0.25406, 0.247041, 0.339168, 0.36309, 0.352862, 0.366687, 0.278302, 0.209395, 0.225814, 0.209395, 0.139895, 0.219301, 0.295083, 0.232838, 0.232838, 0.236433, 0.318242, 0.321458, 0.335645, 0.284882, 0.31487, 0.288399, 0.291804, 0.291804, 0.339168, 0.339168, 0.328603, 0.346032, 0.414856, 0.346032, 0.377384, 0.359901, 0.349426, 0.278302, 0.370445, 0.349426, 0.275179, 0.275179, 0.209395, 0.200174, 0.18812, 0.18812, 0.18812, 0.18812, 0.127496, 0.129801, 0.086953, 0.090864, 0.139895, 0.10481, 0.127496, 0.132295, 0.209395, 0.155435, 0.229226, 0.209395, 0.247041, 0.335645, 0.36309, 0.444081, 0.454136, 0.454136, 0.433034, 0.433034, 0.335645, 0.384043, 0.384043, 0.468512, 0.374039, 0.377384, 0.433034, 0.454136, 0.436924, 0.366687, 0.436924, 0.422041, 0.377384, 0.36309, 0.346032, 0.321458, 0.30533, 0.366687, 0.370445, 0.422041, 0.450668, 0.486429, 0.444081, 0.440853, 0.433034, 0.525368, 0.538167, 0.538167, 0.570702, 0.570702, 0.685117, 0.680603, 0.680603, 0.759478, 0.759478, 0.76285, 0.767246, 0.767246, 0.745909, 0.819762, 0.788093, 0.754692, 0.827927, 0.885302, 0.88723, 0.88723, 0.83125, 0.812494, 0.812494, 0.707965, 0.707965, 0.690604, 0.694846, 0.622677, 0.626927, 0.626927, 0.545602, 0.549308, 0.480142, 0.494003, 0.505461, 0.490133, 0.408655, 0.349426, 0.346032, 0.346032, 0.288399, 0.352862, 0.352862, 0.298791, 0.356642, 0.359901, 0.366687, 0.36309, 0.398279, 0.40511, 0.414856, 0.476583, 0.468512, 0.534167, 0.538167, 0.534167, 0.553315, 0.694846, 0.76285, 0.76285, 0.76285, 0.837511, 0.823549, 0.827927, 0.876521, 0.879233, 0.882776, 0.827927, 0.84206, 0.859585, 0.852992, 0.84206, 0.837511, 0.834292, 0.84206, 0.837511, 0.823549, 0.819762, 0.767246], '')</t>
  </si>
  <si>
    <t>[102, 103, 104, 105, 106, 107, 108, 109, 110, 111, 112, 113, 114, 115, 116, 117, 118, 119, 120, 121, 122, 123, 124, 125, 126, 127, 128, 129, 130, 131, 132, 133, 134, 137, 156, 157, 158, 159, 160, 161, 162, 163, 164, 165, 166, 167, 168, 169, 170, 171, 172, 173, 174, 175, 176, 177, 178, 179, 180, 181]</t>
  </si>
  <si>
    <t>UPI00051D6912 status=activ</t>
  </si>
  <si>
    <t>([0.002662, 0.002138, 0.001623, 0.00246, 0.002327, 0.002976, 0.002503, 0.00225, 0.001906, 0.00243, 0.00316, 0.003461, 0.004208, 0.005623, 0.004161, 0.004483, 0.004736, 0.005623, 0.009015, 0.007315, 0.005086, 0.007555, 0.007555, 0.012727, 0.007315, 0.006795, 0.006795, 0.010372, 0.018106, 0.024393, 0.030611, 0.026892, 0.018787, 0.017797, 0.017447, 0.034884, 0.028695, 0.051831, 0.050641, 0.020876, 0.020876, 0.038042, 0.0198, 0.040537, 0.045352, 0.116183, 0.200174, 0.118441, 0.111485, 0.111485, 0.144935, 0.118441, 0.05306, 0.059222, 0.026338, 0.026338, 0.011903, 0.012491, 0.008075, 0.005683, 0.006482, 0.005378, 0.003963, 0.004835, 0.003478, 0.00316, 0.00243, 0.001872, 0.00225, 0.001597, 0.001112, 0.000713, 0.000399, 0.000537, 0.000614, 0.000906], '')</t>
  </si>
  <si>
    <t>UPI00051D69B0 status=activ</t>
  </si>
  <si>
    <t>([0.013821, 0.020165, 0.026338, 0.018787, 0.013265, 0.00962, 0.008156, 0.011106, 0.014586, 0.010926, 0.008156, 0.010221, 0.009187, 0.008723, 0.008804, 0.008409, 0.012727, 0.007877, 0.008525, 0.008075, 0.01204, 0.018787, 0.011518, 0.011903, 0.010672, 0.016528, 0.018106, 0.030611, 0.028107, 0.032677, 0.06312, 0.076542, 0.035586, 0.079919, 0.083462, 0.038858, 0.083462, 0.076542, 0.078022, 0.054297, 0.059222, 0.034884, 0.023963, 0.049374, 0.028695, 0.034068, 0.018787, 0.028695, 0.031287, 0.031287, 0.016826, 0.016021, 0.031287, 0.056825, 0.055536, 0.049374, 0.054297, 0.046336, 0.025762, 0.029376, 0.017797, 0.015344, 0.022667, 0.042364, 0.020876, 0.028107, 0.025316, 0.046336, 0.055536, 0.026338, 0.026338, 0.046336, 0.021816, 0.01204, 0.008895, 0.009096, 0.009483, 0.013613, 0.00962, 0.008895, 0.008276, 0.013437, 0.008409, 0.006245, 0.006245, 0.006533, 0.005683, 0.005223, 0.00558, 0.005223, 0.005318, 0.003607, 0.003671, 0.00515, 0.007031, 0.009977, 0.007177, 0.006245, 0.006533, 0.006245, 0.010131, 0.009096, 0.006795, 0.010221, 0.010131, 0.010131, 0.014315, 0.014783, 0.018415, 0.017447, 0.011106, 0.016826, 0.033407, 0.018787, 0.013437, 0.008895, 0.008723, 0.008075, 0.006194, 0.005992, 0.008723, 0.008723, 0.015078, 0.016021, 0.010509, 0.016528, 0.018415, 0.018415, 0.031287, 0.030003, 0.017447, 0.017447, 0.021381, 0.024393, 0.020522, 0.032677, 0.058088, 0.05306, 0.120615, 0.139895, 0.086953, 0.044297, 0.032017, 0.017797, 0.018787, 0.031287, 0.0198, 0.012491, 0.014075, 0.008156, 0.01227, 0.019109, 0.020165, 0.018787, 0.019109, 0.037156, 0.038042, 0.047319, 0.028695, 0.017138, 0.031287, 0.06184, 0.088832, 0.071867, 0.137348, 0.216401, 0.139895, 0.134866, 0.209395, 0.127496, 0.161087, 0.161087, 0.167087, 0.243554, 0.125101, 0.054297, 0.054297, 0.047319, 0.038042, 0.038858, 0.06184, 0.060549, 0.058088, 0.081712, 0.116183, 0.10481, 0.044297, 0.044297, 0.043307, 0.038858, 0.066181, 0.059222, 0.059222, 0.031287, 0.026338, 0.031287, 0.067594, 0.069024, 0.066181, 0.055536, 0.043307, 0.054297, 0.026892, 0.025316, 0.014075, 0.014075, 0.015694, 0.033407, 0.064632, 0.109221, 0.106997, 0.10481, 0.147574, 0.144935, 0.236433, 0.26085, 0.384043, 0.291804, 0.185198, 0.200174, 0.15284, 0.18812, 0.116183, 0.196879, 0.196879, 0.194234, 0.219301, 0.219301, 0.21291, 0.194234, 0.203355, 0.132295, 0.078022, 0.10481, 0.05306, 0.051831, 0.06184, 0.055536, 0.109221, 0.134866, 0.078022, 0.083462, 0.074921, 0.054297, 0.049374, 0.028107, 0.024826, 0.024393, 0.022306, 0.020165, 0.023087, 0.014586, 0.025316, 0.050641, 0.050641, 0.100716, 0.076542, 0.076542, 0.038042, 0.0198, 0.030003, 0.048328, 0.086953, 0.073402, 0.155435, 0.102787, 0.111485, 0.129801, 0.116183, 0.129801, 0.067594, 0.038042, 0.034068, 0.035586, 0.034884, 0.018415, 0.016826, 0.012491, 0.012491, 0.022306, 0.022306, 0.014075, 0.009483, 0.009294, 0.010131, 0.006988, 0.009015, 0.008525, 0.010221, 0.010926, 0.007315, 0.01204, 0.019109, 0.026892, 0.026338, 0.027463, 0.023963, 0.014783, 0.013265, 0.011669, 0.011106, 0.017797, 0.015344, 0.015694, 0.015694, 0.013821, 0.015078, 0.014783, 0.026338, 0.018415, 0.009977, 0.013437, 0.013437, 0.012727, 0.015078, 0.009728, 0.006194, 0.006533, 0.009865, 0.019109, 0.018787, 0.011342, 0.008525, 0.009096, 0.008895, 0.008723, 0.015344, 0.022667, 0.025762, 0.025316, 0.024393, 0.026338, 0.019401, 0.018415, 0.017447, 0.010672, 0.01078, 0.021816, 0.022306, 0.011106, 0.011106, 0.012491, 0.011518, 0.017138, 0.028107, 0.050641, 0.058088, 0.05306, 0.030611, 0.028107, 0.016257, 0.027463, 0.026338, 0.049374, 0.054297, 0.06184, 0.054297, 0.048328, 0.042364, 0.076542, 0.069024, 0.038042, 0.033407, 0.066181, 0.036378, 0.036378, 0.021381, 0.01204, 0.012727, 0.020165, 0.021816, 0.03976, 0.033407, 0.067594, 0.059222, 0.055536, 0.055536, 0.06312, 0.122885, 0.071867, 0.035586, 0.045352, 0.046336, 0.046336, 0.05306, 0.094817, 0.096677, 0.106997, 0.17593, 0.167087, 0.088832, 0.03976, 0.022667, 0.026892, 0.028107, 0.029376, 0.014783, 0.014075, 0.014315, 0.009294, 0.01204, 0.023963, 0.041405, 0.069024, 0.03976, 0.029376, 0.032677, 0.019401, 0.033407, 0.041405, 0.023087, 0.026892, 0.027463, 0.047319, 0.047319, 0.024826, 0.025762, 0.060549, 0.032677, 0.0704, 0.125101, 0.158265, 0.094817, 0.050641, 0.030611, 0.045352, 0.054297, 0.049374, 0.086953, 0.050641, 0.026338, 0.026892, 0.028107, 0.06184, 0.051831, 0.044297, 0.078022, 0.042364, 0.040537, 0.078022, 0.067594, 0.036378, 0.035586, 0.06184, 0.116183, 0.173081, 0.209395, 0.209395, 0.137348, 0.085092, 0.15008, 0.137348, 0.209395, 0.203355, 0.191378, 0.216401, 0.271506, 0.291804, 0.284882, 0.284882, 0.185198, 0.120615, 0.196879, 0.118441, 0.094817, 0.090864, 0.100716, 0.054297, 0.058088, 0.059222, 0.059222, 0.048328, 0.081712, 0.085092, 0.085092, 0.085092, 0.069024, 0.045352, 0.031287, 0.047319, 0.033407, 0.051831, 0.081712, 0.054297, 0.098513, 0.100716], '')</t>
  </si>
  <si>
    <t>UPI00051D6C29 status=activ</t>
  </si>
  <si>
    <t>([0.059222, 0.090864, 0.120615, 0.15008, 0.182256, 0.219301, 0.167087, 0.109221, 0.134866, 0.164327, 0.118441, 0.170161, 0.102787, 0.106997, 0.116183, 0.209395, 0.203355, 0.185198, 0.247041, 0.196879, 0.206376, 0.17593, 0.106997, 0.06184, 0.049374, 0.060549, 0.064632, 0.096677, 0.083462, 0.078022, 0.076542, 0.132295, 0.122885, 0.120615, 0.118441, 0.185198, 0.167087, 0.096677, 0.078022, 0.073402, 0.05306, 0.037156, 0.058088, 0.100716, 0.173081, 0.125101, 0.111485, 0.10481, 0.06184, 0.127496, 0.076542, 0.076542, 0.081712, 0.042364, 0.073402, 0.15008, 0.139895, 0.116183, 0.120615, 0.15284, 0.155435, 0.15284, 0.239899, 0.216401, 0.209395, 0.111485, 0.098513, 0.045352, 0.024826, 0.049374, 0.048328, 0.086953, 0.096677, 0.092881, 0.098513, 0.098513, 0.085092, 0.046336, 0.032677, 0.059222, 0.045352, 0.026892, 0.051831, 0.027463, 0.016257, 0.016826, 0.019401, 0.021816, 0.043307, 0.041405, 0.020876, 0.011903, 0.01204, 0.010926, 0.010672, 0.011518, 0.013016, 0.009015, 0.013821, 0.022667, 0.015694, 0.010672, 0.015694, 0.015078, 0.015344, 0.024393, 0.018787, 0.032677, 0.0704, 0.038858, 0.03976, 0.073402, 0.083462, 0.096677, 0.05306, 0.05306, 0.079919, 0.05306, 0.083462, 0.044297, 0.042364, 0.049374, 0.098513, 0.098513, 0.094817, 0.106997, 0.06312, 0.046336, 0.035586, 0.024393, 0.024826, 0.024826, 0.014315, 0.023087, 0.020876, 0.036378, 0.035586, 0.023534, 0.023534, 0.014783, 0.013016, 0.013821, 0.0198, 0.023534, 0.013821, 0.015078, 0.021816, 0.021381, 0.038858, 0.059222, 0.073402, 0.122885, 0.118441, 0.206376, 0.129801, 0.0704, 0.078022, 0.078022, 0.069024, 0.049374, 0.088832, 0.179055, 0.085092, 0.078022, 0.06312, 0.127496, 0.116183, 0.11371, 0.191378, 0.109221, 0.051831, 0.029376, 0.030003, 0.054297, 0.048328, 0.0704, 0.066181, 0.047319, 0.05306, 0.050641, 0.096677, 0.092881, 0.048328, 0.06312, 0.059222, 0.059222, 0.040537, 0.025762, 0.014075, 0.009294, 0.013821, 0.023963, 0.041405, 0.048328, 0.026892, 0.018415, 0.023534, 0.049374, 0.06312, 0.056825, 0.11371, 0.085092, 0.098513, 0.18812, 0.173081, 0.106997, 0.088832, 0.060549, 0.054297, 0.11371, 0.182256, 0.11371, 0.058088, 0.067594, 0.037156, 0.055536, 0.071867, 0.054297, 0.034884, 0.025762, 0.019109, 0.012491, 0.01204, 0.00777, 0.005011], '')</t>
  </si>
  <si>
    <t>UPI00051D6D52 status=activ</t>
  </si>
  <si>
    <t>([0.122885, 0.194234, 0.25031, 0.271506, 0.243554, 0.271506, 0.167087, 0.118441, 0.083462, 0.083462, 0.109221, 0.132295, 0.206376, 0.200174, 0.182256, 0.308712, 0.229226, 0.161087, 0.17593, 0.15008, 0.096677, 0.182256, 0.167087, 0.155435, 0.155435, 0.122885, 0.147574, 0.247041, 0.247041, 0.332115, 0.36309, 0.26085, 0.161087, 0.092881, 0.090864, 0.055536, 0.041405, 0.073402, 0.139895, 0.147574, 0.225814, 0.239899, 0.200174, 0.111485, 0.0704, 0.049374, 0.086953, 0.078022, 0.060549, 0.109221, 0.086953, 0.073402, 0.073402, 0.071867, 0.125101, 0.102787, 0.139895, 0.142424, 0.109221, 0.067594, 0.040537, 0.023534, 0.030003, 0.021381, 0.047319], '')</t>
  </si>
  <si>
    <t>UPI00051D6E13 status=activ</t>
  </si>
  <si>
    <t>([0.06312, 0.030003, 0.045352, 0.071867, 0.10481, 0.132295, 0.161087, 0.161087, 0.191378, 0.216401, 0.225814, 0.308712, 0.366687, 0.408655, 0.349426, 0.40511, 0.408655, 0.483068, 0.454136, 0.418646, 0.436924, 0.380708, 0.408655, 0.394753, 0.384043, 0.390993, 0.4292, 0.42561, 0.444081, 0.436924, 0.444081, 0.444081, 0.366687, 0.36309, 0.346032, 0.346032, 0.301917, 0.298791, 0.335645, 0.359901, 0.468512, 0.454136, 0.509769, 0.517562, 0.534167, 0.497853, 0.483068, 0.458154, 0.384043, 0.398279, 0.328603, 0.328603, 0.328603, 0.321458, 0.25031, 0.15008, 0.155435, 0.222385, 0.170161, 0.194234, 0.185198, 0.196879, 0.144935, 0.116183, 0.125101, 0.102787, 0.100716, 0.079919, 0.056825, 0.074921, 0.054297, 0.074921, 0.051831, 0.03976, 0.06184], '')</t>
  </si>
  <si>
    <t>[42, 43, 44]</t>
  </si>
  <si>
    <t>UPI00051D6E6D status=activ</t>
  </si>
  <si>
    <t>([0.05306, 0.025762, 0.038042, 0.06312, 0.03976, 0.050641, 0.038042, 0.050641, 0.06184, 0.083462, 0.060549, 0.046336, 0.069024, 0.038042, 0.029376, 0.030003, 0.049374, 0.056825, 0.031287, 0.0198, 0.034068, 0.044297, 0.0704, 0.055536, 0.037156, 0.056825, 0.044297, 0.06184, 0.043307, 0.030611, 0.017797], '')</t>
  </si>
  <si>
    <t>UPI00051D6F3F status=activ</t>
  </si>
  <si>
    <t>([0.173081, 0.264545, 0.30533, 0.346032, 0.377384, 0.401658, 0.422041, 0.444081, 0.472492, 0.486429, 0.538167, 0.570702, 0.661982, 0.741537, 0.741537, 0.750527, 0.819762, 0.91684, 0.93079, 0.879233, 0.795062, 0.779859, 0.750527, 0.745909, 0.707965, 0.671169, 0.59508, 0.632174, 0.618285, 0.505461, 0.480142, 0.433034, 0.461924, 0.461924, 0.472492, 0.398279, 0.465241, 0.490133, 0.380708, 0.284882, 0.370445, 0.366687, 0.318242, 0.25031, 0.229226, 0.18812, 0.15008, 0.206376, 0.137348, 0.167087, 0.239899, 0.264545, 0.278302, 0.257454, 0.232838, 0.236433, 0.328603, 0.268042, 0.216401, 0.30533, 0.377384, 0.342579, 0.440853, 0.505461, 0.549308, 0.585406, 0.585406, 0.724957, 0.754692, 0.823549, 0.795062, 0.712013, 0.712013, 0.720929, 0.745909, 0.741537, 0.712013, 0.585406, 0.653063, 0.680603, 0.657645, 0.642678, 0.626927, 0.562014, 0.545602, 0.575842, 0.549308, 0.699094], '')</t>
  </si>
  <si>
    <t>[10, 11, 12, 13, 14, 15, 16, 17, 18, 19, 20, 21, 22, 23, 24, 25, 26, 27, 28, 29, 63, 64, 65, 66, 67, 68, 69, 70, 71, 72, 73, 74, 75, 76, 77, 78, 79, 80, 81, 82, 83, 84, 85, 86, 87]</t>
  </si>
  <si>
    <t>UPI00051D70DF status=activ</t>
  </si>
  <si>
    <t>([0.232838, 0.106997, 0.137348, 0.191378, 0.25406, 0.15008, 0.100716, 0.139895, 0.182256, 0.129801, 0.155435, 0.18812, 0.122885, 0.090864, 0.11371, 0.182256, 0.179055, 0.179055, 0.118441, 0.10481, 0.111485, 0.10481, 0.118441, 0.127496, 0.137348, 0.137348, 0.247041, 0.247041, 0.236433, 0.229226, 0.247041, 0.26085, 0.170161, 0.247041, 0.18812, 0.161087, 0.086953, 0.15284, 0.225814, 0.346032, 0.257454, 0.264545, 0.264545, 0.349426, 0.25031, 0.142424, 0.109221, 0.098513, 0.158265, 0.15284, 0.085092, 0.127496, 0.06184, 0.0704, 0.074921, 0.127496, 0.074921, 0.139895, 0.106997, 0.109221, 0.067594, 0.125101, 0.125101, 0.066181, 0.079919, 0.081712, 0.15008, 0.179055, 0.102787, 0.102787, 0.100716, 0.161087, 0.167087, 0.185198, 0.170161, 0.102787, 0.102787, 0.17593, 0.179055, 0.206376, 0.206376, 0.191378, 0.185198, 0.173081, 0.275179, 0.243554, 0.243554, 0.229226, 0.243554, 0.352862, 0.284882, 0.203355, 0.206376, 0.132295, 0.132295, 0.129801, 0.200174, 0.129801, 0.120615, 0.120615, 0.122885, 0.073402, 0.064632, 0.066181, 0.055536, 0.051831, 0.051831, 0.074921, 0.076542, 0.067594, 0.071867, 0.086953, 0.139895, 0.078022, 0.079919, 0.132295, 0.196879, 0.194234, 0.216401, 0.222385, 0.142424, 0.147574, 0.219301, 0.239899, 0.239899, 0.271506, 0.26085, 0.264545, 0.206376, 0.129801, 0.079919, 0.042364, 0.054297, 0.056825, 0.102787, 0.170161, 0.10481, 0.106997, 0.106997, 0.129801, 0.073402, 0.106997, 0.100716, 0.102787, 0.109221, 0.102787, 0.086953, 0.051831, 0.056825, 0.078022, 0.139895, 0.15008, 0.147574, 0.147574, 0.088832, 0.096677, 0.096677, 0.155435, 0.155435, 0.161087, 0.222385, 0.281712, 0.332115, 0.332115, 0.298791, 0.390993, 0.394753, 0.4292, 0.401658, 0.387226, 0.335645, 0.335645, 0.418646, 0.42561, 0.422041, 0.538167, 0.450668, 0.359901, 0.394753, 0.414856, 0.339168, 0.318242, 0.239899, 0.161087, 0.109221, 0.144935, 0.076542, 0.045352, 0.054297, 0.06312, 0.066181, 0.122885, 0.127496, 0.122885, 0.194234, 0.196879, 0.116183, 0.092881, 0.155435, 0.139895, 0.127496, 0.15284, 0.076542, 0.158265, 0.225814, 0.191378, 0.18812, 0.30533, 0.387226, 0.352862, 0.374039, 0.26085, 0.161087, 0.158265, 0.106997, 0.10481, 0.106997, 0.167087, 0.239899, 0.225814, 0.155435, 0.15008, 0.185198, 0.301917, 0.295083, 0.206376, 0.247041, 0.247041, 0.18812, 0.125101, 0.134866, 0.203355, 0.321458, 0.422041, 0.328603, 0.398279, 0.288399, 0.257454, 0.229226, 0.182256, 0.196879, 0.200174, 0.116183, 0.127496, 0.134866, 0.142424, 0.247041, 0.232838, 0.257454, 0.295083, 0.390993, 0.380708, 0.401658, 0.311707, 0.203355, 0.275179, 0.243554, 0.366687, 0.408655, 0.366687, 0.366687, 0.268042, 0.339168, 0.447574, 0.42561, 0.311707, 0.268042, 0.236433, 0.232838, 0.206376, 0.229226, 0.229226, 0.129801, 0.11371, 0.167087, 0.25031, 0.17593, 0.17593, 0.142424, 0.109221, 0.137348, 0.182256, 0.25406, 0.216401, 0.185198, 0.15008, 0.239899, 0.243554, 0.18812], '')</t>
  </si>
  <si>
    <t>[175]</t>
  </si>
  <si>
    <t>UPI00051D70FE status=activ</t>
  </si>
  <si>
    <t>([0.490133, 0.51388, 0.483068, 0.374039, 0.281712, 0.308712, 0.229226, 0.291804, 0.200174, 0.142424, 0.185198, 0.225814, 0.134866, 0.076542, 0.078022, 0.042364, 0.021381, 0.027463, 0.013821, 0.013821, 0.014075, 0.014075, 0.009187, 0.007877, 0.011518, 0.017138, 0.018106, 0.034884, 0.020165, 0.040537, 0.079919, 0.040537, 0.027463, 0.051831, 0.071867, 0.076542, 0.083462, 0.147574, 0.15008, 0.206376, 0.191378, 0.129801, 0.147574, 0.170161, 0.257454, 0.236433, 0.239899, 0.26085, 0.239899, 0.275179, 0.275179, 0.18812, 0.288399, 0.356642, 0.264545, 0.219301, 0.225814, 0.298791, 0.284882, 0.264545, 0.308712, 0.342579, 0.433034, 0.472492, 0.468512, 0.447574, 0.414856, 0.408655, 0.387226, 0.301917, 0.346032, 0.335645, 0.332115, 0.236433, 0.229226, 0.30533, 0.356642, 0.418646, 0.444081, 0.356642, 0.281712, 0.30533, 0.173081, 0.17593, 0.18812, 0.26085, 0.275179, 0.324872, 0.219301, 0.219301, 0.229226, 0.236433, 0.203355, 0.291804, 0.398279, 0.394753, 0.408655, 0.359901, 0.36309, 0.342579, 0.454136, 0.534167, 0.41194, 0.538167, 0.454136, 0.394753, 0.390993, 0.387226, 0.281712, 0.390993, 0.318242, 0.401658, 0.377384, 0.332115, 0.318242, 0.25031, 0.25406, 0.179055, 0.268042, 0.271506, 0.170161, 0.161087, 0.179055, 0.25406, 0.17593, 0.173081, 0.206376, 0.206376, 0.122885, 0.194234, 0.194234, 0.25406, 0.243554, 0.25406, 0.30533, 0.321458, 0.374039, 0.311707, 0.295083, 0.295083, 0.295083, 0.36309, 0.359901, 0.247041, 0.182256, 0.271506, 0.318242, 0.346032, 0.366687, 0.349426, 0.356642, 0.374039, 0.318242, 0.311707, 0.222385, 0.26085, 0.173081, 0.10481, 0.092881, 0.129801, 0.078022, 0.092881, 0.116183, 0.118441, 0.203355, 0.196879, 0.196879, 0.222385, 0.132295, 0.076542, 0.147574, 0.147574, 0.086953, 0.139895, 0.137348, 0.182256, 0.116183, 0.15008, 0.15284, 0.236433, 0.18812, 0.291804, 0.26085, 0.182256, 0.170161, 0.109221, 0.10481, 0.094817, 0.059222, 0.060549, 0.060549, 0.06312, 0.067594, 0.109221, 0.100716, 0.078022, 0.048328, 0.060549, 0.078022, 0.059222, 0.036378, 0.060549, 0.05306, 0.051831, 0.086953, 0.054297, 0.096677, 0.100716, 0.120615, 0.18812, 0.278302, 0.370445, 0.359901, 0.359901, 0.370445, 0.359901, 0.36309, 0.36309, 0.422041, 0.42561, 0.56648, 0.541878, 0.562014, 0.517562, 0.472492, 0.490133, 0.575842, 0.553315, 0.661982, 0.613573, 0.604312, 0.604312, 0.483068, 0.494003, 0.390993, 0.384043, 0.401658, 0.335645, 0.440853, 0.346032, 0.328603, 0.321458, 0.40511, 0.40511, 0.433034, 0.486429, 0.472492, 0.490133, 0.41194, 0.370445, 0.295083, 0.17593, 0.179055, 0.275179, 0.264545, 0.349426, 0.275179, 0.161087, 0.26085, 0.164327, 0.236433, 0.216401, 0.216401, 0.194234, 0.179055, 0.179055, 0.11371, 0.071867, 0.066181, 0.111485, 0.086953, 0.132295, 0.164327, 0.147574, 0.147574, 0.137348, 0.137348, 0.229226, 0.25406, 0.264545, 0.366687, 0.288399, 0.236433, 0.229226, 0.284882, 0.209395, 0.203355, 0.257454, 0.342579, 0.352862, 0.342579, 0.454136, 0.398279, 0.408655, 0.42561, 0.422041, 0.436924, 0.433034, 0.328603, 0.418646, 0.401658, 0.394753, 0.490133, 0.59508, 0.505461, 0.486429, 0.59508, 0.618285, 0.604312, 0.472492, 0.387226, 0.394753, 0.291804, 0.346032, 0.41194, 0.394753, 0.390993, 0.380708, 0.308712, 0.390993, 0.377384, 0.377384, 0.387226, 0.275179, 0.191378, 0.268042, 0.25406, 0.170161, 0.170161, 0.196879, 0.298791, 0.284882, 0.295083, 0.366687, 0.308712, 0.239899, 0.243554, 0.239899, 0.182256, 0.185198, 0.173081, 0.18812, 0.129801, 0.132295, 0.229226, 0.311707, 0.308712, 0.232838, 0.232838, 0.167087, 0.182256, 0.182256, 0.268042, 0.264545, 0.26085, 0.257454, 0.26085, 0.18812, 0.191378, 0.281712, 0.349426, 0.352862, 0.349426, 0.328603, 0.247041, 0.236433, 0.247041, 0.264545, 0.278302, 0.257454, 0.321458, 0.301917, 0.200174, 0.137348, 0.076542, 0.081712, 0.116183, 0.147574, 0.18812, 0.15284, 0.102787, 0.083462, 0.06184, 0.03976, 0.073402, 0.109221, 0.073402], '')</t>
  </si>
  <si>
    <t>[1, 101, 103, 220, 221, 222, 223, 226, 227, 228, 229, 230, 231, 303, 304, 306, 307, 308]</t>
  </si>
  <si>
    <t>UPI00051D7170 status=activ</t>
  </si>
  <si>
    <t>([0.288399, 0.216401, 0.25031, 0.170161, 0.120615, 0.158265, 0.206376, 0.275179, 0.288399, 0.324872, 0.318242, 0.271506, 0.236433, 0.308712, 0.301917, 0.229226, 0.318242, 0.301917, 0.219301, 0.144935, 0.137348, 0.137348, 0.196879, 0.21291, 0.301917, 0.394753, 0.308712, 0.308712, 0.182256, 0.206376, 0.225814, 0.268042, 0.31487, 0.301917, 0.308712, 0.271506, 0.268042, 0.232838, 0.232838, 0.298791, 0.346032, 0.26085, 0.356642, 0.339168, 0.339168, 0.339168, 0.324872, 0.374039, 0.352862, 0.450668, 0.356642, 0.318242, 0.30533, 0.247041, 0.239899, 0.26085, 0.30533, 0.30533, 0.308712, 0.291804, 0.311707, 0.275179, 0.335645, 0.222385, 0.239899, 0.15008, 0.173081, 0.173081, 0.209395, 0.229226, 0.243554, 0.236433, 0.257454, 0.247041, 0.268042, 0.271506, 0.17593, 0.167087, 0.236433, 0.278302, 0.275179, 0.236433, 0.318242, 0.264545, 0.359901, 0.346032, 0.450668, 0.450668, 0.454136, 0.377384, 0.281712, 0.194234, 0.268042, 0.26085, 0.271506, 0.349426, 0.422041, 0.497853, 0.461924, 0.468512, 0.436924, 0.450668, 0.465241, 0.42561, 0.51388, 0.490133, 0.472492, 0.422041, 0.335645, 0.284882], '')</t>
  </si>
  <si>
    <t>[104]</t>
  </si>
  <si>
    <t>UPI00051D7213 status=activ</t>
  </si>
  <si>
    <t>([0.134866, 0.173081, 0.21291, 0.118441, 0.083462, 0.111485, 0.15008, 0.170161, 0.206376, 0.232838, 0.18812, 0.206376, 0.278302, 0.295083, 0.284882, 0.281712, 0.349426, 0.264545, 0.26085, 0.239899, 0.239899, 0.194234, 0.196879, 0.129801, 0.182256, 0.264545, 0.275179, 0.222385, 0.219301, 0.15008, 0.081712, 0.081712, 0.074921, 0.067594, 0.067594, 0.118441, 0.129801, 0.134866, 0.139895, 0.094817, 0.064632, 0.067594, 0.129801, 0.142424, 0.21291, 0.247041, 0.236433, 0.225814, 0.25031, 0.203355, 0.275179, 0.318242, 0.387226, 0.401658, 0.418646, 0.40511, 0.311707, 0.30533, 0.239899, 0.236433, 0.291804, 0.356642, 0.335645, 0.359901, 0.36309, 0.36309, 0.301917, 0.288399, 0.268042, 0.278302, 0.346032, 0.359901, 0.342579, 0.268042, 0.25031, 0.167087, 0.25031, 0.332115, 0.342579, 0.394753, 0.394753, 0.328603, 0.295083, 0.31487, 0.225814, 0.147574, 0.092881, 0.147574, 0.15284, 0.161087, 0.179055, 0.116183, 0.071867, 0.127496, 0.200174, 0.118441, 0.132295, 0.118441, 0.0704, 0.064632, 0.042364, 0.041405, 0.064632, 0.073402, 0.064632, 0.060549, 0.06184, 0.096677, 0.098513, 0.102787, 0.116183, 0.066181, 0.069024, 0.098513, 0.054297, 0.025316, 0.059222, 0.083462, 0.064632, 0.118441, 0.073402, 0.092881, 0.158265, 0.185198, 0.216401, 0.18812, 0.275179, 0.36309, 0.291804, 0.284882, 0.284882, 0.25031, 0.335645, 0.384043, 0.390993, 0.390993, 0.51388, 0.505461, 0.433034, 0.40511, 0.318242, 0.339168, 0.275179, 0.264545, 0.236433, 0.129801, 0.111485, 0.102787, 0.059222, 0.092881, 0.086953, 0.098513, 0.106997, 0.06312, 0.05306, 0.032017, 0.03976, 0.037156, 0.026892, 0.044297, 0.042364, 0.073402, 0.066181, 0.106997, 0.071867, 0.090864, 0.179055, 0.216401, 0.122885, 0.125101, 0.116183, 0.127496, 0.071867, 0.050641, 0.090864, 0.139895, 0.15008, 0.194234, 0.203355, 0.271506, 0.26085, 0.342579, 0.335645, 0.284882, 0.239899, 0.30533, 0.284882, 0.194234, 0.225814, 0.346032, 0.311707, 0.25406, 0.243554, 0.321458, 0.30533, 0.291804, 0.196879, 0.264545, 0.264545, 0.257454, 0.25406, 0.278302, 0.194234, 0.194234, 0.328603, 0.42561, 0.346032, 0.356642, 0.41194, 0.384043, 0.356642, 0.414856, 0.525368, 0.433034, 0.440853, 0.5017, 0.390993, 0.494003, 0.468512, 0.436924, 0.408655, 0.374039, 0.36309, 0.422041, 0.390993, 0.356642, 0.30533, 0.374039, 0.328603, 0.324872, 0.324872, 0.321458, 0.377384], '')</t>
  </si>
  <si>
    <t>[136, 137, 212, 215]</t>
  </si>
  <si>
    <t>UPI00051D73E3 status=activ</t>
  </si>
  <si>
    <t>([0.051831, 0.078022, 0.090864, 0.058088, 0.086953, 0.134866, 0.161087, 0.216401, 0.161087, 0.132295, 0.155435, 0.170161, 0.079919, 0.038042, 0.058088, 0.076542, 0.129801, 0.134866, 0.219301, 0.15284, 0.161087, 0.26085, 0.194234, 0.194234, 0.301917, 0.275179, 0.173081, 0.173081, 0.096677, 0.161087, 0.236433, 0.257454, 0.206376, 0.342579, 0.468512, 0.374039, 0.324872, 0.222385, 0.278302, 0.278302, 0.298791, 0.30533, 0.196879, 0.288399, 0.200174, 0.196879, 0.142424, 0.229226, 0.25406, 0.25406, 0.257454, 0.26085, 0.161087, 0.26085, 0.26085, 0.161087, 0.243554, 0.25031, 0.25031, 0.206376, 0.164327, 0.216401, 0.167087, 0.229226, 0.173081, 0.278302, 0.209395, 0.301917, 0.232838, 0.15284], '')</t>
  </si>
  <si>
    <t>UPI00051D745F status=activ</t>
  </si>
  <si>
    <t>([0.10481, 0.06312, 0.081712, 0.125101, 0.173081, 0.21291, 0.257454, 0.271506, 0.232838, 0.179055, 0.219301, 0.243554, 0.239899, 0.194234, 0.264545, 0.339168, 0.318242, 0.30533, 0.311707, 0.247041, 0.225814, 0.298791, 0.359901, 0.349426, 0.311707, 0.271506, 0.229226, 0.18812, 0.164327, 0.209395, 0.301917, 0.229226], '')</t>
  </si>
  <si>
    <t>UPI00051D755C status=activ</t>
  </si>
  <si>
    <t>([0.021816, 0.016021, 0.023534, 0.032677, 0.046336, 0.067594, 0.046336, 0.033407, 0.042364, 0.044297, 0.056825, 0.055536, 0.088832, 0.144935, 0.15008, 0.191378, 0.298791, 0.311707, 0.31487, 0.342579, 0.275179, 0.203355, 0.278302, 0.275179, 0.200174, 0.194234, 0.182256, 0.271506, 0.291804, 0.219301, 0.158265, 0.10481, 0.060549, 0.038042, 0.03976, 0.038042, 0.048328, 0.029376, 0.028695, 0.030003, 0.030611, 0.030611, 0.047319, 0.028107, 0.029376, 0.030003, 0.037156, 0.023087, 0.022306, 0.034068, 0.056825, 0.111485, 0.167087, 0.232838, 0.324872, 0.308712, 0.209395, 0.216401, 0.216401, 0.203355, 0.129801, 0.185198, 0.271506, 0.281712, 0.359901, 0.332115, 0.30533, 0.275179, 0.328603, 0.25031, 0.25031, 0.247041, 0.167087, 0.10481, 0.10481, 0.098513, 0.098513, 0.170161, 0.10481, 0.170161, 0.170161, 0.25031, 0.26085, 0.15284, 0.144935, 0.096677, 0.071867, 0.142424, 0.139895, 0.106997, 0.10481, 0.098513, 0.049374, 0.069024, 0.116183, 0.116183, 0.081712, 0.088832, 0.090864, 0.137348, 0.127496, 0.127496, 0.127496, 0.134866, 0.134866, 0.161087, 0.155435, 0.239899, 0.236433, 0.25406, 0.219301, 0.301917, 0.281712, 0.377384, 0.390993, 0.366687, 0.349426, 0.41194, 0.374039, 0.346032, 0.324872, 0.298791], '')</t>
  </si>
  <si>
    <t>UPI00051D776A status=activ</t>
  </si>
  <si>
    <t>([0.232838, 0.295083, 0.284882, 0.301917, 0.295083, 0.206376, 0.203355, 0.25406, 0.288399, 0.200174, 0.236433, 0.295083, 0.311707, 0.298791, 0.359901, 0.440853, 0.553315, 0.59508, 0.461924, 0.377384, 0.36309, 0.288399, 0.275179, 0.31487, 0.352862, 0.295083, 0.278302, 0.278302, 0.26085, 0.271506, 0.30533, 0.301917, 0.206376, 0.200174, 0.132295, 0.139895, 0.073402, 0.066181, 0.064632, 0.067594, 0.078022, 0.076542, 0.096677, 0.064632, 0.048328, 0.048328, 0.083462, 0.132295, 0.092881, 0.100716, 0.100716, 0.144935, 0.078022, 0.106997, 0.098513, 0.094817, 0.090864, 0.10481, 0.11371, 0.122885, 0.125101, 0.203355, 0.127496, 0.090864, 0.15284, 0.191378, 0.173081, 0.094817, 0.111485, 0.109221, 0.109221, 0.066181, 0.078022, 0.111485, 0.139895, 0.142424, 0.225814, 0.200174, 0.291804, 0.17593, 0.161087, 0.161087, 0.096677, 0.144935, 0.232838, 0.222385, 0.137348, 0.142424, 0.232838, 0.206376, 0.308712, 0.301917, 0.281712, 0.179055, 0.147574, 0.118441, 0.125101, 0.137348, 0.164327, 0.167087, 0.264545, 0.284882, 0.366687, 0.450668, 0.42561, 0.342579, 0.298791, 0.275179, 0.26085, 0.185198, 0.139895, 0.127496, 0.132295, 0.173081, 0.264545, 0.31487, 0.232838, 0.222385, 0.203355, 0.219301, 0.200174, 0.21291, 0.122885, 0.073402, 0.066181, 0.046336, 0.040537, 0.029376, 0.06312, 0.06312, 0.06184, 0.11371, 0.11371, 0.116183, 0.116183, 0.064632, 0.044297, 0.094817, 0.098513, 0.05306, 0.045352, 0.051831, 0.028107, 0.054297, 0.109221, 0.111485, 0.170161, 0.281712, 0.278302, 0.173081, 0.200174, 0.281712, 0.179055, 0.179055, 0.179055, 0.179055, 0.268042, 0.328603, 0.31487, 0.321458, 0.444081, 0.422041, 0.414856, 0.401658, 0.31487, 0.209395, 0.209395, 0.182256, 0.182256, 0.268042, 0.36309, 0.36309, 0.291804, 0.298791, 0.301917, 0.21291, 0.170161, 0.10481, 0.129801, 0.129801, 0.120615, 0.11371, 0.081712, 0.081712, 0.144935, 0.206376, 0.191378, 0.18812, 0.15008, 0.139895, 0.142424, 0.100716, 0.086953, 0.139895, 0.239899, 0.243554, 0.247041, 0.243554, 0.291804, 0.203355, 0.134866, 0.142424, 0.090864, 0.15008, 0.15284, 0.161087, 0.102787, 0.173081, 0.185198, 0.167087, 0.164327, 0.161087, 0.229226, 0.222385, 0.147574, 0.069024, 0.071867, 0.111485, 0.182256, 0.206376, 0.21291, 0.21291, 0.209395, 0.288399, 0.295083, 0.281712, 0.275179, 0.366687, 0.268042, 0.25406, 0.352862, 0.349426, 0.275179, 0.200174, 0.229226, 0.308712, 0.408655, 0.374039, 0.271506, 0.26085, 0.264545, 0.346032, 0.440853, 0.450668, 0.370445, 0.356642, 0.359901, 0.370445, 0.281712, 0.390993, 0.390993, 0.31487, 0.318242, 0.374039, 0.447574, 0.339168, 0.342579, 0.342579, 0.377384, 0.497853, 0.497853, 0.505461, 0.408655, 0.321458, 0.321458, 0.332115, 0.332115, 0.332115, 0.318242, 0.41194, 0.398279, 0.408655, 0.408655, 0.422041, 0.447574, 0.468512, 0.562014, 0.483068, 0.387226, 0.380708, 0.291804, 0.288399, 0.281712, 0.291804, 0.374039, 0.36309, 0.42561, 0.394753, 0.414856, 0.42561, 0.339168, 0.311707, 0.301917, 0.349426, 0.335645, 0.308712, 0.278302, 0.243554, 0.311707, 0.332115, 0.339168, 0.387226, 0.359901, 0.366687, 0.444081, 0.359901, 0.278302, 0.288399, 0.31487, 0.295083, 0.18812, 0.18812, 0.21291, 0.144935, 0.194234, 0.203355, 0.229226, 0.239899, 0.264545, 0.170161, 0.164327, 0.102787, 0.118441, 0.144935, 0.15284, 0.161087, 0.243554, 0.328603, 0.236433, 0.170161, 0.122885, 0.203355, 0.288399, 0.216401, 0.301917, 0.288399, 0.200174, 0.196879, 0.191378, 0.111485, 0.127496, 0.194234, 0.18812, 0.196879, 0.196879, 0.127496, 0.125101, 0.116183, 0.11371, 0.185198, 0.17593, 0.236433, 0.209395, 0.196879, 0.271506, 0.275179, 0.179055, 0.194234, 0.203355, 0.182256, 0.278302, 0.352862, 0.284882, 0.377384, 0.377384, 0.380708, 0.461924, 0.4292, 0.342579, 0.26085, 0.281712, 0.370445, 0.366687, 0.398279, 0.31487, 0.346032, 0.339168, 0.450668, 0.494003, 0.490133, 0.418646, 0.394753, 0.390993, 0.384043, 0.380708, 0.366687, 0.281712, 0.271506, 0.30533, 0.359901, 0.36309, 0.25406, 0.182256, 0.191378, 0.137348, 0.144935, 0.127496, 0.127496, 0.111485, 0.088832, 0.073402, 0.111485, 0.073402, 0.064632, 0.086953, 0.094817, 0.060549, 0.059222, 0.034884, 0.036378, 0.047319, 0.079919, 0.129801, 0.139895, 0.116183, 0.164327, 0.229226, 0.167087, 0.170161, 0.173081, 0.164327, 0.179055, 0.144935, 0.222385, 0.247041, 0.196879, 0.18812, 0.257454, 0.25406, 0.359901, 0.275179, 0.264545, 0.268042, 0.264545, 0.239899, 0.271506, 0.281712, 0.206376, 0.200174, 0.200174, 0.134866, 0.185198, 0.194234, 0.25406, 0.25406, 0.243554, 0.335645, 0.311707, 0.321458, 0.40511, 0.30533, 0.40511, 0.4292, 0.349426, 0.288399, 0.387226, 0.401658, 0.401658, 0.494003, 0.545602, 0.557691, 0.58069, 0.613573, 0.517562, 0.521092, 0.529623, 0.505461, 0.509769, 0.529623, 0.545602, 0.545602, 0.642678, 0.642678, 0.648219, 0.73685, 0.837511, 0.733139, 0.720929, 0.720929, 0.703578, 0.73685, 0.626927, 0.604312, 0.585406, 0.653063, 0.626927, 0.613573, 0.657645, 0.59917, 0.608892, 0.575842, 0.575842, 0.494003, 0.476583, 0.458154, 0.480142, 0.461924, 0.521092, 0.521092, 0.521092, 0.444081, 0.374039, 0.436924, 0.538167, 0.468512, 0.51388, 0.545602, 0.476583, 0.472492, 0.5017, 0.517562, 0.505461, 0.505461, 0.59508, 0.549308, 0.549308, 0.458154, 0.370445, 0.40511, 0.414856, 0.335645, 0.398279, 0.468512, 0.468512, 0.468512, 0.454136, 0.370445, 0.384043, 0.401658, 0.41194, 0.394753, 0.394753, 0.4292, 0.356642, 0.359901, 0.324872, 0.318242, 0.418646, 0.480142, 0.468512, 0.387226, 0.458154, 0.41194, 0.349426, 0.346032, 0.31487, 0.332115, 0.384043, 0.380708, 0.458154, 0.476583, 0.4292, 0.359901, 0.352862, 0.40511, 0.380708, 0.418646, 0.394753, 0.332115, 0.318242, 0.284882, 0.356642, 0.311707, 0.374039], '')</t>
  </si>
  <si>
    <t>[16, 17, 261, 276, 459, 460, 461, 462, 463, 464, 465, 466, 467, 468, 469, 470, 471, 472, 473, 474, 475, 476, 477, 478, 479, 480, 481, 482, 483, 484, 485, 486, 487, 488, 489, 490, 491, 497, 498, 499, 503, 505, 506, 509, 510, 511, 512, 513, 514, 515]</t>
  </si>
  <si>
    <t>UPI00051D7927 status=activ</t>
  </si>
  <si>
    <t>([0.414856, 0.472492, 0.490133, 0.509769, 0.497853, 0.51388, 0.436924, 0.433034, 0.465241, 0.472492, 0.505461, 0.5017, 0.494003, 0.480142, 0.486429, 0.42561, 0.422041, 0.318242, 0.308712, 0.366687, 0.42561, 0.380708, 0.36309, 0.342579, 0.359901, 0.390993, 0.342579, 0.346032, 0.374039, 0.352862, 0.359901, 0.271506, 0.229226, 0.17593, 0.106997, 0.116183, 0.120615, 0.094817, 0.092881, 0.144935, 0.15008, 0.15008, 0.200174, 0.232838, 0.185198, 0.185198, 0.158265, 0.203355, 0.275179, 0.271506, 0.31487, 0.264545, 0.31487, 0.356642, 0.42561, 0.5017, 0.483068, 0.490133, 0.56648, 0.685117, 0.675549, 0.626927, 0.653063, 0.661982, 0.545602, 0.666105, 0.557691, 0.58069, 0.517562, 0.529623, 0.525368, 0.494003, 0.494003, 0.517562, 0.447574, 0.450668, 0.468512, 0.461924, 0.509769, 0.5017, 0.418646, 0.42561, 0.454136, 0.444081, 0.447574, 0.509769, 0.490133, 0.461924, 0.461924, 0.525368, 0.505461, 0.51388, 0.447574, 0.447574, 0.458154, 0.505461, 0.398279, 0.40511, 0.422041, 0.390993, 0.380708, 0.374039, 0.356642, 0.356642, 0.36309, 0.311707, 0.236433, 0.247041, 0.339168, 0.342579, 0.321458, 0.342579, 0.311707, 0.346032, 0.384043, 0.352862, 0.36309, 0.476583, 0.440853, 0.40511, 0.468512, 0.444081], '')</t>
  </si>
  <si>
    <t>[3, 5, 10, 11, 55, 58, 59, 60, 61, 62, 63, 64, 65, 66, 67, 68, 69, 70, 73, 78, 79, 85, 89, 90, 91, 95]</t>
  </si>
  <si>
    <t>UPI00051D7A1F status=activ</t>
  </si>
  <si>
    <t>([0.009728, 0.014315, 0.008804, 0.01204, 0.009401, 0.01227, 0.012727, 0.018415, 0.026892, 0.028107, 0.034884, 0.044297, 0.043307, 0.050641, 0.05306, 0.05306, 0.043307, 0.050641, 0.069024, 0.040537, 0.069024, 0.0704, 0.034068, 0.059222, 0.058088, 0.10481, 0.10481, 0.069024, 0.06184, 0.044297, 0.034068, 0.034068, 0.035586, 0.037156, 0.064632, 0.106997, 0.120615, 0.15284, 0.247041, 0.191378, 0.25031, 0.222385, 0.196879, 0.30533, 0.324872, 0.295083, 0.26085, 0.229226, 0.384043, 0.356642], '')</t>
  </si>
  <si>
    <t>UPI00051D7BE8 status=activ</t>
  </si>
  <si>
    <t>([0.127496, 0.15284, 0.229226, 0.301917, 0.31487, 0.284882, 0.295083, 0.225814, 0.18812, 0.203355, 0.25031, 0.209395, 0.209395, 0.30533, 0.281712, 0.196879, 0.129801, 0.120615, 0.167087, 0.155435, 0.194234, 0.200174, 0.222385, 0.147574, 0.120615, 0.109221, 0.088832, 0.098513, 0.106997, 0.090864, 0.096677, 0.083462, 0.081712, 0.088832, 0.071867, 0.122885, 0.191378, 0.284882, 0.268042, 0.308712, 0.30533, 0.301917, 0.298791, 0.203355, 0.288399, 0.25406, 0.236433, 0.25406, 0.18812, 0.203355, 0.291804, 0.295083, 0.318242, 0.42561, 0.394753, 0.42561, 0.308712, 0.298791, 0.278302, 0.298791, 0.173081, 0.268042, 0.275179, 0.26085, 0.366687, 0.247041, 0.281712, 0.257454, 0.342579, 0.339168, 0.394753, 0.284882, 0.291804, 0.268042, 0.271506, 0.321458, 0.216401, 0.236433, 0.158265, 0.17593, 0.092881, 0.137348, 0.132295, 0.132295, 0.088832, 0.088832, 0.155435, 0.173081, 0.147574, 0.15008, 0.137348, 0.132295, 0.225814, 0.21291, 0.219301, 0.11371, 0.050641, 0.086953, 0.088832, 0.090864, 0.100716, 0.106997, 0.074921, 0.081712, 0.076542, 0.116183, 0.100716, 0.058088, 0.030611, 0.067594, 0.05306, 0.06184, 0.032677, 0.034884, 0.035586, 0.028107, 0.05306, 0.100716, 0.069024, 0.129801, 0.170161, 0.15284, 0.229226, 0.209395, 0.191378, 0.206376, 0.182256, 0.116183, 0.125101, 0.167087, 0.092881, 0.060549, 0.06184, 0.122885, 0.132295, 0.079919, 0.048328, 0.060549, 0.033407, 0.042364, 0.036378, 0.041405, 0.021816, 0.020522, 0.043307, 0.026338, 0.023087, 0.019109, 0.032017, 0.054297, 0.078022, 0.129801, 0.200174, 0.155435, 0.083462, 0.086953, 0.134866, 0.15008, 0.137348, 0.158265, 0.18812, 0.132295, 0.118441, 0.161087, 0.142424, 0.134866, 0.179055, 0.15008, 0.132295, 0.076542, 0.074921, 0.035586, 0.032677, 0.030611, 0.06184, 0.060549, 0.030611, 0.018415, 0.031287, 0.031287, 0.047319, 0.036378, 0.055536, 0.042364, 0.032017, 0.03976, 0.044297, 0.044297, 0.037156, 0.06312, 0.111485, 0.106997, 0.18812, 0.118441, 0.142424, 0.142424, 0.222385, 0.206376, 0.31487, 0.30533, 0.21291, 0.147574, 0.179055, 0.100716, 0.102787, 0.134866, 0.127496, 0.11371, 0.139895, 0.127496, 0.127496, 0.132295, 0.132295, 0.137348, 0.21291, 0.118441, 0.071867, 0.079919, 0.137348, 0.073402, 0.085092, 0.15008, 0.122885, 0.06312, 0.132295, 0.18812, 0.144935, 0.15284, 0.170161, 0.090864, 0.15284, 0.17593, 0.161087, 0.161087, 0.147574, 0.086953, 0.088832, 0.10481, 0.098513, 0.067594, 0.116183, 0.100716, 0.092881, 0.111485, 0.219301, 0.118441, 0.096677, 0.142424, 0.11371, 0.079919, 0.139895, 0.106997, 0.067594, 0.048328, 0.033407, 0.020876], '')</t>
  </si>
  <si>
    <t>UPI00051D7CBD status=activ</t>
  </si>
  <si>
    <t>([0.01078, 0.019401, 0.032677, 0.049374, 0.051831, 0.024826, 0.014315, 0.020165, 0.015078, 0.021381, 0.027463, 0.026892, 0.05306, 0.060549, 0.037156, 0.016528, 0.028107, 0.03976, 0.067594, 0.120615, 0.120615, 0.090864, 0.085092, 0.079919, 0.034068, 0.042364, 0.058088, 0.118441, 0.11371, 0.196879, 0.18812, 0.127496, 0.155435, 0.142424, 0.076542, 0.0704, 0.161087, 0.167087, 0.125101, 0.129801, 0.134866, 0.229226, 0.275179, 0.179055, 0.111485, 0.147574, 0.142424, 0.127496, 0.144935, 0.142424, 0.129801, 0.147574, 0.15008, 0.088832, 0.050641, 0.040537, 0.069024, 0.059222, 0.06312, 0.088832, 0.035586, 0.038042, 0.032677, 0.032677, 0.032017, 0.025762, 0.03976, 0.023534, 0.042364, 0.03976, 0.045352, 0.020876, 0.011518, 0.009401, 0.014075, 0.013437, 0.028107, 0.030611, 0.019109, 0.016528, 0.022667, 0.056825, 0.05306, 0.066181, 0.028695, 0.023534, 0.040537, 0.045352, 0.098513, 0.094817, 0.098513, 0.051831, 0.054297, 0.090864, 0.092881, 0.071867, 0.074921, 0.069024, 0.036378, 0.0704, 0.059222, 0.050641, 0.025316, 0.023087, 0.022306, 0.046336, 0.055536, 0.079919, 0.081712, 0.037156, 0.037156, 0.035586, 0.050641, 0.06184, 0.037156, 0.046336, 0.074921, 0.139895, 0.139895, 0.21291, 0.132295, 0.185198, 0.120615, 0.125101, 0.074921, 0.067594, 0.069024, 0.137348, 0.118441, 0.109221, 0.185198, 0.18812, 0.17593, 0.203355, 0.200174, 0.203355, 0.216401, 0.200174, 0.120615, 0.079919, 0.046336, 0.086953, 0.040537, 0.042364, 0.041405, 0.042364, 0.040537, 0.044297, 0.023087, 0.014783, 0.016826, 0.017447, 0.017138, 0.014783, 0.017797, 0.015078, 0.014783, 0.022306, 0.011106, 0.018415, 0.017797, 0.023963, 0.023963, 0.023534, 0.030611, 0.056825, 0.106997, 0.127496, 0.137348, 0.134866, 0.132295, 0.122885, 0.11371, 0.125101, 0.092881, 0.038042, 0.079919, 0.134866, 0.086953, 0.164327, 0.15284, 0.191378, 0.147574, 0.144935, 0.222385, 0.222385, 0.232838, 0.239899, 0.222385, 0.194234, 0.271506, 0.359901, 0.318242, 0.209395, 0.216401, 0.268042, 0.346032, 0.356642, 0.356642, 0.4292, 0.346032, 0.264545, 0.18812, 0.194234, 0.196879, 0.216401, 0.185198, 0.167087, 0.147574, 0.083462, 0.092881, 0.118441, 0.132295, 0.158265, 0.275179, 0.275179, 0.301917, 0.25406, 0.144935, 0.15008, 0.094817, 0.096677, 0.161087, 0.271506, 0.352862, 0.278302, 0.173081, 0.161087, 0.164327, 0.134866, 0.206376, 0.216401, 0.216401, 0.209395, 0.137348, 0.127496, 0.11371, 0.116183, 0.111485, 0.194234, 0.194234, 0.278302, 0.278302, 0.170161, 0.090864, 0.076542, 0.120615, 0.196879, 0.295083, 0.311707, 0.264545, 0.271506, 0.25406, 0.229226, 0.129801, 0.132295, 0.142424, 0.147574, 0.081712, 0.085092, 0.086953, 0.085092, 0.049374, 0.100716, 0.11371, 0.196879, 0.147574, 0.155435, 0.092881, 0.102787, 0.078022, 0.079919, 0.083462, 0.088832, 0.086953, 0.155435, 0.229226, 0.239899, 0.247041, 0.352862, 0.359901, 0.374039, 0.295083, 0.298791, 0.191378, 0.275179, 0.182256, 0.17593, 0.106997, 0.179055, 0.164327, 0.194234, 0.271506, 0.25406, 0.219301, 0.222385, 0.222385, 0.25406, 0.161087, 0.15008, 0.098513, 0.15284, 0.144935, 0.243554, 0.301917, 0.298791, 0.298791, 0.311707, 0.321458, 0.408655, 0.394753, 0.380708, 0.374039, 0.291804, 0.291804, 0.318242, 0.332115, 0.243554, 0.21291, 0.308712, 0.222385, 0.295083, 0.308712, 0.219301, 0.132295, 0.147574, 0.15284, 0.15008, 0.196879, 0.247041, 0.239899, 0.21291, 0.142424, 0.127496, 0.203355, 0.206376, 0.203355, 0.203355, 0.288399, 0.318242, 0.318242, 0.31487, 0.321458, 0.232838, 0.324872, 0.311707, 0.321458, 0.40511, 0.321458, 0.349426, 0.374039, 0.390993, 0.332115, 0.324872, 0.324872, 0.31487, 0.346032, 0.26085, 0.25406, 0.25031, 0.232838, 0.225814, 0.288399, 0.281712, 0.356642, 0.352862, 0.352862, 0.268042, 0.179055, 0.264545, 0.26085, 0.278302, 0.264545, 0.352862, 0.352862, 0.390993, 0.390993, 0.275179, 0.328603, 0.335645, 0.332115, 0.318242, 0.311707, 0.370445, 0.380708, 0.380708, 0.380708, 0.465241, 0.461924, 0.476583, 0.465241, 0.465241, 0.342579, 0.359901, 0.352862, 0.352862, 0.257454, 0.17593, 0.271506, 0.200174, 0.182256, 0.182256, 0.196879, 0.21291, 0.127496, 0.0704, 0.041405, 0.025316, 0.024826, 0.026338, 0.044297, 0.046336, 0.045352, 0.050641, 0.044297, 0.044297, 0.083462, 0.086953, 0.086953, 0.078022, 0.088832, 0.046336, 0.054297, 0.024826, 0.014315, 0.013613, 0.01227, 0.020165, 0.032677, 0.032677, 0.050641, 0.047319, 0.051831, 0.050641, 0.088832, 0.100716, 0.058088, 0.030611, 0.030611, 0.032017, 0.016528, 0.026892, 0.05306, 0.046336, 0.05306, 0.088832, 0.15008, 0.25031, 0.137348, 0.134866, 0.134866, 0.111485, 0.120615, 0.111485, 0.096677, 0.058088, 0.05306, 0.05306, 0.088832, 0.0704, 0.120615, 0.219301, 0.232838, 0.229226, 0.167087, 0.170161, 0.144935, 0.081712, 0.078022, 0.092881, 0.054297, 0.031287, 0.023534, 0.022306, 0.021816, 0.024826, 0.042364, 0.023963, 0.040537, 0.020522, 0.023087, 0.024826, 0.026892, 0.026892, 0.026892, 0.045352, 0.043307, 0.029376, 0.05306, 0.030611, 0.029376, 0.048328, 0.092881, 0.088832, 0.096677, 0.100716, 0.10481, 0.066181, 0.11371, 0.118441, 0.209395, 0.21291, 0.216401, 0.196879, 0.182256, 0.118441, 0.109221, 0.11371, 0.127496, 0.129801, 0.200174, 0.200174, 0.129801, 0.129801, 0.129801, 0.118441, 0.111485, 0.059222, 0.090864, 0.051831, 0.055536, 0.031287, 0.060549, 0.054297, 0.058088, 0.058088, 0.074921, 0.081712, 0.134866, 0.122885, 0.0704, 0.040537, 0.074921, 0.071867, 0.036378, 0.036378, 0.036378, 0.036378, 0.054297, 0.054297, 0.045352, 0.041405, 0.073402, 0.074921, 0.067594, 0.066181, 0.037156, 0.059222, 0.05306, 0.042364, 0.058088, 0.055536, 0.078022, 0.06184, 0.111485, 0.17593, 0.182256, 0.155435, 0.164327, 0.164327, 0.164327, 0.275179, 0.236433, 0.206376, 0.203355, 0.144935, 0.094817, 0.170161, 0.144935, 0.088832, 0.064632, 0.086953, 0.161087, 0.206376, 0.158265, 0.085092, 0.094817, 0.15284, 0.100716, 0.109221, 0.109221, 0.132295, 0.079919, 0.11371, 0.088832, 0.085092, 0.15284, 0.219301, 0.209395, 0.134866, 0.182256, 0.264545, 0.278302, 0.173081, 0.100716, 0.17593, 0.196879, 0.125101, 0.137348, 0.25031, 0.229226, 0.275179, 0.179055, 0.26085, 0.257454, 0.328603, 0.239899, 0.132295, 0.074921, 0.042364, 0.049374, 0.066181, 0.054297, 0.047319, 0.083462, 0.081712, 0.073402, 0.137348, 0.122885, 0.111485, 0.10481, 0.054297, 0.025316, 0.038042, 0.037156, 0.035586, 0.021381, 0.034884, 0.040537, 0.086953, 0.086953, 0.081712, 0.042364, 0.031287, 0.034068, 0.037156, 0.041405, 0.044297, 0.040537, 0.088832, 0.051831, 0.041405, 0.046336, 0.094817, 0.064632, 0.066181, 0.073402, 0.074921, 0.044297, 0.071867, 0.056825, 0.102787, 0.111485, 0.17593, 0.173081, 0.182256, 0.191378, 0.170161, 0.139895, 0.15284, 0.147574, 0.225814, 0.18812, 0.275179, 0.271506, 0.25031, 0.25406, 0.264545, 0.366687, 0.346032, 0.335645, 0.26085, 0.170161, 0.158265, 0.18812, 0.291804, 0.291804, 0.281712, 0.36309, 0.42561, 0.394753, 0.342579, 0.25406, 0.236433, 0.247041, 0.247041, 0.264545, 0.158265, 0.139895, 0.122885, 0.129801, 0.134866, 0.209395, 0.26085, 0.278302, 0.243554, 0.147574, 0.127496, 0.132295, 0.086953, 0.041405, 0.050641, 0.058088, 0.094817, 0.096677, 0.111485, 0.111485, 0.142424, 0.173081, 0.173081, 0.111485, 0.173081, 0.106997, 0.060549, 0.088832, 0.079919, 0.090864, 0.090864, 0.096677, 0.088832, 0.088832, 0.137348, 0.132295, 0.132295, 0.127496, 0.209395, 0.179055, 0.18812, 0.247041, 0.232838, 0.139895, 0.209395, 0.144935, 0.15008, 0.247041, 0.158265, 0.17593, 0.161087, 0.206376, 0.129801, 0.125101, 0.200174, 0.21291, 0.21291, 0.25031, 0.271506, 0.17593, 0.182256, 0.182256, 0.094817, 0.158265, 0.17593, 0.11371, 0.17593, 0.173081, 0.173081, 0.247041, 0.225814, 0.15008, 0.17593, 0.26085, 0.278302, 0.264545, 0.222385, 0.209395, 0.129801, 0.074921, 0.106997, 0.116183, 0.055536, 0.058088, 0.058088, 0.100716, 0.164327, 0.139895, 0.222385, 0.17593, 0.164327, 0.257454, 0.339168, 0.356642, 0.268042, 0.15008, 0.164327, 0.200174, 0.200174, 0.179055, 0.173081, 0.196879, 0.191378, 0.18812, 0.264545, 0.173081, 0.185198, 0.17593, 0.144935, 0.081712, 0.106997, 0.106997, 0.06184, 0.066181, 0.034068, 0.034884, 0.076542, 0.073402, 0.081712, 0.078022, 0.086953, 0.118441, 0.118441, 0.122885, 0.137348, 0.15008, 0.222385, 0.118441, 0.096677, 0.139895, 0.232838, 0.142424, 0.161087, 0.161087, 0.164327, 0.164327, 0.25406, 0.232838, 0.222385, 0.129801, 0.134866, 0.203355, 0.271506, 0.26085, 0.229226, 0.225814, 0.185198, 0.118441, 0.134866, 0.111485, 0.11371, 0.066181, 0.111485, 0.069024, 0.06184, 0.033407, 0.067594, 0.060549, 0.035586, 0.020876, 0.034068, 0.035586, 0.026338, 0.026338, 0.017138, 0.0198, 0.035586, 0.024826, 0.044297, 0.078022, 0.069024, 0.078022, 0.11371, 0.059222, 0.081712, 0.139895, 0.158265, 0.147574, 0.147574, 0.243554, 0.335645, 0.25406, 0.243554, 0.25031, 0.147574, 0.219301, 0.200174, 0.167087, 0.147574, 0.142424, 0.092881, 0.094817, 0.092881, 0.109221, 0.191378, 0.129801, 0.122885, 0.11371, 0.088832, 0.05306, 0.055536, 0.060549, 0.102787, 0.116183, 0.081712, 0.11371, 0.071867, 0.041405, 0.029376, 0.064632, 0.038042, 0.034068, 0.059222, 0.060549, 0.059222, 0.06312, 0.120615, 0.06184, 0.056825, 0.0704, 0.0704, 0.066181, 0.069024, 0.078022, 0.033407, 0.046336, 0.044297, 0.06312, 0.094817, 0.142424, 0.102787, 0.158265, 0.25031, 0.216401, 0.144935], '')</t>
  </si>
  <si>
    <t>UPI00051D7DF2 status=activ</t>
  </si>
  <si>
    <t>([0.284882, 0.349426, 0.374039, 0.408655, 0.436924, 0.36309, 0.398279, 0.339168, 0.366687, 0.387226, 0.408655, 0.465241, 0.454136, 0.483068, 0.390993, 0.509769, 0.4292, 0.436924, 0.521092, 0.613573, 0.517562, 0.538167, 0.41194, 0.346032, 0.349426, 0.342579, 0.422041, 0.359901, 0.414856, 0.444081, 0.447574, 0.335645, 0.30533, 0.278302, 0.229226, 0.31487, 0.31487, 0.31487, 0.31487, 0.31487, 0.243554, 0.324872, 0.308712, 0.418646, 0.490133, 0.401658, 0.339168, 0.335645, 0.390993, 0.380708, 0.298791, 0.30533, 0.42561, 0.408655, 0.433034, 0.377384, 0.374039, 0.377384, 0.447574, 0.444081, 0.447574, 0.525368, 0.440853, 0.374039, 0.374039, 0.377384, 0.468512, 0.545602, 0.505461, 0.486429, 0.5017, 0.553315, 0.525368, 0.490133, 0.494003, 0.476583, 0.58069, 0.557691, 0.521092], '')</t>
  </si>
  <si>
    <t>[15, 18, 19, 20, 21, 61, 67, 68, 70, 71, 72, 76, 77, 78]</t>
  </si>
  <si>
    <t>UPI00051D7EE3 status=activ</t>
  </si>
  <si>
    <t>([0.342579, 0.200174, 0.232838, 0.15284, 0.200174, 0.229226, 0.275179, 0.311707, 0.346032, 0.295083, 0.288399, 0.206376, 0.125101, 0.125101, 0.120615, 0.185198, 0.194234, 0.236433, 0.236433, 0.203355, 0.203355, 0.173081, 0.275179, 0.275179, 0.352862, 0.346032, 0.264545, 0.257454, 0.25031, 0.25406, 0.332115, 0.390993, 0.476583, 0.585406, 0.694846, 0.690604, 0.712013, 0.690604, 0.680603, 0.557691, 0.604312, 0.694846, 0.73685, 0.733139, 0.750527, 0.759478, 0.648219, 0.653063, 0.63748, 0.653063, 0.505461, 0.408655, 0.298791, 0.291804, 0.21291, 0.144935, 0.144935, 0.092881, 0.059222, 0.033407, 0.038042, 0.018415, 0.01227, 0.011903, 0.008624, 0.008156, 0.005932, 0.007645, 0.009977, 0.009865, 0.009728, 0.016528, 0.016021, 0.019401, 0.015344, 0.018787, 0.023963, 0.017447, 0.020165, 0.027463, 0.040537, 0.05306, 0.106997], '')</t>
  </si>
  <si>
    <t>[33, 34, 35, 36, 37, 38, 39, 40, 41, 42, 43, 44, 45, 46, 47, 48, 49, 50]</t>
  </si>
  <si>
    <t>UPI00051D7F39 status=activ</t>
  </si>
  <si>
    <t>([0.050641, 0.102787, 0.173081, 0.106997, 0.118441, 0.144935, 0.185198, 0.243554, 0.17593, 0.200174, 0.25031, 0.271506, 0.209395, 0.185198, 0.298791, 0.200174, 0.222385, 0.298791, 0.342579, 0.236433, 0.21291, 0.25406, 0.229226, 0.11371, 0.203355, 0.247041, 0.206376, 0.139895, 0.139895, 0.206376, 0.15008, 0.142424, 0.219301, 0.173081, 0.111485, 0.055536, 0.058088, 0.06312, 0.076542, 0.058088, 0.118441, 0.225814, 0.173081, 0.173081, 0.298791, 0.203355, 0.15284, 0.125101, 0.116183, 0.059222, 0.037156, 0.038042, 0.040537, 0.028695, 0.048328, 0.092881, 0.090864, 0.142424, 0.144935, 0.086953, 0.155435, 0.170161, 0.147574, 0.120615, 0.109221, 0.10481, 0.094817, 0.094817, 0.129801, 0.179055, 0.243554, 0.318242, 0.384043, 0.31487, 0.339168, 0.311707, 0.236433], '')</t>
  </si>
  <si>
    <t>UPI00051D8003 status=activ</t>
  </si>
  <si>
    <t>([0.308712, 0.219301, 0.268042, 0.311707, 0.257454, 0.30533, 0.339168, 0.401658, 0.41194, 0.433034, 0.440853, 0.401658, 0.40511, 0.390993, 0.370445, 0.370445, 0.4292, 0.418646, 0.398279, 0.414856, 0.335645, 0.387226, 0.444081, 0.370445, 0.380708, 0.450668, 0.444081, 0.440853, 0.398279, 0.408655, 0.346032, 0.366687, 0.433034, 0.447574, 0.494003, 0.436924, 0.51388, 0.444081, 0.461924, 0.490133, 0.486429, 0.545602, 0.472492, 0.4292, 0.490133, 0.414856, 0.394753, 0.394753, 0.398279, 0.332115, 0.335645, 0.328603, 0.311707, 0.236433, 0.236433, 0.21291, 0.26085, 0.26085, 0.25031, 0.243554, 0.284882, 0.281712, 0.243554, 0.321458, 0.384043, 0.384043, 0.444081, 0.461924, 0.468512, 0.465241, 0.553315, 0.557691, 0.626927, 0.642678, 0.728858, 0.724957, 0.716283, 0.728858, 0.724957, 0.788093, 0.795062, 0.798249, 0.728858, 0.716283, 0.694846, 0.618285, 0.553315, 0.557691, 0.562014, 0.549308, 0.476583, 0.476583, 0.472492, 0.468512, 0.480142, 0.465241, 0.461924, 0.444081, 0.4292, 0.444081, 0.390993, 0.390993, 0.390993, 0.390993, 0.394753, 0.41194, 0.468512, 0.538167, 0.538167, 0.534167, 0.461924, 0.534167, 0.461924, 0.394753, 0.408655, 0.41194, 0.408655, 0.390993, 0.342579, 0.36309, 0.349426, 0.352862, 0.332115, 0.284882, 0.349426, 0.349426, 0.352862, 0.356642, 0.339168, 0.346032, 0.342579, 0.41194, 0.408655, 0.472492, 0.468512, 0.476583, 0.468512, 0.486429, 0.436924, 0.517562, 0.497853, 0.5017, 0.58069, 0.59917, 0.661982, 0.632174, 0.720929, 0.716283, 0.694846, 0.694846, 0.666105, 0.557691, 0.458154, 0.458154, 0.401658, 0.401658, 0.384043, 0.359901, 0.332115, 0.384043, 0.342579, 0.332115, 0.295083, 0.257454, 0.219301, 0.196879, 0.173081], '')</t>
  </si>
  <si>
    <t>[36, 41, 70, 71, 72, 73, 74, 75, 76, 77, 78, 79, 80, 81, 82, 83, 84, 85, 86, 87, 88, 89, 107, 108, 109, 111, 139, 141, 142, 143, 144, 145, 146, 147, 148, 149, 150, 151]</t>
  </si>
  <si>
    <t>UPI00051D800E status=activ</t>
  </si>
  <si>
    <t>([0.022667, 0.026338, 0.030611, 0.020522, 0.028107, 0.0198, 0.025762, 0.019109, 0.025316, 0.019401, 0.026892, 0.035586, 0.035586, 0.040537, 0.042364, 0.041405, 0.078022, 0.142424, 0.134866, 0.155435, 0.155435, 0.216401, 0.236433, 0.173081, 0.25406, 0.281712, 0.366687, 0.366687, 0.359901, 0.328603, 0.4292, 0.349426, 0.356642, 0.36309, 0.342579, 0.339168, 0.232838, 0.222385, 0.209395, 0.318242, 0.191378, 0.18812, 0.21291, 0.129801, 0.225814, 0.219301, 0.203355, 0.15008, 0.134866, 0.209395, 0.167087, 0.155435, 0.209395, 0.196879, 0.203355, 0.291804, 0.264545, 0.370445, 0.281712, 0.268042, 0.219301, 0.318242, 0.243554, 0.257454, 0.284882, 0.268042, 0.275179, 0.284882, 0.275179, 0.278302, 0.318242, 0.324872, 0.25031, 0.268042, 0.264545, 0.232838, 0.179055, 0.206376, 0.129801, 0.216401, 0.239899, 0.209395, 0.229226, 0.342579, 0.31487, 0.324872, 0.328603, 0.25406, 0.25031, 0.25031, 0.288399, 0.275179, 0.366687, 0.440853, 0.36309, 0.370445, 0.324872, 0.394753, 0.398279, 0.483068, 0.476583, 0.447574, 0.440853, 0.349426, 0.318242, 0.264545, 0.335645, 0.288399, 0.36309, 0.30533, 0.390993, 0.390993, 0.387226, 0.321458, 0.268042, 0.318242, 0.349426, 0.40511, 0.342579, 0.268042, 0.284882, 0.225814, 0.225814, 0.243554, 0.321458, 0.339168, 0.4292, 0.374039, 0.458154, 0.468512, 0.553315, 0.549308, 0.541878, 0.529623, 0.534167, 0.608892, 0.675549, 0.553315, 0.570702, 0.666105, 0.754692, 0.771762, 0.827927, 0.784345, 0.856457, 0.871313, 0.871313, 0.868118, 0.899122, 0.823549, 0.834292, 0.81615, 0.823549, 0.827927, 0.846163, 0.849326, 0.801317, 0.791621, 0.874069, 0.89662, 0.889439, 0.908098, 0.885302, 0.905695, 0.950334, 0.945666, 0.950334, 0.945666, 0.934618, 0.954657, 0.976962, 0.960642, 0.970265, 0.975609, 0.974374, 0.974374, 0.98442, 0.99107, 0.99107, 0.990547, 0.99012, 0.990856, 0.987531, 0.991212, 0.990642, 0.984159, 0.985417, 0.986462, 0.986462, 0.99012, 0.989241, 0.99012, 0.992519, 0.99183, 0.991307, 0.991307, 0.991212, 0.992044, 0.991569, 0.992044, 0.992352, 0.992044, 0.99221, 0.992661, 0.99107, 0.991497, 0.993041, 0.99183, 0.990642, 0.991569, 0.991307, 0.991497, 0.987911, 0.988505, 0.990286, 0.985964, 0.988505, 0.989597, 0.988695, 0.988861, 0.982235, 0.983636, 0.985417, 0.978672, 0.978672, 0.987317, 0.986462, 0.987317, 0.99183, 0.99183, 0.99183, 0.991569, 0.991497, 0.99259, 0.992352, 0.992044, 0.992875, 0.992661, 0.992495, 0.992352, 0.992044, 0.993279, 0.99278], '')</t>
  </si>
  <si>
    <t>[130,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242]</t>
  </si>
  <si>
    <t>(112</t>
  </si>
  <si>
    <t>UPI00051D8337 status=activ</t>
  </si>
  <si>
    <t>([0.015694, 0.023534, 0.041405, 0.016826, 0.010509, 0.014075, 0.018787, 0.024393, 0.013437, 0.013613, 0.010509, 0.015344, 0.015694, 0.024826, 0.023087, 0.026892, 0.06184, 0.048328, 0.025762, 0.05306, 0.051831, 0.060549, 0.059222, 0.027463, 0.064632, 0.125101, 0.055536, 0.024393, 0.016257, 0.019401, 0.017797, 0.017797, 0.018787, 0.013016, 0.009015, 0.010131, 0.010221, 0.006142, 0.005223, 0.005223, 0.004388, 0.003671, 0.003177, 0.002349, 0.003341, 0.003607, 0.002662, 0.003212, 0.003478, 0.004646, 0.006701, 0.007091, 0.010131, 0.010672, 0.014783, 0.011669, 0.007315, 0.005872, 0.005799, 0.006894, 0.007259, 0.008804, 0.006701, 0.007091, 0.010372, 0.007031, 0.004835, 0.004388, 0.004513, 0.004388, 0.0028, 0.001936, 0.001572, 0.001623, 0.001533, 0.001623, 0.001649, 0.002482, 0.003671, 0.003963, 0.003276, 0.004315, 0.004315, 0.006533, 0.005932, 0.005872, 0.008723, 0.012727, 0.020876, 0.028695, 0.031287, 0.071867, 0.083462, 0.161087, 0.083462, 0.060549, 0.055536, 0.120615, 0.056825, 0.049374, 0.10481, 0.116183, 0.122885, 0.069024, 0.064632, 0.069024, 0.029376, 0.024826, 0.024826, 0.032017, 0.036378, 0.037156, 0.034068, 0.06312, 0.030611, 0.059222, 0.081712, 0.079919, 0.038858, 0.05306, 0.05306, 0.050641, 0.058088, 0.055536, 0.102787, 0.055536, 0.118441, 0.225814, 0.194234, 0.15284, 0.15284, 0.139895, 0.194234, 0.116183, 0.127496, 0.209395, 0.182256, 0.173081, 0.167087, 0.219301, 0.239899, 0.161087, 0.071867, 0.054297, 0.058088, 0.025762, 0.026338, 0.023087, 0.015694, 0.015078, 0.01227, 0.008723, 0.006795, 0.007555, 0.011903, 0.008002, 0.008002, 0.007555, 0.007555, 0.005623, 0.005799, 0.005086, 0.004921, 0.00543, 0.009015, 0.008276, 0.009294, 0.008409, 0.008525, 0.007031, 0.006482, 0.006482, 0.006374, 0.006078, 0.004611, 0.004388, 0.00543, 0.00543, 0.006245, 0.006374, 0.009015, 0.010221, 0.011903, 0.022306, 0.041405, 0.034884, 0.018787, 0.018415, 0.042364, 0.045352, 0.054297, 0.090864, 0.170161, 0.281712, 0.366687, 0.486429, 0.51388, 0.374039, 0.384043, 0.408655, 0.408655, 0.291804, 0.311707, 0.25031, 0.239899, 0.239899, 0.26085, 0.25031, 0.36309, 0.349426, 0.209395, 0.324872, 0.219301, 0.196879, 0.179055, 0.182256, 0.102787, 0.094817, 0.203355, 0.203355, 0.109221, 0.046336, 0.092881, 0.079919, 0.111485, 0.120615, 0.127496, 0.111485, 0.216401, 0.203355, 0.120615, 0.236433, 0.134866, 0.216401, 0.147574, 0.164327, 0.094817, 0.147574, 0.147574, 0.06312, 0.059222, 0.066181, 0.111485, 0.088832, 0.049374, 0.064632, 0.056825, 0.025762, 0.013437, 0.011903, 0.008276, 0.009096, 0.008895, 0.009096, 0.008075, 0.008276, 0.006142, 0.006194, 0.004736, 0.003727, 0.00558, 0.004431, 0.005734, 0.004921, 0.004315, 0.004358, 0.004431, 0.004483, 0.006421, 0.007555, 0.00777, 0.007645, 0.007495, 0.005932, 0.006374, 0.005683, 0.007177, 0.007031, 0.007259, 0.007315, 0.008525, 0.007495, 0.007091, 0.006894, 0.006894, 0.009096, 0.014315, 0.013613, 0.008409, 0.008156, 0.010509, 0.009015, 0.012727, 0.022306, 0.029376, 0.028107, 0.024393, 0.026892, 0.024826, 0.020522, 0.020876, 0.015078, 0.014783, 0.030003, 0.030611, 0.029376, 0.032677, 0.030611, 0.017447, 0.035586, 0.025762, 0.020522, 0.024826, 0.029376, 0.026892, 0.032677, 0.027463, 0.05306, 0.054297, 0.096677, 0.182256, 0.278302, 0.366687, 0.436924, 0.301917, 0.301917, 0.398279, 0.26085, 0.271506, 0.268042, 0.284882, 0.222385, 0.268042, 0.284882, 0.18812, 0.182256, 0.092881, 0.161087, 0.092881, 0.088832, 0.098513, 0.109221, 0.106997, 0.132295, 0.059222, 0.06184, 0.069024, 0.071867, 0.085092, 0.078022, 0.0704, 0.064632, 0.094817, 0.090864, 0.086953, 0.137348, 0.155435, 0.200174, 0.209395, 0.264545, 0.167087, 0.10481, 0.094817, 0.073402, 0.059222, 0.109221, 0.179055, 0.167087, 0.161087, 0.26085, 0.26085, 0.295083, 0.203355, 0.232838, 0.161087, 0.106997, 0.106997, 0.096677, 0.090864, 0.05306, 0.071867, 0.074921, 0.122885, 0.137348, 0.164327, 0.116183, 0.0704, 0.042364, 0.024826, 0.028107, 0.026892, 0.017447, 0.030611, 0.030611, 0.030611, 0.05306, 0.051831, 0.051831, 0.064632, 0.088832, 0.139895, 0.081712, 0.073402, 0.067594, 0.059222, 0.034068, 0.044297, 0.045352, 0.051831, 0.046336, 0.047319, 0.05306, 0.059222, 0.056825, 0.059222, 0.032017, 0.034884, 0.056825, 0.056825, 0.026338, 0.0198, 0.022306, 0.038858, 0.042364, 0.042364, 0.025316, 0.042364, 0.055536, 0.090864, 0.137348, 0.196879, 0.185198, 0.17593, 0.25406, 0.264545, 0.278302, 0.374039, 0.356642, 0.318242, 0.291804, 0.380708, 0.377384, 0.328603, 0.328603, 0.349426, 0.366687, 0.468512, 0.36309, 0.26085, 0.281712, 0.268042, 0.21291, 0.25031, 0.25031, 0.232838, 0.15008, 0.219301, 0.232838, 0.158265, 0.132295, 0.15284, 0.164327, 0.257454, 0.288399, 0.275179, 0.339168, 0.236433, 0.225814, 0.328603, 0.414856, 0.41194, 0.414856, 0.51388, 0.476583, 0.377384, 0.377384, 0.366687, 0.324872, 0.318242, 0.377384, 0.342579, 0.264545, 0.243554, 0.243554, 0.216401, 0.25031, 0.170161, 0.17593, 0.11371, 0.071867, 0.074921, 0.074921, 0.043307, 0.043307, 0.036378, 0.06312, 0.037156, 0.069024, 0.069024, 0.073402, 0.096677, 0.179055, 0.25406, 0.257454, 0.167087, 0.200174, 0.179055, 0.26085, 0.264545, 0.359901, 0.440853, 0.356642, 0.264545, 0.356642, 0.359901, 0.384043, 0.390993, 0.41194, 0.328603, 0.281712, 0.191378, 0.179055, 0.182256, 0.185198, 0.125101, 0.191378, 0.185198, 0.116183, 0.122885, 0.185198, 0.122885, 0.132295, 0.194234, 0.194234, 0.137348, 0.092881, 0.081712, 0.081712, 0.122885, 0.179055, 0.25406, 0.25406, 0.194234, 0.185198, 0.191378, 0.264545, 0.275179, 0.284882, 0.380708, 0.380708, 0.30533, 0.298791, 0.284882, 0.291804, 0.374039, 0.440853, 0.418646, 0.374039, 0.366687, 0.374039, 0.298791, 0.219301, 0.298791, 0.36309, 0.36309, 0.356642, 0.275179, 0.271506, 0.26085, 0.247041, 0.15008, 0.161087, 0.158265, 0.161087, 0.161087, 0.167087, 0.137348, 0.21291, 0.281712, 0.284882, 0.243554, 0.301917, 0.374039, 0.349426, 0.324872, 0.291804, 0.257454, 0.352862, 0.321458, 0.271506], '')</t>
  </si>
  <si>
    <t>[196, 472]</t>
  </si>
  <si>
    <t>UPI00051D83EB status=activ</t>
  </si>
  <si>
    <t>([0.40511, 0.291804, 0.339168, 0.225814, 0.275179, 0.288399, 0.324872, 0.359901, 0.380708, 0.30533, 0.268042, 0.275179, 0.179055, 0.18812, 0.182256, 0.125101, 0.132295, 0.116183, 0.179055, 0.196879, 0.200174, 0.229226, 0.318242, 0.291804, 0.308712, 0.281712, 0.278302, 0.200174, 0.203355, 0.21291, 0.288399, 0.278302, 0.356642, 0.436924, 0.4292, 0.418646, 0.476583, 0.454136, 0.450668, 0.414856, 0.384043, 0.370445, 0.31487, 0.25406], '')</t>
  </si>
  <si>
    <t>UPI00051D848B status=activ</t>
  </si>
  <si>
    <t>([0.023087, 0.038858, 0.054297, 0.033407, 0.023087, 0.035586, 0.050641, 0.066181, 0.046336, 0.038858, 0.032017, 0.034068, 0.034884, 0.018787, 0.018415, 0.030003, 0.050641, 0.048328, 0.083462, 0.038858, 0.066181, 0.0704, 0.071867, 0.074921, 0.081712, 0.132295, 0.081712, 0.078022, 0.044297, 0.074921, 0.106997, 0.076542, 0.036378, 0.081712, 0.081712, 0.092881, 0.043307, 0.045352, 0.023534, 0.023534, 0.028695, 0.030611, 0.030611, 0.028695, 0.028695, 0.043307, 0.028695, 0.022667, 0.014315, 0.023087, 0.014075, 0.015694, 0.029376, 0.06184, 0.056825, 0.096677, 0.090864, 0.11371, 0.073402, 0.118441, 0.059222, 0.059222, 0.059222, 0.025762, 0.025762, 0.020165, 0.016021, 0.018415, 0.029376, 0.043307, 0.032017, 0.051831, 0.031287, 0.022306, 0.013821], '')</t>
  </si>
  <si>
    <t>UPI00051D8748 status=activ</t>
  </si>
  <si>
    <t>([0.59508, 0.458154, 0.374039, 0.377384, 0.42561, 0.461924, 0.494003, 0.51388, 0.461924, 0.468512, 0.486429, 0.494003, 0.454136, 0.454136, 0.472492, 0.40511, 0.40511, 0.377384, 0.40511, 0.339168, 0.394753, 0.384043, 0.480142, 0.553315, 0.549308, 0.541878, 0.468512, 0.447574, 0.390993, 0.458154, 0.465241, 0.447574, 0.450668, 0.454136, 0.465241, 0.458154, 0.529623, 0.534167, 0.553315, 0.553315, 0.632174, 0.648219, 0.648219, 0.553315, 0.553315, 0.575842, 0.553315, 0.553315, 0.562014, 0.642678, 0.549308, 0.557691, 0.570702, 0.570702, 0.562014, 0.570702, 0.5017, 0.505461, 0.5017, 0.505461, 0.483068, 0.433034, 0.433034, 0.390993, 0.447574, 0.444081, 0.447574, 0.454136, 0.454136, 0.440853, 0.458154, 0.497853, 0.480142, 0.480142, 0.414856, 0.414856, 0.408655, 0.476583, 0.490133, 0.490133, 0.486429, 0.509769, 0.505461, 0.497853, 0.545602, 0.480142, 0.494003, 0.494003, 0.5017, 0.5017, 0.450668, 0.450668, 0.468512, 0.480142, 0.486429, 0.534167, 0.613573, 0.613573, 0.59917, 0.509769, 0.505461, 0.525368, 0.529623, 0.51388, 0.529623, 0.525368, 0.59917, 0.585406, 0.56648, 0.538167, 0.541878, 0.604312, 0.585406, 0.58069, 0.56648, 0.570702, 0.608892, 0.509769, 0.497853, 0.497853, 0.497853, 0.509769, 0.490133, 0.480142, 0.538167, 0.51388, 0.538167, 0.480142, 0.494003, 0.521092, 0.553315, 0.626927, 0.653063, 0.680603, 0.604312, 0.604312, 0.59917, 0.585406, 0.671169, 0.685117, 0.608892, 0.622677, 0.626927, 0.626927, 0.642678, 0.570702, 0.56648, 0.538167, 0.505461, 0.494003, 0.461924, 0.450668, 0.4292, 0.4292, 0.414856, 0.468512, 0.465241, 0.465241, 0.480142, 0.494003, 0.509769, 0.562014, 0.549308, 0.517562, 0.505461, 0.476583, 0.553315, 0.585406, 0.517562, 0.553315, 0.549308, 0.557691, 0.56648, 0.59014, 0.604312, 0.517562, 0.497853, 0.534167, 0.541878, 0.517562, 0.444081, 0.444081, 0.401658, 0.398279, 0.40511, 0.40511, 0.4292, 0.36309, 0.359901, 0.408655, 0.458154, 0.465241, 0.465241, 0.476583, 0.387226, 0.377384, 0.461924, 0.476583, 0.461924, 0.454136, 0.483068, 0.538167, 0.454136, 0.529623, 0.58069, 0.575842, 0.59508, 0.570702, 0.56648, 0.56648, 0.613573, 0.585406, 0.604312, 0.618285, 0.618285, 0.613573, 0.63748, 0.642678, 0.557691, 0.553315, 0.570702, 0.525368, 0.521092, 0.585406, 0.58069, 0.534167, 0.562014, 0.562014, 0.575842, 0.666105, 0.570702, 0.570702, 0.613573, 0.5017, 0.5017, 0.468512, 0.553315, 0.458154, 0.454136, 0.494003, 0.494003, 0.494003, 0.447574, 0.440853, 0.476583, 0.436924, 0.494003, 0.494003, 0.509769, 0.436924, 0.436924, 0.436924, 0.352862, 0.339168, 0.42561, 0.41194, 0.359901, 0.301917, 0.380708, 0.308712, 0.332115, 0.332115, 0.308712, 0.374039, 0.324872, 0.328603, 0.328603, 0.301917, 0.288399, 0.26085, 0.301917, 0.31487, 0.342579, 0.384043, 0.398279, 0.352862, 0.380708, 0.349426, 0.408655, 0.408655, 0.408655, 0.31487, 0.31487, 0.324872, 0.257454, 0.356642, 0.332115, 0.380708, 0.380708, 0.394753, 0.418646, 0.418646, 0.346032, 0.398279, 0.4292, 0.380708, 0.380708, 0.390993, 0.517562, 0.42561, 0.41194, 0.433034, 0.461924, 0.5017, 0.517562, 0.608892, 0.480142, 0.472492, 0.486429, 0.454136, 0.342579, 0.332115, 0.374039, 0.342579, 0.318242, 0.318242, 0.318242, 0.247041, 0.21291, 0.18812, 0.21291, 0.209395, 0.164327, 0.239899, 0.206376, 0.18812, 0.206376, 0.257454, 0.229226, 0.216401, 0.203355, 0.271506, 0.264545, 0.264545, 0.349426, 0.349426, 0.366687, 0.328603, 0.401658, 0.380708, 0.398279, 0.444081, 0.414856, 0.480142, 0.366687, 0.278302, 0.301917, 0.268042, 0.298791, 0.298791, 0.291804, 0.380708, 0.380708, 0.384043, 0.390993, 0.390993, 0.31487, 0.31487, 0.387226, 0.321458, 0.278302, 0.25406, 0.284882, 0.324872, 0.268042, 0.384043, 0.468512, 0.454136, 0.486429, 0.497853, 0.454136, 0.440853, 0.356642, 0.291804, 0.268042, 0.257454, 0.275179, 0.346032, 0.346032, 0.31487, 0.380708, 0.4292, 0.356642, 0.335645, 0.268042, 0.342579, 0.332115, 0.346032, 0.281712, 0.191378, 0.216401, 0.268042, 0.271506, 0.359901, 0.450668, 0.454136, 0.4292, 0.40511, 0.377384, 0.36309, 0.418646, 0.468512, 0.494003, 0.51388, 0.468512, 0.5017, 0.454136, 0.461924, 0.440853, 0.483068, 0.58069, 0.534167, 0.553315, 0.461924, 0.41194, 0.4292, 0.42561, 0.359901, 0.359901, 0.374039, 0.387226, 0.366687, 0.366687, 0.366687, 0.4292, 0.42561, 0.472492, 0.505461, 0.483068, 0.517562, 0.51388, 0.476583, 0.401658, 0.401658, 0.41194, 0.4292, 0.4292, 0.4292, 0.521092, 0.549308, 0.553315, 0.454136, 0.468512, 0.465241, 0.486429, 0.41194, 0.483068, 0.5017, 0.545602, 0.545602, 0.534167, 0.557691, 0.490133, 0.575842, 0.604312, 0.59917, 0.626927, 0.632174, 0.626927, 0.618285, 0.59014, 0.608892, 0.680603, 0.570702, 0.549308, 0.458154, 0.545602, 0.447574, 0.380708, 0.387226, 0.398279, 0.352862, 0.366687, 0.444081, 0.36309, 0.321458, 0.398279, 0.352862, 0.339168, 0.366687, 0.370445, 0.342579, 0.332115, 0.359901, 0.447574, 0.444081, 0.529623, 0.517562, 0.521092, 0.58069, 0.575842, 0.56648, 0.562014, 0.557691, 0.56648, 0.626927, 0.657645, 0.666105, 0.661982, 0.534167, 0.557691, 0.570702, 0.480142, 0.380708, 0.346032, 0.324872, 0.232838, 0.216401, 0.239899, 0.339168, 0.222385, 0.132295, 0.15284, 0.125101, 0.06312, 0.034068, 0.040537, 0.041405, 0.022667, 0.028695, 0.040537, 0.036378, 0.026892, 0.050641, 0.074921, 0.050641, 0.054297, 0.096677, 0.05306, 0.038042, 0.03976, 0.043307, 0.047319, 0.036378, 0.055536, 0.060549, 0.118441, 0.120615, 0.147574, 0.18812, 0.17593, 0.21291, 0.120615, 0.083462, 0.047319, 0.048328, 0.047319, 0.045352, 0.046336, 0.045352, 0.029376, 0.021816, 0.019109, 0.017138, 0.017138, 0.018106, 0.017447, 0.013613, 0.016257, 0.00962, 0.008002, 0.008409, 0.007177, 0.008075, 0.008624, 0.012727, 0.00962, 0.010372, 0.010372, 0.010509, 0.00962, 0.015344, 0.017138, 0.031287, 0.036378, 0.020165, 0.011518, 0.023087, 0.016528, 0.009096, 0.012491, 0.012491, 0.008409, 0.008409, 0.011106, 0.010926, 0.009483, 0.012491, 0.01227, 0.008276, 0.007259, 0.007645, 0.006039, 0.004513, 0.004513, 0.005086, 0.004775, 0.006567, 0.006142, 0.006533, 0.009187, 0.008002, 0.00777, 0.011342, 0.014315, 0.009977, 0.008624, 0.009187, 0.010926, 0.009401, 0.010509, 0.011669, 0.019109, 0.014586, 0.026338, 0.027463, 0.022667, 0.023534, 0.023963, 0.024393, 0.040537, 0.025316, 0.035586, 0.064632, 0.032017, 0.028107, 0.050641, 0.102787, 0.086953, 0.074921, 0.139895, 0.129801, 0.086953, 0.100716, 0.196879, 0.125101, 0.111485, 0.182256, 0.298791, 0.222385, 0.196879, 0.194234, 0.147574, 0.079919, 0.094817, 0.118441, 0.073402, 0.064632, 0.078022, 0.049374, 0.034068, 0.037156, 0.066181, 0.06184, 0.051831, 0.055536, 0.06184, 0.029376, 0.026338, 0.028695, 0.022306, 0.016528, 0.015344, 0.032677, 0.026338, 0.015694, 0.025316, 0.044297, 0.036378, 0.029376, 0.060549, 0.049374, 0.032017, 0.031287, 0.055536, 0.035586, 0.032677, 0.058088, 0.125101, 0.081712, 0.071867, 0.122885, 0.088832, 0.058088, 0.06184, 0.085092, 0.086953, 0.069024, 0.0704, 0.046336, 0.032677, 0.032677, 0.066181, 0.06312, 0.059222, 0.064632, 0.067594, 0.043307, 0.034884, 0.0198, 0.017447, 0.01204, 0.01227, 0.024826, 0.023087, 0.014586, 0.021816, 0.020165, 0.014783, 0.014586, 0.014783, 0.024393, 0.016528, 0.016021, 0.013265, 0.009187, 0.008723, 0.01078, 0.009187, 0.007031, 0.009728, 0.012727, 0.018787, 0.013437, 0.013265, 0.013016, 0.011669, 0.008723, 0.013016, 0.011342, 0.007315, 0.01078, 0.007495, 0.008624, 0.008723, 0.013821, 0.01227, 0.00777, 0.008409, 0.011342, 0.015078, 0.010672, 0.01227, 0.010372, 0.011106, 0.008525, 0.01227, 0.022667, 0.0198, 0.017797, 0.033407, 0.034068, 0.016257, 0.023963, 0.030003, 0.029376, 0.019401, 0.042364, 0.090864, 0.06184, 0.076542, 0.094817, 0.094817, 0.051831, 0.058088, 0.051831, 0.066181, 0.040537, 0.036378, 0.0704, 0.042364, 0.024393, 0.051831, 0.106997, 0.05306, 0.047319, 0.046336, 0.03976, 0.018415, 0.019401, 0.030611, 0.0198, 0.013437, 0.016021, 0.018415, 0.013613, 0.023534, 0.028695, 0.024393, 0.016021, 0.016021, 0.024393, 0.021816, 0.0198, 0.0198, 0.03976, 0.034884, 0.031287, 0.060549, 0.069024, 0.03976, 0.035586, 0.05306, 0.045352, 0.051831, 0.066181, 0.102787, 0.079919, 0.071867, 0.118441, 0.10481, 0.066181, 0.076542, 0.125101, 0.078022, 0.076542, 0.079919, 0.100716, 0.06184, 0.059222, 0.100716, 0.081712, 0.051831, 0.059222, 0.088832, 0.079919, 0.081712, 0.079919, 0.067594, 0.042364, 0.048328, 0.090864, 0.081712, 0.050641, 0.050641, 0.090864, 0.06184, 0.054297, 0.049374, 0.058088, 0.030003, 0.033407, 0.067594, 0.059222, 0.035586, 0.046336, 0.051831, 0.036378, 0.033407, 0.045352, 0.078022, 0.06184, 0.054297, 0.098513, 0.090864, 0.064632, 0.060549, 0.081712, 0.060549, 0.066181, 0.092881, 0.15008, 0.090864, 0.083462, 0.139895, 0.170161, 0.10481, 0.118441, 0.158265, 0.144935, 0.155435, 0.144935, 0.147574, 0.098513, 0.100716, 0.147574, 0.15008, 0.109221, 0.125101, 0.161087, 0.100716, 0.102787, 0.102787, 0.111485, 0.071867, 0.064632, 0.079919, 0.079919, 0.047319, 0.06184, 0.074921, 0.044297, 0.048328, 0.06184, 0.10481, 0.083462, 0.049374, 0.076542, 0.066181, 0.03976, 0.045352, 0.078022, 0.049374, 0.054297, 0.079919, 0.132295, 0.085092, 0.079919, 0.122885, 0.182256, 0.125101, 0.129801, 0.206376, 0.206376, 0.200174, 0.209395, 0.206376, 0.216401, 0.200174, 0.284882, 0.359901, 0.278302, 0.268042, 0.36309, 0.264545, 0.281712, 0.281712, 0.281712, 0.229226, 0.229226, 0.239899, 0.219301, 0.125101, 0.122885, 0.127496, 0.088832, 0.083462, 0.096677, 0.158265, 0.10481, 0.092881, 0.096677, 0.090864, 0.058088, 0.06184, 0.111485, 0.066181, 0.064632, 0.109221, 0.158265, 0.120615, 0.106997, 0.147574, 0.268042, 0.17593, 0.179055, 0.167087, 0.106997, 0.11371, 0.120615, 0.191378, 0.142424, 0.132295, 0.196879, 0.209395, 0.116183, 0.122885, 0.200174, 0.125101, 0.132295, 0.078022, 0.111485, 0.069024, 0.098513, 0.085092, 0.086953, 0.094817, 0.088832, 0.167087, 0.167087, 0.088832, 0.088832, 0.086953, 0.088832, 0.092881, 0.147574, 0.15008, 0.15008, 0.164327, 0.170161, 0.158265, 0.236433, 0.243554, 0.247041, 0.25031, 0.25031, 0.25031, 0.225814, 0.25031, 0.236433, 0.161087, 0.17593, 0.155435, 0.232838, 0.239899, 0.236433, 0.164327, 0.167087, 0.167087, 0.139895, 0.239899, 0.257454, 0.179055, 0.118441, 0.185198, 0.11371, 0.111485, 0.191378, 0.164327, 0.222385, 0.239899, 0.335645, 0.387226, 0.352862, 0.268042, 0.295083, 0.21291, 0.271506, 0.366687, 0.352862, 0.295083, 0.182256, 0.185198, 0.275179, 0.275179, 0.275179, 0.352862, 0.352862, 0.257454, 0.203355, 0.196879, 0.170161, 0.161087, 0.182256, 0.182256, 0.26085, 0.229226, 0.321458, 0.298791, 0.308712, 0.318242, 0.301917, 0.398279, 0.414856, 0.335645, 0.4292, 0.440853, 0.339168, 0.352862, 0.335645, 0.433034, 0.339168, 0.346032, 0.26085, 0.278302, 0.346032, 0.359901, 0.335645, 0.349426, 0.394753, 0.31487, 0.31487, 0.366687, 0.349426, 0.332115, 0.40511, 0.398279, 0.398279, 0.497853, 0.401658, 0.422041, 0.42561, 0.529623, 0.440853, 0.538167, 0.51388, 0.42561, 0.422041, 0.461924, 0.461924, 0.458154, 0.497853, 0.490133, 0.494003, 0.414856, 0.408655, 0.384043, 0.359901, 0.321458, 0.284882, 0.352862, 0.436924, 0.390993, 0.366687, 0.472492, 0.433034], '')</t>
  </si>
  <si>
    <t>[0, 7, 23, 24, 25, 36, 37, 38, 39, 40, 41, 42, 43, 44, 45, 46, 47, 48, 49, 50, 51, 52, 53, 54, 55, 56, 57, 58, 59, 81, 82, 84, 88, 89, 95, 96, 97, 98, 99, 100, 101, 102, 103, 104, 105, 106, 107, 108, 109, 110, 111, 112, 113, 114, 115, 116, 117, 121, 124, 125, 126, 129, 130, 131, 132, 133, 134, 135, 136, 137, 138, 139, 140, 141, 142, 143, 144, 145, 146, 147, 148, 160, 161, 162, 163, 164, 166, 167, 168, 169, 170, 171, 172, 173, 174, 175, 177, 178, 179, 201, 203, 204, 205, 206, 207, 208, 209, 210, 211, 212, 213, 214, 215, 216, 217, 218, 219, 220, 221, 222, 223, 224, 225, 226, 227, 228, 229, 230, 231, 232, 233, 234, 236, 248, 298, 303, 304, 305, 403, 405, 410, 411, 412, 427, 429, 430, 438, 439, 440, 447, 448, 449, 450, 451, 453, 454, 455, 456, 457, 458, 459, 460, 461, 462, 463, 464, 466, 486, 487, 488, 489, 490, 491, 492, 493, 494, 495, 496, 497, 498, 499, 500, 501, 1082, 1084, 1085]</t>
  </si>
  <si>
    <t>131)</t>
  </si>
  <si>
    <t>UPI00051D88EB status=activ</t>
  </si>
  <si>
    <t>([0.049374, 0.023963, 0.016257, 0.032017, 0.050641, 0.032017, 0.025762, 0.028107, 0.035586, 0.043307, 0.032017, 0.0198, 0.034884, 0.041405, 0.03976, 0.073402, 0.076542, 0.134866, 0.073402, 0.122885, 0.122885, 0.18812, 0.257454, 0.335645, 0.31487, 0.321458, 0.324872, 0.288399, 0.225814, 0.225814, 0.155435, 0.167087, 0.236433, 0.229226, 0.137348, 0.17593, 0.185198, 0.173081, 0.17593, 0.232838, 0.225814, 0.206376, 0.125101, 0.092881, 0.055536, 0.05306, 0.023963, 0.026892, 0.056825, 0.109221, 0.109221, 0.179055, 0.164327, 0.170161, 0.161087, 0.161087, 0.155435, 0.15284, 0.100716, 0.056825, 0.074921, 0.069024, 0.041405, 0.067594, 0.116183, 0.200174, 0.206376, 0.324872, 0.301917, 0.295083, 0.295083, 0.229226, 0.144935, 0.216401, 0.196879, 0.194234, 0.196879, 0.125101, 0.067594, 0.11371, 0.15284, 0.15284, 0.15284, 0.206376, 0.15008, 0.139895, 0.137348, 0.106997, 0.079919, 0.122885, 0.092881, 0.064632, 0.090864, 0.147574, 0.125101, 0.102787, 0.079919], '')</t>
  </si>
  <si>
    <t>UPI00051D8A80 status=activ</t>
  </si>
  <si>
    <t>([0.013016, 0.00962, 0.010372, 0.009865, 0.015078, 0.021816, 0.037156, 0.051831, 0.049374, 0.06312, 0.040537, 0.032017, 0.055536, 0.058088, 0.055536, 0.028695, 0.030611, 0.032017, 0.073402, 0.069024, 0.122885, 0.098513, 0.164327, 0.134866, 0.15284, 0.083462, 0.079919, 0.067594, 0.046336, 0.059222, 0.066181, 0.0704, 0.120615, 0.064632, 0.06184, 0.045352, 0.059222, 0.026892, 0.025316, 0.025316, 0.034068, 0.032677, 0.0704, 0.067594, 0.050641, 0.031287, 0.040537, 0.040537, 0.040537, 0.032017, 0.032677, 0.029376, 0.054297, 0.054297, 0.054297, 0.034068, 0.049374, 0.069024, 0.137348, 0.137348, 0.125101, 0.127496, 0.074921, 0.074921, 0.081712, 0.081712, 0.088832, 0.122885, 0.15008, 0.125101, 0.17593, 0.15284, 0.129801, 0.098513, 0.076542, 0.142424, 0.203355, 0.158265, 0.111485], '')</t>
  </si>
  <si>
    <t>UPI00051D8BC2 status=activ</t>
  </si>
  <si>
    <t>([0.257454, 0.321458, 0.298791, 0.311707, 0.295083, 0.209395, 0.203355, 0.239899, 0.264545, 0.182256, 0.203355, 0.232838, 0.209395, 0.209395, 0.275179, 0.328603, 0.41194, 0.447574, 0.342579, 0.25031, 0.236433, 0.167087, 0.167087, 0.206376, 0.225814, 0.18812, 0.173081, 0.232838, 0.222385, 0.239899, 0.346032, 0.284882, 0.222385, 0.257454, 0.173081, 0.170161, 0.100716, 0.094817, 0.076542, 0.106997, 0.167087, 0.125101, 0.17593, 0.129801, 0.092881, 0.06184, 0.092881, 0.191378], '')</t>
  </si>
  <si>
    <t>UPI00051D8CB1 status=activ</t>
  </si>
  <si>
    <t>([0.001417, 0.001202, 0.000945, 0.001, 0.000859, 0.000747, 0.001155, 0.000945, 0.000983, 0.001374, 0.001748, 0.002014, 0.00231, 0.002435, 0.003014, 0.003804, 0.005683, 0.005734, 0.004611, 0.006701, 0.010221, 0.010372, 0.011669, 0.023534, 0.028695, 0.056825, 0.120615, 0.064632, 0.066181, 0.102787, 0.098513, 0.047319, 0.076542, 0.049374, 0.045352, 0.066181, 0.031287, 0.032677, 0.032017, 0.059222, 0.023087, 0.01078, 0.008002, 0.011342, 0.009865, 0.011518, 0.00777, 0.00777, 0.008002, 0.007877, 0.009096, 0.006482, 0.009728, 0.006795, 0.009977, 0.009977, 0.009483, 0.009401, 0.009187, 0.014586, 0.013016, 0.017138, 0.025762, 0.022667, 0.016528, 0.013437, 0.01078, 0.016021, 0.01078, 0.016257, 0.028695, 0.015078, 0.028695, 0.016257], '')</t>
  </si>
  <si>
    <t>UPI00051D8CC9 status=activ</t>
  </si>
  <si>
    <t>([0.328603, 0.335645, 0.36309, 0.291804, 0.26085, 0.222385, 0.239899, 0.311707, 0.332115, 0.311707, 0.284882, 0.298791, 0.31487, 0.31487, 0.328603, 0.308712, 0.239899, 0.288399, 0.243554, 0.308712, 0.370445, 0.398279, 0.356642, 0.342579, 0.42561, 0.483068, 0.541878, 0.509769, 0.468512, 0.468512, 0.525368, 0.59014, 0.59014, 0.59508, 0.575842, 0.575842, 0.626927, 0.699094, 0.712013, 0.759478, 0.775545, 0.76285, 0.750527, 0.83125, 0.846163, 0.745909, 0.733139, 0.767246, 0.83125, 0.865454, 0.868118, 0.859585, 0.859585, 0.859585, 0.868118, 0.868118, 0.871313, 0.871313, 0.88723, 0.88723, 0.88723, 0.88723, 0.910643, 0.910643, 0.91684, 0.874069, 0.932927, 0.950334, 0.924947, 0.922952, 0.924947, 0.922952, 0.934618, 0.941505, 0.954657, 0.941505, 0.959312, 0.950334, 0.962114, 0.959312, 0.928747, 0.928747, 0.876521, 0.84206, 0.784345, 0.728858, 0.84206, 0.823549, 0.728858, 0.680603, 0.671169, 0.59917, 0.529623, 0.51388, 0.447574, 0.422041, 0.422041, 0.384043, 0.40511, 0.36309, 0.384043, 0.450668, 0.486429, 0.585406, 0.604312, 0.703578, 0.767246, 0.671169, 0.699094, 0.699094, 0.771762, 0.795062, 0.812494, 0.876521, 0.868118, 0.882776, 0.899122, 0.915074, 0.891961, 0.868118, 0.871313, 0.879233, 0.882776, 0.834292, 0.775545, 0.759478, 0.680603, 0.63748, 0.63748, 0.613573, 0.724957, 0.712013, 0.712013, 0.720929, 0.741537, 0.76285, 0.754692, 0.712013, 0.703578, 0.712013, 0.745909, 0.724957, 0.703578, 0.712013, 0.724957, 0.741537, 0.771762, 0.795062, 0.805026, 0.798249, 0.819762, 0.775545, 0.771762, 0.745909, 0.675549, 0.648219, 0.585406, 0.648219, 0.666105, 0.680603, 0.728858, 0.699094, 0.733139, 0.661982, 0.661982, 0.657645, 0.703578, 0.59917, 0.626927, 0.59917, 0.671169, 0.690604, 0.724957, 0.741537, 0.73685, 0.801317, 0.819762, 0.84206, 0.868118, 0.865454, 0.874069, 0.889439, 0.910643, 0.921076, 0.954657, 0.938133, 0.957673, 0.948786, 0.969315, 0.978316, 0.982235, 0.986462, 0.984871, 0.982235, 0.987032, 0.987911, 0.986462, 0.987531, 0.989835, 0.983019, 0.983636, 0.982235, 0.978316, 0.980097, 0.978672, 0.977651, 0.984159, 0.979242, 0.979242, 0.980097, 0.976226, 0.97245, 0.967676, 0.9657, 0.967676, 0.960642, 0.960642, 0.966441, 0.954657, 0.951925, 0.962114, 0.962114, 0.962114, 0.957673, 0.951925, 0.951925, 0.954657, 0.951925, 0.954657, 0.966441, 0.962114, 0.959312, 0.957673, 0.957673, 0.957673, 0.956248, 0.953422, 0.953422, 0.948786, 0.957673, 0.957673, 0.964893, 0.971072, 0.971072, 0.973328, 0.979242, 0.979242, 0.977651, 0.977651, 0.975134, 0.967676, 0.971072, 0.971072, 0.971713, 0.969315, 0.969315, 0.969315, 0.9657, 0.962114, 0.960642, 0.956248, 0.96342, 0.960642, 0.950334, 0.939629, 0.938133, 0.932927, 0.926919, 0.922952, 0.889439, 0.903857, 0.910643, 0.922952, 0.921076, 0.919029, 0.910643, 0.903857, 0.894241, 0.915074, 0.871313, 0.84206, 0.795062, 0.759478, 0.741537, 0.775545, 0.720929, 0.728858, 0.685117, 0.63748, 0.56648, 0.671169, 0.653063, 0.653063, 0.618285, 0.622677, 0.63748, 0.59917, 0.622677, 0.648219, 0.59917, 0.608892, 0.59917, 0.666105, 0.690604, 0.666105, 0.534167, 0.59917, 0.59014, 0.541878, 0.59014, 0.653063, 0.653063, 0.553315, 0.490133, 0.40511, 0.401658, 0.370445, 0.408655, 0.394753, 0.40511, 0.433034, 0.494003, 0.447574, 0.450668, 0.352862, 0.370445, 0.447574, 0.380708, 0.374039, 0.349426, 0.271506, 0.222385, 0.132295, 0.161087, 0.196879, 0.247041, 0.25031, 0.271506, 0.278302, 0.196879, 0.116183, 0.109221, 0.109221, 0.109221, 0.098513, 0.155435, 0.173081, 0.185198, 0.257454, 0.173081, 0.219301, 0.298791, 0.352862, 0.444081, 0.394753, 0.4292, 0.394753, 0.387226, 0.398279, 0.36309, 0.458154, 0.575842, 0.575842, 0.59508, 0.604312, 0.525368, 0.418646, 0.31487, 0.301917, 0.318242, 0.398279, 0.422041, 0.418646, 0.352862, 0.342579, 0.422041, 0.394753, 0.387226, 0.390993, 0.295083, 0.232838, 0.147574, 0.127496, 0.134866, 0.122885, 0.191378, 0.155435, 0.167087, 0.247041, 0.216401, 0.219301, 0.229226, 0.268042, 0.264545, 0.346032, 0.339168, 0.275179, 0.278302, 0.278302, 0.281712, 0.359901, 0.366687, 0.447574, 0.461924, 0.346032, 0.346032, 0.366687, 0.486429, 0.465241, 0.4292, 0.398279, 0.374039, 0.301917, 0.281712, 0.203355, 0.161087, 0.167087, 0.155435, 0.179055, 0.21291, 0.182256, 0.182256, 0.26085, 0.26085, 0.170161, 0.271506, 0.271506, 0.239899, 0.219301, 0.321458, 0.275179, 0.257454, 0.268042, 0.332115, 0.247041, 0.342579, 0.374039, 0.370445, 0.349426, 0.321458, 0.25406, 0.281712, 0.295083, 0.308712, 0.321458, 0.40511, 0.40511, 0.422041, 0.433034, 0.335645, 0.264545, 0.335645, 0.408655, 0.311707, 0.281712, 0.374039, 0.374039, 0.342579, 0.359901, 0.480142, 0.394753, 0.497853, 0.51388, 0.494003, 0.505461, 0.494003, 0.41194, 0.328603, 0.284882, 0.271506, 0.311707, 0.352862, 0.324872, 0.301917, 0.394753, 0.394753, 0.30533, 0.216401, 0.264545, 0.247041, 0.225814, 0.301917, 0.301917, 0.301917, 0.301917, 0.21291, 0.15284, 0.21291, 0.291804, 0.335645, 0.370445, 0.444081, 0.483068, 0.538167, 0.486429, 0.370445, 0.398279, 0.394753, 0.461924, 0.440853, 0.440853, 0.36309, 0.356642, 0.356642, 0.339168, 0.339168, 0.352862, 0.422041, 0.324872, 0.342579, 0.324872, 0.222385, 0.229226, 0.239899, 0.239899, 0.308712, 0.40511, 0.40511, 0.497853, 0.5017, 0.42561, 0.444081, 0.450668, 0.461924, 0.433034, 0.450668, 0.356642, 0.418646, 0.408655, 0.4292, 0.450668, 0.447574, 0.440853, 0.41194, 0.414856, 0.398279, 0.332115, 0.352862, 0.366687, 0.278302, 0.257454, 0.342579, 0.264545, 0.264545, 0.25031, 0.291804, 0.278302, 0.30533, 0.301917, 0.311707, 0.398279, 0.394753, 0.41194, 0.390993, 0.324872, 0.298791, 0.332115, 0.401658, 0.284882, 0.268042, 0.335645, 0.377384, 0.36309, 0.422041, 0.505461, 0.433034, 0.408655, 0.42561, 0.468512, 0.472492, 0.461924, 0.370445, 0.271506, 0.275179, 0.366687, 0.440853, 0.377384, 0.321458, 0.321458, 0.4292, 0.440853, 0.454136, 0.36309, 0.356642, 0.377384, 0.356642, 0.366687, 0.387226, 0.346032, 0.30533, 0.232838, 0.25406, 0.30533, 0.301917, 0.291804, 0.216401, 0.216401, 0.281712, 0.225814, 0.232838, 0.239899, 0.268042, 0.243554, 0.308712, 0.328603, 0.291804, 0.275179, 0.342579, 0.328603, 0.366687, 0.454136, 0.5017, 0.5017, 0.5017, 0.613573, 0.509769, 0.480142, 0.494003, 0.465241, 0.545602, 0.525368, 0.505461, 0.370445, 0.384043, 0.339168, 0.349426, 0.298791, 0.31487, 0.219301, 0.219301, 0.206376, 0.200174, 0.225814, 0.164327, 0.21291, 0.134866, 0.196879, 0.298791, 0.209395, 0.26085, 0.170161, 0.173081, 0.17593, 0.196879, 0.185198, 0.236433, 0.161087, 0.243554, 0.268042, 0.339168, 0.332115, 0.324872, 0.247041, 0.15008, 0.196879, 0.127496, 0.170161, 0.164327, 0.106997, 0.096677, 0.092881, 0.106997, 0.06312, 0.069024, 0.118441, 0.066181, 0.067594, 0.081712, 0.073402, 0.071867, 0.049374, 0.06184, 0.0704, 0.111485, 0.194234, 0.196879, 0.247041, 0.271506, 0.216401, 0.288399, 0.352862, 0.318242, 0.398279, 0.4292, 0.444081, 0.366687, 0.390993, 0.390993, 0.335645, 0.257454, 0.239899, 0.239899, 0.219301, 0.196879, 0.191378, 0.111485, 0.066181, 0.040537, 0.041405, 0.036378, 0.045352, 0.032017, 0.036378, 0.034884, 0.040537, 0.025316, 0.028695, 0.03976, 0.028107, 0.040537, 0.060549, 0.044297, 0.071867, 0.044297], '')</t>
  </si>
  <si>
    <t>[26, 27, 30, 31, 32, 33, 34, 35, 36, 37, 38, 39, 40, 41, 42, 43, 44, 45, 46, 47, 48, 49, 50, 51, 52, 53, 54, 55, 56, 57, 58, 59, 60, 61, 62, 63, 64, 65, 66, 67, 68, 69, 70, 71, 72, 73, 74, 75, 76, 77, 78, 79, 80, 81, 82, 83, 84, 85, 86, 87, 88, 89, 90, 91, 92, 93,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361, 362, 363, 364, 365, 462, 464, 493, 519, 564, 611, 612, 613, 614, 615, 619, 620, 621]</t>
  </si>
  <si>
    <t>(209</t>
  </si>
  <si>
    <t>275)</t>
  </si>
  <si>
    <t>UPI00051D8DD4 status=activ</t>
  </si>
  <si>
    <t>([0.004611, 0.005932, 0.00407, 0.003405, 0.004483, 0.00407, 0.005086, 0.004388, 0.004646, 0.004388, 0.003461, 0.002688, 0.001687, 0.001602, 0.001434, 0.001906, 0.001408, 0.000923, 0.000816, 0.001305, 0.001936, 0.001872, 0.001249, 0.001288, 0.001202, 0.00061, 0.000507, 0.000537, 0.000893, 0.001069, 0.000893, 0.00146, 0.001408, 0.002349, 0.001597, 0.00146, 0.001374, 0.001709, 0.001649, 0.001481, 0.001434, 0.000799, 0.000799, 0.001155, 0.001159, 0.001232, 0.001249, 0.001211, 0.000876, 0.000477, 0.000498, 0.000537, 0.000558, 0.001232, 0.00061, 0.000833, 0.001533, 0.001778, 0.001743, 0.001722, 0.002623, 0.002761, 0.004358, 0.005872, 0.007091, 0.011518, 0.009865, 0.019401, 0.044297, 0.073402, 0.076542, 0.076542, 0.102787, 0.106997, 0.090864, 0.191378, 0.257454, 0.127496, 0.094817, 0.116183, 0.200174, 0.196879, 0.098513, 0.046336, 0.055536, 0.025316, 0.023087, 0.056825, 0.06312, 0.05306, 0.047319, 0.092881, 0.085092, 0.137348, 0.055536, 0.026892, 0.015694, 0.009015, 0.016257, 0.01204, 0.007091, 0.008276, 0.005503, 0.008156, 0.013437, 0.007555, 0.009483, 0.009187, 0.006142, 0.004208, 0.003821, 0.003727, 0.002482, 0.001722, 0.001142, 0.001855, 0.001906, 0.001967, 0.002138, 0.001374, 0.001967, 0.002138, 0.001499, 0.001709, 0.001069, 0.001103, 0.001687, 0.001778, 0.001305, 0.001335, 0.001374, 0.001061, 0.001172, 0.001906, 0.00283, 0.004208, 0.003997, 0.004208, 0.005086, 0.006245, 0.009187, 0.008002, 0.009865, 0.011518, 0.013821, 0.027463, 0.0198, 0.013613, 0.012491, 0.024393, 0.06312], '')</t>
  </si>
  <si>
    <t>UPI00051D909A status=activ</t>
  </si>
  <si>
    <t>([0.56648, 0.632174, 0.553315, 0.604312, 0.648219, 0.671169, 0.680603, 0.685117, 0.703578, 0.76285, 0.76285, 0.771762, 0.771762, 0.834292, 0.767246, 0.759478, 0.733139, 0.724957, 0.724957, 0.775545, 0.76285, 0.83125, 0.801317, 0.865454, 0.846163, 0.823549, 0.812494, 0.808535], '')</t>
  </si>
  <si>
    <t>[0, 1, 2, 3, 4, 5, 6, 7, 8, 9, 10, 11, 12, 13, 14, 15, 16, 17, 18, 19, 20, 21, 22, 23, 24, 25, 26, 27]</t>
  </si>
  <si>
    <t>UPI00051D90EC status=activ</t>
  </si>
  <si>
    <t>([0.094817, 0.155435, 0.209395, 0.25031, 0.158265, 0.182256, 0.179055, 0.120615, 0.134866, 0.076542, 0.092881, 0.060549, 0.054297, 0.044297, 0.048328, 0.040537, 0.021816, 0.019109, 0.025762, 0.050641, 0.071867, 0.0704, 0.06312, 0.066181, 0.042364, 0.083462, 0.094817, 0.094817, 0.161087, 0.10481, 0.170161, 0.094817, 0.083462, 0.11371, 0.209395, 0.129801, 0.079919, 0.147574, 0.271506, 0.161087, 0.088832, 0.098513, 0.11371, 0.120615, 0.06184, 0.10481, 0.11371, 0.078022, 0.054297, 0.055536, 0.056825, 0.037156, 0.076542, 0.066181, 0.06312, 0.037156, 0.076542, 0.139895, 0.111485, 0.058088, 0.109221, 0.18812, 0.18812, 0.10481, 0.106997, 0.179055, 0.083462, 0.079919, 0.106997, 0.170161, 0.17593, 0.17593, 0.182256, 0.200174, 0.324872, 0.206376, 0.301917, 0.278302, 0.17593, 0.17593, 0.281712, 0.275179, 0.182256, 0.086953, 0.167087, 0.132295, 0.067594, 0.132295, 0.118441, 0.116183, 0.079919, 0.0704, 0.067594, 0.058088, 0.028695, 0.025762, 0.029376, 0.030003, 0.034884, 0.069024, 0.090864, 0.045352, 0.021381, 0.037156, 0.073402, 0.036378, 0.045352, 0.049374, 0.029376, 0.017797, 0.015694, 0.019109, 0.018787, 0.038042, 0.090864, 0.15008, 0.10481, 0.179055, 0.182256, 0.185198, 0.164327, 0.147574, 0.179055, 0.194234, 0.209395, 0.15284, 0.247041, 0.236433, 0.247041, 0.301917, 0.401658, 0.342579, 0.342579, 0.36309, 0.308712, 0.281712, 0.21291, 0.196879, 0.200174, 0.179055, 0.083462, 0.085092, 0.102787, 0.085092, 0.170161, 0.109221, 0.17593, 0.164327, 0.167087, 0.170161, 0.196879, 0.209395, 0.291804, 0.216401, 0.179055, 0.127496, 0.134866, 0.209395, 0.311707, 0.203355, 0.236433, 0.264545, 0.284882, 0.257454, 0.352862, 0.352862, 0.436924, 0.42561, 0.36309, 0.295083, 0.352862, 0.321458, 0.321458, 0.335645, 0.414856, 0.465241, 0.59508, 0.497853, 0.414856, 0.374039, 0.483068, 0.359901, 0.346032, 0.281712, 0.298791, 0.229226, 0.129801, 0.085092, 0.043307, 0.064632, 0.098513, 0.066181, 0.092881, 0.048328, 0.037156, 0.038042, 0.024826, 0.023087, 0.020165, 0.018106, 0.023534, 0.024826, 0.043307, 0.079919, 0.059222, 0.044297, 0.074921, 0.134866, 0.11371, 0.206376, 0.182256, 0.18812, 0.295083, 0.243554, 0.342579, 0.298791, 0.25406, 0.321458, 0.321458, 0.394753, 0.461924, 0.468512, 0.458154, 0.366687, 0.295083, 0.398279, 0.349426, 0.335645, 0.239899, 0.232838, 0.229226, 0.26085, 0.232838, 0.225814, 0.264545, 0.219301, 0.194234, 0.275179, 0.281712, 0.209395, 0.247041, 0.25406, 0.17593, 0.167087, 0.229226, 0.298791, 0.291804, 0.321458, 0.321458, 0.414856, 0.517562, 0.497853, 0.480142, 0.497853, 0.490133, 0.476583, 0.5017, 0.653063, 0.666105, 0.63748, 0.728858, 0.63748, 0.675549, 0.745909, 0.685117, 0.59917, 0.59014, 0.59014, 0.570702, 0.58069, 0.585406, 0.613573, 0.486429, 0.436924, 0.465241, 0.461924, 0.465241, 0.480142, 0.352862, 0.346032, 0.239899, 0.257454, 0.236433, 0.219301, 0.25031, 0.311707, 0.398279, 0.332115, 0.335645, 0.318242, 0.298791, 0.216401, 0.18812, 0.281712, 0.26085, 0.247041, 0.25031, 0.239899, 0.155435, 0.243554, 0.191378, 0.31487, 0.243554, 0.25406, 0.173081, 0.15284, 0.15284, 0.161087, 0.229226, 0.167087, 0.236433, 0.25406, 0.25031, 0.264545, 0.26085, 0.264545, 0.264545, 0.281712, 0.295083, 0.366687, 0.384043, 0.349426, 0.318242, 0.384043, 0.465241, 0.465241, 0.458154, 0.36309, 0.36309, 0.291804, 0.295083, 0.30533, 0.288399, 0.359901, 0.295083, 0.295083, 0.342579, 0.268042, 0.243554, 0.247041, 0.232838, 0.158265, 0.222385, 0.236433, 0.225814, 0.194234, 0.278302, 0.229226, 0.232838, 0.222385, 0.222385, 0.232838, 0.225814, 0.134866, 0.137348, 0.122885, 0.132295, 0.161087, 0.158265, 0.109221, 0.100716, 0.058088, 0.056825, 0.06184, 0.058088, 0.036378, 0.044297, 0.038042, 0.048328, 0.048328, 0.047319, 0.038858, 0.03976, 0.024826, 0.034068, 0.036378, 0.060549, 0.06184, 0.06312, 0.100716, 0.161087, 0.173081, 0.278302, 0.352862, 0.26085, 0.275179, 0.342579, 0.26085, 0.264545, 0.268042, 0.349426, 0.346032, 0.380708, 0.366687, 0.328603, 0.31487, 0.31487, 0.295083, 0.209395, 0.132295, 0.142424, 0.15008, 0.147574, 0.147574, 0.161087, 0.247041, 0.161087, 0.144935, 0.185198, 0.170161, 0.15284, 0.116183, 0.092881, 0.127496, 0.17593, 0.318242, 0.41194], '')</t>
  </si>
  <si>
    <t>[176, 250, 256, 257, 258, 259, 260, 261, 262, 263, 264, 265, 266, 267, 268, 269, 270, 271]</t>
  </si>
  <si>
    <t>UPI00051D9211 status=activ</t>
  </si>
  <si>
    <t>([0.458154, 0.30533, 0.222385, 0.155435, 0.196879, 0.134866, 0.139895, 0.179055, 0.203355, 0.243554, 0.271506, 0.185198, 0.18812, 0.229226, 0.243554, 0.161087, 0.15008, 0.17593, 0.17593, 0.247041, 0.232838, 0.216401, 0.332115, 0.418646, 0.390993, 0.311707, 0.335645, 0.36309, 0.352862, 0.359901, 0.346032, 0.264545, 0.342579, 0.42561, 0.422041, 0.349426, 0.40511, 0.30533, 0.196879, 0.116183, 0.11371, 0.109221, 0.129801, 0.129801, 0.120615, 0.209395, 0.291804, 0.356642, 0.291804, 0.291804, 0.264545, 0.26085, 0.257454, 0.264545, 0.264545, 0.291804, 0.275179, 0.236433, 0.349426, 0.318242, 0.444081, 0.444081, 0.328603, 0.30533, 0.284882, 0.278302, 0.278302, 0.271506, 0.18812, 0.239899, 0.239899, 0.185198, 0.194234, 0.275179, 0.275179, 0.301917, 0.301917, 0.408655, 0.486429, 0.483068, 0.613573, 0.468512, 0.486429, 0.521092, 0.51388, 0.433034, 0.440853, 0.444081, 0.468512, 0.557691, 0.56648, 0.472492, 0.562014, 0.444081, 0.349426, 0.342579, 0.311707, 0.308712, 0.203355, 0.196879, 0.132295, 0.083462, 0.15008, 0.086953, 0.120615, 0.106997, 0.109221, 0.118441, 0.11371, 0.10481, 0.10481, 0.066181, 0.116183, 0.122885, 0.182256, 0.182256, 0.118441, 0.083462, 0.083462, 0.109221, 0.109221, 0.167087, 0.167087, 0.164327, 0.243554, 0.268042, 0.232838, 0.236433, 0.219301, 0.222385, 0.139895, 0.102787, 0.167087, 0.167087, 0.158265, 0.118441, 0.194234, 0.278302, 0.264545, 0.268042, 0.30533, 0.291804, 0.301917, 0.380708, 0.284882, 0.311707, 0.318242, 0.374039, 0.374039, 0.387226, 0.30533, 0.318242, 0.318242, 0.311707, 0.311707, 0.321458, 0.401658, 0.377384, 0.366687, 0.447574, 0.374039, 0.275179, 0.196879, 0.196879, 0.194234, 0.30533, 0.288399, 0.247041, 0.243554, 0.318242, 0.232838, 0.25031, 0.328603, 0.418646, 0.311707, 0.301917, 0.30533, 0.298791, 0.31487, 0.236433, 0.229226, 0.222385, 0.332115, 0.414856, 0.401658, 0.328603, 0.342579, 0.342579, 0.384043, 0.291804, 0.298791, 0.31487, 0.398279, 0.384043, 0.370445, 0.387226, 0.377384, 0.339168, 0.349426, 0.271506, 0.359901, 0.335645, 0.356642, 0.318242, 0.311707, 0.324872, 0.366687, 0.339168, 0.268042, 0.271506, 0.394753, 0.398279, 0.433034, 0.328603, 0.301917, 0.264545, 0.271506, 0.281712, 0.301917, 0.301917, 0.398279, 0.387226, 0.42561, 0.41194, 0.447574, 0.377384, 0.366687, 0.41194, 0.422041, 0.408655, 0.339168, 0.311707, 0.275179, 0.30533, 0.387226, 0.36309, 0.394753, 0.472492, 0.468512, 0.377384, 0.374039, 0.352862, 0.31487, 0.232838, 0.278302, 0.264545, 0.332115, 0.342579, 0.356642, 0.291804, 0.377384, 0.436924, 0.36309, 0.394753, 0.318242, 0.30533, 0.374039, 0.339168, 0.26085, 0.26085, 0.356642, 0.301917, 0.284882, 0.308712, 0.394753, 0.349426, 0.349426, 0.298791, 0.203355, 0.194234, 0.25031, 0.209395, 0.216401, 0.288399, 0.281712, 0.275179, 0.291804, 0.185198, 0.219301, 0.301917, 0.206376, 0.139895, 0.185198, 0.209395, 0.209395, 0.170161, 0.25031, 0.182256, 0.225814, 0.318242, 0.247041, 0.257454, 0.25406, 0.243554, 0.17593, 0.120615, 0.127496, 0.118441, 0.129801, 0.118441, 0.098513, 0.17593, 0.257454, 0.182256, 0.118441, 0.120615, 0.137348, 0.106997, 0.139895, 0.122885, 0.090864, 0.111485, 0.076542, 0.073402, 0.054297, 0.083462, 0.120615], '')</t>
  </si>
  <si>
    <t>[80, 83, 84, 89, 90, 92]</t>
  </si>
  <si>
    <t>UPI00051D924B status=activ</t>
  </si>
  <si>
    <t>([0.06312, 0.045352, 0.054297, 0.078022, 0.086953, 0.058088, 0.085092, 0.067594, 0.094817, 0.118441, 0.15008, 0.147574, 0.229226, 0.264545, 0.264545, 0.311707, 0.387226, 0.490133, 0.497853, 0.509769, 0.486429, 0.5017, 0.59014, 0.666105, 0.680603, 0.680603, 0.712013, 0.666105, 0.767246, 0.771762, 0.779859, 0.680603, 0.703578, 0.712013, 0.613573, 0.632174, 0.685117, 0.707965, 0.613573, 0.59014, 0.685117, 0.716283, 0.58069, 0.545602, 0.41194, 0.401658, 0.418646, 0.483068, 0.483068, 0.444081, 0.380708, 0.370445, 0.433034, 0.422041, 0.352862, 0.398279, 0.384043, 0.370445, 0.356642, 0.41194, 0.418646, 0.401658, 0.408655, 0.497853, 0.521092, 0.63748, 0.648219, 0.557691, 0.58069, 0.626927, 0.59014, 0.661982, 0.685117, 0.703578, 0.699094, 0.791621, 0.834292, 0.837511, 0.81615, 0.827927, 0.83125, 0.750527, 0.771762, 0.76285, 0.694846, 0.712013, 0.712013, 0.703578, 0.716283, 0.707965, 0.694846, 0.775545, 0.771762, 0.767246, 0.791621, 0.728858, 0.716283, 0.690604, 0.694846, 0.724957, 0.707965, 0.707965, 0.798249, 0.712013, 0.728858, 0.73685, 0.666105, 0.666105, 0.680603, 0.759478, 0.699094, 0.694846, 0.690604, 0.632174, 0.553315, 0.509769, 0.570702, 0.58069, 0.570702, 0.494003, 0.444081, 0.454136, 0.450668, 0.447574, 0.497853, 0.486429, 0.553315, 0.59508, 0.59917, 0.608892, 0.618285, 0.618285, 0.618285, 0.613573, 0.657645, 0.759478, 0.76285, 0.779859, 0.712013, 0.720929, 0.716283, 0.771762, 0.707965, 0.741537, 0.73685, 0.759478, 0.745909, 0.728858, 0.745909, 0.745909, 0.728858, 0.720929, 0.724957, 0.759478, 0.750527, 0.76285, 0.642678, 0.642678, 0.632174, 0.703578, 0.73685, 0.728858, 0.716283, 0.767246, 0.73685, 0.724957, 0.741537, 0.750527, 0.76285, 0.750527, 0.685117, 0.694846, 0.680603, 0.73685, 0.712013, 0.728858, 0.733139, 0.81615, 0.819762, 0.81615, 0.805026, 0.775545, 0.846163, 0.856457, 0.856457, 0.852992, 0.868118, 0.856457, 0.808535, 0.754692, 0.788093, 0.827927, 0.812494, 0.728858, 0.745909, 0.745909, 0.771762, 0.750527, 0.750527, 0.745909, 0.754692, 0.754692, 0.771762, 0.720929, 0.754692, 0.699094, 0.699094, 0.694846, 0.680603, 0.666105, 0.724957, 0.741537, 0.76285, 0.775545, 0.874069, 0.849326, 0.798249, 0.798249, 0.798249, 0.812494, 0.812494, 0.808535, 0.779859, 0.76285, 0.837511, 0.81615, 0.83125, 0.84206, 0.795062, 0.834292, 0.885302, 0.894241, 0.891961, 0.879233, 0.83125, 0.81615, 0.834292, 0.876521, 0.808535, 0.823549, 0.808535, 0.812494, 0.798249, 0.801317, 0.745909, 0.745909, 0.759478, 0.812494, 0.801317, 0.849326, 0.83125, 0.856457, 0.795062, 0.767246, 0.788093, 0.856457, 0.865454, 0.865454, 0.801317, 0.856457, 0.862302, 0.819762, 0.81615, 0.837511, 0.876521, 0.865454, 0.84206, 0.76285, 0.788093, 0.788093, 0.791621, 0.784345, 0.775545, 0.827927, 0.834292, 0.791621, 0.779859, 0.767246, 0.771762, 0.837511, 0.846163, 0.837511, 0.879233, 0.894241, 0.894241, 0.905695, 0.941505, 0.951925, 0.973328, 0.96342, 0.96342, 0.96342, 0.9657, 0.960642, 0.960642, 0.959312, 0.975609, 0.975609, 0.976226, 0.977651, 0.979242, 0.976962], '')</t>
  </si>
  <si>
    <t>[19, 21, 22, 23, 24, 25, 26, 27, 28, 29, 30, 31, 32, 33, 34, 35, 36, 37, 38, 39, 40, 41, 42, 43, 64, 65, 66, 67, 68, 69, 70, 71, 72, 73, 74, 75, 76, 77, 78, 79, 80, 81, 82, 83, 84, 85, 86, 87, 88, 89, 90, 91, 92, 93, 94, 95, 96, 97, 98, 99, 100, 101, 102, 103, 104, 105, 106, 107, 108, 109, 110, 111, 112, 113, 114, 115, 116, 117, 118,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301]</t>
  </si>
  <si>
    <t>(175</t>
  </si>
  <si>
    <t>254)</t>
  </si>
  <si>
    <t>UPI00051D9334 status=activ</t>
  </si>
  <si>
    <t>([7.7e-05, 6e-05, 4.7e-05, 4.7e-05, 3e-05, 3e-05, 2.6e-05, 4.7e-05, 4.7e-05, 7.3e-05, 6.4e-05, 0.00012, 0.000142, 0.000215, 0.000464, 0.000507, 0.000498, 0.000447, 0.000442, 0.000464, 0.000816, 0.000906, 0.001271, 0.001602, 0.002482, 0.002503, 0.002727, 0.004388, 0.002555, 0.00225, 0.001572, 0.002529, 0.002035, 0.001202, 0.000485, 0.000253, 0.000271, 0.000575, 0.000721, 0.000799, 0.001318, 0.000842, 0.00076, 0.000983, 0.001344, 0.001383, 0.001408, 0.001211, 0.000558, 0.000708, 0.001155, 0.001344, 0.001344, 0.00103, 0.001048, 0.001069, 0.001155, 0.001159, 0.000507, 0.000468, 0.000816, 0.000386, 0.000283, 0.000301, 0.000275, 0.000137, 0.000137, 0.000253, 0.000567, 0.001211, 0.001061, 0.000816, 0.000983, 0.001061, 0.001061, 0.001069, 0.001335, 0.002155, 0.003276, 0.003512, 0.003821, 0.003405, 0.003701, 0.003963, 0.002688, 0.001855, 0.002057, 0.002035, 0.001344, 0.001344, 0.001318, 0.001318, 0.002014, 0.001434, 0.000854, 0.001434, 0.002276, 0.002881, 0.001722, 0.001155, 0.001159, 0.001305, 0.001103, 0.000958, 0.001, 0.001172, 0.001061, 0.000923, 0.000507, 0.000614, 0.00061, 0.000386, 0.000464, 0.000451, 0.000451, 0.000399, 0.000391, 0.000442, 0.000249, 0.000507, 0.000575, 0.001202, 0.001722, 0.00243, 0.003864, 0.005249, 0.004775, 0.005223, 0.008075, 0.015078, 0.023963, 0.025316, 0.046336, 0.043307, 0.03976, 0.078022, 0.096677, 0.041405, 0.017447, 0.040537, 0.036378, 0.076542, 0.069024, 0.026892, 0.027463, 0.024826, 0.025316, 0.025316, 0.035586, 0.034068, 0.014783, 0.01204, 0.007259, 0.004976, 0.00515, 0.005503, 0.005318, 0.004921, 0.006245, 0.009096, 0.008409, 0.005223, 0.004921, 0.004835, 0.004921, 0.00359, 0.003109, 0.003246, 0.003341, 0.0028, 0.002662, 0.002705, 0.003431, 0.004315, 0.004358, 0.004431, 0.003109, 0.002662, 0.004208, 0.004208, 0.004414, 0.003276, 0.003512, 0.002688, 0.002327, 0.003366, 0.004513, 0.005503, 0.004775, 0.006039, 0.006142, 0.004483, 0.005683, 0.003804, 0.003431, 0.003478, 0.003246, 0.003276, 0.002606, 0.001786, 0.002336, 0.001533, 0.001533, 0.00246, 0.003246, 0.003804, 0.002606, 0.001692, 0.001692, 0.002117, 0.00246, 0.003366, 0.003366, 0.003701, 0.003461, 0.003109, 0.003607, 0.00389, 0.004775, 0.005992, 0.006533, 0.005992, 0.006533, 0.006567, 0.005378, 0.003804, 0.00407, 0.00407, 0.005992, 0.004161, 0.002555, 0.002211, 0.001906, 0.002327, 0.002327, 0.003512, 0.004976, 0.004513, 0.006194, 0.004976, 0.003727, 0.004775, 0.004899, 0.006421, 0.010131, 0.013613, 0.013437, 0.007422, 0.011518, 0.01227, 0.010672, 0.011518, 0.016257, 0.021816, 0.016257, 0.016826, 0.018415, 0.018415, 0.032017, 0.034068, 0.074921, 0.088832, 0.033407, 0.020165, 0.0198, 0.01227, 0.011342, 0.024393, 0.021816, 0.010372, 0.006421, 0.010221, 0.019401, 0.017138, 0.017797, 0.038042, 0.019401, 0.009977, 0.009728, 0.010131, 0.009728, 0.009977, 0.018415, 0.020876, 0.033407, 0.025316, 0.019401, 0.01204, 0.011518, 0.023534, 0.025762, 0.064632, 0.033407, 0.016826, 0.017138, 0.008525, 0.006245, 0.006374, 0.009015, 0.006245, 0.004388, 0.003341, 0.00231, 0.001541, 0.00231, 0.00146, 0.001202, 0.001142, 0.001048, 0.000575, 0.000412, 0.00076, 0.00076, 0.001211, 0.001855, 0.001318, 0.002155, 0.00292, 0.00407, 0.004247, 0.004247, 0.005992, 0.00543, 0.00543, 0.00515, 0.004689, 0.004736, 0.004775, 0.006194, 0.006194, 0.007177, 0.00777, 0.008002, 0.00777, 0.005223, 0.004161, 0.006142, 0.006374, 0.006142, 0.004431, 0.004431, 0.006245, 0.004431, 0.006567, 0.006245, 0.007031, 0.009015, 0.009728, 0.01078, 0.007555, 0.007495, 0.007495, 0.006482, 0.00558, 0.004736, 0.006245, 0.007645, 0.006988, 0.006619, 0.004483, 0.006374, 0.006374, 0.006374, 0.009187, 0.007877, 0.010509, 0.013016, 0.008895, 0.01204, 0.015694, 0.034884, 0.073402, 0.100716, 0.219301], '')</t>
  </si>
  <si>
    <t>UPI00051D93B7 status=activ</t>
  </si>
  <si>
    <t>([0.352862, 0.418646, 0.450668, 0.494003, 0.562014, 0.613573, 0.653063, 0.56648, 0.570702, 0.549308, 0.534167, 0.661982, 0.653063, 0.59917, 0.720929, 0.680603, 0.51388, 0.41194, 0.509769, 0.472492, 0.480142, 0.359901, 0.264545, 0.278302, 0.288399, 0.232838, 0.158265, 0.139895, 0.191378, 0.216401, 0.147574, 0.18812, 0.173081, 0.264545, 0.21291, 0.129801, 0.164327, 0.179055, 0.21291, 0.191378, 0.216401, 0.144935, 0.25031, 0.25031, 0.194234, 0.194234, 0.164327, 0.15008, 0.155435, 0.132295, 0.132295, 0.232838, 0.142424, 0.15008, 0.094817, 0.094817, 0.142424, 0.142424, 0.222385, 0.291804, 0.236433, 0.232838, 0.229226, 0.147574, 0.21291, 0.182256, 0.170161, 0.15284, 0.15008, 0.167087, 0.21291, 0.194234, 0.17593, 0.185198, 0.173081, 0.200174, 0.271506, 0.298791, 0.284882, 0.298791, 0.209395, 0.288399, 0.281712, 0.352862, 0.444081, 0.444081, 0.557691, 0.490133, 0.622677, 0.759478, 0.754692, 0.608892, 0.486429, 0.509769, 0.604312, 0.5017, 0.557691, 0.509769, 0.51388, 0.505461, 0.468512, 0.553315, 0.480142, 0.480142, 0.517562, 0.408655, 0.40511, 0.377384, 0.31487, 0.308712, 0.209395, 0.122885, 0.209395, 0.324872, 0.308712, 0.219301, 0.219301, 0.209395, 0.185198, 0.106997, 0.067594, 0.073402, 0.05306, 0.0704, 0.0704, 0.059222, 0.059222, 0.060549, 0.066181, 0.079919, 0.074921, 0.079919, 0.073402, 0.03976, 0.035586, 0.03976, 0.071867, 0.120615, 0.085092, 0.132295, 0.144935, 0.229226, 0.229226, 0.30533, 0.281712, 0.268042, 0.17593, 0.18812, 0.185198, 0.18812, 0.271506, 0.26085, 0.284882, 0.31487, 0.384043, 0.394753, 0.387226, 0.288399, 0.288399, 0.264545, 0.278302, 0.236433, 0.170161, 0.17593, 0.161087, 0.179055, 0.122885, 0.196879, 0.185198, 0.144935, 0.127496, 0.134866, 0.118441, 0.10481, 0.170161, 0.18812, 0.179055, 0.15008, 0.236433, 0.167087, 0.161087, 0.15008, 0.155435, 0.196879, 0.142424, 0.078022, 0.083462, 0.081712, 0.060549, 0.109221, 0.15284, 0.088832, 0.078022, 0.048328, 0.076542, 0.073402, 0.055536, 0.030611, 0.035586, 0.034884, 0.055536, 0.050641, 0.050641, 0.045352, 0.030003, 0.03976, 0.051831, 0.05306, 0.049374, 0.058088, 0.059222, 0.058088, 0.109221, 0.106997, 0.179055, 0.17593, 0.11371, 0.127496, 0.200174, 0.200174, 0.191378, 0.191378, 0.191378, 0.11371, 0.194234, 0.271506, 0.216401, 0.275179, 0.271506, 0.356642, 0.394753, 0.380708, 0.268042, 0.284882, 0.264545, 0.243554, 0.219301, 0.278302, 0.257454, 0.232838, 0.206376, 0.179055, 0.147574, 0.247041, 0.398279], '')</t>
  </si>
  <si>
    <t>[4, 5, 6, 7, 8, 9, 10, 11, 12, 13, 14, 15, 16, 18, 86, 88, 89, 90, 91, 93, 94, 95, 96, 97, 98, 99, 101, 104]</t>
  </si>
  <si>
    <t>UPI00051D93E1 status=activ</t>
  </si>
  <si>
    <t>([0.374039, 0.301917, 0.236433, 0.278302, 0.308712, 0.25406, 0.281712, 0.308712, 0.332115, 0.359901, 0.380708, 0.447574, 0.468512, 0.461924, 0.58069, 0.505461, 0.440853, 0.440853, 0.436924, 0.374039, 0.36309, 0.380708, 0.444081, 0.51388, 0.51388, 0.444081, 0.450668, 0.472492, 0.472492, 0.476583, 0.468512, 0.384043, 0.384043, 0.450668, 0.387226, 0.352862, 0.418646, 0.414856, 0.450668, 0.450668, 0.534167, 0.525368, 0.458154, 0.454136, 0.390993, 0.394753, 0.398279, 0.458154, 0.436924, 0.352862, 0.335645, 0.328603, 0.414856, 0.414856, 0.408655, 0.480142, 0.390993, 0.390993, 0.461924, 0.4292, 0.370445, 0.295083, 0.298791, 0.359901, 0.359901, 0.422041, 0.356642, 0.418646, 0.418646, 0.356642, 0.458154, 0.476583, 0.480142, 0.41194, 0.4292, 0.414856, 0.4292, 0.521092, 0.517562, 0.517562, 0.450668, 0.534167, 0.58069, 0.58069, 0.575842, 0.553315, 0.483068, 0.557691, 0.553315, 0.553315, 0.648219, 0.622677, 0.622677, 0.538167, 0.626927, 0.58069, 0.604312, 0.58069, 0.585406, 0.59014, 0.59014, 0.661982, 0.622677, 0.63748, 0.622677, 0.608892, 0.622677, 0.724957, 0.716283, 0.707965, 0.690604], '')</t>
  </si>
  <si>
    <t>[14, 15, 23, 24, 40, 41, 77, 78, 79, 81, 82, 83, 84, 85, 87, 88, 89, 90, 91, 92, 93, 94, 95, 96, 97, 98, 99, 100, 101, 102, 103, 104, 105, 106, 107, 108, 109, 110]</t>
  </si>
  <si>
    <t>UPI00051D9542 status=activ</t>
  </si>
  <si>
    <t>([0.051831, 0.078022, 0.116183, 0.139895, 0.164327, 0.11371, 0.0704, 0.094817, 0.122885, 0.083462, 0.11371, 0.079919, 0.073402, 0.038042, 0.059222, 0.058088, 0.094817, 0.142424, 0.129801, 0.132295, 0.081712, 0.129801, 0.125101, 0.073402, 0.045352, 0.051831, 0.083462, 0.137348, 0.079919, 0.085092, 0.086953, 0.046336, 0.096677, 0.055536, 0.098513, 0.049374, 0.027463, 0.028107, 0.030611, 0.030611, 0.05306, 0.056825, 0.034068, 0.038042, 0.060549, 0.10481, 0.06312, 0.067594, 0.067594, 0.066181, 0.06184, 0.10481, 0.100716, 0.100716, 0.185198, 0.118441, 0.170161, 0.25406, 0.170161, 0.102787, 0.125101, 0.132295, 0.182256, 0.264545, 0.271506, 0.275179, 0.257454, 0.236433, 0.137348, 0.096677, 0.127496, 0.094817, 0.069024, 0.125101, 0.066181, 0.056825, 0.109221, 0.079919, 0.079919, 0.079919, 0.144935, 0.132295, 0.0704, 0.085092, 0.088832, 0.044297, 0.048328, 0.049374, 0.083462, 0.15284, 0.137348, 0.173081, 0.209395, 0.170161, 0.164327, 0.164327, 0.139895, 0.064632, 0.109221, 0.096677, 0.15284, 0.147574, 0.088832, 0.158265, 0.15008, 0.118441, 0.118441, 0.106997, 0.06312, 0.03976, 0.041405, 0.083462, 0.044297, 0.044297, 0.074921, 0.071867, 0.120615, 0.088832, 0.100716, 0.066181, 0.032677, 0.022306, 0.021816, 0.027463, 0.019401, 0.01227, 0.014783, 0.014586, 0.016257, 0.016257, 0.025316, 0.025762, 0.025316, 0.050641, 0.024826, 0.016257, 0.013821, 0.010221, 0.010131, 0.015078, 0.024393, 0.031287, 0.054297, 0.055536, 0.032677, 0.043307, 0.081712, 0.046336, 0.066181, 0.028107, 0.028107, 0.016257, 0.010672, 0.010509, 0.009865, 0.00962, 0.013821, 0.013016, 0.014075, 0.022306, 0.022667, 0.020165, 0.033407, 0.017797, 0.017138, 0.035586, 0.020876, 0.009865, 0.009728, 0.009187, 0.009977, 0.016826, 0.027463, 0.048328, 0.024826, 0.027463, 0.060549, 0.066181, 0.048328, 0.073402, 0.03976, 0.049374, 0.030611, 0.018787, 0.019109, 0.01227, 0.013016, 0.010926, 0.016257, 0.022306, 0.023963, 0.036378, 0.023087, 0.017447, 0.011342, 0.016826, 0.009977, 0.007315], '')</t>
  </si>
  <si>
    <t>UPI00051D9748 status=activ</t>
  </si>
  <si>
    <t>([0.529623, 0.56648, 0.440853, 0.414856, 0.450668, 0.490133, 0.541878, 0.557691, 0.59508, 0.642678, 0.549308, 0.447574, 0.374039, 0.380708, 0.374039, 0.308712, 0.216401, 0.216401, 0.318242, 0.332115, 0.366687, 0.414856, 0.332115, 0.342579, 0.31487, 0.31487, 0.219301, 0.222385, 0.15284, 0.100716, 0.092881, 0.081712, 0.090864, 0.11371, 0.111485, 0.085092, 0.142424, 0.219301, 0.170161, 0.127496, 0.170161, 0.139895, 0.098513, 0.139895, 0.191378, 0.236433, 0.185198, 0.281712], '')</t>
  </si>
  <si>
    <t>[0, 1, 6, 7, 8, 9, 10]</t>
  </si>
  <si>
    <t>UPI00051D9A20 status=activ</t>
  </si>
  <si>
    <t>([0.006619, 0.004976, 0.006701, 0.006533, 0.005799, 0.007091, 0.009483, 0.007422, 0.009294, 0.010221, 0.009015, 0.010221, 0.015344, 0.025316, 0.043307, 0.074921, 0.122885, 0.137348, 0.182256, 0.132295, 0.147574, 0.106997, 0.18812, 0.200174, 0.257454, 0.281712, 0.222385, 0.222385, 0.339168, 0.328603, 0.356642, 0.377384, 0.384043, 0.377384, 0.264545, 0.264545, 0.271506, 0.278302, 0.158265, 0.142424, 0.191378, 0.268042, 0.264545, 0.167087, 0.15284, 0.090864, 0.127496, 0.191378, 0.191378, 0.182256, 0.200174, 0.17593, 0.158265, 0.158265, 0.155435, 0.257454, 0.219301, 0.200174, 0.206376, 0.232838, 0.275179, 0.284882, 0.18812, 0.18812, 0.298791, 0.31487, 0.4292, 0.436924, 0.339168, 0.298791, 0.225814, 0.139895, 0.164327, 0.25031, 0.203355, 0.15284, 0.15284, 0.158265, 0.170161, 0.098513, 0.182256, 0.170161, 0.164327, 0.236433, 0.332115, 0.264545, 0.257454, 0.236433, 0.17593, 0.247041, 0.191378, 0.191378, 0.278302, 0.209395, 0.219301, 0.243554, 0.31487, 0.295083, 0.30533, 0.275179, 0.352862, 0.291804, 0.257454, 0.229226, 0.200174, 0.139895, 0.200174], '')</t>
  </si>
  <si>
    <t>UPI00051D9ACB status=activ</t>
  </si>
  <si>
    <t>([0.079919, 0.059222, 0.078022, 0.032017, 0.016257, 0.015344, 0.022306, 0.016021, 0.01204, 0.011669, 0.014315, 0.014586, 0.011903, 0.011903, 0.015078, 0.022667, 0.011106, 0.010372, 0.010509, 0.008895, 0.006078, 0.004358, 0.004976, 0.005011, 0.005734, 0.008156, 0.011106, 0.010509, 0.009401, 0.010926, 0.013821, 0.01078, 0.015078, 0.013016, 0.009096, 0.010372, 0.013265, 0.013265, 0.008276, 0.007877, 0.007877, 0.00777, 0.00777, 0.00558, 0.004315, 0.00389, 0.002761, 0.001855, 0.001872, 0.001872, 0.001499, 0.001305, 0.001597, 0.001906, 0.001906, 0.002078, 0.001408, 0.001, 0.001232, 0.001434, 0.001, 0.000833, 0.001069, 0.001374, 0.001692], '')</t>
  </si>
  <si>
    <t>UPI00051D9B7E status=activ</t>
  </si>
  <si>
    <t>([0.050641, 0.028695, 0.046336, 0.021816, 0.034068, 0.049374, 0.032677, 0.036378, 0.049374, 0.034068, 0.042364, 0.040537, 0.044297, 0.026338, 0.020876, 0.022306, 0.020522, 0.013613, 0.025316, 0.018415, 0.009977, 0.010672, 0.010672, 0.007645, 0.011669, 0.008075, 0.007877, 0.010926, 0.013016, 0.008804, 0.011106, 0.008409, 0.012491, 0.01204, 0.022306, 0.024826, 0.024393, 0.023534, 0.034068, 0.034884, 0.078022, 0.158265, 0.085092, 0.120615, 0.18812, 0.185198, 0.185198, 0.118441, 0.122885, 0.132295, 0.219301, 0.239899, 0.324872, 0.311707, 0.31487, 0.291804, 0.380708, 0.377384, 0.483068, 0.461924, 0.42561, 0.40511, 0.394753, 0.483068, 0.505461, 0.494003, 0.490133, 0.632174, 0.798249, 0.784345, 0.73685], '')</t>
  </si>
  <si>
    <t>[64, 67, 68, 69, 70]</t>
  </si>
  <si>
    <t>UPI00051D9BD5 status=activ</t>
  </si>
  <si>
    <t>([0.219301, 0.120615, 0.17593, 0.209395, 0.247041, 0.298791, 0.321458, 0.349426, 0.387226, 0.40511, 0.418646, 0.433034, 0.398279, 0.398279, 0.472492, 0.377384, 0.377384, 0.454136, 0.465241, 0.380708, 0.377384, 0.394753, 0.418646, 0.40511, 0.335645, 0.349426, 0.26085, 0.291804, 0.295083, 0.284882, 0.291804, 0.30533, 0.380708, 0.5017, 0.390993, 0.384043, 0.472492, 0.497853, 0.497853, 0.398279, 0.51388, 0.480142, 0.384043, 0.447574, 0.450668, 0.529623, 0.529623, 0.632174, 0.59508, 0.497853, 0.509769, 0.505461, 0.494003, 0.414856, 0.324872, 0.433034, 0.36309, 0.25031, 0.25406, 0.247041, 0.321458, 0.232838, 0.264545, 0.298791, 0.30533, 0.321458, 0.243554, 0.200174, 0.200174, 0.137348, 0.137348, 0.137348, 0.129801, 0.102787, 0.100716, 0.15284, 0.15284, 0.219301, 0.239899, 0.225814, 0.26085, 0.275179, 0.335645, 0.291804, 0.332115, 0.346032, 0.288399, 0.366687, 0.390993, 0.324872, 0.324872, 0.401658, 0.401658, 0.42561, 0.408655, 0.5017, 0.472492, 0.370445, 0.36309, 0.440853, 0.444081, 0.384043, 0.298791, 0.311707, 0.359901, 0.356642, 0.264545, 0.243554, 0.21291, 0.15284, 0.122885, 0.144935, 0.147574, 0.116183, 0.106997, 0.092881, 0.05306, 0.076542, 0.085092, 0.083462, 0.085092, 0.090864, 0.109221, 0.116183, 0.106997, 0.100716, 0.116183, 0.15284, 0.139895, 0.102787, 0.102787, 0.15284, 0.122885, 0.118441, 0.085092, 0.088832, 0.158265, 0.232838, 0.182256, 0.232838, 0.21291, 0.182256, 0.142424, 0.111485, 0.142424, 0.109221, 0.083462, 0.044297], '')</t>
  </si>
  <si>
    <t>[33, 40, 45, 46, 47, 48, 50, 51, 95]</t>
  </si>
  <si>
    <t>UPI00051D9D5B status=activ</t>
  </si>
  <si>
    <t>([0.557691, 0.648219, 0.529623, 0.408655, 0.436924, 0.454136, 0.394753, 0.298791, 0.25406, 0.281712, 0.311707, 0.349426, 0.268042, 0.275179, 0.155435, 0.167087, 0.098513, 0.069024, 0.118441, 0.118441, 0.066181, 0.051831, 0.041405, 0.059222, 0.096677, 0.096677, 0.100716, 0.15284, 0.170161, 0.15284, 0.132295, 0.078022, 0.045352, 0.081712, 0.043307, 0.079919, 0.073402, 0.081712, 0.11371, 0.109221, 0.111485, 0.182256, 0.225814, 0.236433, 0.158265, 0.161087, 0.164327, 0.164327, 0.096677, 0.155435, 0.232838, 0.173081, 0.26085, 0.359901, 0.324872, 0.418646, 0.390993, 0.41194, 0.414856, 0.342579, 0.247041, 0.170161, 0.17593, 0.179055, 0.170161, 0.167087, 0.11371, 0.069024, 0.073402, 0.098513, 0.074921, 0.056825, 0.085092, 0.058088, 0.038042, 0.034884, 0.023534, 0.020522, 0.011518], '')</t>
  </si>
  <si>
    <t>UPI00051DA4DA status=activ</t>
  </si>
  <si>
    <t>([0.346032, 0.40511, 0.380708, 0.401658, 0.447574, 0.422041, 0.40511, 0.440853, 0.454136, 0.483068, 0.494003, 0.490133, 0.521092, 0.4292, 0.517562, 0.517562, 0.436924, 0.538167, 0.63748, 0.653063, 0.608892, 0.521092, 0.509769, 0.509769, 0.436924, 0.436924, 0.394753, 0.42561, 0.335645, 0.356642, 0.268042, 0.284882, 0.295083, 0.311707, 0.384043, 0.377384, 0.380708, 0.374039, 0.394753, 0.342579, 0.342579, 0.257454, 0.332115, 0.342579, 0.387226, 0.458154, 0.370445, 0.41194, 0.40511, 0.41194, 0.339168, 0.342579, 0.335645, 0.324872, 0.308712, 0.239899, 0.247041, 0.232838, 0.247041, 0.144935, 0.196879, 0.185198, 0.295083, 0.291804, 0.203355, 0.129801, 0.086953, 0.11371, 0.132295, 0.147574, 0.206376, 0.268042, 0.26085, 0.232838, 0.206376, 0.179055, 0.229226, 0.194234, 0.161087, 0.21291, 0.301917, 0.26085, 0.21291], '')</t>
  </si>
  <si>
    <t>[12, 14, 15, 17, 18, 19, 20, 21, 22, 23]</t>
  </si>
  <si>
    <t>UPI00051DA6E6 status=activ</t>
  </si>
  <si>
    <t>([0.703578, 0.497853, 0.51388, 0.390993, 0.41194, 0.295083, 0.216401, 0.206376, 0.161087, 0.118441, 0.085092, 0.064632, 0.064632, 0.040537, 0.03976, 0.020876, 0.011342, 0.010926, 0.010926, 0.01078, 0.007555, 0.00558, 0.007422, 0.007422, 0.006988, 0.007091, 0.007422, 0.009977, 0.011518, 0.016528, 0.032017, 0.055536, 0.11371, 0.139895, 0.122885, 0.073402, 0.139895, 0.236433, 0.25406, 0.284882, 0.25031, 0.349426, 0.356642, 0.321458, 0.321458, 0.447574, 0.352862, 0.447574, 0.444081, 0.458154, 0.472492, 0.444081, 0.398279, 0.278302, 0.239899, 0.328603, 0.418646, 0.324872, 0.335645, 0.328603, 0.209395, 0.167087, 0.167087, 0.25406, 0.284882, 0.301917, 0.196879, 0.200174, 0.196879, 0.196879, 0.116183, 0.06184, 0.038042, 0.054297, 0.094817, 0.127496, 0.142424, 0.15008, 0.167087, 0.096677, 0.054297, 0.102787, 0.167087, 0.161087, 0.096677, 0.096677, 0.050641, 0.073402, 0.134866, 0.081712, 0.088832, 0.088832, 0.147574, 0.222385, 0.209395, 0.222385, 0.206376, 0.216401, 0.203355, 0.18812, 0.185198, 0.182256, 0.17593, 0.102787, 0.100716, 0.164327, 0.096677, 0.164327, 0.194234, 0.15008, 0.185198, 0.17593, 0.225814, 0.15008, 0.085092, 0.050641, 0.026892, 0.027463, 0.024393, 0.015344, 0.025762, 0.044297, 0.078022, 0.074921, 0.078022, 0.081712, 0.041405, 0.083462, 0.081712, 0.081712, 0.060549, 0.079919, 0.086953, 0.054297, 0.055536, 0.109221, 0.182256, 0.17593, 0.200174, 0.191378, 0.278302, 0.278302, 0.291804, 0.203355, 0.200174, 0.200174, 0.200174, 0.321458, 0.264545, 0.182256, 0.118441, 0.144935, 0.15284, 0.139895, 0.232838, 0.232838, 0.21291, 0.209395, 0.301917, 0.239899, 0.239899, 0.271506, 0.257454, 0.247041, 0.36309, 0.318242, 0.408655, 0.418646, 0.401658, 0.465241, 0.461924, 0.458154, 0.517562, 0.394753, 0.366687, 0.291804, 0.377384, 0.377384, 0.288399, 0.281712, 0.203355, 0.209395, 0.185198, 0.118441, 0.127496, 0.111485, 0.088832, 0.092881, 0.050641, 0.058088, 0.06184, 0.06312, 0.118441, 0.064632, 0.125101, 0.092881, 0.090864, 0.090864, 0.088832, 0.094817, 0.058088, 0.066181, 0.064632, 0.038042, 0.049374, 0.051831, 0.054297, 0.109221, 0.06184, 0.118441, 0.106997, 0.055536, 0.055536, 0.048328, 0.083462, 0.092881, 0.090864, 0.090864, 0.092881, 0.109221, 0.10481, 0.164327, 0.173081, 0.191378, 0.271506, 0.318242, 0.31487, 0.194234, 0.109221, 0.191378, 0.18812, 0.132295, 0.196879, 0.291804, 0.295083, 0.321458, 0.318242, 0.40511, 0.458154, 0.387226, 0.359901, 0.352862, 0.366687, 0.398279, 0.374039, 0.342579, 0.342579, 0.342579, 0.465241, 0.461924, 0.440853, 0.418646, 0.458154, 0.380708, 0.30533, 0.324872, 0.328603, 0.332115, 0.332115, 0.374039, 0.349426, 0.356642, 0.461924, 0.465241, 0.436924, 0.436924, 0.472492, 0.465241, 0.472492, 0.370445, 0.458154, 0.41194, 0.41194, 0.377384, 0.370445, 0.440853, 0.342579, 0.328603, 0.308712, 0.200174, 0.106997, 0.173081, 0.167087, 0.111485, 0.06312, 0.100716, 0.100716, 0.106997, 0.06312, 0.033407, 0.0704, 0.0704, 0.10481, 0.066181, 0.06184, 0.05306, 0.050641, 0.050641, 0.023963, 0.026892, 0.058088, 0.122885, 0.120615, 0.129801, 0.173081, 0.25031, 0.281712, 0.203355, 0.194234, 0.278302, 0.359901, 0.271506, 0.196879, 0.179055, 0.25031, 0.339168, 0.458154, 0.377384, 0.374039, 0.408655, 0.366687, 0.366687, 0.349426, 0.366687, 0.278302, 0.295083, 0.295083, 0.167087, 0.247041, 0.219301, 0.170161, 0.147574, 0.17593, 0.209395, 0.209395, 0.206376, 0.203355, 0.196879, 0.271506, 0.356642, 0.401658, 0.349426, 0.275179, 0.236433, 0.239899, 0.31487, 0.31487, 0.229226, 0.346032, 0.339168, 0.377384, 0.4292, 0.472492, 0.414856, 0.450668, 0.377384, 0.41194, 0.366687, 0.366687, 0.377384, 0.284882, 0.321458, 0.398279, 0.440853, 0.472492, 0.433034, 0.414856, 0.377384, 0.472492, 0.42561, 0.40511, 0.356642, 0.324872], '')</t>
  </si>
  <si>
    <t>[0, 2, 172]</t>
  </si>
  <si>
    <t>UPI00051DA82F status=activ</t>
  </si>
  <si>
    <t>([0.398279, 0.494003, 0.529623, 0.553315, 0.604312, 0.63748, 0.671169, 0.557691, 0.58069, 0.608892, 0.538167, 0.461924, 0.450668, 0.36309, 0.4292, 0.553315, 0.51388, 0.618285, 0.720929, 0.720929, 0.685117, 0.685117, 0.63748, 0.648219, 0.570702, 0.472492, 0.461924, 0.454136, 0.549308, 0.562014, 0.486429, 0.538167, 0.671169, 0.661982, 0.671169, 0.661982, 0.613573, 0.632174, 0.642678, 0.63748, 0.538167, 0.562014, 0.476583, 0.454136, 0.374039, 0.465241, 0.480142, 0.494003, 0.505461, 0.494003, 0.40511, 0.461924, 0.4292, 0.370445, 0.366687, 0.408655, 0.335645, 0.271506, 0.26085, 0.25406, 0.170161, 0.25406, 0.268042, 0.342579, 0.377384, 0.444081, 0.352862, 0.332115, 0.335645, 0.25031, 0.25406, 0.324872, 0.328603, 0.359901, 0.418646, 0.418646, 0.377384, 0.444081, 0.517562, 0.509769, 0.505461, 0.618285, 0.59917, 0.59508, 0.585406, 0.486429, 0.458154, 0.447574, 0.529623, 0.505461, 0.608892, 0.622677, 0.626927, 0.642678, 0.570702, 0.538167, 0.549308, 0.56648, 0.562014, 0.604312, 0.613573, 0.618285, 0.618285, 0.541878, 0.549308, 0.480142, 0.538167, 0.465241, 0.585406, 0.59917, 0.608892, 0.59917, 0.575842, 0.575842, 0.557691, 0.666105, 0.653063, 0.545602, 0.618285, 0.613573, 0.575842, 0.570702, 0.494003, 0.5017, 0.56648, 0.480142, 0.480142, 0.505461, 0.618285, 0.58069, 0.575842, 0.585406, 0.553315, 0.490133, 0.4292, 0.4292, 0.440853, 0.444081, 0.436924, 0.440853, 0.370445, 0.36309, 0.359901, 0.346032, 0.342579, 0.374039, 0.444081, 0.529623, 0.450668, 0.356642, 0.349426, 0.278302, 0.278302, 0.301917, 0.268042, 0.359901, 0.36309, 0.264545, 0.239899, 0.236433, 0.239899, 0.318242, 0.298791, 0.301917, 0.374039, 0.321458, 0.298791, 0.295083, 0.291804, 0.359901, 0.454136, 0.390993, 0.440853, 0.418646, 0.394753, 0.483068, 0.414856, 0.380708, 0.490133, 0.494003, 0.648219, 0.59917], '')</t>
  </si>
  <si>
    <t>[2, 3, 4, 5, 6, 7, 8, 9, 10, 15, 16, 17, 18, 19, 20, 21, 22, 23, 24, 28, 29, 31, 32, 33, 34, 35, 36, 37, 38, 39, 40, 41, 48, 78, 79, 80, 81, 82, 83, 84, 88, 89, 90, 91, 92, 93, 94, 95, 96, 97, 98, 99, 100, 101, 102, 103, 104, 106, 108, 109, 110, 111, 112, 113, 114, 115, 116, 117, 118, 119, 120, 121, 123, 124, 127, 128, 129, 130, 131, 132, 147, 180, 181]</t>
  </si>
  <si>
    <t>UPI00051DA94F status=activ</t>
  </si>
  <si>
    <t>([0.10481, 0.164327, 0.10481, 0.067594, 0.046336, 0.066181, 0.098513, 0.120615, 0.147574, 0.106997, 0.129801, 0.120615, 0.081712, 0.122885, 0.078022, 0.127496, 0.206376, 0.179055, 0.164327, 0.109221, 0.196879, 0.278302, 0.196879, 0.298791, 0.366687, 0.436924, 0.447574, 0.394753, 0.394753, 0.281712, 0.26085, 0.191378, 0.196879, 0.257454, 0.25031, 0.25406, 0.264545, 0.167087, 0.203355, 0.206376, 0.25406, 0.264545, 0.170161, 0.225814, 0.216401, 0.225814, 0.236433, 0.161087, 0.194234, 0.194234, 0.30533, 0.328603, 0.41194, 0.374039, 0.387226, 0.356642, 0.359901, 0.239899, 0.349426, 0.225814, 0.161087, 0.173081, 0.170161, 0.26085, 0.264545, 0.25031, 0.25031, 0.206376, 0.232838, 0.167087, 0.111485, 0.106997, 0.116183, 0.06184, 0.081712, 0.092881, 0.11371, 0.116183, 0.17593, 0.098513, 0.194234, 0.275179, 0.264545, 0.173081, 0.167087, 0.139895, 0.092881, 0.060549, 0.047319, 0.038042, 0.034884, 0.056825, 0.06184, 0.058088, 0.059222, 0.058088, 0.032017, 0.033407, 0.032677, 0.040537, 0.073402, 0.073402, 0.064632, 0.03976, 0.0704, 0.0704, 0.05306, 0.051831, 0.047319, 0.076542, 0.074921, 0.125101, 0.074921, 0.043307, 0.046336, 0.092881, 0.086953, 0.134866, 0.127496, 0.118441, 0.11371, 0.111485, 0.06312, 0.074921, 0.071867, 0.067594, 0.067594, 0.06184, 0.098513, 0.15284, 0.15008, 0.147574, 0.147574, 0.229226, 0.232838, 0.30533, 0.173081, 0.170161, 0.158265, 0.098513, 0.15284, 0.147574, 0.139895, 0.206376, 0.179055, 0.257454, 0.17593, 0.173081, 0.147574, 0.161087, 0.111485, 0.109221, 0.167087, 0.164327, 0.164327, 0.229226, 0.222385, 0.247041, 0.247041, 0.182256, 0.271506, 0.170161, 0.111485, 0.120615, 0.078022, 0.079919, 0.085092, 0.085092, 0.086953, 0.167087, 0.098513, 0.086953, 0.094817, 0.056825, 0.058088, 0.05306, 0.028695, 0.022667, 0.030611, 0.023963, 0.029376, 0.020876, 0.037156, 0.056825, 0.036378, 0.055536, 0.036378], '')</t>
  </si>
  <si>
    <t>UPI00051DAA12 status=activ</t>
  </si>
  <si>
    <t>([0.401658, 0.433034, 0.414856, 0.444081, 0.349426, 0.384043, 0.40511, 0.321458, 0.264545, 0.291804, 0.308712, 0.257454, 0.247041, 0.232838, 0.216401, 0.295083, 0.370445, 0.366687, 0.398279, 0.422041, 0.356642, 0.291804, 0.219301, 0.25406, 0.26085, 0.264545, 0.25406, 0.25031, 0.243554, 0.243554, 0.17593, 0.185198, 0.194234, 0.137348, 0.122885, 0.120615, 0.079919, 0.096677, 0.10481, 0.092881, 0.058088, 0.081712, 0.139895, 0.147574, 0.142424, 0.074921, 0.118441, 0.120615, 0.127496, 0.137348, 0.191378, 0.257454, 0.25031, 0.321458, 0.398279, 0.346032, 0.335645, 0.370445, 0.311707, 0.308712, 0.298791, 0.374039, 0.384043, 0.387226, 0.458154, 0.380708, 0.483068, 0.494003, 0.408655, 0.433034, 0.51388, 0.433034, 0.4292, 0.42561, 0.422041, 0.342579, 0.366687, 0.349426, 0.308712, 0.25406, 0.275179, 0.275179, 0.206376, 0.17593, 0.17593, 0.111485, 0.11371, 0.120615, 0.137348, 0.21291, 0.122885, 0.127496, 0.118441, 0.118441, 0.079919, 0.049374, 0.094817, 0.127496, 0.10481, 0.134866, 0.200174, 0.170161, 0.170161, 0.173081, 0.191378, 0.18812, 0.264545, 0.342579, 0.264545, 0.239899, 0.232838, 0.247041, 0.182256, 0.268042, 0.268042, 0.335645, 0.40511, 0.377384, 0.374039, 0.42561, 0.390993, 0.339168, 0.339168, 0.342579, 0.318242, 0.318242, 0.318242, 0.31487, 0.301917, 0.366687, 0.359901, 0.268042, 0.335645, 0.380708, 0.335645, 0.281712, 0.232838, 0.179055, 0.17593, 0.185198, 0.18812, 0.219301, 0.275179, 0.209395, 0.209395, 0.216401, 0.216401, 0.142424, 0.170161, 0.122885, 0.083462, 0.086953, 0.15284, 0.15008, 0.164327, 0.206376, 0.26085, 0.288399, 0.301917, 0.301917, 0.295083, 0.30533, 0.318242, 0.324872, 0.390993, 0.387226, 0.483068, 0.480142, 0.59508, 0.56648, 0.666105, 0.76285, 0.76285, 0.685117, 0.699094, 0.699094, 0.694846, 0.694846, 0.720929, 0.791621, 0.795062, 0.798249, 0.779859, 0.788093, 0.775545], '')</t>
  </si>
  <si>
    <t>[70, 168, 169, 170, 171, 172, 173, 174, 175, 176, 177, 178, 179, 180, 181, 182, 183, 184]</t>
  </si>
  <si>
    <t>UPI00051DAA7D status=activ</t>
  </si>
  <si>
    <t>([0.36309, 0.209395, 0.247041, 0.295083, 0.185198, 0.209395, 0.25406, 0.170161, 0.106997, 0.127496, 0.085092, 0.088832, 0.086953, 0.071867, 0.028695, 0.023087, 0.013437, 0.008525, 0.008525, 0.008895, 0.009096, 0.007495, 0.007645, 0.005503, 0.005223, 0.00515, 0.003821, 0.003607, 0.004646, 0.004646, 0.003555, 0.004899, 0.003607, 0.003671, 0.004611, 0.004976, 0.003804, 0.00558, 0.007645, 0.010372, 0.006701, 0.004976, 0.007495, 0.010372, 0.009401, 0.009977, 0.009728, 0.016021, 0.017447, 0.01078, 0.01078, 0.018787, 0.013821, 0.019109, 0.017447, 0.011342, 0.020522, 0.043307, 0.020522, 0.01078, 0.010672, 0.017797, 0.017447, 0.010131, 0.010131, 0.019109, 0.011903, 0.01204, 0.010372, 0.007031, 0.006421, 0.006795, 0.00515, 0.004646, 0.004431, 0.003727, 0.003924, 0.003014, 0.002138, 0.002396, 0.003212, 0.002327, 0.001572, 0.001808], '')</t>
  </si>
  <si>
    <t>UPI00051DAA9A status=activ</t>
  </si>
  <si>
    <t>([0.182256, 0.222385, 0.26085, 0.147574, 0.17593, 0.203355, 0.229226, 0.268042, 0.291804, 0.311707, 0.271506, 0.301917, 0.275179, 0.203355, 0.271506, 0.308712, 0.236433, 0.271506, 0.182256, 0.116183, 0.118441, 0.118441, 0.127496, 0.127496, 0.222385, 0.139895, 0.10481, 0.10481, 0.06312, 0.040537, 0.03976, 0.0704, 0.0704, 0.083462, 0.125101, 0.125101, 0.147574, 0.206376, 0.206376, 0.281712, 0.356642, 0.401658, 0.384043, 0.346032, 0.324872, 0.281712, 0.40511, 0.480142, 0.461924], '')</t>
  </si>
  <si>
    <t>UPI00051DAB17 status=activ</t>
  </si>
  <si>
    <t>([0.194234, 0.236433, 0.147574, 0.155435, 0.161087, 0.194234, 0.194234, 0.222385, 0.225814, 0.222385, 0.170161, 0.15284, 0.144935, 0.15008, 0.225814, 0.247041, 0.229226, 0.30533, 0.321458, 0.394753, 0.422041, 0.377384, 0.301917, 0.387226, 0.36309, 0.377384, 0.374039, 0.401658, 0.41194, 0.433034, 0.398279, 0.480142, 0.521092, 0.450668, 0.444081, 0.458154, 0.433034, 0.374039, 0.335645, 0.36309, 0.36309, 0.349426, 0.394753, 0.444081, 0.374039, 0.433034, 0.418646, 0.356642, 0.332115, 0.346032, 0.339168, 0.414856, 0.414856, 0.356642, 0.401658, 0.418646, 0.335645, 0.356642, 0.454136, 0.408655, 0.328603, 0.268042, 0.257454, 0.288399, 0.328603, 0.332115, 0.321458, 0.278302, 0.374039, 0.401658, 0.370445, 0.390993, 0.390993, 0.390993, 0.458154, 0.458154, 0.444081, 0.517562, 0.538167, 0.538167, 0.613573, 0.724957, 0.784345, 0.808535, 0.795062, 0.784345, 0.823549, 0.819762, 0.885302, 0.859585, 0.879233, 0.885302, 0.852992, 0.837511, 0.856457, 0.882776, 0.908098, 0.908098, 0.846163, 0.767246, 0.724957, 0.775545, 0.716283, 0.750527, 0.720929, 0.642678, 0.680603, 0.653063, 0.626927, 0.666105, 0.63748, 0.575842, 0.618285, 0.622677, 0.59917, 0.553315, 0.525368, 0.490133, 0.521092, 0.622677, 0.680603, 0.707965, 0.661982, 0.699094, 0.653063, 0.685117, 0.661982, 0.545602, 0.58069, 0.59917, 0.541878, 0.553315, 0.570702, 0.505461, 0.517562, 0.529623, 0.545602, 0.521092, 0.541878], '')</t>
  </si>
  <si>
    <t>[32, 77, 78, 79, 80, 81, 82, 83, 84, 85, 86, 87, 88, 89, 90, 91, 92, 93, 94, 95, 96, 97, 98, 99, 100, 101, 102, 103, 104, 105, 106, 107, 108, 109, 110, 111, 112, 113, 114, 115, 116, 118, 119, 120, 121, 122, 123, 124, 125, 126, 127, 128, 129, 130, 131, 132, 133, 134, 135, 136, 137, 138]</t>
  </si>
  <si>
    <t>UPI00051DABA1 status=activ</t>
  </si>
  <si>
    <t>([0.016826, 0.011342, 0.016528, 0.011669, 0.016257, 0.01204, 0.009728, 0.010509, 0.011342, 0.011903, 0.009977, 0.011903, 0.008624, 0.008723, 0.008723, 0.009728, 0.008525, 0.011342, 0.0198, 0.038042, 0.045352, 0.086953, 0.164327, 0.17593, 0.17593, 0.17593, 0.158265, 0.243554, 0.209395, 0.236433, 0.281712, 0.380708, 0.387226, 0.390993, 0.324872, 0.229226, 0.243554, 0.236433, 0.229226, 0.216401, 0.219301, 0.194234, 0.118441, 0.106997, 0.058088, 0.122885, 0.083462, 0.15008, 0.173081, 0.25031, 0.247041, 0.243554, 0.173081, 0.182256, 0.236433, 0.301917, 0.40511, 0.335645, 0.380708, 0.349426, 0.288399, 0.203355, 0.271506, 0.278302, 0.275179, 0.278302, 0.26085, 0.324872, 0.346032, 0.318242, 0.30533, 0.308712, 0.335645, 0.387226, 0.321458, 0.284882, 0.288399, 0.298791, 0.308712, 0.232838, 0.194234, 0.236433, 0.328603, 0.275179, 0.36309, 0.278302, 0.36309, 0.324872, 0.328603, 0.247041, 0.268042, 0.200174, 0.203355, 0.129801, 0.118441, 0.106997, 0.155435, 0.134866, 0.134866, 0.122885, 0.17593, 0.179055, 0.200174, 0.209395, 0.196879, 0.179055, 0.257454, 0.239899, 0.281712, 0.268042, 0.291804, 0.284882, 0.298791, 0.239899, 0.271506, 0.21291, 0.219301, 0.236433, 0.268042, 0.25406, 0.298791, 0.30533, 0.308712, 0.295083, 0.295083, 0.366687, 0.318242, 0.30533, 0.349426, 0.332115, 0.342579, 0.30533, 0.291804, 0.30533, 0.318242, 0.36309, 0.480142, 0.59508, 0.570702, 0.557691, 0.549308, 0.59917, 0.59508, 0.680603, 0.675549, 0.642678, 0.657645, 0.733139, 0.745909, 0.707965, 0.741537, 0.754692, 0.846163, 0.84206, 0.885302, 0.928747, 0.922952, 0.901269, 0.879233, 0.899122, 0.899122, 0.89662, 0.882776, 0.882776, 0.899122, 0.89662, 0.89662, 0.882776, 0.901269, 0.910643, 0.910643, 0.891961, 0.882776, 0.899122, 0.899122, 0.891961, 0.874069, 0.89662, 0.89662, 0.899122, 0.882776, 0.889439, 0.891961, 0.901269, 0.908098, 0.889439, 0.899122, 0.908098, 0.912647], '')</t>
  </si>
  <si>
    <t>[137, 138, 139, 140, 141, 142, 143, 144, 145, 146, 147, 148, 149, 150, 151, 152, 153, 154, 155, 156, 157, 158, 159, 160, 161, 162, 163, 164, 165, 166, 167, 168, 169, 170, 171, 172, 173, 174, 175, 176, 177, 178, 179, 180, 181, 182, 183, 184, 185, 186, 187, 188]</t>
  </si>
  <si>
    <t>UPI00051DAE11 status=activ</t>
  </si>
  <si>
    <t>([0.139895, 0.081712, 0.085092, 0.122885, 0.158265, 0.194234, 0.225814, 0.275179, 0.291804, 0.225814, 0.222385, 0.229226, 0.225814, 0.134866, 0.102787, 0.050641, 0.085092, 0.051831, 0.027463, 0.054297, 0.044297, 0.034884, 0.0704, 0.047319, 0.055536, 0.055536, 0.029376, 0.030611, 0.017447, 0.010672, 0.017447, 0.019401, 0.013437, 0.018106, 0.028107, 0.047319, 0.098513, 0.116183, 0.206376, 0.318242, 0.318242, 0.268042, 0.298791, 0.278302, 0.374039, 0.346032, 0.342579, 0.408655, 0.318242, 0.398279, 0.505461, 0.476583, 0.494003, 0.476583, 0.509769, 0.529623, 0.541878, 0.541878, 0.461924, 0.374039, 0.26085, 0.182256, 0.268042, 0.268042, 0.268042, 0.271506, 0.236433, 0.15284, 0.182256, 0.229226, 0.155435, 0.18812, 0.196879, 0.206376, 0.196879, 0.203355, 0.118441, 0.066181, 0.037156, 0.06184, 0.056825, 0.109221, 0.170161, 0.173081, 0.147574, 0.118441, 0.090864, 0.088832, 0.139895, 0.106997, 0.10481, 0.164327, 0.094817, 0.06184], '')</t>
  </si>
  <si>
    <t>[50, 54, 55, 56, 57]</t>
  </si>
  <si>
    <t>UPI00051DB120 status=activ</t>
  </si>
  <si>
    <t>([0.56648, 0.642678, 0.690604, 0.703578, 0.685117, 0.750527, 0.759478, 0.779859, 0.784345, 0.767246, 0.805026, 0.801317, 0.76285, 0.83125, 0.865454, 0.919029, 0.903857, 0.950334, 0.938133, 0.921076, 0.915074, 0.91684, 0.903857, 0.899122, 0.899122, 0.899122, 0.876521, 0.834292, 0.775545, 0.795062, 0.795062, 0.73685, 0.759478, 0.812494, 0.805026, 0.819762, 0.791621, 0.741537, 0.648219, 0.632174, 0.675549, 0.694846, 0.680603, 0.618285, 0.618285, 0.648219, 0.557691, 0.538167, 0.604312, 0.694846, 0.666105, 0.707965, 0.666105, 0.666105, 0.538167, 0.525368, 0.553315, 0.494003, 0.557691, 0.604312, 0.632174, 0.661982, 0.618285, 0.622677, 0.694846, 0.690604, 0.59508, 0.716283, 0.733139, 0.741537, 0.733139, 0.653063, 0.648219, 0.728858, 0.59508, 0.613573, 0.59014, 0.56648, 0.63748, 0.671169, 0.690604, 0.685117, 0.648219, 0.694846, 0.661982, 0.648219, 0.642678, 0.724957, 0.690604, 0.728858, 0.728858, 0.685117, 0.745909, 0.703578, 0.720929, 0.812494, 0.876521, 0.874069, 0.852992, 0.874069, 0.823549, 0.805026, 0.819762, 0.837511, 0.801317, 0.856457, 0.837511, 0.812494, 0.827927, 0.827927, 0.791621, 0.805026, 0.716283, 0.73685, 0.759478, 0.745909, 0.661982, 0.642678, 0.685117, 0.618285, 0.604312, 0.653063, 0.690604, 0.59508, 0.562014, 0.529623, 0.5017, 0.553315, 0.59014, 0.557691, 0.58069, 0.557691, 0.440853, 0.517562, 0.517562, 0.490133, 0.444081, 0.454136, 0.468512, 0.458154, 0.525368, 0.525368, 0.509769, 0.476583, 0.570702, 0.622677, 0.59014, 0.59014, 0.480142, 0.490133, 0.494003, 0.51388, 0.480142, 0.59014, 0.549308, 0.549308, 0.575842, 0.534167, 0.505461, 0.5017, 0.517562, 0.529623, 0.509769, 0.509769, 0.436924, 0.40511, 0.40511, 0.408655, 0.380708, 0.422041, 0.380708, 0.387226, 0.370445, 0.4292, 0.408655, 0.394753, 0.401658, 0.308712, 0.308712, 0.41194, 0.31487, 0.25031, 0.191378, 0.191378, 0.164327, 0.185198, 0.191378, 0.15284, 0.203355, 0.173081, 0.191378, 0.21291, 0.127496, 0.147574, 0.10481, 0.067594, 0.111485, 0.090864, 0.15284, 0.139895, 0.125101, 0.203355, 0.225814, 0.295083, 0.311707, 0.352862, 0.339168, 0.278302, 0.216401, 0.209395, 0.275179, 0.194234, 0.125101, 0.209395, 0.116183, 0.155435, 0.144935, 0.11371, 0.137348, 0.144935, 0.219301, 0.219301, 0.219301, 0.247041, 0.158265, 0.088832, 0.05306, 0.106997, 0.158265, 0.17593, 0.179055, 0.179055, 0.229226, 0.324872, 0.31487, 0.401658, 0.401658, 0.447574, 0.374039, 0.339168, 0.243554, 0.206376, 0.206376, 0.216401, 0.139895, 0.222385, 0.328603, 0.387226, 0.328603, 0.311707, 0.291804, 0.26085, 0.26085, 0.301917, 0.288399, 0.278302, 0.196879, 0.200174, 0.209395, 0.328603, 0.366687, 0.408655, 0.447574, 0.450668, 0.4292, 0.534167, 0.414856, 0.40511, 0.31487, 0.346032, 0.36309, 0.352862, 0.384043, 0.377384, 0.295083, 0.295083, 0.295083, 0.377384, 0.284882, 0.21291, 0.203355, 0.222385, 0.203355, 0.125101, 0.125101, 0.074921, 0.088832, 0.167087, 0.11371, 0.158265, 0.098513, 0.054297, 0.094817, 0.06312, 0.06184, 0.098513, 0.058088, 0.048328, 0.055536, 0.10481, 0.21291, 0.134866, 0.074921, 0.120615, 0.161087, 0.170161, 0.25031, 0.239899, 0.142424, 0.142424, 0.118441, 0.185198, 0.268042, 0.206376, 0.229226, 0.229226, 0.15008, 0.229226, 0.185198, 0.17593, 0.092881, 0.083462, 0.144935, 0.203355, 0.120615, 0.100716, 0.094817, 0.096677, 0.0704, 0.125101, 0.15008, 0.219301, 0.236433, 0.203355, 0.225814, 0.281712, 0.295083, 0.284882, 0.278302, 0.36309, 0.275179, 0.291804, 0.25031, 0.25406, 0.284882, 0.394753, 0.377384, 0.281712, 0.243554, 0.232838, 0.247041, 0.278302, 0.239899, 0.196879, 0.203355, 0.219301, 0.17593, 0.134866, 0.21291, 0.182256, 0.139895, 0.232838], '')</t>
  </si>
  <si>
    <t>[0, 1, 2, 3, 4, 5, 6, 7, 8, 9, 10, 11, 12, 13, 14, 15, 16, 17, 18, 19, 20, 21, 22, 23, 24, 25, 26, 27, 28, 29, 30, 31, 32, 33, 34, 35, 36, 37, 38, 39, 40, 41, 42, 43, 44, 45, 46, 47, 48, 49, 50, 51, 52, 53, 54, 55, 56,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133, 134, 140, 141, 142, 144, 145, 146, 147, 151, 153, 154, 155, 156, 157, 158, 159, 160, 161, 162, 163, 265]</t>
  </si>
  <si>
    <t>(73</t>
  </si>
  <si>
    <t>130)</t>
  </si>
  <si>
    <t>UPI00051DB1BB status=activ</t>
  </si>
  <si>
    <t>([0.59917, 0.604312, 0.418646, 0.444081, 0.328603, 0.203355, 0.229226, 0.247041, 0.278302, 0.301917, 0.335645, 0.377384, 0.387226, 0.359901, 0.339168, 0.247041, 0.191378, 0.167087, 0.158265, 0.167087, 0.158265, 0.158265, 0.111485, 0.134866, 0.0704, 0.129801, 0.243554, 0.147574, 0.100716, 0.10481, 0.066181, 0.030003, 0.026338, 0.042364, 0.028107, 0.019401, 0.032017, 0.050641, 0.067594, 0.037156, 0.020522, 0.023087, 0.036378, 0.047319, 0.051831, 0.100716, 0.106997, 0.05306, 0.109221, 0.182256, 0.122885, 0.206376, 0.301917, 0.339168, 0.247041, 0.339168, 0.332115, 0.247041, 0.247041, 0.173081, 0.191378, 0.271506, 0.264545, 0.179055, 0.15284, 0.137348, 0.134866, 0.125101, 0.216401, 0.209395, 0.164327, 0.209395, 0.182256, 0.18812, 0.106997, 0.139895, 0.086953, 0.116183, 0.122885, 0.0704, 0.109221, 0.167087, 0.106997, 0.094817, 0.139895, 0.139895, 0.216401, 0.222385, 0.225814, 0.182256, 0.18812, 0.232838, 0.257454, 0.268042, 0.281712, 0.377384, 0.342579, 0.422041, 0.374039, 0.440853, 0.509769, 0.497853, 0.5017, 0.486429, 0.408655, 0.332115, 0.311707, 0.298791, 0.324872, 0.328603, 0.356642, 0.352862, 0.332115, 0.31487, 0.31487, 0.203355, 0.127496, 0.15284, 0.142424, 0.216401, 0.147574, 0.132295, 0.127496, 0.127496, 0.132295, 0.216401, 0.225814, 0.346032, 0.25031, 0.194234, 0.122885, 0.106997, 0.118441, 0.100716, 0.111485, 0.106997, 0.118441, 0.18812, 0.232838, 0.200174, 0.194234, 0.196879, 0.164327, 0.170161, 0.179055, 0.271506, 0.191378, 0.275179, 0.257454, 0.268042, 0.21291, 0.216401, 0.236433, 0.15008, 0.111485, 0.111485, 0.111485, 0.144935, 0.15008, 0.086953, 0.11371, 0.076542, 0.132295, 0.122885, 0.10481, 0.10481, 0.092881, 0.137348, 0.076542, 0.042364, 0.046336, 0.045352, 0.083462, 0.098513, 0.096677, 0.164327, 0.155435, 0.098513, 0.100716, 0.092881, 0.139895, 0.129801, 0.200174, 0.196879, 0.209395, 0.236433, 0.144935, 0.155435, 0.155435, 0.243554, 0.25406, 0.328603, 0.41194, 0.418646, 0.401658, 0.414856, 0.40511, 0.422041, 0.472492, 0.41194, 0.324872, 0.324872, 0.236433, 0.142424, 0.15008, 0.209395, 0.21291, 0.229226, 0.194234, 0.194234, 0.125101, 0.21291, 0.247041, 0.25406, 0.232838, 0.232838, 0.30533, 0.288399, 0.288399, 0.356642, 0.450668, 0.553315, 0.59014, 0.575842, 0.56648, 0.553315, 0.450668, 0.461924, 0.549308, 0.59917, 0.613573, 0.59508, 0.458154, 0.321458, 0.225814, 0.164327, 0.164327, 0.164327, 0.147574, 0.079919, 0.0704, 0.067594, 0.035586, 0.035586, 0.071867, 0.071867, 0.042364, 0.073402, 0.071867, 0.069024, 0.05306, 0.049374, 0.096677, 0.147574, 0.243554, 0.243554, 0.31487, 0.216401, 0.216401, 0.25406, 0.36309, 0.359901, 0.370445, 0.454136, 0.346032, 0.339168, 0.450668, 0.545602, 0.575842, 0.562014, 0.483068, 0.486429, 0.494003, 0.483068, 0.40511, 0.31487, 0.436924, 0.454136, 0.585406, 0.486429, 0.394753, 0.380708, 0.271506, 0.268042, 0.191378, 0.194234, 0.225814, 0.229226, 0.134866, 0.071867, 0.073402, 0.11371, 0.079919, 0.094817, 0.056825, 0.078022, 0.109221, 0.074921, 0.038042, 0.03976, 0.064632, 0.06312, 0.069024, 0.129801, 0.106997, 0.144935, 0.200174, 0.134866, 0.092881, 0.15284, 0.229226, 0.18812, 0.144935, 0.243554], '')</t>
  </si>
  <si>
    <t>[0, 1, 100, 102, 221, 222, 223, 224, 225, 228, 229, 230, 231, 267, 268, 269, 278]</t>
  </si>
  <si>
    <t>UPI00051DB266 status=activ</t>
  </si>
  <si>
    <t>([0.447574, 0.374039, 0.324872, 0.268042, 0.281712, 0.25031, 0.219301, 0.284882, 0.318242, 0.356642, 0.377384, 0.418646, 0.458154, 0.468512, 0.408655, 0.332115, 0.332115, 0.31487, 0.339168, 0.401658, 0.332115, 0.346032, 0.339168, 0.401658, 0.418646, 0.444081, 0.505461, 0.549308, 0.534167, 0.433034, 0.418646, 0.40511, 0.40511, 0.370445, 0.295083, 0.332115, 0.42561, 0.42561, 0.374039, 0.377384, 0.394753, 0.444081, 0.418646, 0.408655, 0.422041, 0.483068, 0.472492, 0.461924, 0.472492, 0.36309, 0.450668, 0.356642, 0.359901, 0.374039, 0.356642, 0.4292, 0.374039, 0.359901, 0.36309, 0.42561, 0.418646, 0.433034, 0.370445, 0.398279, 0.476583, 0.433034, 0.418646, 0.4292, 0.444081, 0.454136, 0.483068, 0.468512, 0.59508, 0.59508, 0.575842, 0.685117, 0.666105, 0.680603, 0.675549, 0.724957, 0.699094, 0.675549, 0.585406, 0.712013, 0.694846, 0.690604, 0.741537, 0.73685, 0.694846, 0.707965, 0.716283, 0.805026, 0.846163, 0.846163, 0.788093, 0.81615, 0.801317, 0.741537, 0.84206, 0.837511, 0.81615, 0.827927, 0.852992, 0.903857, 0.882776, 0.879233, 0.89662, 0.876521, 0.837511, 0.849326, 0.819762, 0.703578, 0.720929, 0.703578, 0.680603, 0.767246, 0.754692, 0.73685, 0.812494, 0.784345, 0.801317, 0.73685, 0.675549, 0.59014, 0.476583, 0.422041, 0.433034, 0.321458, 0.321458, 0.31487, 0.271506, 0.191378, 0.257454, 0.232838, 0.203355, 0.209395, 0.147574, 0.092881, 0.06184, 0.033407, 0.037156, 0.035586, 0.049374, 0.074921, 0.083462, 0.111485, 0.132295, 0.102787, 0.147574, 0.118441, 0.142424, 0.17593, 0.264545, 0.25031], '')</t>
  </si>
  <si>
    <t>[26, 27, 28, 72, 73, 74, 75, 76, 77, 78, 79, 80, 81, 82, 83, 84, 85, 86, 87, 88, 89, 90, 91, 92, 93, 94, 95, 96, 97, 98, 99, 100, 101, 102, 103, 104, 105, 106, 107, 108, 109, 110, 111, 112, 113, 114, 115, 116, 117, 118, 119, 120, 121, 122, 123]</t>
  </si>
  <si>
    <t>UPI00051DB267 status=activ</t>
  </si>
  <si>
    <t>([0.010221, 0.008624, 0.005683, 0.007177, 0.005799, 0.007315, 0.009401, 0.007495, 0.006795, 0.006795, 0.005932, 0.005872, 0.006039, 0.005872, 0.005992, 0.005503, 0.00515, 0.00515, 0.005011, 0.006194, 0.005223, 0.005249, 0.004921, 0.00543, 0.004208, 0.004208, 0.004135, 0.002761, 0.002606, 0.002482, 0.003053, 0.003997, 0.003757, 0.003757, 0.003757, 0.003804, 0.00292, 0.004247, 0.004315, 0.004388, 0.004835, 0.004161, 0.004976, 0.006619, 0.008002, 0.008002, 0.008075, 0.008624, 0.015694, 0.030611, 0.026338, 0.015078, 0.016528, 0.021381, 0.021816, 0.023087, 0.043307, 0.098513, 0.098513, 0.106997, 0.102787, 0.046336, 0.038858, 0.049374, 0.051831, 0.036378, 0.074921, 0.129801, 0.116183, 0.10481, 0.111485, 0.206376, 0.31487, 0.30533, 0.281712, 0.275179, 0.179055, 0.085092, 0.098513, 0.102787, 0.050641, 0.027463, 0.033407, 0.073402, 0.055536, 0.05306, 0.102787, 0.094817, 0.05306, 0.029376, 0.028695, 0.016257, 0.016257, 0.010509, 0.010509, 0.010672, 0.010672, 0.010372, 0.0198, 0.016826, 0.010372, 0.017447, 0.030611, 0.060549, 0.033407, 0.024393, 0.024393, 0.014075, 0.015078, 0.025762, 0.047319, 0.026892, 0.055536, 0.054297, 0.088832, 0.047319, 0.049374, 0.035586, 0.071867, 0.03976, 0.025316, 0.050641, 0.049374, 0.051831, 0.028107, 0.051831, 0.096677, 0.092881, 0.139895, 0.109221, 0.088832, 0.0704, 0.116183, 0.083462, 0.066181, 0.046336, 0.086953, 0.167087], '')</t>
  </si>
  <si>
    <t>UPI00051DB29F status=activ</t>
  </si>
  <si>
    <t>([0.366687, 0.422041, 0.468512, 0.51388, 0.414856, 0.339168, 0.374039, 0.398279, 0.433034, 0.450668, 0.468512, 0.494003, 0.414856, 0.40511, 0.408655, 0.454136, 0.454136, 0.545602, 0.648219, 0.509769, 0.494003, 0.59508, 0.585406, 0.476583, 0.384043, 0.380708, 0.468512, 0.472492, 0.36309, 0.36309, 0.366687, 0.278302, 0.229226, 0.311707, 0.31487, 0.321458, 0.301917, 0.225814, 0.191378, 0.191378, 0.167087, 0.102787, 0.118441, 0.122885, 0.185198, 0.196879, 0.196879, 0.203355, 0.127496, 0.144935, 0.127496, 0.127496, 0.116183, 0.137348, 0.132295, 0.120615, 0.071867, 0.071867, 0.129801, 0.129801, 0.132295, 0.21291, 0.295083, 0.203355, 0.196879, 0.196879, 0.182256, 0.26085, 0.26085, 0.311707, 0.384043, 0.384043, 0.370445, 0.447574, 0.465241, 0.468512, 0.486429, 0.570702, 0.575842, 0.468512, 0.494003, 0.40511, 0.332115, 0.229226, 0.308712, 0.311707, 0.232838, 0.318242, 0.311707, 0.222385, 0.179055, 0.134866, 0.15008, 0.137348, 0.170161, 0.164327, 0.17593, 0.10481, 0.069024, 0.069024, 0.116183, 0.073402, 0.073402, 0.111485, 0.164327, 0.100716, 0.096677, 0.144935, 0.086953, 0.083462, 0.132295, 0.206376, 0.26085, 0.182256, 0.222385, 0.222385, 0.142424, 0.134866, 0.216401, 0.206376, 0.137348, 0.071867, 0.078022, 0.076542, 0.05306, 0.059222, 0.102787, 0.054297, 0.029376, 0.029376, 0.034068, 0.032017, 0.034068, 0.022306, 0.027463, 0.021381, 0.018787, 0.020165, 0.019109, 0.017138, 0.028695, 0.046336, 0.088832, 0.079919, 0.139895, 0.191378, 0.209395, 0.191378, 0.182256, 0.308712, 0.380708, 0.366687, 0.295083, 0.271506, 0.342579, 0.380708, 0.31487, 0.247041, 0.328603, 0.31487, 0.298791, 0.26085, 0.243554, 0.21291, 0.295083, 0.239899, 0.21291, 0.155435, 0.127496], '')</t>
  </si>
  <si>
    <t>[3, 17, 18, 19, 21, 22, 77, 78]</t>
  </si>
  <si>
    <t>UPI00051DB329 status=activ</t>
  </si>
  <si>
    <t>([0.73685, 0.795062, 0.834292, 0.868118, 0.876521, 0.856457, 0.879233, 0.812494, 0.84206, 0.775545, 0.805026, 0.865454, 0.784345, 0.862302, 0.823549, 0.808535, 0.905695, 0.903857, 0.908098, 0.908098, 0.852992, 0.837511, 0.837511, 0.823549, 0.823549, 0.812494, 0.834292, 0.834292, 0.823549, 0.716283, 0.808535, 0.819762, 0.712013, 0.703578, 0.675549, 0.724957, 0.73685, 0.632174, 0.63748, 0.562014, 0.570702, 0.733139, 0.728858, 0.728858, 0.632174, 0.608892, 0.575842, 0.553315, 0.538167, 0.553315, 0.538167, 0.538167, 0.433034, 0.433034, 0.440853, 0.465241, 0.444081, 0.356642, 0.447574, 0.458154, 0.505461, 0.490133, 0.490133, 0.387226, 0.346032, 0.387226, 0.408655, 0.408655, 0.433034, 0.401658, 0.398279, 0.398279, 0.31487, 0.394753, 0.480142, 0.480142, 0.387226, 0.387226, 0.4292, 0.328603, 0.298791, 0.216401, 0.25031, 0.229226, 0.332115, 0.284882, 0.311707, 0.275179, 0.216401, 0.155435, 0.194234, 0.25031, 0.308712, 0.387226, 0.398279, 0.31487, 0.31487, 0.377384, 0.380708, 0.41194, 0.454136, 0.461924, 0.534167, 0.433034, 0.370445, 0.380708, 0.450668, 0.380708, 0.41194, 0.497853, 0.497853, 0.476583, 0.476583, 0.505461, 0.497853, 0.370445, 0.433034, 0.517562, 0.447574, 0.4292, 0.422041, 0.465241, 0.480142, 0.401658, 0.398279, 0.444081, 0.4292, 0.332115, 0.414856, 0.414856, 0.401658, 0.458154, 0.458154, 0.476583, 0.476583, 0.480142, 0.59917, 0.618285, 0.58069, 0.661982, 0.675549, 0.666105, 0.618285, 0.562014, 0.675549, 0.795062, 0.819762, 0.808535], '')</t>
  </si>
  <si>
    <t>[0, 1, 2, 3, 4, 5, 6, 7, 8, 9, 10, 11, 12, 13, 14, 15, 16, 17, 18, 19, 20, 21, 22, 23, 24, 25, 26, 27, 28, 29, 30, 31, 32, 33, 34, 35, 36, 37, 38, 39, 40, 41, 42, 43, 44, 45, 46, 47, 48, 49, 50, 51, 60, 102, 113, 117, 136, 137, 138, 139, 140, 141, 142, 143, 144, 145, 146, 147]</t>
  </si>
  <si>
    <t>UPI00051DB352 status=activ</t>
  </si>
  <si>
    <t>([0.295083, 0.11371, 0.090864, 0.03976, 0.056825, 0.029376, 0.015344, 0.024393, 0.015344, 0.019109, 0.023963, 0.01204, 0.011106, 0.007259, 0.005086, 0.004161, 0.003701, 0.003607, 0.002529, 0.002138, 0.00146, 0.00246, 0.002606, 0.002211, 0.003109, 0.002194, 0.00225, 0.002512, 0.001709, 0.001936, 0.001344, 0.001335, 0.001408, 0.001906, 0.001906, 0.001872, 0.001572, 0.001305, 0.001305, 0.001967, 0.002555, 0.003366, 0.003341, 0.003246, 0.003864, 0.003405, 0.004513, 0.006533, 0.005932, 0.004899, 0.006482, 0.008002, 0.006039, 0.006533, 0.00777, 0.00777, 0.009294, 0.01078, 0.01204, 0.00962, 0.007031, 0.004208, 0.004161, 0.002881, 0.002662, 0.003109, 0.002529, 0.001778, 0.001211, 0.001335, 0.002211, 0.001335, 0.001048, 0.00146, 0.001778, 0.001808, 0.001808, 0.002349, 0.002396, 0.003109, 0.003671, 0.003276, 0.003298, 0.003298, 0.004513, 0.004921, 0.003671, 0.005223, 0.005223, 0.005249, 0.004899, 0.003512, 0.005318, 0.007422, 0.006039, 0.004247, 0.004161, 0.005932, 0.004135, 0.005011, 0.005318, 0.00543, 0.004835, 0.008276, 0.008525, 0.008525, 0.015078, 0.026892, 0.026892, 0.030003, 0.071867, 0.134866, 0.132295, 0.129801, 0.144935, 0.092881, 0.092881, 0.092881, 0.092881, 0.094817, 0.094817, 0.090864, 0.035586, 0.044297, 0.040537, 0.038858, 0.021381, 0.013821, 0.009096, 0.006194, 0.005378, 0.005378, 0.004247, 0.005932, 0.003963, 0.002727, 0.003109, 0.004388, 0.003177, 0.002035, 0.00283, 0.002276, 0.001623, 0.001675, 0.001687, 0.001572, 0.001112, 0.001103, 0.001318, 0.001786, 0.002529, 0.002761, 0.002727, 0.00359, 0.003864, 0.004899, 0.005223, 0.005223, 0.005249, 0.005223, 0.005683, 0.006245, 0.008075, 0.007422, 0.01227, 0.021816, 0.013437, 0.027463, 0.029376, 0.017797, 0.011342, 0.01204, 0.010926, 0.009865, 0.009728, 0.006482, 0.008525, 0.013437, 0.013613, 0.008624, 0.012727, 0.023534, 0.020522, 0.011669, 0.013437, 0.013016, 0.013613, 0.022667, 0.011518, 0.015078, 0.020876, 0.027463, 0.020165, 0.041405, 0.030611, 0.023534, 0.042364, 0.022306, 0.011669], '')</t>
  </si>
  <si>
    <t>UPI00051DB38E status=activ</t>
  </si>
  <si>
    <t>([0.398279, 0.436924, 0.346032, 0.377384, 0.278302, 0.308712, 0.339168, 0.366687, 0.281712, 0.318242, 0.349426, 0.384043, 0.384043, 0.387226, 0.366687, 0.366687, 0.387226, 0.422041, 0.359901, 0.328603, 0.401658, 0.359901, 0.356642, 0.42561, 0.401658, 0.465241, 0.370445, 0.342579, 0.346032, 0.444081, 0.4292, 0.4292, 0.4292, 0.458154, 0.450668, 0.5017, 0.525368, 0.525368, 0.444081, 0.476583, 0.436924, 0.346032, 0.42561, 0.42561, 0.4292, 0.450668, 0.41194, 0.440853, 0.408655, 0.41194, 0.408655, 0.387226, 0.352862, 0.359901, 0.342579, 0.275179, 0.222385, 0.225814, 0.164327, 0.229226, 0.247041, 0.247041, 0.349426, 0.342579, 0.346032, 0.275179, 0.222385, 0.291804, 0.356642, 0.40511, 0.380708, 0.380708, 0.346032, 0.370445, 0.278302, 0.268042, 0.339168, 0.30533, 0.30533, 0.377384, 0.374039, 0.374039, 0.349426, 0.339168, 0.247041, 0.196879, 0.268042, 0.321458, 0.321458, 0.321458, 0.30533, 0.30533, 0.281712, 0.31487, 0.284882, 0.377384, 0.346032, 0.31487, 0.366687, 0.332115], '')</t>
  </si>
  <si>
    <t>[35, 36, 37]</t>
  </si>
  <si>
    <t>UPI00051DB428 status=activ</t>
  </si>
  <si>
    <t>([0.006142, 0.004577, 0.006142, 0.005378, 0.004835, 0.005992, 0.007877, 0.006245, 0.00777, 0.008624, 0.007495, 0.008624, 0.011903, 0.019109, 0.032017, 0.056825, 0.094817, 0.106997, 0.139895, 0.098513, 0.111485, 0.088832, 0.161087, 0.17593, 0.25406, 0.25031, 0.194234, 0.194234, 0.311707, 0.301917, 0.332115, 0.352862, 0.359901, 0.374039, 0.257454, 0.257454, 0.18812, 0.191378, 0.096677, 0.067594, 0.096677, 0.15008, 0.137348, 0.073402, 0.066181, 0.036378, 0.060549, 0.100716, 0.100716, 0.092881, 0.10481, 0.0704, 0.06184, 0.06184, 0.054297, 0.109221, 0.085092, 0.129801, 0.134866, 0.155435, 0.225814, 0.236433, 0.144935, 0.147574, 0.25031, 0.268042, 0.380708, 0.387226, 0.288399, 0.247041, 0.173081, 0.155435, 0.216401, 0.308712, 0.26085, 0.200174, 0.203355, 0.209395, 0.209395, 0.125101, 0.222385, 0.21291, 0.206376, 0.284882, 0.384043, 0.31487, 0.232838, 0.216401, 0.155435, 0.225814, 0.170161, 0.173081, 0.182256, 0.127496, 0.134866, 0.155435, 0.216401, 0.196879, 0.200174, 0.170161, 0.239899, 0.179055, 0.142424, 0.118441, 0.092881, 0.055536, 0.079919], '')</t>
  </si>
  <si>
    <t>UPI00051DB487 status=activ</t>
  </si>
  <si>
    <t>([0.098513, 0.142424, 0.17593, 0.106997, 0.15008, 0.109221, 0.147574, 0.182256, 0.222385, 0.26085, 0.25031, 0.295083, 0.26085, 0.387226, 0.335645, 0.339168, 0.301917, 0.295083, 0.206376, 0.209395, 0.158265, 0.257454, 0.243554, 0.25406, 0.25406, 0.236433, 0.216401, 0.147574, 0.15284, 0.15284, 0.15284, 0.098513, 0.055536, 0.041405, 0.042364, 0.047319, 0.06312, 0.079919, 0.139895, 0.225814, 0.18812, 0.200174, 0.11371, 0.096677, 0.098513, 0.164327, 0.102787, 0.10481, 0.155435, 0.088832, 0.049374, 0.046336, 0.098513, 0.170161, 0.158265, 0.155435, 0.15284, 0.15008, 0.144935, 0.147574, 0.083462, 0.060549, 0.048328, 0.090864, 0.111485, 0.109221, 0.079919, 0.139895, 0.144935, 0.144935, 0.219301, 0.318242, 0.328603, 0.25406, 0.164327, 0.164327, 0.106997, 0.161087, 0.098513, 0.100716, 0.098513, 0.15008, 0.229226, 0.298791, 0.298791, 0.225814, 0.15008, 0.147574, 0.15008, 0.147574, 0.147574, 0.085092, 0.058088, 0.055536, 0.081712, 0.10481, 0.137348, 0.10481, 0.111485, 0.167087, 0.170161, 0.111485, 0.116183, 0.116183, 0.122885, 0.067594, 0.076542, 0.122885, 0.170161, 0.167087, 0.257454, 0.257454, 0.298791, 0.349426, 0.346032, 0.26085, 0.219301, 0.271506, 0.377384, 0.328603, 0.222385, 0.173081, 0.203355, 0.203355, 0.194234, 0.182256, 0.203355, 0.264545, 0.284882, 0.298791, 0.311707, 0.30533, 0.301917, 0.356642, 0.264545, 0.271506, 0.275179, 0.374039, 0.281712, 0.17593, 0.209395, 0.229226, 0.191378, 0.232838, 0.247041, 0.25406, 0.268042, 0.349426, 0.335645, 0.232838, 0.15008, 0.142424, 0.10481, 0.06312, 0.066181, 0.066181, 0.035586, 0.059222, 0.032017, 0.058088, 0.094817, 0.096677, 0.164327, 0.167087, 0.170161, 0.167087, 0.170161, 0.170161, 0.15284, 0.092881, 0.094817, 0.137348, 0.079919, 0.06312, 0.106997, 0.094817, 0.129801, 0.219301, 0.225814, 0.225814, 0.191378, 0.232838, 0.132295, 0.078022, 0.132295, 0.073402, 0.041405, 0.038858, 0.028695, 0.030611, 0.058088, 0.098513, 0.071867, 0.074921, 0.129801, 0.066181, 0.074921, 0.094817, 0.058088, 0.059222, 0.059222, 0.049374, 0.048328, 0.100716, 0.120615, 0.120615, 0.196879, 0.257454, 0.232838, 0.247041, 0.209395, 0.167087, 0.134866, 0.161087, 0.239899, 0.191378, 0.352862], '')</t>
  </si>
  <si>
    <t>UPI00051DB63C status=activ</t>
  </si>
  <si>
    <t>([0.032677, 0.051831, 0.06184, 0.040537, 0.06312, 0.102787, 0.127496, 0.17593, 0.127496, 0.102787, 0.122885, 0.134866, 0.060549, 0.029376, 0.054297, 0.071867, 0.122885, 0.127496, 0.209395, 0.144935, 0.15284, 0.25031, 0.185198, 0.185198, 0.288399, 0.26085, 0.161087, 0.161087, 0.088832, 0.15008, 0.222385, 0.247041, 0.196879, 0.328603, 0.458154, 0.366687, 0.31487, 0.209395, 0.268042, 0.268042, 0.291804, 0.295083, 0.18812, 0.278302, 0.194234, 0.191378, 0.137348, 0.222385, 0.247041, 0.25031, 0.25406, 0.257454, 0.158265, 0.25406, 0.25406, 0.155435, 0.236433, 0.239899, 0.239899, 0.194234, 0.15284, 0.203355, 0.15284, 0.216401, 0.161087, 0.264545, 0.196879, 0.291804, 0.219301, 0.142424], '')</t>
  </si>
  <si>
    <t>UPI00051DB7FC status=activ</t>
  </si>
  <si>
    <t>([0.102787, 0.144935, 0.185198, 0.222385, 0.301917, 0.324872, 0.25406, 0.295083, 0.216401, 0.247041, 0.232838, 0.271506, 0.352862, 0.339168, 0.291804, 0.298791, 0.264545, 0.339168, 0.288399, 0.271506, 0.232838, 0.298791, 0.264545, 0.236433, 0.203355, 0.132295, 0.100716, 0.158265, 0.10481], '')</t>
  </si>
  <si>
    <t>UPI00051DB845 status=activ</t>
  </si>
  <si>
    <t>([0.024393, 0.034884, 0.025316, 0.035586, 0.026892, 0.033407, 0.045352, 0.035586, 0.032017, 0.030611, 0.026338, 0.038042, 0.06184, 0.055536, 0.10481, 0.083462, 0.079919, 0.164327, 0.15008, 0.139895, 0.125101, 0.167087, 0.15008, 0.200174, 0.173081, 0.243554, 0.225814, 0.18812], '')</t>
  </si>
  <si>
    <t>UPI00051DB8CC status=activ</t>
  </si>
  <si>
    <t>([0.36309, 0.433034, 0.328603, 0.359901, 0.370445, 0.301917, 0.332115, 0.401658, 0.440853, 0.472492, 0.414856, 0.450668, 0.497853, 0.497853, 0.497853, 0.472492, 0.480142, 0.422041, 0.40511, 0.394753, 0.291804, 0.30533, 0.206376, 0.298791, 0.31487, 0.36309, 0.454136, 0.468512, 0.450668, 0.339168, 0.311707, 0.394753, 0.384043, 0.377384, 0.418646, 0.418646, 0.440853, 0.436924, 0.42561, 0.390993, 0.408655, 0.525368, 0.433034, 0.56648, 0.59917, 0.575842, 0.549308, 0.440853, 0.398279, 0.36309, 0.450668, 0.476583, 0.380708, 0.454136, 0.41194, 0.444081, 0.5017, 0.465241, 0.422041, 0.525368, 0.557691, 0.517562, 0.476583, 0.585406, 0.483068, 0.380708], '')</t>
  </si>
  <si>
    <t>[41, 43, 44, 45, 46, 56, 59, 60, 61, 63]</t>
  </si>
  <si>
    <t>UPI00051DB926 status=activ</t>
  </si>
  <si>
    <t>([0.059222, 0.092881, 0.049374, 0.073402, 0.106997, 0.064632, 0.092881, 0.127496, 0.161087, 0.200174, 0.219301, 0.239899, 0.335645, 0.346032, 0.239899, 0.225814, 0.243554, 0.219301, 0.278302, 0.216401, 0.129801, 0.21291, 0.203355, 0.203355, 0.125101, 0.067594, 0.125101, 0.137348, 0.129801, 0.060549, 0.031287, 0.031287, 0.032017, 0.016021, 0.015078, 0.025762, 0.027463, 0.021816, 0.045352, 0.067594, 0.069024, 0.127496, 0.0704, 0.0704, 0.120615, 0.120615, 0.200174, 0.206376, 0.17593, 0.106997, 0.164327, 0.167087, 0.147574, 0.147574, 0.185198, 0.179055, 0.182256, 0.18812, 0.216401, 0.122885, 0.059222, 0.066181, 0.038858, 0.071867, 0.081712, 0.088832, 0.161087, 0.167087, 0.170161, 0.120615, 0.191378, 0.125101, 0.191378, 0.139895, 0.15008, 0.225814, 0.239899, 0.236433, 0.144935, 0.086953, 0.096677, 0.15284, 0.225814, 0.225814, 0.144935, 0.132295, 0.073402, 0.066181, 0.037156, 0.017447, 0.024393, 0.026338, 0.05306, 0.056825, 0.047319, 0.024393, 0.014315, 0.013265, 0.013821, 0.01204, 0.01204, 0.019401, 0.019401, 0.017797, 0.020876, 0.021381, 0.018415, 0.030003, 0.030611, 0.030611, 0.030611, 0.025316, 0.014586, 0.01204, 0.011669, 0.017797, 0.017797, 0.028695, 0.032017, 0.015078, 0.017138, 0.017138, 0.016257, 0.018106, 0.019109, 0.023087, 0.040537, 0.028695, 0.028695, 0.029376, 0.046336, 0.055536, 0.038042, 0.032017, 0.045352, 0.045352, 0.055536, 0.10481, 0.116183, 0.06184, 0.134866, 0.206376, 0.203355, 0.232838, 0.21291, 0.170161, 0.170161, 0.170161, 0.257454, 0.275179, 0.271506, 0.284882, 0.298791, 0.31487, 0.356642, 0.356642, 0.275179, 0.291804, 0.284882, 0.158265, 0.268042, 0.25406, 0.173081, 0.275179, 0.164327, 0.086953, 0.066181, 0.0704, 0.067594, 0.035586, 0.0198, 0.01078, 0.010509, 0.014586, 0.013613, 0.010926, 0.011106, 0.013437, 0.008624, 0.006142, 0.009015, 0.008276, 0.006078, 0.006039, 0.005683, 0.007555, 0.008409, 0.008624, 0.009187, 0.009096, 0.015078, 0.015078, 0.015344, 0.009865, 0.010509, 0.010372, 0.019401, 0.019109, 0.016528, 0.030611, 0.056825, 0.036378, 0.035586, 0.071867, 0.074921, 0.085092, 0.088832, 0.158265, 0.173081, 0.092881, 0.05306, 0.026338, 0.047319, 0.058088, 0.058088, 0.05306, 0.102787, 0.111485, 0.051831, 0.090864, 0.040537, 0.042364, 0.067594, 0.079919, 0.078022, 0.144935, 0.137348, 0.098513, 0.044297, 0.073402, 0.120615, 0.120615, 0.102787, 0.096677, 0.170161, 0.264545, 0.182256, 0.170161, 0.076542, 0.164327, 0.144935, 0.164327, 0.134866, 0.071867, 0.069024, 0.067594, 0.06184, 0.037156, 0.049374, 0.058088, 0.030611, 0.030003, 0.06312, 0.139895, 0.122885, 0.090864, 0.069024, 0.102787, 0.078022, 0.15284, 0.10481, 0.086953, 0.15008, 0.155435], '')</t>
  </si>
  <si>
    <t>UPI00051DBA8B status=activ</t>
  </si>
  <si>
    <t>([0.049374, 0.022667, 0.032677, 0.047319, 0.06312, 0.088832, 0.049374, 0.064632, 0.086953, 0.118441, 0.106997, 0.129801, 0.125101, 0.122885, 0.125101, 0.18812, 0.182256, 0.209395, 0.232838, 0.25031, 0.25031, 0.222385, 0.30533, 0.324872, 0.284882, 0.26085, 0.284882, 0.401658, 0.398279, 0.30533, 0.225814, 0.200174, 0.167087, 0.257454, 0.257454, 0.257454, 0.288399, 0.21291, 0.203355, 0.291804, 0.359901, 0.366687, 0.36309, 0.332115, 0.332115, 0.295083, 0.219301, 0.209395, 0.200174, 0.21291, 0.236433, 0.236433, 0.236433, 0.216401, 0.222385, 0.222385, 0.216401, 0.229226, 0.30533, 0.206376, 0.206376, 0.216401, 0.139895, 0.098513, 0.15008, 0.15008, 0.216401, 0.324872, 0.247041, 0.18812, 0.18812, 0.264545, 0.321458, 0.414856, 0.370445, 0.36309, 0.36309, 0.36309, 0.275179, 0.21291, 0.25406, 0.236433, 0.232838, 0.232838, 0.219301, 0.206376, 0.18812, 0.158265, 0.167087, 0.144935, 0.200174, 0.129801, 0.06312, 0.06312, 0.058088, 0.11371, 0.106997, 0.083462, 0.083462, 0.081712, 0.129801, 0.118441, 0.134866, 0.094817, 0.147574, 0.21291, 0.225814, 0.158265, 0.132295, 0.132295, 0.219301, 0.216401, 0.311707, 0.342579, 0.268042, 0.284882, 0.298791, 0.311707, 0.349426, 0.332115, 0.401658, 0.36309, 0.444081, 0.401658, 0.468512, 0.436924, 0.414856, 0.366687, 0.483068], '')</t>
  </si>
  <si>
    <t>UPI00051DBB0D status=activ</t>
  </si>
  <si>
    <t>([0.054297, 0.076542, 0.035586, 0.059222, 0.030611, 0.019109, 0.019401, 0.013265, 0.016257, 0.013613, 0.010221, 0.009483, 0.006619, 0.006421, 0.006421, 0.006245, 0.004611, 0.003671, 0.003366, 0.004315, 0.004358, 0.004483, 0.003341, 0.003512, 0.003555, 0.004247, 0.005623, 0.004513, 0.004161, 0.004431, 0.00407, 0.003727, 0.004775, 0.006795, 0.008409, 0.012727, 0.012727, 0.020165, 0.034068, 0.088832, 0.037156, 0.020522, 0.020165, 0.043307, 0.071867, 0.032017, 0.021816, 0.023534, 0.056825, 0.067594, 0.030003, 0.060549, 0.134866, 0.066181, 0.067594, 0.06312, 0.069024, 0.030003, 0.015694, 0.014783, 0.014075, 0.013821, 0.023963, 0.012491, 0.00777, 0.005623, 0.00777, 0.007555, 0.006533, 0.004611, 0.004976, 0.006988, 0.006894, 0.005734, 0.005378, 0.005223, 0.004161, 0.004135, 0.006245, 0.008804, 0.006245, 0.006374, 0.010372, 0.008525, 0.008624, 0.015694, 0.030003, 0.019109, 0.0198, 0.027463, 0.023963, 0.019109, 0.020165, 0.010672, 0.009096, 0.018787, 0.017447, 0.028695, 0.027463, 0.014586, 0.016021, 0.032017, 0.018787, 0.010372, 0.014315, 0.024826, 0.014075, 0.008804, 0.012727, 0.023087, 0.012727, 0.015078, 0.0198, 0.018415, 0.021816, 0.030003, 0.015344, 0.010131, 0.009728, 0.007091, 0.008624, 0.005683, 0.004414, 0.00558, 0.005734, 0.00558, 0.004775, 0.004577, 0.006245, 0.006039, 0.005932, 0.008075, 0.010509, 0.009728, 0.010221, 0.010372, 0.013821, 0.022667, 0.025762, 0.025762, 0.034884, 0.05306, 0.06184, 0.06184, 0.045352, 0.083462, 0.054297, 0.060549, 0.06312, 0.034068, 0.0198, 0.012727, 0.010221, 0.011903, 0.0198, 0.014586, 0.014586, 0.014075, 0.014315, 0.020522, 0.012727, 0.017447, 0.00962, 0.01227, 0.017138, 0.013821, 0.008895, 0.008409, 0.009865, 0.016021, 0.021816, 0.038858, 0.0704, 0.054297, 0.044297, 0.047319, 0.06312, 0.120615, 0.127496, 0.127496, 0.086953, 0.122885, 0.06184, 0.122885, 0.090864, 0.05306, 0.090864, 0.17593, 0.257454, 0.179055, 0.173081, 0.21291, 0.134866, 0.109221, 0.11371, 0.064632, 0.064632, 0.06312, 0.060549, 0.060549, 0.064632, 0.056825, 0.0704, 0.127496, 0.073402, 0.129801, 0.200174, 0.206376, 0.219301, 0.232838, 0.30533, 0.318242, 0.301917, 0.298791, 0.332115, 0.422041, 0.51388, 0.51388, 0.394753, 0.401658, 0.401658, 0.394753, 0.497853, 0.40511, 0.408655, 0.521092, 0.433034, 0.342579, 0.342579, 0.328603, 0.31487, 0.239899, 0.142424, 0.15284, 0.232838, 0.147574, 0.161087, 0.161087, 0.167087, 0.298791, 0.321458, 0.275179, 0.232838, 0.232838, 0.342579, 0.247041, 0.236433, 0.222385, 0.335645, 0.239899, 0.164327, 0.18812, 0.271506, 0.359901, 0.36309, 0.384043, 0.5017, 0.359901, 0.291804, 0.232838, 0.219301, 0.182256, 0.116183, 0.139895, 0.137348, 0.137348, 0.118441, 0.067594, 0.109221, 0.098513, 0.085092, 0.125101, 0.118441, 0.10481, 0.060549, 0.05306, 0.046336, 0.040537, 0.047319, 0.042364, 0.054297, 0.030003, 0.032017, 0.054297, 0.06184, 0.031287, 0.016528, 0.032017, 0.030003, 0.030003, 0.016826, 0.032017, 0.018415, 0.017797, 0.014586, 0.014315, 0.01204, 0.008525, 0.007422, 0.007315, 0.007645, 0.00515, 0.006619, 0.005734, 0.004483, 0.003461, 0.003405, 0.003405, 0.003461, 0.00407, 0.003109, 0.003079, 0.003298, 0.003276, 0.0028, 0.002194, 0.00283, 0.003298, 0.003431, 0.002761, 0.003607, 0.00359, 0.003804, 0.003053, 0.002336, 0.00292, 0.003727, 0.00515, 0.005011, 0.005318, 0.006194, 0.008525, 0.013265, 0.01227, 0.020165, 0.025316, 0.034068, 0.021816, 0.01227, 0.018106, 0.035586, 0.0198, 0.017447, 0.034068, 0.036378, 0.043307, 0.030611, 0.030611, 0.018106, 0.032677, 0.014075, 0.014315, 0.014315, 0.008276, 0.008002, 0.005932, 0.005932, 0.006421, 0.005683, 0.006795, 0.005992, 0.003997, 0.004135, 0.005799, 0.00389, 0.003671, 0.005011, 0.006078, 0.005932, 0.00777, 0.007877, 0.008723, 0.008276, 0.008723, 0.015694, 0.010131, 0.009483, 0.006988, 0.008276, 0.014315, 0.010926, 0.011518, 0.013016, 0.013016, 0.009096, 0.012727, 0.014315, 0.008525, 0.007555, 0.005799, 0.004315, 0.004358, 0.005623, 0.005683, 0.005503, 0.005378, 0.005799, 0.007177, 0.010372, 0.007422, 0.00515, 0.006894, 0.006245, 0.009015, 0.009187, 0.01204, 0.009977, 0.014075, 0.030003, 0.047319, 0.046336, 0.083462, 0.092881, 0.056825, 0.046336, 0.047319, 0.036378, 0.030003, 0.03976, 0.029376, 0.054297, 0.088832, 0.071867, 0.0704, 0.035586, 0.067594, 0.067594, 0.11371, 0.11371, 0.102787, 0.102787, 0.100716, 0.111485, 0.109221, 0.142424, 0.170161, 0.170161, 0.196879, 0.298791, 0.311707, 0.349426, 0.36309, 0.394753, 0.433034, 0.521092, 0.653063, 0.632174, 0.661982, 0.661982, 0.690604, 0.694846, 0.716283, 0.83125, 0.856457, 0.862302, 0.889439, 0.89662, 0.819762, 0.819762, 0.84206, 0.83125, 0.76285, 0.750527, 0.754692, 0.754692, 0.716283, 0.716283, 0.720929, 0.699094, 0.703578, 0.694846, 0.653063, 0.549308, 0.553315, 0.42561, 0.380708, 0.398279, 0.401658, 0.509769, 0.509769, 0.433034, 0.433034, 0.5017, 0.440853, 0.422041, 0.42561, 0.458154, 0.461924, 0.444081, 0.444081, 0.422041, 0.394753, 0.42561, 0.505461, 0.517562, 0.59917, 0.553315, 0.541878, 0.56648, 0.472492, 0.472492, 0.541878, 0.517562, 0.529623, 0.613573, 0.618285, 0.59508, 0.604312, 0.613573, 0.648219, 0.642678, 0.694846, 0.716283, 0.618285, 0.59917, 0.604312, 0.626927, 0.648219, 0.657645, 0.613573, 0.716283, 0.720929, 0.671169, 0.703578, 0.675549, 0.59917, 0.642678, 0.661982, 0.666105, 0.661982, 0.657645, 0.703578, 0.671169, 0.613573, 0.699094, 0.694846, 0.694846, 0.690604, 0.76285, 0.767246, 0.771762, 0.775545, 0.775545, 0.812494, 0.733139, 0.733139, 0.798249, 0.791621, 0.775545, 0.801317, 0.801317, 0.808535, 0.716283, 0.73685, 0.795062, 0.812494, 0.81615, 0.808535, 0.812494, 0.788093, 0.775545, 0.716283, 0.724957, 0.73685, 0.724957, 0.808535, 0.827927, 0.76285, 0.741537, 0.767246, 0.728858, 0.733139, 0.73685, 0.795062, 0.775545, 0.771762, 0.775545, 0.76285, 0.741537, 0.73685, 0.767246, 0.784345, 0.812494, 0.812494, 0.805026, 0.83125, 0.837511, 0.846163, 0.915074, 0.899122, 0.899122, 0.889439, 0.84206, 0.846163, 0.856457, 0.868118, 0.827927, 0.834292, 0.859585, 0.876521, 0.83125, 0.823549, 0.819762, 0.837511, 0.823549, 0.834292, 0.808535, 0.791621, 0.801317, 0.76285, 0.819762, 0.801317, 0.812494, 0.865454, 0.84206, 0.834292, 0.84206, 0.837511, 0.767246, 0.76285, 0.771762, 0.823549, 0.819762, 0.823549, 0.827927, 0.819762, 0.805026, 0.754692, 0.767246, 0.779859, 0.784345, 0.759478, 0.767246, 0.784345, 0.779859, 0.798249, 0.798249, 0.784345, 0.788093, 0.84206, 0.827927, 0.81615, 0.775545, 0.779859, 0.767246, 0.76285, 0.784345, 0.788093, 0.834292, 0.846163, 0.812494, 0.81615, 0.83125, 0.837511, 0.83125, 0.819762, 0.76285, 0.76285, 0.767246, 0.823549, 0.823549, 0.771762, 0.775545, 0.823549, 0.808535, 0.805026, 0.81615, 0.81615, 0.827927, 0.84206, 0.83125, 0.779859, 0.775545, 0.767246, 0.716283, 0.657645, 0.666105, 0.728858, 0.741537, 0.685117, 0.685117, 0.699094, 0.767246, 0.76285, 0.76285, 0.779859, 0.784345, 0.775545, 0.771762, 0.759478, 0.759478, 0.703578, 0.767246, 0.712013, 0.716283, 0.771762, 0.827927, 0.775545, 0.775545, 0.76285, 0.81615, 0.76285, 0.76285, 0.76285, 0.788093, 0.733139, 0.733139, 0.728858, 0.741537, 0.685117, 0.699094, 0.63748, 0.699094, 0.690604, 0.759478, 0.703578, 0.699094, 0.690604, 0.754692, 0.754692, 0.767246, 0.767246, 0.81615, 0.805026, 0.808535, 0.775545, 0.823549, 0.767246, 0.775545, 0.712013, 0.76285, 0.759478, 0.81615, 0.775545, 0.771762, 0.771762, 0.819762, 0.819762, 0.819762, 0.819762, 0.81615, 0.801317, 0.795062, 0.788093, 0.779859, 0.76285, 0.76285, 0.745909, 0.83125, 0.812494, 0.879233], '')</t>
  </si>
  <si>
    <t>[216, 217, 225, 256, 444, 445, 446, 447, 448, 449, 450, 451, 452, 453, 454, 455, 456, 457, 458, 459, 460, 461, 462, 463, 464, 465, 466, 467, 468, 469, 470, 471, 472, 473, 478, 479, 482, 493, 494, 495, 496, 497, 498, 501, 502, 503, 504, 505, 506, 507, 508, 509, 510, 511, 512, 513, 514, 515, 516, 517, 518, 519, 520, 521, 522, 523, 524, 525, 526, 527, 528, 529, 530, 531, 532, 533, 534, 535, 536, 537, 538, 539, 540, 541, 542, 543, 544, 545, 546, 547, 548, 549, 550, 551, 552, 553, 554, 555, 556, 557, 558, 559, 560, 561, 562, 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713, 714, 715, 716, 717, 718, 719, 720, 721, 722, 723, 724, 725, 726, 727, 728, 729, 730, 731, 732, 733, 734, 735, 736, 737, 738, 739, 740, 741, 742, 743, 744, 745, 746, 747, 748, 749, 750]</t>
  </si>
  <si>
    <t>(249</t>
  </si>
  <si>
    <t>292)</t>
  </si>
  <si>
    <t>UPI00051DBB4B status=activ</t>
  </si>
  <si>
    <t>([0.01227, 0.019109, 0.013613, 0.020522, 0.016826, 0.019109, 0.024393, 0.026338, 0.034068, 0.045352, 0.071867, 0.042364, 0.076542, 0.086953, 0.073402, 0.102787, 0.17593, 0.243554, 0.219301, 0.219301, 0.222385, 0.219301, 0.21291, 0.298791, 0.222385, 0.291804, 0.324872, 0.339168, 0.374039, 0.288399, 0.275179, 0.247041, 0.359901, 0.284882, 0.206376, 0.243554, 0.264545, 0.236433, 0.247041, 0.222385, 0.31487, 0.219301, 0.15008, 0.15008, 0.15008, 0.203355, 0.21291, 0.200174, 0.203355, 0.125101, 0.209395, 0.219301, 0.142424, 0.085092, 0.076542, 0.129801, 0.120615, 0.134866, 0.15284, 0.158265, 0.25031, 0.167087, 0.182256, 0.167087, 0.17593, 0.182256, 0.122885, 0.071867, 0.0704, 0.0704, 0.098513, 0.074921, 0.058088, 0.085092, 0.122885, 0.185198, 0.144935, 0.118441, 0.074921, 0.051831], '')</t>
  </si>
  <si>
    <t>UPI00051DC041 status=activ</t>
  </si>
  <si>
    <t>([0.203355, 0.132295, 0.170161, 0.21291, 0.127496, 0.092881, 0.132295, 0.15284, 0.206376, 0.232838, 0.257454, 0.26085, 0.167087, 0.111485, 0.125101, 0.092881, 0.164327, 0.15008, 0.15284, 0.15008, 0.17593, 0.17593, 0.18812, 0.185198, 0.17593, 0.243554, 0.26085, 0.161087, 0.116183, 0.098513, 0.096677, 0.096677, 0.137348, 0.222385, 0.295083, 0.342579, 0.40511, 0.370445, 0.440853, 0.444081, 0.440853, 0.370445, 0.298791, 0.366687, 0.380708, 0.384043, 0.408655, 0.476583, 0.58069, 0.694846, 0.690604, 0.59014, 0.585406, 0.5017, 0.51388, 0.497853, 0.505461, 0.497853, 0.505461, 0.497853, 0.472492, 0.461924, 0.538167, 0.63748, 0.604312, 0.58069, 0.562014, 0.545602, 0.497853], '')</t>
  </si>
  <si>
    <t>[48, 49, 50, 51, 52, 53, 54, 56, 58, 62, 63, 64, 65, 66, 67]</t>
  </si>
  <si>
    <t>UPI00051DC06D status=activ</t>
  </si>
  <si>
    <t>([0.031287, 0.047319, 0.031287, 0.032677, 0.054297, 0.0704, 0.090864, 0.125101, 0.15008, 0.118441, 0.086953, 0.109221, 0.096677, 0.109221, 0.185198, 0.182256, 0.275179, 0.170161, 0.164327, 0.15008, 0.173081, 0.243554, 0.15008, 0.15008, 0.155435, 0.085092, 0.058088, 0.056825, 0.051831, 0.051831, 0.076542, 0.127496, 0.127496, 0.132295, 0.18812, 0.179055, 0.109221, 0.066181, 0.127496, 0.071867, 0.071867, 0.060549, 0.058088, 0.066181, 0.111485, 0.134866, 0.239899, 0.311707, 0.321458, 0.318242, 0.318242, 0.236433, 0.158265, 0.090864, 0.090864, 0.100716, 0.10481, 0.17593, 0.167087, 0.17593, 0.268042, 0.352862, 0.384043, 0.308712, 0.394753, 0.398279, 0.408655, 0.384043, 0.374039, 0.384043, 0.40511, 0.311707, 0.401658, 0.398279, 0.436924, 0.328603, 0.318242, 0.321458, 0.229226, 0.339168, 0.247041, 0.15008, 0.158265, 0.10481, 0.102787, 0.102787, 0.11371, 0.060549, 0.06312, 0.069024, 0.034884, 0.032677, 0.034068, 0.022667, 0.041405, 0.06312, 0.120615, 0.094817, 0.090864, 0.15284, 0.139895, 0.134866, 0.144935, 0.074921, 0.127496, 0.129801, 0.127496, 0.06312, 0.118441, 0.109221, 0.098513, 0.173081, 0.100716, 0.161087, 0.225814, 0.229226, 0.167087, 0.144935, 0.170161, 0.10481, 0.096677, 0.094817, 0.15284, 0.232838, 0.342579, 0.339168, 0.4292, 0.366687, 0.422041, 0.324872, 0.295083, 0.301917, 0.264545, 0.275179, 0.209395, 0.203355, 0.196879, 0.232838, 0.295083, 0.206376, 0.203355, 0.137348, 0.120615, 0.127496, 0.129801, 0.147574, 0.144935, 0.137348, 0.203355, 0.155435, 0.243554, 0.275179, 0.200174, 0.236433, 0.288399, 0.349426, 0.359901, 0.264545, 0.203355, 0.18812, 0.18812, 0.194234, 0.271506, 0.30533, 0.21291, 0.179055, 0.15008, 0.155435, 0.161087, 0.161087, 0.236433, 0.17593, 0.122885, 0.10481, 0.067594, 0.051831, 0.055536, 0.056825, 0.098513, 0.161087, 0.161087, 0.179055, 0.225814, 0.236433, 0.229226, 0.284882, 0.324872, 0.232838, 0.147574, 0.090864, 0.088832, 0.05306, 0.078022, 0.116183, 0.18812, 0.25031, 0.236433, 0.229226, 0.216401, 0.15284, 0.164327, 0.15284, 0.191378, 0.232838, 0.15008, 0.158265, 0.132295, 0.132295, 0.185198, 0.247041, 0.31487, 0.278302, 0.356642, 0.332115, 0.308712, 0.278302, 0.243554, 0.356642], '')</t>
  </si>
  <si>
    <t>UPI00051DC2F8 status=activ</t>
  </si>
  <si>
    <t>([0.380708, 0.394753, 0.284882, 0.31487, 0.301917, 0.328603, 0.366687, 0.384043, 0.394753, 0.321458, 0.271506, 0.275179, 0.25031, 0.264545, 0.342579, 0.295083, 0.298791, 0.275179, 0.25031, 0.179055, 0.122885, 0.132295, 0.134866, 0.219301, 0.142424, 0.161087, 0.137348, 0.109221, 0.118441, 0.127496, 0.21291, 0.281712, 0.229226, 0.206376, 0.308712, 0.308712, 0.301917, 0.236433, 0.271506, 0.268042, 0.346032, 0.335645, 0.321458, 0.318242, 0.209395, 0.308712, 0.284882, 0.284882, 0.308712, 0.298791, 0.194234, 0.109221, 0.0704, 0.081712, 0.10481, 0.094817, 0.048328, 0.050641, 0.056825, 0.043307, 0.034884, 0.026892, 0.038042, 0.028107, 0.020522, 0.034884, 0.020522, 0.017797], '')</t>
  </si>
  <si>
    <t>UPI00051DC573 status=activ</t>
  </si>
  <si>
    <t>([0.239899, 0.295083, 0.311707, 0.342579, 0.232838, 0.268042, 0.185198, 0.147574, 0.173081, 0.200174, 0.247041, 0.291804, 0.281712, 0.281712, 0.288399, 0.229226, 0.203355, 0.194234, 0.25031, 0.25031, 0.236433, 0.243554, 0.173081, 0.200174, 0.196879, 0.298791, 0.298791, 0.295083, 0.349426, 0.349426, 0.268042, 0.271506, 0.288399, 0.284882, 0.295083, 0.26085, 0.298791, 0.370445, 0.380708, 0.359901, 0.458154, 0.444081, 0.458154, 0.553315, 0.494003, 0.468512], '')</t>
  </si>
  <si>
    <t>[43]</t>
  </si>
  <si>
    <t>UPI00051DC838 status=activ</t>
  </si>
  <si>
    <t>([0.468512, 0.5017, 0.541878, 0.56648, 0.613573, 0.648219, 0.680603, 0.575842, 0.59508, 0.622677, 0.553315, 0.486429, 0.480142, 0.394753, 0.458154, 0.585406, 0.545602, 0.653063, 0.745909, 0.745909, 0.680603, 0.680603, 0.675549, 0.685117, 0.608892, 0.505461, 0.497853, 0.486429, 0.59014, 0.585406, 0.509769, 0.557691, 0.675549, 0.671169, 0.675549, 0.666105, 0.622677, 0.63748, 0.648219, 0.642678, 0.545602, 0.562014, 0.480142, 0.458154, 0.377384, 0.465241, 0.517562, 0.521092, 0.534167, 0.521092, 0.447574, 0.5017, 0.465241, 0.408655, 0.40511, 0.40511, 0.335645, 0.366687, 0.356642, 0.335645, 0.25031, 0.332115, 0.346032, 0.422041, 0.454136, 0.525368, 0.433034, 0.380708, 0.390993, 0.321458, 0.321458, 0.394753, 0.398279, 0.433034, 0.490133, 0.490133, 0.490133, 0.562014, 0.529623, 0.521092, 0.538167, 0.653063, 0.63748, 0.632174, 0.618285, 0.517562, 0.490133, 0.476583, 0.557691, 0.538167, 0.622677, 0.632174, 0.63748, 0.648219, 0.575842, 0.545602, 0.557691, 0.575842, 0.56648, 0.608892, 0.632174, 0.63748, 0.632174, 0.557691, 0.56648, 0.494003, 0.549308, 0.480142, 0.608892, 0.622677, 0.632174, 0.618285, 0.604312, 0.59917, 0.58069, 0.690604, 0.675549, 0.56648, 0.642678, 0.642678, 0.604312, 0.585406, 0.505461, 0.51388, 0.58069, 0.490133, 0.490133, 0.517562, 0.626927, 0.59508, 0.59014, 0.59917, 0.56648, 0.490133, 0.433034, 0.433034, 0.440853, 0.447574, 0.440853, 0.444081, 0.377384, 0.370445, 0.36309, 0.352862, 0.346032, 0.380708, 0.447574, 0.529623, 0.450668, 0.359901, 0.349426, 0.278302, 0.275179, 0.298791, 0.284882, 0.370445, 0.377384, 0.281712, 0.257454, 0.25031, 0.25406, 0.324872, 0.335645, 0.339168, 0.41194, 0.359901, 0.339168, 0.335645, 0.335645, 0.401658, 0.497853, 0.433034, 0.486429, 0.465241, 0.440853, 0.534167, 0.465241, 0.4292, 0.545602, 0.553315, 0.720929, 0.680603], '')</t>
  </si>
  <si>
    <t>[1, 2, 3, 4, 5, 6, 7, 8, 9, 10, 15, 16, 17, 18, 19, 20, 21, 22, 23, 24, 25, 28, 29, 30, 31, 32, 33, 34, 35, 36, 37, 38, 39, 40, 41, 46, 47, 48, 49, 51, 65, 77, 78, 79, 80, 81, 82, 83, 84, 85, 88, 89, 90, 91, 92, 93, 94, 95, 96, 97, 98, 99, 100, 101, 102, 103, 104, 106, 108, 109, 110, 111, 112, 113, 114, 115, 116, 117, 118, 119, 120, 121, 122, 123, 124, 127, 128, 129, 130, 131, 132, 147, 175, 178, 179, 180, 181]</t>
  </si>
  <si>
    <t>UPI00051DC8D6 status=activ</t>
  </si>
  <si>
    <t>([0.318242, 0.356642, 0.284882, 0.298791, 0.236433, 0.25031, 0.264545, 0.229226, 0.264545, 0.278302, 0.318242, 0.384043, 0.384043, 0.465241, 0.42561, 0.444081, 0.472492, 0.529623, 0.509769, 0.458154, 0.352862, 0.359901, 0.291804, 0.36309, 0.291804, 0.356642, 0.359901, 0.370445, 0.356642, 0.380708, 0.370445, 0.339168, 0.346032, 0.295083, 0.281712, 0.328603, 0.384043, 0.342579, 0.359901, 0.36309, 0.342579, 0.40511, 0.398279, 0.398279, 0.398279, 0.5017, 0.4292, 0.472492, 0.483068, 0.557691, 0.497853, 0.509769, 0.468512, 0.461924, 0.440853, 0.440853, 0.461924, 0.444081, 0.454136, 0.384043, 0.414856, 0.461924, 0.517562, 0.444081, 0.51388, 0.433034, 0.422041, 0.494003, 0.458154, 0.483068, 0.41194, 0.433034, 0.422041, 0.472492, 0.401658, 0.461924, 0.465241, 0.444081, 0.476583, 0.472492, 0.454136, 0.418646, 0.394753, 0.359901, 0.433034, 0.422041, 0.505461, 0.497853, 0.505461, 0.529623, 0.483068, 0.562014, 0.58069, 0.529623, 0.461924, 0.468512, 0.494003, 0.483068, 0.458154, 0.440853, 0.394753, 0.480142, 0.480142, 0.538167, 0.538167, 0.545602, 0.486429, 0.40511, 0.418646, 0.418646, 0.390993, 0.324872, 0.324872, 0.247041, 0.291804, 0.356642, 0.4292, 0.414856, 0.342579, 0.346032, 0.278302, 0.332115, 0.30533, 0.311707, 0.308712, 0.288399, 0.26085, 0.301917, 0.359901, 0.321458, 0.284882, 0.268042, 0.349426, 0.31487, 0.401658], '')</t>
  </si>
  <si>
    <t>[17, 18, 45, 49, 51, 62, 64, 86, 88, 89, 91, 92, 93, 103, 104, 105]</t>
  </si>
  <si>
    <t>UPI00051DC906 status=activ</t>
  </si>
  <si>
    <t>([0.001391, 0.00155, 0.001249, 0.00076, 0.000575, 0.000945, 0.000708, 0.000498, 0.000412, 0.000451, 0.000421, 0.000318, 0.000318, 0.000318, 0.000318, 0.000614, 0.000313, 0.000283, 0.000631, 0.00061, 0.000567, 0.000412, 0.00055, 0.000936, 0.001623, 0.00155, 0.00155, 0.002503, 0.002529, 0.002529, 0.002623, 0.003701, 0.003478, 0.003431, 0.005378, 0.009096, 0.006142, 0.006142, 0.010221, 0.006039, 0.003821, 0.004135, 0.006039, 0.003924, 0.004388, 0.003014, 0.004431, 0.002976, 0.002881, 0.004611, 0.004577, 0.005734, 0.003512, 0.00558, 0.004414, 0.002727, 0.002482, 0.003079, 0.003109, 0.002117, 0.002078, 0.002276, 0.002276, 0.001408, 0.001786, 0.001202, 0.001872, 0.001786, 0.001872, 0.001597, 0.001499, 0.00146, 0.000923, 0.00103, 0.000485, 0.000485, 0.000958, 0.000614, 0.00076, 0.000799, 0.000893, 0.000923, 0.001172, 0.000747, 0.000936, 0.000842, 0.000906, 0.000507, 0.000275, 0.000391, 0.000292, 0.000107], '')</t>
  </si>
  <si>
    <t>UPI00051DCD37 status=activ</t>
  </si>
  <si>
    <t>([0.200174, 0.268042, 0.298791, 0.335645, 0.352862, 0.370445, 0.401658, 0.349426, 0.291804, 0.308712, 0.25406, 0.278302, 0.257454, 0.25406, 0.25406, 0.173081, 0.155435, 0.118441, 0.111485, 0.109221, 0.158265, 0.216401, 0.15284, 0.10481, 0.06184, 0.064632, 0.045352, 0.043307, 0.03976, 0.042364, 0.027463, 0.044297, 0.045352, 0.079919, 0.086953, 0.056825, 0.059222, 0.059222, 0.071867, 0.074921, 0.111485, 0.139895, 0.086953, 0.122885, 0.206376, 0.284882, 0.284882, 0.377384, 0.301917, 0.384043, 0.447574, 0.497853, 0.414856, 0.408655, 0.40511, 0.332115, 0.414856, 0.414856, 0.418646, 0.458154, 0.450668, 0.380708, 0.342579, 0.42561, 0.4292, 0.41194, 0.414856, 0.318242, 0.291804, 0.374039, 0.380708, 0.408655, 0.436924, 0.440853, 0.447574, 0.447574, 0.529623, 0.436924, 0.517562, 0.41194, 0.401658, 0.408655, 0.394753, 0.4292, 0.332115, 0.332115, 0.349426, 0.352862, 0.465241, 0.384043, 0.377384, 0.36309, 0.342579, 0.346032, 0.346032, 0.335645, 0.339168, 0.339168, 0.422041, 0.328603, 0.4292, 0.332115, 0.339168, 0.352862, 0.271506, 0.370445, 0.36309, 0.339168, 0.346032, 0.25406, 0.301917, 0.271506, 0.271506, 0.268042, 0.257454, 0.342579, 0.26085, 0.275179, 0.185198, 0.182256, 0.185198, 0.191378, 0.209395, 0.206376, 0.281712, 0.356642, 0.284882, 0.268042, 0.25406, 0.173081, 0.191378, 0.232838, 0.25031, 0.182256, 0.191378, 0.147574, 0.144935, 0.25406, 0.229226, 0.301917, 0.301917, 0.30533, 0.298791, 0.374039, 0.36309, 0.346032, 0.342579, 0.422041, 0.346032, 0.298791, 0.370445, 0.349426, 0.346032, 0.36309, 0.436924, 0.349426, 0.408655, 0.398279, 0.398279, 0.408655, 0.4292, 0.352862, 0.332115, 0.321458, 0.268042, 0.284882, 0.21291, 0.147574, 0.147574, 0.209395, 0.264545, 0.271506, 0.349426, 0.264545, 0.167087, 0.147574, 0.216401, 0.191378, 0.206376, 0.17593, 0.17593, 0.173081, 0.239899, 0.349426, 0.359901, 0.394753, 0.414856, 0.505461, 0.59508, 0.529623, 0.476583, 0.480142, 0.374039, 0.390993, 0.458154, 0.562014, 0.505461, 0.509769, 0.557691, 0.458154, 0.359901, 0.352862, 0.359901, 0.288399, 0.275179, 0.200174, 0.229226, 0.209395, 0.137348, 0.132295, 0.17593, 0.25031, 0.25031, 0.275179, 0.225814, 0.167087, 0.170161, 0.170161, 0.11371, 0.067594, 0.076542, 0.132295, 0.137348, 0.137348, 0.206376, 0.21291, 0.291804, 0.278302, 0.194234, 0.209395, 0.247041, 0.247041, 0.173081, 0.17593, 0.243554, 0.275179, 0.346032, 0.271506, 0.247041, 0.247041, 0.31487, 0.377384, 0.377384, 0.384043, 0.377384, 0.271506, 0.191378, 0.194234, 0.196879, 0.196879, 0.26085, 0.179055, 0.17593, 0.264545, 0.268042, 0.284882, 0.31487, 0.321458, 0.41194, 0.408655, 0.472492, 0.472492, 0.465241, 0.465241, 0.398279, 0.390993, 0.461924, 0.538167, 0.440853, 0.468512, 0.538167, 0.56648, 0.661982, 0.666105, 0.657645, 0.642678, 0.608892, 0.58069, 0.570702, 0.549308, 0.685117, 0.694846, 0.694846, 0.694846, 0.657645, 0.745909, 0.745909, 0.745909, 0.661982, 0.661982, 0.534167, 0.557691, 0.521092, 0.497853, 0.414856, 0.401658, 0.394753, 0.418646, 0.328603, 0.346032, 0.243554, 0.243554, 0.17593, 0.17593, 0.17593, 0.200174, 0.164327, 0.158265, 0.182256, 0.25406, 0.359901, 0.332115, 0.25031, 0.219301, 0.239899, 0.243554, 0.232838, 0.170161, 0.170161, 0.257454, 0.25031, 0.284882, 0.232838, 0.339168, 0.268042, 0.21291, 0.18812, 0.21291, 0.15284, 0.167087, 0.134866, 0.11371, 0.161087, 0.17593, 0.216401, 0.179055, 0.26085, 0.26085, 0.281712, 0.271506, 0.179055, 0.185198, 0.194234, 0.243554, 0.129801, 0.206376, 0.257454, 0.284882, 0.284882, 0.356642, 0.284882, 0.295083, 0.30533, 0.271506, 0.298791, 0.209395, 0.25406, 0.247041, 0.257454, 0.335645, 0.332115, 0.41194, 0.418646, 0.490133, 0.414856, 0.521092, 0.422041, 0.42561, 0.42561, 0.349426, 0.359901, 0.4292, 0.472492, 0.472492, 0.472492, 0.505461, 0.585406, 0.480142, 0.398279, 0.408655, 0.288399, 0.264545, 0.275179, 0.225814, 0.21291, 0.31487, 0.31487, 0.418646, 0.359901, 0.30533, 0.301917, 0.301917, 0.21291, 0.15284, 0.094817, 0.15284, 0.100716, 0.109221, 0.147574, 0.243554, 0.164327, 0.268042, 0.31487, 0.225814, 0.185198, 0.203355, 0.18812, 0.155435, 0.125101, 0.147574, 0.196879, 0.243554, 0.257454, 0.275179, 0.349426, 0.444081, 0.444081, 0.509769, 0.545602, 0.450668, 0.418646, 0.521092, 0.521092, 0.401658, 0.40511, 0.384043, 0.377384, 0.366687, 0.318242, 0.268042, 0.295083, 0.301917, 0.332115, 0.332115, 0.377384, 0.342579, 0.257454, 0.17593, 0.196879, 0.179055, 0.275179, 0.206376, 0.191378, 0.182256, 0.275179, 0.278302, 0.301917, 0.219301, 0.155435, 0.247041, 0.324872, 0.25031, 0.25031, 0.247041, 0.247041, 0.264545, 0.291804, 0.390993, 0.480142, 0.480142, 0.454136, 0.472492, 0.575842, 0.575842, 0.570702, 0.59014, 0.690604, 0.791621, 0.889439, 0.88723, 0.808535, 0.798249, 0.859585, 0.879233, 0.891961, 0.81615, 0.834292, 0.84206, 0.745909, 0.632174, 0.63748, 0.575842, 0.56648, 0.545602, 0.549308, 0.483068, 0.450668, 0.450668, 0.422041, 0.332115, 0.31487, 0.31487, 0.318242, 0.352862, 0.25406, 0.216401, 0.288399, 0.271506, 0.25406, 0.31487, 0.366687, 0.332115, 0.40511, 0.324872, 0.275179, 0.284882, 0.324872, 0.359901, 0.359901, 0.377384, 0.384043, 0.414856, 0.468512, 0.483068, 0.447574, 0.517562, 0.468512, 0.447574, 0.480142, 0.490133, 0.505461, 0.505461, 0.545602, 0.534167, 0.585406, 0.703578, 0.59508, 0.613573, 0.604312, 0.604312, 0.538167, 0.626927, 0.59508, 0.642678, 0.509769, 0.529623, 0.534167, 0.549308, 0.59014, 0.545602, 0.534167, 0.494003, 0.447574, 0.370445, 0.346032, 0.352862, 0.332115, 0.414856, 0.356642, 0.328603, 0.264545, 0.324872, 0.247041, 0.281712, 0.268042, 0.380708, 0.384043, 0.298791, 0.359901, 0.332115, 0.36309, 0.380708, 0.414856, 0.483068, 0.553315, 0.58069, 0.538167, 0.450668, 0.418646, 0.5017, 0.517562, 0.642678, 0.604312, 0.666105, 0.661982, 0.675549, 0.613573, 0.622677, 0.73685, 0.657645, 0.608892, 0.505461, 0.490133, 0.384043, 0.366687, 0.401658, 0.408655, 0.440853, 0.494003, 0.529623, 0.509769, 0.436924, 0.40511, 0.433034, 0.465241, 0.505461, 0.505461, 0.454136, 0.476583, 0.494003, 0.56648, 0.604312, 0.699094, 0.59508, 0.712013, 0.642678, 0.575842, 0.56648, 0.618285, 0.675549, 0.671169, 0.671169, 0.754692, 0.771762, 0.690604, 0.675549, 0.712013, 0.694846, 0.771762, 0.716283, 0.699094, 0.59508, 0.557691, 0.538167, 0.562014, 0.545602, 0.541878, 0.56648, 0.58069, 0.557691, 0.521092, 0.414856, 0.42561, 0.374039, 0.374039, 0.374039, 0.390993, 0.291804, 0.271506, 0.216401, 0.219301, 0.194234, 0.25406, 0.31487, 0.291804, 0.318242, 0.352862, 0.433034, 0.440853, 0.40511, 0.40511, 0.335645, 0.374039, 0.390993, 0.380708, 0.370445, 0.42561, 0.408655, 0.534167, 0.585406, 0.657645, 0.680603, 0.642678, 0.661982, 0.642678, 0.675549, 0.690604, 0.707965, 0.690604, 0.557691, 0.604312, 0.585406, 0.720929, 0.795062, 0.694846, 0.808535, 0.733139, 0.703578, 0.685117, 0.661982, 0.604312, 0.497853, 0.494003, 0.480142, 0.465241, 0.480142, 0.42561, 0.370445, 0.349426, 0.335645, 0.436924, 0.335645, 0.349426, 0.332115, 0.298791, 0.346032, 0.264545, 0.342579, 0.342579, 0.366687, 0.352862, 0.377384, 0.398279, 0.346032, 0.41194, 0.324872, 0.311707, 0.394753, 0.440853, 0.41194, 0.4292, 0.359901, 0.450668, 0.468512, 0.454136, 0.505461, 0.541878, 0.517562, 0.5017, 0.529623, 0.521092, 0.440853, 0.472492, 0.465241, 0.5017, 0.4292, 0.465241, 0.390993, 0.370445, 0.41194, 0.4292, 0.42561, 0.42561, 0.42561, 0.40511, 0.408655, 0.40511, 0.30533, 0.352862, 0.301917, 0.301917, 0.247041, 0.318242, 0.275179, 0.36309, 0.308712, 0.308712, 0.387226, 0.472492, 0.490133, 0.476583, 0.5017, 0.51388, 0.497853, 0.534167, 0.5017, 0.483068, 0.447574, 0.509769, 0.529623, 0.59508, 0.575842, 0.666105, 0.653063, 0.671169, 0.604312], '')</t>
  </si>
  <si>
    <t>[76, 78, 187, 188, 189, 195, 196, 197, 198, 267, 270, 271, 272, 273, 274, 275, 276, 277, 278, 279, 280, 281, 282, 283, 284, 285, 286, 287, 288, 289, 290, 291, 292, 365, 375, 376, 417, 418, 421, 422, 462, 463, 464, 465, 466, 467, 468, 469, 470, 471, 472, 473, 474, 475, 476, 477, 478, 479, 480, 481, 482, 483, 484, 515, 520, 521, 522, 523, 524, 525, 526, 527, 528, 529, 530, 531, 532, 533, 534, 535, 536, 537, 538, 539, 540, 564, 565, 566, 569, 570, 571, 572, 573, 574, 575, 576, 577, 578, 579, 580, 581, 589, 590, 595, 596, 600, 601, 602, 603, 604, 605, 606, 607, 608, 609, 610, 611, 612, 613, 614, 615, 616, 617, 618, 619, 620, 621, 622, 623, 624, 625, 626, 627, 628, 629, 630, 658, 659, 660, 661, 662, 663, 664, 665, 666, 667, 668, 669, 670, 671, 672, 673, 674, 675, 676, 677, 678, 679, 680, 715, 716, 717, 718, 719, 720, 724, 751, 752, 754, 755, 758, 759, 760, 761, 762, 763, 764, 765]</t>
  </si>
  <si>
    <t>UPI00051DCDF7 status=activ</t>
  </si>
  <si>
    <t>([0.000799, 0.001481, 0.001061, 0.000704, 0.000477, 0.000326, 0.00061, 0.000906, 0.000747, 0.000575, 0.000983, 0.001048, 0.001649, 0.000983, 0.001, 0.001232, 0.002078, 0.001383, 0.001417, 0.001335, 0.001623, 0.001623, 0.000936, 0.001103, 0.001172, 0.001202, 0.001374, 0.001391, 0.001391, 0.001499, 0.001434, 0.001391, 0.001434, 0.001434, 0.001434, 0.00243, 0.002155, 0.002014, 0.003276, 0.004736, 0.007177, 0.008723, 0.008723, 0.008895, 0.013613, 0.013613, 0.012727, 0.011342, 0.008723, 0.008624, 0.007555, 0.007877, 0.004976, 0.003405, 0.002138, 0.00225, 0.001623, 0.002705, 0.001709, 0.001602, 0.00103, 0.001069, 0.001048, 0.00052, 0.001048, 0.000537, 0.001155, 0.001061, 0.001048, 0.001318, 0.000833, 0.000842, 0.001434, 0.001408, 0.002078, 0.002336, 0.002138, 0.002482, 0.001417, 0.00243, 0.001649, 0.002581, 0.001623, 0.000945, 0.001155, 0.000614, 0.00055, 0.000477, 0.000532, 0.001048, 0.001142, 0.001408, 0.001533, 0.001541, 0.00155, 0.000983, 0.001602, 0.002503, 0.001623, 0.0028, 0.002555, 0.002396, 0.001872, 0.00243, 0.003757, 0.003671, 0.005249, 0.005683, 0.003924, 0.005799, 0.003821, 0.002512, 0.00316, 0.00292, 0.002727, 0.00283, 0.00292, 0.002727, 0.001936, 0.001855, 0.001103, 0.000631, 0.001112, 0.001155, 0.001374, 0.001408, 0.00155, 0.001069, 0.001142, 0.001872, 0.001408, 0.001572, 0.001602, 0.000906, 0.001249, 0.000743, 0.000842, 0.001155, 0.001112, 0.001103, 0.001202, 0.001872, 0.001709, 0.001061, 0.001417, 0.000893, 0.000906, 0.000743, 0.000708, 0.001318, 0.000906, 0.001344, 0.001232, 0.001211, 0.001318, 0.001541, 0.00243, 0.003341, 0.003821, 0.003366, 0.003366, 0.00316, 0.002194, 0.003405, 0.003431, 0.002512, 0.002976, 0.00243, 0.0028, 0.002761, 0.002512, 0.002035, 0.002117, 0.003014, 0.002976, 0.004315, 0.004483, 0.003298, 0.003341, 0.002117, 0.001743, 0.002581, 0.003924, 0.003924, 0.003924, 0.004247, 0.003607, 0.00316, 0.002705, 0.003053, 0.004315, 0.003298, 0.005223, 0.003804, 0.003924, 0.005932, 0.006039, 0.003727, 0.003276, 0.002662, 0.00292, 0.002688, 0.002881, 0.003079, 0.004431, 0.003864, 0.005932, 0.009187, 0.010131, 0.015694, 0.010672, 0.010672, 0.017797, 0.011903, 0.020165, 0.0198, 0.019401, 0.018106, 0.021381, 0.05306, 0.073402, 0.158265, 0.167087, 0.081712, 0.073402, 0.034068, 0.047319, 0.018106, 0.017447, 0.029376, 0.031287, 0.079919, 0.060549, 0.033407, 0.023087, 0.023087, 0.012491, 0.007877, 0.006894, 0.008276, 0.007177, 0.005223, 0.004208, 0.00389, 0.00543, 0.003671, 0.005223, 0.004611, 0.005992, 0.004513, 0.003864, 0.003997, 0.00292, 0.003461, 0.004414, 0.006374, 0.004431, 0.006194, 0.009187, 0.007259, 0.006194, 0.00515, 0.00515, 0.004483, 0.005992, 0.005086, 0.005623, 0.003727, 0.003757, 0.003924, 0.003727, 0.003276, 0.00225, 0.002117, 0.002194, 0.00152, 0.000958, 0.001481, 0.001, 0.00061, 0.001103, 0.001687, 0.002482, 0.003461, 0.004899, 0.003757, 0.003276, 0.003276, 0.004835, 0.005623, 0.004611, 0.006567, 0.006142, 0.006142, 0.009401, 0.009483, 0.016257, 0.032677, 0.017447, 0.034884, 0.073402, 0.0704, 0.038042, 0.038042, 0.040537, 0.03976, 0.047319, 0.046336, 0.094817, 0.094817, 0.040537, 0.090864, 0.088832, 0.185198, 0.182256, 0.182256, 0.179055, 0.15008, 0.118441, 0.196879, 0.158265, 0.127496, 0.092881, 0.142424, 0.102787, 0.066181, 0.03976], '')</t>
  </si>
  <si>
    <t>UPI00051DCEB9 status=activ</t>
  </si>
  <si>
    <t>([0.4292, 0.268042, 0.191378, 0.129801, 0.170161, 0.118441, 0.122885, 0.161087, 0.185198, 0.222385, 0.247041, 0.164327, 0.164327, 0.206376, 0.219301, 0.144935, 0.132295, 0.161087, 0.161087, 0.225814, 0.209395, 0.203355, 0.321458, 0.408655, 0.380708, 0.301917, 0.321458, 0.342579, 0.335645, 0.346032, 0.328603, 0.25031, 0.328603, 0.40511, 0.40511, 0.332115, 0.384043, 0.284882, 0.179055, 0.102787, 0.100716, 0.094817, 0.116183, 0.116183, 0.109221, 0.185198, 0.268042, 0.324872, 0.268042, 0.268042, 0.236433, 0.236433, 0.232838, 0.239899, 0.239899, 0.268042, 0.222385, 0.173081, 0.281712, 0.275179, 0.401658, 0.401658, 0.288399, 0.257454, 0.257454, 0.25031, 0.257454, 0.247041, 0.167087, 0.219301, 0.216401, 0.167087, 0.17593, 0.25031, 0.25031, 0.247041, 0.25031, 0.328603, 0.42561, 0.418646, 0.509769, 0.380708, 0.398279, 0.433034, 0.42561, 0.332115, 0.339168, 0.342579, 0.370445, 0.450668, 0.468512, 0.384043, 0.465241, 0.374039, 0.278302, 0.275179, 0.275179, 0.268042, 0.21291, 0.206376, 0.139895, 0.086953, 0.158265, 0.092881, 0.127496, 0.11371, 0.116183, 0.125101, 0.118441, 0.102787, 0.11371, 0.066181, 0.116183, 0.125101, 0.194234, 0.196879, 0.125101, 0.088832, 0.090864, 0.118441, 0.120615, 0.182256, 0.185198, 0.182256, 0.26085, 0.288399, 0.25406, 0.25406, 0.239899, 0.247041, 0.164327, 0.086953, 0.137348, 0.134866, 0.11371, 0.074921, 0.134866, 0.206376, 0.194234, 0.194234, 0.222385, 0.206376, 0.216401, 0.268042, 0.17593, 0.200174, 0.203355, 0.26085, 0.257454, 0.275179, 0.191378, 0.196879, 0.232838, 0.243554, 0.243554, 0.278302, 0.339168, 0.31487, 0.301917, 0.384043, 0.308712, 0.21291, 0.147574, 0.15008, 0.170161, 0.278302, 0.257454, 0.17593, 0.15008, 0.219301, 0.185198, 0.200174, 0.281712, 0.374039, 0.264545, 0.25406, 0.257454, 0.264545, 0.284882, 0.222385, 0.21291, 0.209395, 0.321458, 0.398279, 0.384043, 0.308712, 0.271506, 0.278302, 0.366687, 0.298791, 0.308712, 0.268042, 0.359901, 0.346032, 0.332115, 0.352862, 0.342579, 0.268042, 0.185198, 0.127496, 0.18812, 0.203355, 0.222385, 0.185198, 0.182256, 0.194234, 0.281712, 0.301917, 0.225814, 0.216401, 0.339168, 0.346032, 0.384043, 0.278302, 0.25031, 0.209395, 0.21291, 0.222385, 0.281712, 0.36309, 0.454136, 0.454136, 0.454136, 0.440853, 0.472492, 0.398279, 0.390993, 0.387226, 0.401658, 0.387226, 0.321458, 0.291804, 0.25406, 0.284882, 0.352862, 0.321458, 0.359901, 0.41194, 0.401658, 0.311707, 0.308712, 0.301917, 0.295083, 0.206376, 0.281712, 0.21291, 0.301917, 0.308712, 0.295083, 0.216401, 0.301917, 0.30533, 0.232838, 0.26085, 0.182256, 0.182256, 0.25406, 0.173081, 0.127496, 0.127496, 0.219301, 0.164327, 0.139895, 0.129801, 0.203355, 0.142424, 0.18812, 0.18812, 0.116183, 0.125101, 0.182256, 0.170161, 0.236433, 0.30533, 0.311707, 0.31487, 0.335645, 0.225814, 0.31487, 0.394753, 0.301917, 0.219301, 0.284882, 0.321458, 0.321458, 0.308712, 0.398279, 0.328603, 0.328603, 0.408655, 0.401658, 0.324872, 0.26085, 0.158265, 0.158265, 0.10481, 0.147574, 0.118441, 0.206376, 0.200174, 0.144935, 0.164327, 0.219301, 0.21291, 0.17593, 0.158265, 0.134866, 0.100716, 0.139895, 0.098513, 0.076542, 0.051831, 0.078022, 0.116183], '')</t>
  </si>
  <si>
    <t>[80]</t>
  </si>
  <si>
    <t>UPI00051DCF69 status=activ</t>
  </si>
  <si>
    <t>([0.25031, 0.291804, 0.328603, 0.356642, 0.40511, 0.359901, 0.321458, 0.346032, 0.366687, 0.384043, 0.40511, 0.490133, 0.4292, 0.5017, 0.517562, 0.517562, 0.461924, 0.465241, 0.494003, 0.517562, 0.476583, 0.505461, 0.505461, 0.538167, 0.51388, 0.497853, 0.480142, 0.534167, 0.534167, 0.538167, 0.521092, 0.490133, 0.51388, 0.517562, 0.461924, 0.461924, 0.458154, 0.476583, 0.40511, 0.40511, 0.450668, 0.433034, 0.458154, 0.450668, 0.42561, 0.444081, 0.444081, 0.517562, 0.390993, 0.408655, 0.339168, 0.356642, 0.377384, 0.359901, 0.41194, 0.465241, 0.450668, 0.447574, 0.433034, 0.505461, 0.534167, 0.461924, 0.521092, 0.494003, 0.505461, 0.505461, 0.494003, 0.476583, 0.458154, 0.618285, 0.575842, 0.685117, 0.666105, 0.666105, 0.653063, 0.632174], '')</t>
  </si>
  <si>
    <t>[13, 14, 15, 19, 21, 22, 23, 24, 27, 28, 29, 30, 32, 33, 47, 59, 60, 62, 64, 65, 69, 70, 71, 72, 73, 74, 75]</t>
  </si>
  <si>
    <t>UPI00051DCFE9 status=activ</t>
  </si>
  <si>
    <t>([0.222385, 0.137348, 0.194234, 0.125101, 0.161087, 0.194234, 0.21291, 0.239899, 0.288399, 0.321458, 0.356642, 0.352862, 0.356642, 0.236433, 0.229226, 0.349426, 0.301917, 0.229226, 0.142424, 0.194234, 0.185198, 0.25406, 0.324872, 0.30533, 0.398279, 0.394753, 0.41194, 0.418646, 0.339168, 0.295083, 0.200174, 0.196879, 0.129801, 0.129801, 0.200174, 0.11371, 0.055536, 0.090864, 0.132295, 0.129801, 0.147574, 0.15284, 0.161087, 0.17593, 0.185198, 0.194234, 0.18812, 0.098513, 0.122885, 0.134866, 0.098513, 0.155435, 0.139895, 0.185198, 0.182256, 0.17593, 0.275179, 0.288399, 0.288399, 0.298791, 0.380708, 0.390993, 0.40511, 0.40511, 0.394753, 0.311707, 0.21291, 0.232838, 0.275179, 0.161087, 0.232838, 0.328603, 0.25031, 0.257454, 0.275179, 0.370445, 0.374039, 0.370445, 0.476583, 0.384043, 0.346032, 0.36309, 0.366687, 0.275179, 0.247041, 0.257454, 0.342579, 0.339168, 0.342579, 0.40511, 0.384043, 0.377384, 0.370445, 0.377384, 0.387226, 0.295083, 0.26085, 0.232838, 0.209395, 0.142424, 0.203355, 0.206376, 0.15008, 0.102787, 0.167087, 0.167087], '')</t>
  </si>
  <si>
    <t>UPI00051DD088 status=activ</t>
  </si>
  <si>
    <t>([0.071867, 0.129801, 0.125101, 0.158265, 0.090864, 0.059222, 0.034884, 0.048328, 0.028107, 0.037156, 0.025316, 0.060549, 0.137348, 0.147574, 0.15008, 0.15284, 0.094817, 0.081712, 0.134866, 0.161087, 0.085092, 0.139895, 0.081712, 0.102787, 0.054297, 0.098513, 0.179055, 0.243554, 0.161087, 0.232838, 0.229226, 0.298791, 0.191378, 0.144935, 0.074921, 0.073402, 0.064632, 0.050641, 0.051831, 0.06184, 0.050641, 0.10481, 0.10481, 0.15284, 0.15284, 0.179055, 0.111485, 0.096677, 0.069024, 0.069024, 0.049374, 0.054297, 0.037156, 0.069024, 0.094817, 0.155435, 0.090864, 0.073402, 0.116183, 0.094817, 0.06184, 0.078022, 0.047319, 0.028695, 0.0198, 0.013437, 0.016257], '')</t>
  </si>
  <si>
    <t>UPI00051DD0C0 status=activ</t>
  </si>
  <si>
    <t>([0.750527, 0.795062, 0.775545, 0.805026, 0.865454, 0.871313, 0.862302, 0.879233, 0.889439, 0.827927, 0.81615, 0.827927, 0.808535, 0.795062, 0.795062, 0.76285, 0.690604, 0.707965, 0.759478, 0.690604, 0.73685, 0.775545, 0.771762, 0.775545, 0.76285, 0.733139, 0.657645, 0.675549, 0.653063, 0.626927, 0.648219, 0.648219, 0.622677, 0.562014, 0.59508, 0.613573, 0.63748, 0.632174, 0.613573, 0.608892, 0.671169, 0.642678, 0.59508, 0.59917, 0.642678, 0.661982, 0.632174, 0.694846, 0.671169, 0.671169, 0.699094, 0.784345, 0.728858, 0.728858, 0.795062, 0.771762, 0.771762, 0.745909, 0.834292, 0.849326, 0.849326, 0.862302, 0.849326, 0.876521, 0.852992, 0.771762, 0.733139, 0.741537, 0.76285, 0.779859, 0.759478, 0.733139, 0.699094, 0.775545, 0.788093, 0.784345, 0.771762, 0.759478, 0.775545, 0.733139, 0.712013],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</si>
  <si>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80]</t>
  </si>
  <si>
    <t>UPI00051DD181 status=activ</t>
  </si>
  <si>
    <t>([0.275179, 0.352862, 0.36309, 0.394753, 0.281712, 0.311707, 0.222385, 0.179055, 0.209395, 0.206376, 0.25406, 0.298791, 0.284882, 0.291804, 0.295083, 0.232838, 0.209395, 0.170161, 0.229226, 0.229226, 0.216401, 0.203355, 0.127496, 0.144935, 0.144935, 0.239899, 0.239899, 0.236433, 0.288399, 0.288399, 0.232838, 0.232838, 0.243554, 0.239899, 0.243554, 0.209395, 0.247041, 0.31487, 0.359901, 0.339168, 0.440853, 0.42561, 0.436924, 0.529623, 0.483068, 0.454136], '')</t>
  </si>
  <si>
    <t>UPI00051DD254 status=activ</t>
  </si>
  <si>
    <t>([0.083462, 0.100716, 0.118441, 0.086953, 0.058088, 0.076542, 0.051831, 0.067594, 0.076542, 0.06184, 0.076542, 0.085092, 0.058088, 0.05306, 0.031287, 0.030611, 0.056825, 0.081712, 0.134866, 0.194234, 0.247041, 0.26085, 0.291804, 0.30533, 0.366687, 0.468512, 0.480142, 0.575842, 0.505461, 0.529623, 0.613573, 0.608892, 0.622677, 0.712013, 0.707965, 0.805026, 0.759478, 0.745909, 0.741537, 0.733139, 0.724957, 0.754692, 0.750527, 0.661982, 0.690604, 0.685117, 0.657645, 0.642678, 0.575842, 0.675549, 0.666105, 0.661982, 0.694846, 0.699094, 0.754692, 0.741537, 0.671169, 0.724957, 0.741537, 0.76285, 0.784345, 0.771762, 0.675549, 0.608892, 0.666105, 0.653063, 0.657645, 0.575842, 0.585406, 0.59014, 0.575842, 0.562014, 0.5017, 0.418646, 0.398279, 0.352862, 0.387226, 0.450668, 0.401658, 0.398279, 0.394753, 0.384043, 0.387226, 0.4292, 0.472492, 0.472492, 0.447574, 0.433034, 0.497853, 0.468512, 0.541878, 0.505461, 0.51388], '')</t>
  </si>
  <si>
    <t>[27, 28, 29, 30, 31, 32, 33, 34, 35, 36, 37, 38, 39, 40, 41, 42, 43, 44, 45, 46, 47, 48, 49, 50, 51, 52, 53, 54, 55, 56, 57, 58, 59, 60, 61, 62, 63, 64, 65, 66, 67, 68, 69, 70, 71, 72, 90, 91, 92]</t>
  </si>
  <si>
    <t>UPI00051DD3AB status=activ</t>
  </si>
  <si>
    <t>([0.408655, 0.332115, 0.281712, 0.222385, 0.236433, 0.206376, 0.179055, 0.239899, 0.278302, 0.30533, 0.324872, 0.387226, 0.433034, 0.444081, 0.380708, 0.308712, 0.308712, 0.291804, 0.31487, 0.384043, 0.311707, 0.321458, 0.318242, 0.384043, 0.398279, 0.42561, 0.490133, 0.538167, 0.521092, 0.418646, 0.414856, 0.40511, 0.390993, 0.352862, 0.278302, 0.31487, 0.377384, 0.377384, 0.321458, 0.324872, 0.339168, 0.401658, 0.377384, 0.370445, 0.384043, 0.447574, 0.433034, 0.422041, 0.42561, 0.31487, 0.401658, 0.311707, 0.301917, 0.31487, 0.298791, 0.370445, 0.31487, 0.339168, 0.339168, 0.40511, 0.398279, 0.41194, 0.339168, 0.36309, 0.444081, 0.401658, 0.387226, 0.398279, 0.41194, 0.433034, 0.458154, 0.447574, 0.56648, 0.58069, 0.557691, 0.666105, 0.648219, 0.661982, 0.653063, 0.703578, 0.680603, 0.694846, 0.604312, 0.733139, 0.716283, 0.622677, 0.553315, 0.549308, 0.534167, 0.549308, 0.525368, 0.622677, 0.680603, 0.675549, 0.690604, 0.733139, 0.716283, 0.648219, 0.767246, 0.759478, 0.728858, 0.73685, 0.733139, 0.808535, 0.775545, 0.771762, 0.868118, 0.912647, 0.882776, 0.874069, 0.849326, 0.767246, 0.788093, 0.767246, 0.750527, 0.754692, 0.73685, 0.724957, 0.801317, 0.767246, 0.788093, 0.728858, 0.661982, 0.570702, 0.461924, 0.40511, 0.414856, 0.298791, 0.301917, 0.291804, 0.243554, 0.167087, 0.225814, 0.203355, 0.17593, 0.182256, 0.122885, 0.074921, 0.049374, 0.026338, 0.029376, 0.028107, 0.038858, 0.060549, 0.067594, 0.092881, 0.111485, 0.085092, 0.127496, 0.098513, 0.122885, 0.155435, 0.239899, 0.229226], '')</t>
  </si>
  <si>
    <t>[27, 28, 72, 73, 74, 75, 76, 77, 78, 79, 80, 81, 82, 83, 84, 85, 86, 87, 88, 89, 90, 91, 92, 93, 94, 95, 96, 97, 98, 99, 100, 101, 102, 103, 104, 105, 106, 107, 108, 109, 110, 111, 112, 113, 114, 115, 116, 117, 118, 119, 120, 121, 122, 123]</t>
  </si>
  <si>
    <t>UPI00051DD604 status=activ</t>
  </si>
  <si>
    <t>([0.308712, 0.346032, 0.394753, 0.332115, 0.36309, 0.390993, 0.288399, 0.229226, 0.271506, 0.308712, 0.339168, 0.295083, 0.308712, 0.222385, 0.120615, 0.079919, 0.106997, 0.194234, 0.206376, 0.243554, 0.209395, 0.196879, 0.200174, 0.127496, 0.17593, 0.116183, 0.109221, 0.196879, 0.295083, 0.281712, 0.26085, 0.225814, 0.308712, 0.295083, 0.390993, 0.497853, 0.494003, 0.51388, 0.486429, 0.476583, 0.454136, 0.494003, 0.505461, 0.394753, 0.476583, 0.486429, 0.59917, 0.604312, 0.490133, 0.465241, 0.468512, 0.472492, 0.509769, 0.494003, 0.374039, 0.356642, 0.288399, 0.275179, 0.308712, 0.332115, 0.332115, 0.42561, 0.349426, 0.26085, 0.36309, 0.284882, 0.194234, 0.118441, 0.116183, 0.173081, 0.182256, 0.120615, 0.142424, 0.134866, 0.120615, 0.216401, 0.219301, 0.179055, 0.271506, 0.21291, 0.116183, 0.081712, 0.060549, 0.096677, 0.167087, 0.118441, 0.118441, 0.203355, 0.288399, 0.21291, 0.216401, 0.200174, 0.281712, 0.25031, 0.25031, 0.196879, 0.179055, 0.196879, 0.239899, 0.25031, 0.288399, 0.387226, 0.352862, 0.359901, 0.356642, 0.311707, 0.298791, 0.380708, 0.281712, 0.25031, 0.30533, 0.31487, 0.243554, 0.25406, 0.268042, 0.268042, 0.36309, 0.377384, 0.288399, 0.275179, 0.257454, 0.257454, 0.268042, 0.284882, 0.284882, 0.288399, 0.232838, 0.321458, 0.346032, 0.414856, 0.359901, 0.384043, 0.291804, 0.284882, 0.284882, 0.275179, 0.194234, 0.120615, 0.116183, 0.167087, 0.243554, 0.243554, 0.239899, 0.170161, 0.219301, 0.25031, 0.236433, 0.324872, 0.225814, 0.173081, 0.15008, 0.236433, 0.161087, 0.236433, 0.271506, 0.257454, 0.225814, 0.222385, 0.271506, 0.194234, 0.209395, 0.200174, 0.122885, 0.073402, 0.118441, 0.15284, 0.094817, 0.096677, 0.06184, 0.109221, 0.132295, 0.15008, 0.096677, 0.155435, 0.155435, 0.196879, 0.118441, 0.085092, 0.090864, 0.06312, 0.10481, 0.092881, 0.098513, 0.125101, 0.203355, 0.196879, 0.179055, 0.179055, 0.182256, 0.236433, 0.225814, 0.229226, 0.239899, 0.301917, 0.321458, 0.236433, 0.26085, 0.359901, 0.41194, 0.509769, 0.618285, 0.608892, 0.622677, 0.608892, 0.575842, 0.483068, 0.433034, 0.447574, 0.541878, 0.534167, 0.42561, 0.4292, 0.4292, 0.418646, 0.418646, 0.40511, 0.4292, 0.295083, 0.216401, 0.167087, 0.164327, 0.106997, 0.067594, 0.038858, 0.032677, 0.055536, 0.081712, 0.06184, 0.032017, 0.038042, 0.041405, 0.058088, 0.060549, 0.034068, 0.040537, 0.046336, 0.025762, 0.037156, 0.056825, 0.079919, 0.116183, 0.083462, 0.120615, 0.170161, 0.247041, 0.26085, 0.191378, 0.15284], '')</t>
  </si>
  <si>
    <t>[37, 42, 46, 47, 52, 199, 200, 201, 202, 203, 204, 208, 209]</t>
  </si>
  <si>
    <t>UPI00051DD71C status=activ</t>
  </si>
  <si>
    <t>([0.098513, 0.134866, 0.164327, 0.111485, 0.15008, 0.17593, 0.129801, 0.132295, 0.164327, 0.18812, 0.206376, 0.18812, 0.164327, 0.225814, 0.222385, 0.120615, 0.11371, 0.074921, 0.120615, 0.118441, 0.132295, 0.196879, 0.216401, 0.219301, 0.30533, 0.219301, 0.232838, 0.229226, 0.18812, 0.118441, 0.125101, 0.129801, 0.127496, 0.096677, 0.100716, 0.109221, 0.18812, 0.194234, 0.179055, 0.200174, 0.116183, 0.170161, 0.173081, 0.100716, 0.106997, 0.051831, 0.086953, 0.050641, 0.092881, 0.134866, 0.196879, 0.182256, 0.122885, 0.179055, 0.25031, 0.257454, 0.257454, 0.18812, 0.137348, 0.200174, 0.17593, 0.206376, 0.206376, 0.134866, 0.137348, 0.129801, 0.243554, 0.25031, 0.321458, 0.219301, 0.161087, 0.106997, 0.118441, 0.185198, 0.185198, 0.206376, 0.194234, 0.122885, 0.122885, 0.167087, 0.144935, 0.155435, 0.222385, 0.225814, 0.311707, 0.387226, 0.398279, 0.377384, 0.288399, 0.229226, 0.284882, 0.284882, 0.288399, 0.288399, 0.200174, 0.216401, 0.203355, 0.139895, 0.155435, 0.222385, 0.236433, 0.232838, 0.232838, 0.137348, 0.147574, 0.134866, 0.134866, 0.137348, 0.090864, 0.074921, 0.0704, 0.050641, 0.085092, 0.137348, 0.111485, 0.15008, 0.11371, 0.086953, 0.125101, 0.158265, 0.127496, 0.088832, 0.090864, 0.056825], '')</t>
  </si>
  <si>
    <t>UPI00051DD791 status=activ</t>
  </si>
  <si>
    <t>([0.109221, 0.15284, 0.074921, 0.056825, 0.074921, 0.096677, 0.132295, 0.173081, 0.21291, 0.173081, 0.196879, 0.236433, 0.167087, 0.161087, 0.173081, 0.122885, 0.15284, 0.182256, 0.191378, 0.116183, 0.185198, 0.147574, 0.147574, 0.164327, 0.219301, 0.229226, 0.247041, 0.225814, 0.206376, 0.164327, 0.236433, 0.229226, 0.236433, 0.298791, 0.311707, 0.318242, 0.380708, 0.328603, 0.339168, 0.332115, 0.349426, 0.25031, 0.366687, 0.291804, 0.30533, 0.324872, 0.278302, 0.26085, 0.26085, 0.222385, 0.147574, 0.144935, 0.096677, 0.055536, 0.035586, 0.05306, 0.051831, 0.038858, 0.041405, 0.03976, 0.047319, 0.045352, 0.045352, 0.046336, 0.045352, 0.03976, 0.034068, 0.042364, 0.046336, 0.034884, 0.044297, 0.05306, 0.056825, 0.096677, 0.15008, 0.179055, 0.179055, 0.164327, 0.194234, 0.26085, 0.25406, 0.225814, 0.301917, 0.418646, 0.40511, 0.476583, 0.575842, 0.461924, 0.370445, 0.377384, 0.422041, 0.301917, 0.295083, 0.284882, 0.225814, 0.132295, 0.129801, 0.10481, 0.067594, 0.031287, 0.024826, 0.028695, 0.031287, 0.017447, 0.015344, 0.01078, 0.007877, 0.006988, 0.009483, 0.014075, 0.013016, 0.008804, 0.009187, 0.014075, 0.013265, 0.011342, 0.011342, 0.011342, 0.009015, 0.009483, 0.017447, 0.021816, 0.010926, 0.011342, 0.011106, 0.007877, 0.010509, 0.017447, 0.024826, 0.024826, 0.024826, 0.026892, 0.026338, 0.025762, 0.014783, 0.009483, 0.014315, 0.019109, 0.018787, 0.025316, 0.03976, 0.028107, 0.013821, 0.011903, 0.007495, 0.006795, 0.006567, 0.007031, 0.004835, 0.003079, 0.00225, 0.001872, 0.001318, 0.001808, 0.002327, 0.002688, 0.003701, 0.003512, 0.002662, 0.003246, 0.003757, 0.003804, 0.004431, 0.004414, 0.004611, 0.00543, 0.006701, 0.007259, 0.004646, 0.005683, 0.007315, 0.009096, 0.007259, 0.00777, 0.005318, 0.006619, 0.008075, 0.00558, 0.004315, 0.006374, 0.00515, 0.003607, 0.003431, 0.003478, 0.005011, 0.004899, 0.005872, 0.004775, 0.006374, 0.005799, 0.004646, 0.005318, 0.005011, 0.007645, 0.007422, 0.007091, 0.004513, 0.003804, 0.005503, 0.004976, 0.005223, 0.006039, 0.009015, 0.006619, 0.004414, 0.004835, 0.006039, 0.003997, 0.004135, 0.003461, 0.00407, 0.004135, 0.003212, 0.002705, 0.002503, 0.002349, 0.002366, 0.003701, 0.004611, 0.004513, 0.004483, 0.004431, 0.004513, 0.004358, 0.003997, 0.005734, 0.005799, 0.006619, 0.006619, 0.010221, 0.014075, 0.01204, 0.011903, 0.020165, 0.048328, 0.020522, 0.020165, 0.027463, 0.012491, 0.007177, 0.005503, 0.006533, 0.004835, 0.005223, 0.003757, 0.003757, 0.002688, 0.001709, 0.001335, 0.001481, 0.001417, 0.001481, 0.001481, 0.001855, 0.001872, 0.001211, 0.001649, 0.002435, 0.003079, 0.00316, 0.00316, 0.003512, 0.003701, 0.004736, 0.003212, 0.003276, 0.003924, 0.004315, 0.004315, 0.005799, 0.004921, 0.004921, 0.004899, 0.00543, 0.004483, 0.004315, 0.005932, 0.005872, 0.004577, 0.003246, 0.004388, 0.006078, 0.004646, 0.003997, 0.004161, 0.004431, 0.004431, 0.003963, 0.003701, 0.003431, 0.003246, 0.003478, 0.003555, 0.00246, 0.003177, 0.003177, 0.00246, 0.002662, 0.00243, 0.002581, 0.003804, 0.003963, 0.004247, 0.004513, 0.006039, 0.003924, 0.003671, 0.004976, 0.006619, 0.010372, 0.022306, 0.012491, 0.021816, 0.025316, 0.034068, 0.021816, 0.028695, 0.054297, 0.032677, 0.032017, 0.034068, 0.023534, 0.022667, 0.016021, 0.029376, 0.022306, 0.029376, 0.029376, 0.029376, 0.016826, 0.008409, 0.00558, 0.008002, 0.008409, 0.007555, 0.009401, 0.013437, 0.018106, 0.010926, 0.013821, 0.021381, 0.015694, 0.0198, 0.01078, 0.013613, 0.010926, 0.008075, 0.007422, 0.011669, 0.009865, 0.009401, 0.00962, 0.016257, 0.009728, 0.009728, 0.010672, 0.011518, 0.009483, 0.007177, 0.006701, 0.006619, 0.005249, 0.007645, 0.005683, 0.007877, 0.005683, 0.006533, 0.010672, 0.021816, 0.01078, 0.008723, 0.008723, 0.012491, 0.009187, 0.009294, 0.006894, 0.006374, 0.005011, 0.004358, 0.003804, 0.005223, 0.005249, 0.005318, 0.004513, 0.006142, 0.00543, 0.006619, 0.006619, 0.005799, 0.005249, 0.006795, 0.007091, 0.008804, 0.007877, 0.009015, 0.014783, 0.023534, 0.023534, 0.017797, 0.018787, 0.03976, 0.019401, 0.023087, 0.020876, 0.015344, 0.009865, 0.011669, 0.016826, 0.016826, 0.011518, 0.008895, 0.007645, 0.00777, 0.006988, 0.007645, 0.008895, 0.006142, 0.004247, 0.003276, 0.003804, 0.004358, 0.003341, 0.004611, 0.004247, 0.004483, 0.005318, 0.005249, 0.005503, 0.003555, 0.002662, 0.002662, 0.003366, 0.003212, 0.004135, 0.005378, 0.006567, 0.004976, 0.007422, 0.013265, 0.025316, 0.032017, 0.042364, 0.076542, 0.086953, 0.048328, 0.048328, 0.034884, 0.066181, 0.066181, 0.158265, 0.206376, 0.288399, 0.288399, 0.414856, 0.324872, 0.216401, 0.206376, 0.209395, 0.182256, 0.185198, 0.109221, 0.118441, 0.132295, 0.161087, 0.155435, 0.139895, 0.170161, 0.257454, 0.26085, 0.25031, 0.137348, 0.170161, 0.229226, 0.229226, 0.11371, 0.155435, 0.158265, 0.086953, 0.17593, 0.18812, 0.17593, 0.243554, 0.225814, 0.137348, 0.069024, 0.064632, 0.129801, 0.109221, 0.120615, 0.120615, 0.139895, 0.161087, 0.161087, 0.144935, 0.100716, 0.10481, 0.15284, 0.243554, 0.324872, 0.295083, 0.25406, 0.161087, 0.161087, 0.118441, 0.132295, 0.203355, 0.225814, 0.25031, 0.321458, 0.275179, 0.298791, 0.194234, 0.182256, 0.120615, 0.120615, 0.109221, 0.194234, 0.106997, 0.109221, 0.120615, 0.081712, 0.106997, 0.11371, 0.120615, 0.173081, 0.225814, 0.161087, 0.081712, 0.076542, 0.076542, 0.079919, 0.047319, 0.081712, 0.139895, 0.21291, 0.200174, 0.275179, 0.21291, 0.301917, 0.281712, 0.278302, 0.352862, 0.264545, 0.264545, 0.222385, 0.243554, 0.191378, 0.278302, 0.298791, 0.308712, 0.328603, 0.278302, 0.26085, 0.25406, 0.26085, 0.26085, 0.194234, 0.209395, 0.301917, 0.30533, 0.31487, 0.288399, 0.216401, 0.216401, 0.232838, 0.268042, 0.26085, 0.321458, 0.311707, 0.398279, 0.278302, 0.25031, 0.342579, 0.339168, 0.264545, 0.25031, 0.25031, 0.335645, 0.321458, 0.284882, 0.291804, 0.298791, 0.339168, 0.401658, 0.490133, 0.557691, 0.465241, 0.42561, 0.42561, 0.346032, 0.342579, 0.440853, 0.447574, 0.349426, 0.414856, 0.494003, 0.472492, 0.458154, 0.42561, 0.41194, 0.398279, 0.352862, 0.298791, 0.243554], '')</t>
  </si>
  <si>
    <t>[86, 585]</t>
  </si>
  <si>
    <t>UPI00051DDB04 status=activ</t>
  </si>
  <si>
    <t>([0.111485, 0.06312, 0.03976, 0.060549, 0.059222, 0.040537, 0.025762, 0.020522, 0.016528, 0.025762, 0.020165, 0.030003, 0.030611, 0.017797, 0.015344, 0.016021, 0.016021, 0.016528, 0.017447, 0.023087, 0.037156, 0.020165, 0.036378, 0.036378, 0.034068, 0.034068, 0.06312, 0.129801, 0.18812, 0.264545, 0.229226, 0.328603, 0.225814, 0.196879, 0.311707, 0.356642, 0.454136, 0.36309, 0.36309, 0.271506, 0.182256, 0.167087, 0.288399, 0.278302, 0.321458, 0.339168, 0.398279, 0.387226, 0.328603, 0.335645, 0.332115, 0.346032, 0.349426, 0.461924, 0.458154, 0.454136, 0.352862, 0.291804, 0.387226, 0.483068, 0.570702, 0.541878, 0.538167, 0.509769, 0.468512, 0.418646, 0.408655, 0.349426, 0.26085, 0.21291, 0.15284, 0.15284, 0.158265, 0.142424, 0.122885, 0.092881, 0.059222, 0.058088, 0.086953, 0.054297, 0.049374, 0.05306, 0.118441, 0.111485, 0.066181, 0.055536, 0.100716, 0.058088, 0.0704, 0.094817, 0.147574, 0.196879, 0.134866, 0.100716, 0.11371, 0.094817, 0.164327, 0.216401, 0.332115, 0.257454, 0.332115, 0.25031, 0.264545, 0.161087, 0.17593, 0.264545, 0.332115, 0.328603, 0.436924, 0.436924, 0.440853, 0.450668, 0.352862, 0.461924, 0.494003, 0.494003, 0.454136, 0.433034, 0.408655, 0.301917, 0.308712, 0.321458, 0.339168, 0.284882, 0.374039, 0.384043, 0.377384, 0.339168, 0.281712, 0.257454, 0.18812, 0.21291, 0.142424, 0.203355, 0.155435, 0.134866, 0.098513, 0.137348, 0.11371, 0.111485, 0.164327, 0.209395, 0.134866], '')</t>
  </si>
  <si>
    <t>[60, 61, 62, 63]</t>
  </si>
  <si>
    <t>UPI00051DDD79 status=activ</t>
  </si>
  <si>
    <t>([0.653063, 0.661982, 0.690604, 0.724957, 0.733139, 0.618285, 0.472492, 0.505461, 0.51388, 0.450668, 0.380708, 0.418646, 0.349426, 0.349426, 0.30533, 0.281712, 0.271506, 0.200174, 0.271506, 0.291804, 0.271506, 0.271506, 0.284882, 0.284882, 0.206376, 0.206376, 0.194234, 0.229226, 0.216401, 0.137348, 0.173081, 0.161087, 0.15008, 0.132295, 0.106997, 0.15008, 0.118441, 0.116183, 0.147574, 0.109221, 0.069024, 0.078022, 0.069024, 0.045352, 0.044297, 0.03976, 0.041405, 0.042364, 0.037156, 0.037156, 0.0704, 0.094817, 0.170161, 0.194234, 0.281712, 0.301917, 0.31487, 0.278302, 0.206376, 0.127496, 0.173081, 0.247041, 0.229226, 0.257454, 0.308712, 0.21291, 0.257454, 0.194234, 0.167087, 0.25406, 0.25406, 0.17593, 0.158265, 0.109221, 0.116183, 0.118441, 0.085092, 0.0704, 0.118441, 0.182256, 0.239899, 0.144935, 0.086953, 0.106997, 0.071867, 0.055536, 0.100716, 0.127496, 0.147574, 0.257454, 0.247041, 0.219301, 0.25406, 0.243554, 0.308712, 0.308712, 0.335645, 0.301917, 0.311707, 0.222385, 0.232838, 0.216401, 0.324872, 0.408655, 0.288399, 0.356642, 0.30533, 0.308712, 0.321458, 0.370445, 0.359901, 0.356642, 0.377384, 0.414856, 0.436924, 0.370445, 0.298791, 0.271506, 0.352862, 0.268042, 0.374039, 0.349426, 0.408655, 0.332115, 0.342579, 0.40511, 0.36309, 0.468512, 0.408655, 0.288399, 0.278302, 0.194234, 0.21291, 0.21291, 0.222385, 0.142424, 0.15284, 0.200174, 0.15008, 0.10481, 0.120615, 0.10481, 0.118441, 0.078022, 0.096677, 0.067594, 0.042364, 0.051831, 0.032017, 0.042364, 0.05306, 0.028695, 0.030003, 0.016021, 0.014315, 0.014075, 0.023087, 0.030611, 0.024393, 0.043307, 0.076542, 0.111485, 0.081712, 0.074921, 0.092881, 0.067594, 0.094817, 0.194234, 0.170161, 0.243554, 0.25406, 0.321458, 0.408655, 0.483068, 0.59917, 0.538167, 0.433034, 0.342579, 0.342579, 0.359901, 0.25406, 0.25031, 0.17593, 0.179055, 0.155435, 0.203355, 0.271506, 0.179055, 0.164327, 0.182256, 0.179055, 0.109221, 0.116183, 0.125101, 0.111485, 0.071867, 0.079919, 0.122885, 0.120615, 0.116183, 0.139895, 0.179055, 0.147574, 0.209395, 0.185198, 0.209395, 0.17593, 0.18812, 0.275179, 0.257454, 0.257454, 0.173081, 0.25406, 0.239899, 0.222385, 0.25406, 0.25031, 0.308712, 0.25031, 0.247041, 0.236433, 0.225814, 0.25031, 0.21291, 0.225814, 0.216401, 0.142424, 0.179055, 0.179055, 0.185198, 0.116183, 0.118441, 0.203355, 0.21291, 0.222385, 0.222385, 0.232838, 0.308712, 0.288399, 0.356642, 0.433034, 0.422041, 0.408655, 0.387226, 0.465241, 0.422041, 0.575842, 0.759478], '')</t>
  </si>
  <si>
    <t>[0, 1, 2, 3, 4, 5, 7, 8, 174, 175, 246, 247]</t>
  </si>
  <si>
    <t>UPI00051DDE17 status=activ</t>
  </si>
  <si>
    <t>([0.720929, 0.759478, 0.657645, 0.703578, 0.575842, 0.59014, 0.613573, 0.521092, 0.538167, 0.570702, 0.521092, 0.575842, 0.622677, 0.626927, 0.59508, 0.58069, 0.699094, 0.59014, 0.58069, 0.549308, 0.525368, 0.408655, 0.398279, 0.458154, 0.384043, 0.380708, 0.380708, 0.377384, 0.444081, 0.444081, 0.352862, 0.377384, 0.384043, 0.401658, 0.414856, 0.42561, 0.335645, 0.308712, 0.380708, 0.291804, 0.324872, 0.321458, 0.374039, 0.398279, 0.414856, 0.497853, 0.59014, 0.622677, 0.626927, 0.626927, 0.521092, 0.622677, 0.545602, 0.545602, 0.517562, 0.472492, 0.468512, 0.494003, 0.545602, 0.450668, 0.570702, 0.56648, 0.632174, 0.661982, 0.618285, 0.59917, 0.480142, 0.447574, 0.433034, 0.346032, 0.356642, 0.414856, 0.444081, 0.534167, 0.525368, 0.490133, 0.538167, 0.440853, 0.440853, 0.408655, 0.509769, 0.447574, 0.356642, 0.339168, 0.346032, 0.318242, 0.284882, 0.380708, 0.366687, 0.370445, 0.458154, 0.418646, 0.36309, 0.26085, 0.203355, 0.147574, 0.173081, 0.142424, 0.216401, 0.291804, 0.298791, 0.318242, 0.31487, 0.436924, 0.444081, 0.450668, 0.476583, 0.534167, 0.521092, 0.476583, 0.384043, 0.311707, 0.339168, 0.418646, 0.509769, 0.505461, 0.575842, 0.497853, 0.51388, 0.422041, 0.332115, 0.25031, 0.164327, 0.120615, 0.06184, 0.06184, 0.055536, 0.038042, 0.035586, 0.022306, 0.024826, 0.043307, 0.078022, 0.086953, 0.102787, 0.059222, 0.050641, 0.055536, 0.050641, 0.036378, 0.0704, 0.088832, 0.161087, 0.158265, 0.243554, 0.339168, 0.25031, 0.185198, 0.247041, 0.25406, 0.25031, 0.311707, 0.194234, 0.209395, 0.18812, 0.182256, 0.271506, 0.359901, 0.377384, 0.390993, 0.370445, 0.339168, 0.374039, 0.356642, 0.390993, 0.318242, 0.284882, 0.332115, 0.332115, 0.339168, 0.31487, 0.41194, 0.447574, 0.585406, 0.505461, 0.529623, 0.480142, 0.433034, 0.335645, 0.271506, 0.352862, 0.359901, 0.335645, 0.349426, 0.356642, 0.31487, 0.41194, 0.440853, 0.390993, 0.380708, 0.40511, 0.414856, 0.436924, 0.422041, 0.401658, 0.447574, 0.433034, 0.480142, 0.5017, 0.657645, 0.59917, 0.483068, 0.483068, 0.562014, 0.465241, 0.476583, 0.56648, 0.476583, 0.349426, 0.436924, 0.436924, 0.40511, 0.398279, 0.356642, 0.335645, 0.349426, 0.268042, 0.232838, 0.222385, 0.232838, 0.191378, 0.185198, 0.275179, 0.346032, 0.311707, 0.352862, 0.275179, 0.25406, 0.257454, 0.36309, 0.374039, 0.483068, 0.41194, 0.4292, 0.356642, 0.295083, 0.288399, 0.275179, 0.288399, 0.321458, 0.339168, 0.356642, 0.454136, 0.42561, 0.408655, 0.346032, 0.311707, 0.380708, 0.390993, 0.394753, 0.41194, 0.366687, 0.257454, 0.31487, 0.284882, 0.374039, 0.36309, 0.374039, 0.377384, 0.390993, 0.370445, 0.328603, 0.321458, 0.324872, 0.349426, 0.311707, 0.374039, 0.374039, 0.298791, 0.229226, 0.281712, 0.268042, 0.216401, 0.31487, 0.31487, 0.339168, 0.346032, 0.335645, 0.339168, 0.41194, 0.41194, 0.40511, 0.374039, 0.301917, 0.268042, 0.243554, 0.335645, 0.335645, 0.398279, 0.390993, 0.468512, 0.51388, 0.521092, 0.632174, 0.608892, 0.497853, 0.476583, 0.436924, 0.534167, 0.447574, 0.374039, 0.311707, 0.229226, 0.295083, 0.352862, 0.390993, 0.414856, 0.380708, 0.377384, 0.352862, 0.418646, 0.390993, 0.324872, 0.284882, 0.239899, 0.216401, 0.321458, 0.301917, 0.311707], '')</t>
  </si>
  <si>
    <t>[0, 1, 2, 3, 4, 5, 6, 7, 8, 9, 10, 11, 12, 13, 14, 15, 16, 17, 18, 19, 20, 46, 47, 48, 49, 50, 51, 52, 53, 54, 58, 60, 61, 62, 63, 64, 65, 73, 74, 76, 80, 107, 108, 114, 115, 116, 118, 173, 174, 175, 198, 199, 200, 203, 206, 291, 292, 293, 294, 298]</t>
  </si>
  <si>
    <t>UPI00051DDFEC status=activ</t>
  </si>
  <si>
    <t>([0.179055, 0.232838, 0.132295, 0.06312, 0.03976, 0.025762, 0.037156, 0.024393, 0.017447, 0.026338, 0.026892, 0.020876, 0.020522, 0.033407, 0.041405, 0.046336, 0.036378, 0.041405, 0.024393, 0.013821, 0.009294, 0.007177, 0.007259, 0.011903, 0.019401, 0.034068, 0.047319, 0.049374, 0.051831, 0.074921, 0.069024, 0.048328, 0.083462, 0.142424, 0.100716, 0.078022, 0.090864, 0.11371, 0.060549, 0.056825, 0.111485, 0.194234, 0.271506, 0.288399, 0.284882, 0.196879, 0.185198, 0.18812, 0.125101, 0.137348, 0.194234, 0.194234, 0.173081, 0.15284, 0.127496, 0.167087, 0.185198, 0.122885, 0.098513, 0.142424, 0.243554, 0.206376, 0.147574], '')</t>
  </si>
  <si>
    <t>UPI00051DE07C status=activ</t>
  </si>
  <si>
    <t>([0.288399, 0.200174, 0.257454, 0.284882, 0.206376, 0.247041, 0.170161, 0.170161, 0.206376, 0.15008, 0.15284, 0.179055, 0.17593, 0.122885, 0.122885, 0.127496, 0.127496, 0.142424, 0.118441, 0.106997, 0.125101, 0.164327, 0.222385, 0.164327, 0.147574, 0.225814, 0.216401, 0.301917, 0.275179, 0.275179, 0.284882, 0.288399, 0.281712, 0.301917, 0.36309, 0.278302, 0.278302, 0.18812, 0.25406, 0.222385, 0.236433, 0.301917, 0.342579, 0.339168, 0.408655, 0.356642, 0.278302, 0.225814, 0.164327, 0.21291, 0.21291, 0.232838, 0.26085, 0.264545, 0.239899, 0.185198, 0.247041, 0.239899, 0.264545, 0.264545, 0.349426, 0.356642, 0.264545, 0.25406, 0.194234, 0.17593, 0.257454, 0.318242, 0.31487, 0.394753, 0.390993, 0.380708, 0.370445, 0.291804, 0.298791, 0.232838, 0.298791, 0.339168, 0.324872, 0.328603, 0.247041, 0.209395, 0.194234, 0.271506, 0.278302, 0.281712, 0.281712, 0.278302, 0.295083, 0.342579, 0.324872, 0.339168, 0.275179, 0.352862, 0.356642, 0.275179, 0.288399, 0.291804, 0.26085, 0.21291, 0.284882, 0.275179, 0.26085, 0.281712, 0.203355, 0.17593, 0.216401, 0.216401, 0.164327, 0.167087, 0.179055, 0.185198, 0.134866, 0.170161, 0.161087, 0.179055, 0.275179, 0.342579, 0.278302, 0.281712, 0.36309, 0.356642, 0.436924, 0.401658, 0.401658, 0.390993, 0.390993, 0.414856, 0.433034, 0.486429, 0.401658, 0.398279, 0.30533, 0.370445, 0.335645, 0.308712, 0.359901, 0.342579, 0.346032, 0.398279, 0.398279, 0.390993, 0.332115, 0.26085, 0.288399, 0.271506, 0.301917, 0.318242, 0.324872, 0.311707, 0.25031, 0.318242, 0.321458, 0.339168, 0.339168, 0.4292, 0.461924, 0.401658, 0.324872, 0.236433, 0.243554, 0.236433, 0.225814, 0.281712, 0.36309, 0.387226, 0.394753, 0.377384, 0.295083, 0.301917, 0.308712, 0.36309, 0.370445, 0.377384, 0.450668, 0.447574, 0.408655, 0.414856, 0.472492, 0.541878, 0.642678, 0.657645, 0.653063, 0.653063, 0.538167, 0.529623, 0.541878, 0.529623, 0.648219, 0.779859, 0.767246, 0.771762, 0.784345, 0.771762, 0.771762, 0.779859, 0.779859, 0.791621, 0.733139, 0.622677, 0.509769, 0.476583, 0.461924, 0.380708, 0.295083, 0.380708, 0.398279, 0.384043, 0.394753, 0.380708, 0.271506, 0.271506, 0.17593, 0.102787, 0.109221, 0.06184, 0.033407, 0.018787, 0.018106, 0.013821, 0.021381, 0.020522, 0.015344, 0.013016, 0.020876, 0.034884, 0.020165, 0.010672, 0.008002, 0.008895, 0.00777, 0.011342, 0.010926, 0.017797, 0.023963, 0.023534, 0.023534, 0.03976, 0.040537, 0.020876, 0.020522, 0.013016, 0.017447, 0.017447, 0.013437, 0.008804, 0.009096, 0.013265, 0.014783, 0.025316, 0.014075, 0.01204, 0.011342, 0.011669, 0.009728, 0.007877, 0.008075, 0.011669, 0.008276, 0.007555, 0.011518, 0.018415, 0.032677, 0.025762, 0.022667, 0.041405, 0.088832, 0.092881, 0.047319, 0.046336, 0.032677, 0.054297, 0.046336, 0.037156, 0.038042, 0.026338, 0.048328, 0.037156, 0.018106, 0.018787, 0.020165, 0.020522, 0.023534, 0.013821, 0.024393, 0.055536, 0.03976, 0.022306, 0.016826, 0.0198, 0.025316, 0.019109, 0.010372, 0.010509, 0.013265, 0.009187, 0.013437, 0.015078, 0.01204, 0.011518, 0.019109, 0.036378, 0.018415, 0.013613, 0.012727, 0.010672, 0.009728, 0.011342, 0.016826, 0.020876, 0.032677, 0.023534, 0.032677, 0.073402, 0.071867, 0.049374, 0.090864, 0.047319, 0.042364, 0.086953, 0.182256, 0.106997, 0.078022, 0.155435, 0.116183, 0.137348, 0.144935, 0.147574, 0.158265, 0.170161, 0.111485, 0.125101, 0.206376, 0.173081, 0.134866, 0.247041, 0.311707, 0.26085, 0.268042, 0.26085, 0.144935, 0.134866, 0.225814, 0.17593, 0.098513, 0.100716, 0.092881, 0.088832, 0.106997, 0.096677, 0.098513, 0.15008, 0.086953, 0.10481, 0.094817, 0.129801, 0.109221, 0.094817, 0.074921, 0.085092, 0.098513, 0.164327, 0.137348, 0.125101, 0.173081, 0.216401, 0.321458, 0.422041, 0.418646, 0.352862, 0.26085, 0.25406, 0.25406, 0.349426, 0.318242, 0.332115, 0.346032, 0.349426, 0.349426, 0.349426, 0.422041, 0.4292, 0.447574, 0.505461, 0.517562, 0.447574, 0.394753, 0.377384, 0.366687, 0.25031, 0.18812, 0.291804, 0.278302, 0.291804, 0.271506, 0.185198, 0.173081, 0.147574, 0.096677, 0.06184, 0.06312, 0.071867, 0.060549, 0.064632, 0.028107, 0.026338, 0.054297, 0.094817, 0.102787, 0.064632, 0.129801, 0.209395, 0.118441, 0.0704, 0.071867, 0.040537, 0.045352, 0.085092, 0.094817, 0.118441, 0.170161, 0.236433, 0.222385, 0.219301, 0.161087, 0.295083, 0.30533, 0.30533, 0.31487, 0.194234, 0.17593, 0.185198, 0.185198, 0.167087, 0.247041, 0.239899, 0.232838, 0.21291, 0.209395, 0.222385, 0.167087, 0.116183, 0.074921, 0.038858, 0.031287, 0.031287, 0.021381, 0.013016, 0.008624, 0.007315, 0.00777, 0.008525, 0.009015, 0.009977, 0.010926, 0.008075, 0.006245, 0.009401, 0.014075, 0.011106, 0.010221, 0.009483, 0.013613, 0.022306, 0.023087, 0.016528, 0.01227, 0.015078, 0.019401, 0.031287, 0.021816, 0.019109, 0.017138, 0.010372, 0.006701, 0.009015, 0.009187, 0.014075, 0.008804, 0.007645, 0.006482, 0.004976, 0.005683, 0.005378, 0.003757, 0.005249, 0.00558, 0.007259, 0.004899, 0.003821, 0.003821, 0.005011, 0.005249, 0.006894, 0.008624, 0.010509, 0.010372, 0.016021, 0.013613, 0.020876, 0.015078, 0.015344, 0.015078, 0.022667, 0.025762, 0.048328, 0.044297, 0.033407, 0.019109, 0.044297, 0.094817, 0.050641, 0.055536, 0.11371, 0.06184, 0.06312, 0.043307, 0.027463, 0.017447, 0.013821, 0.014783, 0.025316, 0.048328, 0.076542, 0.079919, 0.036378, 0.03976, 0.036378, 0.078022, 0.06184, 0.032677, 0.020165, 0.037156, 0.020876, 0.011342, 0.020165, 0.011518, 0.015694, 0.018787, 0.023534, 0.024826, 0.017138, 0.012727, 0.009096, 0.007031, 0.005086, 0.006619], '')</t>
  </si>
  <si>
    <t>[179, 180, 181, 182, 183, 184, 185, 186, 187, 188, 189, 190, 191, 192, 193, 194, 195, 196, 197, 198, 199, 200, 383, 384]</t>
  </si>
  <si>
    <t>UPI00051DE0DA status=activ</t>
  </si>
  <si>
    <t>([0.216401, 0.257454, 0.295083, 0.191378, 0.264545, 0.30533, 0.328603, 0.352862, 0.275179, 0.298791, 0.332115, 0.311707, 0.236433, 0.170161, 0.164327, 0.17593, 0.17593, 0.25031, 0.232838, 0.25031, 0.342579, 0.342579, 0.349426, 0.324872, 0.356642, 0.257454, 0.25406, 0.25406, 0.225814, 0.295083, 0.222385, 0.200174, 0.185198, 0.26085, 0.332115, 0.332115, 0.25406, 0.179055, 0.164327, 0.239899, 0.216401, 0.222385, 0.25406, 0.25031, 0.288399, 0.339168, 0.339168, 0.25031, 0.191378, 0.21291, 0.229226, 0.30533, 0.25031, 0.25031, 0.247041, 0.161087, 0.158265, 0.229226, 0.291804, 0.30533, 0.311707, 0.311707, 0.216401, 0.155435, 0.155435, 0.15008, 0.161087, 0.229226, 0.291804, 0.359901, 0.387226, 0.401658, 0.40511, 0.461924, 0.461924, 0.458154, 0.476583, 0.56648, 0.557691, 0.570702, 0.58069, 0.494003, 0.497853, 0.529623, 0.521092, 0.509769, 0.490133, 0.517562, 0.4292, 0.380708, 0.380708, 0.281712, 0.281712, 0.268042, 0.21291, 0.144935, 0.15008, 0.15008, 0.147574, 0.155435, 0.155435, 0.155435, 0.155435, 0.142424, 0.219301, 0.291804, 0.308712, 0.243554, 0.243554, 0.308712, 0.311707, 0.284882, 0.339168, 0.311707, 0.295083, 0.346032, 0.450668, 0.418646, 0.51388, 0.483068, 0.444081], '')</t>
  </si>
  <si>
    <t>[77, 78, 79, 80, 83, 84, 85, 87, 118]</t>
  </si>
  <si>
    <t>UPI00051DE1D8 status=activ</t>
  </si>
  <si>
    <t>([0.055536, 0.11371, 0.18812, 0.116183, 0.182256, 0.21291, 0.25406, 0.31487, 0.257454, 0.281712, 0.332115, 0.349426, 0.288399, 0.257454, 0.374039, 0.278302, 0.30533, 0.377384, 0.422041, 0.311707, 0.284882, 0.324872, 0.298791, 0.158265, 0.271506, 0.271506, 0.225814, 0.15284, 0.155435, 0.206376, 0.144935, 0.137348, 0.216401, 0.170161, 0.111485, 0.054297, 0.054297, 0.060549, 0.074921, 0.056825, 0.122885, 0.236433, 0.185198, 0.185198, 0.31487, 0.216401, 0.164327, 0.132295, 0.106997, 0.054297, 0.035586, 0.036378, 0.038042, 0.027463, 0.046336, 0.088832, 0.073402, 0.122885, 0.125101, 0.071867, 0.134866, 0.139895, 0.118441, 0.092881, 0.081712, 0.078022, 0.0704, 0.069024, 0.094817, 0.155435, 0.21291, 0.281712, 0.349426, 0.278302, 0.295083, 0.257454, 0.179055], '')</t>
  </si>
  <si>
    <t>UPI00051DE419 status=activ</t>
  </si>
  <si>
    <t>([0.284882, 0.324872, 0.216401, 0.268042, 0.308712, 0.339168, 0.374039, 0.40511, 0.36309, 0.321458, 0.328603, 0.324872, 0.271506, 0.281712, 0.366687, 0.352862, 0.447574, 0.433034, 0.414856, 0.408655, 0.401658, 0.398279, 0.401658, 0.509769, 0.408655, 0.346032, 0.324872, 0.257454, 0.18812, 0.239899, 0.332115, 0.346032, 0.370445, 0.440853, 0.454136, 0.422041, 0.422041, 0.418646, 0.42561, 0.41194, 0.472492, 0.440853, 0.436924, 0.41194, 0.36309, 0.476583, 0.557691, 0.585406], '')</t>
  </si>
  <si>
    <t>[23, 46, 47]</t>
  </si>
  <si>
    <t>UPI00051DE5F3 status=activ</t>
  </si>
  <si>
    <t>([0.465241, 0.486429, 0.40511, 0.332115, 0.380708, 0.318242, 0.342579, 0.380708, 0.31487, 0.26085, 0.288399, 0.26085, 0.247041, 0.257454, 0.185198, 0.173081, 0.247041, 0.167087, 0.167087, 0.18812, 0.21291, 0.311707, 0.236433, 0.308712, 0.374039, 0.36309, 0.356642, 0.346032, 0.349426, 0.42561, 0.440853, 0.422041, 0.42561, 0.380708, 0.271506, 0.332115, 0.352862, 0.342579, 0.339168, 0.324872, 0.25031, 0.179055, 0.173081, 0.257454, 0.247041, 0.257454, 0.25406, 0.31487, 0.324872, 0.236433, 0.247041, 0.311707, 0.324872, 0.335645, 0.41194, 0.444081, 0.346032, 0.346032, 0.243554, 0.311707, 0.247041, 0.332115, 0.332115, 0.339168, 0.301917, 0.311707, 0.30533, 0.295083, 0.308712, 0.284882, 0.288399, 0.206376, 0.142424, 0.098513, 0.10481, 0.111485, 0.15284, 0.236433, 0.26085, 0.370445, 0.387226, 0.387226, 0.374039, 0.450668, 0.440853, 0.476583, 0.472492, 0.394753, 0.332115, 0.257454, 0.206376, 0.278302, 0.384043, 0.394753, 0.450668, 0.447574, 0.42561, 0.444081, 0.450668, 0.4292, 0.311707, 0.222385, 0.288399, 0.301917, 0.225814, 0.15284, 0.094817, 0.056825, 0.109221, 0.15284, 0.21291, 0.295083, 0.271506, 0.232838, 0.301917, 0.335645, 0.31487, 0.335645, 0.335645, 0.271506, 0.25031, 0.342579, 0.342579, 0.291804, 0.278302, 0.339168, 0.4292, 0.444081, 0.509769, 0.461924, 0.486429, 0.387226, 0.278302, 0.311707, 0.332115, 0.264545, 0.15284, 0.173081, 0.094817, 0.060549, 0.090864, 0.096677, 0.067594, 0.059222, 0.083462, 0.083462, 0.088832, 0.0704, 0.085092, 0.071867, 0.059222, 0.038858, 0.067594, 0.120615, 0.079919, 0.046336, 0.064632], '')</t>
  </si>
  <si>
    <t>[128]</t>
  </si>
  <si>
    <t>UPI00051DE79C status=activ</t>
  </si>
  <si>
    <t>([0.158265, 0.243554, 0.15284, 0.094817, 0.059222, 0.074921, 0.094817, 0.129801, 0.11371, 0.142424, 0.11371, 0.086953, 0.11371, 0.076542, 0.060549, 0.102787, 0.090864, 0.038858, 0.037156, 0.037156, 0.059222, 0.058088, 0.047319, 0.076542, 0.073402, 0.071867, 0.078022, 0.06184, 0.032017, 0.034884, 0.032017, 0.055536, 0.102787, 0.060549, 0.066181, 0.096677, 0.098513, 0.098513, 0.118441, 0.109221, 0.092881, 0.067594, 0.074921, 0.083462, 0.056825, 0.111485, 0.125101, 0.069024, 0.100716, 0.158265, 0.10481, 0.118441, 0.102787, 0.10481, 0.191378, 0.161087, 0.073402, 0.038858, 0.044297, 0.081712, 0.06184, 0.037156, 0.067594, 0.060549, 0.044297, 0.067594, 0.067594, 0.102787, 0.10481, 0.088832, 0.100716, 0.182256, 0.167087, 0.167087, 0.147574, 0.078022, 0.071867, 0.088832, 0.088832, 0.06312, 0.034884, 0.047319, 0.088832, 0.088832, 0.088832, 0.090864, 0.106997, 0.054297, 0.030611, 0.05306, 0.056825, 0.049374, 0.049374, 0.05306, 0.06312, 0.037156, 0.06312, 0.118441, 0.118441, 0.096677, 0.069024, 0.069024, 0.081712, 0.042364, 0.023963, 0.045352, 0.032677, 0.028695, 0.028107, 0.023534, 0.026338, 0.024826, 0.016021, 0.01078, 0.010926, 0.009865, 0.010509, 0.010509, 0.006567, 0.006619, 0.01078, 0.011669, 0.011669, 0.011342, 0.019401, 0.020165, 0.020522, 0.020165, 0.023963, 0.024393, 0.06184, 0.051831, 0.056825, 0.055536, 0.055536, 0.032677, 0.033407, 0.060549, 0.069024, 0.109221, 0.106997, 0.060549, 0.10481, 0.164327, 0.144935, 0.078022, 0.144935, 0.142424, 0.236433, 0.137348, 0.232838, 0.111485, 0.132295, 0.059222, 0.118441, 0.129801, 0.158265, 0.100716, 0.085092, 0.088832, 0.092881, 0.164327, 0.229226, 0.15008, 0.167087, 0.109221, 0.109221, 0.096677, 0.056825, 0.05306, 0.042364, 0.041405, 0.086953, 0.074921, 0.142424, 0.118441, 0.144935, 0.088832, 0.086953, 0.05306, 0.051831, 0.0704, 0.06184, 0.071867, 0.127496, 0.054297, 0.102787, 0.102787, 0.060549, 0.056825, 0.033407, 0.0704, 0.034884, 0.020876, 0.024393, 0.020876, 0.022306, 0.016826, 0.031287, 0.055536, 0.109221, 0.0704, 0.038042, 0.024826, 0.023534, 0.022667, 0.022667, 0.013016, 0.023534, 0.03976, 0.074921, 0.125101, 0.127496, 0.216401, 0.25406, 0.229226, 0.194234, 0.125101, 0.209395, 0.191378, 0.122885, 0.071867, 0.10481, 0.18812, 0.268042, 0.25406, 0.25406, 0.298791, 0.387226, 0.31487, 0.271506, 0.196879, 0.116183, 0.118441, 0.106997, 0.161087, 0.10481, 0.100716, 0.179055, 0.17593, 0.232838, 0.324872, 0.42561, 0.380708, 0.359901, 0.257454, 0.264545, 0.264545, 0.25031, 0.18812, 0.167087, 0.132295, 0.144935, 0.247041, 0.257454, 0.173081, 0.161087, 0.257454, 0.332115, 0.225814, 0.142424, 0.129801, 0.129801, 0.064632, 0.074921, 0.06312, 0.054297, 0.031287, 0.032017, 0.054297, 0.048328, 0.083462, 0.085092, 0.116183, 0.098513, 0.046336, 0.067594, 0.067594, 0.029376, 0.032677, 0.041405, 0.069024, 0.036378, 0.037156, 0.078022, 0.081712, 0.10481, 0.18812, 0.281712, 0.182256, 0.182256, 0.18812, 0.094817, 0.167087, 0.102787, 0.111485, 0.132295, 0.155435, 0.155435, 0.257454, 0.247041, 0.291804, 0.298791, 0.275179, 0.161087, 0.096677, 0.100716, 0.056825, 0.06312, 0.056825, 0.059222, 0.067594, 0.067594, 0.109221, 0.098513, 0.081712, 0.049374, 0.085092, 0.090864, 0.086953, 0.086953, 0.059222, 0.028695, 0.032017, 0.06312, 0.142424, 0.106997, 0.0704, 0.122885, 0.116183, 0.120615, 0.11371, 0.10481, 0.167087, 0.209395, 0.219301, 0.328603, 0.401658, 0.390993, 0.346032, 0.342579, 0.257454, 0.206376, 0.268042, 0.25031, 0.18812, 0.18812, 0.295083, 0.356642, 0.26085, 0.15284, 0.092881, 0.161087, 0.100716, 0.079919, 0.073402, 0.071867, 0.079919, 0.081712, 0.085092, 0.100716, 0.096677, 0.096677, 0.155435, 0.206376, 0.219301, 0.239899, 0.144935, 0.147574, 0.158265, 0.25031, 0.36309, 0.352862, 0.346032, 0.436924, 0.476583, 0.408655, 0.288399, 0.18812, 0.185198, 0.185198, 0.18812, 0.194234, 0.271506, 0.222385, 0.21291, 0.200174, 0.142424, 0.144935, 0.092881, 0.066181, 0.059222, 0.033407, 0.046336, 0.023087, 0.022667, 0.023963, 0.020876, 0.024826, 0.049374, 0.048328, 0.023534, 0.023087, 0.022667, 0.014315, 0.012491, 0.012727, 0.00962, 0.016257, 0.025762, 0.043307, 0.046336, 0.035586, 0.051831, 0.05306, 0.098513, 0.074921, 0.046336, 0.079919, 0.127496, 0.069024], '')</t>
  </si>
  <si>
    <t>UPI00051DE840 status=activ</t>
  </si>
  <si>
    <t>([0.046336, 0.031287, 0.016257, 0.026338, 0.040537, 0.064632, 0.083462, 0.118441, 0.086953, 0.050641, 0.05306, 0.040537, 0.03976, 0.037156, 0.038042, 0.024393, 0.048328, 0.049374, 0.048328, 0.025316, 0.023087, 0.020165, 0.018787, 0.035586, 0.037156, 0.03976, 0.037156, 0.036378, 0.016826, 0.026338, 0.033407, 0.040537, 0.079919, 0.142424, 0.064632, 0.11371, 0.17593, 0.094817, 0.096677, 0.0704, 0.122885, 0.134866, 0.236433, 0.342579, 0.346032, 0.31487, 0.209395, 0.200174, 0.173081, 0.196879, 0.196879, 0.18812, 0.155435, 0.147574, 0.15008, 0.25406, 0.247041, 0.158265, 0.21291, 0.278302, 0.295083, 0.26085, 0.21291, 0.179055, 0.125101, 0.096677, 0.073402, 0.137348], '')</t>
  </si>
  <si>
    <t>UPI00051DE929 status=activ</t>
  </si>
  <si>
    <t>([0.216401, 0.281712, 0.349426, 0.418646, 0.444081, 0.366687, 0.380708, 0.398279, 0.414856, 0.36309, 0.291804, 0.31487, 0.31487, 0.408655, 0.390993, 0.384043, 0.288399, 0.356642, 0.356642, 0.349426, 0.324872, 0.422041, 0.440853, 0.335645, 0.311707, 0.229226, 0.236433, 0.243554, 0.268042, 0.225814, 0.295083, 0.335645, 0.384043, 0.377384, 0.384043, 0.36309, 0.370445, 0.444081, 0.359901, 0.356642, 0.291804, 0.268042, 0.25031, 0.222385, 0.21291, 0.21291, 0.308712, 0.401658, 0.414856, 0.418646, 0.468512, 0.468512, 0.521092, 0.553315, 0.58069, 0.538167, 0.58069, 0.608892, 0.538167, 0.671169, 0.685117, 0.775545, 0.798249, 0.775545, 0.779859, 0.856457, 0.827927, 0.827927, 0.83125, 0.819762, 0.703578, 0.703578, 0.716283, 0.720929, 0.694846, 0.694846, 0.59014, 0.525368, 0.585406, 0.58069, 0.58069, 0.570702, 0.461924, 0.461924, 0.51388, 0.4292, 0.480142, 0.517562, 0.480142, 0.465241, 0.390993, 0.461924, 0.408655, 0.374039, 0.374039, 0.281712, 0.271506, 0.288399, 0.291804, 0.271506, 0.324872, 0.284882, 0.236433, 0.324872, 0.295083, 0.222385, 0.30533, 0.222385, 0.155435], '')</t>
  </si>
  <si>
    <t>[52, 53, 54, 55, 56, 57, 58, 59, 60, 61, 62, 63, 64, 65, 66, 67, 68, 69, 70, 71, 72, 73, 74, 75, 76, 77, 78, 79, 80, 81, 84, 87]</t>
  </si>
  <si>
    <t>UPI00051DEA12 status=activ</t>
  </si>
  <si>
    <t>([0.059222, 0.03976, 0.047319, 0.069024, 0.076542, 0.048328, 0.073402, 0.060549, 0.086953, 0.109221, 0.139895, 0.139895, 0.219301, 0.257454, 0.26085, 0.308712, 0.387226, 0.494003, 0.5017, 0.509769, 0.483068, 0.494003, 0.59014, 0.675549, 0.690604, 0.694846, 0.728858, 0.680603, 0.779859, 0.775545, 0.784345, 0.685117, 0.703578, 0.720929, 0.613573, 0.63748, 0.690604, 0.712013, 0.618285, 0.59917, 0.694846, 0.699094, 0.59917, 0.557691, 0.422041, 0.408655, 0.4292, 0.494003, 0.494003, 0.458154, 0.390993, 0.380708, 0.461924, 0.454136, 0.380708, 0.422041, 0.414856, 0.401658, 0.398279, 0.454136, 0.465241, 0.450668, 0.480142, 0.450668, 0.480142, 0.632174, 0.63748, 0.63748, 0.642678, 0.671169, 0.613573, 0.703578, 0.712013, 0.712013, 0.703578, 0.791621, 0.741537, 0.775545, 0.791621, 0.779859, 0.801317, 0.795062, 0.712013, 0.626927, 0.745909, 0.73685, 0.608892, 0.613573, 0.622677, 0.622677, 0.642678, 0.767246, 0.690604, 0.685117, 0.690604, 0.707965, 0.703578, 0.788093, 0.759478, 0.745909, 0.759478, 0.716283, 0.73685, 0.754692, 0.801317, 0.801317, 0.812494, 0.879233, 0.819762, 0.812494, 0.823549, 0.754692, 0.642678, 0.707965, 0.707965, 0.703578, 0.666105, 0.58069, 0.517562, 0.509769, 0.509769, 0.505461, 0.521092, 0.51388, 0.59508, 0.553315, 0.562014, 0.549308, 0.553315, 0.570702, 0.585406, 0.59508, 0.661982, 0.771762, 0.771762, 0.791621, 0.707965, 0.733139, 0.716283, 0.791621, 0.720929, 0.750527, 0.745909, 0.745909, 0.657645, 0.632174, 0.707965, 0.699094, 0.707965, 0.699094, 0.741537, 0.767246, 0.741537, 0.728858, 0.585406, 0.59508, 0.585406, 0.661982, 0.585406, 0.575842, 0.570702, 0.63748, 0.608892, 0.585406, 0.58069, 0.685117, 0.626927, 0.618285, 0.545602, 0.553315, 0.541878, 0.56648, 0.538167, 0.557691, 0.575842, 0.694846, 0.703578, 0.712013, 0.690604, 0.76285, 0.837511, 0.823549, 0.823549, 0.823549, 0.852992, 0.859585, 0.788093, 0.788093, 0.791621, 0.837511, 0.812494, 0.81615, 0.83125, 0.834292, 0.83125, 0.823549, 0.819762, 0.823549, 0.819762, 0.819762, 0.83125, 0.775545, 0.812494, 0.754692, 0.745909, 0.73685, 0.716283, 0.771762, 0.83125, 0.862302, 0.876521, 0.889439, 0.889439, 0.876521, 0.868118, 0.808535, 0.81615, 0.81615, 0.791621, 0.76285, 0.812494, 0.801317, 0.874069, 0.788093, 0.801317, 0.819762, 0.801317, 0.83125, 0.791621, 0.801317, 0.798249, 0.779859, 0.707965, 0.716283, 0.728858, 0.73685, 0.73685, 0.728858, 0.720929, 0.750527, 0.745909, 0.63748, 0.562014, 0.549308, 0.626927, 0.694846, 0.690604, 0.707965, 0.699094, 0.76285, 0.728858, 0.694846, 0.720929, 0.795062, 0.801317, 0.795062, 0.712013, 0.784345, 0.795062, 0.741537, 0.73685, 0.767246, 0.834292, 0.885302, 0.882776, 0.83125, 0.859585, 0.859585, 0.865454, 0.856457, 0.868118, 0.882776, 0.88723, 0.846163, 0.849326, 0.84206, 0.852992, 0.903857, 0.908098, 0.922952, 0.953422, 0.962114, 0.962114, 0.957673, 0.96342, 0.964893, 0.976226, 0.966441, 0.966441, 0.966441, 0.969315, 0.966441, 0.966441, 0.9657, 0.979741, 0.979741, 0.980097, 0.978672, 0.982235, 0.980739], '')</t>
  </si>
  <si>
    <t>[18, 19, 22, 23, 24, 25, 26, 27, 28, 29, 30, 31, 32, 33, 34, 35, 36, 37, 38, 39, 40, 41, 42, 43,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299]</t>
  </si>
  <si>
    <t>(234</t>
  </si>
  <si>
    <t>258)</t>
  </si>
  <si>
    <t>UPI00051DECC8 status=activ</t>
  </si>
  <si>
    <t>([0.120615, 0.173081, 0.216401, 0.144935, 0.111485, 0.074921, 0.050641, 0.066181, 0.090864, 0.073402, 0.092881, 0.076542, 0.076542, 0.127496, 0.127496, 0.116183, 0.132295, 0.116183, 0.18812, 0.173081, 0.239899, 0.216401, 0.203355, 0.111485, 0.137348, 0.194234, 0.191378, 0.298791, 0.308712, 0.232838, 0.216401, 0.219301, 0.295083, 0.200174, 0.206376, 0.284882, 0.284882, 0.21291, 0.25031, 0.139895, 0.071867, 0.071867, 0.0704, 0.0704, 0.094817, 0.073402, 0.067594, 0.122885, 0.122885, 0.111485, 0.102787, 0.155435, 0.161087, 0.10481, 0.10481, 0.100716, 0.06184, 0.069024, 0.109221, 0.11371, 0.200174, 0.318242, 0.311707, 0.209395, 0.158265, 0.147574, 0.15284, 0.182256, 0.118441, 0.106997, 0.111485, 0.167087, 0.179055, 0.173081, 0.179055, 0.179055, 0.098513, 0.100716, 0.092881, 0.094817, 0.083462, 0.090864, 0.048328, 0.050641, 0.051831, 0.045352, 0.078022, 0.129801, 0.122885, 0.096677, 0.090864, 0.094817, 0.059222, 0.033407, 0.030003, 0.047319, 0.083462, 0.129801, 0.200174, 0.206376, 0.203355, 0.139895, 0.11371, 0.155435, 0.122885, 0.200174, 0.271506, 0.229226, 0.185198, 0.132295, 0.25406, 0.21291], '')</t>
  </si>
  <si>
    <t>UPI00051DEDFC status=activ</t>
  </si>
  <si>
    <t>([0.490133, 0.545602, 0.387226, 0.374039, 0.359901, 0.40511, 0.41194, 0.433034, 0.366687, 0.401658, 0.447574, 0.494003, 0.408655, 0.318242, 0.328603, 0.318242, 0.339168, 0.268042, 0.26085, 0.229226, 0.239899, 0.232838, 0.15284, 0.170161, 0.206376, 0.173081, 0.102787, 0.073402, 0.081712, 0.122885, 0.134866, 0.069024, 0.066181, 0.111485, 0.158265, 0.081712, 0.055536, 0.055536, 0.086953, 0.106997, 0.132295, 0.06312, 0.040537, 0.038858, 0.06312, 0.056825, 0.081712, 0.079919, 0.116183, 0.064632, 0.073402, 0.066181, 0.111485, 0.106997, 0.10481, 0.067594, 0.132295, 0.118441, 0.185198, 0.196879, 0.200174, 0.129801, 0.222385, 0.311707, 0.394753, 0.387226, 0.308712, 0.321458, 0.401658, 0.422041, 0.497853, 0.394753, 0.398279, 0.398279, 0.335645, 0.225814, 0.288399, 0.301917, 0.30533, 0.298791, 0.264545, 0.275179, 0.390993, 0.390993, 0.370445, 0.380708, 0.384043, 0.380708, 0.380708, 0.275179, 0.271506, 0.200174, 0.275179, 0.25406, 0.17593, 0.236433, 0.36309, 0.366687, 0.349426, 0.450668, 0.41194, 0.450668, 0.346032, 0.232838, 0.158265, 0.164327, 0.083462, 0.090864, 0.122885, 0.11371, 0.116183, 0.06312, 0.085092, 0.05306, 0.032017, 0.059222, 0.064632, 0.047319, 0.046336, 0.030611, 0.032677, 0.020522, 0.019109, 0.0198, 0.034068, 0.033407, 0.034068, 0.0704, 0.064632, 0.083462, 0.085092, 0.102787, 0.102787, 0.144935, 0.191378, 0.239899, 0.155435, 0.118441, 0.088832, 0.094817, 0.139895, 0.11371, 0.139895, 0.118441, 0.102787, 0.106997, 0.173081, 0.164327, 0.167087, 0.109221, 0.106997, 0.067594, 0.129801, 0.173081, 0.092881, 0.132295, 0.155435, 0.239899, 0.288399, 0.291804, 0.203355, 0.17593, 0.196879, 0.264545, 0.222385, 0.328603, 0.284882, 0.281712, 0.185198, 0.182256, 0.15284, 0.15284, 0.216401, 0.196879, 0.239899, 0.318242, 0.288399, 0.247041, 0.225814, 0.222385, 0.196879, 0.191378, 0.225814, 0.144935, 0.096677, 0.125101, 0.078022, 0.111485, 0.106997, 0.127496, 0.139895, 0.236433, 0.164327, 0.179055, 0.182256, 0.164327, 0.182256, 0.122885, 0.094817, 0.094817, 0.090864, 0.116183, 0.185198, 0.179055, 0.257454, 0.229226, 0.26085, 0.352862, 0.324872, 0.346032, 0.440853, 0.440853, 0.440853, 0.458154, 0.346032, 0.328603, 0.339168, 0.25031, 0.247041, 0.335645, 0.352862, 0.366687, 0.398279, 0.418646, 0.4292, 0.352862, 0.398279, 0.398279, 0.394753, 0.40511, 0.390993, 0.301917, 0.291804, 0.30533, 0.36309, 0.346032, 0.346032, 0.339168, 0.332115, 0.42561, 0.42561, 0.42561, 0.4292, 0.387226, 0.264545, 0.232838, 0.301917, 0.366687, 0.301917, 0.291804, 0.18812, 0.194234, 0.264545, 0.264545, 0.18812, 0.194234, 0.308712, 0.25406, 0.26085, 0.339168, 0.264545, 0.225814, 0.225814, 0.209395, 0.216401, 0.257454, 0.281712, 0.291804, 0.291804, 0.356642, 0.301917, 0.401658, 0.394753, 0.387226, 0.384043, 0.468512, 0.398279, 0.390993, 0.450668, 0.444081, 0.450668, 0.525368, 0.529623, 0.541878, 0.545602, 0.642678, 0.690604, 0.685117, 0.675549, 0.657645, 0.653063, 0.728858, 0.716283, 0.712013, 0.712013, 0.707965, 0.661982, 0.795062, 0.801317], '')</t>
  </si>
  <si>
    <t>[1, 281, 282, 283, 284, 285, 286, 287, 288, 289, 290, 291, 292, 293, 294, 295, 296, 297, 298]</t>
  </si>
  <si>
    <t>UPI00051DF04D status=activ</t>
  </si>
  <si>
    <t>([0.073402, 0.034884, 0.024393, 0.048328, 0.074921, 0.111485, 0.083462, 0.088832, 0.100716, 0.134866, 0.102787, 0.06312, 0.10481, 0.11371, 0.083462, 0.137348, 0.139895, 0.219301, 0.142424, 0.216401, 0.219301, 0.275179, 0.390993, 0.486429, 0.472492, 0.476583, 0.468512, 0.433034, 0.390993, 0.387226, 0.288399, 0.301917, 0.374039, 0.370445, 0.264545, 0.356642, 0.370445, 0.374039, 0.374039, 0.42561, 0.394753, 0.36309, 0.298791, 0.209395, 0.127496, 0.120615, 0.058088, 0.035586, 0.076542, 0.125101, 0.139895, 0.185198, 0.25406, 0.264545, 0.25031, 0.281712, 0.271506, 0.271506, 0.18812, 0.127496, 0.161087, 0.164327, 0.118441, 0.11371, 0.155435, 0.247041, 0.257454, 0.377384, 0.359901, 0.342579, 0.342579, 0.301917, 0.247041, 0.239899, 0.209395, 0.209395, 0.209395, 0.142424, 0.083462, 0.137348, 0.167087, 0.167087, 0.167087, 0.209395, 0.222385, 0.225814, 0.225814, 0.18812, 0.147574, 0.206376, 0.179055, 0.132295, 0.137348, 0.209395, 0.173081, 0.15284, 0.129801], '')</t>
  </si>
  <si>
    <t>UPI00051DF07D status=activ</t>
  </si>
  <si>
    <t>([0.837511, 0.859585, 0.874069, 0.849326, 0.819762, 0.837511, 0.83125, 0.837511, 0.852992, 0.859585, 0.859585, 0.852992, 0.84206, 0.852992, 0.862302, 0.874069, 0.874069, 0.908098, 0.908098, 0.901269, 0.885302, 0.910643, 0.901269, 0.903857, 0.936162, 0.947281, 0.932927, 0.936162, 0.928747, 0.928747, 0.928747, 0.93079, 0.928747, 0.936162, 0.93079, 0.932927, 0.919029, 0.922952, 0.91684, 0.91684, 0.919029, 0.926919, 0.924947, 0.926919, 0.91684, 0.903857, 0.903857, 0.919029, 0.926919, 0.921076, 0.903857, 0.899122, 0.901269, 0.901269, 0.889439, 0.891961, 0.891961, 0.91684, 0.894241, 0.89662, 0.885302], '')</t>
  </si>
  <si>
    <t>[0, 1, 2, 3, 4, 5, 6, 7, 8, 9, 10, 11, 12, 13, 14, 15, 16, 17, 18, 19, 20, 21, 22, 23, 24, 25, 26, 27, 28, 29, 30, 31, 32, 33, 34, 35, 36, 37, 38, 39, 40, 41, 42, 43, 44, 45, 46, 47, 48, 49, 50, 51, 52, 53, 54, 55, 56, 57, 58, 59, 60]</t>
  </si>
  <si>
    <t>UPI00051DF07F status=activ</t>
  </si>
  <si>
    <t>([0.182256, 0.134866, 0.182256, 0.222385, 0.134866, 0.098513, 0.137348, 0.158265, 0.185198, 0.209395, 0.232838, 0.236433, 0.15008, 0.096677, 0.106997, 0.076542, 0.139895, 0.129801, 0.132295, 0.132295, 0.164327, 0.164327, 0.164327, 0.15284, 0.147574, 0.167087, 0.170161, 0.094817, 0.06312, 0.06312, 0.06184, 0.06184, 0.094817, 0.158265, 0.222385, 0.275179, 0.335645, 0.308712, 0.374039, 0.377384, 0.377384, 0.291804, 0.219301, 0.295083, 0.301917, 0.30533, 0.374039, 0.454136, 0.553315, 0.671169, 0.666105, 0.570702, 0.570702, 0.486429, 0.494003, 0.486429, 0.494003, 0.486429, 0.486429, 0.476583, 0.458154, 0.444081, 0.517562, 0.618285, 0.58069, 0.557691, 0.541878, 0.529623, 0.490133], '')</t>
  </si>
  <si>
    <t>[48, 49, 50, 51, 52, 62, 63, 64, 65, 66, 67]</t>
  </si>
  <si>
    <t>UPI00051DF183 status=activ</t>
  </si>
  <si>
    <t>([0.000146, 6.4e-05, 5.6e-05, 0.000137, 0.000301, 0.000185, 0.000137, 0.000146, 0.000262, 0.000464, 0.000687, 0.000713, 0.000468, 0.000249, 0.000537, 0.000558, 0.00052, 0.000507, 0.000816, 0.000906, 0.000708, 0.000708, 0.000906, 0.000799, 0.000391, 0.000185, 0.00015, 0.000301, 0.000198, 7.7e-05, 3e-05, 1.7e-05, 2.6e-05, 1.7e-05, 1.7e-05, 9e-06, 9e-06, 9e-06, 9e-06, 9e-06, 9e-06, 9e-06, 9e-06, 9e-06, 9e-06, 9e-06, 1.7e-05, 2.6e-05, 1.7e-05, 1.7e-05, 2.6e-05, 3e-05, 3.9e-05, 1.7e-05, 3e-05, 3e-05, 4.7e-05], '')</t>
  </si>
  <si>
    <t>UPI00051DF283 status=activ</t>
  </si>
  <si>
    <t>([0.10481, 0.066181, 0.040537, 0.076542, 0.100716, 0.129801, 0.161087, 0.132295, 0.100716, 0.083462, 0.100716, 0.155435, 0.222385, 0.203355, 0.278302, 0.268042, 0.25031, 0.328603, 0.342579, 0.335645, 0.324872, 0.41194, 0.422041, 0.51388, 0.483068, 0.476583, 0.472492, 0.472492, 0.444081, 0.525368, 0.521092, 0.525368, 0.517562, 0.517562, 0.538167, 0.538167, 0.468512, 0.390993, 0.387226, 0.311707, 0.281712, 0.291804, 0.291804, 0.359901, 0.359901, 0.281712, 0.288399, 0.25031, 0.222385, 0.308712, 0.229226, 0.216401, 0.229226, 0.164327, 0.17593, 0.17593, 0.118441, 0.164327, 0.247041, 0.264545, 0.232838, 0.191378, 0.116183, 0.137348, 0.132295, 0.134866, 0.203355, 0.134866, 0.109221, 0.090864, 0.074921, 0.120615, 0.155435, 0.122885, 0.167087, 0.127496, 0.092881, 0.134866, 0.106997, 0.0704, 0.041405, 0.079919], '')</t>
  </si>
  <si>
    <t>[23, 29, 30, 31, 32, 33, 34, 35]</t>
  </si>
  <si>
    <t>UPI00051DF2E5 status=activ</t>
  </si>
  <si>
    <t>([0.247041, 0.288399, 0.324872, 0.352862, 0.401658, 0.356642, 0.31487, 0.342579, 0.359901, 0.380708, 0.398279, 0.490133, 0.4292, 0.494003, 0.51388, 0.51388, 0.454136, 0.458154, 0.486429, 0.51388, 0.468512, 0.497853, 0.5017, 0.529623, 0.483068, 0.465241, 0.454136, 0.505461, 0.5017, 0.509769, 0.490133, 0.461924, 0.483068, 0.486429, 0.4292, 0.433034, 0.4292, 0.444081, 0.377384, 0.377384, 0.422041, 0.40511, 0.4292, 0.42561, 0.398279, 0.440853, 0.444081, 0.51388, 0.384043, 0.401658, 0.332115, 0.352862, 0.374039, 0.359901, 0.4292, 0.483068, 0.468512, 0.468512, 0.454136, 0.521092, 0.553315, 0.476583, 0.545602, 0.517562, 0.525368, 0.525368, 0.51388, 0.497853, 0.480142, 0.653063, 0.608892, 0.716283, 0.707965, 0.703578, 0.694846, 0.63748], '')</t>
  </si>
  <si>
    <t>[14, 15, 19, 22, 23, 27, 28, 29, 47, 59, 60, 62, 63, 64, 65, 66, 69, 70, 71, 72, 73, 74, 75]</t>
  </si>
  <si>
    <t>UPI00051DF39B status=activ</t>
  </si>
  <si>
    <t>([0.002529, 0.003757, 0.00359, 0.003109, 0.002606, 0.003405, 0.002976, 0.002881, 0.00359, 0.004431, 0.004315, 0.004513, 0.004899, 0.005992, 0.007495, 0.01227, 0.012491, 0.009483, 0.016528, 0.026892, 0.026892, 0.032017, 0.037156, 0.045352, 0.085092, 0.161087, 0.094817, 0.092881, 0.134866, 0.132295, 0.066181, 0.100716, 0.067594, 0.06312, 0.088832, 0.042364, 0.045352, 0.044297, 0.078022, 0.030611, 0.013821, 0.009728, 0.014783, 0.012491, 0.014783, 0.009294, 0.009401, 0.009294, 0.009483, 0.010926, 0.007645, 0.01227, 0.008276, 0.01227, 0.01227, 0.011518, 0.011903, 0.011342, 0.018787, 0.016528, 0.022667, 0.034068, 0.028107, 0.020522, 0.016826, 0.013613, 0.020165, 0.013613, 0.020876, 0.036378, 0.018787, 0.036378, 0.020522], '')</t>
  </si>
  <si>
    <t>UPI00051DF3D5 status=activ</t>
  </si>
  <si>
    <t>([0.401658, 0.447574, 0.311707, 0.243554, 0.158265, 0.196879, 0.222385, 0.225814, 0.25031, 0.25406, 0.26085, 0.209395, 0.21291, 0.170161, 0.191378, 0.182256, 0.232838, 0.15008, 0.167087, 0.275179, 0.25031, 0.26085, 0.247041, 0.346032, 0.4292, 0.517562, 0.458154, 0.366687, 0.398279, 0.394753, 0.31487, 0.281712, 0.366687, 0.278302, 0.359901, 0.349426, 0.339168, 0.36309, 0.352862, 0.324872, 0.318242, 0.31487, 0.321458, 0.335645, 0.335645, 0.25031, 0.236433, 0.236433, 0.332115, 0.321458, 0.239899, 0.335645, 0.377384, 0.291804, 0.352862, 0.339168, 0.342579, 0.281712, 0.26085, 0.342579, 0.328603, 0.301917, 0.275179, 0.225814, 0.18812, 0.144935, 0.206376, 0.196879, 0.247041], '')</t>
  </si>
  <si>
    <t>UPI00051DF44D status=activ</t>
  </si>
  <si>
    <t>([0.675549, 0.724957, 0.754692, 0.653063, 0.657645, 0.690604, 0.703578, 0.720929, 0.622677, 0.657645, 0.575842, 0.642678, 0.648219, 0.657645, 0.618285, 0.604312, 0.59508, 0.575842, 0.545602, 0.461924, 0.529623, 0.468512, 0.454136, 0.370445, 0.461924, 0.444081, 0.444081, 0.387226, 0.41194, 0.414856, 0.40511, 0.483068, 0.398279, 0.380708, 0.311707, 0.342579, 0.31487, 0.324872, 0.271506, 0.30533, 0.311707, 0.25031, 0.318242, 0.349426, 0.349426, 0.295083, 0.328603, 0.318242, 0.318242, 0.268042, 0.349426, 0.278302, 0.216401, 0.219301, 0.236433, 0.31487, 0.30533, 0.332115, 0.328603, 0.328603, 0.335645, 0.31487, 0.284882, 0.203355, 0.170161, 0.21291, 0.25031, 0.25031, 0.185198, 0.18812, 0.15008, 0.134866, 0.191378, 0.243554, 0.359901, 0.366687, 0.36309, 0.36309, 0.374039, 0.366687, 0.4292, 0.4292, 0.525368, 0.653063, 0.754692, 0.76285, 0.784345, 0.76285, 0.741537, 0.81615, 0.876521, 0.928747, 0.938133, 0.94331, 0.945666, 0.924947, 0.921076, 0.919029], '')</t>
  </si>
  <si>
    <t>UPI00051DF537 status=activ</t>
  </si>
  <si>
    <t>([0.295083, 0.349426, 0.247041, 0.271506, 0.31487, 0.339168, 0.36309, 0.311707, 0.247041, 0.243554, 0.257454, 0.25406, 0.25406, 0.271506, 0.36309, 0.308712, 0.196879, 0.137348, 0.158265, 0.17593, 0.17593, 0.11371, 0.11371, 0.17593, 0.196879, 0.191378, 0.200174, 0.132295, 0.120615, 0.191378, 0.21291, 0.239899, 0.318242, 0.356642, 0.352862, 0.26085, 0.342579, 0.458154, 0.545602, 0.476583, 0.377384, 0.298791, 0.394753, 0.398279, 0.291804, 0.21291, 0.216401, 0.137348, 0.170161, 0.236433, 0.243554, 0.25406, 0.232838, 0.15284, 0.158265, 0.155435, 0.132295, 0.085092, 0.094817, 0.100716, 0.155435, 0.167087, 0.164327, 0.170161, 0.098513, 0.109221, 0.15284, 0.144935, 0.129801, 0.155435, 0.158265, 0.144935, 0.088832, 0.098513, 0.167087, 0.129801, 0.134866, 0.219301, 0.288399, 0.191378, 0.182256, 0.167087, 0.15008, 0.232838, 0.232838, 0.284882, 0.36309, 0.36309, 0.356642, 0.433034, 0.450668, 0.472492, 0.384043, 0.483068, 0.472492, 0.465241, 0.4292, 0.359901, 0.298791, 0.219301, 0.30533, 0.31487, 0.229226, 0.332115, 0.321458, 0.225814, 0.257454, 0.17593, 0.191378, 0.170161, 0.206376, 0.185198, 0.170161, 0.170161, 0.10481, 0.079919, 0.079919, 0.073402, 0.067594, 0.094817, 0.127496, 0.073402, 0.067594, 0.106997, 0.098513, 0.096677, 0.15008, 0.167087, 0.243554, 0.170161, 0.216401, 0.222385, 0.155435, 0.158265, 0.247041, 0.239899, 0.191378, 0.10481, 0.11371, 0.111485, 0.076542, 0.086953, 0.147574, 0.085092, 0.044297, 0.028695, 0.033407, 0.031287, 0.023534, 0.015344, 0.018787, 0.014586, 0.013016, 0.013016, 0.010926, 0.008624, 0.009483, 0.011342, 0.016528, 0.019401, 0.025762, 0.034068, 0.024826, 0.014315, 0.023087], '')</t>
  </si>
  <si>
    <t>UPI00051DF5E1 status=activ</t>
  </si>
  <si>
    <t>([0.370445, 0.352862, 0.25406, 0.247041, 0.311707, 0.339168, 0.374039, 0.390993, 0.41194, 0.342579, 0.301917, 0.194234, 0.196879, 0.203355, 0.137348, 0.086953, 0.090864, 0.085092, 0.073402, 0.073402, 0.073402, 0.120615, 0.137348, 0.15284, 0.179055, 0.161087, 0.116183, 0.069024, 0.042364, 0.022667, 0.022306, 0.032017, 0.066181, 0.059222, 0.032677, 0.054297, 0.086953, 0.066181, 0.064632, 0.109221, 0.170161, 0.109221, 0.106997, 0.11371, 0.100716, 0.060549, 0.0704, 0.100716, 0.132295, 0.194234, 0.21291, 0.301917, 0.301917, 0.236433, 0.182256, 0.200174, 0.203355, 0.15008, 0.182256, 0.185198, 0.194234, 0.127496, 0.170161, 0.167087, 0.161087, 0.179055, 0.257454, 0.173081, 0.17593, 0.206376, 0.209395, 0.271506, 0.239899, 0.209395, 0.25031, 0.30533, 0.359901, 0.332115, 0.401658, 0.374039, 0.335645], '')</t>
  </si>
  <si>
    <t>UPI00051DF6D9 status=activ</t>
  </si>
  <si>
    <t>([0.222385, 0.281712, 0.356642, 0.422041, 0.447574, 0.356642, 0.390993, 0.390993, 0.377384, 0.311707, 0.339168, 0.236433, 0.321458, 0.433034, 0.394753, 0.359901, 0.342579, 0.264545, 0.200174, 0.170161, 0.144935, 0.219301, 0.21291, 0.125101, 0.067594, 0.076542, 0.081712, 0.078022, 0.092881, 0.120615, 0.161087, 0.173081, 0.278302, 0.278302, 0.15284, 0.185198, 0.15284, 0.173081, 0.25406, 0.247041, 0.200174, 0.206376, 0.225814, 0.25031, 0.356642, 0.436924, 0.308712, 0.275179, 0.243554, 0.170161, 0.096677, 0.129801, 0.073402, 0.067594, 0.0704, 0.134866, 0.073402, 0.074921, 0.111485, 0.120615, 0.170161, 0.268042, 0.278302, 0.185198, 0.106997, 0.10481, 0.122885, 0.132295, 0.219301, 0.182256, 0.271506, 0.324872, 0.335645, 0.42561, 0.387226, 0.275179, 0.301917, 0.311707, 0.278302, 0.21291, 0.173081, 0.203355, 0.118441, 0.073402, 0.129801, 0.203355, 0.164327, 0.147574, 0.15284, 0.182256, 0.167087, 0.129801, 0.102787, 0.088832, 0.090864, 0.086953, 0.122885, 0.085092, 0.109221, 0.182256, 0.25031, 0.247041, 0.203355, 0.298791, 0.390993], '')</t>
  </si>
  <si>
    <t>UPI00051DF739 status=activ</t>
  </si>
  <si>
    <t>([0.36309, 0.232838, 0.139895, 0.164327, 0.106997, 0.15008, 0.18812, 0.222385, 0.155435, 0.18812, 0.21291, 0.173081, 0.096677, 0.158265, 0.083462, 0.050641, 0.05306, 0.028107, 0.027463, 0.044297, 0.026338, 0.016257, 0.014315, 0.015694, 0.016257, 0.026892, 0.024826, 0.023963, 0.015344, 0.025316, 0.013016, 0.013265, 0.016528, 0.025762, 0.015344, 0.029376, 0.047319, 0.025762, 0.043307, 0.074921, 0.071867, 0.069024, 0.127496, 0.232838, 0.298791, 0.182256, 0.17593, 0.173081, 0.170161, 0.132295, 0.134866, 0.161087, 0.079919, 0.076542, 0.078022, 0.083462, 0.086953, 0.081712, 0.134866, 0.083462, 0.083462, 0.090864, 0.127496, 0.05306, 0.050641, 0.033407, 0.067594, 0.069024, 0.066181, 0.074921, 0.147574, 0.096677, 0.158265, 0.275179, 0.271506, 0.17593, 0.275179, 0.284882, 0.288399, 0.203355, 0.291804, 0.209395, 0.125101, 0.15008, 0.264545, 0.182256, 0.216401, 0.122885, 0.122885, 0.076542, 0.071867, 0.081712, 0.060549, 0.034884, 0.037156, 0.018415, 0.032677, 0.023087, 0.021816, 0.013821, 0.014075, 0.009401, 0.014315, 0.018106, 0.014075, 0.010372, 0.013016, 0.011903, 0.0198, 0.014075, 0.019401, 0.01227, 0.007645], '')</t>
  </si>
  <si>
    <t>UPI00051DF87B status=activ</t>
  </si>
  <si>
    <t>([0.557691, 0.41194, 0.298791, 0.288399, 0.196879, 0.243554, 0.191378, 0.200174, 0.239899, 0.194234, 0.216401, 0.173081, 0.098513, 0.098513, 0.125101, 0.0704, 0.035586, 0.031287, 0.020522, 0.018106, 0.016528, 0.013613, 0.022667, 0.037156, 0.049374, 0.079919, 0.079919, 0.0704, 0.083462, 0.066181, 0.058088, 0.06184, 0.116183, 0.196879, 0.147574, 0.083462, 0.147574, 0.232838, 0.284882, 0.390993, 0.461924, 0.472492, 0.494003, 0.390993, 0.41194, 0.321458, 0.324872, 0.301917, 0.298791, 0.30533, 0.332115, 0.41194, 0.422041, 0.40511, 0.390993, 0.468512, 0.458154, 0.380708, 0.301917, 0.200174, 0.194234, 0.111485, 0.10481, 0.120615, 0.134866, 0.073402, 0.074921, 0.078022, 0.056825, 0.050641, 0.045352, 0.037156, 0.047319, 0.047319, 0.043307, 0.046336, 0.024826, 0.026892, 0.043307, 0.042364, 0.081712, 0.071867, 0.073402, 0.03976, 0.036378, 0.060549, 0.085092, 0.147574, 0.090864, 0.090864, 0.173081, 0.109221, 0.127496, 0.118441, 0.059222, 0.036378, 0.036378, 0.058088, 0.081712, 0.059222, 0.088832, 0.059222, 0.046336, 0.074921, 0.132295, 0.100716, 0.060549], '')</t>
  </si>
  <si>
    <t>UPI00051DF952 status=activ</t>
  </si>
  <si>
    <t>([0.024826, 0.044297, 0.037156, 0.05306, 0.024826, 0.034068, 0.048328, 0.028695, 0.037156, 0.033407, 0.040537, 0.025316, 0.021381, 0.0198, 0.019401, 0.018106, 0.011342, 0.009728, 0.01204, 0.014315, 0.026338, 0.034068, 0.034884, 0.048328, 0.054297, 0.129801, 0.139895, 0.147574, 0.209395, 0.21291, 0.182256, 0.185198, 0.158265, 0.111485, 0.216401, 0.229226, 0.200174, 0.173081, 0.288399, 0.288399, 0.264545, 0.278302, 0.268042, 0.247041, 0.25031, 0.155435, 0.15008, 0.161087, 0.088832, 0.071867, 0.076542, 0.078022, 0.085092, 0.161087, 0.15008, 0.144935, 0.085092, 0.120615, 0.170161, 0.170161, 0.096677, 0.094817, 0.083462, 0.096677, 0.05306, 0.051831, 0.073402, 0.032677, 0.028695, 0.049374, 0.076542, 0.081712, 0.081712, 0.051831, 0.050641, 0.050641, 0.025762, 0.049374, 0.045352, 0.036378, 0.021816, 0.036378, 0.041405, 0.025762, 0.012727, 0.023087, 0.023087, 0.016257, 0.028695, 0.028107, 0.017797, 0.012727, 0.011342, 0.01078, 0.009401, 0.007091, 0.01078, 0.010221, 0.009977, 0.010221, 0.010221, 0.016826, 0.013016, 0.01204, 0.011903, 0.021381, 0.016826, 0.019109, 0.018106, 0.014315, 0.014586, 0.019109, 0.027463, 0.018106, 0.018787, 0.018415, 0.033407, 0.031287, 0.064632, 0.067594, 0.064632, 0.120615, 0.125101, 0.173081, 0.173081, 0.243554, 0.158265, 0.200174, 0.15284, 0.219301, 0.264545, 0.257454, 0.308712, 0.225814, 0.239899, 0.298791, 0.401658, 0.349426, 0.275179, 0.243554, 0.229226, 0.21291, 0.127496, 0.094817, 0.086953, 0.15284, 0.111485, 0.194234, 0.203355, 0.257454, 0.301917, 0.301917, 0.239899, 0.219301, 0.219301, 0.232838, 0.18812, 0.164327, 0.161087, 0.236433, 0.232838, 0.147574, 0.092881, 0.170161, 0.125101, 0.132295, 0.074921, 0.120615, 0.127496, 0.125101, 0.122885, 0.076542, 0.040537, 0.050641, 0.049374, 0.083462, 0.106997, 0.164327, 0.206376, 0.236433, 0.26085, 0.308712, 0.30533, 0.288399, 0.161087, 0.170161, 0.173081, 0.185198, 0.18812, 0.164327, 0.144935, 0.134866, 0.209395, 0.219301, 0.281712, 0.25406, 0.173081, 0.155435, 0.100716, 0.088832, 0.102787, 0.067594, 0.071867, 0.122885, 0.222385, 0.328603, 0.332115, 0.332115, 0.31487, 0.324872, 0.284882, 0.308712, 0.335645, 0.31487, 0.422041, 0.366687, 0.370445, 0.384043, 0.335645, 0.41194, 0.440853, 0.414856, 0.472492, 0.384043, 0.40511, 0.284882, 0.203355, 0.281712, 0.167087, 0.243554, 0.147574, 0.118441, 0.086953, 0.073402, 0.071867, 0.042364, 0.050641, 0.06312, 0.10481, 0.17593, 0.194234, 0.194234, 0.129801, 0.078022, 0.129801, 0.127496, 0.222385, 0.271506, 0.271506, 0.387226, 0.30533, 0.281712, 0.332115, 0.359901, 0.298791, 0.291804, 0.366687, 0.398279, 0.308712, 0.222385, 0.219301, 0.17593, 0.155435, 0.25031, 0.225814, 0.203355, 0.111485, 0.116183, 0.085092, 0.094817, 0.106997, 0.106997, 0.18812, 0.147574, 0.144935, 0.129801, 0.142424, 0.102787, 0.092881, 0.158265, 0.155435, 0.090864, 0.120615, 0.118441, 0.06184, 0.125101, 0.120615, 0.232838, 0.15008, 0.132295, 0.076542, 0.042364, 0.081712, 0.088832, 0.139895, 0.090864, 0.144935, 0.120615, 0.111485, 0.111485, 0.10481, 0.194234, 0.284882, 0.291804, 0.308712, 0.390993, 0.298791, 0.247041, 0.236433, 0.324872, 0.444081, 0.444081, 0.5017, 0.394753, 0.390993, 0.311707, 0.311707, 0.284882, 0.281712, 0.339168, 0.243554, 0.25406, 0.194234, 0.142424, 0.122885, 0.122885, 0.102787, 0.118441, 0.179055, 0.10481, 0.10481, 0.096677, 0.111485, 0.120615, 0.125101, 0.073402, 0.120615, 0.120615, 0.144935, 0.170161, 0.10481, 0.161087, 0.106997, 0.078022, 0.111485, 0.071867, 0.046336, 0.056825, 0.067594, 0.058088, 0.096677, 0.088832, 0.100716, 0.10481, 0.094817, 0.139895, 0.200174, 0.132295, 0.194234, 0.11371, 0.069024, 0.076542, 0.054297, 0.085092, 0.134866, 0.134866, 0.209395, 0.281712, 0.278302, 0.321458, 0.321458, 0.318242, 0.247041, 0.200174, 0.243554, 0.25031, 0.25031, 0.247041, 0.318242, 0.321458, 0.318242, 0.408655, 0.401658, 0.384043, 0.36309, 0.359901, 0.295083, 0.203355, 0.200174, 0.203355, 0.200174, 0.200174, 0.216401, 0.301917, 0.26085, 0.26085, 0.275179, 0.291804, 0.278302, 0.268042, 0.239899, 0.339168, 0.298791, 0.394753, 0.486429, 0.480142, 0.476583, 0.56648], '')</t>
  </si>
  <si>
    <t>[312, 407]</t>
  </si>
  <si>
    <t>UPI00051DF983 status=activ</t>
  </si>
  <si>
    <t>([0.038042, 0.024826, 0.018415, 0.014075, 0.020165, 0.022306, 0.029376, 0.050641, 0.042364, 0.058088, 0.073402, 0.090864, 0.161087, 0.170161, 0.15284, 0.222385, 0.216401, 0.21291, 0.158265, 0.25406, 0.26085, 0.264545, 0.236433, 0.229226, 0.308712, 0.318242, 0.349426, 0.346032, 0.284882, 0.264545, 0.25031, 0.247041, 0.239899, 0.239899, 0.158265, 0.225814, 0.219301, 0.125101, 0.122885, 0.144935, 0.15284, 0.092881, 0.085092, 0.098513, 0.158265, 0.109221, 0.100716, 0.100716, 0.10481, 0.127496, 0.125101, 0.125101, 0.125101, 0.102787, 0.086953, 0.134866, 0.139895, 0.139895, 0.229226, 0.225814, 0.264545, 0.247041, 0.332115, 0.25406, 0.339168, 0.257454, 0.291804, 0.298791, 0.191378, 0.18812, 0.10481, 0.170161, 0.170161, 0.167087, 0.196879, 0.144935, 0.155435, 0.164327, 0.137348, 0.137348, 0.209395, 0.17593, 0.191378, 0.122885, 0.125101, 0.125101, 0.18812, 0.216401, 0.125101, 0.144935, 0.15008, 0.257454, 0.25031, 0.25031, 0.17593, 0.185198, 0.247041, 0.164327, 0.111485, 0.134866, 0.139895, 0.086953, 0.106997, 0.06184, 0.0704, 0.116183, 0.076542, 0.078022, 0.074921, 0.134866, 0.122885, 0.122885, 0.0704, 0.042364, 0.024826, 0.024826, 0.015344, 0.011669, 0.017797, 0.016021, 0.009728, 0.009977, 0.014586, 0.015078, 0.015078, 0.013613, 0.013437, 0.01204, 0.011903, 0.008525, 0.008624, 0.013437, 0.012727, 0.019109, 0.032017, 0.045352, 0.076542, 0.074921, 0.083462, 0.079919, 0.137348, 0.200174, 0.106997, 0.086953, 0.079919, 0.078022, 0.15008, 0.094817, 0.147574, 0.092881, 0.167087, 0.179055, 0.122885, 0.129801, 0.079919, 0.038858, 0.048328, 0.048328, 0.083462, 0.122885, 0.122885, 0.111485, 0.144935, 0.137348, 0.167087, 0.179055, 0.264545, 0.236433, 0.236433, 0.247041, 0.342579, 0.25031, 0.164327, 0.144935, 0.116183, 0.098513, 0.18812, 0.120615, 0.120615, 0.118441, 0.111485, 0.066181, 0.066181, 0.056825, 0.109221, 0.10481, 0.058088, 0.067594, 0.038042, 0.069024, 0.071867, 0.05306, 0.058088, 0.076542, 0.139895, 0.158265, 0.264545, 0.170161, 0.243554, 0.236433, 0.17593, 0.17593, 0.194234, 0.209395, 0.125101, 0.111485, 0.092881, 0.129801, 0.086953, 0.132295, 0.100716, 0.067594, 0.067594, 0.096677, 0.100716], '')</t>
  </si>
  <si>
    <t>UPI00051DF99F status=activ</t>
  </si>
  <si>
    <t>([0.006142, 0.006245, 0.004921, 0.007091, 0.009294, 0.007422, 0.005734, 0.004388, 0.004577, 0.003727, 0.004736, 0.006142, 0.003804, 0.003821, 0.003757, 0.003924, 0.002503, 0.003997, 0.002881, 0.003079, 0.002662, 0.00407, 0.004736, 0.00515, 0.004161, 0.00292, 0.00246, 0.002606, 0.002662, 0.003014, 0.002976, 0.001855, 0.001061, 0.001383, 0.000842, 0.000983, 0.000447, 0.00076, 0.000648, 0.000648, 0.000399, 0.00061, 0.000313, 0.000172, 0.000146, 0.000103, 0.000129, 0.00018, 0.00018, 0.000249], '')</t>
  </si>
  <si>
    <t>UPI00051DFABC status=activ</t>
  </si>
  <si>
    <t>([0.132295, 0.173081, 0.200174, 0.268042, 0.182256, 0.239899, 0.170161, 0.120615, 0.142424, 0.179055, 0.222385, 0.278302, 0.15284, 0.25031, 0.247041, 0.185198, 0.179055, 0.17593, 0.158265, 0.247041, 0.332115, 0.275179, 0.295083, 0.275179, 0.17593, 0.26085, 0.26085, 0.257454, 0.26085, 0.25406, 0.239899, 0.225814, 0.144935, 0.173081, 0.15284, 0.185198, 0.158265, 0.161087, 0.098513, 0.102787, 0.094817, 0.058088, 0.100716, 0.05306, 0.069024, 0.058088, 0.064632, 0.060549, 0.11371, 0.109221, 0.069024, 0.066181, 0.071867, 0.127496, 0.191378, 0.182256, 0.098513, 0.081712, 0.127496, 0.096677, 0.054297, 0.049374, 0.092881, 0.081712, 0.111485, 0.122885, 0.232838, 0.239899, 0.25031, 0.158265, 0.173081, 0.137348, 0.088832, 0.047319, 0.046336, 0.035586, 0.035586, 0.036378, 0.078022, 0.03976, 0.085092, 0.15008, 0.096677, 0.079919, 0.051831, 0.035586, 0.031287, 0.025762, 0.018415, 0.018787, 0.023534, 0.036378, 0.090864, 0.155435, 0.239899, 0.15284, 0.200174, 0.206376, 0.196879, 0.127496, 0.144935, 0.158265, 0.15284, 0.232838, 0.142424, 0.134866, 0.203355, 0.125101, 0.147574, 0.179055, 0.098513, 0.122885, 0.125101, 0.094817, 0.051831, 0.046336, 0.083462, 0.081712, 0.05306, 0.090864, 0.155435, 0.25406, 0.161087, 0.179055, 0.196879, 0.30533, 0.298791, 0.25406, 0.349426, 0.324872, 0.229226, 0.311707, 0.346032, 0.264545, 0.288399, 0.387226, 0.311707, 0.191378, 0.203355, 0.295083, 0.295083, 0.284882, 0.179055, 0.182256, 0.161087, 0.147574, 0.090864, 0.155435, 0.137348, 0.076542, 0.046336, 0.086953, 0.086953, 0.079919, 0.059222, 0.034884, 0.033407, 0.064632, 0.137348, 0.116183, 0.098513, 0.059222, 0.046336, 0.086953, 0.137348, 0.076542, 0.076542, 0.079919, 0.079919, 0.134866, 0.137348, 0.134866, 0.129801, 0.15008, 0.098513, 0.11371, 0.155435, 0.078022, 0.038042, 0.038858, 0.023534, 0.025316, 0.047319, 0.032017, 0.031287, 0.034068, 0.046336, 0.037156, 0.060549, 0.058088, 0.028695, 0.028695, 0.05306, 0.048328, 0.040537, 0.064632, 0.069024, 0.083462, 0.081712, 0.11371, 0.109221, 0.179055, 0.120615, 0.06312, 0.111485, 0.109221, 0.10481, 0.132295, 0.155435, 0.096677, 0.106997, 0.170161, 0.268042, 0.191378, 0.111485, 0.069024, 0.073402, 0.060549, 0.038042, 0.086953, 0.10481, 0.106997, 0.081712, 0.139895, 0.222385, 0.15284, 0.158265, 0.161087, 0.081712, 0.047319, 0.049374, 0.048328, 0.05306, 0.049374, 0.047319, 0.078022, 0.137348, 0.06184, 0.073402, 0.111485, 0.127496, 0.086953, 0.044297, 0.055536, 0.055536, 0.051831, 0.096677, 0.05306, 0.056825, 0.067594, 0.074921, 0.122885, 0.064632, 0.069024, 0.069024, 0.066181, 0.076542, 0.076542, 0.158265, 0.161087, 0.102787, 0.081712, 0.122885, 0.129801, 0.081712, 0.076542, 0.085092, 0.06184, 0.111485, 0.109221, 0.182256, 0.216401, 0.125101, 0.196879, 0.21291, 0.129801, 0.236433, 0.164327, 0.098513, 0.076542, 0.06312, 0.066181, 0.073402, 0.060549, 0.100716, 0.173081, 0.11371, 0.111485, 0.134866, 0.122885, 0.129801, 0.076542, 0.090864, 0.11371, 0.069024, 0.035586, 0.034884, 0.028695, 0.046336, 0.076542, 0.090864, 0.173081, 0.142424, 0.139895, 0.196879, 0.216401, 0.206376, 0.185198, 0.167087, 0.161087, 0.158265, 0.096677, 0.147574, 0.158265, 0.167087, 0.170161, 0.243554, 0.30533, 0.281712, 0.268042, 0.247041, 0.222385, 0.191378, 0.318242, 0.268042, 0.179055, 0.125101, 0.081712], '')</t>
  </si>
  <si>
    <t>UPI00051DFE03 status=activ</t>
  </si>
  <si>
    <t>([0.002555, 0.002057, 0.001572, 0.002396, 0.00225, 0.00283, 0.002435, 0.002155, 0.001808, 0.002349, 0.003053, 0.003366, 0.00407, 0.00543, 0.003997, 0.004388, 0.004611, 0.00543, 0.008723, 0.007177, 0.004921, 0.007422, 0.007422, 0.01204, 0.007177, 0.006567, 0.006567, 0.009977, 0.016826, 0.023087, 0.023087, 0.020522, 0.014586, 0.013821, 0.013821, 0.026338, 0.022306, 0.038042, 0.038042, 0.016528, 0.016528, 0.028695, 0.015694, 0.030003, 0.033407, 0.086953, 0.161087, 0.088832, 0.085092, 0.085092, 0.11371, 0.111485, 0.050641, 0.055536, 0.024826, 0.024393, 0.011106, 0.011903, 0.007645, 0.00543, 0.006194, 0.00515, 0.003864, 0.004646, 0.003366, 0.003053, 0.002349, 0.001786, 0.002155, 0.001533, 0.001061, 0.000674, 0.000386, 0.000507, 0.000567, 0.000893], '')</t>
  </si>
  <si>
    <t>UPI00051DFEED status=activ</t>
  </si>
  <si>
    <t>([0.342579, 0.422041, 0.480142, 0.51388, 0.529623, 0.40511, 0.422041, 0.450668, 0.476583, 0.41194, 0.42561, 0.422041, 0.4292, 0.380708, 0.377384, 0.447574, 0.440853, 0.472492, 0.408655, 0.394753, 0.398279, 0.324872, 0.295083, 0.203355, 0.222385, 0.219301, 0.328603, 0.26085, 0.25031, 0.239899, 0.25406, 0.25406, 0.328603, 0.222385, 0.222385, 0.291804, 0.26085, 0.26085, 0.167087, 0.200174, 0.196879, 0.167087, 0.243554, 0.216401, 0.257454, 0.225814, 0.229226, 0.229226, 0.298791, 0.318242, 0.318242, 0.394753, 0.394753, 0.31487, 0.41194, 0.480142, 0.387226, 0.318242, 0.318242, 0.349426, 0.275179, 0.278302, 0.311707, 0.243554, 0.295083, 0.332115, 0.346032, 0.342579, 0.324872, 0.271506, 0.167087, 0.182256, 0.170161, 0.170161, 0.257454, 0.25406, 0.239899, 0.264545, 0.377384, 0.298791, 0.374039, 0.374039, 0.301917, 0.301917, 0.359901, 0.26085, 0.17593, 0.179055, 0.137348, 0.15008, 0.194234, 0.278302, 0.194234, 0.132295, 0.088832, 0.050641, 0.05306, 0.056825, 0.056825, 0.056825, 0.098513, 0.094817, 0.15008, 0.147574, 0.15008, 0.127496, 0.142424, 0.219301, 0.173081, 0.236433, 0.216401, 0.239899, 0.25406, 0.25406, 0.339168, 0.414856, 0.486429, 0.5017, 0.422041, 0.440853, 0.418646, 0.332115, 0.36309, 0.298791, 0.30533, 0.291804, 0.342579, 0.408655, 0.401658, 0.370445, 0.370445, 0.308712, 0.232838, 0.229226, 0.284882, 0.243554, 0.21291, 0.185198, 0.137348, 0.18812, 0.229226, 0.196879, 0.278302, 0.18812], '')</t>
  </si>
  <si>
    <t>[3, 4, 117]</t>
  </si>
  <si>
    <t>UPI00051DFF64 status=activ</t>
  </si>
  <si>
    <t>([0.066181, 0.042364, 0.060549, 0.081712, 0.058088, 0.060549, 0.06184, 0.076542, 0.059222, 0.081712, 0.096677, 0.125101, 0.120615, 0.173081, 0.239899, 0.236433, 0.232838, 0.318242, 0.295083, 0.298791, 0.295083, 0.30533, 0.374039, 0.301917, 0.31487, 0.349426, 0.359901, 0.401658, 0.40511, 0.483068, 0.444081, 0.450668, 0.418646, 0.422041, 0.42561, 0.42561, 0.42561, 0.42561, 0.321458, 0.342579, 0.308712, 0.359901, 0.394753, 0.414856, 0.418646, 0.418646, 0.356642, 0.298791, 0.206376, 0.219301, 0.225814, 0.182256, 0.191378, 0.209395, 0.21291, 0.129801, 0.132295, 0.142424, 0.109221, 0.18812, 0.200174, 0.155435, 0.179055, 0.200174, 0.196879, 0.271506, 0.278302, 0.268042, 0.352862, 0.433034, 0.414856, 0.328603, 0.408655, 0.408655, 0.414856, 0.414856, 0.414856, 0.408655, 0.298791, 0.278302, 0.288399, 0.275179, 0.268042, 0.257454, 0.268042, 0.18812, 0.129801, 0.120615, 0.21291, 0.142424, 0.120615, 0.129801, 0.194234, 0.18812, 0.185198, 0.155435, 0.134866, 0.200174, 0.179055, 0.264545, 0.31487, 0.268042, 0.236433, 0.346032, 0.31487], '')</t>
  </si>
  <si>
    <t>UPI00051E00D5 status=activ</t>
  </si>
  <si>
    <t>([0.051831, 0.081712, 0.081712, 0.085092, 0.083462, 0.111485, 0.158265, 0.15284, 0.142424, 0.185198, 0.219301, 0.295083, 0.295083, 0.359901, 0.339168, 0.380708, 0.40511, 0.458154, 0.534167, 0.575842, 0.529623, 0.585406, 0.557691, 0.618285], '')</t>
  </si>
  <si>
    <t>[18, 19, 20, 21, 22, 23]</t>
  </si>
  <si>
    <t>UPI00051E00DD status=activ</t>
  </si>
  <si>
    <t>([0.465241, 0.342579, 0.203355, 0.142424, 0.090864, 0.127496, 0.11371, 0.137348, 0.164327, 0.10481, 0.076542, 0.079919, 0.100716, 0.06312, 0.118441, 0.081712, 0.046336, 0.046336, 0.040537, 0.067594, 0.035586, 0.035586, 0.0704, 0.081712, 0.132295, 0.209395, 0.21291, 0.185198, 0.137348, 0.096677, 0.142424, 0.21291, 0.247041, 0.216401, 0.291804, 0.291804, 0.356642, 0.444081, 0.4292, 0.42561, 0.335645, 0.339168, 0.25406, 0.203355, 0.284882, 0.278302, 0.298791, 0.295083, 0.342579, 0.401658, 0.461924, 0.5017, 0.418646, 0.414856, 0.356642, 0.356642, 0.356642, 0.288399, 0.288399, 0.291804, 0.318242, 0.394753, 0.490133, 0.486429, 0.549308, 0.562014, 0.604312, 0.444081, 0.465241, 0.494003, 0.505461, 0.42561, 0.4292, 0.450668, 0.384043, 0.505461, 0.534167, 0.517562, 0.549308, 0.56648, 0.472492, 0.359901, 0.271506, 0.26085, 0.339168, 0.321458, 0.278302, 0.257454, 0.301917, 0.284882, 0.301917, 0.209395, 0.18812, 0.182256, 0.236433, 0.219301, 0.139895, 0.100716, 0.10481, 0.142424, 0.137348, 0.137348, 0.139895, 0.139895, 0.088832, 0.088832, 0.047319, 0.06312, 0.06312, 0.094817, 0.051831, 0.029376, 0.049374, 0.064632, 0.067594, 0.069024, 0.11371, 0.10481, 0.132295, 0.079919, 0.038858, 0.038042, 0.067594, 0.116183, 0.182256, 0.268042, 0.268042, 0.352862, 0.356642, 0.346032, 0.346032, 0.4292, 0.509769, 0.42561, 0.465241, 0.468512, 0.4292, 0.339168, 0.4292, 0.42561, 0.525368, 0.538167, 0.529623, 0.538167, 0.534167, 0.444081, 0.436924, 0.356642, 0.271506, 0.232838, 0.236433, 0.173081, 0.173081, 0.122885, 0.185198, 0.219301, 0.222385, 0.288399, 0.295083, 0.206376, 0.173081, 0.158265, 0.164327, 0.142424, 0.083462, 0.083462, 0.144935, 0.15284, 0.196879, 0.281712, 0.311707, 0.318242, 0.398279, 0.398279, 0.36309, 0.281712, 0.243554, 0.243554, 0.127496, 0.196879, 0.194234, 0.229226, 0.243554, 0.26085, 0.318242, 0.41194, 0.401658, 0.321458, 0.209395, 0.25031, 0.170161, 0.194234, 0.191378, 0.15008, 0.155435, 0.257454, 0.243554, 0.17593, 0.164327, 0.185198, 0.179055, 0.257454, 0.243554, 0.196879, 0.257454, 0.225814, 0.21291, 0.147574, 0.21291, 0.321458, 0.275179, 0.359901, 0.25031, 0.206376, 0.243554, 0.164327, 0.155435, 0.25031, 0.275179, 0.247041, 0.342579, 0.247041, 0.26085, 0.291804, 0.239899, 0.247041, 0.17593, 0.17593, 0.26085, 0.25031, 0.170161, 0.200174, 0.147574, 0.147574, 0.17593, 0.118441, 0.18812, 0.125101, 0.071867, 0.064632, 0.076542, 0.059222, 0.11371, 0.106997, 0.05306, 0.094817, 0.090864, 0.147574, 0.155435, 0.092881, 0.079919, 0.078022, 0.090864, 0.15008, 0.232838, 0.257454, 0.339168, 0.324872, 0.418646, 0.505461, 0.626927, 0.51388, 0.545602, 0.545602, 0.545602, 0.671169, 0.575842, 0.483068, 0.5017, 0.494003, 0.59917, 0.521092, 0.632174, 0.59508, 0.557691, 0.557691, 0.541878, 0.447574, 0.461924, 0.366687, 0.308712, 0.25031, 0.332115, 0.346032, 0.298791, 0.275179, 0.275179, 0.346032, 0.36309, 0.308712, 0.229226, 0.222385, 0.229226, 0.225814, 0.236433, 0.236433, 0.239899, 0.158265, 0.229226, 0.219301, 0.298791, 0.281712, 0.278302, 0.284882, 0.191378, 0.229226, 0.179055, 0.167087, 0.161087, 0.216401, 0.167087, 0.167087, 0.179055, 0.257454, 0.257454, 0.275179, 0.275179, 0.164327, 0.232838, 0.236433, 0.239899, 0.206376, 0.278302, 0.26085, 0.288399, 0.30533, 0.30533, 0.398279, 0.41194, 0.41194, 0.408655, 0.509769, 0.51388, 0.509769, 0.521092, 0.436924, 0.328603, 0.25406, 0.264545, 0.194234, 0.118441, 0.118441, 0.142424, 0.094817, 0.098513, 0.088832, 0.129801, 0.132295, 0.137348, 0.088832, 0.088832, 0.094817, 0.060549, 0.096677, 0.056825, 0.05306, 0.054297, 0.088832, 0.134866, 0.147574, 0.158265, 0.173081, 0.167087, 0.17593, 0.247041, 0.243554, 0.236433, 0.164327, 0.164327, 0.098513, 0.078022, 0.076542, 0.076542, 0.129801, 0.134866, 0.194234, 0.196879, 0.191378, 0.196879, 0.21291, 0.30533, 0.374039, 0.374039, 0.377384, 0.366687, 0.288399, 0.288399, 0.288399, 0.36309, 0.278302, 0.356642, 0.468512, 0.465241, 0.377384, 0.346032, 0.236433, 0.239899, 0.206376, 0.209395, 0.15008, 0.142424, 0.111485, 0.102787, 0.158265, 0.125101, 0.079919, 0.139895, 0.203355, 0.173081, 0.17593, 0.25031, 0.170161, 0.164327, 0.170161, 0.243554, 0.247041, 0.271506, 0.206376, 0.232838, 0.308712, 0.374039, 0.339168, 0.366687, 0.366687, 0.380708, 0.41194, 0.490133, 0.390993, 0.387226, 0.4292, 0.433034, 0.418646, 0.494003, 0.476583, 0.454136, 0.436924, 0.414856, 0.51388, 0.618285, 0.604312, 0.59014], '')</t>
  </si>
  <si>
    <t>[51, 64, 65, 66, 70, 75, 76, 77, 78, 79, 132, 140, 141, 142, 143, 144, 259, 260, 261, 262, 263, 264, 265, 266, 268, 270, 271, 272, 273, 274, 275, 276, 331, 332, 333, 334, 437, 438, 439, 440]</t>
  </si>
  <si>
    <t>UPI00051E0152 status=activ</t>
  </si>
  <si>
    <t>([0.541878, 0.436924, 0.472492, 0.497853, 0.529623, 0.553315, 0.59508, 0.608892, 0.622677, 0.632174, 0.648219, 0.626927, 0.648219, 0.653063, 0.557691, 0.476583, 0.557691, 0.642678, 0.642678, 0.545602, 0.557691, 0.557691, 0.648219, 0.562014, 0.562014, 0.562014, 0.483068, 0.472492, 0.408655, 0.401658, 0.346032, 0.370445, 0.370445, 0.359901, 0.359901, 0.4292, 0.497853, 0.5017, 0.398279, 0.398279, 0.525368, 0.525368, 0.458154, 0.359901, 0.422041, 0.422041, 0.349426, 0.418646, 0.41194, 0.490133, 0.5017, 0.562014, 0.5017, 0.4292, 0.394753, 0.366687, 0.359901, 0.335645, 0.257454, 0.359901, 0.335645, 0.247041, 0.18812, 0.239899, 0.335645, 0.271506, 0.268042, 0.342579, 0.335645, 0.324872, 0.257454, 0.247041, 0.243554, 0.200174, 0.21291, 0.25031, 0.284882, 0.216401, 0.179055, 0.247041, 0.229226, 0.25406, 0.26085, 0.31487, 0.308712, 0.308712, 0.268042, 0.21291, 0.206376, 0.209395, 0.15284, 0.209395, 0.219301, 0.232838, 0.225814, 0.295083, 0.311707, 0.278302, 0.288399, 0.366687, 0.374039, 0.380708, 0.384043, 0.458154, 0.458154, 0.390993, 0.31487, 0.408655, 0.476583, 0.472492, 0.486429, 0.476583, 0.497853, 0.40511, 0.318242, 0.36309, 0.359901, 0.335645, 0.301917, 0.281712, 0.191378, 0.120615, 0.118441, 0.079919, 0.074921, 0.079919, 0.127496, 0.196879, 0.200174, 0.139895, 0.092881, 0.085092, 0.132295, 0.111485, 0.118441, 0.182256, 0.142424, 0.118441, 0.0704, 0.102787, 0.100716, 0.161087, 0.229226, 0.236433, 0.298791, 0.301917, 0.295083, 0.295083, 0.200174, 0.134866, 0.182256, 0.155435, 0.134866, 0.085092, 0.088832, 0.132295, 0.127496, 0.200174, 0.222385, 0.311707, 0.318242, 0.401658, 0.298791, 0.30533, 0.30533, 0.200174, 0.116183, 0.120615, 0.069024, 0.069024, 0.109221, 0.118441, 0.203355, 0.232838, 0.232838, 0.236433, 0.239899, 0.243554, 0.243554, 0.173081, 0.118441, 0.0704, 0.067594, 0.125101, 0.10481, 0.10481, 0.179055, 0.278302, 0.194234, 0.21291, 0.288399, 0.268042, 0.182256, 0.182256, 0.179055, 0.25406, 0.15284, 0.158265, 0.167087, 0.111485, 0.170161, 0.137348, 0.209395, 0.21291, 0.144935, 0.17593, 0.122885, 0.129801, 0.0704, 0.069024, 0.098513, 0.109221, 0.081712, 0.069024, 0.0704, 0.073402, 0.046336, 0.10481, 0.102787, 0.092881, 0.142424, 0.142424, 0.232838, 0.222385, 0.137348, 0.200174, 0.200174, 0.236433, 0.173081, 0.268042, 0.349426, 0.275179, 0.164327, 0.232838, 0.232838, 0.232838, 0.232838, 0.229226, 0.21291, 0.142424, 0.125101, 0.116183, 0.125101, 0.106997, 0.106997, 0.194234, 0.194234, 0.118441, 0.086953, 0.127496, 0.132295, 0.079919, 0.079919, 0.147574, 0.155435, 0.278302, 0.275179, 0.191378, 0.264545, 0.25031, 0.30533, 0.264545, 0.236433, 0.222385, 0.170161, 0.173081, 0.161087, 0.161087, 0.144935, 0.216401, 0.216401, 0.18812, 0.170161, 0.25031, 0.173081, 0.167087, 0.100716, 0.109221, 0.167087, 0.185198, 0.182256, 0.209395, 0.295083, 0.324872, 0.243554, 0.332115, 0.328603, 0.328603, 0.342579, 0.366687, 0.284882, 0.288399, 0.318242, 0.339168, 0.342579, 0.436924, 0.440853, 0.444081, 0.433034, 0.433034, 0.422041, 0.433034, 0.4292, 0.339168, 0.257454, 0.346032, 0.264545, 0.167087, 0.191378, 0.191378, 0.288399, 0.366687, 0.359901, 0.324872, 0.42561, 0.414856, 0.321458, 0.243554, 0.30533, 0.278302, 0.216401, 0.142424, 0.116183, 0.116183, 0.111485, 0.173081, 0.17593, 0.257454, 0.25406, 0.155435, 0.092881, 0.083462, 0.079919, 0.081712, 0.096677, 0.056825, 0.033407, 0.06184, 0.051831, 0.05306, 0.064632, 0.074921, 0.10481, 0.10481, 0.081712, 0.122885, 0.090864, 0.064632, 0.040537, 0.088832, 0.144935], '')</t>
  </si>
  <si>
    <t>[0, 4, 5, 6, 7, 8, 9, 10, 11, 12, 13, 14, 16, 17, 18, 19, 20, 21, 22, 23, 24, 25, 37, 40, 41, 50, 51, 52]</t>
  </si>
  <si>
    <t>UPI00051E0187 status=activ</t>
  </si>
  <si>
    <t>([0.161087, 0.096677, 0.129801, 0.167087, 0.086953, 0.094817, 0.098513, 0.125101, 0.094817, 0.098513, 0.078022, 0.092881, 0.092881, 0.137348, 0.17593, 0.167087, 0.129801, 0.111485, 0.106997, 0.142424, 0.219301, 0.194234, 0.225814, 0.144935, 0.144935, 0.17593, 0.122885, 0.15284, 0.170161, 0.25406, 0.291804, 0.359901, 0.401658, 0.398279, 0.298791, 0.229226, 0.229226, 0.247041, 0.268042, 0.275179, 0.275179, 0.275179, 0.328603, 0.384043, 0.476583, 0.394753, 0.418646, 0.517562, 0.414856, 0.394753, 0.271506, 0.25406, 0.271506, 0.164327, 0.17593, 0.278302, 0.387226, 0.359901, 0.26085, 0.281712, 0.25031, 0.271506, 0.25406, 0.247041, 0.239899, 0.243554, 0.31487, 0.291804, 0.243554, 0.229226, 0.229226, 0.264545, 0.17593, 0.17593, 0.268042, 0.25406, 0.185198, 0.167087, 0.194234, 0.298791, 0.281712, 0.216401, 0.196879, 0.173081, 0.17593, 0.100716, 0.102787, 0.11371, 0.132295, 0.167087, 0.161087, 0.111485, 0.164327, 0.247041, 0.247041, 0.167087, 0.167087, 0.144935, 0.144935, 0.083462, 0.092881, 0.092881, 0.173081, 0.15284, 0.102787, 0.106997, 0.17593, 0.155435, 0.15284, 0.194234, 0.209395, 0.321458, 0.390993, 0.414856, 0.346032, 0.25031, 0.342579, 0.278302, 0.281712, 0.219301, 0.328603, 0.318242, 0.275179, 0.25031, 0.268042, 0.366687, 0.356642, 0.36309, 0.387226, 0.295083, 0.291804, 0.257454, 0.236433, 0.158265, 0.137348, 0.203355, 0.243554, 0.257454, 0.232838, 0.264545, 0.328603, 0.30533, 0.308712, 0.268042, 0.271506, 0.191378, 0.18812, 0.127496, 0.132295, 0.132295, 0.139895, 0.142424, 0.098513, 0.06184, 0.109221, 0.098513, 0.094817, 0.120615, 0.106997, 0.167087, 0.25031, 0.25031, 0.206376, 0.216401, 0.298791, 0.291804, 0.359901, 0.295083, 0.387226, 0.356642, 0.295083, 0.284882, 0.281712, 0.359901, 0.398279, 0.390993, 0.41194, 0.40511, 0.40511, 0.408655, 0.41194, 0.387226, 0.311707, 0.349426, 0.342579, 0.359901, 0.36309, 0.308712, 0.387226, 0.359901, 0.291804, 0.36309, 0.440853, 0.42561, 0.370445, 0.4292, 0.447574, 0.42561, 0.4292, 0.4292, 0.390993, 0.332115, 0.342579, 0.4292, 0.4292, 0.422041, 0.384043, 0.387226, 0.476583, 0.458154, 0.490133, 0.541878, 0.534167, 0.534167, 0.534167, 0.613573, 0.613573, 0.59014, 0.541878, 0.549308, 0.545602, 0.58069, 0.557691, 0.538167, 0.534167, 0.476583, 0.476583, 0.494003, 0.497853, 0.521092, 0.5017, 0.525368, 0.575842, 0.51388, 0.538167, 0.562014, 0.557691, 0.549308, 0.486429, 0.56648, 0.538167, 0.483068, 0.4292, 0.525368, 0.541878, 0.490133, 0.553315, 0.553315, 0.549308, 0.529623, 0.490133, 0.51388, 0.483068, 0.401658, 0.444081, 0.436924, 0.440853, 0.440853, 0.359901, 0.433034, 0.444081, 0.377384, 0.440853, 0.51388, 0.476583, 0.41194, 0.440853, 0.458154, 0.444081, 0.444081, 0.461924, 0.418646, 0.370445, 0.370445, 0.461924, 0.461924, 0.447574, 0.4292, 0.42561, 0.51388, 0.486429, 0.480142, 0.517562, 0.529623, 0.553315, 0.553315, 0.618285, 0.666105, 0.63748, 0.585406, 0.59917, 0.59917, 0.63748, 0.59014, 0.575842, 0.570702, 0.509769, 0.525368, 0.56648, 0.56648, 0.59917, 0.59917, 0.632174, 0.694846, 0.685117, 0.570702, 0.570702, 0.517562, 0.494003, 0.447574, 0.517562, 0.525368, 0.497853, 0.538167, 0.661982, 0.675549, 0.675549, 0.745909, 0.733139, 0.63748, 0.562014, 0.517562, 0.541878, 0.517562, 0.534167, 0.465241, 0.534167, 0.497853, 0.545602, 0.521092, 0.585406, 0.570702, 0.549308, 0.505461, 0.486429, 0.450668, 0.436924, 0.414856, 0.408655, 0.408655, 0.480142, 0.480142, 0.483068, 0.486429, 0.380708, 0.384043, 0.41194, 0.447574, 0.509769, 0.444081, 0.476583, 0.422041, 0.436924, 0.444081, 0.534167, 0.553315, 0.58069, 0.604312, 0.632174, 0.653063, 0.653063, 0.541878, 0.648219, 0.648219, 0.648219, 0.76285, 0.745909, 0.653063, 0.613573, 0.486429, 0.494003, 0.418646, 0.480142, 0.483068, 0.4292, 0.321458, 0.247041, 0.200174, 0.209395, 0.164327, 0.15284, 0.134866, 0.200174, 0.209395, 0.225814, 0.203355, 0.158265, 0.155435, 0.25031, 0.25031, 0.352862, 0.444081, 0.534167, 0.444081, 0.433034, 0.505461, 0.538167, 0.529623, 0.613573, 0.505461, 0.562014, 0.562014, 0.585406, 0.497853, 0.497853, 0.4292, 0.387226, 0.374039, 0.377384, 0.374039, 0.366687, 0.291804, 0.26085, 0.182256, 0.264545, 0.232838, 0.243554, 0.30533, 0.278302, 0.26085, 0.342579, 0.257454, 0.216401, 0.164327, 0.229226, 0.229226, 0.288399, 0.352862, 0.41194, 0.408655, 0.398279, 0.414856, 0.483068, 0.4292, 0.5017, 0.41194, 0.450668, 0.436924, 0.384043, 0.480142, 0.472492, 0.472492, 0.585406, 0.653063, 0.642678, 0.648219, 0.490133, 0.458154, 0.374039, 0.380708, 0.384043, 0.394753, 0.318242, 0.332115, 0.332115, 0.332115, 0.346032, 0.346032, 0.332115, 0.308712, 0.324872, 0.275179, 0.271506, 0.264545, 0.281712, 0.321458, 0.25406, 0.275179, 0.295083, 0.359901, 0.374039, 0.374039, 0.377384, 0.444081, 0.370445, 0.356642, 0.370445, 0.42561, 0.422041, 0.418646, 0.398279, 0.380708, 0.436924, 0.422041, 0.321458, 0.30533, 0.346032, 0.366687, 0.444081, 0.458154, 0.465241, 0.465241, 0.390993, 0.288399, 0.216401, 0.200174, 0.271506, 0.271506, 0.281712, 0.281712, 0.281712, 0.370445, 0.298791, 0.298791, 0.243554, 0.356642, 0.352862, 0.352862, 0.387226, 0.394753, 0.387226, 0.301917, 0.21291, 0.295083, 0.40511, 0.418646, 0.505461, 0.509769, 0.509769, 0.497853, 0.486429, 0.41194, 0.414856, 0.394753, 0.387226, 0.374039, 0.356642, 0.374039, 0.284882, 0.281712, 0.196879, 0.191378, 0.275179, 0.271506, 0.271506, 0.271506, 0.25406, 0.18812, 0.18812, 0.182256, 0.17593, 0.191378, 0.191378, 0.164327, 0.164327, 0.111485, 0.173081, 0.17593, 0.106997, 0.167087, 0.179055, 0.257454, 0.275179, 0.26085, 0.278302, 0.236433, 0.25406, 0.288399, 0.356642, 0.247041, 0.25406, 0.268042, 0.17593, 0.194234, 0.229226, 0.339168, 0.384043, 0.342579, 0.356642, 0.352862, 0.352862, 0.311707, 0.301917, 0.30533, 0.225814, 0.298791, 0.268042, 0.229226, 0.173081, 0.161087, 0.257454, 0.170161, 0.164327, 0.268042, 0.318242, 0.30533, 0.291804, 0.324872, 0.247041, 0.247041, 0.339168, 0.25406, 0.203355, 0.222385, 0.200174, 0.200174, 0.18812, 0.179055, 0.120615, 0.203355, 0.179055, 0.17593, 0.247041, 0.26085, 0.243554, 0.167087, 0.182256, 0.182256, 0.100716, 0.118441, 0.066181, 0.035586, 0.03976, 0.073402, 0.074921, 0.043307, 0.043307, 0.042364, 0.073402, 0.122885, 0.120615, 0.120615, 0.079919, 0.088832, 0.064632, 0.044297, 0.050641, 0.034884, 0.019401, 0.036378, 0.067594, 0.111485, 0.144935, 0.170161, 0.161087, 0.158265, 0.206376, 0.301917, 0.219301, 0.137348, 0.079919, 0.088832, 0.118441, 0.179055, 0.161087, 0.120615, 0.109221, 0.15284, 0.122885, 0.206376, 0.209395, 0.164327, 0.102787, 0.142424, 0.116183, 0.111485, 0.083462, 0.111485, 0.100716, 0.155435, 0.15284, 0.229226, 0.21291, 0.216401, 0.216401, 0.161087, 0.142424, 0.125101, 0.122885, 0.158265, 0.170161, 0.194234, 0.147574, 0.127496, 0.109221, 0.137348, 0.118441, 0.122885, 0.086953, 0.069024, 0.05306, 0.085092, 0.064632, 0.045352, 0.023963], '')</t>
  </si>
  <si>
    <t>[47, 211, 212, 213, 214, 215, 216, 217, 218, 219, 220, 221, 222, 223, 224, 229, 230, 231, 232, 233, 234, 235, 236, 237, 239, 240, 243, 244, 246, 247, 248, 249, 251, 263, 279, 282, 283, 284, 285, 286, 287, 288, 289, 290, 291, 292, 293, 294, 295, 296, 297, 298, 299, 300, 301, 302, 303, 304, 305, 306, 307, 310, 311, 313, 314, 315, 316, 317, 318, 319, 320, 321, 322, 323, 324, 326, 328, 329, 330, 331, 332, 333, 348, 354, 355, 356, 357, 358, 359, 360, 361, 362, 363, 364, 365, 366, 367, 368, 392, 395, 396, 397, 398, 399, 400, 401, 402, 434, 442, 443, 444, 445, 516, 517, 518]</t>
  </si>
  <si>
    <t>UPI00051E01E3 status=activ</t>
  </si>
  <si>
    <t>([0.278302, 0.158265, 0.085092, 0.122885, 0.170161, 0.106997, 0.069024, 0.085092, 0.058088, 0.069024, 0.040537, 0.045352, 0.046336, 0.038042, 0.047319, 0.038042, 0.03976, 0.03976, 0.022306, 0.023087, 0.013016, 0.009187, 0.013821, 0.013821, 0.013821, 0.013821, 0.023534, 0.023087, 0.016257, 0.020876, 0.021816, 0.046336, 0.024826, 0.027463, 0.023087, 0.030611, 0.019109, 0.017447, 0.016528, 0.030003, 0.038858, 0.085092, 0.137348, 0.137348, 0.15284, 0.090864, 0.047319, 0.048328, 0.048328, 0.073402, 0.092881, 0.090864, 0.086953, 0.092881, 0.132295, 0.196879, 0.129801, 0.216401, 0.222385, 0.127496, 0.071867, 0.037156, 0.029376, 0.032017, 0.030611, 0.046336, 0.079919, 0.069024, 0.035586, 0.066181, 0.033407, 0.017138, 0.019109, 0.0198, 0.0198, 0.012727, 0.011903, 0.018415, 0.017138, 0.016826, 0.021381, 0.027463, 0.045352, 0.054297, 0.028695, 0.032017, 0.0198, 0.016826, 0.018787, 0.034068, 0.034068, 0.069024, 0.090864, 0.083462, 0.046336, 0.044297, 0.081712, 0.047319, 0.071867, 0.078022, 0.044297, 0.071867, 0.086953, 0.086953, 0.054297, 0.098513, 0.090864, 0.161087, 0.203355, 0.271506, 0.229226, 0.196879, 0.17593, 0.229226, 0.200174, 0.291804, 0.398279, 0.359901, 0.509769], '')</t>
  </si>
  <si>
    <t>[118]</t>
  </si>
  <si>
    <t>UPI00051E033F status=activ</t>
  </si>
  <si>
    <t>([0.538167, 0.398279, 0.284882, 0.332115, 0.36309, 0.281712, 0.298791, 0.318242, 0.332115, 0.366687, 0.30533, 0.206376, 0.203355, 0.222385, 0.236433, 0.225814, 0.225814, 0.25031, 0.173081, 0.125101, 0.100716, 0.094817, 0.164327, 0.236433, 0.222385, 0.144935, 0.15008, 0.102787, 0.073402, 0.076542, 0.059222, 0.064632, 0.118441, 0.118441, 0.179055, 0.194234, 0.134866, 0.079919, 0.086953, 0.134866, 0.158265, 0.225814, 0.196879, 0.191378, 0.173081, 0.167087, 0.164327, 0.243554, 0.318242, 0.295083, 0.222385, 0.17593, 0.229226, 0.142424, 0.144935, 0.144935, 0.122885, 0.179055, 0.25031, 0.25031, 0.25031, 0.284882, 0.278302, 0.209395, 0.139895, 0.167087, 0.185198, 0.185198, 0.173081, 0.167087, 0.15284, 0.164327, 0.232838, 0.25031, 0.26085, 0.18812, 0.185198, 0.132295, 0.096677, 0.079919, 0.06184, 0.048328, 0.034068, 0.023963, 0.038042, 0.055536, 0.036378, 0.020876, 0.034884], '')</t>
  </si>
  <si>
    <t>UPI00051E03A0 status=activ</t>
  </si>
  <si>
    <t>([0.384043, 0.422041, 0.342579, 0.370445, 0.311707, 0.339168, 0.359901, 0.384043, 0.380708, 0.321458, 0.359901, 0.374039, 0.398279, 0.332115, 0.332115, 0.332115, 0.41194, 0.433034, 0.433034, 0.497853, 0.450668, 0.366687, 0.278302, 0.342579, 0.342579, 0.342579, 0.342579, 0.359901, 0.359901, 0.291804, 0.308712, 0.216401, 0.236433, 0.243554, 0.222385, 0.222385, 0.222385, 0.216401, 0.185198, 0.120615, 0.120615, 0.167087, 0.229226, 0.229226, 0.167087, 0.167087, 0.225814, 0.243554, 0.232838, 0.25031, 0.271506, 0.342579, 0.42561, 0.40511, 0.332115, 0.352862, 0.352862, 0.352862, 0.352862, 0.374039, 0.454136, 0.454136, 0.458154, 0.490133, 0.509769, 0.59508, 0.618285, 0.585406, 0.585406, 0.58069, 0.486429, 0.56648, 0.549308, 0.468512, 0.472492, 0.472492, 0.472492, 0.472492, 0.408655, 0.342579, 0.359901, 0.356642, 0.359901, 0.288399, 0.278302, 0.342579, 0.346032, 0.335645, 0.356642, 0.339168, 0.275179, 0.332115, 0.335645, 0.332115, 0.408655, 0.40511, 0.472492, 0.465241, 0.465241, 0.534167, 0.59917, 0.575842, 0.575842, 0.497853, 0.5017, 0.497853, 0.497853, 0.497853, 0.490133, 0.490133, 0.422041, 0.490133, 0.418646, 0.414856, 0.394753, 0.366687, 0.346032, 0.324872, 0.384043, 0.359901, 0.335645, 0.328603, 0.298791, 0.26085, 0.339168], '')</t>
  </si>
  <si>
    <t>[64, 65, 66, 67, 68, 69, 71, 72, 99, 100, 101, 102, 104]</t>
  </si>
  <si>
    <t>UPI00051E03E1 status=activ</t>
  </si>
  <si>
    <t>([0.001872, 0.001335, 0.00076, 0.001391, 0.00103, 0.001481, 0.001172, 0.001533, 0.001112, 0.00076, 0.000708, 0.000451, 0.000206, 9e-05, 0.00021, 0.00021, 9.4e-05, 0.000133, 0.000103, 0.000103, 0.000198, 0.000365, 0.000378, 0.000442, 0.000172, 0.000176, 8.2e-05, 6.9e-05, 6e-05, 9e-05, 9e-05, 7.3e-05, 0.000215, 0.00021, 0.000412, 0.000163, 7.7e-05, 7.7e-05, 0.000129, 0.000146, 0.00018, 0.000228, 0.000232, 0.00021, 0.000477, 0.000958, 0.000936, 0.001533, 0.002581, 0.003212, 0.003298, 0.00359, 0.003607, 0.003461, 0.003461, 0.002155, 0.003671, 0.005623, 0.005683, 0.004646, 0.004689, 0.007422, 0.005623, 0.005378, 0.005932, 0.005623, 0.003821, 0.004208, 0.00283, 0.002976, 0.003053, 0.003053, 0.002705, 0.003924, 0.002529, 0.003727, 0.006245, 0.004775, 0.002881, 0.002623, 0.003461, 0.00283, 0.002662, 0.002623, 0.002155, 0.00246, 0.001748, 0.002366, 0.002727, 0.003727, 0.002581, 0.001649, 0.00152], '')</t>
  </si>
  <si>
    <t>UPI00051E0678 status=activ</t>
  </si>
  <si>
    <t>([0.505461, 0.562014, 0.454136, 0.465241, 0.5017, 0.422041, 0.328603, 0.36309, 0.384043, 0.401658, 0.4292, 0.461924, 0.454136, 0.450668, 0.436924, 0.42561, 0.36309, 0.291804, 0.298791, 0.298791, 0.31487, 0.268042, 0.257454, 0.335645, 0.349426, 0.356642, 0.42561, 0.447574, 0.370445, 0.384043, 0.377384, 0.295083, 0.288399, 0.225814, 0.158265, 0.161087, 0.25406, 0.311707, 0.387226, 0.384043, 0.380708, 0.366687, 0.4292, 0.436924, 0.436924, 0.4292, 0.346032, 0.339168, 0.390993, 0.440853, 0.42561, 0.433034, 0.497853, 0.465241, 0.505461, 0.608892, 0.604312, 0.490133, 0.401658, 0.408655, 0.398279, 0.408655, 0.490133, 0.41194, 0.418646, 0.418646, 0.418646, 0.490133, 0.422041, 0.342579, 0.335645, 0.31487, 0.31487, 0.25406, 0.291804, 0.321458, 0.328603, 0.328603, 0.387226, 0.494003, 0.408655, 0.422041, 0.339168, 0.339168, 0.31487, 0.281712, 0.216401, 0.167087, 0.17593, 0.239899, 0.349426, 0.394753, 0.418646, 0.414856, 0.483068, 0.505461, 0.42561, 0.41194, 0.422041, 0.370445, 0.374039, 0.458154, 0.450668, 0.465241, 0.454136, 0.472492, 0.422041, 0.42561, 0.51388, 0.494003, 0.497853, 0.480142, 0.465241, 0.461924, 0.472492, 0.454136, 0.42561, 0.436924, 0.440853, 0.408655, 0.4292, 0.41194, 0.398279, 0.414856, 0.394753, 0.342579, 0.42561, 0.509769, 0.494003, 0.476583, 0.483068, 0.387226, 0.398279, 0.318242, 0.328603, 0.31487, 0.342579, 0.339168, 0.370445, 0.349426, 0.349426, 0.370445, 0.352862, 0.321458, 0.275179, 0.349426, 0.401658, 0.359901, 0.301917], '')</t>
  </si>
  <si>
    <t>[0, 1, 4, 54, 55, 56, 95, 108, 127]</t>
  </si>
  <si>
    <t>UPI00051E06A1 status=activ</t>
  </si>
  <si>
    <t>([0.384043, 0.311707, 0.311707, 0.342579, 0.301917, 0.321458, 0.36309, 0.374039, 0.380708, 0.390993, 0.418646, 0.380708, 0.356642, 0.41194, 0.339168, 0.414856, 0.480142, 0.486429, 0.450668, 0.401658, 0.422041, 0.440853, 0.509769, 0.549308, 0.56648, 0.632174, 0.661982, 0.642678, 0.675549, 0.626927, 0.557691, 0.549308, 0.604312, 0.538167, 0.538167, 0.618285, 0.545602, 0.534167, 0.538167, 0.490133, 0.570702, 0.562014, 0.562014, 0.486429, 0.476583, 0.472492, 0.472492, 0.447574, 0.458154, 0.444081, 0.472492, 0.476583, 0.461924, 0.418646, 0.483068, 0.418646, 0.370445, 0.374039, 0.36309, 0.30533, 0.366687, 0.332115, 0.342579, 0.342579, 0.352862, 0.352862, 0.359901, 0.298791, 0.295083, 0.278302, 0.275179, 0.229226, 0.291804, 0.311707, 0.324872, 0.268042, 0.328603, 0.281712, 0.271506, 0.281712, 0.335645, 0.335645, 0.370445, 0.311707, 0.301917, 0.332115, 0.30533, 0.268042, 0.31487, 0.301917, 0.281712, 0.25406, 0.31487, 0.271506, 0.206376], '')</t>
  </si>
  <si>
    <t>[22, 23, 24, 25, 26, 27, 28, 29, 30, 31, 32, 33, 34, 35, 36, 37, 38, 40, 41, 42]</t>
  </si>
  <si>
    <t>UPI00051E06CA status=activ</t>
  </si>
  <si>
    <t>([0.042364, 0.029376, 0.018787, 0.031287, 0.048328, 0.032677, 0.019401, 0.014586, 0.0198, 0.013265, 0.0198, 0.024826, 0.016826, 0.00962, 0.010926, 0.008156, 0.012727, 0.024393, 0.026892, 0.020165, 0.019109, 0.017797, 0.020522, 0.033407, 0.032017, 0.028695, 0.050641, 0.100716, 0.100716, 0.079919, 0.100716, 0.067594, 0.040537, 0.038042, 0.076542, 0.106997, 0.155435, 0.102787, 0.10481, 0.058088, 0.083462, 0.050641, 0.050641, 0.066181, 0.069024, 0.069024, 0.040537, 0.041405, 0.046336, 0.085092, 0.102787, 0.170161, 0.144935, 0.147574, 0.125101, 0.132295, 0.098513, 0.100716, 0.161087, 0.164327, 0.25406, 0.203355, 0.216401, 0.216401, 0.161087, 0.102787, 0.109221, 0.118441, 0.120615, 0.109221, 0.106997, 0.106997, 0.079919, 0.071867, 0.096677, 0.111485, 0.106997, 0.164327, 0.170161, 0.106997, 0.10481, 0.096677, 0.079919, 0.120615, 0.076542, 0.0704, 0.071867, 0.067594, 0.102787, 0.102787, 0.083462, 0.076542, 0.038858, 0.05306, 0.086953, 0.109221, 0.11371, 0.11371, 0.11371, 0.116183, 0.191378, 0.206376, 0.222385, 0.335645, 0.264545, 0.264545, 0.264545, 0.311707, 0.31487, 0.243554, 0.229226, 0.206376, 0.206376, 0.328603, 0.328603, 0.339168, 0.25406, 0.264545, 0.196879, 0.139895, 0.137348, 0.125101, 0.056825, 0.054297, 0.055536, 0.096677, 0.161087, 0.232838, 0.278302, 0.281712, 0.295083, 0.30533, 0.366687, 0.366687, 0.366687, 0.349426, 0.318242, 0.380708, 0.444081, 0.517562, 0.613573, 0.585406, 0.575842, 0.759478, 0.741537, 0.733139, 0.699094], '')</t>
  </si>
  <si>
    <t>[139, 140, 141, 142, 143, 144, 145, 146]</t>
  </si>
  <si>
    <t>UPI00051E0792 status=activ</t>
  </si>
  <si>
    <t>([0.311707, 0.225814, 0.229226, 0.288399, 0.308712, 0.339168, 0.36309, 0.301917, 0.342579, 0.377384, 0.321458, 0.257454, 0.239899, 0.182256, 0.275179, 0.200174, 0.21291, 0.194234, 0.243554, 0.25406, 0.275179, 0.275179, 0.278302, 0.229226, 0.209395, 0.219301, 0.232838, 0.170161, 0.236433, 0.200174, 0.11371, 0.116183, 0.194234, 0.132295, 0.194234, 0.185198, 0.185198, 0.173081, 0.182256, 0.139895, 0.185198, 0.100716, 0.109221, 0.158265, 0.219301, 0.243554, 0.239899, 0.225814, 0.308712, 0.30533, 0.328603, 0.346032, 0.418646, 0.418646, 0.497853, 0.418646, 0.418646, 0.497853, 0.51388, 0.42561, 0.505461, 0.525368, 0.553315, 0.541878, 0.458154, 0.468512, 0.374039, 0.40511, 0.40511, 0.394753, 0.398279, 0.414856, 0.494003, 0.509769, 0.398279, 0.390993, 0.461924, 0.480142, 0.480142, 0.398279, 0.51388, 0.483068, 0.387226, 0.465241, 0.461924, 0.545602, 0.549308, 0.661982, 0.622677, 0.521092, 0.534167, 0.549308, 0.534167, 0.468512, 0.370445, 0.483068, 0.41194, 0.298791, 0.288399, 0.281712, 0.339168, 0.225814, 0.26085, 0.298791, 0.295083, 0.308712, 0.222385, 0.185198, 0.185198, 0.122885, 0.120615, 0.120615, 0.106997, 0.083462, 0.076542, 0.120615, 0.120615, 0.182256, 0.206376, 0.206376, 0.239899, 0.25031, 0.335645, 0.291804, 0.332115, 0.346032, 0.291804, 0.374039, 0.398279, 0.332115, 0.332115, 0.418646, 0.414856, 0.436924, 0.418646, 0.51388, 0.483068, 0.380708, 0.374039, 0.390993, 0.390993, 0.366687, 0.281712, 0.295083, 0.342579, 0.339168, 0.247041, 0.229226, 0.203355, 0.142424, 0.116183, 0.139895, 0.142424, 0.111485, 0.10481, 0.092881, 0.051831, 0.073402, 0.079919, 0.079919, 0.116183, 0.120615, 0.120615, 0.127496, 0.118441, 0.111485, 0.125101, 0.161087, 0.144935, 0.109221, 0.106997, 0.155435, 0.127496, 0.122885, 0.088832, 0.090864, 0.155435, 0.232838, 0.182256, 0.232838, 0.21291, 0.182256, 0.139895, 0.109221, 0.142424, 0.106997, 0.079919, 0.043307], '')</t>
  </si>
  <si>
    <t>[58, 60, 61, 62, 63, 73, 80, 85, 86, 87, 88, 89, 90, 91, 92, 135]</t>
  </si>
  <si>
    <t>UPI00051E0904 status=activ</t>
  </si>
  <si>
    <t>([0.048328, 0.066181, 0.06184, 0.029376, 0.03976, 0.056825, 0.0704, 0.066181, 0.078022, 0.073402, 0.094817, 0.085092, 0.096677, 0.083462, 0.139895, 0.127496, 0.069024, 0.060549, 0.067594, 0.071867, 0.078022, 0.033407, 0.038042, 0.047319, 0.056825, 0.033407, 0.017138, 0.020876, 0.025762, 0.026338, 0.034884, 0.025762, 0.025762, 0.023534, 0.023963, 0.022667, 0.040537, 0.048328, 0.056825, 0.094817, 0.088832, 0.090864, 0.098513, 0.066181, 0.066181, 0.055536, 0.111485, 0.206376, 0.173081, 0.173081, 0.144935, 0.11371, 0.073402, 0.067594, 0.035586, 0.031287, 0.031287, 0.017138, 0.020165, 0.013016, 0.010926, 0.011518, 0.019401, 0.032677, 0.048328, 0.023963, 0.051831, 0.034068, 0.019109, 0.014315, 0.014075, 0.018415, 0.022306, 0.041405, 0.051831, 0.096677, 0.137348, 0.134866, 0.155435, 0.129801, 0.120615, 0.092881, 0.086953, 0.083462, 0.085092, 0.066181, 0.11371, 0.088832, 0.094817, 0.144935, 0.191378, 0.161087, 0.120615, 0.092881, 0.071867], '')</t>
  </si>
  <si>
    <t>UPI00051E0953 status=activ</t>
  </si>
  <si>
    <t>([0.067594, 0.042364, 0.028107, 0.016257, 0.021816, 0.028695, 0.021816, 0.019401, 0.023963, 0.016826, 0.020522, 0.031287, 0.036378, 0.022667, 0.020522, 0.014586, 0.016021, 0.025316, 0.028695, 0.025762, 0.023534, 0.027463, 0.046336, 0.060549, 0.071867, 0.079919, 0.048328, 0.076542, 0.118441, 0.120615, 0.137348, 0.090864, 0.102787, 0.055536, 0.06184, 0.051831, 0.090864, 0.090864, 0.083462, 0.073402, 0.071867, 0.111485, 0.161087, 0.083462, 0.083462, 0.085092, 0.06312, 0.116183, 0.116183, 0.055536, 0.054297, 0.086953, 0.15008, 0.134866, 0.196879, 0.247041, 0.278302, 0.295083, 0.278302, 0.222385, 0.243554, 0.17593, 0.209395, 0.225814, 0.36309, 0.321458, 0.366687, 0.321458, 0.298791, 0.321458, 0.444081, 0.444081, 0.447574, 0.335645, 0.349426, 0.275179, 0.288399, 0.209395, 0.200174, 0.216401, 0.236433, 0.132295, 0.134866, 0.058088, 0.033407, 0.018415, 0.020165, 0.023087, 0.038858, 0.024393, 0.014586, 0.013821, 0.014075, 0.014586, 0.024393, 0.013265, 0.021816, 0.022306, 0.034884, 0.035586, 0.023087, 0.031287, 0.060549, 0.06312, 0.064632, 0.111485, 0.182256, 0.206376, 0.127496, 0.118441, 0.118441, 0.194234, 0.191378, 0.191378, 0.164327, 0.100716, 0.134866, 0.067594, 0.060549, 0.06312, 0.06184, 0.086953, 0.096677, 0.096677, 0.147574, 0.236433, 0.132295, 0.129801, 0.090864, 0.158265, 0.164327, 0.170161, 0.15284, 0.164327, 0.102787, 0.0704, 0.069024, 0.081712, 0.142424, 0.10481, 0.106997, 0.069024, 0.067594, 0.034068, 0.042364, 0.043307, 0.030611, 0.050641, 0.048328, 0.094817, 0.100716, 0.06184, 0.106997, 0.088832, 0.066181, 0.098513, 0.155435, 0.219301, 0.229226, 0.209395, 0.268042, 0.232838, 0.335645], '')</t>
  </si>
  <si>
    <t>UPI00051E096C status=activ</t>
  </si>
  <si>
    <t>([0.236433, 0.155435, 0.102787, 0.132295, 0.164327, 0.11371, 0.139895, 0.164327, 0.191378, 0.164327, 0.200174, 0.232838, 0.161087, 0.225814, 0.298791, 0.356642, 0.352862, 0.339168, 0.414856, 0.401658, 0.26085, 0.264545, 0.339168, 0.42561, 0.440853, 0.359901, 0.359901, 0.359901, 0.288399, 0.219301, 0.200174, 0.191378, 0.200174, 0.278302, 0.18812, 0.185198, 0.18812, 0.191378, 0.127496, 0.111485, 0.120615, 0.139895, 0.137348, 0.137348, 0.125101, 0.125101, 0.111485, 0.167087, 0.111485, 0.139895, 0.179055, 0.229226, 0.196879, 0.15284, 0.125101, 0.209395, 0.173081, 0.134866, 0.094817], '')</t>
  </si>
  <si>
    <t>UPI00051E0C22 status=activ</t>
  </si>
  <si>
    <t>([0.050641, 0.069024, 0.064632, 0.030003, 0.041405, 0.059222, 0.071867, 0.069024, 0.081712, 0.076542, 0.098513, 0.086953, 0.098513, 0.085092, 0.142424, 0.129801, 0.0704, 0.06184, 0.0704, 0.073402, 0.079919, 0.034068, 0.038858, 0.049374, 0.058088, 0.034068, 0.017447, 0.021381, 0.026338, 0.026892, 0.035586, 0.026338, 0.026338, 0.023963, 0.024393, 0.023087, 0.041405, 0.048328, 0.058088, 0.096677, 0.090864, 0.090864, 0.098513, 0.066181, 0.071867, 0.060549, 0.120615, 0.216401, 0.185198, 0.185198, 0.15284, 0.120615, 0.079919, 0.073402, 0.038858, 0.034884, 0.034884, 0.018415, 0.022306, 0.013821, 0.011669, 0.01227, 0.021381, 0.036378, 0.05306, 0.024393, 0.05306, 0.034884, 0.019401, 0.014315, 0.014315, 0.018787, 0.022667, 0.042364, 0.05306, 0.096677, 0.137348, 0.134866, 0.155435, 0.132295, 0.120615, 0.092881, 0.086953, 0.083462, 0.085092, 0.066181, 0.11371, 0.086953, 0.092881, 0.144935, 0.191378, 0.161087, 0.120615, 0.092881, 0.071867], '')</t>
  </si>
  <si>
    <t>UPI00051E0D53 status=activ</t>
  </si>
  <si>
    <t>([0.076542, 0.125101, 0.158265, 0.18812, 0.096677, 0.049374, 0.033407, 0.024393, 0.018787, 0.019401, 0.017447, 0.017797, 0.018415, 0.038042, 0.03976, 0.028107, 0.049374, 0.040537, 0.031287, 0.055536, 0.059222, 0.055536, 0.028695, 0.030611, 0.032677, 0.073402, 0.069024, 0.125101, 0.100716, 0.170161, 0.139895, 0.161087, 0.088832, 0.083462, 0.071867, 0.049374, 0.06312, 0.0704, 0.073402, 0.125101, 0.069024, 0.066181, 0.048328, 0.064632, 0.029376, 0.027463, 0.027463, 0.036378, 0.038042, 0.079919, 0.083462, 0.064632, 0.03976, 0.051831, 0.051831, 0.049374, 0.038042, 0.038858, 0.034884, 0.066181, 0.066181, 0.066181, 0.041405, 0.059222, 0.081712, 0.158265, 0.158265, 0.144935, 0.147574, 0.079919, 0.079919, 0.081712, 0.079919, 0.086953, 0.120615, 0.144935, 0.125101, 0.179055, 0.15284, 0.129801, 0.100716, 0.078022, 0.142424, 0.203355, 0.155435, 0.109221], '')</t>
  </si>
  <si>
    <t>UPI00051E0E42 status=activ</t>
  </si>
  <si>
    <t>([0.257454, 0.167087, 0.229226, 0.15284, 0.194234, 0.225814, 0.247041, 0.31487, 0.328603, 0.36309, 0.394753, 0.390993, 0.390993, 0.278302, 0.271506, 0.390993, 0.342579, 0.271506, 0.17593, 0.232838, 0.236433, 0.308712, 0.377384, 0.356642, 0.450668, 0.444081, 0.461924, 0.468512, 0.352862, 0.335645, 0.239899, 0.239899, 0.164327, 0.164327, 0.239899, 0.144935, 0.074921, 0.120615, 0.170161, 0.167087, 0.191378, 0.173081, 0.179055, 0.196879, 0.206376, 0.209395, 0.206376, 0.11371, 0.137348, 0.15008, 0.111485, 0.173081, 0.155435, 0.203355, 0.200174, 0.194234, 0.291804, 0.30533, 0.30533, 0.311707, 0.398279, 0.41194, 0.422041, 0.422041, 0.41194, 0.332115, 0.236433, 0.257454, 0.291804, 0.179055, 0.25406, 0.349426, 0.271506, 0.278302, 0.295083, 0.394753, 0.398279, 0.394753, 0.497853, 0.42561, 0.384043, 0.401658, 0.401658, 0.308712, 0.284882, 0.291804, 0.377384, 0.370445, 0.374039, 0.440853, 0.422041, 0.414856, 0.408655, 0.41194, 0.42561, 0.332115, 0.295083, 0.268042, 0.243554, 0.17593, 0.219301, 0.222385, 0.167087, 0.116183, 0.18812, 0.185198], '')</t>
  </si>
  <si>
    <t>UPI00051E0E72 status=activ</t>
  </si>
  <si>
    <t>([0.06312, 0.031287, 0.049374, 0.069024, 0.078022, 0.086953, 0.106997, 0.137348, 0.18812, 0.222385, 0.25031, 0.298791, 0.311707, 0.31487, 0.328603, 0.31487, 0.414856, 0.401658, 0.4292, 0.40511, 0.51388, 0.657645, 0.798249, 0.712013, 0.58069, 0.626927, 0.538167, 0.433034, 0.342579, 0.308712, 0.288399, 0.301917, 0.311707, 0.318242, 0.31487, 0.288399, 0.194234, 0.203355, 0.200174, 0.147574, 0.155435, 0.173081, 0.173081, 0.15284, 0.216401, 0.308712, 0.308712, 0.335645, 0.349426, 0.440853, 0.440853, 0.352862, 0.349426, 0.335645, 0.335645, 0.284882, 0.390993, 0.414856, 0.359901, 0.339168, 0.408655, 0.408655, 0.387226, 0.366687, 0.387226, 0.380708, 0.281712, 0.268042, 0.328603, 0.41194, 0.339168, 0.359901, 0.346032, 0.332115, 0.31487, 0.232838, 0.225814, 0.236433, 0.321458, 0.377384, 0.380708, 0.374039, 0.374039, 0.298791, 0.318242, 0.318242, 0.335645, 0.414856, 0.359901, 0.352862, 0.257454, 0.239899, 0.222385, 0.318242, 0.236433, 0.15008, 0.225814, 0.30533, 0.209395, 0.142424, 0.142424, 0.158265, 0.158265, 0.106997, 0.167087, 0.179055, 0.098513, 0.06312, 0.079919, 0.073402, 0.044297, 0.083462, 0.074921, 0.081712, 0.066181, 0.127496, 0.17593, 0.106997, 0.06184, 0.102787, 0.161087, 0.144935, 0.137348, 0.137348, 0.106997, 0.06184, 0.058088, 0.10481, 0.15284, 0.144935, 0.15284, 0.239899, 0.219301, 0.236433, 0.243554, 0.278302, 0.173081, 0.18812, 0.26085, 0.328603, 0.257454, 0.147574, 0.167087, 0.109221, 0.055536, 0.111485, 0.161087, 0.144935, 0.10481, 0.092881, 0.085092, 0.06184, 0.028695, 0.034884, 0.056825, 0.056825, 0.064632, 0.122885, 0.118441, 0.102787, 0.083462, 0.10481, 0.17593, 0.132295, 0.18812, 0.311707, 0.275179, 0.239899], '')</t>
  </si>
  <si>
    <t>[20, 21, 22, 23, 24, 25, 26]</t>
  </si>
  <si>
    <t>UPI00051E1046 status=activ</t>
  </si>
  <si>
    <t>([0.41194, 0.444081, 0.468512, 0.5017, 0.521092, 0.529623, 0.408655, 0.324872, 0.359901, 0.271506, 0.206376, 0.247041, 0.167087, 0.086953, 0.069024, 0.038858, 0.023087, 0.028107, 0.014315, 0.009483, 0.006894, 0.007645, 0.006894, 0.006701, 0.007177, 0.00543, 0.004135, 0.005623, 0.007422, 0.007091, 0.010221, 0.01078, 0.01078, 0.010672, 0.021816, 0.026338, 0.048328, 0.051831, 0.050641, 0.106997, 0.182256, 0.229226, 0.203355, 0.155435, 0.173081, 0.15008, 0.236433, 0.346032, 0.25031, 0.247041, 0.209395, 0.144935, 0.203355, 0.206376, 0.308712, 0.284882, 0.288399, 0.247041, 0.335645, 0.349426, 0.359901, 0.25406, 0.219301, 0.216401, 0.311707, 0.179055, 0.15008, 0.125101, 0.098513, 0.144935, 0.118441, 0.127496, 0.17593, 0.147574, 0.111485, 0.071867, 0.045352], '')</t>
  </si>
  <si>
    <t>[3, 4, 5]</t>
  </si>
  <si>
    <t>UPI00051E135A status=activ</t>
  </si>
  <si>
    <t>([0.042364, 0.076542, 0.10481, 0.164327, 0.219301, 0.288399, 0.349426, 0.243554, 0.264545, 0.288399, 0.216401, 0.18812, 0.142424, 0.078022, 0.125101, 0.209395, 0.209395, 0.139895, 0.088832, 0.134866, 0.200174, 0.239899, 0.25031, 0.264545, 0.257454, 0.15008, 0.139895, 0.067594, 0.129801, 0.142424, 0.088832, 0.094817, 0.158265, 0.232838, 0.328603, 0.318242, 0.318242, 0.236433, 0.236433, 0.295083, 0.182256, 0.194234, 0.268042, 0.264545, 0.15284, 0.100716, 0.137348, 0.147574, 0.203355, 0.139895, 0.129801, 0.206376, 0.298791, 0.288399, 0.209395, 0.118441, 0.06184, 0.054297, 0.090864, 0.085092, 0.060549, 0.092881, 0.066181, 0.066181, 0.049374, 0.096677, 0.085092, 0.118441, 0.060549, 0.0704, 0.120615, 0.125101, 0.116183, 0.106997, 0.088832, 0.134866, 0.239899, 0.311707, 0.25031, 0.271506, 0.359901, 0.352862, 0.374039, 0.387226, 0.311707, 0.295083, 0.30533, 0.387226, 0.374039, 0.454136, 0.422041, 0.422041, 0.436924, 0.468512, 0.380708, 0.318242, 0.275179, 0.25406, 0.281712, 0.247041, 0.239899, 0.209395, 0.268042, 0.191378, 0.134866, 0.185198, 0.232838, 0.229226, 0.257454, 0.257454, 0.281712, 0.332115, 0.236433, 0.142424, 0.132295, 0.222385, 0.222385, 0.268042, 0.271506, 0.167087, 0.257454, 0.275179, 0.216401, 0.25406, 0.30533, 0.311707, 0.328603, 0.318242, 0.321458, 0.291804, 0.291804, 0.275179, 0.191378, 0.17593, 0.216401, 0.216401, 0.170161, 0.170161, 0.134866, 0.129801, 0.239899, 0.247041, 0.137348, 0.21291, 0.11371, 0.139895, 0.236433, 0.219301, 0.243554, 0.236433, 0.236433, 0.209395, 0.222385, 0.284882, 0.387226, 0.359901, 0.264545, 0.21291, 0.21291, 0.239899, 0.26085, 0.206376, 0.132295, 0.185198, 0.196879, 0.30533, 0.295083, 0.194234, 0.129801, 0.098513, 0.10481, 0.0704, 0.049374, 0.036378, 0.041405, 0.021381, 0.034884, 0.049374, 0.048328, 0.049374, 0.030003, 0.026338, 0.032677, 0.055536, 0.043307, 0.023087, 0.023534, 0.019109, 0.029376, 0.055536, 0.037156, 0.022306, 0.017447, 0.031287, 0.041405, 0.030003, 0.069024, 0.030611, 0.022306, 0.036378, 0.067594, 0.066181, 0.079919, 0.085092, 0.085092, 0.120615, 0.120615, 0.073402, 0.094817, 0.10481, 0.054297, 0.055536, 0.054297, 0.11371, 0.085092, 0.049374, 0.064632, 0.06312, 0.144935, 0.139895, 0.147574, 0.139895, 0.236433, 0.134866, 0.078022, 0.045352, 0.054297, 0.054297, 0.086953, 0.098513, 0.086953, 0.096677, 0.081712, 0.147574, 0.155435, 0.179055, 0.17593, 0.170161, 0.081712, 0.069024, 0.116183, 0.071867, 0.066181, 0.033407, 0.045352, 0.049374, 0.096677, 0.085092, 0.094817, 0.06184, 0.044297, 0.051831, 0.079919, 0.15284, 0.129801, 0.127496, 0.076542, 0.0704, 0.0704, 0.088832, 0.051831, 0.054297, 0.085092, 0.088832, 0.098513, 0.100716, 0.15008, 0.158265, 0.179055, 0.164327, 0.25031, 0.203355, 0.203355, 0.17593, 0.111485, 0.106997, 0.078022, 0.15008, 0.164327, 0.139895, 0.173081, 0.158265, 0.164327, 0.182256, 0.127496, 0.203355, 0.158265, 0.185198, 0.111485, 0.064632, 0.069024, 0.064632, 0.11371, 0.11371, 0.134866, 0.225814, 0.225814, 0.229226, 0.209395, 0.200174, 0.222385, 0.222385, 0.298791, 0.288399, 0.18812, 0.182256, 0.116183, 0.196879, 0.096677, 0.139895, 0.18812, 0.264545, 0.182256, 0.200174, 0.200174, 0.200174, 0.132295, 0.076542, 0.098513, 0.100716, 0.098513, 0.102787, 0.137348, 0.10481, 0.116183, 0.15008, 0.158265, 0.225814, 0.21291, 0.30533, 0.31487, 0.295083, 0.31487, 0.384043, 0.321458, 0.311707, 0.332115, 0.394753, 0.505461, 0.42561, 0.36309, 0.414856, 0.436924, 0.352862, 0.352862, 0.36309, 0.40511, 0.390993, 0.311707, 0.30533, 0.243554, 0.243554, 0.281712, 0.268042, 0.203355, 0.257454, 0.268042, 0.219301, 0.155435, 0.129801, 0.179055, 0.247041, 0.216401, 0.134866, 0.17593, 0.26085, 0.25031, 0.247041, 0.321458, 0.422041, 0.42561, 0.505461, 0.40511, 0.335645, 0.318242, 0.377384, 0.335645, 0.288399, 0.298791, 0.374039, 0.387226, 0.366687, 0.324872, 0.398279, 0.517562], '')</t>
  </si>
  <si>
    <t>[338, 371, 384]</t>
  </si>
  <si>
    <t>kappa</t>
  </si>
  <si>
    <t>omega</t>
  </si>
  <si>
    <t>Fdp</t>
  </si>
  <si>
    <t>f+</t>
  </si>
  <si>
    <t>f-</t>
  </si>
  <si>
    <t>Fexp</t>
  </si>
  <si>
    <t>delta</t>
  </si>
  <si>
    <t>mw</t>
  </si>
  <si>
    <t>phosites</t>
  </si>
  <si>
    <t>[12, 13, 14, 19, 22, 24]</t>
  </si>
  <si>
    <t>[7, 17, 23, 27, 32, 42, 46, 48, 50, 53, 54, 55, 86, 91, 99, 102, 107, 115, 124, 128, 132, 133, 135, 138, 145, 163, 172, 177, 187, 194, 204, 212, 219, 227, 237, 256, 257]</t>
  </si>
  <si>
    <t>[2, 21, 27, 28, 32, 33, 34, 45, 59, 60, 63, 73, 74, 80, 84, 90, 93, 99, 101, 120, 124, 137, 145, 149, 156, 158, 160, 163, 177, 178, 190, 192, 194, 197, 199, 212, 218, 221, 227]</t>
  </si>
  <si>
    <t>[7, 9, 23, 31, 38, 40, 44, 52, 57, 60, 62, 74, 76, 77, 79, 87, 88, 96, 102, 103, 106, 110, 111, 124, 128, 138, 145, 148, 154, 175, 176, 178, 180, 185, 195, 199, 206, 208, 210, 213, 229, 237, 238, 265, 266, 269, 290, 293, 295, 296, 297, 304, 308]</t>
  </si>
  <si>
    <t>[3, 13, 25, 29, 43, 46, 47, 50, 57, 88, 89, 96, 102, 112, 136, 140, 146, 150, 161, 163, 193, 200, 205, 210, 216, 218, 227, 228, 229, 233, 234, 252, 261, 263, 266, 271, 273, 274, 278, 281, 282, 285, 290, 291, 292]</t>
  </si>
  <si>
    <t>[6, 15, 16, 19, 21, 33, 53, 59, 66, 67, 74, 85, 92, 106, 112, 113, 118, 122, 130, 142, 149, 153, 157, 158, 172, 173, 174, 179, 188, 190, 193, 195, 196, 197, 200, 203, 205, 239]</t>
  </si>
  <si>
    <t>[8, 14, 15, 17, 18, 27, 32, 34, 37, 44, 45, 47, 49, 54, 60, 92, 111, 117, 120, 122, 128, 130, 133, 140, 144, 149, 159, 160, 167, 179, 187, 189, 193, 194, 204, 217, 230, 238, 239, 252, 257, 260, 264, 272, 282, 283]</t>
  </si>
  <si>
    <t>[15, 33, 48, 55, 67, 68, 69, 74, 77]</t>
  </si>
  <si>
    <t>[2, 5, 6, 35, 44, 45, 47, 53, 60, 66, 71, 72, 83, 88, 90, 99, 116, 127, 131, 133, 136, 140, 149, 150, 156, 160, 163, 172, 178, 193, 203, 218, 220]</t>
  </si>
  <si>
    <t>[7, 8, 13, 14, 30, 32, 34, 38, 44, 45, 51, 55, 56, 61, 67, 68, 78, 95, 100, 103, 106, 107, 117, 120, 123, 131, 134, 140, 147, 150, 170, 176, 179, 180, 186, 190, 191, 192, 195, 202, 207, 224, 225, 227, 228, 233, 237, 238]</t>
  </si>
  <si>
    <t>[2, 7, 10, 20, 25, 28, 31, 45, 51, 54, 59, 64, 65, 68, 70, 71, 75, 83, 89, 91, 96, 99, 113, 116, 117, 121, 123, 128, 132, 134, 136, 139, 156, 160, 162, 171, 182, 186, 193, 198, 209, 215, 219, 233, 251, 272, 273, 281, 286, 291, 302, 306, 309, 327, 338, 339, 364, 366, 371, 378, 383, 387, 392]</t>
  </si>
  <si>
    <t>[7, 12, 25, 34, 39, 47, 48, 51, 54, 63, 67, 69, 70, 74, 77, 89, 94, 99]</t>
  </si>
  <si>
    <t>[6, 21, 23, 28, 35, 43, 44, 49, 59, 62, 70, 91, 94, 95, 96, 102, 106, 109, 112, 114, 115, 117, 120, 125, 127, 131, 139, 148, 156, 168, 173, 178, 179, 185, 192, 195, 196]</t>
  </si>
  <si>
    <t>[6]</t>
  </si>
  <si>
    <t>[6, 7, 8, 12, 20, 36, 38, 41, 43, 51, 54, 62, 72]</t>
  </si>
  <si>
    <t>[5, 20, 34, 43, 54, 61, 68, 88]</t>
  </si>
  <si>
    <t>[8, 9, 18, 21, 28, 36, 39, 43, 47, 48, 58]</t>
  </si>
  <si>
    <t>[4, 7, 11, 19, 22, 24, 26, 27, 28, 45, 56, 58, 60, 68, 72, 78, 88, 89, 91, 92, 94, 96, 131, 141, 144, 186, 193, 197, 200, 216, 223, 224, 227, 234, 238, 246, 248, 267, 275]</t>
  </si>
  <si>
    <t>[14, 18, 27, 30, 31, 33, 36, 37, 41, 44, 45, 46, 49, 61, 65, 66, 81, 92, 96, 97, 101, 106, 109, 111, 112, 118, 120, 123, 125, 126, 132, 135, 142, 156, 157, 161, 166, 168, 172, 175, 176, 185, 186, 188, 189, 196, 205, 223, 225, 234, 235, 244, 251, 255, 271, 272, 277, 281]</t>
  </si>
  <si>
    <t>[5, 17, 19, 21, 25, 26, 38, 42, 69, 77, 80, 84, 90, 96, 102, 112, 118, 126, 130, 135, 136, 137, 167, 174, 179, 182, 184, 191, 205, 206, 212]</t>
  </si>
  <si>
    <t>[8, 12, 16, 19, 20, 22, 25, 26, 31, 33, 38, 45, 46, 52]</t>
  </si>
  <si>
    <t>[4, 7, 11, 17, 20, 23, 29, 30, 32, 33, 41, 53, 58, 65, 69, 72, 77, 106, 113, 118, 125, 126, 135, 137, 149, 171, 174, 185, 186, 190, 204, 206, 208, 210, 235, 236, 248, 250, 254, 272, 278, 283, 284, 289, 292, 299, 311, 316, 319, 321, 332, 347, 352]</t>
  </si>
  <si>
    <t>[2, 6, 8, 9, 23, 31, 37, 39, 40, 43, 47, 50, 60, 63, 66, 71, 81, 84, 96]</t>
  </si>
  <si>
    <t>[5, 11, 16, 21, 35, 37, 40, 46, 49, 52, 53, 60, 77, 85, 88, 97, 99, 104, 105, 109, 110, 115, 119, 120, 124, 127, 135, 140, 160, 167, 169, 176, 177, 188, 191, 193, 204, 221, 223, 226, 227, 228, 237, 245, 252, 253, 269, 286, 289, 295, 308, 314, 315, 331, 338, 346, 353, 354]</t>
  </si>
  <si>
    <t>[3, 17, 30, 36, 38, 42, 46, 49, 50, 66, 70, 75, 77, 78, 96, 98, 115, 121, 137, 148, 157, 160, 163, 177]</t>
  </si>
  <si>
    <t>[7, 21, 27, 31, 38, 44, 48, 50, 51, 53, 57, 58, 60, 61, 67, 68, 71, 73, 76, 77, 81, 84, 85, 88, 89, 93, 94, 95, 96, 97, 98, 99, 100, 106, 111, 121, 122, 124, 127, 129, 131, 132, 136, 143, 148, 149, 152, 164, 166, 170, 176, 195, 196, 200, 201, 203, 207, 209, 214, 218, 221, 223, 229, 230, 231, 233, 235, 236, 247, 248, 250, 262, 264, 265, 279, 283, 284, 288, 296, 298, 300, 301, 302, 312, 313, 315, 316, 318, 329, 331, 334, 336, 337, 341, 344, 346, 350, 354, 356, 357, 358, 362, 365, 368, 371, 379, 385, 386, 388, 394, 395, 397, 399, 403, 404, 406, 409, 413, 417, 420, 424, 427, 442, 447, 448, 450, 453, 455, 461, 463, 464, 468, 475, 481, 483, 484, 485, 492, 497, 501, 514, 517, 521, 522, 523, 524, 528, 530, 539, 541, 544, 548, 549, 552, 553, 558, 564, 566, 568, 569, 577, 587, 588, 589, 591, 598, 599, 602, 603, 608, 617, 618, 619, 623, 625, 638, 640, 645, 646, 648, 649, 650, 652, 659, 667, 671, 673, 675, 682, 689, 692, 693, 695, 698, 700, 704, 708, 710, 715, 720, 721, 725, 727, 731, 735, 740, 741, 759, 763]</t>
  </si>
  <si>
    <t>[3, 6, 7, 16, 17, 19, 22, 23, 32, 33, 35, 41, 43, 56, 57, 69, 72, 75, 76, 80, 81, 85, 87, 93, 98, 102, 109, 127, 130, 135, 139, 142, 147, 150, 152, 155, 167, 169, 179, 206, 208, 209, 217, 222, 226, 275, 277, 280, 281, 282, 283, 285, 289, 292, 296, 306, 316, 318, 319, 322, 326, 339, 341, 366, 367, 379, 381, 384, 387, 390, 394, 400, 403, 408, 424, 427, 438, 441, 450, 457, 458, 459, 462, 470, 475, 480, 481, 496]</t>
  </si>
  <si>
    <t>[6, 10, 11, 21, 30, 31, 40, 41, 53, 59, 60, 61, 65, 66, 67, 70, 71, 75, 77, 87, 90, 93, 97, 102, 105, 111, 113, 116, 123, 139, 147, 148, 157, 161, 171, 176, 189, 194, 207, 211, 212, 217, 220, 224, 227, 232, 237, 243, 253, 267, 275, 276, 287, 288, 291, 294, 313]</t>
  </si>
  <si>
    <t>[4, 9, 10, 23, 33, 35, 38, 53, 54, 55, 56, 57, 90, 93, 94, 103, 104, 109, 112, 116, 118, 124, 135, 144, 151, 152, 153, 158, 160, 167, 169, 181, 187, 200, 205, 214, 216, 227, 230, 234, 238, 240, 246, 248, 258, 262, 270, 284, 286, 292, 303, 312, 313]</t>
  </si>
  <si>
    <t>[13, 17, 19, 24, 25, 35, 43, 48, 57, 59, 61, 63, 64, 70, 72, 81, 86, 93, 97, 101]</t>
  </si>
  <si>
    <t>[6, 9, 10, 26, 33, 36, 37, 39, 52, 59, 63, 64, 71, 74, 75, 82, 94, 106, 110, 116, 118, 122, 137, 138, 141, 147, 167]</t>
  </si>
  <si>
    <t>[2, 4, 6, 10, 11, 13, 15, 16, 35, 39, 41, 64, 73, 89, 97, 101, 102, 108, 110, 113, 126, 148, 150, 157, 161, 162, 165, 166, 173, 176, 178, 179, 190]</t>
  </si>
  <si>
    <t>[8, 9, 16, 32, 35, 37, 42, 52, 58, 72, 81, 93, 100, 103, 107, 116, 123, 127, 128, 129, 130, 135, 146, 155, 158, 161, 168, 175, 179, 184]</t>
  </si>
  <si>
    <t>[2, 6, 16, 22, 34, 35, 41, 44, 45, 60, 66, 72, 76, 77, 80, 86, 88, 97, 100, 102, 104, 107, 120]</t>
  </si>
  <si>
    <t>[12, 14, 27, 29, 44, 47, 48, 52, 61, 78, 97, 98, 135, 142, 168, 169, 181, 182, 190, 193, 196, 198, 223, 229, 249, 260, 262, 264, 274, 275]</t>
  </si>
  <si>
    <t>[15, 21, 22, 26, 27, 28, 31, 33, 40, 41, 43, 45, 50, 52, 70, 79, 82, 84, 86, 99, 106, 111, 113, 117, 126, 130, 132, 136, 139, 148, 149, 159, 172, 175, 176, 204, 209]</t>
  </si>
  <si>
    <t>[10, 23, 31, 43, 48, 56, 59, 67, 82, 86, 96, 97, 105, 121, 122, 148, 150, 155, 164, 167, 171, 180, 187, 188, 190, 193, 194, 196, 197]</t>
  </si>
  <si>
    <t>[2, 5, 8, 10, 21, 34, 37, 39, 48, 50, 51, 53, 61]</t>
  </si>
  <si>
    <t>[6, 19, 33, 34, 50, 55, 56, 63, 73, 76, 85, 89]</t>
  </si>
  <si>
    <t>[2, 15, 16, 32, 40, 52, 64]</t>
  </si>
  <si>
    <t>[6, 10, 11, 12, 17, 32, 37, 40, 60, 62, 65, 68, 70, 71, 87, 90, 94, 99, 104, 105, 110, 147, 156, 161, 167, 175, 178, 181, 183, 187]</t>
  </si>
  <si>
    <t>[12, 13, 20, 22, 36, 39, 51, 57, 68, 70, 71, 81, 87, 97, 102, 108, 124, 136, 140, 161, 168, 171, 172, 176, 178, 194, 198, 203, 216, 218, 222, 224, 226, 228, 233, 234, 240, 244, 248, 263, 265, 285, 286, 290, 295, 299, 304, 310, 312, 326, 333, 334, 336, 358, 361, 365, 366, 367, 384]</t>
  </si>
  <si>
    <t>[15, 18, 20, 27, 36, 47, 49, 50, 53, 57, 59, 64, 73, 75, 81, 84, 90, 99, 104, 107, 109, 117, 129, 135, 137, 144, 147, 154, 160, 161, 165, 168, 173, 174, 176, 194, 200, 205, 208, 212, 219, 225, 238, 241, 247, 249, 251, 257, 261, 262, 265, 268, 269, 274, 278, 281, 291, 296, 297, 299, 301]</t>
  </si>
  <si>
    <t>[6, 13, 16, 27, 31, 35, 39, 43, 46, 48, 88, 90, 103, 106, 110, 112, 122, 125, 152, 154, 160]</t>
  </si>
  <si>
    <t>[3, 14, 23, 27, 32, 44, 69, 79, 88, 90, 91, 94, 100, 102, 116, 124, 132, 134, 135, 136, 150, 152, 168]</t>
  </si>
  <si>
    <t>[5, 8, 14, 16, 21, 28, 34, 38, 45, 51, 53, 54, 76, 85, 98, 99, 112, 115, 119, 123, 131, 135, 144, 148, 149, 154, 168, 172, 179, 182, 184, 190, 198, 210, 213, 214, 225, 230, 231, 233, 235, 239, 249, 259, 260, 261, 268, 270, 273, 279, 287, 289, 319, 323, 324, 332, 335, 338, 362, 363, 384, 387, 412, 428, 430, 450, 465, 466, 470, 482, 487, 496, 504, 513, 518, 543, 550, 553, 555, 558, 560, 567, 591, 595, 608, 613, 616, 617, 618, 625, 650, 655, 663, 664, 678, 680, 683, 694, 696, 697, 709, 718, 721, 722, 724, 728, 765, 766, 778, 790, 800, 809, 811, 841, 844, 847, 851, 856, 866, 873, 875]</t>
  </si>
  <si>
    <t>[8, 26, 40, 41, 54, 78, 79, 92, 102, 105, 107, 110, 113, 122, 123, 125, 143, 146, 148, 154, 160, 163, 166, 181, 184, 199, 208, 213, 216, 217, 236, 238, 243, 246, 249, 251, 252, 263, 272, 274, 302, 309, 315, 319, 327, 334, 351, 359, 360, 371, 372, 379, 381, 390, 399, 406, 407, 410, 414, 415, 416, 420, 423, 438, 442, 456, 464, 472, 477, 485, 491, 501, 513, 520, 521, 526, 527, 531, 544, 546, 555, 569, 572, 590, 598, 606, 608, 615, 626, 627, 629, 631, 639, 644, 648, 654, 687, 689]</t>
  </si>
  <si>
    <t>[14, 26, 36, 49, 50, 56, 57, 62, 63, 73, 75, 82, 92, 106, 113, 124, 133, 138, 142, 161, 175, 177, 178, 205, 225, 229]</t>
  </si>
  <si>
    <t>[19, 20, 24, 37, 38, 41, 43, 55, 64, 68, 69, 72, 73, 88, 102, 116, 120, 133, 134, 144, 161, 171, 178, 180, 184, 186, 208, 217, 219, 234, 241, 263, 268, 286, 290, 291, 292, 307, 319, 326]</t>
  </si>
  <si>
    <t>[2, 31, 47, 54, 56, 58, 68, 71, 75, 77, 82, 87, 95, 100, 107, 115, 141, 158, 167, 170, 171]</t>
  </si>
  <si>
    <t>[10, 16, 17, 20, 29, 36, 37, 43, 72, 76, 92, 101, 102, 109, 111, 114, 117, 118, 132, 151, 160, 167, 175]</t>
  </si>
  <si>
    <t>[6, 8, 21, 22, 23, 25, 37, 45, 49, 51, 53, 57, 58, 63, 84, 89, 101, 109, 118, 122, 124, 127, 136, 144, 146, 149, 151, 167, 168, 171, 173, 175, 179, 181, 183, 186, 205, 217, 220]</t>
  </si>
  <si>
    <t>[4, 15, 17, 30, 33, 35, 46, 51, 60, 61, 63, 66, 76, 84, 87, 111, 113, 116, 134, 144, 157, 159, 171, 173, 187, 198, 226, 227, 232, 242, 254, 262, 267, 275, 277]</t>
  </si>
  <si>
    <t>[3, 22, 31, 34, 44, 54]</t>
  </si>
  <si>
    <t>[13, 14, 21, 31, 34, 50, 58, 72, 75, 78, 82, 87, 92, 105, 138, 141, 158, 168, 177, 186, 188, 189, 191, 204, 208, 221, 222, 246, 257, 261, 262, 270, 278, 283, 288, 295, 296, 314]</t>
  </si>
  <si>
    <t>[8, 17, 30, 46, 52, 62, 67, 85, 95, 98]</t>
  </si>
  <si>
    <t>[5, 11, 41, 56, 61, 67, 101, 103, 106, 108, 114, 117, 125, 130, 140, 149, 152, 160, 161, 164, 177, 179, 189, 199, 203, 206, 209, 210, 230, 238, 246, 250, 254, 275, 278, 284, 293, 297]</t>
  </si>
  <si>
    <t>[8, 13, 18, 23, 38, 40, 47, 57, 64, 66, 72, 81, 85, 109, 116, 119]</t>
  </si>
  <si>
    <t>[6, 19, 29, 30, 31, 43, 46, 57, 58, 61, 62, 65, 67, 69, 74, 76, 84, 91, 93, 94, 97, 99, 109, 111, 124, 126, 131]</t>
  </si>
  <si>
    <t>[6, 10, 17, 29, 30, 37, 48, 51, 52]</t>
  </si>
  <si>
    <t>[8, 10, 24, 25, 27, 30, 34, 42, 43, 45, 47, 75, 76, 77, 107]</t>
  </si>
  <si>
    <t>[2, 13, 20, 25, 36, 47, 49, 64, 67, 68, 69, 74, 77, 95, 100, 116, 118, 124, 130, 132, 139, 150, 154, 161, 165, 180, 182, 184, 193, 194, 195, 196, 199, 210, 216, 221, 228, 245, 278, 285, 297, 312, 319, 322, 324, 326, 328, 338, 350, 364, 366, 378, 380, 391, 392, 401, 403, 411, 412, 415, 416, 419, 423, 426, 438, 442]</t>
  </si>
  <si>
    <t>[5, 7, 12, 19, 21, 68, 70, 75, 92, 100, 110, 122, 129, 131, 140, 149, 150, 156, 167, 169, 173, 174, 181, 185, 193, 198, 214, 215, 235, 241, 242, 245, 251, 252, 253, 270, 277, 278, 285, 287, 292, 302, 304, 335, 336, 346, 377, 384, 399, 411, 423, 431, 439, 445, 447, 453, 471, 475, 482, 488, 493, 503, 507, 520, 524, 566, 570, 573, 585]</t>
  </si>
  <si>
    <t>[19, 21, 31, 33, 41, 43, 63, 65, 67, 72]</t>
  </si>
  <si>
    <t>[4, 6, 15, 22, 23, 32, 35, 42, 46, 62, 77, 83, 91, 92]</t>
  </si>
  <si>
    <t>[16, 20, 33, 41, 46, 58, 61, 81, 85, 104, 134, 140, 144, 147, 148, 155, 163, 176, 186, 190, 196, 209]</t>
  </si>
  <si>
    <t>[17, 36, 52, 59, 63, 76, 77, 84, 87, 90, 102, 110, 121, 123, 125, 129, 132, 137, 138, 141, 145, 156, 166, 171, 181, 187, 189, 192, 195, 202, 203, 204, 213, 222, 231, 234, 250, 256, 260, 263, 268, 269, 271, 275, 276, 277, 283, 289, 291, 301, 303, 310, 312]</t>
  </si>
  <si>
    <t>[2, 9, 11, 14, 18, 25, 28, 36, 39, 42, 65, 66, 69, 78, 79, 81, 84, 99, 107, 115, 119, 123, 124, 141, 159, 173, 176]</t>
  </si>
  <si>
    <t>[5, 6, 20, 28, 37, 41, 48, 49, 55, 72, 78, 84, 97, 107, 112, 113, 114, 131, 133, 134, 136, 139, 148, 149, 154, 162, 167, 171, 175, 185, 199, 202, 203, 220, 221, 224, 226, 232, 237, 241, 260, 265, 272, 278, 281, 301, 302, 330, 332]</t>
  </si>
  <si>
    <t>[4, 15, 22, 24, 33, 52, 53, 69, 73, 78]</t>
  </si>
  <si>
    <t>[15, 21, 37, 40, 42, 53, 62, 63, 69, 71, 79, 90, 99, 108, 116, 122, 128, 135]</t>
  </si>
  <si>
    <t>[11, 23, 28, 29, 49, 50, 57, 64, 67, 78, 93, 94, 100, 101, 107, 115, 117, 121, 122, 123, 130, 131, 145, 152, 155, 157, 165, 167, 173, 181, 184, 211, 216, 217, 219, 243, 261, 266, 270, 272, 274, 286, 287, 296, 300, 302, 304, 305, 306, 322, 324, 326, 343, 349, 350, 359, 366, 384, 407, 443, 449, 459, 492, 496, 498]</t>
  </si>
  <si>
    <t>[3, 10, 14, 21, 23, 32, 39, 42, 45, 49, 50, 51]</t>
  </si>
  <si>
    <t>[12, 20, 26, 39, 61, 68, 72, 75, 77, 81, 83, 89, 90, 93, 113, 119, 122, 124, 125, 129, 134, 138, 141, 142, 154, 158, 159, 166, 170, 173, 186, 188, 204, 211, 215, 220, 227, 239, 246, 252]</t>
  </si>
  <si>
    <t>[10, 32, 42, 48, 49, 50, 61, 64, 65, 67, 76, 81, 86, 94, 96, 104, 108, 110, 112, 117, 119, 122, 128, 129, 130, 137, 139, 144, 145, 154, 155, 156, 160, 163, 165]</t>
  </si>
  <si>
    <t>[21, 25, 30, 36, 39, 44, 55, 58, 60, 67, 68, 77, 81, 82, 87, 88, 92, 107, 118, 121, 133, 142]</t>
  </si>
  <si>
    <t>[10, 23, 27, 31, 39, 47, 55]</t>
  </si>
  <si>
    <t>[10, 22, 26, 31, 33, 35, 36, 40, 43, 44, 49, 90, 103, 104, 105, 113, 115, 116, 119, 124, 128, 130, 140, 142, 150, 158, 159, 160, 168, 173, 186, 196, 197, 199]</t>
  </si>
  <si>
    <t>[5, 9, 10, 29, 33, 38, 41, 60, 69, 72, 75, 85, 89, 92, 103, 111, 114, 146, 151, 178, 185, 186, 187, 189, 197, 206, 216, 236, 248, 263, 266, 274, 286, 287, 294, 307, 309, 327, 329, 340, 359, 361]</t>
  </si>
  <si>
    <t>[2, 14, 18, 39, 41, 44, 45, 46, 54, 57, 62, 67, 71, 82, 92, 94, 127, 131, 140, 156, 167, 173, 176, 183, 190, 191, 196, 222, 234, 245, 258, 275, 281, 282, 285, 287, 289, 298, 301, 303, 304, 312]</t>
  </si>
  <si>
    <t>[3, 42, 55, 58, 72, 74]</t>
  </si>
  <si>
    <t>[23, 25, 45, 59, 64, 66, 69, 72, 77, 82, 86, 100, 134, 138, 139, 148, 151, 164, 165, 171, 179, 186, 202, 207, 214]</t>
  </si>
  <si>
    <t>[8, 10, 21, 23, 32, 34, 43, 45, 49, 56, 58, 61, 66, 67, 71, 76]</t>
  </si>
  <si>
    <t>[6, 9, 10, 11, 21, 22, 24, 34, 37, 59, 75, 81, 83, 86, 88, 91, 98, 105, 106, 109, 111, 123, 126, 128, 132, 139, 144, 148, 156, 159, 174, 175]</t>
  </si>
  <si>
    <t>[3, 8, 12, 18, 29, 35, 40, 59, 69, 82, 88, 90, 102]</t>
  </si>
  <si>
    <t>[2, 17, 39, 44, 50, 61]</t>
  </si>
  <si>
    <t>[12, 13, 16, 23, 30, 31, 32, 44, 51, 59, 67, 68, 70, 81, 85, 86, 88, 94, 106, 109, 112, 118, 129, 135, 138, 141, 148, 153, 175, 191, 196, 197, 198, 200, 204, 208, 213, 222, 250, 251, 257, 261, 263, 269, 271, 272, 274, 276, 282, 302, 305, 307, 314, 317, 339, 344, 351, 356, 357, 365, 368, 380, 381, 389, 392, 406, 425, 432]</t>
  </si>
  <si>
    <t>[23, 24, 26, 27, 28, 33, 34, 45, 61, 66, 81, 82, 85, 89, 91, 95, 102, 113, 114, 119, 120, 128]</t>
  </si>
  <si>
    <t>[10, 15, 20, 28, 32, 48, 50, 54, 59, 68, 78, 83, 85, 98, 100, 105, 106, 110, 119, 123, 125, 130, 131, 135, 138, 139, 146, 148, 153, 154, 161, 165, 173, 174, 176, 184, 191]</t>
  </si>
  <si>
    <t>[2, 4, 15, 36, 43, 44, 54, 65, 69, 72, 76, 77, 91, 95]</t>
  </si>
  <si>
    <t>[5, 18, 23, 24, 25, 28, 38, 40, 44, 53, 60, 64, 81, 82, 86, 90, 99, 108, 119, 124, 127, 131, 134, 136, 139, 141, 149, 157, 166, 172, 183, 191, 192, 204, 218, 232, 233, 236, 238, 251, 260, 267, 269, 274, 277, 281, 285, 289, 292, 294, 299, 300, 301, 305, 314, 318, 330, 331, 348, 352, 359, 396, 403, 406, 413, 416, 427]</t>
  </si>
  <si>
    <t>[11, 15, 16, 23, 24, 27, 40, 46, 51, 54, 59, 61, 62, 63, 65, 68, 89, 103, 113, 126, 128, 131, 132, 144, 147, 157, 166, 171, 184, 188, 195]</t>
  </si>
  <si>
    <t>[7, 12, 19, 21, 42, 46, 64, 77, 80, 82, 90, 101, 102, 106, 111, 112, 121, 124, 128, 134, 135, 143, 152, 153, 156, 176, 190, 198, 199, 200, 228, 234, 243, 251, 264, 267, 268, 269, 271, 275]</t>
  </si>
  <si>
    <t>[2, 15, 17, 26, 36, 42, 44, 58, 60, 63, 68, 76, 88, 89, 96, 102, 106, 122, 125, 128, 129, 134, 151, 154, 159, 165, 166, 171]</t>
  </si>
  <si>
    <t>[15, 35, 38, 45, 48, 51]</t>
  </si>
  <si>
    <t>[17, 20, 33, 37, 40, 52, 58, 72, 75, 76, 78, 92, 93, 96, 97, 102, 115, 130, 131, 132, 142, 151, 152, 168]</t>
  </si>
  <si>
    <t>[4, 5, 14, 16, 19, 23, 36, 43, 51, 68, 87, 93, 98, 105, 107, 112]</t>
  </si>
  <si>
    <t>[5, 16, 17, 23, 38, 45, 54, 57, 61, 63, 65, 73, 85, 91, 94, 96, 99, 109, 112, 129, 130, 132, 151, 161, 166, 167, 174, 176, 178, 179, 195, 197, 199, 213, 220, 225, 226, 233, 238, 241, 245, 249, 253, 260, 280, 296, 301, 305, 318, 323, 327, 329, 330]</t>
  </si>
  <si>
    <t>[5, 21, 32, 40, 41, 59, 60, 67, 68, 70, 72, 85, 88, 93, 97, 105, 109, 115, 117, 120, 121, 129, 140, 141, 145, 157, 158, 165, 171, 182, 184, 187, 191, 200, 206, 216, 219, 231, 233, 236, 241, 245, 246, 247, 257, 264, 268, 269, 287, 296, 299, 321, 326, 335, 342, 345, 350, 353, 354, 356, 357, 361, 378, 384, 389, 391, 394, 396, 400, 403, 411, 412, 420, 422, 423, 424, 426, 431, 435, 436, 444, 446, 447, 453, 460, 463, 470]</t>
  </si>
  <si>
    <t>[5, 6, 11, 14, 15, 25, 26, 51, 60, 73, 77, 81, 88, 91, 98, 109, 121, 123, 129, 140, 145, 161, 164, 166, 170, 184, 188, 190, 200, 203, 220, 229, 233, 278]</t>
  </si>
  <si>
    <t>[2, 8, 17, 26, 30, 33, 41, 44, 47, 49, 63, 65, 66, 95, 97, 104, 106, 125, 130, 143, 148, 158, 159, 161, 165, 169, 170, 204, 216, 217, 222, 228, 237, 238, 248, 257, 275, 282, 285, 286, 297, 311, 312, 316, 317, 320, 330, 336, 337, 338, 342, 371, 380]</t>
  </si>
  <si>
    <t>[2, 3, 6, 8, 25, 26, 31, 41, 42, 43, 55, 57, 64, 77, 78, 84, 85, 86, 87, 91, 95, 98, 100, 103, 106, 108, 116, 122, 129, 135, 136, 146, 149, 150, 154, 166, 177, 179, 188, 190, 196, 205, 211, 212, 216, 219, 225, 231, 242, 246, 261, 263, 266, 272, 277, 283, 288, 298, 303, 304, 308, 311, 312, 319, 323]</t>
  </si>
  <si>
    <t>[8, 11, 12, 36, 38, 40, 41, 46, 70, 94, 95, 98, 121, 129, 132, 133, 142, 144, 147, 148, 152, 156, 160, 163, 183, 188, 193, 200, 202, 221, 227, 254, 255, 257, 258, 259, 264, 280, 301, 310, 312, 321, 332, 346]</t>
  </si>
  <si>
    <t>[5, 17, 19, 23, 35, 37, 44, 71, 74, 81, 83, 90, 93, 137, 138, 139, 147, 154, 160, 165, 167, 173, 178, 181, 189, 197, 201, 208, 217, 219, 238, 246, 252, 253, 256, 265, 266, 268, 270, 292, 299, 304, 313, 319, 321, 325, 342, 350, 352, 355, 363, 366, 381, 383, 384, 396, 414, 433, 456]</t>
  </si>
  <si>
    <t>[23, 24, 27, 33, 37, 38, 41, 47, 54, 56, 58, 62, 82, 86]</t>
  </si>
  <si>
    <t>[3, 5, 6, 7, 9, 11, 12, 26, 32, 38, 44, 47, 49, 61, 64, 75, 76, 77, 85, 88, 96, 109, 121, 125, 127, 131, 134, 139, 140, 149, 150]</t>
  </si>
  <si>
    <t>[3, 7, 10, 18, 19, 26, 36, 52, 55, 56, 59, 78, 80, 82, 84, 86, 88, 93, 97, 101, 106, 112, 114, 117, 123, 126, 132, 148, 153, 179, 182, 186, 197, 204, 208, 212, 216, 221, 224, 231, 233, 238, 239, 243, 245, 247, 248]</t>
  </si>
  <si>
    <t>[3, 4, 10, 17, 24, 25, 27, 30, 32, 37, 40, 41, 46, 47, 49, 50, 63, 64, 69, 75, 76, 77, 80, 96, 97]</t>
  </si>
  <si>
    <t>[2, 5, 9, 14, 15, 16, 24, 34, 36, 44, 47, 50, 55, 62, 64, 69, 71, 72, 76, 83, 90, 92, 93, 109, 117, 127, 130, 134, 139, 140, 151, 172, 183, 185, 188, 200, 209, 217, 226, 227, 233, 236, 239, 241, 248, 254, 256, 264, 270, 277, 281]</t>
  </si>
  <si>
    <t>[5, 11, 12, 16, 29, 45, 48, 49, 51, 62, 71, 75, 83, 85, 88, 89, 90, 92, 96, 100, 108, 112, 113, 144, 145, 151, 154, 160, 171, 175, 186, 189, 194, 201, 203, 204, 206, 211]</t>
  </si>
  <si>
    <t>[6, 8, 9, 16, 20, 25, 29, 32, 33, 35, 50, 65, 66, 74, 81, 83, 84, 87, 88, 106, 113, 120, 127, 140, 143, 146, 147, 154, 155, 157, 164, 167, 168, 169, 174, 193, 199, 200, 201, 206, 208, 212, 216, 218, 221, 227, 230, 234, 245, 247, 250, 252, 262, 265, 266, 274, 276, 278, 287, 294, 296, 300, 306, 318, 323, 324, 330, 331, 342, 347, 350, 352, 353, 362, 363, 367, 369, 386, 395, 396, 401, 402, 407, 409, 415, 418, 419, 420, 423, 425, 429, 431, 434, 435, 436, 445, 448, 450, 456, 458, 472, 477, 486, 487, 488, 492, 496, 497, 499, 505, 507, 510, 511, 518, 526, 527, 528, 532, 542, 545, 546, 552, 555, 558, 560, 563, 569, 571, 574, 576, 584, 589, 591, 592, 594, 595, 599, 605, 606, 609, 617, 618, 621, 622, 624, 627, 629, 634, 637, 638, 640, 641, 645, 648, 654, 656, 660, 662, 668, 678, 679, 683, 684, 687, 691, 693, 694, 695, 698, 699, 700, 701, 704, 707, 708, 709, 710, 712, 713, 714, 716, 717, 718, 719, 720, 721, 723, 725, 726, 729, 730, 733, 734, 735, 738, 739, 743, 744, 745, 746, 749, 750, 751, 752, 755, 756, 757, 759, 760, 761, 766, 767, 768, 772, 773, 782, 784, 785, 786, 787, 788, 790]</t>
  </si>
  <si>
    <t>[6, 11, 13, 18, 37, 38, 41, 42, 55, 56, 58, 62, 64, 67, 68, 70, 78, 82, 86, 89, 93, 94, 98, 101, 104, 118, 122, 128, 134, 140, 141, 168, 172, 179, 195, 198, 200, 203, 206, 207, 210, 211, 213, 217, 221, 222, 237, 238, 244, 245, 255, 265, 272, 278, 287]</t>
  </si>
  <si>
    <t>[3, 13, 15, 33, 38, 47, 53, 66, 75, 88, 91, 94, 99, 118, 125, 135, 138, 144, 150, 152, 153, 169, 176, 179, 180, 184, 186, 188, 200, 201, 204, 206, 209, 213, 216, 230, 234, 244, 253, 262, 267, 271, 278, 279, 281, 282, 291, 293, 294, 324]</t>
  </si>
  <si>
    <t>[2, 14, 18, 29, 41, 55, 56, 61, 64, 69, 72, 74, 85, 108, 111, 129, 130, 137, 146, 149, 160, 163, 166, 169, 172, 176, 177, 196, 202, 224, 225, 229, 236, 244, 247, 256, 259, 266, 269, 283, 289, 291, 292, 293, 303, 304, 311]</t>
  </si>
  <si>
    <t>[10, 13, 19, 20, 22, 27, 40, 45, 46, 47, 58, 86, 89, 93, 107, 126, 128, 137, 164, 187, 188, 189, 191, 193, 197, 201, 219, 224, 226, 238, 247, 254, 276, 292, 300, 307, 312, 319, 322, 323, 325, 327, 328, 332, 353, 362]</t>
  </si>
  <si>
    <t>[20, 22, 24, 34, 36, 37, 42, 45, 54, 68, 92, 98, 101, 107, 111, 139]</t>
  </si>
  <si>
    <t>[23, 25, 32, 38, 40, 56, 72, 74, 81, 91, 96, 101, 109, 111, 113, 121, 129, 135, 146, 154, 158, 159, 163, 166, 172]</t>
  </si>
  <si>
    <t>[4, 33, 35, 38, 39, 43, 47, 48, 52, 61, 77, 79, 80, 90]</t>
  </si>
  <si>
    <t>[6, 7, 11, 14, 17, 18, 33, 39, 44, 48, 58, 77, 86, 97, 99, 105, 106, 109, 113]</t>
  </si>
  <si>
    <t>[23, 28, 43, 44, 52, 53, 60, 66, 69, 81, 85, 94, 140, 150, 153, 164, 167, 168, 171, 176, 183, 190, 191, 192, 202, 209, 213]</t>
  </si>
  <si>
    <t>[32, 39, 43, 55, 57, 73, 74, 75, 85, 122, 129, 141]</t>
  </si>
  <si>
    <t>[10, 11, 34, 40, 49, 55]</t>
  </si>
  <si>
    <t>[2, 11, 17, 23, 25, 30, 37, 43, 44, 47, 55, 67, 71, 73]</t>
  </si>
  <si>
    <t>[6, 14, 21, 28, 32, 42, 47, 65, 67, 72, 75, 76, 92, 96, 116]</t>
  </si>
  <si>
    <t>[13, 48, 66, 73, 74, 82, 93, 96]</t>
  </si>
  <si>
    <t>[8, 13, 15, 22, 23, 24, 28, 45, 58, 61, 68, 73, 90, 97, 105, 107, 118, 128, 129, 143, 158, 159, 162, 166, 171]</t>
  </si>
  <si>
    <t>[4, 12, 24, 30, 51, 75, 81, 88, 107, 108, 109, 114, 130]</t>
  </si>
  <si>
    <t>[2, 16, 18, 25, 34, 36, 38, 51, 53, 58, 63, 67, 68, 80, 94, 101, 109, 110, 116, 122, 129, 151, 157, 164, 168, 176]</t>
  </si>
  <si>
    <t>[15, 18, 19, 22, 23, 34, 38, 41, 46, 50, 58, 80, 82, 85, 87, 120, 124, 125, 136, 140, 150, 171, 176, 178, 188, 189, 196, 210, 226, 227, 228, 231, 258, 270, 271, 274, 278, 280, 281, 286, 296, 302, 305, 306, 307, 310, 321, 326, 330, 331, 334, 335, 338, 341, 349, 354, 357, 362, 363, 364, 366, 370]</t>
  </si>
  <si>
    <t>[17, 19, 22, 28, 33, 46, 47, 64, 65, 69, 71]</t>
  </si>
  <si>
    <t>[6, 7, 8, 27, 33, 49, 53, 59, 62]</t>
  </si>
  <si>
    <t>[7, 13, 18, 27, 29, 30, 43, 45, 47, 48, 52, 64, 67, 74, 77, 91, 103, 113, 121, 136, 137, 143, 145, 160, 167, 170, 171, 180]</t>
  </si>
  <si>
    <t>[2, 13, 15, 25, 42, 43, 57, 61, 96, 126, 133, 143, 146, 158, 185, 186, 187, 188, 195, 201, 204, 207, 212, 236, 246, 248, 256, 271, 276, 280, 281, 283, 287, 290]</t>
  </si>
  <si>
    <t>[5, 17, 23, 47, 49, 57, 82, 83, 85, 90, 94, 96, 97, 99, 114, 125, 130, 142, 146, 147, 155, 156, 165, 170, 176, 186, 189, 195, 210, 212, 216, 221, 225, 228, 232, 235, 241, 256, 260, 263, 285, 289, 298, 299, 300, 301, 308, 314, 317, 332, 334, 338, 343, 346, 347, 350, 368, 373, 375, 376, 379, 384, 389, 400, 403, 412, 413, 418, 422, 424, 425, 431, 437, 440, 443, 468]</t>
  </si>
  <si>
    <t>[11, 12, 18, 22, 31, 33, 45, 46, 48, 53, 54, 55, 64, 81, 85, 92, 93, 95, 99, 109, 117, 119, 121, 124, 125, 128, 137, 141, 156, 157, 158, 171, 172, 176, 180, 182, 189, 196, 197, 204, 218, 224, 251, 252, 256, 259, 262, 265, 271, 275, 277]</t>
  </si>
  <si>
    <t>[4, 8, 12, 23, 28, 31, 33, 36, 37, 38, 44, 54, 57, 65, 66, 72, 78, 87, 113, 114, 115, 118, 121, 127, 132, 136, 139, 141, 142, 156, 157, 176, 183, 187, 190, 191, 203, 211, 213, 225, 231, 235, 239, 247, 255, 260, 273, 284, 287, 300, 307, 309, 312, 313]</t>
  </si>
  <si>
    <t>[5, 7, 13, 14, 16, 25, 27, 46, 52, 64, 65, 71, 76, 80, 84, 85, 87, 92, 93, 98, 105, 106, 108, 109, 116, 118, 125, 138, 140, 146]</t>
  </si>
  <si>
    <t>[5, 28, 42, 51, 58, 61, 66, 84, 87, 95, 98, 99, 109, 118, 122, 124, 127, 144, 149, 150, 152, 163, 164, 167, 173, 179, 181, 187, 190, 192, 202, 207, 222, 224, 228]</t>
  </si>
  <si>
    <t>[3, 34, 36, 38, 46, 68, 75, 79, 81, 86, 103, 104]</t>
  </si>
  <si>
    <t>[14, 26, 32, 34, 44, 46, 48, 51, 54, 57, 70, 71, 80, 95, 100, 108, 123, 142, 151, 155, 159, 166, 173, 182, 186, 190, 192, 200, 201, 218, 230, 234, 240, 246, 248, 249, 252, 257, 276, 279, 283, 286, 290, 291, 296, 308, 314, 320, 325, 327, 339, 341, 344, 345, 346, 354, 363, 367, 368, 371, 383, 395, 401, 407, 409, 411, 435, 436, 449]</t>
  </si>
  <si>
    <t>[13, 17, 21, 39, 46, 53, 54, 58, 67, 73, 79, 84, 89, 93, 94, 97, 111, 124, 126, 133, 138, 140, 150, 151, 157, 162, 166, 172, 173, 178, 188, 189, 190, 196, 220, 234, 235, 248, 256, 259, 260, 263, 272, 274, 293, 295, 301]</t>
  </si>
  <si>
    <t>[16, 17, 23, 43, 44, 47, 55, 61, 72, 76, 82, 91]</t>
  </si>
  <si>
    <t>[7, 15, 23, 30, 48, 72, 74, 84, 85, 87, 101, 110, 114, 121, 126, 131, 132, 146, 157]</t>
  </si>
  <si>
    <t>[6, 16, 18, 25, 32, 53, 60, 67, 68, 70, 71, 75, 99, 105, 116, 123, 128, 142, 150, 162, 170, 183, 192, 194, 198, 202, 218, 219, 224, 250, 264, 271, 291, 299, 304, 308, 313, 317, 321, 332, 343, 345, 349, 352, 353, 361, 363, 368, 377, 378, 382, 386, 391, 395, 399, 413, 427, 428, 430, 436, 441]</t>
  </si>
  <si>
    <t>[23, 24, 25, 30, 31, 34, 35, 50, 63, 69, 78, 79, 80, 92, 120, 122, 128, 135, 137, 143, 155, 156, 162, 164, 166, 172, 174, 176, 186, 192, 197, 199, 201, 212, 213, 225, 231, 236]</t>
  </si>
  <si>
    <t>[2, 28, 53, 54, 59]</t>
  </si>
  <si>
    <t>[8, 23, 27, 34, 39, 40, 45, 46, 58, 67, 70, 73, 96, 98, 106, 109, 110, 113, 135, 137, 142, 168, 169, 175, 176, 193, 198, 224, 225, 230, 237, 243, 245, 253, 258, 273, 274, 279, 288, 289, 291, 294, 299, 308, 312, 316, 321, 330, 334, 348]</t>
  </si>
  <si>
    <t>[2, 7, 8, 13, 23, 26, 28, 30, 33, 47, 51, 75, 83, 88, 89, 95, 96, 138, 139, 148, 160, 163, 171, 172, 188, 191, 196, 199, 203, 213, 217, 225]</t>
  </si>
  <si>
    <t>[2, 3, 4, 6, 7, 16, 21, 35, 37, 40, 41, 42, 65, 71, 73, 79, 103, 104, 105, 110, 119, 126, 128, 138, 142, 164, 167, 168, 170, 181, 185, 226, 238, 244, 252, 257, 270, 271, 273, 274, 290, 292, 313, 317, 318, 321, 322, 328, 333, 337, 341, 343, 344, 349, 358, 364, 375, 406]</t>
  </si>
  <si>
    <t>[6, 8, 13, 33, 37, 48, 54, 56, 82, 95, 105, 112, 122, 126, 129, 132, 133, 143, 144, 158, 167, 170, 172, 173, 194, 195, 202, 212, 213, 217, 219, 220, 225, 233, 235, 238, 258, 277, 278, 280, 288, 292, 294, 301, 304, 310, 314, 316, 321, 323, 335, 336, 342, 346, 348, 354, 355, 358, 359, 372, 383, 384, 392, 397, 403, 407, 416, 420, 421, 426, 428, 429, 436, 439, 443, 446, 449, 454, 465, 467]</t>
  </si>
  <si>
    <t>[8, 9, 29, 35, 39, 66, 69, 70, 73, 78, 105, 106, 113, 125, 133, 136, 141, 145, 149, 156, 158, 159, 163, 180, 200, 235, 240, 242, 245, 257, 265, 270, 294, 299, 310, 312, 317, 319]</t>
  </si>
  <si>
    <t>[5, 7, 9, 12, 22, 37, 45, 48, 51, 56, 60, 61, 73, 77, 79, 83, 99, 108, 111, 115, 118, 127, 132, 134, 137, 140]</t>
  </si>
  <si>
    <t>[2, 17, 18, 22, 32, 39, 40, 41, 49, 54, 56, 57, 68, 69, 72, 77, 79, 85, 88, 89, 96, 100, 104, 105, 107, 109, 116, 126, 128, 130, 134, 135, 138, 142, 145, 146, 147, 150, 151, 159, 170, 171, 174, 176, 182, 185, 186, 189, 208, 226, 229, 230, 240, 249]</t>
  </si>
  <si>
    <t>[17, 18, 23, 27, 31, 32, 34, 35, 42, 44, 47, 52, 56, 58, 59, 63, 70, 85, 86, 96, 103, 104]</t>
  </si>
  <si>
    <t>[2, 16, 18, 20, 37, 43, 47, 54, 61, 67, 70, 73, 76, 107, 108, 109, 116, 124, 126, 128, 132, 135, 139, 146, 164, 165, 170, 177, 178, 190, 198]</t>
  </si>
  <si>
    <t>[3, 16, 24, 27, 35, 37, 82, 90, 95, 97, 105, 108, 109, 119, 123, 156]</t>
  </si>
  <si>
    <t>[3, 5, 30, 34, 45, 48, 51, 73, 83, 84, 87, 91]</t>
  </si>
  <si>
    <t>[5, 23, 25, 27, 29, 33, 47, 48, 58, 68, 72, 89, 92, 95, 101, 109, 117, 121, 130, 133, 137, 138, 145, 147, 154, 173, 176, 182, 191, 199, 204, 211, 215, 218, 231, 232, 236, 243, 253, 260, 272, 280, 289, 303]</t>
  </si>
  <si>
    <t>[35, 39, 46, 52, 60, 64, 67, 68, 69, 79, 90, 100, 103, 111, 114, 116, 127, 134, 137, 141, 142, 152, 158, 159, 168, 170, 174]</t>
  </si>
  <si>
    <t>[13, 20, 21, 26, 29, 43, 44, 58, 67, 69, 80, 83]</t>
  </si>
  <si>
    <t>[4, 5, 8, 9, 11, 14, 15, 18, 30, 33, 48, 53, 59, 62, 68, 69, 76, 77, 81, 98]</t>
  </si>
  <si>
    <t>[10, 38, 41, 45, 46, 48, 53, 66, 67, 77, 81, 90, 98, 105, 119, 121]</t>
  </si>
  <si>
    <t>[2, 11, 21, 24, 26, 31, 32, 35, 41, 44, 52, 58, 63, 66, 69, 74, 76, 78]</t>
  </si>
  <si>
    <t>[3, 19, 22, 32, 37, 42, 50, 52, 57, 64, 69, 76]</t>
  </si>
  <si>
    <t>[22, 28, 30, 31, 45, 54, 55, 60, 65, 71, 73, 76, 82, 93, 97, 106]</t>
  </si>
  <si>
    <t>[11, 38, 41, 45, 47, 53, 60, 63, 64, 67, 84, 88, 90, 97, 104, 108, 111, 117, 121, 129, 130, 139, 151, 153, 154, 160, 163, 181, 184, 192, 194, 197, 201, 208, 213, 214, 231, 232, 235, 253, 255, 263, 269]</t>
  </si>
  <si>
    <t>[11, 14, 26, 34, 40, 50, 57, 65, 78, 83, 89, 91, 92, 103, 110, 122, 132, 152, 155, 158, 161, 177, 219, 229, 236, 239, 244, 249, 256, 263, 266, 267, 270, 274, 285, 288, 295]</t>
  </si>
  <si>
    <t>[4, 6, 12, 21, 31, 45, 54, 59, 61, 71, 72, 73, 79, 94, 96, 106, 116]</t>
  </si>
  <si>
    <t>[7, 31, 40, 60, 69, 75, 78, 89, 98, 102, 105, 107, 110, 111, 114, 129, 130, 131, 136, 145, 155, 156, 169, 174, 176, 197, 200, 204, 205, 213, 214, 222, 228, 234]</t>
  </si>
  <si>
    <t>[3, 8, 14, 20, 25, 35, 42, 55, 56, 79, 90, 102, 106, 108, 112, 116, 117, 140, 144, 146, 155, 157, 159, 161, 165, 176, 196, 210, 217, 219, 221, 223, 224, 225, 236, 247, 248, 258, 263, 281, 287, 291, 311, 318, 328, 342, 347, 356, 365, 370, 377, 378]</t>
  </si>
  <si>
    <t>[3, 5, 6, 17, 32, 40, 48, 52, 55, 59, 65, 66, 70, 87, 92, 93, 94, 96, 106, 107, 119, 141, 147, 151, 159, 160, 162, 167, 178, 185, 188, 191, 195, 199, 202, 203, 206, 210, 217, 218, 219, 222, 236, 251, 270, 271, 275, 288, 290, 300, 305, 307, 329, 345, 348, 349, 351, 355, 367, 389, 391, 392, 394, 406, 412, 413, 421, 424, 426, 429, 437, 441, 452, 456, 460, 465, 516, 518, 522, 525, 531, 532, 538, 540, 565, 567, 568, 570, 580, 585, 588, 589, 590, 593, 615, 617, 627, 629, 631, 636, 638, 648, 656, 660, 665, 675, 676, 681, 683, 701, 704, 707, 709, 712, 713, 715, 717, 720, 730, 734, 735, 742, 748, 752, 754, 755, 758, 763, 767, 773, 782, 791, 794, 799, 806, 807, 819, 821, 830, 842, 845, 853, 864, 868, 871, 875, 879, 886, 901]</t>
  </si>
  <si>
    <t>[5, 7, 25, 31, 40, 50, 52, 68, 71, 72, 78, 80, 87, 101, 118, 119, 122, 131]</t>
  </si>
  <si>
    <t>[7, 12, 29, 36, 38, 54, 59, 62, 64, 90, 92, 94, 99, 110, 115, 118, 119, 128, 142, 154, 156, 164, 172, 188, 199, 200, 208]</t>
  </si>
  <si>
    <t>[5, 11, 17, 18, 23, 40, 45, 55, 64, 79, 85, 100, 106]</t>
  </si>
  <si>
    <t>[3, 10, 15, 17, 26, 30, 31, 36, 49, 58, 61, 68]</t>
  </si>
  <si>
    <t>[4, 10, 11, 14, 23, 31, 32, 44, 50, 51, 76, 88, 93, 94, 95, 99, 101, 112]</t>
  </si>
  <si>
    <t>[4, 6, 11, 12, 16, 19, 26, 31, 35, 36, 40, 42, 52, 59, 60, 69]</t>
  </si>
  <si>
    <t>[2, 7, 22, 37, 39, 45, 48, 54, 55, 56, 62, 64, 65, 79, 83, 111]</t>
  </si>
  <si>
    <t>[3, 4, 8, 11, 12, 15, 17, 25, 28, 30, 31, 52, 56, 63, 65, 71, 83]</t>
  </si>
  <si>
    <t>[20, 28, 36, 38, 69, 72, 76, 81]</t>
  </si>
  <si>
    <t>[2, 4, 6, 10, 15, 16, 21, 26, 34, 36, 37, 38, 47, 60, 64, 76, 78, 84, 91, 95, 103, 104, 107, 108, 110, 119, 135, 138, 141, 148, 152, 155, 162, 166, 167, 185, 186, 189]</t>
  </si>
  <si>
    <t>[2, 5, 8, 11, 17, 21, 28, 30, 43, 60, 68, 69, 79, 84, 85, 86, 126, 127, 133, 143, 155, 160, 161, 167, 178, 182, 183, 195, 196, 201, 215, 218, 251, 262, 270, 275, 283, 284, 286, 295, 300, 303, 313, 320, 322, 324, 329, 331]</t>
  </si>
  <si>
    <t>[2, 4, 5, 7, 21, 23, 28, 42, 44, 45, 48, 51, 58, 65, 72, 94, 97, 100, 110, 116, 131, 138, 143, 144, 147, 155, 158, 161, 176, 179, 180, 181, 184]</t>
  </si>
  <si>
    <t>[5, 7, 13, 17, 19, 20, 21, 26, 31, 53, 56, 68, 69, 71, 73, 75, 80, 82, 111, 114, 123]</t>
  </si>
  <si>
    <t>[10, 11, 21, 24, 27, 28, 29, 30, 32, 33, 40, 51, 55, 56, 82, 103, 123, 124, 126, 128, 134, 136, 137, 148, 149, 156, 158, 163, 169, 184, 190, 194, 196, 204, 209, 224, 225, 226, 233, 239, 242, 244, 249, 257, 262, 283, 284, 285, 288, 292, 295, 296, 300, 306, 310, 314, 320, 326, 330, 342, 345, 351, 367, 371, 372, 375, 379, 388]</t>
  </si>
  <si>
    <t>[3, 14, 17, 19, 29, 38, 45, 56, 59, 72, 73, 76, 77, 93, 94, 99, 107, 111, 114, 138, 141, 143, 146, 150, 152, 156, 158, 164, 166, 169, 181, 184, 186, 188, 197, 206, 207, 212, 214, 221, 224, 229, 230, 266, 267, 271, 272, 298, 301, 313, 314]</t>
  </si>
  <si>
    <t>[9, 33, 34, 39, 40, 46, 74, 75, 78, 79, 80, 84, 86, 94, 115, 120, 121, 140, 146, 155, 157, 159, 165, 170, 174, 175, 178, 202, 205, 216, 217, 225, 226, 228, 242, 243, 253]</t>
  </si>
  <si>
    <t>[7, 8, 15, 19, 21, 28, 29, 30, 33, 34, 38, 39, 49, 52, 64, 65, 72, 74, 78, 86, 91, 92, 99, 101, 108, 109, 114, 128, 131, 132, 136, 140, 154, 158, 159, 162, 172, 175, 176, 191]</t>
  </si>
  <si>
    <t>[5, 8, 11, 14, 17, 44, 53, 54, 68, 76, 78, 103, 104, 107, 113, 114, 120, 128, 129, 148, 161, 163, 180, 182, 185, 195, 197, 207, 209, 213, 217, 222, 231, 244, 247, 248, 250, 252]</t>
  </si>
  <si>
    <t>[2, 3, 13, 21, 22, 49, 50, 53, 57, 86, 92, 101, 109, 125, 135, 136, 141, 147, 152, 161, 167, 169, 171, 174, 175, 177, 179, 183, 184, 190, 192, 195, 205, 209, 214, 232, 240, 250, 276, 283, 292, 304, 308, 312, 319, 329, 332, 333, 337, 342, 347, 348, 353, 377, 379, 382, 385, 389]</t>
  </si>
  <si>
    <t>[2, 3, 5, 21, 26, 39, 41, 76, 78, 83, 84, 92, 97, 102, 114, 118, 129, 136, 137, 153, 156, 162, 163, 167, 172, 175, 183, 187, 190, 194, 196, 203, 211, 212, 216, 226, 228, 231, 260, 261, 270, 285, 294, 306, 307, 308, 314]</t>
  </si>
  <si>
    <t>[6, 17, 18, 19, 20, 29, 46, 47, 57, 61, 74, 77, 83, 88, 99, 100, 106, 111, 116, 117, 119, 121, 129, 134, 137, 139, 141, 143, 152, 153, 159, 164, 184, 186, 190, 203, 209, 211, 220, 224, 232, 236, 242, 251]</t>
  </si>
  <si>
    <t>[20, 35, 40, 49, 57, 70, 76, 85, 94, 102, 133, 138, 140, 149, 154, 172, 177, 180, 183, 197, 198, 214, 220, 221, 224, 235, 238, 239, 246, 249, 255, 261, 264, 272, 292, 303, 307, 309, 313, 320, 331, 334]</t>
  </si>
  <si>
    <t>[4, 12, 14, 19, 20, 22, 26, 37, 39, 58, 60, 73, 74, 85, 88, 90, 93, 96, 103, 108, 113, 127, 131, 138, 146, 147, 154, 157, 159, 162, 177, 178, 191, 192, 201, 210]</t>
  </si>
  <si>
    <t>[8, 10, 17, 26, 32, 36, 37, 47, 53, 60, 73, 77, 90, 95, 101, 104, 113, 121, 131, 134, 135, 136, 142, 143, 148, 159, 163, 171, 176, 188, 192, 196, 203, 214, 215, 221, 226, 243, 247, 252, 265, 267]</t>
  </si>
  <si>
    <t>[3, 13, 14, 32, 42, 47, 63, 74, 77, 86, 104, 116, 123, 131, 143, 144, 160, 162, 165, 171, 173, 185, 188, 196, 208, 221, 222, 223, 236, 238, 242, 246, 252, 266, 290, 291, 294, 298, 306, 312, 316, 321, 324, 326, 327, 334, 337, 342, 350, 352, 358, 359]</t>
  </si>
  <si>
    <t>[34, 40, 45, 48, 51, 64, 77, 79, 82, 85, 98, 105, 110, 128]</t>
  </si>
  <si>
    <t>[6, 28, 50, 56, 59, 89, 104, 105, 107, 124, 126, 130, 139]</t>
  </si>
  <si>
    <t>[45, 48, 63, 68, 71, 73, 84, 89, 140, 142, 151, 152, 166, 183, 185, 189, 191, 215, 255, 265, 267, 271, 273, 276]</t>
  </si>
  <si>
    <t>[5, 7, 9, 10, 12, 14, 24, 29, 31, 35, 46, 48, 57, 85, 87, 92, 93, 96, 109, 143, 144, 146, 155, 156, 161, 171, 197, 206, 223, 227, 231, 232, 237, 239, 240, 252, 254, 265, 299, 300, 309, 313, 324, 327, 331, 338, 342, 352, 361, 363, 375, 389, 394, 403, 404, 405, 406, 407, 415, 417, 426, 429]</t>
  </si>
  <si>
    <t>[2, 4, 7, 14, 15, 33, 44, 79, 87, 98, 102, 125, 126, 130, 135, 141, 161, 165, 166, 168, 169, 171, 172, 179, 194, 209, 220, 224, 229, 254, 281, 282, 292, 297, 308, 310, 314, 315, 317, 323, 334, 337, 349, 363, 365, 367]</t>
  </si>
  <si>
    <t>[7, 20, 28, 32, 45, 56, 58, 73, 90, 93, 100, 116, 131, 134, 141, 145, 156, 169, 170, 186, 191, 194]</t>
  </si>
  <si>
    <t>[6, 7, 9, 22, 25, 27, 29, 32, 38, 41, 42, 43, 44, 46, 50, 55, 58, 60, 68, 87, 88, 90, 99, 104, 119, 127, 129, 138, 143]</t>
  </si>
  <si>
    <t>[2, 12, 16, 22, 26, 28, 30, 33, 39, 43, 44, 53, 54, 65, 72, 77, 78, 86, 94, 96, 99, 100, 103, 109, 114, 121, 125, 136, 138, 139, 143, 145, 148, 149, 157, 169, 171, 172, 178, 180, 186, 195, 209, 218, 221, 227, 229, 265, 277, 282, 290, 296, 298, 300, 311, 313, 323, 328, 330, 332, 333, 338, 340, 347, 373, 385, 386, 395, 397]</t>
  </si>
  <si>
    <t>[8, 13, 14, 19, 25, 31, 32, 33, 34, 62, 64, 72, 75, 79, 84, 86, 87, 88, 100, 111, 118, 122, 126, 128, 138, 143, 149, 162, 173, 182, 183, 187, 190, 200, 209, 218, 219, 222, 225, 234, 250, 251]</t>
  </si>
  <si>
    <t>[5, 31, 76, 83, 105, 112, 113, 126, 127, 136, 143, 196, 197, 199, 200, 204, 205, 206, 207, 209, 218, 232, 250, 254, 267, 271, 272, 278, 284, 289, 293, 308, 317, 325, 333, 349, 350, 352, 354, 355, 364, 378, 382, 388, 391, 393, 396, 412, 413, 416, 426, 439, 445, 449, 458, 459]</t>
  </si>
  <si>
    <t>[6, 15, 22, 30, 31, 38, 41, 46, 61, 66, 69, 71, 83, 89, 97, 105, 122, 128, 148]</t>
  </si>
  <si>
    <t>[21, 34, 35, 37, 43, 63, 64, 66, 74, 81, 83, 88, 93, 94, 98, 100, 105, 108, 120, 133, 134, 138, 146, 154, 163, 177, 189, 191, 196, 208, 214, 236, 243, 268, 271, 275, 282, 285, 287, 294, 298, 307, 317, 340, 353, 356, 357, 369, 373, 375, 383, 385, 400, 407, 408, 414, 420, 424, 432]</t>
  </si>
  <si>
    <t>[2, 15, 17, 26, 27, 40, 59, 62, 63, 83, 84]</t>
  </si>
  <si>
    <t>[5, 16, 18, 20, 28, 30, 38, 43, 44, 50, 67, 69, 70, 73, 74, 77, 97, 103, 105, 110]</t>
  </si>
  <si>
    <t>[4, 18, 19, 20, 25, 27, 39, 41, 44, 47, 52, 55, 67, 89, 91]</t>
  </si>
  <si>
    <t>[9, 11, 16, 20, 24, 29, 30, 42, 44, 45, 60, 67, 69, 71, 74, 80, 85, 86, 89, 92, 97, 102, 115, 119, 129, 139, 142, 144, 147, 148, 154, 167, 177, 186, 191, 197, 233, 239, 240, 241, 246, 247, 249, 260, 261, 266, 267, 271, 308, 313, 315, 325, 327, 328, 336, 352, 356, 358, 363, 368, 375, 378, 384, 392, 398, 404, 406, 407, 411, 414, 426, 439, 440, 448, 450, 456, 461, 475, 479, 485, 488, 496, 499, 503, 504, 517, 532, 540, 541, 544, 545, 553, 556, 557, 559, 564, 571, 584, 585, 587, 588, 615, 631, 641, 644, 647, 653, 659, 664, 665, 666, 671, 676, 680, 688, 695, 699, 700, 703, 722, 726, 744, 752, 767, 772, 773, 776, 806, 811, 815, 820, 824, 830, 839, 849, 850, 853, 855, 856, 863, 873, 887, 894, 896, 897, 902, 903, 908, 926, 927, 941, 942]</t>
  </si>
  <si>
    <t>[3, 4, 7, 16, 35, 38, 40, 49, 64, 73, 78, 90, 109, 112, 113, 116, 125, 127, 128, 131, 134, 146, 157, 168, 179, 183, 188, 214, 215, 219, 238]</t>
  </si>
  <si>
    <t>[4, 6, 11, 22, 26, 32, 33, 45, 52, 53, 54, 55, 62, 78, 79, 89, 94, 99, 102, 116, 119, 125, 128, 131, 135, 157, 159, 166, 171, 182, 183, 185, 189, 198, 206, 211, 213]</t>
  </si>
  <si>
    <t>[8, 12, 22, 25, 33, 35, 36, 39, 47, 49, 58, 59, 62, 71, 80, 86, 87, 94, 96, 97, 107, 128, 134, 137, 147, 164, 168, 173, 175, 178, 182, 191, 218, 237, 240, 241, 246, 251, 257, 258, 270, 286, 289, 292, 294, 296, 303, 309, 316, 336, 339, 350, 356, 361, 364, 365, 385, 387, 388, 400, 410, 411, 416, 417, 430, 432, 434, 435, 449, 453, 458, 465, 480, 505, 511, 512, 530, 537, 538, 541, 544, 551, 574, 606, 608, 620, 634, 642, 659, 660, 669, 671, 672, 675, 679, 682, 695, 705, 706, 709, 711, 724, 726, 732, 734, 737, 738, 741, 752, 755, 760, 763, 775, 776, 792, 794, 797, 804, 811, 812, 827, 833, 851, 852, 854]</t>
  </si>
  <si>
    <t>[5, 16, 35, 46, 51, 62, 67, 71]</t>
  </si>
  <si>
    <t>[3, 14, 16, 19, 23, 24, 43, 45, 53, 61, 82, 83, 89, 95, 101, 113, 116, 118, 131, 133, 141, 144, 147, 149, 151, 175, 177, 180, 184, 186, 198, 203, 205]</t>
  </si>
  <si>
    <t>[12, 19, 32, 34, 42, 49, 60, 66, 80, 83, 85, 87, 90, 91, 96, 103, 105, 114, 122, 132, 140, 141, 143, 158, 160, 170, 174, 179, 181, 192, 193, 197, 198, 199, 205, 218, 224, 225, 226, 230, 233, 237, 247, 251, 265]</t>
  </si>
  <si>
    <t>[25, 36, 37, 44, 51, 67, 69, 73, 78, 84, 95, 102, 109, 112, 118, 119, 149, 160, 161, 170, 176, 193, 205, 207, 208, 210, 213, 233, 236, 238, 247, 254, 267, 289, 300, 312, 328, 329, 330, 338, 379, 391, 403, 411, 412, 415, 425, 433, 435, 439, 445, 450, 452, 458, 459, 460, 478, 499, 511, 514, 516]</t>
  </si>
  <si>
    <t>[2, 9, 33, 54, 56, 60, 63, 65, 79, 83, 92, 101, 112, 118, 122, 134, 140, 141, 155, 163, 183, 184, 187, 189, 200]</t>
  </si>
  <si>
    <t>[4, 13, 25, 27, 31, 47, 49, 60, 62, 64, 69, 74, 80, 84, 86, 95, 100, 103, 115, 120, 130, 139, 148, 159, 170, 171, 186, 187, 192, 193]</t>
  </si>
  <si>
    <t>[3, 4, 5, 6, 8, 17, 27, 47, 49, 50, 84, 89, 97, 99, 101, 104, 105]</t>
  </si>
  <si>
    <t>[19, 20, 27, 32, 33, 38, 41, 42, 43, 45, 46, 47, 54, 56, 59, 60, 64, 67, 70, 72, 73, 74, 77, 78, 81, 82, 83, 84, 85, 153, 175, 177, 181, 183, 188, 191, 199, 203, 218, 228, 233, 235, 236, 238, 239, 240, 242, 246, 247, 250, 252, 253, 254, 256, 260, 264, 266, 268, 269, 270, 282]</t>
  </si>
  <si>
    <t>[4, 11, 14, 17, 18, 31, 34, 41, 42, 45, 60, 63, 66, 67, 73, 83, 85, 88, 102, 104, 108, 112, 123, 129, 134, 135, 140, 142, 150, 153, 157, 170, 177, 179, 184, 186, 187, 191, 192]</t>
  </si>
  <si>
    <t>[2, 3, 4, 9, 11, 18, 24, 42, 48, 49, 52, 55, 66, 95, 97, 98, 99, 102, 105, 116, 122, 129, 136, 140, 153, 154, 166, 177, 184, 186, 210, 217, 232, 239, 245, 247, 249, 254, 282]</t>
  </si>
  <si>
    <t>[13, 16, 18, 33, 39, 41, 44, 52, 55, 56, 61, 63, 64, 70, 81, 84, 102, 117, 121, 125, 134, 136, 137, 141, 177, 179, 189, 192, 211, 219, 227, 228, 230, 239, 242, 252, 255, 260, 276, 316, 317, 327, 328, 329, 332, 338, 353, 360, 386, 394, 398, 405, 407, 411, 418, 423]</t>
  </si>
  <si>
    <t>[11, 17, 18, 20, 21, 28, 30, 32, 33, 34, 38, 42, 48, 49, 52, 53, 57, 59, 62, 63, 65, 69, 71, 75, 83, 86, 92, 93, 96, 104, 105, 109, 111, 126, 129, 132, 134, 136, 140, 141, 143, 152, 160, 162, 166, 172, 174, 180, 182, 186, 187, 191, 192, 195, 196, 209, 226, 231, 235, 236, 240, 248, 255, 257, 260, 264, 269, 271, 279, 280, 281, 282, 290, 302, 309, 310, 312, 315, 319, 320, 321, 326, 331, 344, 350, 351, 355, 364, 367, 372, 376, 382, 384, 386, 387, 397, 408, 412, 413, 414, 419, 422, 424, 425, 429, 445, 452, 454, 455, 457, 458, 461, 464, 468, 472, 476, 478, 481, 503, 514, 515, 516, 517, 518, 520, 521, 524, 525, 528, 530, 532]</t>
  </si>
  <si>
    <t>[6, 9, 11, 14, 34, 50, 51, 59, 79, 81, 103, 105, 112, 113, 116, 118, 123, 124, 126, 139, 143]</t>
  </si>
  <si>
    <t>[11, 14, 15, 24, 28, 33, 34, 37, 45, 48, 50, 57, 64, 69, 83, 84, 85, 90, 101, 104, 124, 128, 133, 160, 163, 168, 171, 175]</t>
  </si>
  <si>
    <t>[9, 13, 24, 35, 40, 45, 52, 56, 60, 62, 70, 91, 92, 93, 107, 116, 121, 122, 129, 130, 131, 136, 155, 168, 169, 198, 202, 204, 205, 210, 226, 227, 232, 241, 242, 244, 251, 254, 255, 261, 270, 277, 281, 290, 320, 327, 331, 341, 345, 353, 357, 358, 368]</t>
  </si>
  <si>
    <t>[3, 5, 8, 15, 20, 28, 35, 47, 54, 55, 67, 69, 70, 74, 80, 81, 110, 113, 114, 117, 122, 148, 150, 151, 162, 174, 185, 188, 192, 213, 215, 242, 244, 258, 264]</t>
  </si>
  <si>
    <t>[4, 8, 11, 28, 38, 50, 53, 56, 67, 68, 79, 80, 92, 117, 118, 123, 132, 146, 154, 158, 165, 174, 180, 193, 197, 199, 204, 213, 222, 224, 246, 256, 257, 264, 281, 285, 297, 301, 315, 320, 325, 329, 342, 359, 362, 364, 368, 393, 402, 406, 413, 415, 419, 420, 429, 436, 439, 446, 456]</t>
  </si>
  <si>
    <t>[23, 27, 33, 34, 35, 36, 46, 54, 57, 63, 65, 94, 111, 118, 122, 138, 139, 146, 150, 151, 153]</t>
  </si>
  <si>
    <t>[4, 31, 34, 53, 71, 75, 90, 92, 98, 103, 114, 116, 117, 119, 124, 126, 132, 147, 152, 155, 165, 181, 187, 199, 218, 232, 237, 238, 239, 240, 245, 248, 251, 253]</t>
  </si>
  <si>
    <t>[2, 14, 17, 34, 35, 39, 56, 60, 72, 81, 90, 95, 100, 105, 113, 114, 120, 122, 134, 148]</t>
  </si>
  <si>
    <t>[8, 13, 20, 25, 28, 31, 45, 50, 57, 68, 69, 82, 93, 97, 98, 104, 119, 122, 129, 142, 145, 148, 154, 156, 159, 168, 169, 187, 189, 194, 205, 211]</t>
  </si>
  <si>
    <t>[3, 6, 14, 26, 33, 38, 42, 44, 55, 62, 68, 73, 84, 91, 98, 101, 109, 118, 122, 129, 131, 132, 137, 148, 153, 162, 170, 172, 179, 188, 193, 196, 206, 207, 213, 215, 218, 224, 230, 232, 235, 258, 259, 262, 264, 272, 277, 282, 284, 294, 295, 296, 305, 311, 313, 316]</t>
  </si>
  <si>
    <t>[4, 9, 10, 20, 25, 49, 50, 57, 73, 77, 82, 87, 99, 108, 121, 123, 124, 126, 132, 139, 154, 156, 157, 158, 164, 169, 170, 174, 177, 189, 190, 194, 209, 210, 212, 244, 245, 248, 249]</t>
  </si>
  <si>
    <t>[2, 11, 22, 23, 29, 33, 43, 44, 56, 60, 66, 69, 74, 76, 95, 100, 117, 136, 161, 166, 169, 175, 197, 201, 217, 218, 220, 222, 230, 239, 250, 270, 278, 280, 294, 316, 322, 326, 335, 345, 363]</t>
  </si>
  <si>
    <t>[2, 3, 4, 7, 17, 22, 37, 39, 42, 50, 54, 58, 68, 79, 84, 85, 89, 100, 102, 104, 106, 107, 109, 114, 133, 147, 153, 167, 175, 179, 185, 204, 211, 219, 221, 229, 233, 235, 237, 243, 249, 251, 259, 283, 284, 287, 296, 299, 301, 308, 309]</t>
  </si>
  <si>
    <t>[8, 13, 21, 34, 38, 40, 48, 51, 54, 60, 67, 68, 72, 77, 85, 91, 93, 94, 109, 117, 118, 129, 131, 133, 136, 144, 146, 148, 149, 179, 180, 183, 194, 210, 217, 222, 223, 234, 236, 244, 246, 250, 253, 255, 260, 262, 263, 266, 270, 272, 280, 287, 298, 305, 307, 310, 311, 336, 350, 363, 366, 367, 371, 374, 380, 392]</t>
  </si>
  <si>
    <t>[12, 19, 21, 29, 34, 43, 48, 52, 64, 69, 95, 119, 142, 153, 154, 155, 169, 174, 176, 180, 190, 192, 194, 199, 202, 219, 233, 236, 245, 246]</t>
  </si>
  <si>
    <t>[15, 23, 27, 39, 60, 89, 104, 105, 122]</t>
  </si>
  <si>
    <t>[11, 14, 15, 21, 23, 26, 34, 41, 57, 58, 60, 62, 63, 72, 88, 95, 97, 98, 130, 131, 141, 158, 164, 170, 171, 190, 196, 200, 211, 216, 228, 236, 238, 245, 249, 253, 258, 261, 265, 267, 275, 292, 293, 298, 301, 304, 310, 314, 363, 370, 388, 391, 399, 409, 411, 421, 425, 426, 431, 449, 454, 456, 461, 466, 469, 473, 480, 490, 496, 502, 503, 506, 508, 515, 520, 521, 527, 528, 529, 530, 533, 538, 542, 566, 571, 582, 593, 606, 607, 608, 613, 614, 642, 648, 654, 657, 661, 676, 677, 688, 696, 701, 702, 705]</t>
  </si>
  <si>
    <t>[3, 13, 20, 24, 37, 45, 55, 61, 74, 76, 77, 79, 81, 82, 91, 113, 133, 137, 140, 144]</t>
  </si>
  <si>
    <t>[6, 14, 21, 25, 27, 47, 73, 74, 84, 89, 91, 98, 108, 115, 118, 121, 122, 125, 160, 163, 167, 168, 178, 182, 183, 188, 192, 194]</t>
  </si>
  <si>
    <t>[6, 9, 25, 29, 38, 55, 57, 61, 72, 76, 105, 125, 128]</t>
  </si>
  <si>
    <t>[6, 15, 21, 32, 33, 38, 41, 43, 51, 53, 59, 82, 91, 95, 97, 104, 105, 106, 108, 113, 117, 118, 125, 132, 133, 147, 150, 165, 167, 173, 176, 178, 179, 180, 182, 186, 189, 193, 210, 214, 216, 220, 221, 228, 229, 230, 239, 242, 246, 247, 257]</t>
  </si>
  <si>
    <t>[6, 18, 28, 34, 35, 37, 44, 45, 46, 61, 72, 73, 81, 84, 91, 100, 102, 122, 123, 130, 134, 135, 144, 157, 176, 181, 183, 189, 192, 195, 201, 214, 217]</t>
  </si>
  <si>
    <t>[25, 32, 35, 42, 51, 58, 64, 67, 73, 75, 88, 89, 90, 91, 92, 95, 99, 104, 111, 120, 132, 148, 154, 186, 196, 198, 199, 205, 208, 212, 214, 215, 218, 219, 221, 230, 231, 241, 253, 258, 260, 268, 279, 280, 285, 291, 292, 313, 315, 316, 320, 326, 331, 336, 354, 357, 359, 362, 365, 366, 367, 370, 374, 380, 383, 390, 398, 399, 411, 412, 415, 419, 429, 434, 444, 446, 452, 453, 455, 463, 465, 471, 477, 483, 494, 500, 510, 512, 524, 527, 536, 546]</t>
  </si>
  <si>
    <t>[3, 10, 15, 26, 44, 46, 52, 66, 67, 72, 77, 82, 93, 111, 121, 122, 129, 140, 144, 151, 160, 165]</t>
  </si>
  <si>
    <t>[6, 13, 18, 31, 39, 49, 50, 54, 58, 60, 74, 77, 82, 84, 86, 96, 101, 128, 146, 147, 153, 161, 166, 179, 186, 187, 189, 194, 199, 204, 209, 218, 220, 243, 255, 257, 267, 268]</t>
  </si>
  <si>
    <t>[3, 17, 21, 22, 25, 36, 41, 48, 56, 61, 66, 67, 75, 76, 79, 84, 99, 112, 113, 134, 137, 160, 165, 171, 179, 195, 202, 207, 208]</t>
  </si>
  <si>
    <t>[2, 8, 9, 11, 21, 33, 41, 42, 51, 62, 63, 77, 79, 92, 106, 108, 126, 128, 140, 143, 144, 149, 155, 164, 166, 172, 176, 186, 189, 203, 206, 207, 213, 220, 221, 225, 230, 241, 265, 272, 278, 305, 313, 340, 344, 348, 351, 360, 361, 380, 394, 408, 421, 425, 429, 438, 450, 453, 454, 460, 461, 467, 469, 472, 475, 478, 479, 480, 483, 485, 493, 499, 503, 526, 528, 542, 552, 555, 564, 565, 571, 582, 593, 600, 604, 612, 617, 622, 638, 649, 653, 658, 664, 667, 668, 670, 675, 691, 704, 710, 721, 723, 741, 745, 748, 752, 757, 770, 771, 772, 783, 785, 786, 789, 796, 800, 829, 830, 840, 846, 863, 868, 876, 879]</t>
  </si>
  <si>
    <t>[6, 12, 17, 21, 23, 26, 30, 31, 35, 36, 37, 41, 42, 44, 45, 46, 47, 48, 49, 51, 53, 54, 55, 60, 63, 65, 66, 69, 71, 73, 74, 75, 76, 81, 82, 85, 91, 103, 107, 113, 115, 122, 125, 127, 128, 133, 137, 139, 143, 146, 150, 152, 154, 159]</t>
  </si>
  <si>
    <t>[3, 10, 37, 38, 39, 46, 55, 64, 71]</t>
  </si>
  <si>
    <t>[2, 8, 16, 21, 31, 32, 35, 65, 80, 82, 86, 88, 93, 101, 111, 117, 120, 127, 140, 142, 162, 165, 167, 169, 171, 173, 190, 193, 198, 201, 207, 212, 213, 215, 224, 225, 230, 245, 248, 250, 252, 258, 266, 267, 269, 276, 281, 300, 303, 311, 321, 324, 328, 335, 338, 339, 343, 358, 363, 364, 366, 368, 375, 381, 382, 390, 391, 395, 414, 417, 421, 429, 434, 435, 445, 451, 457, 476, 477, 481, 489, 490, 493, 505, 506, 520, 523, 524, 535, 536, 540, 546, 551, 558, 574, 585, 605, 608, 615]</t>
  </si>
  <si>
    <t>[5, 13, 15, 22, 32, 33, 34, 53, 55, 77, 78, 84, 88, 95, 99, 102, 110, 121, 131, 135, 150, 151, 157, 163]</t>
  </si>
  <si>
    <t>[5, 17, 21, 24, 27, 42, 53, 59, 65, 67, 74, 83, 85, 93, 94, 97, 98, 99, 108, 109, 133, 138, 145, 160, 163, 164, 176, 182]</t>
  </si>
  <si>
    <t>[4, 5, 11, 19, 20, 23, 41, 50, 60, 61]</t>
  </si>
  <si>
    <t>[4, 5, 9, 10, 16, 27, 33, 36, 54, 60, 62, 74, 75, 77]</t>
  </si>
  <si>
    <t>[2, 4, 5, 11, 22, 34, 40, 43, 45, 52, 57, 58, 69, 81, 82, 85, 87]</t>
  </si>
  <si>
    <t>[2, 6, 11, 19, 20, 23, 26, 30, 36, 39, 42, 54, 55, 56, 62, 66, 71, 73, 75, 77, 78, 87, 90, 97, 99, 108, 112, 113, 119, 126, 131, 132, 135, 141, 155, 156, 161]</t>
  </si>
  <si>
    <t>[15, 16, 22, 23, 35, 37, 54, 72, 75, 80, 96, 100, 101, 109, 110, 111, 130, 143, 145, 162, 181, 184, 187, 188, 197, 204, 219, 221, 222]</t>
  </si>
  <si>
    <t>[8, 13, 19, 21, 27, 29, 33, 35, 37, 41, 42, 49, 58, 59, 63, 71, 72, 73, 85, 87, 91, 92, 94, 97, 98, 99, 114, 123, 126, 130, 131, 136, 137, 145, 149, 152, 155, 170, 171, 180, 186, 187, 190, 193, 203, 217, 218, 219, 225, 226, 241, 255, 268, 270, 271, 279, 289, 301]</t>
  </si>
  <si>
    <t>[10, 14, 21, 23, 42, 49, 55, 56, 60, 63, 88, 89, 97, 98, 108, 118, 122, 125, 134, 145, 151, 154, 155, 167, 172, 181, 185, 203]</t>
  </si>
  <si>
    <t>[17, 21, 25, 26, 34, 38, 44, 50, 56, 69, 72, 76, 78, 87, 90, 92, 96, 100, 101, 104, 107, 111, 121, 128, 138, 141, 154, 159, 171, 172, 174, 187, 199, 203, 209, 210, 223, 224, 226, 232, 235, 236, 239, 253, 254, 255, 260, 262, 269, 271, 273, 288, 304, 307, 308, 317, 319, 320, 338, 347, 361, 364, 365, 366, 368, 369, 371, 374, 382, 388, 396, 399, 400, 402, 404, 408, 410, 413, 414, 422, 423, 424, 430, 432, 436, 445, 450, 457, 462, 473, 482, 483, 485, 487, 489, 490, 497, 498, 513, 519, 520, 522, 523, 527, 528, 529, 532, 535, 552, 555, 561, 563, 576, 580, 586]</t>
  </si>
  <si>
    <t>[4, 12, 14, 32, 40, 47, 60, 63, 70, 72, 78, 82, 93, 109, 124, 128, 132, 146, 152, 155, 179, 181, 186, 195, 213, 221, 222, 229, 232]</t>
  </si>
  <si>
    <t>[2, 4, 23, 24, 41, 42, 44, 50, 51, 64, 67, 75, 76, 78, 82, 85, 92, 106, 108, 119, 121, 125, 126, 129, 131, 138, 139, 143, 147, 148, 151, 152, 157, 158, 161, 164, 165, 168, 172, 176, 184, 191, 192, 195, 197, 201, 204, 214, 219, 225, 229, 231, 240, 242, 249, 251, 258, 266, 268, 269, 272, 275, 277, 282, 286, 290, 292, 293, 303, 305, 320, 328, 331, 332, 354, 360, 363, 367, 369, 372, 392, 399, 409, 411, 418, 439, 447, 462, 467, 478, 488, 492]</t>
  </si>
  <si>
    <t>[8, 32, 36, 40, 62, 67, 70, 75, 77, 82, 84, 91, 94, 95, 109, 114, 128, 133, 137, 141, 143, 152, 159, 160, 164, 169, 176, 197, 199, 201, 206, 225, 239, 242, 244, 252, 270, 271, 274, 290, 299, 300, 302, 306, 309, 322, 332, 352, 355, 367, 369, 372, 391, 401, 429, 446]</t>
  </si>
  <si>
    <t>[4, 17, 22, 26, 31, 33, 49, 52, 55, 56, 76, 81, 86, 89, 94, 106, 107, 110, 113, 132, 137, 142, 148, 155, 161, 166]</t>
  </si>
  <si>
    <t>[7, 9, 13, 14, 21, 26, 34, 60, 62, 68, 70, 72, 89, 90, 92, 102, 104]</t>
  </si>
  <si>
    <t>[11, 19, 21, 22, 27, 32, 35, 39, 60, 62, 71, 77, 85, 93, 95, 101, 123, 125, 127, 128, 130, 143, 144, 149, 155, 171, 177, 180, 184, 188, 195, 207, 215, 223, 249, 254, 271, 279, 281, 288, 300, 311, 317, 333, 340, 350, 369, 377, 378, 386, 412, 414, 416, 426, 433, 436, 440, 441, 446, 447, 456, 457, 461, 462, 473, 491, 494, 496, 497, 505, 513, 514, 518, 524, 525, 526, 527, 543, 550, 570, 572, 586, 595, 602, 612, 614, 615, 622, 625, 651, 652]</t>
  </si>
  <si>
    <t>[13, 14, 15, 19, 21, 22, 38, 40, 49, 57, 60, 61, 73, 80, 86, 91]</t>
  </si>
  <si>
    <t>[2, 4, 9, 10, 11, 12, 41, 43, 44, 52, 71, 84, 94]</t>
  </si>
  <si>
    <t>[2, 15, 16, 27, 32, 40, 47, 57, 58, 63, 70, 75, 77, 79, 80, 83, 91, 115, 122, 127, 144, 147, 151, 152, 162, 181, 190, 194, 196, 218]</t>
  </si>
  <si>
    <t>[8, 9, 19, 21, 29, 33, 58, 77, 84, 90, 99, 103, 107, 117, 155, 156, 159, 161, 162]</t>
  </si>
  <si>
    <t>[4, 9, 10, 12, 15, 23, 53, 56, 61, 76, 77, 79, 82, 84, 97, 98, 111, 113, 140, 147, 153, 164, 171, 174, 181, 188, 190, 194, 207, 213, 231, 233, 237, 240, 243, 244, 252, 254]</t>
  </si>
  <si>
    <t>[7, 15, 19, 31, 33, 37, 40, 41, 43, 47, 51, 54, 59, 69, 72, 73, 77, 82, 84, 87, 88, 89, 95, 111, 114, 131, 143, 145, 146, 150, 153, 156, 167, 190, 191, 197, 198, 200, 209, 212, 219, 222, 224, 227, 231, 234, 235, 242, 255, 261, 264, 265, 268, 271, 272, 273, 285, 287, 288, 290, 292, 297, 309, 312, 323, 325, 333, 335, 356, 358, 361, 405, 406, 407, 408, 410, 412, 413, 417, 424, 431, 437, 442, 450, 457, 459, 470, 472, 474, 476, 477, 480, 490, 494, 496, 498, 507, 511, 514, 516, 517, 520, 523, 524, 530, 531, 532, 533, 541, 544, 550, 554, 561, 565, 568, 572, 573, 575, 577, 585, 588, 589, 591, 602, 606, 615, 619, 620, 622, 627, 629, 635, 637, 639, 640, 642, 649, 650, 652, 654, 655, 656, 659, 660, 661, 663, 672, 681, 684, 686, 690, 697, 698, 699, 701, 703, 707, 708, 711, 716, 719, 720, 724, 725, 729, 730, 732, 734, 736, 738, 740, 744, 758, 775, 780, 782, 785, 789, 793, 794, 797, 813, 830, 832, 834, 835, 841, 857, 860, 868, 870, 882]</t>
  </si>
  <si>
    <t>[4, 10, 13, 26, 34, 45, 49, 52, 67, 82, 84, 97, 104, 110, 111, 122, 128, 130, 131, 134, 151, 155, 156, 160, 162, 163, 170, 172, 181, 188, 196, 205, 218, 234, 241, 243, 247]</t>
  </si>
  <si>
    <t>[11, 12, 16, 29, 34, 35, 36, 42, 44, 47, 48, 60, 61, 63, 75, 102, 117, 128, 137, 138, 142, 147, 173, 198, 203, 215, 217, 227, 249, 251, 266, 270, 281]</t>
  </si>
  <si>
    <t>[25, 26, 30, 35, 37, 45, 46, 49, 55, 58, 59, 69, 71, 81, 85, 91, 99, 103, 108, 114]</t>
  </si>
  <si>
    <t>[18, 20, 21, 23, 28, 29, 40, 49, 53, 85, 86, 102, 108]</t>
  </si>
  <si>
    <t>[12, 16, 35, 37, 44, 54, 58, 60, 68, 69]</t>
  </si>
  <si>
    <t>[12, 23, 24, 25, 30, 42, 55, 67, 74, 92, 122, 129, 142]</t>
  </si>
  <si>
    <t>[7, 11, 22, 29, 33, 34, 39, 49, 51]</t>
  </si>
  <si>
    <t>[3, 22, 50, 79, 80, 90, 103, 124, 125, 127, 130, 132, 140, 160]</t>
  </si>
  <si>
    <t>[3, 4, 26, 27, 55, 57, 67, 69, 70, 71, 84, 96, 97, 98, 104, 107, 115, 128, 135, 141, 148, 151, 152, 164, 168, 175, 180, 185, 210, 218, 223, 231, 232, 236, 247, 251, 253, 259, 279, 284, 286]</t>
  </si>
  <si>
    <t>[15, 25, 33, 34, 37, 48, 70, 75, 81, 89, 91, 92, 104, 105, 106, 107, 108, 125, 130, 135, 137, 138, 139, 143, 155, 159, 162, 167, 168, 169, 176, 183, 187, 189, 204, 212, 232, 235, 236, 240, 244, 256]</t>
  </si>
  <si>
    <t>[23, 26, 29, 33, 34, 45, 62, 68, 76, 78, 83, 110]</t>
  </si>
  <si>
    <t>[14, 21, 25, 27, 36, 37, 42, 62, 63, 64, 65, 67, 77, 89, 101, 103, 104, 105, 111, 113, 115, 119, 125, 129, 133, 134, 140, 142, 144, 146, 147, 157, 163, 167, 169, 173, 174, 188, 192, 195, 197, 199, 203, 206, 208, 214, 215, 219, 222, 226, 228, 231, 232, 238, 243, 248, 249, 250, 252, 253, 257, 264]</t>
  </si>
  <si>
    <t>[4, 20, 37, 42, 43, 55, 58, 62, 64, 65, 67, 68, 73, 76, 80, 83, 95, 101, 107, 113, 116, 119, 127, 132, 145, 149, 150, 156, 161, 167, 173, 178, 182, 185, 187, 190, 200, 201, 202, 205, 214, 220, 223, 230]</t>
  </si>
  <si>
    <t>[5, 12, 24, 25, 26, 27, 29, 30, 31, 33, 41, 50, 53, 55, 64, 66, 69, 77, 83, 84, 88, 96, 105, 106, 113, 120, 122, 126, 130, 133, 141, 147, 155, 176, 177, 182, 189, 201, 210, 214, 215, 216, 221, 222, 223, 239, 244, 247, 254, 262, 270, 273, 284, 287, 288, 298, 316, 323, 327, 341, 365, 369, 375, 377, 384, 401, 402, 403, 406, 409, 411, 415, 422, 438, 443, 445, 451, 461, 464, 490, 493, 497]</t>
  </si>
  <si>
    <t>[5, 11, 16, 20, 25, 30, 31, 33, 47, 52, 62, 69, 73, 74, 78, 85, 93, 96, 101, 109, 118, 119, 129, 131, 139, 142, 145, 153, 158, 168, 169, 177, 197, 200, 205, 207, 211, 218, 219, 226, 229, 238, 245, 250, 252, 254, 257, 258, 260, 266, 270, 272, 273, 277, 300, 312, 337, 338, 340, 341, 343]</t>
  </si>
  <si>
    <t>[9, 16, 18, 28, 29, 41, 51, 54, 60, 68, 69, 73, 80, 82, 86, 91, 97, 99, 102, 105, 111, 124, 125, 141, 142, 159, 161, 166, 167, 172, 174, 180, 182, 184, 188, 201, 205, 211, 213, 230, 235, 242, 256, 270, 271, 272, 280, 281, 304, 308, 313, 323, 331, 337, 353, 360, 364, 366, 383, 384, 386, 392, 394, 398, 407, 409, 431]</t>
  </si>
  <si>
    <t>[2, 20, 31, 46, 48, 58, 61, 64, 75, 86, 93, 103]</t>
  </si>
  <si>
    <t>[2, 3, 11, 13, 16, 28, 29, 32, 37, 41, 52, 55, 59, 62, 67, 78, 79, 88, 90, 91, 103, 110, 114]</t>
  </si>
  <si>
    <t>[2, 8, 15, 20, 25, 32, 36, 43, 45, 48, 49, 50, 59, 63, 82, 91, 114, 117, 118, 119, 126, 127, 128, 137, 138, 147, 157, 162, 164, 184, 190, 220, 225, 233, 243, 248, 251, 252, 269, 288, 294, 296, 302, 309]</t>
  </si>
  <si>
    <t>[15, 21, 36, 47, 56, 69, 75, 78, 83, 92, 93, 103, 140, 147, 150, 153, 154, 165, 166, 168, 182, 194, 198, 206, 209, 217, 230, 235, 239, 248, 252, 263, 264, 267, 270, 281, 284, 288, 294, 304]</t>
  </si>
  <si>
    <t>[4, 22, 28, 40, 41, 54, 60, 62, 69, 86, 89, 93, 96, 103, 112, 122, 127, 129, 147, 150, 158, 163, 171, 175, 179, 184, 188, 195, 199, 208, 210, 212, 219, 228, 238, 242, 245, 246, 247, 248, 249, 261, 273, 287]</t>
  </si>
  <si>
    <t>[3, 5, 8, 9, 12, 15, 17, 32, 33, 38, 55, 64, 67, 77, 81, 83, 87, 91, 94, 104, 115, 117, 121, 134, 136, 139, 141, 155, 165, 169, 184, 200, 202, 207, 208, 211, 214, 216, 219, 220, 221, 222, 223, 224, 226, 228, 234, 235]</t>
  </si>
  <si>
    <t>[2, 4, 7, 14, 22, 25, 40, 55, 66, 107, 111, 119, 138, 145, 148, 160, 164, 165, 172, 189, 191, 196, 202, 210, 214, 217, 220, 225, 227, 240, 246, 253]</t>
  </si>
  <si>
    <t>[12, 16, 45, 46, 52, 55, 57, 59, 60, 66, 79, 94, 96, 98, 120, 124, 125, 134, 142, 159, 161, 171, 179, 195, 196, 200, 214, 221, 224, 231, 248, 259, 266, 268, 302, 307, 312, 313, 315, 318, 329, 332, 335, 343, 345, 350, 364, 366, 367, 372, 384, 397, 399, 405, 406, 408, 418, 423, 434, 443, 446, 447, 463, 464, 477, 478, 485, 489, 503]</t>
  </si>
  <si>
    <t>[11, 16, 18, 22, 27, 29, 33, 34, 36, 43, 45, 58, 65, 67, 71, 88, 93, 98, 102, 105, 121, 128, 133, 134, 136, 145, 149, 164, 171, 181, 186, 191, 201, 204, 205, 207, 211, 217, 218, 228, 231, 232, 235, 241, 243, 247, 252, 253, 259, 261, 263, 270, 275, 281, 288, 290, 295, 302, 310, 320, 322, 323, 329, 332, 333, 337, 339, 345, 352, 354, 355, 358]</t>
  </si>
  <si>
    <t>[15, 21, 24, 36, 38, 40, 42, 43, 49, 51, 54, 61, 65, 69, 81, 85, 93, 98, 102, 123, 131, 136, 149, 153, 155, 168, 171, 172, 174, 178, 184, 190, 196, 204, 225, 228, 232, 238, 239, 241, 245, 255, 256, 267, 280, 296, 300, 302, 304, 310, 313, 321, 323, 326, 335, 338]</t>
  </si>
  <si>
    <t>[6, 16, 17, 18, 21, 27, 31, 32, 37, 45, 48, 53, 59, 60, 66, 74, 76, 87, 89, 91, 94, 103]</t>
  </si>
  <si>
    <t>[12, 15, 18, 26, 29, 30, 32, 45, 57, 64, 74, 80, 99, 101, 105, 126, 134, 136, 141, 145, 147, 150, 159, 168, 181, 195, 203, 218, 221, 227]</t>
  </si>
  <si>
    <t>[7, 18, 28, 30, 41, 42, 44, 66, 75, 80, 85, 92, 96, 103, 118, 123, 124, 125, 132, 140, 153, 154, 160, 162, 173, 183, 184, 187, 195, 216, 224, 226, 231, 235, 238, 242, 243, 244, 249, 250, 267, 284, 285, 291, 292, 308, 319, 321, 326, 330, 333, 335, 337, 340, 348, 351, 368, 373, 376, 377, 382, 384, 395, 397, 398, 421, 427, 428, 432, 434, 435, 438, 446, 456, 467, 468, 470, 474, 487, 488, 490, 492, 498, 501, 505, 507, 528, 535, 538, 541, 551, 558, 560, 563, 567, 569, 570, 572, 574]</t>
  </si>
  <si>
    <t>[9, 15, 18, 19, 28, 29, 34, 50, 54, 57, 68, 69, 86, 87, 91, 100, 110, 122, 135, 151, 153, 174, 181, 190, 192, 196, 200, 210, 211, 213, 216, 221, 228, 233, 254, 256, 257, 263, 267, 284, 287, 288, 294, 296, 310, 313, 325, 327, 329, 334, 341, 348, 350, 360, 370, 377, 379, 381, 382, 385, 386, 393, 394, 399, 400, 408, 424, 430, 436, 444, 454, 458, 462, 476, 479, 491, 497, 499, 508, 513, 517, 520, 524, 531, 532, 554, 558, 574, 579, 588, 595, 598, 617, 619, 628, 632, 635, 641, 642, 647, 650, 653, 656, 661, 691, 705, 711, 714, 715, 717, 718, 730, 734, 741, 749, 754, 763, 765, 768, 771, 776, 781, 784, 790, 791, 795, 809, 817]</t>
  </si>
  <si>
    <t>[3, 11, 25, 29, 40, 42, 48, 66, 73, 74, 76, 84, 93, 95, 115, 116, 128, 129, 136, 137, 142, 146, 155, 157, 171, 187, 194, 217, 219, 245, 253, 256, 260, 273, 274, 282, 284, 286, 287, 302, 303, 306, 316, 324, 344, 346, 350]</t>
  </si>
  <si>
    <t>[16, 24, 35, 37, 39, 51, 54, 58, 74, 75, 78, 88, 94, 97, 98, 99, 105, 106, 123, 126, 140, 141, 144, 149, 163, 167, 169, 171, 179, 183, 204, 219, 223, 224, 230, 235, 252, 260, 264, 268, 276, 309, 318, 327, 338, 354, 356, 357, 358]</t>
  </si>
  <si>
    <t>[4, 12, 15, 21, 30, 33, 35, 44, 49, 66, 67, 71, 72, 73, 74, 82, 90, 91, 96, 97, 102, 103, 116, 120, 136, 137]</t>
  </si>
  <si>
    <t>[2, 11, 12, 21, 22, 29, 38, 43, 46, 56, 57, 62, 69, 73, 80, 83, 84, 110, 112, 113, 118, 119, 122, 125, 127, 130, 135, 136, 140, 150, 169, 187, 188, 189, 197, 210, 212, 215, 219, 220, 221, 237, 243, 244, 251, 254, 255, 258, 265, 273, 277, 279, 288, 294, 312, 323, 332, 337, 345, 350, 356, 371, 374, 377, 379, 380, 392]</t>
  </si>
  <si>
    <t>[10, 16, 17, 25, 39, 48]</t>
  </si>
  <si>
    <t>[13, 16, 20, 38, 44, 46, 50, 58, 60, 61, 62, 63, 65, 66, 67, 72, 74, 76, 81, 89, 90, 93, 97, 115, 116, 117, 124, 130, 135, 142, 144, 145, 150, 153, 163, 167, 179, 183, 193]</t>
  </si>
  <si>
    <t>[2, 10, 12, 18, 27, 28, 41, 44, 51, 58, 60, 64, 65, 68, 70, 71, 72, 73, 76, 80, 94, 100, 103, 113, 114, 115, 122, 123, 125, 131, 136, 137, 138, 142]</t>
  </si>
  <si>
    <t>[3, 17, 27, 33, 38, 41, 42, 51, 55, 58, 67, 74, 78, 81, 88, 91]</t>
  </si>
  <si>
    <t>[9, 10, 11, 18, 25, 29, 38, 40, 43, 54]</t>
  </si>
  <si>
    <t>[9, 11, 17, 23, 29, 37, 47, 52, 57, 60, 63, 70, 71, 73, 74, 75, 80, 96, 97, 102, 109, 110, 112, 113, 118, 133, 139, 149, 166, 167, 173, 176, 185, 187, 189, 199, 214, 225, 231, 240]</t>
  </si>
  <si>
    <t>[9, 29, 30, 33, 37, 45, 54, 56, 58, 60, 61, 68, 78, 85, 90, 94, 98, 104, 105, 108, 109, 125, 133, 136, 140, 141, 148, 152, 154, 160, 163, 164, 170, 173, 179, 183, 184, 192, 194, 202, 211, 213, 216, 220, 222, 228, 230, 235, 241, 245, 249, 262, 264, 267, 283, 298, 300, 307, 312, 314, 326, 327, 335, 342]</t>
  </si>
  <si>
    <t>[5, 8, 15, 21, 24, 25, 31, 39, 44, 52, 61, 65, 74, 87, 94, 95, 116, 123, 142, 144, 151, 154, 160, 172, 175, 178, 180]</t>
  </si>
  <si>
    <t>[6, 11, 21, 22, 37, 39, 44, 48, 53, 57, 73, 74, 90, 104]</t>
  </si>
  <si>
    <t>[24, 26, 29, 30, 36, 40, 52, 63, 66, 70, 95, 96, 98, 102, 116, 125, 130]</t>
  </si>
  <si>
    <t>[21, 27, 31, 37, 38, 48, 60, 68, 82, 86, 130, 134, 140, 151, 153, 176, 181, 186, 194, 198, 202, 217, 230, 246, 265, 268, 273, 284, 297, 299, 303, 309, 310, 337, 344, 345, 356, 361, 362, 364, 378, 381, 384, 386, 389, 396, 400, 403, 422, 432, 438, 443, 444, 448, 449, 451, 465, 468, 473, 482, 488, 499, 501, 503, 505, 531, 533, 534, 541, 545, 549, 559, 568, 569, 576, 581, 597, 602, 611, 616, 617, 619, 644, 648, 654, 661, 671, 672, 679, 683, 687, 688, 718, 722, 727, 728, 736, 739, 740, 746, 747, 748, 751, 763, 766, 769, 770, 773, 775, 776, 778, 779, 791, 801, 808, 809, 821, 824, 833, 834, 856, 858, 870, 872, 873, 889, 894, 899, 901, 905, 908, 946, 962, 971, 972, 975, 982, 986, 993, 997, 999, 1009, 1019, 1050, 1055, 1058, 1059, 1062, 1069, 1077, 1079, 1081, 1098, 1102, 1109, 1123, 1125, 1126, 1129, 1131, 1132, 1140]</t>
  </si>
  <si>
    <t>[13, 14, 20, 23, 31, 34, 42, 50, 55, 63, 69, 70, 89, 94, 101, 104, 105, 110, 129, 130, 141, 147, 162, 163, 172, 173, 187, 188, 190, 193, 195, 202, 203, 206, 213, 215, 221, 228, 229, 230, 233, 234, 240, 246, 250]</t>
  </si>
  <si>
    <t>[9, 16, 20, 25, 33, 53, 60, 64, 78, 80, 85, 88, 100, 104, 112, 115, 124, 138, 143, 147, 152, 163, 170, 175, 179, 183, 190, 191, 201, 203, 204, 205, 208, 220, 227, 236, 237, 246, 251, 263, 266, 269, 270, 277, 278, 280, 282, 286, 287, 292, 294, 305, 306, 308, 312, 316, 318, 323, 326, 331, 338, 340, 343, 347, 349, 352, 354, 364, 365, 366, 371, 373, 381, 382]</t>
  </si>
  <si>
    <t>[16, 27, 32, 36, 53, 60, 64, 76, 83, 102, 103, 115, 121, 124, 127, 129, 135, 142, 143, 146, 148, 149, 151, 156, 161, 167, 171, 172, 194, 196, 198, 199, 213, 218, 229, 232]</t>
  </si>
  <si>
    <t>[9, 11, 15, 17, 20, 40, 55, 68, 69]</t>
  </si>
  <si>
    <t>[2, 17, 19, 29, 30, 36, 38, 43, 46, 49, 57, 61, 88, 92, 96, 105, 109, 110, 121, 124, 126, 133, 141, 148, 154, 164, 172, 191, 194, 200, 201, 203, 214, 222, 229, 230, 233, 235, 240, 241, 246, 254, 257, 262, 266, 275, 287]</t>
  </si>
  <si>
    <t>[3, 14, 17, 19, 21, 40, 44, 58, 60, 69, 70, 74, 78, 89, 90, 94, 109, 123, 128, 134, 137, 154, 162, 184, 186, 188, 206, 213, 216, 217, 220, 222, 223, 234, 239, 241, 244, 265, 267, 269, 276, 282, 284, 287]</t>
  </si>
  <si>
    <t>[11, 16, 18, 26, 29, 30, 33, 34, 36, 37, 46, 47, 49, 51, 52, 62, 67, 69, 76, 78, 79, 81, 84, 86, 87, 89, 90, 94, 97, 102, 103, 108, 111, 119, 120, 124, 129, 139, 140]</t>
  </si>
  <si>
    <t>[2, 7, 9, 15, 16, 18, 27, 31, 44, 45, 50, 80, 82, 85, 98, 105, 107, 111, 134, 137, 149, 154, 157, 159, 160, 161, 162, 164, 167, 169, 173, 220, 222]</t>
  </si>
  <si>
    <t>[24, 25, 26, 27, 32, 36, 41, 42, 43, 45, 57, 60, 64, 70, 71, 74, 77, 82, 88, 92, 102, 104, 106, 108, 113, 128, 139, 141, 144, 145, 146, 147, 151, 152, 157, 162, 167, 174, 176, 183, 185, 190, 201, 207, 220, 235, 242, 245, 248, 259, 260, 271, 272, 285, 291, 294, 298, 326, 328, 329, 332, 349, 364, 366, 371, 396, 398, 400, 408, 410]</t>
  </si>
  <si>
    <t>[7, 13, 15, 34, 37, 55, 63, 64, 73]</t>
  </si>
  <si>
    <t>[5, 23, 28, 30, 38, 43, 44, 68, 75, 79, 86, 93, 101, 105, 115, 120, 135, 139, 143, 147, 151, 152, 154, 155, 164, 170, 175, 194, 198, 201, 203, 208, 229, 240, 241, 243, 253, 273, 276, 279, 290, 292, 293, 296, 299, 303, 304, 314, 315, 322, 327, 330, 339, 343, 352, 354, 357, 364, 376, 377, 379, 388, 393, 406, 416, 432, 435, 450, 458, 460, 472, 480, 487, 498]</t>
  </si>
  <si>
    <t>[12, 18, 21, 27, 30, 36, 38, 40, 42, 47, 49, 54, 55, 65, 70, 71, 75, 76, 91, 95, 96, 98, 109, 111, 112, 114, 116, 121, 123, 132, 133, 151, 159, 167, 168, 171, 175, 178, 180, 184, 187, 190, 192, 200, 204, 211, 216, 218, 224, 237, 240, 249, 255, 258, 261, 263, 264, 276, 283, 293, 295, 297, 299, 300, 317, 323, 331, 334, 336, 342, 357]</t>
  </si>
  <si>
    <t>[19, 27, 33, 38, 39, 59, 60, 63, 81, 82, 90, 93, 104, 113, 119, 120, 128, 129, 136, 139, 150, 160, 164, 170, 174, 186, 193]</t>
  </si>
  <si>
    <t>[4, 35, 45, 52, 55, 79, 108, 118, 122, 124, 136, 149, 154, 156, 157, 161, 162, 166, 190, 191, 199, 202, 208, 216, 218, 236, 239, 241, 242, 245, 247, 251, 255, 263, 274, 290, 293, 300, 306, 307, 308, 310, 311, 313, 314, 317, 318, 327, 328, 338, 361, 381, 384, 386, 400, 404, 424, 434, 435, 446, 451, 454, 459, 462, 478, 483, 484, 490, 497, 502, 507, 523, 526, 529, 532, 533, 536, 539, 545]</t>
  </si>
  <si>
    <t>[6, 8, 10, 25, 35, 38, 40, 41, 46, 48, 60, 66, 69, 80, 85, 89, 96]</t>
  </si>
  <si>
    <t>[10, 23, 30, 33, 61, 64, 66, 83, 84, 86, 100, 105, 106, 111, 122, 130, 131, 135, 161, 162, 166, 169, 171, 193, 214, 221, 228, 243, 250, 259, 268, 269, 272, 290, 297, 302, 305, 315, 330, 333, 336, 338, 344, 352, 353, 358, 362, 363, 364, 366, 371, 389, 390, 395, 416, 417, 419, 448, 449, 452, 453, 457, 463, 465, 469, 484, 489, 490, 491, 494, 497, 515, 520, 526, 534, 538, 546, 548]</t>
  </si>
  <si>
    <t>[7, 11, 14, 22, 37, 42, 44, 49, 51, 54, 55, 56, 64, 75, 78, 79, 80, 88, 94, 105, 106, 107, 122, 127, 146, 148, 153, 163, 173, 177, 182, 190, 209, 215, 225, 227, 231, 234, 236, 260, 261, 262, 271, 281, 282, 284, 290, 291, 294, 307, 310, 320, 333, 340, 343, 344, 345, 346, 355, 362, 373]</t>
  </si>
  <si>
    <t>[2, 6, 14, 17, 35, 38, 39, 40, 41, 55, 65, 76, 78, 94, 101, 104, 117, 120, 128, 129, 135, 136, 143, 149, 150, 153, 168, 173, 174, 178, 185, 187, 188, 193, 197, 212, 226, 228, 234, 235, 238, 244, 252, 265, 268, 269, 272, 274, 278, 285, 286, 290, 293, 297, 300, 306, 321, 330, 334, 346, 348, 353, 357, 359, 364, 376, 389, 402, 411, 421, 422, 437, 441, 467, 479, 482, 486, 495, 499, 506, 517, 521, 524, 526, 535, 537, 544, 553, 554, 571, 575, 579, 583, 597, 598, 602, 610, 642]</t>
  </si>
  <si>
    <t>[9, 12, 36, 43, 47, 54, 56, 58, 63, 76, 79, 85, 96, 100, 107, 117, 119, 124, 131, 132, 137, 140, 156, 159, 171, 179, 180, 193, 200, 204, 209, 213, 216, 246, 258, 261, 270, 277, 290, 301, 305, 307]</t>
  </si>
  <si>
    <t>[12, 18, 22, 48, 50, 52, 53, 59, 77, 86, 104, 111, 120, 136, 142, 143, 153, 156, 166, 169, 172, 174, 176, 177, 191, 216, 222, 245, 249, 261, 266, 274, 275, 287, 288, 298, 307, 313, 320, 322, 328, 334, 340, 348, 349, 353, 375, 378, 383, 393, 400, 408, 409, 412, 417]</t>
  </si>
  <si>
    <t>[9, 14, 25, 36, 38, 44, 65, 75, 77, 80, 85, 92, 101, 106, 108, 115, 119, 122, 130, 132, 140, 145]</t>
  </si>
  <si>
    <t>[6, 9, 12, 22, 25, 27, 29, 42, 45, 48, 49, 59, 60, 61, 75, 91, 96, 112, 115, 120, 124, 126, 136]</t>
  </si>
  <si>
    <t>[3, 28, 35, 36, 56, 59, 66, 68, 76, 79, 81, 88]</t>
  </si>
  <si>
    <t>[4, 17, 19, 24, 26, 28, 51, 54, 56, 65, 68, 71, 74, 75, 92, 97]</t>
  </si>
  <si>
    <t>[8, 9, 11, 20, 23, 45, 49, 51, 55, 59, 73, 82, 83, 84, 88, 100, 105, 106, 109, 115, 122, 124, 126, 127, 131, 136, 138, 142, 149, 160, 164, 176]</t>
  </si>
  <si>
    <t>[6, 9, 11, 12, 14, 26, 30, 33, 42, 48, 66, 73, 76, 79]</t>
  </si>
  <si>
    <t>[12, 15, 18, 20, 35, 47, 52, 54, 60, 61, 71, 72, 73, 77, 79, 88, 90, 93]</t>
  </si>
  <si>
    <t>[16, 19, 20, 23, 25, 28, 31, 33, 34, 37, 40, 42, 44, 45, 48, 49, 50, 55, 58, 59, 61, 62, 64, 66, 67, 68, 74, 78, 82, 86, 89, 94, 99, 101, 102, 109, 111, 113, 134, 138, 142, 153, 154, 158, 161, 167, 179, 181, 191, 193, 197, 207, 214, 217, 223, 224, 228, 229, 230, 231, 232, 234, 235, 236, 237, 238, 241, 242, 249, 259, 261, 267, 269, 273, 274, 277, 288, 289, 290, 291, 296, 302, 303, 313, 314, 319, 325]</t>
  </si>
  <si>
    <t>[3, 14, 16, 17, 19, 25, 26, 32, 45, 46, 49, 50, 60, 67, 68, 73, 74, 75, 81, 87, 91, 93, 94, 96, 99, 106, 113, 120, 122, 131, 155, 168, 175, 179, 188, 189, 199, 204, 211, 214, 217, 218, 221, 228, 231, 233, 237, 266, 273, 277, 278, 284, 285, 298, 309, 313, 318, 319, 326, 329]</t>
  </si>
  <si>
    <t>[5, 69, 70, 77, 84, 85, 89, 98, 104, 106, 115, 118, 120, 121, 130, 134, 136, 140, 146, 150, 161, 182, 205, 214, 228, 266, 270, 272, 285, 298, 309, 311, 325, 334, 355, 358, 360, 363, 364, 373, 385, 387, 395, 408, 410, 413, 417, 421, 438, 444, 446, 461, 469]</t>
  </si>
  <si>
    <t>[4, 8, 16, 22, 28, 31, 36, 38, 39, 63, 65, 71, 72, 75, 82, 87, 90, 95, 97, 104, 106, 112, 116, 134, 163, 169, 172, 181, 208, 219, 233, 248, 257, 261, 272, 276, 279, 288, 290, 297, 298, 301, 325, 336, 339, 340, 345, 349, 358, 359, 364, 368, 371, 373, 374, 382, 392, 405, 409, 410, 418, 419, 423, 427, 428, 431, 435, 436, 438, 439, 466, 476, 480, 498]</t>
  </si>
  <si>
    <t>[5, 8, 17, 30, 41, 53, 55, 57, 68, 75, 79, 84, 90, 94, 98, 102, 106, 109, 122, 132, 135, 144, 146, 151, 160, 162, 184, 196, 202, 203, 204, 210, 246, 247, 262, 265, 287, 294, 296, 300, 305, 315, 319, 323, 343, 345, 347, 355, 356, 362, 364, 375, 376, 383, 387, 398, 405, 410, 417, 424, 430, 431, 432, 435, 449]</t>
  </si>
  <si>
    <t>[4, 7, 8, 12, 14, 19, 20, 28, 48, 59, 63, 67, 79, 80, 88, 90, 94, 97, 102, 107]</t>
  </si>
  <si>
    <t>[2, 4, 8, 16, 32, 34, 38, 39, 42, 47, 49, 59, 62, 72, 79, 81, 83, 93, 97, 100, 104, 112, 117, 126, 127, 131, 133, 146, 153, 155, 165, 169, 171, 182, 186, 187, 198, 199]</t>
  </si>
  <si>
    <t>[13, 14, 32, 43, 57, 60, 61, 62, 72, 75, 80, 81, 88, 96, 105, 106, 112, 113, 119, 129, 131, 132, 141, 146, 158, 175, 176, 180, 201, 207, 222, 224, 226, 234, 236]</t>
  </si>
  <si>
    <t>[3, 5, 13, 20, 26, 35, 37, 42, 43, 44, 61, 68, 80, 83, 90, 93, 104, 118, 121, 125, 127, 133, 140, 147, 165, 175, 181, 183, 184, 196, 213, 214, 218, 223, 224]</t>
  </si>
  <si>
    <t>[2, 4, 12, 15, 17, 20, 21, 23, 34, 42, 43, 44, 48, 51, 58, 60, 81, 89, 91, 95, 97, 100, 131, 134, 154, 157, 162, 164, 170, 177, 180, 199, 200, 204]</t>
  </si>
  <si>
    <t>[5, 15, 21, 41, 46, 57, 58, 62, 64, 79, 81, 93, 104, 111, 121, 124, 127, 130, 142, 144, 145, 153, 157, 160, 162, 163, 172, 177, 178, 183, 189, 191, 211, 215, 220, 225, 229, 231, 237, 242, 243, 244, 246]</t>
  </si>
  <si>
    <t>[37, 39, 40, 49, 51, 61, 63, 76, 86, 92, 93, 95, 111, 113, 115, 125, 128, 141, 145, 152, 153, 154, 161, 162, 163, 182, 187, 191, 198, 199, 214, 220, 222, 226, 253, 254, 258, 266]</t>
  </si>
  <si>
    <t>[7, 12, 20, 23, 26, 49, 59, 60, 69, 79, 80, 85, 94, 96, 97, 102, 111, 114, 124, 127, 132, 135, 141, 161, 167, 171, 172, 201, 203, 209, 211, 223, 225, 226, 246, 247, 253, 265, 278, 302, 312, 322, 324, 328, 334]</t>
  </si>
  <si>
    <t>[4, 5, 21, 25, 26, 32, 46, 60, 74, 77, 86, 96, 104, 105, 107, 117, 120, 129, 133, 136, 152, 153, 155, 159, 177, 179, 189, 201, 204, 205, 218, 221, 222, 224, 234, 236, 237, 252, 259, 268]</t>
  </si>
  <si>
    <t>[29, 36, 41, 42, 52, 53, 55, 59, 97, 107, 111, 112, 121, 125, 131, 133, 136, 158, 162, 163, 179, 186, 191, 208]</t>
  </si>
  <si>
    <t>[3, 17, 18, 25, 29, 41, 49, 53, 54, 61, 72, 76, 95, 98, 109, 115, 124, 128, 130, 138, 144, 156, 157, 160, 180, 191, 193, 195, 199, 211, 212]</t>
  </si>
  <si>
    <t>[2, 5, 10, 19, 29, 30, 37, 50, 57, 82, 85, 99, 101, 126, 135, 136, 137, 143, 151, 158]</t>
  </si>
  <si>
    <t>[2, 5, 17, 36, 37, 39, 42, 53, 57, 60, 64, 65, 66, 67, 87, 90, 97, 98, 100, 114, 128, 132, 160, 175, 182, 193, 221, 231, 234, 236, 248, 249, 251, 253, 255, 260, 270, 278, 280, 282, 296, 315, 320]</t>
  </si>
  <si>
    <t>[6, 7, 17, 31, 56, 58]</t>
  </si>
  <si>
    <t>[2, 11, 14, 20, 28, 35, 36, 38, 40, 41, 54, 58, 64, 74, 77, 81, 82, 84, 87, 88, 92, 124, 133, 140, 163, 165, 185, 197]</t>
  </si>
  <si>
    <t>[6, 9, 16, 18, 19, 25, 34, 38, 41, 44, 47, 93]</t>
  </si>
  <si>
    <t>[3, 8, 19, 21, 27, 34, 42, 53, 59, 60, 63, 69, 76, 81, 88, 97, 100, 101, 108, 117, 120, 133]</t>
  </si>
  <si>
    <t>[19, 21, 23, 45, 49, 52, 57, 60, 73, 85, 95, 103, 112, 116, 124, 146, 147, 154]</t>
  </si>
  <si>
    <t>[5, 19, 34, 35, 53, 58, 76, 80, 86, 95, 101, 113, 116, 119, 132, 141, 143, 146, 150, 159, 162, 166, 177, 181, 184, 190, 198, 201, 215, 217, 218, 244]</t>
  </si>
  <si>
    <t>[11, 18, 24, 27, 37, 47, 60, 66, 67, 70, 73, 74, 81, 83, 88, 89, 99, 101, 105, 106, 112, 117, 122, 139, 150, 154, 158, 159, 160, 166, 172, 174, 177, 187, 190, 199, 203, 208, 209, 225, 236, 240, 249, 264]</t>
  </si>
  <si>
    <t>[3, 18, 27, 32, 36, 48, 50, 51, 53, 57, 59, 62, 66, 67, 71, 73, 77, 78, 81, 94, 97, 99, 101, 104, 107, 112, 115, 122, 129, 131, 146, 149, 158, 160, 166, 169, 188, 191, 192, 195, 200, 201, 202, 203, 215, 217, 220, 246, 255, 262, 264, 272, 275, 276, 285, 292, 298, 303, 311, 315, 320, 321]</t>
  </si>
  <si>
    <t>[16, 19, 29, 44, 61, 65, 71]</t>
  </si>
  <si>
    <t>[17, 19, 25, 31, 38, 42, 71, 79, 82, 83, 98, 100, 114, 119, 142, 147, 156, 164, 168, 175, 188, 191, 194, 200, 210, 218, 224]</t>
  </si>
  <si>
    <t>[2, 5, 9, 18, 19, 23, 32, 42, 48, 49, 53, 54, 56, 58, 64, 74, 97, 104, 114, 118, 124, 133, 137, 141, 142, 149, 150, 163, 169, 172, 177, 180, 181, 185, 194, 196, 203, 204, 206, 208, 216, 224, 225, 237, 257, 267, 271, 278, 290, 295, 300, 311, 316, 337, 342, 344, 347, 350, 359, 367, 369, 372, 377, 378, 395, 402]</t>
  </si>
  <si>
    <t>[2, 6, 9, 14, 25, 35, 50, 52, 55, 57, 59, 79, 81, 93, 95, 105, 118, 120, 123, 130, 141, 149, 151, 160, 166, 171, 172, 198, 202, 232, 233, 235, 254, 259, 271, 272, 277, 285, 289, 293, 308, 311, 312, 324, 327, 331, 336, 348, 349, 367, 372, 375, 389, 390, 395, 403, 407, 411, 429, 432, 446, 450, 469, 471, 476, 484, 490, 491, 494]</t>
  </si>
  <si>
    <t>[2, 18, 44]</t>
  </si>
  <si>
    <t>[2, 4, 8, 13, 14, 23, 36, 43, 50, 52, 54, 62, 68, 75, 86, 87, 90, 91, 95, 96, 107, 111, 119, 133, 135, 140, 145, 151, 167, 172, 175, 176, 180, 189, 192, 195, 213, 218, 220, 239, 244, 246, 247, 269, 275, 299, 306, 308, 316, 320, 322, 335, 369, 402, 403, 406, 410, 430, 436, 444, 446, 450, 464, 470, 482, 485, 513, 529, 535]</t>
  </si>
  <si>
    <t>[7, 28, 33, 42, 57, 58, 68, 71, 73, 77, 78, 86, 99, 104, 127, 128, 149, 150, 151, 158, 164, 180, 188, 203, 215, 222, 232, 244, 251, 261, 270, 272, 274, 287, 288, 294, 297, 298, 305, 310, 314, 319, 327, 331, 332, 338, 342, 346, 365, 375, 392, 393, 417, 433, 435, 442, 446]</t>
  </si>
  <si>
    <t>[9, 11, 17, 22, 25, 31, 32, 43, 50, 51, 64, 66, 78, 95, 114, 116, 119, 121]</t>
  </si>
  <si>
    <t>[2, 3, 10, 24, 25, 31, 45, 59, 68, 86, 87, 99, 107, 112, 115, 129, 131, 135, 138, 140, 141, 144, 149, 157, 158, 162, 165, 169, 176]</t>
  </si>
  <si>
    <t>[2, 8, 15, 19, 24, 35, 40, 50, 51, 55, 61, 63, 72, 77, 81, 92, 96, 98, 103, 121, 129, 134, 135, 142, 143, 147, 157, 158, 161, 162, 165, 175, 177, 188, 194, 205, 206, 209, 210, 214, 219, 229, 234, 236, 238, 240, 241, 242, 244, 247, 257, 268, 269, 270, 275, 277, 279, 284, 290, 310, 321, 325, 327, 347, 350, 352, 353, 354, 357, 360, 365]</t>
  </si>
  <si>
    <t>[9, 10, 17, 32, 34, 36, 41, 42, 44, 49, 51, 52, 58, 62, 69, 73, 86, 90, 93, 99, 105, 106, 108, 119, 129, 131, 138, 140, 144, 160, 161, 162, 168, 170, 190, 191, 198, 201, 202, 203, 205, 211, 217, 225, 234, 245, 246, 254, 255, 257, 260, 278, 280, 294, 297, 302, 304, 308, 314]</t>
  </si>
  <si>
    <t>[9, 38, 43, 44, 50, 52, 53, 56, 61, 64, 67, 87, 89, 91, 98, 102, 103, 104, 110, 123, 124, 160, 169, 171, 187, 190, 201, 205, 208, 210, 211, 213, 221, 226, 227, 234, 235, 237, 238, 247, 248, 254, 261, 276, 277, 279, 282, 292, 307, 308, 313, 315, 322, 326, 343, 347, 350]</t>
  </si>
  <si>
    <t>[6, 8, 9, 11, 18, 19, 20, 39, 41, 42, 43, 54, 56, 63, 72, 105, 106, 111, 117, 118, 128, 130, 131, 138, 144, 153, 158, 165, 167, 175, 182, 183, 189, 193, 198, 206, 208, 211, 216, 228, 241, 243, 245, 248, 252, 253, 255, 256, 267, 268, 269]</t>
  </si>
  <si>
    <t>[6, 15, 16, 20, 24, 25, 32, 42, 46, 54, 72, 76, 81, 84, 88, 89, 90, 93, 95, 101, 104, 109, 110, 120, 134, 137, 141, 148, 163, 168, 174, 179, 193, 201, 218, 219, 220, 234, 235, 236, 239, 242, 244, 251, 258, 261, 267, 289, 292, 301, 304, 309, 318, 330]</t>
  </si>
  <si>
    <t>[14, 16, 21, 34, 38, 47, 51, 53, 58, 64, 66, 80, 81, 87, 103, 115, 117, 130, 132, 143, 181, 182, 205, 206, 209, 212]</t>
  </si>
  <si>
    <t>[7, 14, 20, 25, 33, 49, 55, 56, 64, 67, 72, 84, 96, 103, 107, 118, 120, 121, 127, 133, 134, 135, 140, 142, 144, 145, 148, 155, 156, 157, 159, 160, 164, 169, 173, 177, 181, 185, 190, 206, 210, 222, 224, 232, 248, 250, 251, 259, 264, 267, 268, 271, 276, 277, 278, 285, 293, 295, 315, 326, 328, 330, 333]</t>
  </si>
  <si>
    <t>[4, 16, 17, 18, 20, 28, 30, 32, 33, 46, 51, 60, 61, 72, 81, 95, 98, 99, 103, 130, 131, 133, 136, 140, 142, 149, 155, 163, 176, 191, 193, 194, 197, 199, 203, 206, 219, 220, 229, 231, 235, 242, 255, 262, 264, 269, 271, 274, 278, 281, 282, 284, 287, 289, 290, 296, 315, 316, 331, 339]</t>
  </si>
  <si>
    <t>[6, 10, 31, 46, 53, 66, 84, 88, 90, 93, 97, 103, 110, 121, 124, 125, 127, 128, 130, 131, 150, 151, 156, 165, 168, 170, 171, 191, 192, 200, 204, 205, 211, 213, 218, 229, 233, 236, 256, 261, 262, 268, 274, 276, 288, 292, 302, 308, 312, 314, 329, 334, 347, 353, 356, 368, 370, 377, 381, 388, 390, 391, 393, 395, 399, 402, 405, 412, 414, 419, 423, 427, 434, 441]</t>
  </si>
  <si>
    <t>[2, 4, 6, 26, 44, 53, 58, 59, 61, 65, 69, 74, 77, 82, 84, 93, 99, 101, 105, 109, 122, 124, 125, 128, 129, 144, 145, 157, 166, 172, 181, 189, 197, 198, 207, 219, 222, 237, 240, 241, 265, 284, 295, 296, 320, 322, 329, 332, 355, 357, 361, 366, 373, 375, 383, 385, 393, 396, 397, 413, 414, 417, 418, 433, 438, 443, 446, 459, 461, 468, 476, 483, 497, 498, 506, 527, 529, 530, 531, 532, 536, 538, 544, 545, 547, 554, 557, 568, 579, 584, 587, 589, 599, 615, 622]</t>
  </si>
  <si>
    <t>[13, 16, 28, 33, 38, 43, 48, 50, 53, 59, 76, 87, 101, 106, 118, 131, 137, 148, 150, 151, 158, 159, 162, 163, 186, 188, 194, 195, 198, 201, 206, 208, 217, 223, 228, 229, 231, 246, 257, 265, 280, 284, 285, 300, 317, 320, 321, 335, 342, 344, 357, 369, 371, 379, 385, 390, 405, 417, 419, 428, 430, 432, 438, 439, 445, 448, 449, 468, 478, 482, 494, 510, 511, 513, 518]</t>
  </si>
  <si>
    <t>[3, 4, 6, 10, 13, 43, 51, 53, 54, 63, 68, 78, 81, 82, 87, 95, 97, 99, 107, 109, 122, 132, 134, 138, 144, 162, 163, 189, 191, 192, 195, 202, 217, 227, 231, 232, 234, 244, 250, 259, 260, 262, 277, 279, 282, 301]</t>
  </si>
  <si>
    <t>[4, 7, 15, 21, 23, 28, 36, 45, 48, 53, 57, 80, 82]</t>
  </si>
  <si>
    <t>[10, 12, 18, 24, 52, 68, 76, 78, 79, 88, 93, 99, 100, 113, 114, 134, 138]</t>
  </si>
  <si>
    <t>[2, 7, 17, 26, 28, 33, 44, 48, 53, 63, 65, 72, 81, 94]</t>
  </si>
  <si>
    <t>[3, 7, 9, 17, 20, 27, 38, 40, 49, 55, 67, 72, 78, 79, 81, 82, 87, 91, 103, 112, 122, 126, 127, 130, 135, 136, 137, 142, 143, 152, 164, 165, 166, 175, 176, 182, 186, 189, 193, 194, 201, 208, 209, 214, 222, 230, 232, 236, 238, 240, 244, 247, 251, 254, 264, 266, 278, 281, 285, 288, 295, 300, 305, 310, 328, 331, 339, 345, 350, 353, 355, 359, 366, 370]</t>
  </si>
  <si>
    <t>[12, 18, 32, 41, 45, 50, 56, 62, 68, 74, 75, 76, 77, 82, 83, 84, 106, 112, 116, 119, 131, 133, 137, 139, 144, 147, 149, 157, 158, 162, 169, 173, 175, 180, 184, 190, 194, 203, 207, 213, 214]</t>
  </si>
  <si>
    <t>[9, 29, 32, 35, 41, 46, 55, 59, 60, 62, 67, 84, 95]</t>
  </si>
  <si>
    <t>[3, 4, 14, 15, 18, 21, 36, 41, 46, 55, 57, 76, 80, 85, 93]</t>
  </si>
  <si>
    <t>[3, 37, 42, 49, 50, 51, 56, 60, 71]</t>
  </si>
  <si>
    <t>[5, 27, 28, 49, 52, 56, 63, 75, 76, 78, 81, 90, 104, 109, 114, 119, 121, 125, 128, 133, 134]</t>
  </si>
  <si>
    <t>[2, 4, 12, 32, 33, 37, 43, 46, 70, 76, 85, 88, 92, 108, 119]</t>
  </si>
  <si>
    <t>[5, 9, 14, 17, 19, 22, 25, 32, 33, 39, 42, 50, 54, 75, 77, 84, 89, 91, 96, 97, 98, 99, 102, 123, 138, 140, 146, 154, 158, 160, 165, 172, 196, 198, 204, 206, 221, 227, 242, 248, 249, 253, 269, 282]</t>
  </si>
  <si>
    <t>[9, 17, 28, 31, 43, 45, 54, 57, 62, 65, 69, 71, 78, 84, 91, 97, 99, 104, 146, 159, 160, 164, 171, 176, 197, 198, 204, 205, 210, 212, 215, 223, 238, 239, 243, 253, 263, 279, 280, 285, 290, 296, 311, 315, 334, 336, 350, 365, 367, 374, 386, 387, 388, 391, 394, 405, 409, 415, 419, 422, 442, 446, 454, 455, 474, 477, 480, 489]</t>
  </si>
  <si>
    <t>[6, 7, 15, 16, 26, 30, 35, 38, 39, 40, 59, 65, 70, 74, 77, 80, 94, 103, 104, 123, 129]</t>
  </si>
  <si>
    <t>[5, 8, 17, 18, 20, 28, 35, 43, 49, 51, 54, 56, 63]</t>
  </si>
  <si>
    <t>[14, 18, 22, 31, 41, 45, 49, 51, 53, 58, 59, 61, 100, 104, 112, 114, 124, 125]</t>
  </si>
  <si>
    <t>[10, 15, 16, 39, 47, 50, 58, 63, 66, 70, 72, 76, 85, 93, 95, 98, 114, 118, 125, 126, 130, 133, 135, 157]</t>
  </si>
  <si>
    <t>[6, 13, 23, 29, 31, 34, 48, 52, 69, 74, 77, 86, 91, 92, 93, 99, 100, 101, 115, 116, 120, 123, 124, 142, 144, 147, 152, 153, 162, 165, 168, 170, 183, 192, 198, 204, 208, 216, 217, 222, 225, 228, 237, 238, 239, 241, 246, 254, 265]</t>
  </si>
  <si>
    <t>[11, 18, 21, 45, 53, 57, 60, 71, 73, 76, 84, 97, 99, 107, 116, 120, 129, 132, 150, 164, 169, 172, 174, 192, 206, 216, 218, 221, 225, 233, 236, 241, 258, 266, 273, 277, 295, 296, 301, 316, 317, 326, 328, 330, 335, 338, 343, 345, 350, 352, 365, 370, 371, 383, 401, 405, 407, 417, 419, 432, 440, 441, 453, 456, 464, 465, 468, 476, 478, 493, 494, 495, 501, 516, 517, 518, 527, 547, 558, 564, 568]</t>
  </si>
  <si>
    <t>[4, 9, 11, 27, 34, 44, 48, 49, 60, 74, 82, 102, 106, 112, 116, 117, 119, 139, 140, 154, 157, 163, 164, 169, 182]</t>
  </si>
  <si>
    <t>[10, 22, 23, 31, 32, 36, 37, 38, 41, 49, 56, 59, 73, 76, 80, 93, 104, 110, 112, 122, 129, 135]</t>
  </si>
  <si>
    <t>[7, 37, 41, 42, 44, 53, 57, 58, 63, 67, 70, 71, 73, 81, 83, 86, 97, 98, 99, 104, 111, 131, 139, 144, 155]</t>
  </si>
  <si>
    <t>[3, 19, 26, 28, 31, 39, 44, 45]</t>
  </si>
  <si>
    <t>[22, 24, 41, 57, 61, 65, 79, 81, 93, 97, 114, 121, 126, 130, 139, 152, 158, 163, 169, 170, 173]</t>
  </si>
  <si>
    <t>[9, 19, 24, 30, 32, 33, 49, 56, 59, 60, 68, 81, 91, 123, 141, 148, 173, 176, 177, 182, 195, 203, 204, 207, 211, 215, 220, 221, 229, 236, 240, 243, 251, 264, 270, 274, 286, 292, 295, 305, 312, 314, 321, 327, 329, 332, 336, 338, 346, 350, 353, 362, 364, 369, 381, 388, 389, 396, 400, 406, 416, 438, 441, 447, 452, 463, 466, 469, 474, 477, 478, 489, 494, 501, 506, 507, 508, 514]</t>
  </si>
  <si>
    <t>[4, 6, 11, 17, 28, 29, 47, 56, 58, 60, 80, 85, 95, 117, 124, 137, 140]</t>
  </si>
  <si>
    <t>[15, 32, 40, 41, 49, 53, 75, 79, 88, 90, 92, 97, 146, 158, 160, 165, 169, 182, 183, 209, 213, 215, 230, 240, 248, 259, 267, 294, 298, 306, 313, 322, 323, 326, 328, 368, 370, 389, 396, 401, 402, 423, 424, 428, 431]</t>
  </si>
  <si>
    <t>[13, 25, 34, 36, 37, 45, 55, 68, 78, 84, 85, 86, 95, 103, 110, 117, 119, 122, 132, 135, 138, 146, 153, 165, 170, 177, 187, 189]</t>
  </si>
  <si>
    <t>[3, 6, 8, 10, 13, 14, 16, 19, 21, 25, 27, 30, 51, 53, 70, 76, 84, 93, 100, 101, 102, 104, 111, 123, 124, 134, 144, 161, 169, 176, 181, 187, 192, 195, 207, 210, 217, 227, 230, 233, 234, 235, 236, 238, 242, 250, 252, 259, 266, 268, 271, 273, 281, 282, 286, 288, 295, 298, 300, 302, 306]</t>
  </si>
  <si>
    <t>[30, 34, 37, 41, 48, 58, 62, 66, 70, 76, 82, 83, 85, 100, 107, 109, 117, 128, 136, 139, 142, 146, 159, 169, 177, 187, 192, 194, 198, 200, 201, 210, 217, 220, 227, 231, 236, 239, 241, 248, 252, 253, 255, 261, 266, 271, 274, 280, 282, 294, 298, 304, 309, 314, 316, 318, 323, 335, 341, 350, 356, 362, 365, 374, 379, 390, 392, 394, 395, 405, 414, 417, 421, 422, 438, 441, 442, 447, 450, 455, 466, 468, 482, 490, 495, 497, 500, 518, 521, 529, 534, 544, 548, 551, 554, 558, 560, 561, 563, 574, 576]</t>
  </si>
  <si>
    <t>[4, 5, 10, 11, 13, 14, 23, 27, 29, 31, 54, 62, 67, 76, 92, 95, 99, 107, 113, 115, 123, 125, 126, 127, 132, 146, 149, 170, 181, 182, 185, 191, 195, 219, 223, 228, 229, 233, 246, 262, 268, 272, 276]</t>
  </si>
  <si>
    <t>[3, 15, 16, 29, 34, 43, 47, 50, 51, 55, 61, 68, 76, 83, 92, 98, 115, 116, 125, 138, 140, 143, 145, 150, 151, 154, 161, 168]</t>
  </si>
  <si>
    <t>[12, 13, 29, 44, 58, 60, 63, 73, 77, 78, 84, 95, 101, 107, 115, 119, 127, 129, 132, 134, 145, 151, 152, 156, 162, 166, 181, 195, 207, 208, 224, 250, 252, 262, 264, 268, 279, 282, 283, 288, 290, 312, 327, 328, 342, 357, 360, 366, 373]</t>
  </si>
  <si>
    <t>[5, 6, 15, 20, 53, 66, 74, 78, 80, 90, 93, 94, 95, 100, 102, 104, 121, 133, 134, 140, 148, 149, 156, 158, 159, 181, 186, 197, 210, 211, 222, 224, 231, 232, 238, 246, 248, 262, 263, 274, 290, 292, 296, 304, 306, 307, 316, 317, 322, 335, 346, 348, 353, 354, 367, 372, 379, 381, 398, 400, 401, 404, 414]</t>
  </si>
  <si>
    <t>[13, 16, 21, 24, 29, 34, 40, 41, 43, 44, 52, 62, 65, 67, 74, 76, 88, 101, 117, 118, 120, 124]</t>
  </si>
  <si>
    <t>[8, 16, 18, 19, 28, 33, 44, 54, 55, 60, 62, 75, 77, 100, 102, 121, 122, 138, 149, 163, 183, 194, 197, 205, 214, 225, 229, 233, 236]</t>
  </si>
  <si>
    <t>[2, 7, 9, 10, 13, 31, 33, 42, 56, 60, 73, 74, 76]</t>
  </si>
  <si>
    <t>[11, 37, 38, 52, 53, 56, 66, 67, 85, 93, 107, 114, 123, 126, 127, 129, 136, 146, 152, 165, 166, 173, 181, 204, 213, 222]</t>
  </si>
  <si>
    <t>[3, 4, 17, 18, 19, 21, 27, 43, 50, 55, 70, 73, 75, 87, 91, 93, 94, 119, 121, 127, 138, 140, 146, 153, 159, 162]</t>
  </si>
  <si>
    <t>[4, 14, 22, 25, 27, 39, 41, 57, 58, 59, 66, 80, 81, 90, 118, 119, 120, 127]</t>
  </si>
  <si>
    <t>[13, 17, 28, 31, 32, 33, 42, 43, 63, 66, 72, 73, 76, 80, 87, 97]</t>
  </si>
  <si>
    <t>[5, 7, 15, 20, 22, 39, 40, 71, 73, 81, 89, 92, 94, 110, 113]</t>
  </si>
  <si>
    <t>[2, 6, 13, 17, 21, 30, 31, 33, 40, 45, 48, 51, 62, 66, 72, 88, 93, 99, 101, 117, 120, 125, 129, 134, 144, 157, 165, 167, 171, 173, 175, 178, 180, 182, 200, 206, 210, 211, 217, 241, 249, 260, 283, 286]</t>
  </si>
  <si>
    <t>[12, 13, 27, 48, 50, 57, 58, 61, 70, 73, 78, 94, 95, 98, 106, 108, 109, 116, 121, 125, 133, 148, 152, 154, 158, 159, 168, 170, 177, 203, 213, 214, 219, 222, 235, 236, 238, 247, 252, 257, 263, 264, 270, 276, 298, 305, 306, 308, 309, 310, 312, 316, 320, 322, 329, 332, 351, 353, 359, 360]</t>
  </si>
  <si>
    <t>[14, 15, 18, 22, 36, 38, 40, 59, 64, 79, 84, 94, 110, 111, 116, 118, 120, 121, 129, 137, 150, 161, 162, 172, 175, 185, 188, 190, 191]</t>
  </si>
  <si>
    <t>[3, 8, 12, 25, 30, 41, 42, 48, 54, 55, 57, 59, 74, 76, 79, 80, 84, 93, 103, 109, 154, 157, 169, 183, 190, 204, 209, 220, 233, 237, 243, 244, 273, 277, 279, 283, 284, 293, 300, 301, 304, 326, 328, 339, 343, 357, 358, 359, 360, 370, 373, 375, 381, 382, 383, 385, 386, 391, 392, 397, 400, 408, 410, 417, 421, 429, 441, 451, 456, 467, 474, 476, 486, 488, 493, 501, 510, 520, 521, 522]</t>
  </si>
  <si>
    <t>[2, 6, 8, 14, 26, 43, 46, 49, 60, 61, 62, 69, 75, 76, 85, 89, 90, 93, 95, 96, 97, 98, 110, 116, 120, 124, 143, 147, 153, 155, 160, 163, 169, 177, 180, 182, 185, 188, 194, 202, 213, 216, 221, 224, 234, 237, 243, 263, 268, 271, 273, 275, 282, 286]</t>
  </si>
  <si>
    <t>[2, 3, 9, 20, 24, 33, 42, 49, 50, 57, 61, 66, 78, 85, 93, 94, 99, 108, 127, 128, 136, 177, 189, 190, 192, 199, 201, 203, 204, 233, 234, 238, 239, 240, 248, 251, 256, 268, 269, 270, 279, 285, 296, 298, 299, 300, 311, 317, 321, 324, 327, 330, 335, 339, 344, 346, 354, 356, 359, 370, 377, 381, 385, 396, 401, 409, 410, 412, 418, 420, 425]</t>
  </si>
  <si>
    <t>[23, 30, 37, 44, 54, 69, 87, 88, 90, 98, 104, 105, 113, 117, 121, 123, 127, 138, 146, 151, 157, 161, 168, 169, 184, 188, 190, 197, 217, 229, 231, 234, 239, 246, 257, 261, 265, 269, 274, 282, 284, 293, 299, 322, 339, 342, 360, 363, 377, 382, 384, 396, 400, 401, 429, 434, 443, 447, 448, 450]</t>
  </si>
  <si>
    <t>[25, 29, 40, 42, 43, 45, 77, 89, 94, 97, 108, 125, 128, 129, 140, 142]</t>
  </si>
  <si>
    <t>[3, 11, 12, 22, 41, 45, 54, 59, 81, 87]</t>
  </si>
  <si>
    <t>[3, 21, 38, 40, 55, 58, 67, 81, 98, 99, 107, 112, 119, 137, 140, 141]</t>
  </si>
  <si>
    <t>[19, 25, 26, 27, 42, 43, 47, 65, 73, 75, 77, 78, 84, 86, 126, 141, 145, 146, 151, 152, 170, 171, 173, 176, 180, 186, 191, 194, 206, 213, 219, 225, 232, 235, 239, 248, 249, 256, 261, 272]</t>
  </si>
  <si>
    <t>[2, 4, 5, 7, 14, 18, 28, 31, 40, 51, 54, 55, 56, 58, 64, 73, 80, 93, 98, 114, 115, 120, 121, 124, 133, 137, 143, 144, 146, 153, 174, 178, 200, 202, 205, 206, 212, 219, 220, 221, 227, 229, 232]</t>
  </si>
  <si>
    <t>[6, 11, 15, 25, 26, 30, 38, 39, 47, 53, 83, 85, 96, 112, 113, 134, 160, 162]</t>
  </si>
  <si>
    <t>[2, 4, 19, 22, 29, 38, 49, 50, 53, 62, 64, 86, 89, 97, 100, 109, 130, 136, 137, 144, 148, 150, 151, 154, 158, 178, 181, 182, 185, 187, 190, 198, 199, 204, 209, 216, 228, 232, 236, 237, 249, 251, 254, 274, 276, 290, 292, 293, 303]</t>
  </si>
  <si>
    <t>[2, 9, 43, 54, 59, 61, 62, 72, 74, 86, 95, 99, 100, 104, 106]</t>
  </si>
  <si>
    <t>[6, 11, 13, 14, 20, 33, 41, 45, 46, 50, 55, 64, 72, 81, 86, 92, 95]</t>
  </si>
  <si>
    <t>[2, 24, 30, 35, 49, 53, 64, 67, 75, 79, 80, 84, 89, 91, 96, 99, 101, 103, 104, 106, 119, 121, 122, 128, 134, 138, 146, 150, 157, 174, 180, 184, 192, 218, 224, 231, 233, 234]</t>
  </si>
  <si>
    <t>[5, 12, 15, 17, 21, 23, 24, 27, 37, 39, 57, 61, 74, 92, 93, 94, 103, 106, 109, 113, 115, 128, 129, 133]</t>
  </si>
  <si>
    <t>[3, 4, 9, 23, 28, 32, 34, 47, 49, 54, 65, 80, 82, 83, 95]</t>
  </si>
  <si>
    <t>[2, 3, 8, 16, 21, 24, 29, 37, 53]</t>
  </si>
  <si>
    <t>[5, 14, 19, 23, 34, 37, 40, 57, 58, 61, 69, 70, 71, 78, 93, 106, 111, 122, 125, 143, 164, 174, 176, 179, 183, 191, 193, 197, 198, 200, 202, 229, 240, 243, 251, 255, 269, 270, 279, 280, 289, 291, 293, 294, 296, 299, 314, 317, 323, 325, 332, 335, 339, 343, 352, 363, 379, 388, 392, 400, 401, 409, 414, 417, 418, 423, 424, 438, 444, 454, 462, 481, 498, 499, 512, 513, 518, 523, 531, 532, 534, 549, 565, 570, 586, 605, 608, 612, 613, 619, 620]</t>
  </si>
  <si>
    <t>[2, 11, 22, 26, 27, 28, 31, 32, 44, 45, 56, 67, 69, 79, 85, 92, 104, 111, 112, 123, 132, 134, 135, 136, 155, 157, 159, 161, 167, 171, 178, 187, 188, 193, 197, 199, 213, 216, 217, 227, 235, 236, 237, 242, 256, 267, 272, 276, 282, 284, 285, 292, 293, 306, 309, 313, 317, 318, 320, 325, 327, 332, 337, 339, 341, 344, 350, 371, 372, 373, 374, 380, 384, 386, 388, 389, 391, 395, 398, 402, 405, 409, 425, 430, 432, 441, 443, 446, 447, 450, 452, 456, 460, 462, 476, 478, 481, 489, 494, 496, 497, 506, 510, 512]</t>
  </si>
  <si>
    <t>[8, 9, 35, 37, 50, 66, 67, 77, 90, 97, 101, 103, 109, 120, 137, 142, 146, 159, 176, 188, 192, 198, 202, 203, 209, 214, 216, 218, 237, 245, 247, 248, 250, 254, 270, 283, 288, 293, 296]</t>
  </si>
  <si>
    <t>[16, 22, 27, 29, 38, 48, 53, 67, 94, 103, 105, 113, 114, 118, 121, 123, 127, 133, 158, 159, 179, 180, 195, 203, 206, 211, 226, 232, 233, 239, 264, 266, 270, 276, 294, 299, 303, 317, 327, 338, 342, 344, 357, 359, 360, 364, 365, 378, 383, 386, 395, 396, 402, 403, 406, 408, 410, 419]</t>
  </si>
  <si>
    <t>[2, 7, 9, 12, 30, 31, 34, 45, 47, 52, 64, 81, 88, 102, 107, 128, 132, 141, 142, 147, 149, 154, 159, 162, 163, 165, 178, 181, 188, 190, 202, 204, 205, 210, 213, 217, 224, 226, 232, 233, 246, 247, 263, 267, 281, 283, 284, 293, 299, 315, 331, 332, 333, 350, 364, 366, 390, 395, 414, 425, 438, 457, 460, 466, 469, 484, 490, 497, 504]</t>
  </si>
  <si>
    <t>[8, 12, 20, 22, 28, 29, 41, 47, 50, 57, 63, 67, 88, 100, 110, 132, 135, 138, 145, 161, 164, 177, 182, 190]</t>
  </si>
  <si>
    <t>[5, 16, 29, 48, 59, 61, 66, 79, 101, 105, 108, 139, 146, 147, 151, 164, 168, 171, 183, 184, 188, 191, 192, 205, 207, 208, 216, 225, 228, 230, 231, 248, 263, 272, 285, 294, 310, 327]</t>
  </si>
  <si>
    <t>[11, 21, 31, 49, 60, 61, 70, 71, 77, 97, 100, 115, 133, 139, 142, 149, 150, 151, 153, 181, 187, 203, 210, 211, 214, 218, 221, 225, 226, 236, 241, 242, 249, 253, 262, 271, 277, 280, 282, 284, 286, 293, 296, 297, 301, 303, 314, 315, 318, 328, 329, 333, 353, 367, 384, 397, 405, 408, 410, 414, 417, 423, 432, 437, 440, 444, 445, 464, 465, 469, 470, 471, 474, 486, 499, 507, 512, 540, 542, 552, 560, 562, 565, 575, 579, 585, 613, 615, 619, 625]</t>
  </si>
  <si>
    <t>[2, 5, 9, 14, 31, 36, 42, 47, 53, 60, 64, 65, 72, 73, 87, 90, 97, 98, 100, 106, 114, 128, 132, 137, 153, 160, 161, 167, 175, 179, 186, 188, 190, 193, 194, 205, 206, 210, 219, 229, 232, 249, 253, 258, 263, 276, 278, 281, 291, 294, 296, 310, 313]</t>
  </si>
  <si>
    <t>[3, 6, 38, 39, 47, 51, 62, 74, 79, 89, 95, 104, 107, 111, 113, 126, 127, 129, 131, 140, 151, 152, 179, 182, 190, 196, 199]</t>
  </si>
  <si>
    <t>[7, 11, 17, 18, 27, 28, 35, 42, 44, 53, 55, 56, 71, 77, 89, 91, 94, 103]</t>
  </si>
  <si>
    <t>[4, 12, 13, 14, 18, 20, 24, 26, 27, 33, 41, 57, 62, 71, 72, 74, 82, 83, 103, 106, 116, 125, 129, 133, 136, 147, 155, 161, 167, 170, 172, 187, 193, 197, 207, 215, 216, 221, 241, 244, 250, 257, 258, 260, 262, 263, 270, 291, 298, 299, 303, 306, 307, 313, 317, 329, 337, 343, 346, 353, 364, 367, 368, 369, 372, 376, 377, 388, 389, 392]</t>
  </si>
  <si>
    <t>[3, 4, 5, 6, 16, 28, 29, 30, 34, 49, 50, 51, 53, 57, 64, 65, 68, 74, 77, 84, 85, 90]</t>
  </si>
  <si>
    <t>[4, 26, 28, 30, 34, 37, 39, 47, 52, 54, 75, 79, 82, 86, 90, 93, 94, 106, 108, 117, 119, 128, 130, 132, 143, 146, 150, 151]</t>
  </si>
  <si>
    <t>[5, 7, 8, 13, 14, 18, 21, 30, 32, 34, 40, 50, 53, 55, 65, 66, 67, 71, 82, 94, 97, 107, 109, 114, 115, 122, 125, 128, 133, 136, 137, 145, 146, 150, 153, 159, 171, 188, 204, 207, 210, 211, 212, 216, 218, 223, 226, 227, 238, 241, 243, 244, 253, 254, 273, 278, 284, 288, 295, 299, 300, 308, 317, 318, 320, 324]</t>
  </si>
  <si>
    <t>[6, 10, 14, 27, 31, 35, 37, 42, 51, 52, 62, 65, 69, 80, 83, 85, 86, 87, 89, 92, 99, 103, 105, 106, 107, 115, 120, 127, 132, 139, 140, 146]</t>
  </si>
  <si>
    <t>[2, 8, 13, 18, 21, 23, 24, 26, 29, 31, 40, 41, 45, 51, 54, 60, 61, 72, 73, 96, 97, 98, 101, 103, 110, 122, 132, 140, 152, 155, 157, 160, 164, 166, 175, 177, 182, 191, 196, 202, 211, 212, 215, 221, 222, 223, 226, 227, 238, 239, 252, 261, 269]</t>
  </si>
  <si>
    <t>[3, 6, 9, 22, 27, 38, 39, 41, 45, 47, 56, 71, 81, 84, 88, 91, 92, 94, 101, 111, 116, 117, 118, 120, 121, 125, 132, 136]</t>
  </si>
  <si>
    <t>[6, 33, 36, 41, 51, 54, 57, 58, 86, 95, 98, 99, 101, 103, 110, 115, 118, 123, 129, 137, 152, 159, 160, 168, 171, 193, 196, 199, 206, 214, 216, 221, 222, 223, 227, 229, 233, 234, 252, 256, 257, 259, 268, 278, 281, 296, 298, 302, 303, 306, 309, 314, 324, 334, 336, 348, 350, 368, 384, 389, 406, 410, 418, 419, 424, 439, 445, 452, 461, 465, 468, 489]</t>
  </si>
  <si>
    <t>[11, 17, 27, 32, 36, 53, 65, 76, 80, 84, 86, 96, 106, 115, 118, 121, 127, 137, 138, 146, 155, 156, 158, 160, 161, 164, 193, 215, 222, 229]</t>
  </si>
  <si>
    <t>[2, 3, 5, 11, 15, 17, 28, 31, 34, 35, 36, 38, 44, 50, 61, 64, 76, 83, 84, 87, 88, 94, 96, 100, 101, 102, 119, 121, 125, 131, 132, 135, 136, 164, 167, 176, 178, 181, 184, 185, 187, 202, 204, 207, 212, 219, 229, 235, 238, 247, 255, 265, 270]</t>
  </si>
  <si>
    <t>[23, 31, 33, 50, 56, 57, 58, 70]</t>
  </si>
  <si>
    <t>[4, 11, 24, 27, 31, 37, 42, 43, 46, 49, 62, 71, 84, 89, 91, 94, 98, 100, 101, 112, 129, 147, 149, 150, 153, 154, 162, 164, 166, 174, 182, 188, 203, 210, 226, 227, 232, 235]</t>
  </si>
  <si>
    <t>[2, 4, 7, 9, 28, 31, 42, 44, 49, 51, 52, 60, 61, 62, 73, 84, 89, 96, 104, 108, 115, 120, 122, 132, 135, 150, 151, 159, 172, 187, 196, 201, 212, 213, 216, 231, 238, 245, 247, 258, 261, 262, 265, 271, 278, 294, 303, 309, 324, 345, 362, 367, 370, 374, 378, 379, 423, 425, 427, 431, 435, 441, 448, 450, 454, 455, 458, 462, 468, 469, 491, 496, 498, 501, 502, 511, 515, 523, 535, 553, 555, 558]</t>
  </si>
  <si>
    <t>[3, 9, 21, 24, 29, 35, 36, 37, 41, 59, 66, 75, 78, 94, 100, 108, 114, 132, 134, 139, 142, 147, 151, 152, 164, 166, 180, 187, 191, 231, 238, 247, 255, 262, 271, 285, 288, 296, 298, 300, 311, 321, 332, 337, 339, 340, 363, 381, 408, 410, 415, 419, 421, 427, 441, 446, 451, 456, 467, 476, 488, 499, 530, 531, 532, 544, 570, 573, 574, 594, 596, 597, 603, 621, 633, 660, 666, 676]</t>
  </si>
  <si>
    <t>[2, 6, 14, 18, 25, 29, 43, 44, 50, 52, 55, 56, 57, 68, 74, 80, 83, 90, 101, 103, 104, 126, 149, 151, 156, 171, 183, 188, 204, 207, 208, 212, 229, 238, 243, 250, 251, 256, 268, 280, 287, 288, 291, 295, 299, 301, 302, 303, 314]</t>
  </si>
  <si>
    <t>[4, 20, 36, 62, 65, 80, 83, 86, 98, 100, 102, 105, 109, 110, 123, 126, 135, 139, 157, 164, 165, 167, 169, 178, 186, 191, 193, 199, 202, 205, 208, 213, 215, 221, 224, 229, 234, 247, 251, 254, 255, 260, 269, 279, 285, 286, 289, 290, 299, 303, 306, 311]</t>
  </si>
  <si>
    <t>[2, 7, 12, 34, 52, 59, 61, 66, 71, 73, 74, 101, 103, 109, 112, 113, 123, 125, 126, 155, 158, 160, 164, 170, 173, 183, 185, 187, 193, 195, 197, 199, 202, 217, 218, 222, 225, 236, 237, 239, 251, 254, 258, 260, 276, 285, 288, 296]</t>
  </si>
  <si>
    <t>[4, 13, 25, 27, 28, 32, 43, 48, 66, 68, 79, 82, 83, 91, 105, 111, 118, 122, 132, 138, 146, 154, 155, 159, 162, 172, 176, 179, 181, 190, 195, 201, 205, 211, 212, 218, 229, 230, 239, 243, 244, 246, 253, 256, 262, 266, 273, 276, 281, 283, 288, 291, 299, 301, 302, 304, 305, 311, 312, 319, 320, 321, 322, 323, 335, 337, 340, 344, 350, 357, 369, 374, 377, 378, 386, 387, 396, 411, 429, 434, 436, 440, 447, 448, 461, 462, 463, 471, 473, 486, 492, 494, 499, 510, 511, 513, 515, 519, 526, 527, 528, 535, 540, 546, 556, 575, 576, 586, 588, 591, 593]</t>
  </si>
  <si>
    <t>[4, 6, 7, 14, 18, 21, 29, 32, 41, 43, 47, 48, 51, 59, 63, 64, 73, 79, 82, 86, 91, 96, 115, 116, 127, 130, 137, 155, 163, 172, 178, 179, 183, 190, 193, 196, 200, 207, 213, 216, 221, 227, 237, 240, 249, 259, 261, 263, 264, 272, 274, 277, 291, 296, 303, 306, 307, 311, 313, 316, 336, 340, 346, 354, 373, 380, 385, 386, 395, 409, 411, 413, 415, 419, 431, 434, 447, 449, 457, 466, 471, 477, 483, 491, 498, 509, 510, 511, 514, 532, 533, 541, 542, 562, 565, 573, 577, 579]</t>
  </si>
  <si>
    <t>[10, 20, 25, 30, 50]</t>
  </si>
  <si>
    <t>[7, 10, 16, 18, 22, 25, 33, 42, 48, 65, 76, 87, 88, 99, 105, 108, 131, 145]</t>
  </si>
  <si>
    <t>[6, 11, 12, 18, 21, 22, 33, 37, 43, 56, 61, 63, 66, 70, 72, 78, 80, 90, 98, 101, 105, 108, 134, 146, 158, 169, 174, 176, 183, 193, 194, 195]</t>
  </si>
  <si>
    <t>[6, 13, 19, 48, 64, 65, 70, 72, 80, 82, 88, 91, 93, 97, 99, 103, 113, 120, 124, 130, 132, 143, 145, 147, 159, 161, 169, 175]</t>
  </si>
  <si>
    <t>[5, 10, 11, 13, 18, 40, 44, 56, 57, 67, 81, 104, 114, 117, 119, 129, 132, 141, 143, 148, 166, 167, 168, 178, 180, 189, 209, 229, 241, 242, 244]</t>
  </si>
  <si>
    <t>[11, 16, 19, 32, 35, 39, 46, 68, 71, 72, 79, 85, 100, 103, 106, 109, 111, 116, 127, 129, 133, 136, 171, 172, 175, 177, 187, 189, 196, 199, 202, 225, 233, 238, 244, 250, 255, 262, 265, 271, 286, 292, 297]</t>
  </si>
  <si>
    <t>[12, 18, 20, 22, 30, 32, 34, 40, 42, 52, 81, 85, 89, 113, 127, 138, 140, 148, 154, 158, 191, 201, 202, 207, 208, 214, 218, 219, 220, 227, 232, 244, 246, 248, 257, 265, 266, 270, 283, 284, 293, 310, 312, 324, 326, 334, 335, 337, 357, 359, 360, 362, 365, 372, 378, 385, 389, 392, 400, 402]</t>
  </si>
  <si>
    <t>[13, 20, 23, 31, 36, 56, 57, 78, 79, 80, 84, 90, 92, 98, 100, 106, 124, 128, 129, 134, 150, 171, 179, 190, 193, 206, 208, 214]</t>
  </si>
  <si>
    <t>[6, 15, 17, 28, 31, 37, 45, 50, 53, 55, 59, 72, 76, 85, 87, 96, 108, 126, 134, 136, 142, 150, 153, 157, 168, 180, 187, 199, 205, 208, 213]</t>
  </si>
  <si>
    <t>[9, 14, 27, 33, 39, 40, 43, 52, 57, 59, 63, 74, 76, 86, 88, 93, 95, 107, 109, 111, 116, 124, 137, 138, 147, 149, 151, 173, 177, 178, 193, 194, 195, 203, 204, 216, 217, 218, 229, 232, 233, 244, 259, 265, 267, 269, 270, 274, 278, 282, 284, 288, 297, 306, 321, 324, 332, 337, 339, 352, 355, 358, 363, 366, 377, 381, 395, 412, 414, 420, 421, 427, 451, 457, 460, 466, 470, 473, 478, 480, 487, 488, 491, 513, 514, 517, 519, 524, 536, 551, 565, 569, 580, 585, 586, 587, 588, 590, 591, 595, 610, 611, 624, 625, 636, 639, 640, 646, 649, 655, 663, 681, 687, 715, 716, 724, 725, 728, 735, 738, 739, 743, 752, 753, 754]</t>
  </si>
  <si>
    <t>[13, 25, 32, 50, 51]</t>
  </si>
  <si>
    <t>[8, 12, 19, 26, 27, 35, 40, 41, 46, 59, 62, 66, 73, 78, 88, 94, 95, 96, 101, 106, 109, 115, 119, 120, 124, 126, 131, 134, 135, 139, 144, 157, 158, 164, 169, 175, 177, 184, 187, 194, 198, 200, 204, 208, 212, 217, 218, 221, 222, 227, 236, 239, 240, 244, 250, 251, 258, 267, 269, 273, 281, 283, 288, 294, 296, 297, 298, 300, 307, 308, 315, 316, 318, 320, 323, 324, 331, 341, 342, 345, 347, 353, 363, 387, 394, 397, 402, 407, 410, 412, 413, 415, 420, 423, 427, 430, 432, 433, 438, 450, 453, 457, 460, 466, 468, 473, 485, 493, 497, 501, 502, 506, 510, 516, 519, 522, 535, 541, 549, 562, 566, 569, 571, 574, 575, 591, 593, 597, 601, 609, 614, 618, 622, 625, 628, 631, 646, 652, 656, 675, 676, 679, 681, 690, 692, 693, 704, 712, 714, 716]</t>
  </si>
  <si>
    <t>[9, 12, 21, 29, 31, 33, 37, 40, 52, 53, 58, 59, 60, 67, 68, 70, 81, 88, 89, 90, 92, 98, 101, 103, 108, 109, 114, 123, 126, 130, 133, 142, 143, 145, 146, 158, 166, 172, 178, 180, 198, 199, 204, 206, 209, 211, 212, 216, 217, 227, 236, 238, 243, 262, 265, 275, 280, 303, 305, 309, 310, 314, 323, 330, 335, 337, 339, 345, 354, 363, 387, 389, 392, 396, 399, 402, 410, 413, 420, 425, 427, 438, 440, 442, 446, 452, 477, 485, 492, 514, 526, 535, 548, 551, 552, 553, 554, 556, 562, 566, 568, 570]</t>
  </si>
  <si>
    <t>[10, 13, 19, 26, 28, 35, 37, 39, 43, 75, 81, 90, 91, 95, 103, 105, 116, 122, 127, 134, 145, 160, 169, 172, 178, 179, 196, 213, 218, 230, 236, 240, 241, 247, 250, 252, 259, 263, 264, 268, 274, 281, 285, 287, 290, 293, 302, 306, 311, 312, 323, 325, 326, 332, 341, 364, 374, 378, 381, 385, 392, 393, 396, 398, 408, 414, 415, 421, 424, 426, 429, 432, 435, 441, 447, 449, 455, 468, 479]</t>
  </si>
  <si>
    <t>[3, 27, 28, 32, 33, 43, 45, 52, 54, 55, 59, 60, 63, 69, 72, 79, 80, 86, 89, 90, 94, 105, 108, 110, 113, 117, 121, 124, 130, 137, 149, 153, 157, 158, 165, 177, 183, 188, 194, 199, 200, 201, 204, 209, 214, 216, 224, 227, 237, 239, 244, 245, 249, 253, 257, 259, 263, 265, 266, 269, 282, 288, 290, 291, 300, 302, 303, 312, 327, 350, 361, 364, 367, 368, 379, 382, 387, 391, 405, 409, 411, 413, 415, 417, 431, 442, 446, 450, 455, 460, 469, 470, 486, 490, 507, 508, 516]</t>
  </si>
  <si>
    <t>[16, 18, 22, 29, 36, 48, 51, 54, 57, 66, 70, 79, 83, 87, 90, 92, 98, 110, 126, 131, 138, 140, 143, 146, 157, 161, 164, 169, 173, 174, 176, 182, 201, 204, 209, 211, 214, 215, 221, 223, 227, 229, 231, 236, 240, 248, 265, 278, 282, 288, 290, 291]</t>
  </si>
  <si>
    <t>[11, 12, 15, 17, 22, 33, 34, 37, 43, 48, 50, 62, 65, 71, 75, 83, 86, 88, 94, 98, 102, 115, 117, 126, 129, 136, 140, 144, 147, 151, 153, 158, 162, 168, 172, 176, 205, 206, 207, 213, 215, 216, 217, 231, 238, 256, 258, 261, 266, 267, 269, 271, 277]</t>
  </si>
  <si>
    <t>[12, 15, 44, 47, 50, 57, 71, 72, 101, 104, 107, 108, 109, 116, 126, 127, 128, 133, 137, 139, 157, 160, 161, 164, 170, 191, 200, 206, 208, 232, 237, 246, 254, 261, 263, 284, 285, 287, 298, 302, 311, 320, 325, 337, 339, 341, 344, 345, 353, 358, 364, 370, 375, 378]</t>
  </si>
  <si>
    <t>[27, 29, 36, 38, 40, 44, 45, 47, 48, 50, 52, 65, 67, 74, 78, 88, 102, 103, 107, 108, 119, 123, 136, 142, 149, 151, 158, 163, 180, 184, 190, 194, 202, 219, 222, 229, 235, 245, 246, 251, 269, 277, 279, 280, 283, 286, 287, 293, 295, 304, 305, 307, 313, 323, 333, 335, 339, 341, 342, 350, 352, 353, 361, 385, 388, 394, 407, 410, 413, 416, 417, 421, 423, 430, 443, 446, 447, 454, 460, 463, 474, 482, 486, 491, 495]</t>
  </si>
  <si>
    <t>[7, 15, 19, 27, 33, 55, 60, 65, 69, 78, 94, 112, 114, 115, 123, 128, 132, 137, 138, 140, 143, 153, 154, 155, 158, 162, 172, 173, 175, 181, 182, 184, 189, 190, 191, 198, 199, 200, 206, 207, 212, 240, 243, 252, 264, 272, 276, 280, 284, 293, 296, 302, 316]</t>
  </si>
  <si>
    <t>[4, 7, 21, 26, 29, 30, 34, 46, 51, 53, 55, 60, 68, 74, 85, 91, 96, 99, 112, 121, 126, 135, 137, 145, 149, 158, 166, 168, 204, 207, 216, 220, 230, 245, 255, 265, 267, 275, 279, 295, 301, 303, 305, 309, 310, 312, 318, 329, 339, 364, 366, 377, 378, 398, 403, 415, 419, 420, 421, 424, 426, 430, 436, 443, 445]</t>
  </si>
  <si>
    <t>[5, 18, 20, 23, 28, 29, 32, 41, 51, 63, 68, 73, 76, 85, 94, 106]</t>
  </si>
  <si>
    <t>[3, 4, 23, 24, 29, 31, 34, 36, 40, 46, 47, 51, 56, 68, 73, 84, 92, 97, 100, 101, 102, 109, 127, 130, 131, 135, 139, 143, 147, 153, 156, 159, 162, 166, 176, 178, 188, 192, 197, 205, 206, 211, 213, 215, 221, 226, 229, 245, 249, 250, 262, 270, 274, 293, 301, 303, 305, 309, 312, 324, 325, 326, 328, 333, 338, 355, 365, 369, 371, 372, 373, 375, 376, 380, 385]</t>
  </si>
  <si>
    <t>[5, 11, 12, 18, 23, 26, 32, 37, 39, 41, 44, 51, 52, 55, 63, 70, 75, 83, 89, 93, 96, 103, 104, 107, 108, 111, 129, 135, 139, 152, 153, 163, 171, 178, 179, 181, 183, 194, 195, 196, 197, 198, 216, 220, 221, 222, 225, 226, 227, 229, 231, 232, 249, 258, 260, 263, 268, 269, 293, 296, 297, 298, 299, 300, 301, 302, 305, 306, 308, 309, 311, 312, 314, 315, 317, 319, 320, 322, 323, 326, 327, 328, 331, 332, 334, 335]</t>
  </si>
  <si>
    <t>[17, 27, 31, 43, 44, 46, 52, 58, 63, 66, 69, 94, 110]</t>
  </si>
  <si>
    <t>[2, 9, 12, 22, 42, 43, 44, 55, 58, 65, 70, 73, 79, 83, 85, 87, 91, 99, 103, 120, 124, 135, 153, 155, 189, 190, 195, 199, 216, 229, 230, 235, 239]</t>
  </si>
  <si>
    <t>[22, 25, 54, 65, 73, 76, 98, 101, 103, 107, 113, 117, 131, 132, 134, 153, 161, 162, 165, 167, 169, 183, 191, 193, 198, 199, 205, 215, 219]</t>
  </si>
  <si>
    <t>[7, 12, 14, 23, 28, 32, 34, 37, 42, 48, 49, 57, 61, 79, 80, 81, 92, 93, 97, 102, 109, 111, 114, 120, 121, 126, 131, 137, 140, 145, 148, 149, 152, 164, 188, 189, 191, 213, 214, 224, 231, 240, 248, 255, 263, 275, 279, 280, 287, 291, 295, 296, 306]</t>
  </si>
  <si>
    <t>[7, 8, 9, 10, 13, 25, 36, 38, 46, 56, 61, 71, 80, 89]</t>
  </si>
  <si>
    <t>[4, 6, 15, 17, 18, 22, 30, 31, 34, 41, 50, 61, 62, 63, 74, 77, 80, 107, 113, 115, 120, 124, 125, 129, 132, 139, 141, 142, 148, 151, 152]</t>
  </si>
  <si>
    <t>[26, 27, 32, 43, 53, 56, 57, 61, 64, 71, 81, 89, 91, 101, 104, 117, 118, 139, 145, 149, 151, 161, 168, 169, 170, 173, 179, 198, 204, 205, 216, 217, 218, 223, 224, 233, 236, 249, 254, 257, 269, 286, 289, 313, 321, 332, 333]</t>
  </si>
  <si>
    <t>[2, 4, 11, 12, 13, 19, 25, 40, 43, 46, 79, 80, 81, 85, 97, 98, 101, 142, 148, 149, 152, 153, 159, 161, 162, 166, 167, 168, 176, 181, 182, 185, 187, 205, 213, 215, 222, 225, 226, 230, 236, 239, 241, 251, 271, 277, 280, 281, 290, 299, 309, 313, 315, 316, 326, 338, 345, 366, 367, 370, 379]</t>
  </si>
  <si>
    <t>[6, 18, 22, 24, 25, 30, 33, 37, 54, 55, 60, 75, 91, 95, 99, 104, 107, 109, 118, 127, 128, 143, 145, 146, 151, 154, 183, 200, 201, 208, 213, 218, 219, 225, 229, 245, 261]</t>
  </si>
  <si>
    <t>[8, 25, 31, 37, 38, 42, 52, 62, 63, 64, 66, 67, 75, 76, 78, 79, 81, 97, 98, 102, 132, 139, 141, 148, 159, 175, 180, 192, 197, 202, 204, 223, 226, 227]</t>
  </si>
  <si>
    <t>[9, 12, 14, 17, 22, 26, 34, 41, 42, 49, 51, 60, 70, 74, 75, 100, 123, 136, 157, 201, 214, 218, 222]</t>
  </si>
  <si>
    <t>[6, 12, 18, 26, 38, 41, 54, 59, 61, 62, 66, 72, 76, 78, 87, 96, 97, 103, 117, 118, 129, 130, 151, 152, 153, 154, 158, 160, 171, 180, 182, 185, 187, 200, 201, 211, 223, 225, 238, 248, 249, 257, 273, 275, 276, 282, 286, 294, 295, 303, 304, 305]</t>
  </si>
  <si>
    <t>[2, 4, 13, 14, 16, 26, 30, 40, 46, 47, 53, 57, 60, 62, 70, 110, 113, 116, 120, 122, 129, 132, 145, 154, 159, 165, 174, 190, 193, 205, 206, 210, 213, 233, 242, 268, 276, 279, 290, 300, 302, 309, 320, 328, 334, 344, 356, 362, 378, 391, 396, 405, 406, 409, 426, 428, 434, 440, 446, 449, 451, 453]</t>
  </si>
  <si>
    <t>[2, 4, 19, 38, 40, 41, 45, 47, 51, 53, 55, 59, 72]</t>
  </si>
  <si>
    <t>[7, 11, 14, 21, 25, 30, 36, 38, 42, 49, 53, 54, 55, 62, 64, 67, 69, 70, 80, 86, 98, 125, 145]</t>
  </si>
  <si>
    <t>[8, 10, 12, 20, 25, 30, 31, 36, 37, 39, 48, 52, 53, 81, 83, 86, 87, 88, 90, 102, 110, 114, 118, 121, 131, 132, 141, 143, 149, 152, 153, 184, 186, 187, 188, 190, 193, 201, 202, 205, 208, 209, 210, 214, 241, 268, 273, 276, 277, 280, 290, 291, 295, 305, 307, 312, 315]</t>
  </si>
  <si>
    <t>[18, 24, 25, 35, 55, 61, 67, 68, 73]</t>
  </si>
  <si>
    <t>[11, 13, 14, 59, 63, 65, 81, 92, 116, 120, 139, 140, 142, 153, 156, 164, 166, 173, 177, 187, 188, 191, 220, 229, 231]</t>
  </si>
  <si>
    <t>[7, 9, 12, 13, 21, 25, 30, 37, 42, 44, 47, 57, 60, 66, 73, 75, 78, 87, 105, 112, 129, 156, 160, 164, 166, 168, 180, 181, 189, 192, 205, 208, 210, 211, 217, 240, 252, 258, 265, 268, 271, 275, 278, 297, 303, 304, 305, 327, 328, 330, 331, 332, 334, 336, 351, 363, 376, 382, 386, 388, 389, 392, 394]</t>
  </si>
  <si>
    <t>[11, 16, 17, 19, 31, 37, 38, 46, 49, 53, 60, 64, 65, 75, 85, 92, 128, 129, 136, 144, 148]</t>
  </si>
  <si>
    <t>[14, 38, 73, 81, 83, 97, 101, 103, 114, 135]</t>
  </si>
  <si>
    <t>[4, 19, 20, 30, 59, 79, 85, 104, 108, 112, 134, 150, 168, 170, 174, 180, 187, 199, 216, 225, 240, 255, 261]</t>
  </si>
  <si>
    <t>[3, 5, 8, 15, 18, 32, 37, 47, 52, 68, 72, 86, 121, 133, 142, 144, 147, 160]</t>
  </si>
  <si>
    <t>[2, 13, 31, 50, 55, 85, 88, 89, 93, 97]</t>
  </si>
  <si>
    <t>[3, 5, 10, 17, 19, 26, 34, 44, 56, 59, 64, 72, 76, 81, 93, 98, 102, 105, 107, 110, 125, 140, 141, 142, 151, 152, 153, 155, 166, 167, 170, 174, 180, 189, 203, 204, 208, 209, 216, 219, 225, 228, 233, 236, 244]</t>
  </si>
  <si>
    <t>[2, 10, 13, 27, 29, 34, 36, 48, 66, 67, 70, 73, 92, 104, 112, 116, 117, 120, 125, 159, 161, 179, 182, 187, 200, 213, 216, 217, 220, 229, 235, 244, 256, 262, 271, 273, 275, 282, 285, 290, 299, 303, 304, 317, 319, 325, 326, 332, 335, 344, 349, 359, 366, 370, 371, 372, 373, 374, 375, 378, 379, 380, 381, 382, 383, 384]</t>
  </si>
  <si>
    <t>[2, 7, 19, 21, 28, 39, 42, 45, 46, 47, 49, 51, 54, 57, 66, 81, 90, 95]</t>
  </si>
  <si>
    <t>[10, 20, 22, 23, 37, 40, 41, 48, 52, 55, 62, 65, 70, 84, 90, 93, 97, 100, 104, 106, 108, 111, 115]</t>
  </si>
  <si>
    <t>[6, 17, 21, 22, 35, 47, 52, 59, 63, 64, 70, 72, 74, 75, 82, 85, 90, 96, 115, 122, 129]</t>
  </si>
  <si>
    <t>[5, 23, 24, 25, 27, 37, 40, 48, 54, 68, 73, 75, 85, 90, 93, 100, 101, 122]</t>
  </si>
  <si>
    <t>[2, 7, 15, 26, 29, 37, 38, 50, 51, 56, 58, 61, 63, 76, 78, 86, 93, 99, 100, 104, 125, 139, 145, 152, 156, 163, 165, 167, 168, 176, 179, 187, 193, 199, 203, 211, 216, 219, 221, 232, 235, 240]</t>
  </si>
  <si>
    <t>[7, 9, 22, 24, 31, 35, 37, 39, 51, 52, 53, 57, 71, 84, 85, 88, 89, 94, 109, 114, 116, 118, 122, 124, 140, 143, 145, 146, 150, 171, 186, 192, 195, 203, 204, 208, 218, 224, 228, 229, 230, 231, 238, 246, 248, 252, 256, 258, 267, 271, 282, 292, 294, 306, 316, 324, 333, 339, 340, 345, 347, 348, 358, 364, 369, 386, 397, 401, 407, 417, 424, 429, 444, 446, 451, 452, 454, 457, 465, 468, 476, 480, 481, 484, 489, 491, 492, 499, 501, 502, 517, 519, 526, 527, 528, 531, 547, 548, 559, 567, 568, 571, 572, 574, 575, 579, 580, 582, 586, 590, 599, 603, 604, 609, 617, 629, 630, 634, 638, 642, 645, 646, 649, 652, 660, 662, 665, 666, 670, 675, 692, 696, 698, 700, 703, 705, 713, 724, 725, 742, 751, 753, 755, 756]</t>
  </si>
  <si>
    <t>[18, 22, 25, 33, 36, 41, 42, 48, 55, 56, 61, 67, 71, 76, 77, 79, 81, 88, 89, 107, 115, 117, 130, 133, 151, 167, 168, 169, 170, 174, 182, 237, 248, 255, 267, 268, 269, 273, 277, 278, 282, 307, 308, 311, 332, 335, 336, 339, 345, 346, 349, 364, 385, 388, 397, 399, 411, 417, 421, 446, 462, 464, 476, 480, 483, 490, 498, 523, 524, 553, 558, 565, 577, 586, 609, 613, 615, 616, 623, 629, 655, 660, 675, 683, 685, 703, 722, 725, 754, 756, 757, 759, 760, 774, 780, 782, 783, 784, 791, 804, 806, 810, 814, 832, 840, 845, 850, 852, 854, 855, 857, 863, 869, 871, 880, 881, 885, 890, 906, 910, 917, 920, 921, 925, 932, 939, 941, 944, 946, 950, 956, 967, 985, 1000, 1003, 1012, 1029, 1032, 1035, 1039]</t>
  </si>
  <si>
    <t>[4, 16, 24, 41, 44, 51, 57, 62, 68, 72, 78, 81, 85, 101, 102, 112, 116, 130, 134, 137, 140, 145, 150, 155, 158, 162, 163, 169, 175, 176, 180, 181, 182, 187, 205, 210, 213, 219, 232, 250, 251, 268, 275, 285, 300, 308, 310, 311, 313, 315, 318, 320, 322, 344, 354, 395, 400, 401, 402, 409, 410, 420, 433, 435, 440, 442, 448, 453, 458, 461, 479, 492, 494, 496, 505, 518, 526, 527, 535, 538, 544, 545, 554, 557, 561, 579, 582, 584, 586, 589, 600, 611, 615, 629, 644, 647, 653, 660, 662, 670, 673, 685, 687, 706, 711, 712, 713, 715, 723, 725, 730, 742, 743, 744, 746, 762, 764, 775, 779, 787, 789, 814, 823, 828, 829, 832, 837, 839, 842, 851, 852, 855, 870, 886, 890, 914, 917, 921, 933, 934, 936, 940, 941, 948, 964, 970, 975, 979, 983, 1015, 1018, 1025, 1046, 1049, 1058]</t>
  </si>
  <si>
    <t>[6, 12, 15, 25, 29, 54]</t>
  </si>
  <si>
    <t>[3, 14, 17, 19, 24, 29, 34, 47, 48, 57, 60, 67, 70, 77, 78, 80, 95, 100, 103, 105, 112, 129, 138, 141, 142, 147, 154, 155, 165, 177, 179, 180, 204, 215, 218, 220, 226, 229, 264, 272, 276, 278, 280, 282, 283, 287, 288, 298, 303, 305, 310, 317, 324, 325]</t>
  </si>
  <si>
    <t>[12, 21, 25, 29, 32, 45, 47, 62, 63, 72, 79, 95, 101, 111, 119, 121, 132, 133, 134, 138, 145, 150, 152]</t>
  </si>
  <si>
    <t>[11, 12, 16, 17, 25, 29, 34, 38, 51, 59, 72, 77, 82, 83, 90, 96, 120, 138, 142, 146, 152, 153, 159, 168, 178, 179, 181, 196, 208, 211, 213, 217, 241, 245, 252, 254, 261, 325, 326, 333, 337]</t>
  </si>
  <si>
    <t>[11, 15, 23, 34, 38, 39, 56, 59, 68, 71, 73, 74, 75, 76, 77, 79, 82, 89, 96, 97, 98, 99, 100, 105, 109, 111, 115, 116, 117, 130, 136, 151, 152, 153, 173, 179, 182, 185, 193, 195, 196, 199, 210, 215, 221, 225, 227, 228]</t>
  </si>
  <si>
    <t>[9, 16, 30, 44, 58, 66, 68, 94, 98, 111, 114, 127, 134, 135, 136, 138, 141, 146, 149, 157, 159, 163, 165, 171, 176, 184, 187, 189, 223, 232, 235, 252, 273, 276, 284, 291, 300, 311, 313, 319, 334, 351, 353, 363, 364, 368, 370, 376, 377, 386, 387, 390, 400]</t>
  </si>
  <si>
    <t>[17, 18, 21, 32, 35, 49, 68, 71, 78, 83, 86, 89, 110, 113, 123, 128, 135, 136, 148, 149, 151, 166, 171, 180, 188, 190, 201, 203, 218, 234, 240, 243, 253, 255, 257, 262, 272, 295, 296, 306, 310]</t>
  </si>
  <si>
    <t>[12, 20, 33, 45, 50, 67, 79, 90, 96, 104, 107, 114, 120, 121, 129, 135, 136, 141, 151, 164, 173, 178, 194, 203, 236, 244, 253, 260, 289, 291, 301, 305, 307, 309, 317, 321, 322, 327, 329, 336, 337, 354, 366, 373, 374, 392, 398, 431, 446, 449, 452, 453, 459, 469, 471, 474, 480, 481, 491, 494, 497, 502, 505, 521, 522, 525, 542, 545]</t>
  </si>
  <si>
    <t>[6, 8, 10, 11, 14, 15, 17, 25, 26, 27, 28, 37, 47, 49, 60, 72, 86, 90, 91, 97, 98, 101, 120, 124, 128, 129, 131, 137, 139, 145, 159, 170, 171, 176, 178, 185, 186, 197, 217, 219, 220, 222, 229, 236, 243, 245, 247, 251, 253, 257, 262, 279, 281, 311, 313, 319, 327, 334, 335, 344, 349, 355, 359, 372, 379, 387, 389, 392, 396, 399, 400, 401, 409, 420, 430, 435, 439, 456, 464, 477, 479, 491, 493, 506, 508, 515, 535, 538, 540, 544, 552, 556, 557, 599, 606, 612, 616, 639, 645, 652, 661, 666]</t>
  </si>
  <si>
    <t>[6, 13, 14, 19, 27, 35, 39, 41, 49, 68, 71, 84, 85, 88, 93, 97, 102, 111, 113, 114, 125, 127, 128, 150, 155, 161, 162, 168, 173, 176, 177, 181, 187, 216, 218, 232, 234, 238, 247, 262, 265]</t>
  </si>
  <si>
    <t>[14, 30, 34, 38, 45, 47, 50, 51, 52, 55, 63, 75, 84, 98, 100, 123, 124, 137, 143, 146, 148, 153, 180, 185, 204, 205, 213, 219, 235, 236, 240, 247, 248, 250, 253, 271, 293, 295, 301, 302, 312]</t>
  </si>
  <si>
    <t>[8, 10, 26, 34, 37, 44, 57, 68, 71, 75, 80, 86, 115, 122, 130, 139, 148, 161, 166, 170, 189, 210, 218, 231, 239, 245, 249, 263, 264, 273, 276, 285, 292, 295, 297, 300, 303, 306, 308, 311, 314, 322, 324]</t>
  </si>
  <si>
    <t>[2, 27, 31, 39, 49, 52, 58, 62, 68, 70, 72, 79, 80, 90, 95, 111, 112, 113, 114, 129, 138, 146, 147, 155, 158, 160, 165, 167, 186, 187, 192, 196, 198, 201, 203, 208, 212, 213, 219, 220, 231]</t>
  </si>
  <si>
    <t>[2, 5, 11, 12, 31, 47, 48, 57, 58, 68, 70, 85, 86, 90, 93, 95, 96, 108, 112, 121, 131, 137, 158, 161, 162, 165, 168, 185, 188, 189, 192, 193, 195, 202, 204, 213, 214, 224, 232, 235, 246, 253, 254, 260, 268, 270]</t>
  </si>
  <si>
    <t>[12, 29, 31, 53, 62, 69, 71, 77, 82, 84, 96, 117, 127, 128, 130, 136, 143, 149, 150, 151, 171, 181, 186, 196, 204, 206, 207, 212, 220, 224, 248, 250, 253, 255, 272, 275, 277, 286, 295, 322, 330, 332, 334, 337, 340, 346, 347, 360, 361, 362, 365, 367, 373, 375, 376, 377, 382]</t>
  </si>
  <si>
    <t>[2, 3, 12, 13, 14, 17, 18, 19, 24, 25, 29, 31, 34, 51, 52, 58, 60, 62, 65, 67, 83, 90, 92, 100, 102, 120, 125, 129, 134, 136, 154, 159, 175, 183, 193, 199, 203, 204, 209, 223, 225, 229, 232, 240, 258, 266, 268, 278, 279, 290, 293, 305, 314, 317]</t>
  </si>
  <si>
    <t>[5, 17, 40, 41, 42, 50, 57, 62, 67, 72, 76, 85, 95, 138, 139, 144, 149, 153, 155, 156, 166, 167, 169, 170, 173, 174, 178, 182, 189, 195, 199, 218, 219, 226, 234, 236, 240, 241, 244, 248, 252, 267, 268, 275, 276, 277, 279, 288, 292, 294, 301, 306, 317, 329, 362, 365, 368]</t>
  </si>
  <si>
    <t>[14, 19, 47, 48, 54, 60, 61, 74, 75, 77, 98, 100, 107, 110, 128, 131, 134, 140, 145, 157, 159, 171, 175, 195, 200, 214, 224, 231, 232, 243, 245, 248, 261, 300, 307, 314, 325, 333, 347, 354, 356, 363, 364, 369, 370, 377, 378, 391, 395, 396, 406, 432, 454, 461, 471, 491, 492, 503, 504]</t>
  </si>
  <si>
    <t>[5, 14, 15, 22, 46, 54, 74, 75, 76, 91, 108, 111, 113, 128, 132, 133, 146, 150, 163, 164, 168, 169, 171, 172, 174, 175, 179, 188, 190, 193, 195, 197, 201, 205, 210, 215, 220, 232, 235, 241, 246, 254, 255, 264, 269, 271, 277, 279, 288, 291, 294, 324, 329, 346, 350, 356, 359, 364, 369, 372, 375, 382, 393, 394, 400, 405]</t>
  </si>
  <si>
    <t>[9, 22, 23, 27, 32, 35, 37, 38, 46, 48, 53, 61, 83, 99, 100, 102, 108, 118, 119, 126, 127, 133, 152, 153]</t>
  </si>
  <si>
    <t>[10, 17, 32, 33, 41, 50, 63, 72, 81, 86, 90, 93, 94, 95, 114, 115, 118, 122, 124, 127, 129, 143, 150, 157, 163, 167, 187, 194, 206, 213, 216, 222, 223, 224, 228, 239, 240, 241, 248, 252, 276, 279, 287, 296, 311, 318, 331, 332, 338, 344, 356, 363, 371, 372, 374, 380, 386]</t>
  </si>
  <si>
    <t>[5, 13, 53, 76, 83, 85, 95, 96, 110, 120, 125, 137, 138, 151, 155, 159, 161]</t>
  </si>
  <si>
    <t>[3, 5, 25, 27, 30, 33, 39, 45, 48, 52, 53, 55, 56, 59, 64, 76, 81, 98, 100, 102, 108, 110, 126, 127, 138, 139, 140, 152, 158, 167, 172, 182, 183, 190, 191, 208, 212, 239, 241, 245, 264, 269, 272, 273, 283, 302, 315, 320, 324, 333, 335, 353, 355, 365, 368, 386, 392, 394, 399, 402, 405, 409, 414, 420, 425, 426, 431, 435, 437, 440, 462, 468]</t>
  </si>
  <si>
    <t>[11, 13, 28, 31, 51, 58, 72, 73, 74, 81, 85, 87, 100, 102, 106, 109, 121, 133, 141, 142, 148, 150, 154, 164, 173, 183, 194, 196, 202, 224, 230, 235]</t>
  </si>
  <si>
    <t>[2, 4, 8, 15, 21, 24, 45, 48, 54, 62, 63, 66, 70, 80, 81, 83, 85, 86, 93, 104, 105, 106, 114, 117, 119, 124, 129, 143, 151, 153, 157, 158, 166, 168, 173, 174, 177, 183, 202, 228, 235, 236, 239, 243, 253]</t>
  </si>
  <si>
    <t>[14, 15, 23, 30, 31, 32, 40, 52, 60, 63, 65, 67, 70, 73, 87, 89, 103, 106, 108, 117, 121, 124, 134, 135, 143, 166, 168, 169, 178, 180, 184, 194, 201, 202, 209, 213, 235, 243, 250, 259, 264, 273, 282, 284, 289, 297, 302, 305, 323, 327, 328, 347, 351, 352, 353, 356, 364, 371, 372, 377, 395, 397, 401, 410, 419]</t>
  </si>
  <si>
    <t>[11, 15, 17, 18, 21, 23, 26, 38, 43, 44, 52, 62, 79, 89, 115, 123, 127, 136, 144, 149, 151, 153, 155, 157, 168, 172, 184, 200, 209, 216, 220, 225, 237, 256, 258, 264, 268]</t>
  </si>
  <si>
    <t>[23, 24, 25, 30, 38, 41, 43, 50, 54, 55, 56, 60, 61, 67, 68, 70, 74, 77, 78, 79, 83, 89, 94, 104, 106, 108, 109, 110, 123, 124, 125, 131, 142, 144, 145, 149, 161, 164, 173, 179, 187, 188, 190, 192, 195, 198, 207, 210, 211, 218, 220, 229, 238, 239, 250, 260, 261, 269, 274, 276, 279, 282]</t>
  </si>
  <si>
    <t>[4, 19, 21, 23, 24, 29, 34, 35, 41, 43, 48, 50, 54, 55, 64, 68, 74, 76, 81, 96, 100, 104, 114, 120, 129, 140, 146, 150, 152, 168, 169, 174, 179, 183, 190, 194, 197, 200, 201, 204, 205, 208, 210, 212, 215, 221, 222, 223, 226, 230, 231, 243, 250, 256, 261, 263, 266, 268, 285, 288, 290, 293, 295, 299, 300, 306, 310, 313, 316, 328, 330, 342, 345, 352, 353, 356, 363, 371, 372, 386, 391, 396, 397, 404, 415, 418, 423, 424]</t>
  </si>
  <si>
    <t>[10, 18, 26, 33, 41, 42, 45, 53, 56, 59, 60, 62, 87, 89, 90, 107, 108, 114, 122, 129, 130, 133, 152, 154, 163, 166, 172, 173, 178, 184, 186, 193, 197, 203, 205, 223, 224, 241, 255, 265, 268, 271, 277, 285, 292, 305, 308, 316, 317, 333, 334, 335, 336, 339, 349, 355, 359, 369, 374, 383, 386, 391, 394, 395, 398, 399, 404, 421, 425, 439, 443, 446, 452, 477, 484, 494, 511, 512, 517, 519, 525, 532, 534, 553, 566, 573, 588, 594, 595, 597, 599, 602, 605]</t>
  </si>
  <si>
    <t>[14, 26, 29, 30, 32, 70, 71, 79, 83, 98, 100, 104, 121, 135, 140, 146, 149, 154, 158, 167, 177, 184, 188, 190, 196, 200, 213, 217, 220, 226, 227]</t>
  </si>
  <si>
    <t>[12, 14, 24, 27, 35, 40, 41, 47, 48, 52, 62, 63, 69, 71, 82, 89, 91, 92, 95, 97, 98, 114, 118, 128, 147, 156, 164, 167, 179, 183, 192, 199, 200, 201, 211, 215, 218, 260, 265, 272]</t>
  </si>
  <si>
    <t>[2, 5, 16, 26, 33, 37, 42, 48, 53, 54, 63, 71, 76, 85, 106, 123, 130, 145, 147, 160, 168, 172, 206, 207, 211, 230, 231, 237, 258, 267]</t>
  </si>
  <si>
    <t>[4, 8, 9, 21, 22, 23, 33, 37, 43, 47, 67, 74, 81, 98, 101, 110, 128, 140, 147, 148, 150, 155, 160, 166, 183, 187, 194, 204, 212, 213, 219, 226, 232, 237, 239, 243, 244, 252, 254, 258, 266, 269, 274, 281, 288, 296, 298, 319, 333, 358, 360, 368, 370, 371, 379, 386, 391, 394, 396, 404, 407, 431, 435, 438, 446, 449, 453, 456, 461, 467, 469, 470, 487, 496, 501]</t>
  </si>
  <si>
    <t>[16, 22, 32, 33, 36, 38, 43, 45, 51, 53, 68, 81, 91, 94, 95, 106, 112, 127, 133, 138, 150, 160, 162, 175, 180, 181, 186, 193, 195, 196, 200, 209, 213, 228, 229, 231, 235, 241, 254, 258, 260, 293, 296, 297, 302, 304, 308, 316, 321, 322, 331, 336, 339, 340, 347, 355, 358, 372, 375, 380, 384, 389, 392, 414]</t>
  </si>
  <si>
    <t>[5, 6, 8, 10, 13, 18, 25, 27, 45, 46, 55, 64, 65, 66, 70, 75, 76, 82, 86, 93, 96, 97, 102, 106, 117, 121, 126, 150, 151, 160, 161, 170, 174, 178, 189, 202, 205, 208, 213, 217, 223, 228, 229, 230, 231, 235, 244, 249, 251, 258, 261, 269, 275, 280, 283]</t>
  </si>
  <si>
    <t>[6, 9, 16, 18, 34, 39, 44, 54, 59, 76, 79, 83, 94, 98, 100, 102, 108, 109, 114, 117, 120, 126, 134, 178, 182]</t>
  </si>
  <si>
    <t>[14, 19, 20, 25, 32, 35, 36, 39, 45, 57, 58, 69, 75, 76, 78, 83, 105, 116, 125, 130, 142, 149, 152, 185, 187, 189, 197, 206, 209, 214, 215, 216, 221, 222, 234, 239, 245, 249, 255, 265, 267, 268, 273, 285, 288, 292, 295, 298, 300, 323, 329, 331, 335, 340, 355, 358, 363, 369, 380, 381, 382, 388, 390, 405, 415, 418, 428, 435, 442, 456, 457, 459, 460, 461, 468, 481, 483, 497, 498]</t>
  </si>
  <si>
    <t>[4, 6, 20, 23, 26, 27, 28, 30, 32, 36, 46, 55, 68, 78, 84, 86, 90, 94, 99, 117, 127, 131, 133, 137, 138, 140, 141, 146, 147, 157, 160, 163, 165, 172, 181, 185, 193, 202, 210, 211, 212, 214, 216, 220, 238, 243, 249, 250, 262, 264, 266, 276, 302, 317]</t>
  </si>
  <si>
    <t>[7, 11, 38, 63, 75, 76, 78, 81, 86, 98, 100, 109, 111, 114, 117, 141, 144, 167, 177, 181, 196, 200, 211, 215, 221, 222, 229, 233, 236, 240, 243, 244, 256, 266, 278, 290, 297, 302, 312, 315, 322, 323, 324, 328, 329, 342, 343, 346, 349, 354, 361, 369, 371, 374, 375, 377, 384, 387, 388, 390, 400, 416, 417, 421, 423, 436, 462, 472, 480, 497, 499, 503, 505, 515, 516, 519, 520, 525, 530, 550, 558, 561, 567]</t>
  </si>
  <si>
    <t>[3, 6, 12, 13, 16, 23, 24, 35, 39, 42, 49, 51, 55, 68, 70, 73]</t>
  </si>
  <si>
    <t>[5, 19, 21, 23, 38, 44, 45, 60, 64, 70, 73, 76, 84, 89, 95, 100, 112, 114]</t>
  </si>
  <si>
    <t>[17, 19, 23, 24, 27, 32, 36, 45, 52, 60, 62, 66, 73, 79, 84, 89, 91, 101, 103, 110, 125, 131, 146, 156, 157, 161, 163, 180, 183, 206, 215, 216, 222, 248, 249]</t>
  </si>
  <si>
    <t>[4, 9, 12, 23, 29, 32, 40, 42, 52, 54, 71, 72, 77, 83, 99, 103, 106, 107, 118, 123, 129, 133, 134, 160, 163, 167, 171, 185, 187, 191, 202, 204, 207, 216, 222, 225, 245, 255, 268]</t>
  </si>
  <si>
    <t>[3, 11, 27, 35, 42, 48, 49, 67, 91, 96, 102, 108, 109, 112, 120, 122, 125, 127, 130, 133, 136, 137, 141, 143, 149, 159, 162, 173, 183, 186, 187, 205, 231, 235]</t>
  </si>
  <si>
    <t>[7, 13, 19, 24, 26, 29, 35, 37, 39, 41, 42, 44, 55, 58, 59, 70, 71, 72, 74, 78, 94, 102, 103]</t>
  </si>
  <si>
    <t>[4, 26, 27, 30, 34, 37, 45, 47, 58, 59, 61, 91, 118, 120, 125, 136, 139, 144, 147, 159, 161, 166, 173, 178, 193, 199]</t>
  </si>
  <si>
    <t>[9, 16, 24, 25, 26, 32, 34, 46, 48, 65, 67, 78, 79, 80, 83, 96, 103, 104, 109, 113, 114, 118, 128, 131, 137, 145, 151, 153, 159, 164, 167, 169, 176, 190, 194, 201, 204, 217, 224, 226, 227, 230, 231, 234, 235, 240, 244, 246, 258, 262, 263, 267, 268, 275]</t>
  </si>
  <si>
    <t>[8, 12, 30, 44, 51, 56, 57, 59, 62, 75, 78, 87, 95, 97, 105, 106, 121, 131, 140, 141, 149, 151, 158, 160, 162, 164, 171, 176, 177, 180, 201, 208, 210, 214, 227, 231, 238, 240, 256, 270, 273, 277, 283]</t>
  </si>
  <si>
    <t>[24, 32, 33, 37, 38, 41, 43, 45, 47, 49, 53, 56, 58, 63, 64, 79, 87, 91, 99, 100, 101, 112]</t>
  </si>
  <si>
    <t>[11, 14, 22, 26, 29, 44, 46, 49, 50, 56, 57, 62, 74, 75, 101, 103, 113, 134, 136, 141, 142, 144, 147, 162, 165, 173, 178, 180, 187, 193, 198, 203, 208, 210, 211, 233, 236, 238, 243]</t>
  </si>
  <si>
    <t>[6, 8, 12, 17, 22, 28, 32, 36, 39, 46, 48, 53, 61, 68, 71, 74, 77, 81, 87, 106, 108, 116, 120, 127, 128, 143, 146, 149, 156, 174, 189, 191, 215, 216, 223, 224, 235, 240, 241, 246, 253, 258, 262, 270, 272, 281, 282, 286, 300, 313, 317, 319, 338, 340, 342, 344, 345, 346, 353, 355, 356, 359, 375, 380, 393, 400, 401, 415, 417, 427, 428, 446, 457, 463, 464, 468, 471, 474, 479, 494, 498, 506, 508, 510, 515, 523, 531, 566, 574, 580, 583, 584, 587, 588, 591, 592]</t>
  </si>
  <si>
    <t>[9, 12, 25, 37, 45, 50, 53, 66, 75, 91, 94, 114, 118, 120, 127]</t>
  </si>
  <si>
    <t>[3, 5, 9, 14, 15, 19, 27, 51, 55, 56, 65, 75, 81, 82, 91, 92, 106, 130, 132, 141, 142, 146, 151, 159, 160, 170, 173, 179, 187, 189, 193, 198, 202, 217, 221, 224, 229, 231, 248, 249, 254, 260, 261, 262, 268, 276, 281, 282, 287, 288, 293, 296, 303]</t>
  </si>
  <si>
    <t>[7, 15, 18, 20, 21, 23, 30, 34, 37, 50, 54, 61, 64, 66, 75, 80, 81, 91, 97, 104, 112, 117, 128, 129, 132, 133, 155, 159, 164, 171, 179, 184, 189, 206, 211, 223, 226, 231, 234, 240, 243, 257, 266, 271, 272, 276, 284, 290, 291, 302, 303, 332, 333]</t>
  </si>
  <si>
    <t>[13, 15, 31, 33, 36, 39, 42, 50, 54, 66, 67, 70, 72, 75, 81, 83, 89, 96, 100, 105, 107, 109, 112, 117, 118, 130, 134, 138, 139, 143, 145, 154, 164, 170, 182, 187, 188, 198]</t>
  </si>
  <si>
    <t>[14, 17, 36, 38, 46, 47, 49, 53, 62, 65, 67, 81, 89, 103, 109, 118, 123, 130, 186, 200, 208, 209, 229, 238, 250, 267, 269, 275, 288, 295, 298, 310, 312, 315, 324, 329, 333, 336, 337, 340, 343, 350, 357, 363, 364, 365, 369, 381, 385, 404, 411, 421, 422, 428, 438, 448, 450, 458, 471, 500, 504, 507, 510, 514, 515, 524, 526, 536, 538, 540, 548]</t>
  </si>
  <si>
    <t>[7, 10, 12, 31, 35, 50, 54, 61, 63, 68, 72, 82, 84, 100]</t>
  </si>
  <si>
    <t>[15, 37, 40, 44, 45, 67]</t>
  </si>
  <si>
    <t>[14, 16, 27, 30, 31, 35, 42, 44, 47, 73, 75, 76, 96, 99, 101]</t>
  </si>
  <si>
    <t>[4, 5, 13, 19, 29, 31, 37, 39, 48, 51, 53, 62, 66, 80, 87, 91, 118, 124, 129, 134, 138, 152, 163, 164, 169, 173, 177]</t>
  </si>
  <si>
    <t>[3, 6, 15, 34, 39, 53, 57, 59, 72, 78, 82, 107, 108, 115, 119, 124, 127, 134, 140, 145, 164, 179, 184, 186, 210, 211, 215, 216, 234, 235]</t>
  </si>
  <si>
    <t>[2, 4, 8, 9, 14, 16, 17, 21, 31, 33, 48, 51, 53, 63, 72, 74, 82, 83, 84, 87, 101, 106, 107, 115, 117, 125, 143, 144, 149, 154]</t>
  </si>
  <si>
    <t>[5, 13, 17, 18, 22, 26, 28, 29, 30, 31, 42, 44, 45, 47, 51, 72, 73, 76, 83, 98, 101, 110, 116, 117, 121, 122, 130, 135, 139, 142, 144, 151, 156, 158, 172, 175, 177, 186, 192, 194, 196, 201, 209, 210, 222, 235, 244, 246, 265, 273, 274, 291, 294, 298, 300, 306, 313, 318, 322, 328, 334, 337, 340, 359, 364]</t>
  </si>
  <si>
    <t>[11, 12, 30, 32, 33, 36, 37, 39, 41, 43, 47, 51, 55, 58, 61, 71, 73]</t>
  </si>
  <si>
    <t>[4, 6, 9, 16, 18, 23, 35, 36, 39, 41, 45, 50, 66, 78, 79, 90, 94, 96, 99, 100, 102, 106, 111, 112]</t>
  </si>
  <si>
    <t>[11, 16, 31, 36, 48, 50, 58, 62, 64, 70, 75, 76, 77, 91, 97, 102, 109, 112, 114, 122, 139, 143, 161, 174, 175, 187, 199, 211, 216, 220, 224, 226, 227, 230]</t>
  </si>
  <si>
    <t>[9, 21, 32, 35, 46, 58, 60, 61, 62, 68, 70, 74, 86, 89, 96, 103, 104, 110, 121, 124, 149, 157, 167, 172, 173, 182, 183, 184, 185, 186, 199, 203, 217, 220, 230, 235, 242, 245, 253, 254, 257, 258]</t>
  </si>
  <si>
    <t>[19, 22, 23, 33, 41, 42, 56, 61, 63, 64, 70, 72, 73, 82, 84, 85, 92, 105, 106, 107, 112, 115, 120, 122, 129, 130, 132, 135, 141, 148, 152, 161, 171, 173, 175, 183, 185, 203, 210, 217, 222, 244, 255, 260, 267, 272, 276, 285, 289, 292, 305, 315, 320, 338, 346, 365, 368, 374, 384, 405, 412, 429, 434, 446, 450, 467, 468, 480, 482, 487, 493, 495, 497, 514, 515, 516, 523, 533, 538, 542]</t>
  </si>
  <si>
    <t>[2, 8, 18, 20, 22, 27, 37, 41, 45, 60, 65, 67, 90, 96, 97, 102, 111, 119, 120, 129, 134, 138, 144, 152, 155, 156, 163, 167, 168, 172, 183, 185, 205, 231, 236, 237, 252, 253, 272, 298, 313, 320, 329, 335, 337, 338, 343, 345, 347, 350, 353, 374, 385, 392, 413, 423, 443, 445, 452, 461, 462, 464, 465, 472, 473, 478, 493, 508, 511, 512, 517]</t>
  </si>
  <si>
    <t>[8, 10, 16, 20, 26, 31, 33, 38, 42, 51, 73, 76, 82, 93, 97, 99, 102, 103, 115, 118, 126, 128, 133, 134, 136, 140, 142, 153, 158, 162, 166, 174, 176, 178, 186, 187, 192, 194, 198, 200, 216, 223, 230, 237, 242, 245, 247, 248, 257, 261, 267, 273, 275, 277]</t>
  </si>
  <si>
    <t>[4, 5, 8, 17, 18, 23, 25, 30, 44, 46, 58, 63, 69, 96, 102, 107, 109, 110, 116]</t>
  </si>
  <si>
    <t>[10, 17, 18, 20, 33, 34, 35, 38, 45, 47, 53, 54, 63, 65, 77, 84, 96, 101, 106, 108, 112, 132, 138, 152, 166, 177, 185, 195, 200, 203, 207, 213, 216]</t>
  </si>
  <si>
    <t>[27, 28, 43, 44, 65, 67, 70, 75, 79, 82, 109, 112, 115, 118, 119, 120, 121, 125, 133, 138, 140, 146, 155, 156, 158, 164, 166, 171, 192, 199, 201, 206, 209, 210, 211, 218, 222, 232, 235, 242, 246, 247, 249, 259, 264, 269, 286, 287, 288, 293, 297, 319, 324, 338, 342, 344, 368, 369, 373, 386, 389, 392, 395, 396, 405, 408, 419, 420, 427, 435, 447, 473, 491, 494, 499, 503, 510, 516, 520, 523, 527, 529, 530, 551, 556, 559, 561, 562, 564, 573, 579, 627, 630, 636, 642]</t>
  </si>
  <si>
    <t>[10, 14, 29, 32, 38, 45, 56, 79, 85, 88, 92, 114, 126, 130, 137, 142, 158, 165, 170, 183, 189, 192, 193, 199, 200, 207, 208, 212, 213, 222, 225, 233, 236, 252, 255, 260, 261, 264, 306, 307, 308, 312, 314, 317, 319, 320, 322, 341, 343, 355, 359, 372, 386, 388, 392, 397, 398, 399, 404, 419, 428, 429, 431, 432, 433, 438, 441, 442, 463, 464, 468, 475, 494, 496, 499, 501, 508, 523, 526, 531, 537, 540, 545, 546, 554, 558, 562, 570, 575, 580, 590, 591, 606, 607, 610]</t>
  </si>
  <si>
    <t>[5, 9, 17, 33, 35, 36, 40, 41, 53, 58, 68, 86, 89, 92, 105, 110, 113, 118, 127, 133, 136, 139, 155, 163, 166, 169, 175, 184, 185, 188, 195, 196, 206, 209, 218, 222, 225, 233, 238, 239, 241, 242, 246, 247, 265, 267, 278, 282, 283, 298, 300, 301, 304, 307, 318, 322, 340, 345, 346, 352, 353, 355, 367]</t>
  </si>
  <si>
    <t>[4, 5, 8, 10, 14, 19, 21, 22, 26, 28, 32, 41, 49, 53, 59, 60, 69, 81, 82, 83, 92, 96, 102, 109, 120, 122, 123, 126, 128, 129, 130, 135, 139, 144, 163, 171, 175, 180, 183, 185, 196, 200, 202, 209, 218, 230, 234, 250, 251, 257, 266, 268, 269, 279, 284, 289, 293]</t>
  </si>
  <si>
    <t>[8, 9, 11, 16, 17, 18, 21, 22, 23, 25, 26, 29, 31, 34, 40, 41, 52, 57]</t>
  </si>
  <si>
    <t>[6, 10, 11, 17, 19, 20, 21, 24, 29, 33, 41, 45, 52, 59, 73, 74, 78, 80, 87, 97, 100, 102, 108, 109, 112, 123, 127, 132, 133, 139, 148, 153, 157, 158, 166, 167, 172, 180, 183, 196, 197, 207, 213, 228, 231, 243, 246, 247, 266, 267, 268, 278, 283, 284, 289, 290, 293, 295, 297, 298, 300]</t>
  </si>
  <si>
    <t>[5, 14, 21, 23, 34, 36, 46, 48, 50, 59, 60, 64, 67, 73, 81, 86, 102, 110, 112, 120, 132, 143]</t>
  </si>
  <si>
    <t>[5, 6, 7, 12, 16, 25, 41, 52, 57, 69, 72, 73, 75, 79, 81, 82, 84, 86, 87, 97, 102, 106, 119, 120, 123, 130, 135]</t>
  </si>
  <si>
    <t>[3, 9, 16, 18, 27, 34, 35, 37, 45, 47, 52, 66, 88, 90, 91, 97, 101, 103, 104, 108, 109, 112, 115, 117, 120, 122, 125, 127, 128, 130, 131, 133, 134, 146, 149, 151, 153, 159, 161, 169, 175, 180, 181, 182, 184, 187, 200, 212, 219, 232, 233, 242, 244, 246, 254, 279, 281, 285, 288, 289, 293, 306, 307, 313, 316, 330, 331, 340, 351, 355, 359, 363, 370, 376, 407, 410, 422, 423, 427, 429, 441, 444, 460, 469, 475, 482, 494, 496, 509, 516, 517]</t>
  </si>
  <si>
    <t>[15, 28, 48, 66, 67, 74, 84, 98, 99, 110, 113, 115, 121, 135, 140, 144, 148, 153, 157, 173, 175, 177, 184, 189, 198, 199, 203, 207, 211, 212, 215, 225, 229, 233, 235, 245, 251, 255, 257, 259, 268, 271, 275, 287, 292, 314, 318, 324, 328, 329, 336, 337, 347, 349, 360, 364, 368, 377, 392, 396, 409, 411, 412, 419, 422, 426, 436, 443, 450, 464, 470, 477, 483, 486, 487, 498, 508, 533, 537, 546]</t>
  </si>
  <si>
    <t>[8, 9, 10, 13, 15, 18, 40, 42, 43, 45, 49, 56, 70, 72, 75, 96, 116]</t>
  </si>
  <si>
    <t>[4, 12, 20, 23, 32, 40, 43, 45, 58, 64, 66, 68, 73, 85, 93, 107, 114, 117, 121, 123, 125, 126, 127, 144, 174]</t>
  </si>
  <si>
    <t>[7, 15, 16, 18, 27, 46, 50, 57, 75, 81, 90, 93, 97, 101, 112, 117, 120, 147, 148, 160, 164, 168, 178, 183, 184, 188, 190, 192, 197, 205, 208, 210, 212, 222, 225, 227, 232, 236, 245, 247, 248, 249, 260, 270, 274, 277, 280, 292, 294, 296, 297, 299, 300, 308, 312, 313, 320, 323, 326, 331, 343, 347, 349, 360, 367, 375, 378, 380, 385, 390, 392, 395, 405, 412, 416, 418, 419, 424, 427, 431, 432, 440, 442, 446, 448, 454, 468, 494, 497, 498, 502, 505, 506, 509, 512, 530, 532, 545, 561, 568, 574, 579, 580, 587, 593, 597, 600, 610, 611]</t>
  </si>
  <si>
    <t>[7, 9, 11, 13, 15, 32, 38, 41, 46, 47, 51, 52, 55, 56, 57, 58, 63, 66, 71, 81, 94, 97, 101, 107, 110, 112, 117, 126, 129, 130, 133, 140, 154, 173, 175, 178, 183, 184, 188, 193, 196, 209, 219, 222, 233, 244, 249, 253, 257, 263, 275, 285, 291]</t>
  </si>
  <si>
    <t>[11, 25, 43, 48, 58, 62, 70, 75, 81, 83, 89, 90, 91, 93, 106, 108, 115, 116, 117, 119, 122, 128, 133, 138, 141, 144, 150, 153, 155, 160]</t>
  </si>
  <si>
    <t>[7, 20, 22, 25, 28, 30, 34, 35, 37, 48, 49, 61, 69, 72, 78, 80, 83, 91, 95, 108, 128, 134, 143, 147, 168, 170, 173, 183, 187, 192, 193, 195, 201, 203, 208, 209, 213, 214, 218, 219, 223, 238, 243, 244, 248, 249, 254, 263, 266, 279, 283]</t>
  </si>
  <si>
    <t>[4, 7, 9, 11, 12, 25, 34, 39, 40, 42, 45, 47, 48, 61, 63, 70, 73, 77, 80, 86, 87, 89, 101, 112, 114, 117, 146, 147, 155, 157, 167, 171, 186, 188, 195, 204, 212, 213, 214, 224, 226, 235, 242, 243]</t>
  </si>
  <si>
    <t>[19, 23, 41, 48, 65, 75, 93, 102, 113, 117, 129, 135, 164, 167, 169, 182, 185, 186, 188, 189, 190, 193, 195, 204, 212, 216, 217, 222, 235, 236, 239, 240, 243, 249, 257, 258, 265, 266, 269, 283, 284, 290, 291, 299, 312]</t>
  </si>
  <si>
    <t>[3, 10, 11, 14, 34, 43, 46, 50, 55, 56, 74, 75, 76, 80, 94, 101, 120, 125, 135, 140, 147, 149, 165, 172, 175, 179, 187, 208, 215, 217, 220, 221, 222, 239, 253, 268, 277, 288, 290, 298, 305, 308, 318, 325, 331, 332, 335, 354, 365, 369, 376, 380, 381, 400, 403, 404, 405, 407, 434, 437, 445, 450, 471, 475, 476, 484, 491, 493, 497, 500, 513, 516, 526, 528, 537, 556, 559]</t>
  </si>
  <si>
    <t>[2, 4, 16, 17, 19, 22, 33, 36, 38, 47, 50, 54, 62, 68, 79, 83, 87, 88, 102, 103, 107, 114, 115, 118, 120, 121, 123, 132, 146, 154, 159, 170, 175, 177, 181, 184, 195, 210, 213, 225, 227, 232, 238, 241, 242, 244, 253, 259, 263, 265, 269, 285, 287, 296, 299, 303, 313, 316, 321, 325, 327, 332, 335, 339, 347, 349, 360, 381, 387, 395, 399, 403, 406, 411, 413, 417, 418, 419, 428, 438, 452, 457, 458, 459, 464, 468, 472, 488, 499, 500, 502, 511, 512, 515, 539, 541, 543, 546, 550, 557, 570, 580, 587, 588, 589, 590, 593, 607, 619, 628, 642, 652, 657, 664]</t>
  </si>
  <si>
    <t>[14, 15, 23, 30, 39, 42, 51, 53, 64, 76, 88, 96, 120, 129, 133]</t>
  </si>
  <si>
    <t>[2, 5, 40, 41, 50, 59, 72, 76, 89, 99, 100, 102, 112, 132, 141, 142, 151, 155, 156, 161, 165, 166, 173, 178, 179, 182, 183, 191, 199, 205, 209, 211, 212, 218, 227, 241, 245, 257, 259, 263, 275, 276, 278, 282, 288, 295, 304, 308, 309, 315, 317, 319, 322, 323, 324, 338, 342, 346, 353, 358, 368, 370, 374, 375]</t>
  </si>
  <si>
    <t>[3, 14, 17, 24, 39, 51, 53, 64, 70, 74, 89, 97, 119, 121, 134, 139]</t>
  </si>
  <si>
    <t>[28, 35, 46, 54, 59, 70, 86, 87, 113, 114, 115, 116, 129, 137, 139, 143, 144, 146, 149, 185, 199, 206, 213, 216, 220, 223, 224, 230, 232, 248, 253, 255, 271, 285, 289, 294, 301, 306, 318, 323, 325, 332, 333, 340, 360, 367, 378]</t>
  </si>
  <si>
    <t>[4, 12, 18, 19, 30, 38, 41, 45, 55, 72, 81, 85, 99, 105, 106, 118, 123, 124, 126, 146, 147, 148, 157, 181, 186, 192, 193, 218, 226, 231]</t>
  </si>
  <si>
    <t>[3, 8, 11, 15, 25, 31, 37, 38, 39, 48, 66, 68, 69, 70, 99, 100, 107, 115, 116, 118, 124, 134, 135, 146, 148, 159, 162, 164, 170, 172, 193, 198, 204, 214, 216, 223, 224]</t>
  </si>
  <si>
    <t>[4, 19, 26, 28, 33, 42, 53, 54, 76, 77, 79, 81, 89, 93, 97, 106, 113, 114, 117, 118, 123, 134, 137, 145, 148, 149, 153, 163, 171, 172, 177, 180, 185, 190, 203, 206, 215, 216, 220, 234, 236, 239, 242, 245, 251, 256, 262, 263, 266, 268, 270, 286, 295, 298, 300, 301]</t>
  </si>
  <si>
    <t>[3, 10, 11, 20, 22, 24, 26, 27, 28, 34, 35, 41, 45, 52, 54, 55, 78, 80, 82, 96, 97, 105, 112, 115, 116, 131, 133, 134, 142, 148, 149, 151, 159, 165, 166, 172, 173, 181, 184, 185, 188, 196, 209, 212, 216, 220, 225, 256, 259, 266, 267, 272, 276, 282, 306, 310, 313, 315, 324, 325, 326, 330, 334, 335, 347, 356, 360, 362, 364, 367, 380, 382, 395, 406, 409, 413, 418, 423, 424, 428, 431, 440, 449, 451, 471, 483]</t>
  </si>
  <si>
    <t>[4, 12, 16, 26, 28, 36, 39, 50, 54, 60, 64, 68, 78, 83, 84, 88, 92, 109, 110, 120, 124, 125, 126, 127, 137, 144, 145, 147, 155, 156, 159, 160, 164, 169, 173, 177, 181, 183, 193, 196, 201, 203, 215, 227, 231, 251, 261, 262, 273, 276, 277, 282, 287, 289, 304, 307, 309, 317, 321, 328, 332, 334, 340]</t>
  </si>
  <si>
    <t>[6, 9, 14, 20, 21, 23, 25, 36, 38, 47, 49, 50, 52, 67, 68, 69, 78, 80, 86, 95, 109, 121, 129, 130, 131, 133, 150, 158, 171, 192, 194, 197, 207, 214, 223, 225, 230, 242, 246, 247, 258, 259, 267, 277, 282, 304, 307, 310, 312, 315, 321, 338, 363, 366, 372, 377, 385, 386]</t>
  </si>
  <si>
    <t>[10, 11, 14, 32, 38, 41, 46, 76, 79, 94, 100, 106]</t>
  </si>
  <si>
    <t>[12, 18, 24, 26, 33, 40, 42, 45, 51, 57, 73, 85, 92, 94, 96, 97, 99, 103, 106, 108, 114, 115, 133, 138, 142, 163, 172, 191, 192, 198, 214, 222, 232, 233, 252, 269, 272, 275, 281, 287, 290, 291, 304, 312, 332, 333, 336, 340, 345, 349, 351, 362, 363, 364, 367, 372, 383, 388, 392, 402, 403, 404, 407, 422, 442]</t>
  </si>
  <si>
    <t>[2, 5, 9, 10, 14, 26, 44, 59, 66, 71, 79, 82, 91, 95, 103, 108, 117, 125, 126, 152, 153, 159, 164, 171, 183, 185, 194, 197, 199]</t>
  </si>
  <si>
    <t>[6, 9, 25, 27, 33, 56, 61, 67, 69, 86, 89, 90, 92, 93, 99, 104, 108, 116, 121, 125, 137, 139, 140, 141, 147, 152, 159, 160, 163, 173, 176, 179, 189, 190, 193, 194, 204, 209, 230, 249, 263, 277, 287, 291, 298, 301, 306, 310, 311, 313, 314, 318, 321, 336, 364, 365, 366, 377, 383, 390, 395, 396, 405, 420, 423, 430, 438, 444, 451, 457, 476, 481, 483, 486, 487, 491, 493, 501, 519, 520, 521, 524, 526, 538, 542, 543, 551, 552, 572, 574, 579, 581, 583, 585, 587, 589]</t>
  </si>
  <si>
    <t>[12, 34, 39, 48, 51, 55, 60, 71, 74, 81, 96, 100, 108, 120, 121, 126, 128, 132, 133, 134, 135, 143, 151, 158, 162, 164, 170, 185, 187, 188, 192, 194, 195, 198, 199, 202, 212, 214, 215, 218, 219, 224, 225, 231, 234, 237, 238, 241, 246, 261, 262, 272, 274, 276, 278, 280, 281, 283, 294, 302, 303, 305, 306, 313, 318, 319, 322, 326, 330, 331, 332, 340, 341, 347, 350, 351, 354, 356, 362, 368, 377, 378, 380, 383, 386, 388, 390, 391, 392, 398, 402, 404, 405, 415, 418, 419, 420, 425, 426, 429, 432, 433, 439, 443, 446, 451, 453, 461, 466, 469, 472, 475, 478, 497, 498, 503, 511]</t>
  </si>
  <si>
    <t>[4, 21, 29, 32, 35, 39, 59, 66, 69, 75, 84, 85, 91, 96]</t>
  </si>
  <si>
    <t>[2, 6, 17, 22, 25, 36, 39, 41, 47, 52, 59, 69, 75, 78, 90, 92, 125, 139, 141, 148, 150, 157, 162, 164, 167, 178, 182, 207, 220, 221, 226, 227, 231, 274, 281, 283, 293, 294, 310, 320, 321, 325, 330, 336, 339, 356, 367, 391, 398, 417, 420, 442, 447, 451, 458, 461, 466, 489]</t>
  </si>
  <si>
    <t>[5, 10, 15, 30, 32, 36, 41, 43, 44, 46, 49, 53, 58, 79, 84, 86, 88, 89, 97, 104, 108, 113, 131, 132]</t>
  </si>
  <si>
    <t>[5, 6, 9, 12, 14, 22, 27, 43, 49, 52, 64, 67, 90]</t>
  </si>
  <si>
    <t>[9, 16, 23, 26, 29, 39, 41, 48, 57, 59, 61, 66, 67, 70, 78, 89, 91, 93, 103, 105, 109, 115, 123, 125, 126, 127, 130, 135, 148, 150, 154, 160, 165, 166, 181, 182, 185, 190, 200, 206, 214]</t>
  </si>
  <si>
    <t>[13, 17, 18, 19, 25, 28, 34, 37, 60, 67, 69, 72, 74, 104, 106, 122, 124, 125, 135, 137, 138, 151, 155, 164, 167, 172]</t>
  </si>
  <si>
    <t>[4, 5, 6, 9, 15, 18, 27, 33, 34, 35, 42, 53, 81, 88, 97, 100, 102, 104, 106, 111, 116, 118, 122, 125]</t>
  </si>
  <si>
    <t>[4, 9, 31, 34, 37, 40, 54, 73, 81, 92, 93, 94, 95, 96, 105, 116, 118, 136, 137, 144, 145, 147, 150, 153, 162, 172, 176, 184, 197, 198, 201, 203, 210, 213, 215, 217, 221, 227, 233, 236, 249, 259, 275, 277, 280, 287, 291, 293, 294, 301, 302, 311, 313, 320, 323, 338, 339, 343, 352, 364, 381]</t>
  </si>
  <si>
    <t>[5, 8, 10, 32, 46, 73, 86, 89, 93, 97, 100, 108, 111, 114, 118, 120, 128, 130, 138, 148, 149, 153, 156, 160, 163, 172, 176, 192, 195, 196, 197, 201, 208, 209, 220, 232, 251, 260, 264, 267]</t>
  </si>
  <si>
    <t>[2, 4, 6, 9, 38, 45, 47, 70, 78, 79, 99, 114, 119, 122, 134, 137, 140, 142, 158, 159, 160, 162, 164, 170, 181, 182, 188, 192, 193, 196, 206, 208, 212, 222, 233, 243, 254, 255, 259, 263, 267, 282, 292, 307, 324, 334, 335, 336, 339, 343, 347, 351, 354, 355, 358, 372, 376, 384, 386, 397, 398, 405, 423, 428, 429, 438, 441, 444, 447, 452, 456, 465, 471, 475, 477, 479, 484, 490, 514, 516, 523, 526, 534, 552, 553, 554, 557, 559, 575, 576, 584, 585, 599, 603, 608, 616, 620, 622, 625, 630]</t>
  </si>
  <si>
    <t>[3, 5, 26, 34, 48, 50, 52, 60, 62, 63, 66, 71, 72, 82, 92, 93, 95, 99, 108, 110, 119, 122, 129, 130, 134, 156, 176, 179, 180, 184, 185, 189, 190, 191, 194, 195, 201, 208, 215]</t>
  </si>
  <si>
    <t>[4, 6, 19, 24, 27, 30, 31, 36, 38, 40, 59, 60, 63, 64, 65, 69, 77, 85, 95, 96]</t>
  </si>
  <si>
    <t>[3, 13, 17, 19, 24, 25, 28, 29, 30, 40, 45, 58, 70, 71, 73, 75, 87, 109, 117, 124, 127, 128, 137, 146, 151, 158, 160, 183, 205]</t>
  </si>
  <si>
    <t>[12, 25, 41, 44, 45, 68, 69, 77, 87, 88, 104, 115, 117, 120, 125, 128, 134, 151, 159, 168, 170, 171, 174, 177, 184, 191, 198, 209, 216, 222, 227, 231, 234, 235, 236, 242, 262, 265, 278, 281, 312, 319, 333, 340, 341, 357, 365, 371, 372, 373, 375, 376, 378]</t>
  </si>
  <si>
    <t>[9, 10, 11, 15, 19, 20, 25, 34, 41, 43, 44, 48, 54, 55, 57, 58, 68, 79, 81, 87, 98, 102, 110, 123, 130, 143, 144, 147, 159, 163, 164, 165, 168, 177, 178, 180, 185, 200, 207, 208, 213, 214, 218, 228, 229, 246, 253, 255, 261, 272, 281, 282, 295, 306, 310, 312, 318, 329, 337]</t>
  </si>
  <si>
    <t>[28, 29, 33, 43, 47]</t>
  </si>
  <si>
    <t>[7, 8, 11, 19, 30, 42, 43, 48, 49, 61, 64, 72, 73, 91, 93, 94, 104, 109, 118, 119, 127, 131, 138]</t>
  </si>
  <si>
    <t>[2, 22, 38, 39, 47, 54, 62, 69, 73, 78, 97, 98, 105, 110, 112, 125, 127, 136, 147, 152, 154, 155, 163, 164, 172, 180, 183, 184, 185, 187, 195, 198, 222, 228, 242, 244, 266, 267, 274, 285, 290, 297, 299, 311, 314, 318, 326, 339, 348, 355, 356, 372]</t>
  </si>
  <si>
    <t>[15, 19, 46, 56, 59, 61, 69, 78, 82, 84, 93, 105, 107, 110, 115, 126, 133, 150, 170, 173, 191, 205, 208, 222, 233, 237, 238, 241, 244, 248, 272, 276, 277, 283, 301, 311, 327, 333, 334, 335, 339, 347, 355, 359, 366, 369, 392, 398, 400, 413, 414, 428, 438, 448, 451, 455, 456, 461, 470]</t>
  </si>
  <si>
    <t>[10, 24, 25, 30, 36, 38, 44, 47, 48, 52, 73, 74, 76, 78, 83, 85, 95, 97, 98, 101, 115, 116, 120, 122, 124, 132, 138, 140, 142, 144, 151, 174, 181, 199, 204, 206, 218, 227, 228]</t>
  </si>
  <si>
    <t>[8, 17, 18, 25, 26, 35, 36, 38, 44, 45, 57, 58, 59, 70, 71, 82, 87, 88, 91, 95, 101, 106, 116, 120, 122, 130, 135, 142, 147, 149, 164, 165, 169, 175, 186, 194, 195, 197, 198, 237, 239, 242, 247, 265, 270, 272, 277, 281, 284, 285, 307, 308, 310, 319, 323, 324, 331, 337, 339, 345, 351, 362, 369, 370, 372, 374, 379, 391, 394, 408, 422, 439, 449, 456, 460, 475, 483, 500, 502, 504, 511, 518, 527, 543, 544, 548, 551, 553]</t>
  </si>
  <si>
    <t>[5, 9, 18, 23, 25, 29, 40, 42, 44, 48, 52, 55, 56, 58, 62, 64, 72, 81, 84, 89, 102, 105, 107, 110, 117, 119, 121, 127, 129, 138, 140, 148, 151, 155, 156, 158, 190, 198, 200, 205, 206, 212, 214, 221, 222, 223, 228, 234, 247, 249, 255, 256, 258, 270, 271, 275, 276, 282, 287, 299, 300, 301, 319, 324, 333, 344, 348, 353, 354, 355, 365, 371, 374, 376, 378, 394, 395, 403, 405, 408, 409, 424, 432]</t>
  </si>
  <si>
    <t>[6, 15, 16, 18, 19, 23, 43, 46, 65, 69, 70, 84, 89, 98, 112, 114, 115, 116]</t>
  </si>
  <si>
    <t>[2, 3, 23, 28, 31, 32, 43, 66, 72, 78, 96, 107, 110, 118, 122, 129, 133]</t>
  </si>
  <si>
    <t>[6, 33, 38, 43, 46, 48, 52, 72, 73, 81, 86, 94, 97, 103, 108]</t>
  </si>
  <si>
    <t>[12, 19, 33, 42, 57, 60, 89, 93, 98, 112, 114, 115, 128, 130, 153, 164]</t>
  </si>
  <si>
    <t>[5, 32, 39, 44, 47, 56, 60, 61, 63, 66, 84, 92, 103, 109, 110, 112, 114, 116, 125, 129, 130, 131, 142, 146, 150, 152, 159, 161, 169, 176, 187, 211, 212, 213]</t>
  </si>
  <si>
    <t>[13, 22, 63, 78, 92, 98, 123, 127, 130, 144, 146, 168, 170, 177, 182, 183, 185, 193, 199, 211, 212, 213, 220, 247, 253, 258, 260, 262, 272, 276, 282, 288, 292, 294, 299, 308]</t>
  </si>
  <si>
    <t>[3, 4, 8, 20, 22, 40, 42, 44, 49, 61, 87, 91, 97, 103, 106, 111, 117, 120, 122, 134, 137, 139, 143, 157, 163, 166, 167, 171, 177, 178, 185, 191, 198, 201, 202, 215, 226, 227, 234, 240, 243, 271, 275, 283, 285, 287, 290, 304, 329, 340]</t>
  </si>
  <si>
    <t>[7, 10, 18, 21, 22, 24, 30, 37, 38, 41, 48, 58, 61, 68, 73, 79, 80, 82, 90, 94, 102, 106, 109, 112, 113, 117, 118, 125, 129, 143, 146, 150, 152, 155, 159, 162, 169, 176, 178, 193, 198, 205]</t>
  </si>
  <si>
    <t>[6, 7, 8, 12, 15, 19, 29, 33, 35, 36, 37, 41, 54]</t>
  </si>
  <si>
    <t>[13, 18, 30, 43, 45, 47, 48, 52, 74, 77, 80, 91, 103, 113, 120, 121, 136, 137, 138, 143, 155, 160, 163, 169, 170, 171, 173, 179, 182, 185]</t>
  </si>
  <si>
    <t>[6, 8, 27, 33, 40, 49, 53, 62]</t>
  </si>
  <si>
    <t>[8, 9, 12, 29, 30, 41, 51, 58, 67, 71, 76, 93, 101, 109, 110, 116, 132, 136, 142, 148, 153, 154, 159, 162, 167]</t>
  </si>
  <si>
    <t>[3, 8, 11, 18, 25, 32, 43, 46, 48, 51, 55, 56, 89, 90, 99, 108, 116, 121, 133, 145, 174, 175, 180, 186, 198, 201, 202, 210, 222, 238, 239, 249, 268, 270, 278, 283, 288, 328, 330, 338, 340, 344, 347, 348, 350, 362, 365, 367, 370, 371, 376, 381, 382, 384, 385, 386]</t>
  </si>
  <si>
    <t>[4, 6, 14, 22, 24, 28, 30, 32, 34, 37, 38, 41, 66, 76, 77, 80, 82, 100, 103, 105, 108, 111, 115, 116, 118, 128, 144, 149, 151, 152, 153, 178, 181, 187, 190, 193, 199, 203, 209, 214, 219, 220, 222, 234, 250, 255, 258, 259, 266, 269, 274, 307, 310, 311, 313, 328, 334, 350, 357, 359, 366, 372, 374, 378, 382, 389, 398, 403, 422, 423, 430, 436, 445, 447, 452, 453, 462, 464]</t>
  </si>
  <si>
    <t>[16, 17, 19, 25, 42, 46, 63, 65, 85, 88, 91, 97, 121, 122, 123, 139, 151, 157, 159, 161, 163, 169, 172, 173, 191, 196, 200, 202, 226, 229, 231, 235, 238, 239, 243, 246, 250, 259, 273, 279, 288]</t>
  </si>
  <si>
    <t>[2, 3, 13, 21, 41, 57, 62, 66, 76, 79, 80, 86, 97, 101, 103, 104, 109, 113, 115, 119, 120, 121, 122, 124, 127, 139, 150, 152, 168, 180, 187, 189, 198, 202, 203, 214, 216, 225, 246, 252, 262, 271, 272, 279, 280, 283, 291, 298, 299, 300, 318, 327, 337, 339, 342, 346, 356, 357, 358, 364, 368, 386, 388, 390, 393, 397, 402, 404, 405, 411, 416, 422, 431, 441, 448, 454, 455, 459, 461, 483, 495, 501, 503, 509, 516, 522, 527, 529, 537, 539, 540, 543, 544, 557, 559, 566, 569, 572, 580]</t>
  </si>
  <si>
    <t>[5, 7, 10, 15, 21, 31, 32, 34, 45, 46, 51, 52, 58, 71, 78, 97, 106, 109, 111, 114, 116, 118, 122, 127, 135, 136, 138, 150, 161, 166, 168, 172, 184, 191, 199]</t>
  </si>
  <si>
    <t>[5, 6, 9, 10, 12, 19, 21, 30, 43, 44, 46, 58, 60, 65]</t>
  </si>
  <si>
    <t>[6, 9, 11, 18, 21, 44, 47, 54, 60, 86, 95, 96, 98, 110, 115, 121, 125, 132, 142, 165, 166, 167, 169, 170, 180, 191, 192, 218, 220, 221, 240, 253, 258, 261, 263, 277, 283, 284, 287, 291, 292, 296, 298, 302, 308, 318, 323, 326, 329, 332, 339, 343, 352, 357, 360, 378, 383, 388, 393, 394, 400, 408, 414, 420, 437, 448, 452, 454, 457, 463, 466, 471, 482, 490, 500, 503, 518, 523, 535, 541, 543, 569, 582, 583, 588, 596, 603, 613, 630, 636, 646, 649, 654, 661, 662, 678, 689, 701, 703, 708, 724, 727, 736, 739, 747, 751, 760, 763, 776, 777, 788, 789, 790, 794, 801, 802, 811, 814, 818, 820, 823, 825, 829, 834, 837, 848, 849, 857, 863, 873, 884, 888]</t>
  </si>
  <si>
    <t>[2, 10, 17, 27, 30, 31, 32, 36, 47, 56, 65, 69, 71, 75, 88, 93, 100, 101, 108, 121, 124, 126, 129, 143, 163, 166, 169, 182, 187, 206, 207, 215, 216, 218, 251, 254, 258, 260, 270, 275]</t>
  </si>
  <si>
    <t>[2, 5, 7, 28, 57, 62, 78, 93, 94, 105, 111, 112]</t>
  </si>
  <si>
    <t>[26, 31, 48, 51, 54, 57, 61, 70, 75, 79, 80, 92, 101, 103, 110, 112, 114, 116, 119, 120, 125, 129, 135, 149, 161, 163, 175, 210, 212, 219, 244, 247, 253, 255, 259, 263, 275]</t>
  </si>
  <si>
    <t>[3, 10, 11, 23, 30, 32, 34, 48, 49, 51, 63, 88, 93, 94, 116, 117, 119, 123, 128, 137, 157, 159, 165, 167, 171, 175, 182, 186, 194, 197, 215, 222]</t>
  </si>
  <si>
    <t>[14, 31, 33, 36, 37, 40, 48, 55, 67, 69, 70, 71, 80, 98, 101, 105, 115, 124, 134, 141, 143, 145, 150, 153, 155, 167, 173, 178, 184, 187, 201, 217, 227, 231, 241, 248, 249, 255, 256, 265, 271, 272, 276, 283, 284, 287, 288, 312, 318, 320, 321, 322, 324, 325, 328, 343, 350, 353, 354, 373, 376, 398, 403, 407, 428, 429, 430, 438, 440, 441, 442, 445, 448, 450, 452, 462, 470, 474, 480]</t>
  </si>
  <si>
    <t>[35, 37, 47, 64, 67, 69, 76, 96, 97, 99, 120, 126, 130, 137, 139, 141, 143, 151, 166, 169, 174, 180, 183, 195, 202, 214, 216, 221, 235, 252, 254, 258, 259, 261, 271, 278, 282, 290, 293, 295, 297, 319, 322, 326, 327, 328, 330, 333, 343, 358, 363, 373, 379, 382, 413, 434, 444, 447, 454, 458, 466, 468, 476, 479, 480, 486, 493, 495]</t>
  </si>
  <si>
    <t>[9, 12, 15, 18, 22, 35, 39, 42, 51, 54, 56, 63, 66, 68, 77, 104, 105, 122, 125, 126, 142, 145, 147, 155, 158, 163, 164, 182, 213, 214, 222, 230, 238, 242, 246, 247, 253, 254, 262, 287, 289, 296, 300, 301, 309, 322, 330, 334, 348, 350, 352, 360, 375, 379, 384, 385, 388, 395, 406, 419, 420, 431, 445, 448, 450, 468, 474, 481, 482, 485, 497, 498, 502, 504, 515, 517, 532]</t>
  </si>
  <si>
    <t>[7, 8, 16, 17, 27, 28, 31, 34, 41, 46, 55, 57, 61, 74, 78, 90, 91, 102, 111, 118, 136, 139, 152, 159, 162, 163, 169, 174, 175, 178, 185, 204, 205, 211, 218, 226, 230, 243, 252, 257, 261, 264, 289, 291, 292, 298, 302, 303, 311, 312, 321, 324, 327, 328, 339, 343, 346, 347, 350, 364, 379, 389, 390, 391, 393, 403, 406, 417, 421]</t>
  </si>
  <si>
    <t>[8, 18, 23, 32, 35, 38, 39, 53, 55, 58, 60, 73, 74, 77, 83, 84, 108, 110, 112, 114, 141, 149, 160, 161, 179, 182, 185, 194, 217, 221, 222, 226, 228, 232]</t>
  </si>
  <si>
    <t>[8, 15, 20, 21, 36, 38, 43, 49, 57, 58, 65, 73, 88, 92, 103, 113, 116, 119, 122, 123, 131, 143, 144, 165, 166, 172, 180, 184, 185, 199]</t>
  </si>
  <si>
    <t>[2, 6, 9, 14, 17, 20, 28, 38, 57, 65, 87, 94, 95, 99, 106, 111, 114, 117, 118, 122, 130, 135, 143, 148, 163, 167, 169, 174, 178, 195, 199, 208, 220, 222, 230, 233, 241, 252, 258, 259, 268, 272, 276, 290, 292, 293, 299, 302, 307, 317]</t>
  </si>
  <si>
    <t>[6, 11, 12, 18, 34, 37, 39, 45, 46, 56, 68, 71, 84, 101, 114, 116, 127, 132, 133, 138, 150, 156, 171, 179, 188, 193, 212, 231]</t>
  </si>
  <si>
    <t>[5, 11, 15, 16, 17, 21, 40, 42, 50, 88]</t>
  </si>
  <si>
    <t>[22, 37, 49, 56, 58, 62, 73, 76, 79, 85, 86, 90, 100]</t>
  </si>
  <si>
    <t>[17, 31, 35, 62, 68, 80, 85, 94, 100, 106, 111, 114, 125, 126, 139, 140, 147, 170, 177, 179, 199, 201, 202, 214, 215, 217, 225, 245, 263, 275, 282, 285, 293, 302, 306, 309, 321, 340, 346, 349, 352, 353, 354, 361, 368, 378, 380, 394, 398, 406]</t>
  </si>
  <si>
    <t>[3, 4, 19, 24, 25, 34, 37, 40, 47, 52, 60, 79, 113, 117, 120, 123, 124, 126, 129, 132, 135, 141, 143, 144, 148, 150, 152]</t>
  </si>
  <si>
    <t>[8, 29, 34, 35, 38, 45, 49, 53, 56, 58, 64, 66, 67, 69, 77, 91, 100, 101]</t>
  </si>
  <si>
    <t>[4, 21, 40, 46, 51, 56, 62, 63, 67, 79, 84, 86, 99, 102, 103]</t>
  </si>
  <si>
    <t>[2, 3, 12, 35, 42, 47, 51, 55, 67, 71, 77, 83, 88, 103, 106, 107]</t>
  </si>
  <si>
    <t>[10, 11, 20, 26, 29, 32, 41, 46, 53, 54, 65, 66, 67, 69, 70, 74, 88, 91, 102, 110, 128, 129, 130, 137, 144, 146, 148, 157, 166, 167, 171, 180, 181, 182, 185, 187, 190, 193, 197, 236, 238, 239, 248, 254, 284, 288, 289, 297, 315, 320, 324, 330, 333, 335, 338, 341, 347, 350, 351, 358, 362, 366, 370, 372, 374, 389, 394, 399, 407, 408, 412]</t>
  </si>
  <si>
    <t>[2, 8, 18, 21, 22, 26, 27, 28, 37, 39, 40, 42, 50, 51, 60, 63, 65]</t>
  </si>
  <si>
    <t>[8, 10, 11, 23, 28, 32, 49, 54, 60, 62, 70, 76, 77, 83, 97]</t>
  </si>
  <si>
    <t>[12, 33, 39, 43, 67, 80, 83, 88, 89, 90, 96, 98, 100, 103, 108, 109, 112, 118, 128, 136]</t>
  </si>
  <si>
    <t>[2, 5, 8, 9, 18, 31, 37, 43, 56, 63, 73, 78, 91]</t>
  </si>
  <si>
    <t>[2, 6, 13, 22, 24, 40, 51, 91, 93, 104, 111]</t>
  </si>
  <si>
    <t>[10, 12, 18, 19, 20, 21, 22, 31, 34, 42, 47, 49, 73, 74, 80, 81]</t>
  </si>
  <si>
    <t>[7, 11, 18, 21, 25, 28, 40, 42, 46, 49, 55, 69, 75, 90, 100]</t>
  </si>
  <si>
    <t>[6, 7, 21, 34, 41, 46, 55, 62, 79, 88, 94, 96, 105, 109, 117, 125, 130, 135, 139, 140, 162, 171, 173, 177, 179, 184, 204, 205, 211, 212, 220, 224, 226, 227, 243, 248, 261, 262, 288, 291, 303, 304, 315, 318, 328, 334, 335, 341, 356, 367, 374, 379, 381, 384, 389, 404, 410, 422, 431, 434, 435, 444, 459, 465, 467, 469, 497, 502, 507, 513, 520, 523, 528, 540, 542, 546, 548, 550, 551, 555, 557, 560]</t>
  </si>
  <si>
    <t>[18, 32, 46, 49, 75, 76]</t>
  </si>
  <si>
    <t>[9, 16, 18, 21, 22, 23, 25, 26, 27, 28, 29, 30, 32, 33, 34, 35, 36, 37, 41, 55, 56, 66, 68, 70, 71, 97, 98, 119, 120, 136, 139, 141, 142, 149, 154, 156, 157, 164, 173, 174, 176, 181, 188, 194, 197, 199, 200, 203, 206, 221, 223, 225, 227, 234, 235, 238, 250, 256]</t>
  </si>
  <si>
    <t>[8, 9, 21, 26, 31, 33, 35, 56, 58, 62]</t>
  </si>
  <si>
    <t>[11, 12, 14, 29, 41, 42, 46, 49, 52, 62, 77, 78, 84, 86, 90, 102, 105, 113, 127, 129, 137, 141, 142, 143, 144, 146, 147, 148, 152, 154, 155, 169, 170, 173, 176, 190, 192, 200, 209, 211, 214, 216, 235, 240, 242, 244, 245, 254, 256, 281, 291]</t>
  </si>
  <si>
    <t>[9, 21, 25, 38, 41, 50, 54, 78, 79]</t>
  </si>
  <si>
    <t>[6, 18, 22, 33, 37, 39, 45, 57, 58, 60, 62, 63, 71, 75, 77, 78, 79, 85, 88, 107, 108, 110, 112, 117, 129, 131, 132, 133, 139, 155, 161, 163, 173, 186, 195, 207, 211, 213, 214, 215, 221, 224, 230, 235, 238, 241, 245, 249, 256]</t>
  </si>
  <si>
    <t>[3, 6, 7, 15, 20, 21, 28, 34, 41, 47, 67, 68, 73, 80, 82, 87, 88, 113, 115, 116, 127, 131, 137, 138, 157, 159, 174, 175, 186, 191, 195, 196, 203, 204, 209, 221, 225, 227, 231, 247, 250, 251, 253, 260, 278, 280, 282, 284, 291, 292, 294, 298, 299, 311, 314, 321, 328, 331, 336, 339, 354, 355, 359, 363, 366, 370]</t>
  </si>
  <si>
    <t>[9, 22, 23, 28, 36, 52, 55, 63, 69, 78, 79, 83, 100, 113, 118, 121, 123, 127, 142, 144, 146, 151, 158, 160, 166, 175, 179, 182, 185, 198, 199, 207, 213, 222, 225, 230, 233, 234, 235, 236, 238, 248, 253, 256, 257, 258, 263, 267, 271, 277, 281, 293, 294, 297, 299, 301, 310, 313, 325, 336, 337, 338, 339, 342, 344, 346, 354, 359, 364, 367, 369, 375, 382, 384, 386, 395, 398, 406, 409, 414, 415, 418, 422, 424, 427, 439, 446, 455, 456, 461]</t>
  </si>
  <si>
    <t>[4, 10, 18, 19, 26, 28, 30, 31, 32, 40, 64, 67, 69, 70, 72, 74, 77, 84, 92, 130, 145, 151]</t>
  </si>
  <si>
    <t>[25, 31, 32, 44, 45, 46, 59, 65, 68, 84, 90, 93, 94, 95, 96, 103, 108, 118, 119, 124, 136, 142, 146, 161, 164, 168, 173, 203, 222, 230, 236, 261, 263, 264, 276, 291, 303, 310, 322, 324, 333, 350, 372, 376, 378, 382, 384, 386, 388, 389, 402, 410]</t>
  </si>
  <si>
    <t>[9, 17, 19, 28, 54, 61, 63, 65, 67, 69, 87, 89, 106, 110, 115, 122, 123, 136, 145, 150, 163, 171, 187, 190, 191, 197, 198, 205, 206, 219, 223, 224, 234, 235, 236, 248, 267, 284, 285, 294, 297, 303, 318, 320, 340, 346, 365, 371, 381, 382, 385, 404, 407]</t>
  </si>
  <si>
    <t>[2, 12, 25, 28, 40, 43, 44, 46, 55, 58, 88, 90, 96, 116, 141, 147, 165, 174, 202, 204, 210, 212, 227, 241, 245, 252]</t>
  </si>
  <si>
    <t>[18, 22, 23, 29, 37, 38, 40, 52, 60, 61, 66, 68, 79, 87, 95, 105, 117, 126, 149, 153, 155, 156, 165, 166, 205, 216, 218, 235, 245, 247, 252, 257, 258, 259, 272, 274, 277, 280, 290, 295, 301, 304, 305, 307, 323, 338, 341, 343, 365, 384, 387, 410, 411, 419, 425, 426, 427, 430, 463, 466, 474, 479, 509, 521, 534, 541, 548, 552, 589, 591, 598, 612, 613, 617, 637, 638, 642, 647, 648, 650, 669, 673, 677, 685, 690, 701, 711, 729, 734, 738, 759, 765, 766, 769, 783, 788, 792, 801, 803, 805, 808, 809, 814, 817, 818, 820, 832, 834, 840, 853, 859, 872, 878, 879, 885, 886, 887, 906]</t>
  </si>
  <si>
    <t>[15, 20, 21, 25, 33, 36, 39, 66, 74, 97, 102, 105, 114, 115, 117, 120, 124, 127, 130, 132, 134, 137, 138, 153, 157, 159, 164, 171, 176, 182, 189, 191, 201, 208, 211, 219, 225, 226, 227, 234, 237, 249, 252, 256, 262, 263, 275, 282, 291, 296, 304, 310, 316, 328, 333, 335, 336, 338, 343, 353, 354, 356, 368, 369, 378, 383, 387]</t>
  </si>
  <si>
    <t>[14, 18, 21, 23, 29, 43, 57, 69, 81, 82, 93, 96, 100, 103, 104, 108, 109, 111, 114, 127, 130, 136, 140, 143, 146, 149, 162, 164, 190, 192, 194, 207, 217, 219, 232, 237, 241, 245, 251, 261, 263, 265, 272, 280]</t>
  </si>
  <si>
    <t>[6, 8, 13, 14, 28, 39, 40, 48, 60, 62, 73, 85, 88, 106]</t>
  </si>
  <si>
    <t>[3, 4, 10, 16, 24, 25, 26, 27, 30, 35, 38, 44, 55, 62, 63, 73, 75, 79, 94, 95, 104, 106, 116, 122, 124, 138, 139, 143, 144, 152, 155, 157, 160, 172, 174, 197, 202, 211, 213, 220, 222, 226]</t>
  </si>
  <si>
    <t>[11, 17, 18, 20, 29, 33, 46, 47, 52, 53, 73, 82, 84, 87, 100, 107, 113, 122, 132, 136, 139, 151, 161, 162, 163, 164, 171, 175, 191, 215, 222, 225, 226, 227, 237, 238]</t>
  </si>
  <si>
    <t>[12, 13, 17, 22, 32, 35, 50, 63, 64, 65]</t>
  </si>
  <si>
    <t>[15, 19, 25, 49, 52, 54, 58, 61, 64, 65, 71, 73, 77, 79, 87, 90, 104, 106, 116, 124, 126, 129, 148, 154, 157, 161, 163, 164, 166, 167, 168, 179, 184, 186]</t>
  </si>
  <si>
    <t>[5, 10, 13, 14, 26, 28, 37, 45, 46, 52, 63, 68, 69, 70, 76, 84, 85, 92, 93, 102, 103, 110, 113, 119, 123, 133, 136, 140, 148, 151, 156, 157, 158, 163, 164, 167, 170, 178, 179, 184, 194, 195, 199, 218, 226, 236, 242, 245, 246, 248, 257, 258, 259, 262, 266, 278, 290, 293, 318, 321, 340, 350, 357, 365, 366, 367, 369, 381, 382, 384, 400, 402, 405, 410, 411, 418, 420, 422]</t>
  </si>
  <si>
    <t>[18, 23, 29, 34, 37, 38, 40, 43, 46, 64, 66, 69, 72, 82, 87, 94, 102, 110, 114, 123, 139, 151, 168, 176, 182, 183, 193, 196, 204, 207, 214, 219, 225, 230, 231, 232, 236, 254, 256, 264, 268, 276, 287, 297, 299, 311, 312, 314, 321, 323, 329, 331, 334, 344, 346, 351, 354, 357, 358, 363, 370, 379, 383, 386, 387, 388, 391, 393, 397, 401, 408, 413, 414, 417, 419, 421, 428, 429, 438, 447, 452, 456, 459, 465, 471, 476, 489, 491, 494]</t>
  </si>
  <si>
    <t>[5, 7, 26, 60, 61, 68, 69, 82, 123, 130, 133, 140, 151, 153, 169, 173, 174, 187, 201, 207, 224, 230, 234, 237, 248, 251, 253, 261, 273, 276, 278, 279, 283, 297, 299, 305, 312, 319, 321, 323, 330, 334, 336, 347, 349, 356, 361, 368, 376, 392, 395, 401, 412, 418, 419, 422, 424, 426, 435, 440, 453]</t>
  </si>
  <si>
    <t>[2, 13, 26, 28, 29, 32, 45, 49, 51, 58, 61, 65, 82]</t>
  </si>
  <si>
    <t>[9, 39, 43, 60, 100, 109, 111, 112, 116, 120, 127, 130, 132, 134, 150, 153, 169, 174, 175, 183, 185]</t>
  </si>
  <si>
    <t>[24, 31, 32, 45, 47, 83, 88, 93, 106, 107]</t>
  </si>
  <si>
    <t>[10, 14, 15, 21, 41, 42, 43, 52, 70, 75, 83, 87, 94, 102, 124, 129, 131, 143, 158, 180, 185, 186, 219, 223, 229, 232, 252, 256, 268, 271, 275, 285]</t>
  </si>
  <si>
    <t>[9, 11, 26, 32, 38, 47, 55, 69, 70, 73, 75, 80, 81, 93, 94, 107, 112, 125, 128, 149, 152, 170, 172, 176, 178, 202, 209, 219, 223, 224, 245, 248, 251, 266, 270, 292, 294, 295, 298, 301, 302, 303, 304, 308, 310, 315, 324, 336, 353, 364, 365, 366, 373, 374, 390, 391, 394, 404, 405, 409, 414, 415, 416, 434, 438, 443]</t>
  </si>
  <si>
    <t>[4, 7, 15, 17, 18, 19, 23, 32, 36, 45, 56, 67, 73, 74, 76, 80, 93, 94, 103, 119, 162, 165, 168, 171, 174, 179, 183, 193, 195, 199, 201, 209, 212, 213, 224, 229, 230, 251, 258, 259, 262, 271, 273, 279, 290, 294, 312, 315, 318, 320, 324, 327, 329, 331, 336, 350, 360, 366, 370, 374, 382, 384, 399, 400, 402, 404, 407, 418, 430, 431, 433, 434, 441, 443, 459, 464, 469, 472, 474, 477, 491, 505, 510, 516, 529, 542, 559, 560, 581, 594, 605, 608, 623, 641, 648, 669, 680, 681, 683, 685, 686, 692, 711, 713, 720, 722, 730, 740, 744, 757, 765, 768, 782, 805, 807, 809, 811, 844, 848, 849]</t>
  </si>
  <si>
    <t>[3, 14, 15, 18, 21, 29, 37, 46, 53, 57, 83, 87, 96, 115, 118, 119]</t>
  </si>
  <si>
    <t>[2, 3, 12, 25, 33, 35, 44, 47, 56, 61, 79, 91, 102, 112, 114, 116, 125, 127, 136, 144, 146, 155, 157, 159, 164, 166, 177, 187, 195, 202, 205, 209, 215, 219, 224, 259, 267, 269, 274, 284, 296, 299]</t>
  </si>
  <si>
    <t>[12, 17, 26, 33, 36, 50, 62, 72, 77, 92, 107, 126, 139, 140, 141, 163, 205, 215, 247, 254, 255, 269, 270, 273, 278, 283]</t>
  </si>
  <si>
    <t>[8, 15, 17, 28, 31, 37, 39, 41, 65, 75, 80, 85, 89, 92, 97, 99, 110, 126, 131, 132, 144]</t>
  </si>
  <si>
    <t>[7, 20, 23, 25, 28, 29, 40, 50, 54, 55, 57, 59, 62, 64, 70, 72, 78, 80, 85, 95, 100, 102, 116, 137, 143, 147, 149, 150, 161, 171, 177, 179, 184, 192, 197, 218, 230, 233, 235, 236, 237, 244, 254, 255, 259, 260, 261, 270, 279, 293, 294, 296, 306, 309, 317]</t>
  </si>
  <si>
    <t>[13, 22, 25, 26, 30, 33, 34, 35, 37, 39, 40, 42, 44, 46, 67, 70, 85, 86, 87, 91, 93, 94, 95, 100, 123, 134, 139, 143, 152, 158, 172, 178, 179, 184, 191, 198, 206, 208, 210, 212, 233, 234, 238, 240, 241, 243, 258, 266, 271, 279, 289, 296, 298, 304]</t>
  </si>
  <si>
    <t>[6, 37, 40, 45, 56, 58, 61, 63, 64, 69, 79, 83, 88, 89, 95, 96, 98, 105]</t>
  </si>
  <si>
    <t>[8, 20, 35, 43, 63, 64, 65, 95, 102, 111, 113, 116, 121, 131, 133, 142, 171, 172, 183, 185, 188, 200, 202, 210, 211, 221, 229, 233, 235, 236, 242, 243, 244, 249, 261, 262, 281, 283, 295, 299]</t>
  </si>
  <si>
    <t>[3, 9, 13, 14, 15, 28, 33, 38, 49, 50, 55, 56, 64, 69, 70, 81, 102, 111, 127, 132, 136, 137, 141, 153, 157, 160, 162, 164, 172, 173, 177, 180, 181, 197, 208, 213, 216, 220, 223, 225, 233, 234, 237, 239, 252, 257, 258, 280, 284, 289, 306, 319, 323, 346, 350, 364, 365, 370, 375, 380, 381, 382, 388, 402, 409, 421, 423, 424, 439, 453, 456, 461, 464]</t>
  </si>
  <si>
    <t>[7, 11, 13, 18, 24, 38, 40, 47, 53, 58]</t>
  </si>
  <si>
    <t>[5, 7, 15, 19, 21, 24, 25, 27, 48, 53, 77, 86, 95, 100, 101, 108, 113, 120, 123, 134, 138, 146, 150, 164, 166, 172, 178, 179, 192, 196, 200, 206, 215, 219, 235, 241, 245]</t>
  </si>
  <si>
    <t>[12, 15, 20, 52, 65, 74, 76, 86, 91, 100, 103, 105, 109, 111, 121, 124, 152, 161, 163, 164, 166, 168, 170, 174, 177, 179, 186, 189, 192, 195, 202, 206, 208, 215, 218, 230, 250, 258, 260, 265, 269, 270, 273, 291, 295, 298, 306, 309, 321, 355, 361, 373, 376, 379, 383, 393, 395, 411, 417, 418, 426, 428, 430, 431, 433, 441, 442, 445, 446, 452, 459, 470, 471, 475, 480, 482, 484, 487, 493, 495, 497, 499, 501, 506, 508, 510, 511, 517, 519, 526, 535, 537, 538, 540, 541, 543, 546, 548, 551, 556, 564, 565, 571, 574, 582, 584, 585, 587, 591, 592, 595, 600, 605, 606, 608, 609, 611, 620, 626, 627, 629, 638, 639, 646, 647, 648, 649, 653, 654, 656, 657, 658, 659, 660, 661, 662, 663, 664, 665, 666, 667, 669, 670, 674, 675, 676, 677, 678, 679, 680, 681, 683, 684, 685, 687, 688]</t>
  </si>
  <si>
    <t>[13, 16, 17, 19, 24, 25, 27, 39, 50, 54, 57, 74, 83, 84, 91, 92, 101, 104, 106, 114, 116, 119, 131, 132, 133, 137, 145, 148, 149, 154, 160, 166, 171, 172, 178, 185, 189, 198, 199, 208, 215, 219, 220, 225, 242, 266, 272, 274, 277, 291]</t>
  </si>
  <si>
    <t>[6, 9, 29, 44, 57, 73, 86, 92, 102, 104, 117, 120, 136, 145, 150, 155, 167, 168, 180, 196, 197, 199]</t>
  </si>
  <si>
    <t>[17, 20, 22, 25, 34, 40, 51, 53, 67, 68, 70, 77, 79, 86, 90, 96, 101, 135, 137, 138, 139, 154, 157, 161, 164, 167, 171, 173, 182, 184, 185, 186, 188, 193, 195, 199, 201, 210]</t>
  </si>
  <si>
    <t>[13, 22, 25, 27, 42, 47, 54, 56, 68, 74, 75, 76, 88, 89, 93, 99, 115, 117, 118, 119, 123, 128, 130, 133, 144, 156, 169, 171, 172, 178, 179, 180, 183, 184, 192, 193, 205, 215, 218, 221, 231, 232, 238, 246, 250, 254, 255, 262, 266, 270, 273, 276]</t>
  </si>
  <si>
    <t>[3, 4, 14, 27, 28, 29, 30, 32, 33, 37, 40, 44, 54, 62, 65, 68, 74, 90, 91, 97, 112, 119, 121, 123, 134, 138, 148, 153]</t>
  </si>
  <si>
    <t>[2, 5, 29, 33, 44, 74, 75, 80, 82, 86, 87, 90, 103, 109, 111, 118, 123, 127, 129, 131, 132, 139, 148, 153, 168, 169, 176, 177, 194, 201, 206, 207, 232, 236]</t>
  </si>
  <si>
    <t>[2, 23, 24, 25, 31, 45, 48, 56, 62, 63, 68, 69, 71, 72, 84, 94, 111, 116, 133, 134, 135, 136, 140, 150, 152, 153, 156, 177, 185, 191, 201, 227, 228, 236, 238, 248, 262, 269, 275, 296, 298, 306]</t>
  </si>
  <si>
    <t>[12, 14, 16, 17, 36, 63, 68, 77, 78, 82, 90, 107, 116, 119, 123, 141, 148, 151, 161, 165, 171, 177]</t>
  </si>
  <si>
    <t>[18, 30, 35, 38, 48, 60, 61, 88, 94, 95, 105, 117, 123, 133, 157, 161, 174, 178, 183, 186, 187, 188, 189, 202, 205, 210, 213, 217, 223, 225, 226, 230, 253, 254, 265, 270, 271, 272, 279, 285, 286, 290, 293, 295, 299, 302, 304, 311, 317, 330, 334, 340, 343, 345, 358, 359, 360, 363, 382, 384, 397, 408, 415, 436, 468, 476, 477, 481, 485, 487, 494, 495, 503, 514, 519, 529, 531, 534, 545, 553, 556, 569, 572, 574, 579, 580, 593, 598, 602, 610, 620, 621, 623, 629, 653, 656, 670, 679, 680, 687, 689, 705, 709, 716, 722, 731, 736, 742, 774, 776, 778, 783, 787, 795, 799, 805, 809, 810, 835, 837, 842, 861, 867, 874, 883, 888, 889, 890, 894, 903, 911, 915, 916, 918, 927, 928, 932, 934, 937, 947, 958, 962, 972, 996, 997, 1001, 1005, 1012, 1017, 1018, 1028, 1032, 1033, 1044, 1052, 1070, 1079, 1094, 1105, 1107, 1111, 1114, 1115, 1124, 1126, 1131, 1144, 1170, 1172]</t>
  </si>
  <si>
    <t>[2, 14, 17, 30, 36, 39, 42, 51, 57, 62, 72, 83, 87, 92, 109, 111, 113, 116, 124, 127, 128, 133, 138, 139, 144, 156]</t>
  </si>
  <si>
    <t>[2, 3, 9, 10, 20, 26, 38, 39, 42, 46, 68, 73, 84, 92, 99, 100, 115, 127, 133, 135, 136, 141, 145, 146, 154, 157, 167, 173, 177, 179, 184, 195, 200]</t>
  </si>
  <si>
    <t>[6, 10, 16, 41, 44, 50, 53, 58, 60, 64, 67, 74, 77, 86, 90, 92, 94, 96, 97, 105, 118, 120, 134, 136, 139, 140, 142, 144, 151, 174, 180, 182, 186, 187, 211, 222, 225, 241, 244, 246, 253, 255, 258, 264, 270, 272, 279, 292, 304, 309, 320, 338, 339, 348, 362, 366, 368, 371, 372, 378, 384, 397, 399, 400, 435, 437, 445, 448]</t>
  </si>
  <si>
    <t>[11, 15, 16, 18, 21, 25, 41, 43, 50, 54, 56, 83, 91, 93]</t>
  </si>
  <si>
    <t>[3, 10, 37, 42, 55, 59, 61, 69, 73, 89, 91, 100, 130, 135, 140, 145, 149, 151]</t>
  </si>
  <si>
    <t>[12, 19, 21, 23, 32, 35, 41, 53, 62, 67, 68, 74, 81, 88, 94, 95, 97, 102, 103, 106, 120, 122, 128, 133, 134, 135, 140, 145, 148, 159, 162, 168, 172, 181, 182, 207, 208, 213, 216, 217, 222, 226, 229, 234, 241, 242, 244, 246, 255]</t>
  </si>
  <si>
    <t>[8, 18, 27, 35, 41, 47, 57, 67, 68, 71, 74, 82, 88, 90, 93, 99, 102, 107, 118, 148, 153, 156, 157, 159, 162, 165, 169, 179, 198, 219, 222, 223, 225, 229, 233, 236, 243, 244, 247, 256, 274, 276, 299, 301, 304, 307, 317]</t>
  </si>
  <si>
    <t>[2, 3, 8, 16, 17, 20, 21, 34, 40, 56, 70, 74, 76, 107, 109, 111, 112, 126, 140, 143]</t>
  </si>
  <si>
    <t>[7, 10, 13, 18, 20, 21, 31, 34, 37, 41, 44, 61, 83, 85, 108, 113, 117, 122, 128, 132, 136, 143, 145, 149, 165, 176, 178, 187, 194, 200, 212, 218, 227, 233, 243, 249, 250, 258, 260, 265, 271, 281, 283, 287, 293, 294, 310, 311, 324, 327, 328, 329, 330, 335, 340, 344, 349, 350, 351, 352, 365, 372, 378, 380, 382, 397, 400, 402, 406, 408, 409, 414, 428, 435, 446, 453, 460, 467, 471, 473, 477, 479, 481, 493, 498, 500, 512, 530, 538, 544, 546, 547, 548, 555, 563, 567, 570, 573, 608, 612, 626, 634, 637, 638, 639]</t>
  </si>
  <si>
    <t>[8, 9, 17, 18, 39, 42, 50, 66, 71, 80, 105, 107, 108, 113, 114, 118, 120, 128, 130, 136, 137, 144, 152, 154, 158, 160, 170, 174, 177, 180, 191, 197, 220, 222, 234, 256, 268, 277, 288, 289, 291, 301, 330, 338, 339, 359, 364, 367, 369, 377, 386, 394, 395, 403, 410, 412, 418, 421, 454, 464, 468, 477, 482, 484, 486, 487, 490, 491, 493, 495, 498, 500, 504, 513, 515, 516, 531, 535, 538, 545, 551, 552, 553, 566, 568, 573, 579, 581, 587, 605, 618, 637, 638, 644]</t>
  </si>
  <si>
    <t>[2, 7, 8, 20, 28, 41, 44, 46, 57, 61, 66, 77, 81, 84, 97, 101, 102, 111, 118, 120, 125, 130, 134, 135, 146, 157, 158, 161, 183, 186, 190, 196, 218, 219, 220, 226, 229, 239]</t>
  </si>
  <si>
    <t>[2, 4, 5, 17, 21, 26, 29, 31, 47, 53, 56, 58, 70, 71, 73, 79, 90, 93, 96, 97, 115, 117, 135, 140, 145, 149, 152, 157, 160, 167, 170, 198, 199, 208, 209, 218, 228, 236, 254, 260, 265, 267, 270, 289, 302, 305, 307, 313, 329, 330, 333, 346, 348]</t>
  </si>
  <si>
    <t>[4, 15, 47, 48, 50, 61, 67, 68, 70, 81, 82, 88, 89, 98, 101, 103, 106, 109, 115, 129, 137, 138, 155, 157, 175, 188, 198, 207, 222, 233, 245, 247, 255, 264, 265, 267, 268, 271, 276, 285, 286, 295, 296, 305, 324, 329, 343, 347, 359, 366]</t>
  </si>
  <si>
    <t>[10, 22, 34, 42, 55, 58, 70, 71, 78, 82, 102, 104, 128, 129, 140, 143, 150, 155, 172, 177, 207, 213, 215, 227, 240, 257]</t>
  </si>
  <si>
    <t>[2, 6, 14, 19, 26, 39, 60, 61, 75, 76, 81, 83, 87, 95, 97, 101, 113]</t>
  </si>
  <si>
    <t>[6, 12, 24, 39, 40, 43, 55, 60, 62, 76, 77, 82, 84, 88, 97, 111, 114, 122, 125, 135, 137, 143, 153, 154, 161, 166, 172, 173, 178, 180, 183, 188, 200, 204, 212, 220, 223, 237, 242, 243, 252, 261, 263, 267, 285, 292, 294, 296, 297, 302, 316, 319, 320, 325, 326, 328, 337]</t>
  </si>
  <si>
    <t>[28, 31, 32, 39, 61, 62, 71, 79, 80, 83, 100, 119, 120, 122, 123, 126, 127, 131, 136, 143, 154, 158, 173, 192, 194, 212, 215, 221]</t>
  </si>
  <si>
    <t>[8, 11, 17, 39, 42, 44, 51, 52, 60, 64, 65, 83, 86, 87, 96, 105, 117, 119, 124, 127, 128, 133, 134, 143, 144, 148, 153, 154, 159, 164, 165, 166, 171, 175, 196, 197, 201, 202, 204, 209, 226, 232, 242, 244, 245, 253, 255, 256, 257, 259, 264, 268, 274, 280, 283, 285, 287, 291, 292, 293, 304, 307, 312, 318, 324, 327, 337, 350, 352, 353, 358, 359, 370, 383, 394, 395, 403, 406, 407, 408, 424, 426, 430, 434, 439, 441, 450, 451, 455, 464, 472, 474, 475, 480, 486, 490, 496, 501, 502, 504, 505, 529, 533, 547, 553, 554, 556, 559, 563]</t>
  </si>
  <si>
    <t>[27, 31, 50, 56, 65, 71, 76, 78, 85, 89, 92, 94, 95, 105, 116, 126, 135, 136, 138, 139, 143, 167, 173, 187, 198, 201, 203, 204, 213, 219, 224, 228, 234, 235, 249, 257, 258, 286, 290, 297, 298, 305, 307, 308, 309, 319, 325, 345, 358, 364, 366, 368, 370, 374, 377, 381, 382, 389, 392, 397, 401, 406, 411, 414]</t>
  </si>
  <si>
    <t>[17, 19, 22, 28, 43, 65, 67, 71, 73, 75, 77, 87, 91, 92, 95, 96, 103, 105, 109, 115, 117, 126, 128, 129, 138, 140, 142, 146, 147, 159, 172, 173, 176, 180, 191, 192, 193, 195, 203, 204, 206, 209, 221, 232, 234, 236, 239, 242, 244, 246, 259, 264, 267, 278, 281, 282, 291, 292, 298, 305, 307, 310, 315, 320, 323, 330, 332, 334, 355, 357, 359, 360, 365, 366, 367, 369, 370, 371, 376, 379, 400, 403, 404, 409, 413, 414, 416, 429, 431, 442, 449, 450, 454, 457, 459, 460, 464, 465, 469, 472, 480, 486, 489, 499, 524, 527, 528, 538, 544, 545, 546, 550, 555, 557, 560, 565, 572, 578, 589, 610, 612, 613, 614, 622, 625, 628, 639, 654, 660, 667, 672, 673, 677, 680, 681, 682, 685, 695, 712, 718, 726, 727, 729, 730, 731, 739, 748, 752, 766, 772, 773, 780, 791, 797, 798, 799, 801, 813, 814, 815, 819, 823, 833, 835, 839, 862, 874, 876, 885, 892, 905, 907, 908, 915, 932, 935, 938, 941, 942, 944, 947, 952, 966, 972, 978, 984, 991, 993, 994, 995, 996, 1007, 1009, 1011, 1014, 1028, 1042, 1043, 1047, 1050, 1051, 1060, 1068, 1070, 1071, 1079, 1084, 1091, 1095, 1098, 1100, 1106, 1109, 1128, 1134, 1141, 1151, 1168, 1171, 1180, 1186, 1190, 1204, 1205, 1210, 1217, 1224, 1227, 1228, 1234, 1240, 1241, 1260, 1266, 1267, 1268, 1275, 1284, 1289, 1297, 1309, 1312, 1317, 1332, 1339]</t>
  </si>
  <si>
    <t>[13, 15, 21, 24, 26, 29, 30, 37, 38, 40, 51, 58, 64, 76, 95, 102, 105, 106, 107, 118, 125, 130, 131, 136, 138, 143]</t>
  </si>
  <si>
    <t>[11, 22, 24, 34, 37, 56, 59, 67, 70, 81, 82, 88, 97, 98, 99, 103, 104, 105, 108, 111, 117, 125, 141, 142, 150, 152, 162]</t>
  </si>
  <si>
    <t>[5, 13, 40, 43, 45, 47, 50, 53, 55, 65, 76, 78, 83, 86, 88, 96, 101, 108, 109, 112, 113, 114, 121, 126, 127, 139, 142, 153, 157, 161, 175, 182, 186, 196]</t>
  </si>
  <si>
    <t>[5, 16, 20, 37, 41, 43, 45, 48, 49, 72, 74, 76, 78, 87, 88, 91, 96, 106, 110, 113, 119, 124, 132, 134, 140, 159, 170, 171, 178, 181, 188, 190, 192, 206, 208, 213, 218, 222, 223, 224, 227, 235, 238, 242, 248, 252, 268, 273, 284, 296, 297, 298]</t>
  </si>
  <si>
    <t>[7, 12, 13, 23, 24, 27, 30, 31, 32, 36, 37, 40, 41, 51, 55, 72, 80, 82, 90, 92, 94, 97, 111, 122, 125, 127, 132, 133, 137, 143, 146, 151, 157, 159, 164, 175, 181, 182, 189, 202, 207, 225, 226, 238, 254, 255, 259, 269, 272, 277, 289, 290, 291, 292, 315, 319, 330, 338, 339, 344, 346, 347, 358, 364, 366, 378, 385, 395, 398, 407, 408, 409, 422, 424]</t>
  </si>
  <si>
    <t>[24, 33, 37, 42, 48, 55, 64, 75, 98, 104, 123, 129, 132, 136, 151, 161, 174, 181, 182, 200, 205, 206, 218, 221, 224, 229, 230, 233, 236, 246, 265, 269, 271]</t>
  </si>
  <si>
    <t>[26, 27, 48, 50, 61, 64, 67, 70, 76, 98, 104, 107, 109, 112, 115, 117, 120, 135, 144, 145, 157, 161, 177, 183, 191, 197, 201, 205, 212, 225, 238, 250, 260, 261, 263, 265, 270, 276, 277, 278, 281, 282, 284, 289, 299, 304, 309, 329, 332, 337, 341, 347, 351, 354, 356, 361, 366, 367]</t>
  </si>
  <si>
    <t>[4, 5, 11, 12, 14, 21, 27, 28, 31, 42, 47, 49, 51, 69, 72, 77, 93, 95, 101, 104, 106, 110, 112, 115, 116, 119, 122, 144, 146, 147, 153, 156, 157, 158, 160, 164, 166, 174, 188, 190, 201, 207, 211, 212, 213, 216, 222, 230, 231, 240, 241, 242, 243, 247, 264, 278, 279, 311, 329, 330, 334]</t>
  </si>
  <si>
    <t>[26, 30, 31, 34, 44, 47, 48, 55, 58, 60, 70, 101, 111, 113, 114, 115, 120, 121, 136, 142, 148, 151, 158, 159, 164, 165, 172, 174, 181, 204, 225, 238, 242, 247, 253, 254, 261, 262, 264, 277, 281, 283, 290, 291, 292, 295, 301, 308, 309, 315, 346, 354, 355, 363, 367, 375, 377, 382, 385, 389, 406, 417, 418, 431]</t>
  </si>
  <si>
    <t>[5, 12, 16, 24, 31, 39, 43, 45, 52, 57, 68, 73, 75, 84, 91, 96, 99, 101, 102, 106, 110, 112, 121, 122, 127, 136, 148, 163, 164, 177, 179, 187, 191, 192, 193, 195, 240, 241, 253, 255, 261, 268, 271]</t>
  </si>
  <si>
    <t>[7, 13, 16, 19, 22, 29, 33, 35, 41, 46, 52, 54, 61, 66, 72, 82, 83, 90, 94, 96, 100, 102, 103, 106, 109, 120, 135, 146, 152, 159, 172, 191, 193, 197, 201, 212, 214, 217, 223, 224, 227, 231, 239, 247, 249, 250, 251, 254, 255, 257, 260, 261, 262, 276, 285, 292]</t>
  </si>
  <si>
    <t>[3, 10, 12, 15, 21, 23, 26, 32, 38, 45, 46, 47, 54, 55, 60, 62, 66, 68, 69, 89, 92, 94, 96, 114, 116, 120, 126, 129, 130, 134, 143, 152, 156, 160, 161, 176, 188, 190, 195, 203, 205, 218, 221, 225, 230, 235, 238, 242, 243, 250, 251, 254, 259, 269, 271, 278, 281, 289]</t>
  </si>
  <si>
    <t>[4, 13, 14, 20, 21, 27, 53, 68, 79, 84, 100, 105, 113, 116, 117, 122, 125, 134, 158, 161, 164, 169, 172, 175, 176, 184, 198, 206, 210, 221, 223, 229, 232, 235, 238, 240, 245, 254, 256, 257, 259, 261, 267, 273, 278, 281, 282, 290, 312, 314, 315, 316, 353, 357, 364, 365, 373, 380, 391, 393, 405, 414, 417, 427, 430, 441, 442, 446, 458, 463, 465, 473, 477]</t>
  </si>
  <si>
    <t>[3, 8, 15, 17, 22, 35, 49, 55, 61, 70, 82, 83, 97, 100, 103, 133, 136, 145, 156, 164, 170, 175, 178, 179, 198, 206, 212, 219, 226, 236, 237, 240, 244, 247, 250, 265, 269, 273, 274, 279, 287, 294, 320, 330, 341, 344, 369, 370, 374, 375, 383, 389, 392, 409]</t>
  </si>
  <si>
    <t>[9, 13, 18, 27, 32, 41, 45, 47, 51, 53, 54, 55, 61, 76, 77, 78]</t>
  </si>
  <si>
    <t>[5, 24, 29, 43, 53, 65, 74, 79, 83, 85, 92, 96, 111, 112, 116, 119, 120, 135, 141, 144, 149, 158, 164, 173]</t>
  </si>
  <si>
    <t>[4, 9, 11, 13, 19, 21, 22, 38, 46, 47, 56, 72, 82, 84, 86, 101, 109, 124, 132, 149, 160, 162, 172]</t>
  </si>
  <si>
    <t>[2, 13, 19, 24, 39, 42, 51, 77, 79, 87, 88, 111, 112, 117, 119, 130, 137, 139, 148, 153, 158, 161, 170, 182, 200, 202, 206, 208, 217, 226, 229, 233, 237, 240, 244, 246, 256, 260, 274, 283, 289]</t>
  </si>
  <si>
    <t>[3, 8, 9, 12, 13, 20, 24, 31, 35, 37, 42, 45, 47, 54, 55, 57, 60, 61, 65, 70, 74, 75, 89, 95, 99, 105, 116, 117, 120, 126, 127, 129, 131, 144, 148, 149, 151, 153, 155, 160, 161, 163, 168, 170, 171, 175, 189, 192, 198, 213, 216, 222, 227, 231, 233, 237, 243, 250, 251, 254, 256, 263, 265, 266, 271, 275, 283, 289, 290, 302, 307, 309, 313, 318, 319, 320, 321, 322, 323, 325, 326, 327, 328, 330, 334, 335, 336, 337, 339, 341, 342, 345, 347, 350, 351, 352, 353, 355, 356, 357, 358, 360, 362, 363, 364, 365, 366, 367, 368, 369, 372, 373, 375, 376, 378, 379, 382, 384, 386, 387]</t>
  </si>
  <si>
    <t>[4, 7, 19, 32, 35, 52, 55, 65, 69, 81, 82, 87, 89, 95, 101, 103, 145, 151, 162, 163, 169, 175, 178, 188, 189, 190, 191, 201, 204, 205, 208, 221, 222, 271, 282, 285, 286, 289, 307, 313, 323, 330, 340, 341, 347, 358, 363, 370, 372, 382, 406, 415, 417, 429, 435, 436]</t>
  </si>
  <si>
    <t>[5, 15, 28, 31, 42, 49, 53, 56, 65, 70, 75, 89, 94, 105, 118, 121, 146, 151, 164, 173, 177, 192, 197, 199, 202, 209, 218, 224, 244, 247, 253, 255, 257, 261, 268, 270, 291, 294, 295, 304, 306, 307, 311, 314, 316, 330, 339, 341, 342, 352, 374, 379, 392, 399, 404, 416, 434, 443, 444, 452, 484, 491, 519, 524, 531, 533, 535, 537, 538, 539, 540, 542, 546, 547, 549, 553, 559, 572, 574, 577, 586, 593, 597, 599, 600, 603, 605, 609, 614, 638, 647, 656, 657, 686, 688, 689, 698, 702, 709, 710, 729, 737, 747, 763, 780, 783, 787, 791, 793, 795, 799, 803, 804, 829, 838, 840, 845, 848, 857, 867, 870, 875, 878, 889, 891, 898, 899, 906, 907, 913, 922, 928, 935, 941, 946, 958, 962, 963, 967, 970, 973, 983, 988, 1005, 1011, 1020, 1039, 1040, 1043, 1053, 1057, 1058]</t>
  </si>
  <si>
    <t>[22, 54, 62, 64, 69, 76, 80, 81, 83, 101, 105, 122, 125, 136, 143, 148, 149, 159, 163, 167, 168, 181, 183, 186, 193, 199, 205, 206, 213, 216, 226, 232, 237, 239, 241]</t>
  </si>
  <si>
    <t>[15, 16, 43, 52, 72, 88, 110, 123, 126, 127, 128, 129, 142, 146, 150, 152, 164, 165, 184, 192, 198, 202, 204, 211, 212, 221, 223, 224, 227, 230, 232, 235, 238]</t>
  </si>
  <si>
    <t>[6, 22, 26, 29, 33, 36, 42, 44, 45, 58, 64, 73, 75, 94, 97, 126, 127, 130, 153, 154, 172, 174, 176, 177, 188, 195]</t>
  </si>
  <si>
    <t>[15, 17, 25, 26, 29, 34, 35, 39, 61, 64, 69, 70, 79, 83, 85, 94, 100, 116, 127, 136, 143, 145, 158, 167, 168, 171, 177, 180, 195, 203, 205, 206]</t>
  </si>
  <si>
    <t>[8, 17, 28, 31, 33, 41, 46, 49, 51, 56, 58, 77, 80, 82, 84, 85, 92, 98, 105, 124, 125, 126, 138, 144, 156, 163, 166, 172, 189, 195, 196, 202, 210, 212, 223, 226, 227, 228, 232, 240, 243, 245, 247, 272, 275, 276, 282, 293, 300]</t>
  </si>
  <si>
    <t>[2, 8, 18, 21, 25, 31, 41, 51, 55, 56, 62, 66, 82, 127, 128, 136, 148, 149, 152, 153, 155, 162, 175, 176, 186, 188, 211, 230, 233, 239, 241, 243, 250, 254, 258, 262, 265, 267, 269, 271, 276, 277, 278, 315, 319, 325, 333, 334, 337, 351, 352, 367, 375, 379, 402, 405, 408, 426, 427, 430, 445, 450, 452, 453, 456, 471, 474, 478, 480, 490, 496, 500, 503, 505, 513, 515, 517, 519, 520, 543, 546, 551, 555, 562]</t>
  </si>
  <si>
    <t>[3, 5, 11, 15, 39, 49, 52, 57, 64, 82, 83, 91, 93, 95, 99, 105]</t>
  </si>
  <si>
    <t>[3, 8, 14, 32, 40, 46, 50, 54, 55, 59, 62, 63, 64, 68, 83, 88]</t>
  </si>
  <si>
    <t>[6, 18, 19, 28, 36, 47, 48, 54, 59, 72, 75, 77, 91, 98, 105, 109, 117, 120, 122, 126, 142, 148, 150, 152, 153, 155, 158, 169, 173, 180, 183, 193, 196, 207, 216, 223, 241, 244, 247, 251, 263, 269, 281]</t>
  </si>
  <si>
    <t>[33, 35, 50, 51, 52, 58, 62, 76, 77, 78, 85, 86, 91, 92, 99, 101, 104, 116, 122, 144, 159, 160, 161, 167, 170]</t>
  </si>
  <si>
    <t>[2, 4, 5, 6, 34, 40, 41, 57, 60, 65, 69, 73, 82, 85, 99, 103, 107, 112, 126, 143, 145, 147, 157, 183, 186, 189, 195, 202, 203, 211, 221, 231, 235, 245, 252, 256, 257, 260, 269, 279, 288, 317, 322, 324, 325, 326, 328, 332, 340, 344, 355, 356, 370, 375, 378, 404, 408, 429, 430, 431, 439, 442, 443, 446, 449, 453, 463, 464, 471, 475, 481, 485]</t>
  </si>
  <si>
    <t>[2, 19, 33, 35, 39, 59, 65, 71, 76, 87, 92, 98, 109, 124, 127, 131, 133, 149, 151, 162, 172, 181, 183, 188, 189, 197, 199, 216, 224, 233, 239, 249, 300, 306, 312, 315, 332, 340, 342, 345, 348, 357, 368, 371, 375, 377, 384]</t>
  </si>
  <si>
    <t>[3, 24, 29, 45, 48, 51, 59, 60, 61, 62, 71, 76, 97]</t>
  </si>
  <si>
    <t>[4, 34, 36, 41, 48, 50, 51, 52, 55, 59, 63, 72, 84, 86, 88, 98, 101]</t>
  </si>
  <si>
    <t>[10, 12, 40, 56, 62, 71, 72, 75, 77, 78, 93, 95, 100, 101, 102, 115, 123, 126, 130, 131, 132, 146, 155, 157, 167, 168, 169, 177, 190, 191, 211, 218, 219, 228, 230, 237, 239, 244, 250, 258, 262, 271, 290, 291, 306, 309, 311]</t>
  </si>
  <si>
    <t>[12, 19, 20, 22, 26, 29, 31, 32, 35, 36, 40, 41, 42, 46, 47, 48, 51, 53, 54, 56, 58, 59, 60, 61, 62, 63, 66, 70, 71, 72, 73, 74, 75, 76, 77, 80, 83, 84, 85, 86, 89, 90, 91, 92, 94, 95, 97, 104, 105, 111, 122, 126, 127, 137, 141, 146, 150, 153, 161, 164, 165, 166, 172, 173, 174, 179, 181, 182, 183, 187, 196, 197, 198, 205, 206, 214, 220, 233]</t>
  </si>
  <si>
    <t>[3, 6, 12, 19, 21, 22, 23, 34, 36, 39, 42, 43, 49, 53, 72, 81, 90, 103, 107, 113, 116, 126, 129, 148, 152, 158, 169, 176, 180, 185, 187, 188, 191, 196]</t>
  </si>
  <si>
    <t>[22, 25, 29, 32, 33, 34, 35, 39, 44, 73, 80, 85, 91, 94, 104, 109, 113, 118, 126, 128, 129, 169, 172, 183, 189, 191, 203, 205, 211, 214, 215, 223]</t>
  </si>
  <si>
    <t>[4, 13, 17, 29, 30, 33, 35, 47, 49, 52, 60, 66, 77, 84, 90, 100, 101, 103, 109, 120, 127, 131, 132, 144, 145, 151, 161, 163]</t>
  </si>
  <si>
    <t>[16, 28, 29, 34, 41, 52, 60, 73, 78, 89, 95, 99, 100, 103, 128, 129, 131, 133, 134, 137, 138, 147, 151, 157, 166, 181, 183, 197, 204, 214, 218, 219, 221, 231, 245, 259, 263, 266, 273, 285, 294, 314, 337, 354, 361, 363, 369, 373, 374, 383, 387, 390, 401, 403, 405]</t>
  </si>
  <si>
    <t>[4, 8, 9, 15, 20, 23, 26, 28, 31, 36, 37, 44, 45, 54, 59, 60, 80, 83, 84, 85, 87, 103, 110, 115, 116, 118, 119, 120, 126, 127, 128, 144, 146, 156, 160, 163, 166, 168, 170, 173, 187, 190, 191, 197, 200, 211, 215, 217, 219, 221, 224, 234, 235, 236, 240, 243, 257, 264, 267, 277, 283, 291, 309, 314, 315, 317, 328, 332, 335, 336, 344, 345, 347, 354, 357, 370]</t>
  </si>
  <si>
    <t>[5, 9, 16, 20, 26, 35, 44, 64, 68, 78, 84, 87, 102, 105, 108, 120, 124, 125, 148, 155, 156, 166, 170, 182, 185, 189, 193, 194, 199, 208, 211, 226, 231, 237, 239, 241, 242]</t>
  </si>
  <si>
    <t>[6, 7, 10, 24, 26, 39, 41, 55, 78, 91, 95, 99, 100, 111, 113, 117, 120, 121, 160, 163, 166, 171, 179, 180, 182, 183, 198, 205, 207, 208, 210, 213, 216, 221, 227, 234, 238, 240, 248, 257, 271, 281, 282, 285, 296, 300, 304]</t>
  </si>
  <si>
    <t>[4, 6, 13, 18, 40, 56, 57, 61, 67, 68, 69, 90, 98, 104, 113, 115, 119, 121, 128, 129, 138, 143, 146, 152, 156, 163, 176, 182, 190, 196, 204, 210, 217, 224, 225, 234, 240, 241, 249, 251, 265, 273, 288, 291, 292, 309, 320, 330, 331, 334, 339, 343, 349, 353, 361, 369, 371, 374, 377, 383, 426, 433, 439, 446]</t>
  </si>
  <si>
    <t>[16, 19, 20, 26, 30, 33, 38, 46, 52, 54, 72, 76, 90, 96, 152, 153, 158, 167, 170, 179, 181, 186, 192, 199, 203, 207, 212, 219, 222, 223, 227, 228, 234, 253, 255, 270, 277, 279, 290, 302]</t>
  </si>
  <si>
    <t>[9, 12, 14, 24, 25, 27, 29, 51, 66, 83, 93, 102, 106, 107, 108, 114, 116, 127, 133, 139, 158, 161, 163, 170, 171, 174, 189, 192, 195, 206, 211, 217, 219, 222, 231, 232, 252, 266, 268, 270, 288, 291, 303, 305, 306, 308]</t>
  </si>
  <si>
    <t>[5, 20, 28, 35, 37, 41, 45, 48, 57, 61, 68, 81, 90, 94, 101, 106, 109, 120, 122, 125, 133, 162, 170, 176, 183, 187, 190, 197, 199, 208, 209, 211, 216, 227, 230, 233, 234, 244, 247, 261, 262, 269, 293, 297, 307, 311, 317, 341, 342, 344, 345, 355, 356, 360, 361, 373, 387, 389, 400, 401, 413, 416, 418, 419, 421, 424, 432, 438, 441, 442, 444, 447, 449, 468, 474, 478, 488, 492]</t>
  </si>
  <si>
    <t>[5, 8, 14, 24, 35, 41, 48, 49, 55, 56, 62, 70, 83, 91, 93, 99, 104, 116, 126, 135, 138, 143, 146, 148, 150, 157, 163, 172, 177, 185]</t>
  </si>
  <si>
    <t>[4, 8, 10, 23, 36, 37, 46, 60, 65, 69, 70, 74, 77, 81, 89, 93, 112, 115, 128, 130, 137, 139, 141, 143, 151, 158, 164, 170, 171, 179, 180, 192, 202, 207, 209]</t>
  </si>
  <si>
    <t>[6, 10, 11, 21, 24, 25, 35, 42, 43, 46, 48, 49, 59, 62, 64, 65, 68, 80, 85, 91, 95, 98, 102, 104, 114, 115, 116, 117, 131, 133, 134, 136, 139, 140, 142, 152, 157, 158, 181, 189, 195, 204, 210, 214, 217, 221, 227, 229, 236, 244]</t>
  </si>
  <si>
    <t>[6, 17, 20, 25, 38, 39, 43, 50, 52, 58, 59, 62, 68, 70, 74, 80, 88, 95, 100, 101, 103, 119, 128, 132, 146, 147, 154, 157, 162, 163, 175, 180, 185, 187, 191, 207, 208, 218, 222, 229, 230, 236, 237, 255, 271, 281, 301, 308, 310, 316, 321]</t>
  </si>
  <si>
    <t>[7, 15, 19, 25, 34, 35, 40, 45, 46, 55, 58, 63, 81, 86, 108, 110, 128, 134, 137, 164, 172, 176, 188, 193, 203, 217, 219, 224, 239, 282, 284, 285, 294, 297, 305, 310, 321, 322, 329, 348, 358, 359]</t>
  </si>
  <si>
    <t>[3, 8, 9, 12, 29, 31, 40, 44, 46, 47, 49, 50, 52, 53, 55, 57, 60, 63, 68, 71, 75, 76, 78, 80, 83, 99, 108, 115, 119, 137, 140, 146, 147, 167, 170, 172, 179, 182, 191, 197, 206, 208, 213, 223, 226, 235, 242, 243, 259, 268]</t>
  </si>
  <si>
    <t>[7, 8, 10, 19, 24, 28, 29, 35, 38, 40, 43, 47, 54, 63, 70, 75, 79, 86, 87, 88, 95, 99, 107, 115, 121, 131, 135, 140, 158, 181, 183, 190, 195, 196, 197, 204, 208, 213, 214, 216, 220, 221, 228, 235, 242, 249, 250, 253]</t>
  </si>
  <si>
    <t>[6, 28, 29, 32, 38, 40, 45, 49, 52, 58, 60, 64, 66, 69, 75, 82, 84, 90, 92, 109, 132, 133, 136, 140, 145, 169, 183, 186, 189, 190, 193, 200, 210, 224, 231, 235, 237, 252, 259, 271, 279, 297, 300, 301, 302, 316, 317, 322, 324, 327, 329, 334, 339, 341, 345, 355]</t>
  </si>
  <si>
    <t>[4, 17, 21, 22, 24, 29, 35, 40, 42, 44, 68, 74, 83, 90, 104, 110, 117, 122, 126, 131, 152, 160, 162, 166, 172, 178, 184, 189, 199, 212, 215, 226, 235, 236, 242, 246, 254, 259, 290, 295, 299, 303, 316, 321, 322, 324, 330, 345, 349, 354, 365, 373, 375, 381, 394, 395, 411, 414, 416, 430, 435, 436, 439, 440, 441, 449, 451, 452, 455, 457, 458, 460, 463, 468, 476, 477, 478, 491, 505, 507, 509, 513, 526, 527, 529, 530, 542, 553, 556, 561, 562, 572, 574, 583, 588, 589, 606, 607, 608, 618, 634, 635, 640, 645, 647, 648, 653, 656, 661, 673, 676, 681, 684, 697, 698, 702, 707, 708, 709, 714, 716, 723, 739, 759, 773, 777, 781, 784, 786, 789, 790, 793, 803, 806, 818, 821, 826, 836, 837, 839, 841, 845, 850, 857, 860, 863, 869]</t>
  </si>
  <si>
    <t>[19, 21, 23, 27, 33, 38, 45, 52, 60, 97, 111, 114, 119, 121, 127, 128, 129, 141, 144, 149, 156, 159, 162]</t>
  </si>
  <si>
    <t>[2, 24, 27, 45, 52, 66, 67, 68, 72, 79, 112, 128, 146, 149, 166, 180, 200, 216, 229, 246, 252, 259]</t>
  </si>
  <si>
    <t>[8, 22, 24, 26, 28, 33, 41, 42, 51, 53, 65, 67, 69, 70, 71, 76, 84, 90, 99, 105, 106, 117, 127, 155, 159, 160, 166, 167, 170, 172, 177, 186, 190, 201, 203, 209, 212, 214, 229, 240, 242, 268]</t>
  </si>
  <si>
    <t>[13, 15, 19, 27, 28, 35, 37, 40, 53, 56, 77]</t>
  </si>
  <si>
    <t>[7, 10, 15, 16, 27, 40, 49, 52, 56, 67, 69, 83, 102, 104, 111, 112, 113, 114, 122, 129, 131, 151, 158, 163, 166, 167, 170, 175, 186, 194, 203, 209, 216, 223, 232, 244, 245]</t>
  </si>
  <si>
    <t>[18, 22, 24, 29, 30, 38, 41, 47, 48, 58, 61, 68, 73, 78, 79, 80, 85, 88, 94, 102, 106, 109, 112, 113, 117, 118, 125, 129, 130, 143, 152, 155, 159, 162, 169, 176, 179, 193, 198, 205]</t>
  </si>
  <si>
    <t>[4, 20, 21, 25, 41, 44, 47, 48, 50, 56, 58, 59, 63, 64, 75, 78, 80, 91, 93, 103, 113, 114, 119, 120]</t>
  </si>
  <si>
    <t>[4, 5, 9, 12, 28, 33, 36, 42, 48, 52, 68, 71, 78, 81, 86, 110, 111, 112, 113, 121, 126, 136, 138, 143, 145, 147, 169, 170, 182, 193, 195, 205, 213, 219, 221, 223]</t>
  </si>
  <si>
    <t>[2, 3, 20, 37, 53, 54, 68, 80, 83, 86, 92, 95, 104, 122, 129, 132, 136, 137, 139, 143, 150, 154, 157, 158, 166, 171, 173, 175, 191, 193, 204, 215, 218, 230, 252, 262, 273, 279, 286, 296, 305, 313, 326, 328, 329, 330, 332, 337, 342, 347, 352, 357, 363, 381, 382, 390, 407, 411, 413, 421, 427, 431, 432, 433, 459, 469, 471, 479, 484, 485, 490, 494, 501, 502, 507, 515, 521, 534, 539, 553]</t>
  </si>
  <si>
    <t>[4, 11, 19, 32, 38, 40, 43, 44, 47, 50, 61, 62, 66, 74, 75, 81, 87, 92, 94, 106, 108, 113, 136, 139, 165, 171, 172, 173, 195, 203]</t>
  </si>
  <si>
    <t>[8, 23, 27, 31, 34, 40, 61]</t>
  </si>
  <si>
    <t>[14, 38, 47, 54, 73, 77, 81, 83, 86, 87, 91, 92, 99, 107, 111, 122, 123, 124, 126, 129, 130, 136, 138, 140, 147, 160, 164, 165, 168, 186, 207, 213, 218, 223, 228, 244, 248, 250, 259, 266, 278, 283, 285, 286, 291, 294, 308, 324, 335, 336, 365, 370, 389, 393]</t>
  </si>
  <si>
    <t>[2, 5, 8, 9, 28, 43, 45, 47, 49, 59, 65, 76, 78, 91, 94, 102, 128, 133, 135, 138, 141, 142, 166, 177, 179, 182, 191, 193, 201, 202]</t>
  </si>
  <si>
    <t>[10, 22, 34, 47, 54, 57, 62, 71, 85, 89, 92, 97, 106, 107, 108, 110, 111, 112, 114, 118, 121]</t>
  </si>
  <si>
    <t>[15, 21, 36, 47, 56, 83, 92, 93, 103, 140, 147, 150, 153, 165, 166, 168, 175, 177, 198, 206, 209, 218, 230, 235, 239, 243, 252, 260, 263, 267, 272, 276, 277, 279, 281, 286, 291, 293]</t>
  </si>
  <si>
    <t>[3, 7, 9, 16, 17, 25, 26, 33, 41, 43, 44, 45, 57, 58, 62, 70, 74, 78, 80, 83, 88, 90, 93, 95, 96, 114, 119, 137, 142, 145, 146, 148, 162, 167, 174, 192, 199, 201, 211, 214, 220, 226, 229, 231, 236, 244, 249, 255, 265, 271, 277, 279, 281, 285, 287, 289, 290, 298, 308, 310, 323, 325, 343, 347]</t>
  </si>
  <si>
    <t>[5, 12, 29, 42, 61, 62, 65, 69, 70, 72, 74, 76, 77, 80, 83, 86]</t>
  </si>
  <si>
    <t>[3, 11, 35, 36, 42, 46, 51, 52, 69, 71, 83, 89, 97, 101, 103, 106, 110, 133, 136, 147, 161]</t>
  </si>
  <si>
    <t>[2, 7, 11, 23, 25, 34, 39, 55, 59, 62, 69, 72, 74, 78, 81, 84, 85, 87, 89, 91, 117, 135, 142, 144, 151, 156, 162, 182, 184, 202, 205, 206, 217, 222, 225]</t>
  </si>
  <si>
    <t>[9, 11, 15, 23, 49, 66, 75, 76, 81, 85, 89, 91, 107, 113, 116, 127, 129, 130, 138, 140, 147, 152, 153, 158, 161, 180, 186, 188, 194, 214, 215, 219, 229, 236, 244, 270, 278, 283, 321, 323, 328, 330, 337, 343, 346, 352, 359, 374, 377, 380, 384, 386, 391, 393, 402, 403, 411, 416, 426, 434, 438, 440, 448, 454, 472, 483, 487, 499, 511, 512, 526, 538, 547, 554]</t>
  </si>
  <si>
    <t>[2, 6, 9, 34, 36, 38, 40, 52, 64, 67, 75, 84, 90, 98, 100, 113, 128]</t>
  </si>
  <si>
    <t>[7, 10, 12, 14, 15, 23, 26, 27, 30, 38, 42, 60, 64, 83, 105, 108, 110, 113, 114, 119, 128, 132, 133, 149, 152, 157, 161, 167, 175, 176, 180, 186, 200, 215, 220, 230]</t>
  </si>
  <si>
    <t>[10, 36, 45, 60, 70, 73, 81, 97, 98, 101, 103, 106, 110, 120, 121, 131, 156, 171, 186, 190, 191, 192, 194, 197, 204, 208, 218, 220, 227, 228, 232, 235, 238, 247, 249, 250, 251, 264, 266, 268, 274, 275, 278]</t>
  </si>
  <si>
    <t>[14, 19, 21, 28, 39, 40, 46, 53, 58, 61, 64, 67, 77, 78, 83, 86, 87, 93, 96, 101, 103, 106, 107, 109, 114]</t>
  </si>
  <si>
    <t>[2, 4, 21, 22, 29, 31, 40, 41, 43, 62, 69, 72, 77, 78, 83, 87, 89, 91, 94, 98, 104, 114, 118, 119, 128, 137, 138, 139, 140, 150, 154, 164]</t>
  </si>
  <si>
    <t>[4, 11, 12, 13, 27, 35, 58, 60, 78, 84, 97, 100, 117, 121, 126, 127, 148, 153, 162, 164, 181, 184, 186, 189, 192, 207, 217, 221, 225, 237, 239, 241, 258, 264, 266, 280, 289, 293, 295, 296, 315, 323, 326, 328, 330]</t>
  </si>
  <si>
    <t>[3, 4, 17, 20, 26, 32, 42, 46, 54, 62, 66, 74, 79, 81, 94, 102, 114, 127, 128, 134, 151, 165, 167, 171, 182, 186, 201, 204, 212, 235, 247, 250, 254, 261]</t>
  </si>
  <si>
    <t>[21, 23, 26, 30, 48, 53, 55, 59, 63, 70, 74, 79, 87, 90, 92, 116, 121, 123, 125, 129, 141, 147, 151, 153, 157, 169]</t>
  </si>
  <si>
    <t>[14, 16, 18, 23, 26, 32, 36, 39, 40, 43, 46, 50, 52, 55, 57, 61, 74, 75, 76, 78, 85, 86, 98, 100, 101, 105, 111, 120, 132]</t>
  </si>
  <si>
    <t>[8, 13, 26, 27, 28, 32, 37, 43, 53, 57, 69, 71, 73, 84, 91, 92, 113, 131, 136]</t>
  </si>
  <si>
    <t>[8, 14, 19, 32, 35, 45, 53, 56, 66, 77, 82, 83, 87, 90, 95, 104, 105, 115, 125, 126, 127, 130, 144, 149, 151, 174, 178, 187, 188, 222, 237, 239, 243, 246, 248, 266, 287, 291, 292, 295, 299, 321, 331, 334, 341, 342, 347, 351, 360]</t>
  </si>
  <si>
    <t>[18, 23, 26, 29, 33, 35, 42, 43, 46, 49, 61, 67, 77, 89, 90, 99, 108, 112, 113, 115, 122, 129, 137, 156, 163, 171, 185, 209, 211, 213, 218, 221, 232, 236]</t>
  </si>
  <si>
    <t>[11, 17, 27, 32, 48, 51, 58, 59, 63, 71, 73, 85, 111, 123, 133]</t>
  </si>
  <si>
    <t>[11, 29, 32, 33, 34, 38, 60, 70, 72, 73, 77, 78, 79, 92, 101, 104, 105, 110, 112, 115, 117, 124, 125, 128, 129, 130, 133, 150, 168, 170, 191, 199, 204, 210, 211, 217, 219, 220, 224, 255, 264, 267, 274, 290]</t>
  </si>
  <si>
    <t>[6, 12, 27, 28, 37, 46, 49, 53, 58, 62, 63, 68, 72, 74, 80, 81, 85, 86, 91, 95, 113, 114, 131, 139, 142, 145, 146, 149, 156, 162, 166, 170, 176, 197, 200, 203, 206, 216, 225, 236, 240, 243, 250]</t>
  </si>
  <si>
    <t>[6, 22, 23, 26, 34, 36, 37, 45, 46, 56, 66, 67, 69, 70, 73, 89, 94, 98, 110, 118, 132, 143, 149, 151, 154, 160, 163, 166, 170, 174, 176, 180, 193, 209, 211, 233, 234, 244, 253]</t>
  </si>
  <si>
    <t>[6, 7, 18, 33, 51, 68, 77, 108, 120, 131]</t>
  </si>
  <si>
    <t>[13, 19, 23, 25, 29, 39, 49, 58, 59, 72, 81, 87, 106, 110, 120]</t>
  </si>
  <si>
    <t>[9, 11, 14, 15, 24, 37, 38, 40, 41, 58, 61, 68, 69, 70, 71, 90, 94, 100, 109, 116, 118, 125, 130, 161, 170, 176]</t>
  </si>
  <si>
    <t>[6, 11, 13, 23, 27, 28, 33, 39, 46, 49, 62, 71, 72, 76, 80, 83, 85, 90, 100, 109, 111, 130]</t>
  </si>
  <si>
    <t>[6, 11, 22, 24, 42, 48, 52, 64]</t>
  </si>
  <si>
    <t>[21, 22, 24, 36, 41, 54, 60, 73, 86, 97, 109, 113, 122, 127, 134, 144, 149, 156, 159, 161, 162, 164, 165, 175, 186, 203, 206, 219, 224, 231, 233, 247, 253, 262, 267, 270, 273, 288, 294, 300, 302, 307, 323, 327, 329, 338, 355, 366, 387, 388, 389, 418, 420, 422, 427, 429, 446, 465, 474, 483, 490, 519, 525, 527, 547, 555, 562, 567, 580, 586, 587, 602, 621, 626, 635, 641, 647, 649, 664, 678, 698, 707, 709, 710, 719]</t>
  </si>
  <si>
    <t>[7, 15, 19, 24, 26, 34, 35, 39, 43, 48, 60, 62, 69, 75, 76, 78, 89, 95, 97, 98, 101, 106, 109, 110, 112, 115, 121, 127, 139, 143, 144, 145, 148, 154, 155, 157, 160, 169, 178, 182, 183, 200, 201, 203, 208, 221, 222, 226, 234, 239, 242]</t>
  </si>
  <si>
    <t>[22, 35, 37, 42, 48, 54, 56, 58, 60, 72, 73, 83, 84, 87, 89, 101, 106, 107, 118, 124, 127, 128, 146, 148, 173, 174, 181, 189, 194, 195, 201, 203, 205, 214, 218, 220, 228, 236, 238, 248, 251, 257, 260, 272]</t>
  </si>
  <si>
    <t>[8, 16, 41, 52, 64, 69, 73, 74, 77, 86, 101, 105, 108, 109, 120, 123, 125, 126, 134, 140, 160, 162, 184, 186, 210, 217, 222, 232, 235, 239, 242, 247, 253, 257, 259, 261, 264, 268]</t>
  </si>
  <si>
    <t>[6, 12, 28, 43, 51, 56, 63, 83, 84, 86, 89, 97, 101]</t>
  </si>
  <si>
    <t>[10, 11, 12, 14, 19, 32, 35, 48, 52, 54, 65, 84, 86, 89, 100, 104, 107, 110, 112, 127, 130, 140, 145, 150, 160, 171, 173]</t>
  </si>
  <si>
    <t>[6, 13, 14, 15, 16, 17, 28, 29, 36, 42, 45, 46, 48, 52, 60, 61, 66, 72, 77, 85, 87, 88, 91, 105, 108, 115, 118, 128, 130, 142, 143, 144, 146, 147, 148, 150, 151, 167, 170, 175, 181, 186, 198, 200, 209, 220, 224, 230, 236, 241, 245, 258, 262, 266]</t>
  </si>
  <si>
    <t>[2, 3, 10, 15, 20, 32, 40, 43, 45, 47, 51, 56, 76, 77, 81, 83, 109, 117]</t>
  </si>
  <si>
    <t>[7, 9, 12, 14, 26, 31, 38, 39, 40, 43, 52, 53, 59, 61, 62, 73, 85, 92, 98, 99, 100, 104, 105, 107, 112, 118, 120, 122, 126, 130]</t>
  </si>
  <si>
    <t>[7, 9, 11, 16, 20, 22, 25, 26, 29, 32, 35, 36, 37, 42, 45, 50, 54, 57, 58, 62, 65, 71, 72, 78, 84, 86, 97, 102, 104, 106, 123]</t>
  </si>
  <si>
    <t>[3, 12, 19, 23, 28, 34, 45, 49, 61, 75, 84, 98, 101, 104, 115, 120, 121, 123, 136, 142, 144, 177, 178, 181, 209, 213, 214, 218, 235, 236, 249, 254, 258, 264, 266, 267, 268, 272, 273, 276, 279, 284, 294, 308, 325, 328, 330, 337, 344, 351, 353, 356, 361, 364, 376, 378, 386, 399, 400]</t>
  </si>
  <si>
    <t>[6, 8, 17, 22, 26, 29, 40, 41, 45, 63, 68, 72, 76, 79, 87, 98, 100, 102, 106, 116, 117, 118, 119, 123, 130, 134, 140, 142, 145, 150, 157, 158, 159, 164, 175]</t>
  </si>
  <si>
    <t>[19, 20, 25, 27, 30, 31, 32, 33, 38, 39, 43, 64, 67, 68, 76, 78, 90, 92, 93, 98, 100, 107, 109, 111, 123, 138, 150, 153, 182, 188, 200, 212, 217, 221, 228, 232, 234, 237, 240, 243, 245, 250, 263, 278, 280, 291, 300, 303]</t>
  </si>
  <si>
    <t>[12, 15, 18, 24, 30, 31, 36, 47, 51, 56, 58, 61, 63, 67, 73, 77, 86, 88, 90, 104, 106, 131, 132, 145, 173, 177, 178, 183, 185, 207, 216, 222, 226, 227, 230, 236, 252, 253]</t>
  </si>
  <si>
    <t>[12, 17, 19, 22, 26, 30, 39, 42, 58, 71, 76, 82, 87, 92, 98, 106, 108, 120, 122, 126, 129, 130, 133, 137, 147, 156, 161, 176, 194, 207, 211, 215, 216, 219, 221, 230, 233, 239, 240, 249, 255, 265, 268, 269]</t>
  </si>
  <si>
    <t>[3, 8, 14, 21, 24, 27, 35, 39, 43, 48, 50, 61, 73, 78, 95, 101, 103, 115, 122, 130, 131, 133, 137, 148, 150, 159, 160, 170, 187, 195, 197, 205, 209, 211, 218, 225]</t>
  </si>
  <si>
    <t>[10, 12, 15, 18, 21, 22, 29, 35, 36, 39, 40, 53, 54, 58, 77, 82, 101, 111, 112, 117, 125, 128, 131, 135, 156, 166, 168, 171, 174, 176, 182, 190, 198, 204, 211, 224, 226, 229, 234, 235, 239, 256, 260, 278, 281]</t>
  </si>
  <si>
    <t>[20, 33, 43, 46, 67, 73, 74, 77, 91, 92, 96, 100, 109, 118, 124, 137]</t>
  </si>
  <si>
    <t>[2, 4, 8, 9, 15, 27, 31, 38, 40, 43, 46, 47, 52, 70, 71, 78, 92, 103, 108, 109, 120, 121, 134, 138, 140, 146, 147, 148, 158, 164, 177, 182, 183, 227, 242, 245, 248, 256, 261, 262, 263, 286, 293, 298, 303, 305]</t>
  </si>
  <si>
    <t>[4, 12, 13, 17, 27, 47, 51, 53, 63, 66, 78, 80, 91, 113, 128, 131, 133, 136, 153, 165, 171, 183, 185, 189, 199, 207, 218, 232, 243, 251, 259, 263, 265, 271, 272, 276, 284, 296, 302, 308, 311, 312, 315]</t>
  </si>
  <si>
    <t>[6, 10, 15, 23, 26, 35, 50, 56, 67, 73, 80, 89, 99, 102, 104, 109, 118, 125, 130, 135, 137, 144, 150, 171, 174, 179, 188, 195, 206, 210, 212, 215, 216, 217, 221, 223, 227, 228, 243, 247, 257, 258, 268, 269, 274, 285, 287, 289, 294, 299, 315, 318, 320, 322, 340, 349, 353]</t>
  </si>
  <si>
    <t>[4, 7, 14, 15, 16, 24, 27, 39, 53, 76, 99, 103, 112, 118, 127, 134, 155, 160, 164, 186, 191, 193, 196, 204, 214, 215, 216, 227, 238, 242, 247, 248, 259, 263, 267, 268, 281, 290, 292, 296, 325, 330, 349, 362, 366, 370, 371, 375, 378, 386, 389, 390, 401, 402, 404, 405, 407, 408, 414, 416, 424, 437]</t>
  </si>
  <si>
    <t>[4, 43, 46, 54, 58, 66, 67, 74, 86, 89, 103, 110, 112, 129, 134, 138, 161, 166, 178, 199, 203, 207, 217, 224, 233, 242, 247, 248, 253, 254, 266, 272, 280, 288, 297, 298, 310, 314, 319, 325, 326, 336, 341, 351, 352, 353, 358, 377, 389, 395, 397, 405]</t>
  </si>
  <si>
    <t>[16, 28, 33, 35, 38, 95, 101, 117, 125, 129, 134, 144, 149, 158, 165, 175, 188, 194, 197, 201, 213, 219]</t>
  </si>
  <si>
    <t>[21, 23, 26, 29, 30, 37, 41, 42, 46, 47, 49, 51, 55, 61, 63, 64, 68, 71, 86, 88, 90, 96, 98, 100, 101, 102, 113, 120, 121, 136, 156, 158, 160, 177, 179, 185, 186, 187, 190]</t>
  </si>
  <si>
    <t>[4, 12, 15, 20, 36, 40, 53, 59, 70, 77, 83, 84, 86, 89, 94, 95, 115, 116, 127, 130, 138, 140, 147, 155, 160, 167, 178, 179, 180, 182, 184, 202, 206, 208, 216, 220, 226]</t>
  </si>
  <si>
    <t>[2, 10, 15, 24, 26, 31, 45, 51, 55, 62, 69, 74, 75, 78, 81, 82, 84, 90, 91, 93, 95, 100, 107, 115, 116, 126, 129, 133, 138, 153, 155, 157, 180, 190, 207, 214, 227, 228, 231, 258, 264, 276, 290, 303, 313, 315, 317, 324, 331, 336, 339, 344, 348, 364, 365, 373, 374, 381, 383, 387, 391, 393, 405, 415, 422, 426, 439, 442, 450, 464, 471, 475, 500]</t>
  </si>
  <si>
    <t>[2, 8, 19, 20, 29, 30, 34, 37, 39, 43, 54, 56, 62, 64, 70, 71, 89, 90, 105, 106, 116, 128, 143, 146, 147, 151, 167, 170, 179, 187, 192, 203, 208, 209]</t>
  </si>
  <si>
    <t>[9, 13, 22, 23, 26, 29, 32, 33, 44, 46, 54, 58, 63, 67, 69, 72, 75, 79, 99, 100, 117, 128, 136, 149, 150, 153, 154, 155, 157, 170, 171, 174, 184, 187, 201, 207, 208, 220, 226, 235, 236, 239, 242, 245, 247, 275, 304, 319]</t>
  </si>
  <si>
    <t>[22, 49, 58, 62, 73, 76, 79, 85, 86, 90, 100, 104, 105]</t>
  </si>
  <si>
    <t>[2, 11, 13, 14, 15, 37, 58, 60, 71, 78, 106]</t>
  </si>
  <si>
    <t>[6, 7, 16, 25, 29, 35, 55, 56, 58, 66, 67, 74, 79, 86, 88, 89, 93, 99, 120, 121, 135, 147, 156, 161, 173, 186, 202, 205, 208, 218, 219, 232, 233, 234, 236, 247, 253, 256, 263, 265, 267, 268, 271, 275, 282, 301, 314, 318, 323, 331, 334, 339, 342, 361, 370, 385, 386, 392, 404, 410, 411, 412, 416, 444]</t>
  </si>
  <si>
    <t>[10, 18, 21, 27, 41, 43, 47, 48, 66, 68, 74, 80, 90, 102, 109, 110, 116, 117, 119, 131, 135, 143, 150, 151, 152, 153, 158, 161, 164, 179, 185, 186, 188, 190, 192, 200, 201, 202, 205, 209, 214, 215, 239, 240, 244, 251, 254, 263, 277]</t>
  </si>
  <si>
    <t>[4, 48, 53, 54, 58, 59, 75, 86, 94, 100, 106, 110, 116, 119, 134, 149, 167, 168]</t>
  </si>
  <si>
    <t>[9, 14, 39, 40, 41, 57, 60, 74, 78, 88, 96, 113, 120, 123, 127, 128, 132, 140, 146, 147, 158, 170, 179, 202, 204, 225, 228, 235, 246, 252, 254, 256, 259, 267, 268, 287, 289, 297, 312, 319, 324, 338, 350, 373, 390, 394, 395, 397, 415, 416, 418, 419, 431, 448, 453, 458]</t>
  </si>
  <si>
    <t>[2, 15, 22, 23, 28, 29, 31, 35, 56, 61, 70, 74, 76, 89, 90, 96, 98, 105, 129, 133, 135, 137, 144, 157, 158, 171, 181, 193, 195, 198, 199, 214, 216, 219]</t>
  </si>
  <si>
    <t>[3, 6, 13, 15, 18, 42, 45, 46, 48, 51, 68, 70, 71, 73, 76, 90, 107, 115, 123, 125, 126, 133, 141, 145, 153, 163, 166, 170, 172, 174, 178, 208, 210, 222, 227, 230, 243, 244, 248, 253]</t>
  </si>
  <si>
    <t>[5, 7, 22, 37, 39, 42, 47, 49, 52, 55, 65, 80, 93, 102, 107, 109, 113, 115, 117, 131, 139, 154, 165, 168]</t>
  </si>
  <si>
    <t>[4, 7, 21, 29, 34, 44, 46, 50, 52, 57, 63, 74, 75, 79, 88, 90, 99, 100, 106, 107, 118, 131, 139, 147, 160, 165, 173, 176, 190, 192, 196, 197, 198, 203, 205, 211, 218, 227, 230, 237, 242, 245, 246, 252, 253, 258, 259, 264, 267, 270, 271, 272, 277, 284, 285, 294, 301, 309, 316, 321, 322, 323, 325, 332]</t>
  </si>
  <si>
    <t>[2, 3, 14, 19, 24, 29, 36, 40, 42, 43, 48, 57, 66, 67, 71, 73, 76, 80, 86, 91, 93, 102, 103, 117]</t>
  </si>
  <si>
    <t>[2, 8, 11, 23, 34, 37, 40, 43, 47, 49, 53, 56, 60, 62, 64, 73, 80, 84, 89]</t>
  </si>
  <si>
    <t>[6, 20, 30, 31, 41, 43, 49, 51, 54, 59, 62, 72, 80, 82, 84, 85, 91, 94]</t>
  </si>
  <si>
    <t>[24, 25, 26, 30, 36, 38, 49, 55, 57, 58, 65, 79, 80, 87, 94, 97, 107, 111, 125, 131, 132, 143, 150, 154, 155, 156, 161, 172, 175, 177, 180, 181, 185, 187, 194, 197, 201, 220, 221, 230, 232]</t>
  </si>
  <si>
    <t>[11, 18, 23, 25, 28, 35, 37, 39, 53, 57, 59, 61, 64, 67, 72, 76, 83, 90, 93, 96, 109, 124, 125, 126, 140, 145, 153, 155, 178, 183, 187, 197, 198, 203, 211, 221, 226, 229, 231, 239, 241, 248, 255, 256, 257, 258, 282, 289, 293, 294, 304, 305, 309, 312, 313, 318, 323, 330, 342, 347, 349, 377, 379, 392, 393, 396, 397, 407, 416, 429, 439, 440, 449, 463, 470, 473, 508, 509, 512, 513]</t>
  </si>
  <si>
    <t>[2, 15, 40, 49, 51, 56, 63, 66, 68, 70, 73, 77, 93, 97, 102, 127, 129, 131, 146, 152, 155, 161, 189, 203, 228, 240, 243, 248, 256, 257, 259, 266, 268, 274, 282, 284, 294, 303, 312, 316, 317, 319, 325, 339, 341, 350, 353, 357, 360, 371, 390, 404]</t>
  </si>
  <si>
    <t>[4, 27, 28, 34, 48, 60, 66, 69, 75, 77, 95, 105, 107, 111, 112, 121, 122, 123, 134, 146, 163, 167, 169, 178, 190, 191, 198, 202, 203, 205, 221, 224, 234, 253, 254, 257, 271, 288, 290, 295, 297, 300, 302, 303, 306, 307, 314, 319, 332, 333, 334, 337, 341, 345, 348, 349, 356, 361, 363, 368, 370, 383, 384, 394, 404, 427, 441, 442, 447, 449, 466, 467, 471, 477, 478, 479, 488, 499, 503, 504, 510, 518, 519, 522, 523, 541, 542, 546, 568, 569, 579, 581, 585, 586, 587, 588, 595, 596, 603, 610, 623, 635, 636, 637, 642, 645, 646, 659, 662, 663, 665, 666, 668, 675, 708, 714, 717, 726, 734, 736, 739, 740, 744, 750, 756, 765, 768, 769, 775, 779, 781, 782, 785, 793, 800, 801, 804, 809, 817, 828, 830, 833, 834, 837, 844, 845, 846, 861, 863, 867, 881, 882, 886, 887, 890, 891, 894, 898, 899, 900, 907, 908, 912, 913, 929, 936, 947, 950, 961, 963, 966, 974, 980, 987, 991, 1007, 1010, 1013, 1025]</t>
  </si>
  <si>
    <t>[3, 9, 10, 17, 28, 31, 33, 34, 38, 40, 48, 53, 62, 65, 67, 69, 73, 84, 85, 86, 87, 92, 96, 98, 108, 114, 116, 120, 134, 135, 136, 141, 145, 159, 162, 191, 197, 199, 204, 207, 214]</t>
  </si>
  <si>
    <t>[18, 26, 34, 39, 44, 45, 57, 58, 62, 68, 72, 83, 85, 96, 98, 110, 115, 119, 122, 135, 136, 139, 140, 142, 159, 168, 170, 184, 188, 191, 197, 201, 203]</t>
  </si>
  <si>
    <t>[21, 22, 28, 34, 35, 37, 54, 63, 65, 70, 71, 76, 77, 78, 80, 81, 83, 86, 89, 92, 93, 96, 108, 111, 115, 121, 123, 125, 129, 131, 133, 136, 139, 142]</t>
  </si>
  <si>
    <t>[14, 18, 21, 27, 30, 31, 35, 37, 44, 53, 61, 68, 73, 74, 79, 81, 84, 91, 94, 98, 101, 102, 105, 109, 113, 127, 133, 137, 151, 169, 176, 177, 179, 180, 181, 192, 193, 194, 195, 196, 214, 218, 219, 220, 223, 224, 225, 226, 227, 229, 230, 247, 256, 258, 261, 263, 264, 291, 292, 294, 295, 297, 298, 299, 301, 302]</t>
  </si>
  <si>
    <t>[12, 17, 37, 38, 48, 53, 54, 59, 62, 64, 67, 71, 73, 74, 76, 82, 85, 87, 92, 94, 95, 103, 108, 113, 116, 118, 120, 137, 146, 149, 150, 158]</t>
  </si>
  <si>
    <t>[7, 11, 27, 28, 33, 34, 35, 39, 43, 47, 49, 61, 79, 96, 101, 121]</t>
  </si>
  <si>
    <t>[4, 8, 9, 14, 19, 21, 28, 29, 31, 32, 35, 37, 39, 62, 65, 73, 74, 78, 89, 94, 97, 99, 104, 106, 108, 109, 113, 122, 125, 128, 134, 138, 143, 144, 145, 147, 151, 153, 165, 167, 169, 170, 174, 175, 177, 179, 196, 205, 208, 209, 220, 228, 230, 235, 237, 238, 240, 242, 244, 248]</t>
  </si>
  <si>
    <t>[4, 14, 33, 34, 36, 46, 62, 64, 79, 85, 87, 88, 104, 112, 143, 147, 153, 156, 168, 169, 170, 177, 178, 184, 189, 191, 197, 198, 203, 210, 213, 222, 233, 243, 245, 246]</t>
  </si>
  <si>
    <t>[4, 6, 15, 17, 18, 20, 30, 36, 46, 49, 56, 67, 70, 71, 73, 74, 75, 81, 86, 88, 91, 102, 105, 129, 130, 131, 135, 143, 157, 158, 161, 162, 165, 171, 172, 177, 193, 196, 198, 205, 231, 246, 250, 251, 256, 258, 260, 266, 275, 280, 285, 286, 289, 293, 299, 307, 318, 327, 328, 331, 333, 335]</t>
  </si>
  <si>
    <t>[2, 3, 10, 13, 16, 19, 21, 28, 30, 51, 52, 63, 66, 71, 74, 78, 90, 91, 92, 97, 101, 110, 119, 121, 133, 136, 137, 142, 148, 149, 160, 162, 163, 164, 166, 170, 171, 175, 176, 189, 190, 192, 216, 222, 238, 239, 246, 264, 268, 270, 279, 280, 292, 295, 300, 306, 309, 310, 318, 323, 326, 327, 334, 351, 368, 375, 376, 377, 379, 384, 385, 390, 391, 393, 395, 396, 400, 408, 412, 420, 423, 427, 431, 437, 459, 464, 467, 471, 475, 487, 490, 494, 497, 500, 517, 520, 523, 530, 535, 542, 552, 554]</t>
  </si>
  <si>
    <t>[7, 8, 13, 18, 23, 25, 26, 29, 32, 33, 39, 40, 47, 73, 77, 81, 85, 95, 111, 125, 126, 135, 140, 141, 147, 155, 161, 166, 182, 189, 195, 199, 201, 206, 211, 224, 227, 235, 237, 241, 243, 244, 248, 252, 262, 268, 269, 270, 271, 275, 277, 282, 291, 298, 300, 302, 305, 307, 308, 322, 326, 338, 355, 363, 369, 373, 390, 396, 397, 398, 409, 426]</t>
  </si>
  <si>
    <t>[8, 20, 34, 39, 49, 57, 59, 64, 66, 69, 71, 75, 78, 79, 86, 87, 106, 109, 114, 115, 117, 119, 121, 128, 133, 134, 161, 173, 174, 176, 180, 187, 191, 193, 211, 221, 227, 232, 235, 238, 241, 250, 252, 254, 268, 282]</t>
  </si>
  <si>
    <t>[6, 12, 14, 32, 33, 37, 43, 44, 46, 53, 57, 71, 75, 79, 83, 85, 92, 95, 98, 106, 111, 113, 114, 116, 119, 132, 137, 139, 141, 146, 151, 154, 161, 162, 165, 168, 180, 195, 199, 203, 208, 212, 216, 220, 221, 222, 226, 233, 236, 237, 240, 249, 252, 260, 263]</t>
  </si>
  <si>
    <t>[17, 35, 40, 49, 57, 70, 88, 92, 94, 97, 99, 107, 108, 114, 117, 123, 140, 183, 184, 201, 205, 206, 222, 229, 233, 234, 236, 243, 249, 254, 255, 285, 286, 292, 303, 312, 328, 332, 335, 343]</t>
  </si>
  <si>
    <t>[12, 16, 18, 21, 32, 37, 50, 58, 80, 83, 89, 103, 108, 118, 140, 149, 156, 160, 177, 179, 180, 182, 183, 185, 209, 211, 213, 220, 221, 223, 231, 232, 233, 237, 243, 250, 252, 253, 254, 260, 262, 263, 265, 274, 279, 280, 291, 297, 303, 305, 312, 316, 324, 334, 346, 348, 361, 363, 372, 375, 380, 390, 392, 398, 406, 411, 416, 420, 424, 428, 432, 437, 443, 463, 464, 466, 472, 473, 475, 479, 487, 506, 521, 522, 524, 531, 532, 533, 539, 541, 546, 549, 557, 567, 572, 574, 579, 584, 585, 589, 593, 594, 596, 614, 631, 632, 640, 653, 656, 658, 661, 663, 665, 670, 676, 691, 701, 704, 714]</t>
  </si>
  <si>
    <t>[9, 13, 15, 25, 36, 48, 50, 51, 55, 62, 66, 77, 79, 83, 108, 109, 134, 135, 136, 149, 152, 171, 175, 187, 190, 193, 203, 228, 239, 241, 242, 256, 261, 265, 293, 318, 323, 332, 352, 358, 364]</t>
  </si>
  <si>
    <t>[17, 20, 22, 33, 37, 48, 50, 52, 58, 67, 72, 82, 92, 93, 104, 108, 116, 118, 128, 131, 132, 133, 141, 144, 173, 198, 201, 207, 214, 219, 223]</t>
  </si>
  <si>
    <t>[3, 16, 19, 21, 29, 38, 41, 44, 45, 49, 51, 54, 58, 61, 68, 71, 75, 90, 96, 104, 116, 128, 139, 142, 149, 152, 153, 159, 163, 181, 183, 184, 187, 188, 189, 222, 225, 227, 232, 233, 258, 260, 263, 264, 285, 296, 299, 300, 302, 303, 304, 307, 313, 316, 336, 343, 348, 350, 358, 361, 364, 372, 376, 381, 384, 394, 396]</t>
  </si>
  <si>
    <t>[25, 28, 29, 40, 51, 53, 54, 61, 66, 68, 72, 80, 84, 88, 107, 117, 119, 123, 125, 140, 146, 149, 151, 152]</t>
  </si>
  <si>
    <t>[3, 4, 7, 18, 26, 32, 39, 41, 42, 44, 56, 61, 62, 63, 64, 65, 69, 71, 78]</t>
  </si>
  <si>
    <t>[2, 21, 24, 34, 35, 36, 40, 42, 54, 59, 60, 63, 67, 70, 71, 72, 74, 77, 81, 82, 100, 107, 117, 141, 150, 151, 173, 175, 189]</t>
  </si>
  <si>
    <t>[11, 16, 41, 43, 46, 67, 70, 77, 82, 85, 86, 99, 102, 105, 106, 116, 122, 123, 125, 128, 130, 134, 137, 154, 165]</t>
  </si>
  <si>
    <t>[6, 11, 23, 24, 29, 34, 36, 72, 101, 103, 116, 118, 120, 122, 130, 144, 153, 157, 161, 177, 181, 183, 184, 185, 197, 209, 216, 219, 221, 231, 244, 256, 260, 265, 269, 277, 281]</t>
  </si>
  <si>
    <t>[4, 5, 14, 20, 23, 34, 44, 46, 48, 66, 72, 73, 81, 83, 84, 91, 92, 93, 97, 105, 109, 112]</t>
  </si>
  <si>
    <t>[5, 7, 9, 26, 31, 33, 35, 43, 44, 49, 53, 56, 59, 65, 68, 77, 84, 100, 109, 133, 135, 137, 138, 142, 143, 145, 151, 155, 158, 167, 170, 195, 198, 212, 216, 222, 244, 248, 255, 261, 263, 272, 274, 280, 299, 300, 302, 308, 309, 311, 312, 318, 326, 336, 338, 373, 376, 384, 385, 392, 404, 408, 415, 436, 443, 460, 464]</t>
  </si>
  <si>
    <t>[2, 8, 11, 13, 23, 28, 45, 57, 72, 79, 82, 85, 91, 101, 105, 108, 110, 130, 133, 138, 152, 162, 164, 167, 175, 178, 195, 196, 210, 222, 229, 235, 238, 243, 248, 250, 255, 260, 268, 273, 288, 311, 313, 329, 339, 345, 360, 369, 371, 376, 377, 385, 386, 407, 410, 429, 441, 457, 468, 477]</t>
  </si>
  <si>
    <t>[10, 12, 24, 30, 42, 54, 64, 73, 77, 82, 95, 96, 106, 114, 116, 117, 131, 162, 163, 172, 173, 174]</t>
  </si>
  <si>
    <t>[17, 18, 19, 22, 40, 53, 54, 67, 71, 91, 96, 98, 102, 108, 114, 117, 124, 133, 142, 152, 161, 177, 183, 184, 188, 189, 196, 198, 215, 216, 219, 224, 230, 237, 261]</t>
  </si>
  <si>
    <t>[2, 14, 23, 36, 61, 63, 71, 80, 87, 100, 102, 117, 121, 123, 128, 129, 133, 138, 153, 167, 171, 173, 181, 182, 185, 193, 195, 216, 222, 224, 230, 238, 250, 253, 260, 265, 285, 295, 298, 305, 309, 311, 314, 323, 336, 339, 341, 344, 346, 347, 350, 363, 367, 368, 371, 374, 385, 386, 401, 402, 403, 405, 408]</t>
  </si>
  <si>
    <t>[11, 14, 27, 36, 39, 45, 47, 58, 63, 64, 73, 76, 77, 78, 83, 86, 87, 89, 99, 100, 102, 112]</t>
  </si>
  <si>
    <t>[5, 12, 21, 27, 30, 43, 55, 58, 66, 74, 78, 85, 86, 90, 95, 102, 107]</t>
  </si>
  <si>
    <t>[2, 7, 11, 31, 33, 35, 50, 51, 64, 75, 77, 89, 93, 110, 112, 115, 119, 128, 135, 141, 142, 144, 152]</t>
  </si>
  <si>
    <t>[5, 15, 16, 22, 23, 49, 56, 59, 86, 94, 121, 132, 137, 138, 140, 147, 150, 153, 156, 178, 179, 182, 188, 191, 193, 195, 213, 214, 219, 227, 232, 234, 241, 242]</t>
  </si>
  <si>
    <t>[2, 3, 17, 40, 42, 57, 63, 65, 71, 72, 79, 103, 114, 119, 128, 145, 151, 163, 165, 172]</t>
  </si>
  <si>
    <t>[7, 8, 19, 24, 28, 31, 33, 46, 49, 52, 58, 60, 63, 65, 66, 73, 78, 83, 89, 93, 99, 103, 106, 108, 111, 124, 125, 137, 149, 154, 156, 179, 188, 194, 197, 198, 201, 210, 215, 219, 220, 224, 227, 234, 246, 247, 249, 263, 275, 286, 289, 290]</t>
  </si>
  <si>
    <t>[4, 11, 34, 35, 36, 68, 72, 92, 94, 97, 105, 109, 114, 130, 143, 146, 163, 174, 175, 179, 186, 195, 205, 213, 231, 234, 238, 241, 258, 261, 272, 274, 283, 286, 289, 295, 304, 311, 314, 318, 324, 330, 336, 339, 358, 362, 363, 377, 386, 390, 392, 393, 395, 399, 404, 407, 417, 418, 423, 424, 433, 444, 463, 486, 488, 492, 494, 499, 505, 516, 519, 532, 543, 548, 550, 555, 563, 577, 586, 588, 611, 616, 623, 630, 647, 649]</t>
  </si>
  <si>
    <t>[3, 4, 8, 16, 23, 25, 27, 28, 33, 34, 37, 47, 52, 57, 59, 65, 69, 74, 79, 81, 86, 95, 112, 113, 128, 131, 148]</t>
  </si>
  <si>
    <t>[11, 17, 21, 22, 29, 32, 34, 41, 47, 51, 68, 71, 73, 77, 79, 81, 86, 93, 95, 98, 101, 103, 108, 113, 123, 135, 160, 162, 164, 176, 184, 185, 197, 206, 207, 212, 224, 237, 241, 246, 252, 253, 255, 264, 266, 273, 276, 277]</t>
  </si>
  <si>
    <t>[7, 17, 18, 19, 30, 31, 32, 34, 36, 38, 40, 42, 45, 50, 55, 58, 63, 80, 88, 90, 91, 93, 96, 97, 100, 101, 103, 104, 105, 112, 136, 137, 141, 142, 147, 159, 176, 183, 196, 199, 201, 209, 217, 218, 237, 246, 249, 250, 251, 254, 255, 269]</t>
  </si>
  <si>
    <t>[15, 19, 40, 42, 45, 55, 67, 70, 78, 79, 92, 96, 103, 106]</t>
  </si>
  <si>
    <t>[9, 14, 17, 21, 43, 46, 50, 53, 58, 60, 64, 66, 70, 74, 75, 80, 86, 88, 92, 106, 109, 112, 122, 123, 134, 139, 140, 142, 146, 147, 158, 178, 183, 187, 188, 199, 204, 212, 220]</t>
  </si>
  <si>
    <t>[3, 7, 10, 15, 18, 21, 41, 43, 51, 56, 57, 60, 77, 80, 87, 89, 100, 102]</t>
  </si>
  <si>
    <t>[2, 13, 23, 35, 36, 47, 53, 87, 94, 97, 98, 99, 103, 107, 123, 133, 134, 136, 138, 148, 165, 170, 184, 186, 188, 198, 202, 206, 211, 213, 224, 232, 234, 250, 267, 269, 274, 279, 281, 283, 287, 306, 307, 309, 312, 313, 325, 330, 340]</t>
  </si>
  <si>
    <t>[8, 24, 38, 42, 44, 50, 93, 97, 98, 99, 100, 110, 112, 120, 128, 133, 147, 151, 156, 164, 183, 185, 190, 196, 204, 216, 218, 221, 239, 252, 255, 270, 296, 318, 322, 327, 333, 337, 341, 343, 346, 366, 383, 387, 389, 390, 392, 393, 396, 398, 403, 409, 420, 440, 442, 446, 447, 449, 455, 457, 462, 466, 473, 475, 477, 478, 488, 494, 495, 501, 515, 523, 534, 536, 544, 557, 558, 559, 580, 615, 625, 640, 650, 651, 652, 657, 678, 683, 692, 701, 703, 704, 705, 718, 723, 728, 731, 737, 741, 748, 756, 758, 764, 767, 781]</t>
  </si>
  <si>
    <t>[3, 16, 32, 35, 43, 48, 53, 56, 60, 62, 63, 81, 84, 97, 108, 109, 125, 130, 132, 156, 165, 169, 173, 178]</t>
  </si>
  <si>
    <t>[2, 9, 14, 19, 20, 22, 23, 31, 32, 33, 41, 42, 44, 46, 47, 48, 56, 78, 80, 81, 87, 90, 94, 101, 102, 107, 112, 129, 135, 147, 150, 156, 160, 167, 202, 210, 223, 226, 231, 239, 242, 245, 254, 260, 263, 267, 269, 288, 296]</t>
  </si>
  <si>
    <t>[33, 35, 36, 37, 39, 40, 42, 44, 47, 51, 55, 65, 67, 68, 71, 73, 74, 78, 89, 91, 95, 99, 103, 104, 106, 113, 116, 121, 127, 142, 146, 151, 157, 159, 160, 174, 176, 178, 180, 181, 193, 194, 204, 209, 210, 212, 217, 220, 221, 222, 223, 224, 225, 230, 234, 238, 240, 246, 250, 251, 254, 264, 271, 276, 283, 285, 286, 293, 295, 299, 300, 301]</t>
  </si>
  <si>
    <t>[5, 9, 18, 23, 26, 29, 30, 31, 41, 46, 48, 56, 57, 77, 78, 80, 85, 87, 96, 110, 113, 116, 128, 137, 141, 148, 163, 165, 167, 184]</t>
  </si>
  <si>
    <t>[11, 15, 27, 33, 37, 45, 54, 58, 63, 68, 71, 85, 89, 94, 95, 98, 99, 107, 138, 143, 150, 154, 156, 159, 163, 166, 174, 178, 179, 180, 184, 194, 195, 210, 222, 231, 237, 258, 261, 277, 284, 289, 293, 304, 307, 308, 319, 328, 342, 345]</t>
  </si>
  <si>
    <t>[9, 14, 41, 43, 49, 56, 66, 70, 76, 81, 94, 101, 103, 104, 111, 113, 114, 117, 119, 128, 129, 130, 136, 156, 170, 177, 183, 185, 193, 200, 206, 217, 223, 228, 239, 242, 246, 247, 256, 260, 266, 269, 270, 275, 284, 298, 310, 312, 316, 318, 325, 332, 336, 340, 351, 353, 355, 364, 370, 377, 381, 391, 397, 410, 411, 424, 427, 428, 432, 447]</t>
  </si>
  <si>
    <t>[8, 12, 16, 17, 22, 27, 29, 36, 41, 42, 45, 46, 47, 58, 69, 78, 80, 81, 86, 94, 101, 106, 115, 132, 133, 134, 146, 148, 157, 158, 160, 163, 166, 168, 175, 178, 180, 190, 206, 213, 219, 221, 222, 228, 235, 237, 243, 247, 249, 260, 270, 274, 283, 286, 288, 293, 296, 297, 299, 300, 301, 303, 304, 307, 309, 313, 314, 316, 327, 328, 330, 332, 334, 338, 348, 356, 358, 363, 369, 371, 374, 375, 376, 381, 386, 387, 397, 407, 412, 416, 419, 422, 429, 430, 432, 433, 436, 440, 442, 448, 451, 454, 455, 458, 463, 466, 472, 475, 482, 484, 485, 486, 492, 495, 496, 499, 507, 510, 512, 515, 519, 525, 526, 531, 537, 539, 542, 548, 553, 558, 561, 564, 570, 572, 574, 576, 581, 586, 588, 593, 594, 595, 599, 605, 606, 610, 617, 624, 629, 633, 634, 636, 640, 643, 644, 647, 649, 652, 658, 659, 662, 676, 677, 680, 689, 698, 709, 710, 711, 712, 719, 725, 729, 730, 731, 736, 738, 740, 741, 752, 754, 757, 761, 763, 773, 776, 778, 781, 793, 802, 803, 804, 811, 812, 817, 821, 825, 826]</t>
  </si>
  <si>
    <t>[8, 12, 13, 21, 30, 31, 36, 38, 41, 43, 50, 53, 66, 69, 71, 73, 84, 89, 91, 93, 94, 99, 103, 105, 109, 126, 128, 130, 136, 148, 149, 150, 153, 154, 155, 159, 160, 163, 164, 166, 168, 171, 174, 177, 181, 190, 193, 195, 201, 211, 213, 217]</t>
  </si>
  <si>
    <t>[4, 5, 9, 27, 35, 37, 39, 40, 47, 48, 73, 74, 75, 83, 105, 114, 116, 117, 119, 120, 121, 123, 125, 144, 146, 170, 174, 181, 188, 199, 201, 206, 211, 213, 214, 219, 230, 235, 241, 246, 248, 251, 259, 275, 278, 293, 307, 320, 323, 327, 328, 339, 350, 352]</t>
  </si>
  <si>
    <t>[10, 13, 26, 27, 28, 29, 34, 40, 43, 50, 58, 63, 67, 85, 104, 107, 110, 118, 126, 144, 147]</t>
  </si>
  <si>
    <t>[3, 17, 20, 27, 30, 35, 36, 39, 44, 48, 51, 53, 56, 70, 73, 76, 91, 98, 102, 116, 126, 142, 168, 169, 183, 188, 199, 211, 212, 213, 222, 224, 249, 254, 255, 263, 278, 289, 294, 322, 334, 338, 349, 352, 358, 370, 375, 376, 377, 383, 394, 403, 406, 420, 428, 437, 441, 442, 453, 463, 464, 466, 474, 477, 487, 501, 504, 506, 510, 514, 526, 534, 541, 543]</t>
  </si>
  <si>
    <t>[23, 28, 30, 49, 53, 54, 60, 65, 66, 68, 71, 83, 85, 97, 109, 110, 115, 118, 126, 131, 133]</t>
  </si>
  <si>
    <t>[7, 10, 13, 14, 24, 25, 37, 39, 42, 51, 65, 66, 67, 70, 72, 80, 81, 95, 97, 99, 100, 112, 119, 127, 128, 130, 140, 144, 146, 151, 166, 169, 173, 175, 181, 182, 187, 193, 195]</t>
  </si>
  <si>
    <t>[11, 19, 32, 35, 45, 54, 57, 62, 64, 69, 73, 76, 87, 88, 92, 97, 102, 103, 104, 111]</t>
  </si>
  <si>
    <t>[7, 12, 15, 18, 19, 32, 37, 38, 42, 45, 59, 63, 68]</t>
  </si>
  <si>
    <t>[3, 5, 6, 21, 42, 51, 55, 78, 97, 109, 110, 111, 112, 117, 120, 123, 124, 125, 129]</t>
  </si>
  <si>
    <t>[4, 5, 13, 18, 19, 22, 30, 65, 68, 80, 90, 97, 100, 112, 122, 129, 130, 136, 140, 141, 146, 148, 149, 152, 153, 169, 173, 181, 187, 189, 190, 223, 232, 233, 234, 239, 240, 258, 260, 262, 265, 272, 276, 290, 300, 302, 303, 304, 312]</t>
  </si>
  <si>
    <t>[6, 9, 25, 29, 47, 52, 59, 67, 69, 70, 72, 87, 97, 102, 103, 118, 120, 121, 129, 130, 135, 136, 142, 149, 159, 160, 163, 173, 176, 177, 178, 183, 187, 188, 189, 196, 203, 205, 206, 221, 227, 228, 230, 234, 240, 244, 246, 252, 256, 276, 277, 279, 289, 292, 293, 294, 302, 303, 304, 306]</t>
  </si>
  <si>
    <t>[10, 13, 16, 20, 35, 41, 44, 59, 61, 63, 67, 71, 75, 81, 93, 95, 97, 115, 117, 123, 129, 131, 134, 140, 144, 159, 162, 164, 176, 186, 191, 193, 194, 207, 208, 216, 218, 223, 224, 226, 232, 235, 252, 267, 269, 301, 313, 325, 330, 332, 341, 342, 358, 364, 365, 375, 379, 383, 400, 401, 402, 406, 408, 421, 427, 440, 441, 449, 453]</t>
  </si>
  <si>
    <t>[9, 13, 14, 38, 40, 44, 46, 47, 52, 58, 62, 64, 65, 76, 80, 88, 92]</t>
  </si>
  <si>
    <t>[2, 4, 15, 20, 29, 31, 34, 40, 44, 46, 49, 54, 57, 59, 61, 66, 93, 94]</t>
  </si>
  <si>
    <t>[3, 6, 12, 13, 16, 21, 25, 35, 37, 43, 49, 50, 54, 68, 69, 71, 75, 77, 97, 98, 118, 125, 129, 136, 149, 151, 160, 164, 165, 168, 169, 171, 177, 183, 184, 192, 193, 207, 214, 220, 223, 224, 225, 233, 237, 247, 259, 274, 278, 279, 285, 286, 293, 298, 299, 302, 306, 308, 322, 335, 339]</t>
  </si>
  <si>
    <t>[19, 26, 30, 36, 43, 45, 65, 84, 95, 96, 101, 106, 120, 122, 130, 135, 136, 137, 139, 144, 149, 150, 161, 167, 171, 173, 180, 183, 190, 194, 196, 209, 212, 214, 216, 220, 232, 245, 253, 268, 273, 280]</t>
  </si>
  <si>
    <t>[2, 3, 4, 18, 20, 26, 31, 32, 36, 40, 42, 47, 50, 64, 65, 79, 81, 91, 93, 97, 101, 105, 106, 108, 111, 115, 123, 125, 137, 143, 149, 152, 163, 164, 170, 172, 175, 178, 180, 185, 188, 191, 194, 196, 197, 198, 203, 204, 208, 212, 215, 227, 235, 244, 246, 247, 250, 253, 259, 264, 268, 269, 270, 277, 289, 300, 302, 322, 326, 329, 336, 339, 340, 341, 344, 345, 346, 347, 355, 358, 365, 367, 369, 371, 375, 377, 386, 389, 402, 407, 409, 410, 419, 420, 421, 423, 424, 426, 429, 431, 438, 439, 442, 445, 454, 459, 460, 464, 487, 494, 500, 507, 508, 515, 516, 518, 523, 526, 528, 537, 539, 541, 555, 559, 561, 564, 567, 568, 570, 571, 573, 575, 577, 582, 585, 589, 600, 606, 617, 623, 624, 631, 641, 648, 670, 678, 679, 688, 698, 699, 701, 711, 714, 717, 718, 723, 727, 735, 736, 738, 747, 749, 756, 760, 764, 771, 774, 775, 776, 789, 792, 795, 798, 804, 805, 806, 818, 819, 820, 822, 824, 833, 836, 837, 844, 847, 849, 854, 856, 857, 858, 861, 865, 880, 885, 897, 906, 907, 912, 914, 915, 922, 925, 927, 931, 936, 942, 944, 945, 949, 956, 961, 962, 966, 969, 974, 976, 987, 997, 1014, 1021, 1023, 1033, 1034, 1035, 1037, 1039, 1041, 1045, 1053, 1061, 1071, 1074, 1083, 1087, 1097, 1106, 1116, 1119, 1129]</t>
  </si>
  <si>
    <t>[9, 11, 16, 26, 27, 29, 30, 34, 44, 47, 50, 51, 56, 66, 74, 76, 77, 78, 80, 93, 96, 97, 102, 104, 106, 107, 109, 121, 122, 135, 136, 139, 148, 153, 154, 155, 159, 187, 189, 192, 197, 206, 209, 218, 219, 242, 243, 244, 245, 251, 255, 258, 261, 269, 277, 278, 280, 282, 283, 293, 299, 302, 305, 310, 312, 313, 316, 320, 321, 334, 344, 345, 346, 354, 355, 357, 358, 359, 373, 374, 375, 383, 386, 390, 392, 396, 398, 408, 410, 411, 414, 419, 421, 426, 431, 448, 450]</t>
  </si>
  <si>
    <t>[10, 11, 15, 27, 33, 40, 58, 68, 71, 77, 89, 90, 102, 106, 107, 117, 124, 131, 137, 139, 144, 149, 150, 155, 163, 164, 165, 166, 168, 172, 174, 177, 179, 183, 190, 204, 208, 213, 220, 223, 227, 231, 232, 237, 243, 258, 261, 265, 284, 289, 305, 307, 308, 313, 322, 327, 328, 342, 345, 347, 353]</t>
  </si>
  <si>
    <t>[14, 28, 31, 34, 42, 45, 60, 73, 79, 83, 98, 100, 104, 119, 130, 134, 139, 144, 161, 171, 184, 186, 187, 189, 194, 196, 204, 205, 213, 219]</t>
  </si>
  <si>
    <t>[6, 11, 16, 32, 39, 41, 44, 47, 55, 57, 65, 75, 77, 82, 92, 98, 104, 129, 134, 144, 146, 147, 150, 153, 155, 160, 167, 174, 180, 183, 186, 199, 203, 204, 205, 207, 208, 210, 217, 229, 234, 237, 242, 248, 253, 258, 260, 266, 268, 272, 275, 276, 280, 286, 292, 298, 301, 327, 351, 352, 362, 363, 376, 379, 381, 393, 398, 403, 406, 425, 427, 429]</t>
  </si>
  <si>
    <t>[7, 11, 12, 13, 14, 20, 30, 38, 39, 40, 45, 53, 59, 71, 79, 81, 84, 85, 87, 89, 91, 98, 100, 105, 112, 116, 121, 122, 125, 128, 131, 133, 136, 137, 140, 144, 146, 148, 156, 157, 162, 163, 169, 172, 181, 183, 186, 187, 189, 202, 214, 218, 219, 232, 234, 252, 255, 256, 259, 267, 269, 280, 283, 303, 307, 315, 316, 328]</t>
  </si>
  <si>
    <t>[3, 5, 17, 22, 33, 34, 36, 39, 41, 43, 51, 53, 59, 75, 83, 86, 88, 91, 92, 97, 104, 105, 106, 109, 113, 114, 123, 133, 137, 138, 142, 143, 149, 170, 171, 175, 188, 193, 210, 212, 241, 245, 249, 253, 258, 259, 265, 268, 274, 277, 279, 283, 290, 291, 293, 294, 298, 307, 313, 315, 316, 318, 330, 331, 341, 342]</t>
  </si>
  <si>
    <t>[3, 7, 9, 16, 20, 22, 30, 35, 42, 43, 48, 51, 59, 60, 68, 70, 77, 86, 90, 92, 94, 95, 96, 107, 114, 122, 130, 149, 151, 161]</t>
  </si>
  <si>
    <t>[4, 13, 36, 37, 38, 49, 50, 60, 89, 100, 112, 139, 140, 158, 165, 169, 173, 181]</t>
  </si>
  <si>
    <t>[6, 20, 21, 35, 40, 41, 49, 50, 51, 61, 80, 81, 94, 115, 118, 139, 140, 141, 152, 154, 168, 176, 183, 188, 192, 203, 210, 217, 231, 238, 256, 288, 294, 299]</t>
  </si>
  <si>
    <t>[7, 16, 34, 40, 51, 68, 82]</t>
  </si>
  <si>
    <t>[14, 21, 32, 33, 34, 37, 42, 47, 50, 58, 60, 67, 73, 75, 82, 100, 101, 105, 109, 116, 118, 119, 138, 141, 163, 165, 173, 178, 181, 186, 201, 207, 214, 216, 219]</t>
  </si>
  <si>
    <t>[8, 9, 11, 28, 32, 40, 41, 44, 48, 50, 76, 81, 112, 116, 119, 120, 125, 128, 143, 148, 151, 154, 160, 162, 164, 196, 207, 208, 211, 215, 223, 232, 241, 245, 246, 249, 250, 254, 262, 275, 295, 305, 307]</t>
  </si>
  <si>
    <t>[2, 5, 6, 12, 14, 17, 44, 51, 54, 56, 58, 90, 93, 98, 100, 124, 127, 139, 148, 157, 158, 162, 163, 172, 174, 175, 191, 201, 212, 216, 232, 238, 247, 251, 272, 279, 286, 305, 310, 317]</t>
  </si>
  <si>
    <t>[2, 3, 15, 19, 21, 24, 34, 41, 43, 55, 56, 58, 62, 67, 70, 88, 92, 100, 106, 113, 117, 118, 126, 127, 131, 132, 135, 140, 143, 149, 163, 166, 175, 180, 195, 197, 213, 225, 237, 240, 241, 242, 245, 246, 250, 255, 256, 257, 270, 271, 281, 285, 289, 294, 301, 305, 308, 325, 328, 329, 330, 332, 351, 370, 371, 375, 379, 409, 410, 418, 422, 436, 438, 452, 458, 460, 463, 479, 487, 489, 496, 497, 499, 500, 503, 515, 527, 540, 549, 556, 564, 578, 580, 593, 594, 598, 602, 612, 616, 623, 646, 647, 657, 660, 665, 668, 675, 678, 688, 695, 697, 727, 728, 733, 734, 758, 782, 787]</t>
  </si>
  <si>
    <t>[13, 22, 26, 28, 32, 39, 44, 62, 65, 72, 73, 84, 87, 89, 93, 95, 96, 119, 122, 129, 138, 141, 143, 153, 158, 168, 171, 182, 187, 198, 200, 203, 205, 206, 216, 222, 230, 231, 232, 237, 238, 246, 253, 265, 268, 277, 283, 285, 286, 288, 289, 298, 301, 308, 316, 317, 320, 321, 327, 331, 342, 343, 350, 357, 365, 369, 372, 373, 376, 379, 386, 395, 399, 414, 427, 436, 442, 449, 451, 466, 472, 479, 486, 489, 501, 505, 520, 522]</t>
  </si>
  <si>
    <t>[3, 9, 18, 33, 39, 42, 43, 51, 52, 56, 67, 68, 74, 89, 98, 104, 119, 122, 133, 137, 140, 146, 149, 152, 155, 161, 175, 182, 184, 185, 190, 191, 196, 206, 209, 212, 214, 219, 222, 225, 227, 231, 241, 248, 259, 276, 283, 285, 287, 296, 301, 311, 314, 316, 322, 325, 328, 331, 336, 338, 342, 348, 349, 351, 355, 367, 368, 369, 372, 384, 388, 403, 404, 409, 422]</t>
  </si>
  <si>
    <t>[5, 16, 24, 39, 56, 57, 59, 71, 74, 77, 79, 80, 83, 92, 94, 99, 100, 107, 109, 116, 117, 123, 143, 146, 147, 152, 153, 155, 163, 165, 169, 187, 188, 194, 196, 201, 213, 216, 222, 225, 227, 231, 242, 257, 260, 269, 277, 279, 282, 284, 288, 289, 292, 294, 296, 298, 300, 301, 313, 325, 328, 329, 335, 342, 343, 346, 354, 361, 363, 370, 389, 392, 397, 400, 401, 406, 408, 409, 416, 419, 420, 428, 429, 430, 438, 439, 446, 452, 457, 470, 483, 486, 487, 499, 507, 508, 517, 518, 523, 528, 529, 537, 546, 549, 554, 555, 560, 562, 565, 574, 575, 580, 582, 583, 585, 590, 600, 601, 607, 608, 612, 615, 616, 620, 624, 625, 635, 643, 644, 645, 647, 650, 655, 657, 670, 673, 677, 687, 720]</t>
  </si>
  <si>
    <t>[8, 9, 12, 19, 24, 28, 34, 45, 60, 61, 64, 65, 71, 87, 89, 94, 96, 97, 98, 109, 118, 121, 127, 132, 143, 145, 146, 151, 166, 168, 170, 180, 188, 198, 200, 209, 210, 233, 234, 241, 244, 255, 259, 261, 264, 276, 293, 295, 296, 298, 299, 303, 305, 309, 313, 315, 320, 322, 323, 335, 336, 355, 358, 361, 370, 378, 385, 387, 390, 391, 403, 404, 421, 425, 432, 433, 437, 439, 445, 446, 452, 466, 467, 478, 488, 496, 514, 515, 521, 531, 533, 535, 537, 538, 546, 547, 567, 568, 577, 579]</t>
  </si>
  <si>
    <t>[4, 18, 20, 21, 30, 40, 46, 49, 58, 74, 78, 89, 99, 100, 102, 126, 146, 153, 154, 163, 179, 198, 207, 209, 210, 211, 224, 233, 242, 248, 264, 265, 271, 273, 275, 280, 283, 285, 289, 297, 302, 312, 314, 321, 323, 336, 342, 345, 346, 352, 374, 378, 381, 390, 396, 406, 408, 410, 413, 414, 415, 419, 446, 452, 453, 454, 459]</t>
  </si>
  <si>
    <t>[2, 6, 10, 16, 28, 33, 43, 50, 57, 65, 71, 76, 86, 88, 91, 99, 101, 105, 116, 126, 133, 141, 150, 152, 154, 161, 164, 169, 176, 179, 186, 193, 210, 213, 214, 223, 225, 228, 240, 243, 245, 250, 252, 259, 267, 281, 297, 298, 308, 315, 321, 330, 333, 340, 345, 356, 363, 377, 383, 388, 396, 401, 415, 419, 425, 428, 442]</t>
  </si>
  <si>
    <t>[15, 17, 27, 29, 32, 34, 39, 40, 42, 48, 49, 51, 55, 63, 73, 84, 89, 91, 92, 94, 97, 100, 108, 119, 126, 128]</t>
  </si>
  <si>
    <t>[4, 6, 7, 8, 14, 24, 26, 35, 44, 45, 46, 52, 58, 67, 74, 76, 77, 81, 82, 87, 89, 90, 98, 99, 100, 104, 105, 106, 125, 133, 136, 138, 145, 153, 155, 157, 165, 166, 168, 170, 171, 173, 174, 183, 186, 191, 196, 199, 202, 212, 216, 223, 224, 227, 240, 241, 257, 268, 277, 281, 282, 284, 285, 293, 296, 300, 301, 312, 315, 326, 329, 332, 333, 346, 347, 351, 353, 362, 370, 376, 377, 378, 389, 395, 398, 419, 422, 423, 433, 449, 491, 493, 507, 510]</t>
  </si>
  <si>
    <t>[7, 9, 10, 12, 37, 48, 49, 55, 60, 61, 62, 73, 81, 83, 86, 90, 91, 94, 99, 108, 111, 115, 117, 120, 121, 140, 155, 156, 158, 174, 182, 191, 193, 205, 206, 231, 252, 268, 280]</t>
  </si>
  <si>
    <t>[9, 13, 26, 32, 44, 45, 47, 51, 54, 62, 77, 91, 92, 103, 108, 118, 132, 136, 144, 149, 159, 161, 162, 178, 179, 180, 185, 188, 196, 197, 200, 212, 229, 230, 232, 239, 241, 243, 248, 256, 259, 268, 290, 293, 300, 305, 309, 313, 314, 319, 320, 332, 336, 338, 347, 349, 352, 359, 360, 365, 369, 372, 380, 384, 387, 390, 391, 395, 406, 427, 430, 432, 445, 452, 461, 467, 470, 471, 490, 493, 495, 496, 500, 506, 515, 532, 534]</t>
  </si>
  <si>
    <t>[21, 29, 34, 43, 44, 50, 70, 71, 73, 75, 83, 84, 103, 114, 117, 120, 122, 131, 134, 141, 164, 167, 172, 178, 181, 199, 206, 210, 212, 218, 221, 224, 228, 229, 232, 239, 248, 253, 264, 267, 270, 274, 276, 278, 285, 286, 296, 300, 311, 316, 323, 324]</t>
  </si>
  <si>
    <t>[32, 33, 34, 37, 47, 51, 56, 73, 96, 97, 98, 101, 115, 120, 121, 141, 144, 158, 160, 164, 166, 179, 195, 197, 212, 233, 235, 240, 242, 248, 251, 264, 265, 272, 277, 279, 284]</t>
  </si>
  <si>
    <t>[3, 5, 9, 21, 29, 31, 35, 39, 57, 64, 69, 73, 79, 95, 111, 112, 114, 122, 127, 128, 137, 143, 147, 149, 152, 165, 181, 201, 202, 204, 211, 219, 222, 227, 231, 234, 235, 249, 259, 260, 264, 266, 273]</t>
  </si>
  <si>
    <t>[5, 16, 27, 28, 32, 33, 43, 44, 48, 51, 62, 78, 79, 81, 91, 133, 134, 136, 137, 151, 156]</t>
  </si>
  <si>
    <t>[7, 11, 22, 39, 42, 43, 49, 56, 60, 69, 75, 77, 80, 84, 88, 100, 102, 107, 111, 120, 133, 157, 160, 186, 193, 200, 204, 207, 212, 222, 223, 225, 236, 240, 241, 255, 258, 286, 302, 316, 318, 323, 337, 346, 347, 351, 367, 368, 380, 383, 388, 389, 394, 406, 411, 414, 416, 429, 432, 434, 444, 470, 475, 476, 488, 491, 496, 500, 518]</t>
  </si>
  <si>
    <t>[10, 22, 23, 27, 35, 39, 63, 64, 68, 76, 77, 83, 88, 97, 98, 106, 107, 109, 119, 121, 123, 133, 137]</t>
  </si>
  <si>
    <t>[11, 18, 20, 26, 30, 33, 46, 57, 62, 66, 79, 103, 107, 108, 110, 111, 113]</t>
  </si>
  <si>
    <t>[21, 37, 41, 42, 44, 49, 53, 61, 64, 75, 89, 98, 100, 123, 133, 138, 157, 161, 163, 165, 172, 177, 186, 201, 205, 206, 208, 209, 226, 235, 257, 259, 280, 286, 287, 291, 296, 297, 307, 309]</t>
  </si>
  <si>
    <t>[20, 36, 37, 41, 57, 61, 62, 71, 72, 84, 85, 99, 102, 104, 111, 114, 127, 129, 144, 148, 154, 157, 163, 183, 186, 201, 204, 209, 213, 216, 220, 227, 239, 241, 251, 255, 259, 267, 282, 292, 297, 299, 308, 320, 336, 338, 343, 347, 355, 357, 359, 364, 366, 368, 381, 382, 405, 408, 410, 414, 423, 431, 434, 438, 440, 442, 444, 450, 454, 464, 466, 474, 479, 487, 498, 510, 514, 519, 521, 524, 532, 535, 537, 542, 544, 557, 564, 565, 569, 570, 583, 597, 605, 608, 611, 617, 622, 634, 638, 642, 643, 655, 658, 662, 678, 679, 688, 692, 699, 708, 714, 720, 722]</t>
  </si>
  <si>
    <t>[5, 18, 19, 32, 33, 37, 38, 39, 52, 53, 54, 58, 67, 89, 91, 92, 94, 97, 103, 108, 110, 117, 128, 137, 162, 164, 165, 166, 178, 185, 204, 205, 209, 214, 219, 223, 229, 233, 242]</t>
  </si>
  <si>
    <t>[2, 9, 12, 15, 16, 19, 36, 51, 53, 60, 63, 65, 66, 74, 88, 102, 103, 118, 129, 133, 138, 141, 146, 149, 150, 154, 157, 213, 214, 219, 221, 222, 230, 233, 235, 236, 239, 244, 245, 246, 247, 254, 255, 258, 263, 275, 282, 283, 297, 303, 331, 341, 349, 351, 353, 365, 366, 367, 369, 371, 376, 380, 389, 401, 405, 407, 412, 414, 420, 421, 442, 443, 446, 449, 450, 451, 460, 461, 469, 472, 480, 495, 498, 502, 511, 520, 521, 523, 528, 534]</t>
  </si>
  <si>
    <t>[3, 4, 13, 31, 37, 60, 63, 70, 83, 87, 93, 110, 114, 123, 134, 135, 140, 142, 143, 145, 146, 150, 153, 158, 167, 171, 177, 192, 193, 196, 198, 203, 215, 216, 217, 218, 229, 230, 239, 253, 257, 261, 271, 281, 291, 317, 320, 322, 331, 349, 352, 354, 356, 358, 360, 364, 371, 374, 376, 414, 416, 417, 423, 425, 429, 436, 443, 444, 447, 455, 456]</t>
  </si>
  <si>
    <t>[13, 20, 21, 23, 26, 28, 30, 41, 45, 54, 63, 70, 71, 72, 78, 83, 94, 102, 114, 116, 124, 128, 136, 139, 142, 144]</t>
  </si>
  <si>
    <t>[17, 19, 27, 30, 44, 51, 61, 66, 69, 70, 74, 80, 99, 101, 120, 124, 125, 126, 127, 133, 140, 141, 148, 160, 164, 165, 171, 184, 186, 190, 200, 205, 212, 218]</t>
  </si>
  <si>
    <t>[10, 11, 16, 17, 18, 25, 40, 42, 45, 46, 57, 59, 68, 69, 75, 80, 84, 91, 92, 109, 111, 114, 132, 143, 169, 174, 176, 177, 188, 197, 206, 214, 220, 222, 239, 242, 245, 250, 256, 261, 264, 265, 268, 269, 280, 282, 283, 292, 296, 303, 305, 308, 309, 312, 321, 325, 328, 330, 332, 336, 344, 350, 351, 354, 356, 363, 369, 371, 372, 388, 390, 396, 398, 400, 402, 403, 404, 406, 409, 414, 415, 418, 422, 423, 432, 433, 438, 439, 442, 444, 456, 482, 483, 491, 492, 493, 494, 498, 505, 507, 511, 515, 521, 528, 529, 530, 531, 536, 541, 542, 546, 547, 556, 565, 571, 572, 582, 585, 586, 591, 594, 595, 599, 612, 616, 621, 628, 629, 634, 636, 639, 647, 648, 657, 660, 661, 666, 669, 670, 671, 672, 677, 694, 701, 707, 708, 720, 725, 728, 731, 751, 752, 755]</t>
  </si>
  <si>
    <t>[2, 10, 14, 17, 27, 30, 35, 38, 39, 43, 51, 53, 59, 60, 73, 81, 82, 86, 88, 91, 97, 99, 102, 107, 108, 123, 133, 142, 147, 160, 162, 164, 169, 195, 200, 203, 208, 212, 213, 218, 221, 224, 225, 233, 251, 269, 270, 271, 273, 282, 296, 304, 308, 326, 333, 341, 347, 350, 357, 359, 360, 364, 369, 377, 384, 385, 386, 397, 400, 405, 411, 412, 415, 420, 423, 426, 432, 434, 439, 443, 451, 453, 455]</t>
  </si>
  <si>
    <t>[5, 20, 23, 29, 35, 44, 55, 59, 69, 75, 77, 98, 111, 112, 127, 134, 138, 139, 150]</t>
  </si>
  <si>
    <t>[6, 9, 16, 21, 23, 28, 42, 45, 64, 73, 76, 89, 91, 106, 140, 144, 152, 155, 166, 168, 173, 179]</t>
  </si>
  <si>
    <t>[16, 17, 18, 30, 32, 33, 38, 48, 49, 50, 57, 58, 64, 68, 77, 80, 96, 106, 113, 124, 126, 128, 130, 131, 132, 133, 139, 145, 151, 153, 155, 157, 164, 166, 171, 182, 184, 196, 202, 204, 205, 207, 218, 220, 231, 236, 240, 248, 252, 256, 258, 267, 268, 282, 285, 288, 291, 299, 332, 333, 334, 335, 349, 353, 357, 358, 361, 364, 369, 378, 384, 406, 410, 412, 423, 435, 438, 440, 441, 443, 444, 447, 449, 472, 478, 484, 489, 498, 499, 501, 509, 510, 514, 516, 517, 524, 526, 541, 556, 566, 570, 571, 580, 587, 600, 605, 607, 618, 622, 626, 627, 629, 631, 634, 644, 650, 653, 661, 665, 672, 673, 675, 677, 680, 690, 704, 708, 709, 714, 722, 724, 729, 736, 741, 743, 746, 747, 748, 756]</t>
  </si>
  <si>
    <t>[8, 17, 30, 32, 34, 40, 43, 66, 73, 75, 80, 84, 90, 102, 116, 121, 125, 128, 136, 144, 153, 160, 162, 165, 166, 171, 180, 181, 197, 217, 227, 232, 244, 245, 250, 264, 269, 272, 285, 301, 306, 317, 322, 346, 347, 348, 358, 359, 364, 373, 378, 385, 394, 411]</t>
  </si>
  <si>
    <t>[4, 6, 9, 27, 29, 30, 31, 42, 50, 52, 71, 78, 92, 94, 95, 104, 117, 123, 125, 132, 137, 138, 162, 167, 175, 187]</t>
  </si>
  <si>
    <t>[8, 10, 12, 15, 39, 56, 57, 58, 59, 72, 85, 90, 93, 95, 101, 112, 115]</t>
  </si>
  <si>
    <t>[10, 12, 16, 22, 32, 39, 49, 55, 56, 67, 68, 81, 94, 101, 103, 106, 107, 114, 118, 120, 128, 144, 148, 151, 163, 164, 167, 172, 173, 178, 181, 186, 199, 200, 209, 210, 231, 232, 237, 242, 244, 258, 274, 277, 302, 304, 309, 311, 319, 320, 325, 326, 344, 357, 368, 375, 388, 389, 390]</t>
  </si>
  <si>
    <t>[5, 6, 11, 35, 39, 43, 61, 62, 63, 66, 91, 102, 105, 111, 125, 131, 137, 146, 154, 155, 160, 165, 167, 184, 186, 194, 207, 213, 219, 229, 233, 240, 258, 267, 277, 317, 321, 323, 336, 342, 352, 355, 366, 371, 373, 378, 414, 419, 421, 422, 430, 434, 443, 447, 457, 464, 474]</t>
  </si>
  <si>
    <t>[13, 20, 22, 29, 33, 36, 38, 40, 43, 51, 58, 59, 62, 65, 67, 74, 75, 76, 79, 82, 89, 93, 103, 110, 116, 118, 121, 128, 134, 138, 145, 151, 170, 171, 177, 207, 214, 220, 227, 234, 235, 237, 238, 240, 243, 244, 254, 260, 262, 267, 271, 298, 318, 322, 324, 338, 361, 363, 365, 367, 378, 388, 396, 397, 399, 401, 410, 413, 419, 422, 423, 428, 430, 431, 445, 449, 460, 474, 475, 508, 509, 528, 532, 538, 557, 559, 560, 571, 587, 589, 595, 599, 604, 611, 615, 618, 620, 624, 627, 631, 635, 637, 638, 639, 650, 654, 659, 665, 668, 679, 681, 691, 694, 703, 727, 739, 747, 752, 759, 761, 782, 788, 792, 794, 798, 805, 809, 815, 818, 827, 845, 853, 856, 859, 877, 890]</t>
  </si>
  <si>
    <t>[16, 23, 25, 36, 40, 45, 47, 49, 52, 55, 69, 76, 77, 101, 125, 145, 160, 172, 174, 180, 182, 186, 189, 194, 197, 200, 204, 209, 216, 228, 233, 248, 259, 266, 269, 293, 294, 304, 308, 317, 321, 325, 328, 339, 356, 359, 366, 372, 376, 388, 391, 393, 401, 414]</t>
  </si>
  <si>
    <t>[6, 15, 19, 31, 34, 36, 44, 45, 49, 54, 55, 62, 65, 79, 80, 89, 92, 96, 98, 102, 104, 111, 115, 120, 121, 127, 149, 163, 164, 172, 174, 179, 181, 182, 187, 190, 193, 196, 200, 214, 217, 230, 234, 246, 251]</t>
  </si>
  <si>
    <t>[5, 6, 7, 20, 23, 36, 54, 61, 63, 74, 84, 85, 101, 107, 118, 120, 124, 125, 126, 127, 128, 130, 151, 154, 162, 171, 172, 179, 189, 192, 198, 201, 205, 217, 221, 229, 238, 246, 247, 256, 260, 261, 263, 264, 273, 291, 296, 299, 306, 317, 319, 329, 332, 335, 340, 345, 349, 350, 364, 371, 384, 399, 402, 405, 417, 418, 426, 431, 435, 440]</t>
  </si>
  <si>
    <t>[3, 5, 12, 14, 30, 55, 58, 60, 62, 70, 84, 85, 86, 91, 94, 98, 106, 110, 120, 121]</t>
  </si>
  <si>
    <t>[4, 6, 15, 19, 22, 25, 39, 46, 48, 50, 51, 59, 61, 67, 70, 79, 84, 85, 87, 89, 94, 95, 98, 102, 109, 111, 123, 125, 129, 132, 146, 148, 149, 151, 152, 155, 158, 162, 170, 171, 177, 185, 188, 193, 194, 226, 231, 232, 233, 246, 248, 252, 263, 264, 266, 270, 273, 277, 279, 301, 308, 309, 310, 311]</t>
  </si>
  <si>
    <t>[6, 8, 19, 25, 28, 31, 36, 51, 52, 54, 77, 87, 99, 101, 114, 123, 124, 142, 161, 162, 166, 168, 169, 185, 186, 221, 223, 234, 238, 244, 253, 265, 269, 274, 276, 277, 287, 298, 304, 317, 320, 323, 327, 328, 332, 337, 338, 341, 380, 387, 389, 393, 418, 420, 421, 435, 440, 448, 451, 452, 457, 458, 466, 469, 481, 484, 486, 487, 493, 504, 506, 507, 517, 519, 520, 522, 526, 540, 543, 546, 560]</t>
  </si>
  <si>
    <t>[11, 15, 31, 35, 37, 40, 42, 56, 60, 62, 63, 68, 74, 98, 104, 114, 120, 132, 134, 148]</t>
  </si>
  <si>
    <t>[18, 25, 32, 49, 50, 61, 63, 79, 84, 91, 92, 96, 107, 108, 114, 137, 144, 156, 159, 203, 213, 220, 226, 227, 228, 231, 249, 251, 254, 263]</t>
  </si>
  <si>
    <t>[4, 7, 20, 26, 27, 32, 36, 37, 38, 53, 57, 67, 78, 79, 80, 100, 119, 126, 133, 148, 163, 167, 179, 185, 227, 228, 230, 234, 245, 246, 255, 265, 279]</t>
  </si>
  <si>
    <t>[5, 9, 29, 33, 41, 47, 54, 56, 60, 62, 74]</t>
  </si>
  <si>
    <t>[19, 23, 24, 26, 30, 32, 35, 37, 38, 44, 52, 56, 57, 91, 97, 98, 100, 104, 105, 119, 148, 160, 171, 174, 178, 181, 184, 188, 192, 200, 211, 217, 218, 221, 223, 226, 228, 242, 261, 272, 274, 278, 285, 286, 301, 302, 315, 321, 337, 345, 347]</t>
  </si>
  <si>
    <t>[4, 7, 16, 17, 19, 22, 24, 37, 45, 55, 59, 70, 74, 79, 80, 81, 83, 84, 97, 106, 108, 119]</t>
  </si>
  <si>
    <t>[9, 20, 21, 26, 29, 40, 49, 51, 56, 68, 71, 74, 80, 120, 131, 158, 159, 164, 168, 171, 175, 183, 187, 203, 211, 212, 220, 228, 235, 247, 252, 253, 271, 283]</t>
  </si>
  <si>
    <t>[2, 6, 29, 32, 40, 51, 53, 58, 62, 83, 96, 99, 104, 106, 107, 109, 110, 113]</t>
  </si>
  <si>
    <t>[21, 26, 27, 32, 42, 43, 45, 58, 64, 73, 75, 77, 86, 90, 98, 109, 113, 114, 118, 123, 154, 161, 166, 168, 174, 184, 188, 195, 199, 206, 211, 217, 219, 221, 223, 224, 225, 234, 236, 247, 250, 251, 259, 282, 305, 307, 308, 309, 321, 330, 338, 350, 356, 365]</t>
  </si>
  <si>
    <t>[2, 5, 7, 14, 19, 20, 22, 31, 44, 51, 53, 56, 70, 71, 72, 79, 86, 91, 96, 115, 123, 126, 129, 133, 153, 154, 157, 160, 165, 167, 177, 190, 196, 197, 212, 214, 224, 238, 239, 240, 255, 268, 270, 272, 283, 285, 286, 290, 295, 296, 307, 312, 320, 341, 349, 364, 367, 372]</t>
  </si>
  <si>
    <t>[5, 6, 8, 15, 16, 25, 26, 33, 35, 40, 49, 52, 61, 63, 68, 72, 74, 75, 93, 98, 106]</t>
  </si>
  <si>
    <t>[21, 25, 35, 37, 48, 56, 58, 59, 60, 66, 74, 76, 92, 97, 103, 107, 118, 119, 122, 123, 124, 127, 136, 147, 150, 154, 163, 181, 196, 198, 202, 204, 206, 218]</t>
  </si>
  <si>
    <t>[6, 8, 12, 17, 27, 28, 30, 32, 34, 35, 36, 49, 79, 82, 83, 85, 92, 95, 97, 113, 115, 119, 147, 149, 152, 155, 166, 187, 193, 200, 213, 214, 226, 238, 239, 249, 259, 272, 283, 286, 300, 309, 315, 317, 318, 326, 332, 336, 349, 352, 353, 360, 364, 397]</t>
  </si>
  <si>
    <t>[14, 15, 23, 24, 37, 43, 56, 58, 69, 72, 78, 87, 89, 91, 102, 115, 116, 119, 122, 124, 131, 141, 144, 150, 151, 164, 165, 168, 183, 214, 254, 259, 262, 266, 270, 275, 276, 290, 295, 307, 310, 312, 314, 317, 318, 327, 337, 345, 350, 351, 373, 380, 385, 415, 418, 428, 430, 445, 448, 450, 453]</t>
  </si>
  <si>
    <t>[15, 20, 31, 35, 42, 50, 54, 64, 69, 81, 85, 91, 92, 100, 111, 113, 116, 118, 128, 131, 133, 144, 161, 162, 165, 168, 169, 181, 187, 195, 228, 231, 239, 241, 248, 249, 261, 267, 284, 287]</t>
  </si>
  <si>
    <t>[3, 11, 16, 20, 23, 24, 32, 34, 40, 41, 42, 44, 45, 63, 93, 96, 97, 110, 111, 116, 130, 131, 139, 144, 162, 169, 173, 188, 189]</t>
  </si>
  <si>
    <t>[2, 16, 20, 28, 33, 36, 44, 45, 52, 53, 55, 60, 66, 67, 68, 74, 82, 96, 98, 113, 126, 141, 143, 144, 153, 154, 159, 160, 163, 178, 194, 196, 201, 210, 212, 214, 217, 218, 221, 223, 224, 239, 240, 242, 253, 256, 259, 270, 278, 291, 292, 311, 314, 321, 334, 349, 360, 367, 368, 369, 373, 374, 393, 398, 403, 404, 412, 417, 418, 421, 424, 425, 426, 429, 443, 449, 450]</t>
  </si>
  <si>
    <t>[2, 3, 6, 13, 14, 20, 21, 24, 28, 29, 31, 43, 45, 51, 54, 57, 60, 62, 75, 82, 87, 89, 102, 104, 113, 115, 121, 123, 130, 134, 137, 150, 151, 152, 161, 166, 167, 170, 172, 179, 187, 190, 204, 212, 220, 222, 243, 245, 249, 250, 251, 258, 260, 263, 264, 266, 271, 275, 277, 287, 294, 299, 300, 304, 307, 309, 315, 316, 319, 326, 328, 329, 337, 347, 350, 352, 354, 362, 376, 391, 395, 398, 401, 407, 408, 427, 433, 445, 448, 452, 454, 464, 465, 467, 476, 481, 490, 499, 503, 504, 505, 536]</t>
  </si>
  <si>
    <t>[4, 12, 17, 21, 22, 29, 34, 42, 49, 59, 60, 65, 66, 71, 77, 85, 88, 94, 101, 102, 112, 113, 116, 118, 121, 134, 139, 143, 154, 160, 161, 165, 170, 174, 175, 179, 186, 192, 195, 198, 207, 211, 213, 216, 225, 233, 241, 242, 243, 244, 248, 251, 257, 267, 269, 278]</t>
  </si>
  <si>
    <t>[4, 12, 15, 19, 23, 27, 34, 45, 46, 50, 58, 59, 63, 65, 68, 71, 78, 83, 88, 101, 102, 104, 131, 137, 140, 173, 187, 190, 204, 218, 226, 227, 234]</t>
  </si>
  <si>
    <t>[7, 9, 11, 23, 33, 34, 35, 39, 42, 47, 55, 66, 70, 71, 73, 77, 79, 81, 88, 90, 93, 98, 104, 111, 112, 115, 140, 152, 158, 184, 194, 205, 210, 211, 220, 230, 237, 238, 246, 255, 257, 263, 267, 272, 274, 279, 291, 295, 299, 303, 305, 309, 310, 318, 325, 332, 338, 349, 358, 366, 367, 368, 369, 383, 405, 407, 408, 410, 412, 429, 432, 442, 444, 447, 454]</t>
  </si>
  <si>
    <t>[2, 14, 48, 54, 55, 59, 60, 61, 63, 65, 66, 67, 70, 72, 75, 76, 78, 79, 80, 82, 85, 87, 88, 92, 107, 108, 115, 122, 124, 137, 151, 162, 175, 181, 184, 185, 192, 195, 198, 199, 201, 206, 207, 208, 209, 212, 213, 214, 215, 217, 219, 222, 226, 232, 233, 236, 237, 239, 240, 242, 244, 246, 248, 249, 253, 254, 269, 275, 278, 283, 287, 290, 294]</t>
  </si>
  <si>
    <t>[2, 14, 17, 19, 26, 39, 50]</t>
  </si>
  <si>
    <t>[11, 16, 26, 28, 30, 42, 43, 49, 50, 52, 54, 55, 57, 60, 66, 67, 74, 77, 80, 89, 91, 94, 102, 103, 112, 114, 117, 126, 127, 131, 136, 138, 145, 148, 162, 165, 166, 167, 185, 197, 208, 211, 220, 231, 233, 240, 241, 245, 252, 255, 264, 270, 271, 274, 276, 280, 287, 288, 306, 311, 315, 319, 324, 325, 328, 335, 346, 349, 358, 364, 366, 377, 381, 383, 408, 413, 417, 423, 434, 435, 445, 454, 456]</t>
  </si>
  <si>
    <t>[5, 22, 25, 27, 33, 43, 48, 56, 61, 72, 75, 78, 83, 100, 104, 112, 118, 121, 125, 130, 134, 140, 161, 170, 171, 173, 181, 186, 187, 193, 205, 228, 240, 242, 245, 246, 247, 248, 253, 267, 268, 270, 272, 275, 279, 289, 295, 314, 315, 318, 330, 337, 352, 354, 358, 367, 368, 369, 382]</t>
  </si>
  <si>
    <t>[2, 10, 12, 13, 18, 20, 23, 25, 33, 36, 43, 48, 52, 54, 59, 69, 77, 82, 83, 93, 95, 102, 108, 132, 135, 153, 156, 159, 164, 169, 170, 172, 185, 186, 187, 199, 205, 215, 217, 219, 226, 237, 238, 256, 257, 267, 278, 285, 286, 288, 289, 296, 301, 302, 309, 317, 321, 330, 334, 338, 346, 355, 361, 368, 369, 370, 373, 375, 376, 378, 379, 381, 385, 397, 407, 415, 416, 419]</t>
  </si>
  <si>
    <t>[9, 15, 25, 36, 56, 58, 59, 60, 65, 73, 78, 89, 98, 99]</t>
  </si>
  <si>
    <t>[8, 19, 20, 25, 30, 33, 40, 48, 56, 65, 67, 70, 73, 85, 92, 97, 101, 118, 148, 151, 152, 159, 167, 168, 174, 178, 194, 225, 228, 230, 231, 236, 243, 260, 268, 271, 278, 280, 284, 287, 293, 299, 303, 313, 316, 325, 337, 341, 350, 351, 371, 374, 387, 394, 396, 400, 405, 408, 410, 418, 419, 423, 441, 446, 455, 460, 461, 465, 467, 470, 475, 488, 499, 504, 505, 514, 517, 524, 530, 535, 538, 544, 547, 556, 574, 582, 600, 603, 607, 624]</t>
  </si>
  <si>
    <t>[3, 4, 6, 17, 24, 29, 30, 41, 43, 50, 53, 58, 66, 71, 73, 80, 93, 104, 122, 130, 147, 149, 152, 153, 157, 164, 165, 177, 179, 182, 184, 189, 201, 206, 210, 216, 221, 242, 254, 255, 256, 261, 264, 266, 267, 268, 273, 277, 283, 284, 289, 297, 303, 305, 311, 312, 314, 319, 324, 344, 369, 375, 389, 394, 401, 409, 415, 429, 450, 451, 452, 458, 459, 464, 466, 468, 479, 494, 497, 513]</t>
  </si>
  <si>
    <t>[6, 7, 16, 28, 39, 40, 44, 56, 60, 75, 86, 88, 95, 97, 101, 115, 116, 118, 129, 133, 136, 142, 144, 149, 153, 156, 157, 163, 174, 177]</t>
  </si>
  <si>
    <t>[2, 8, 14, 20, 34, 62, 85, 89, 91, 94, 103, 112, 132, 135, 141, 144, 146, 155, 159, 160, 166, 170, 173, 177, 178, 179, 180, 188, 194, 200, 209, 229, 244, 246, 247, 256, 257, 261, 264, 273, 274, 276, 283, 285, 292, 298, 302, 310, 311, 319, 339, 341, 348, 349, 356]</t>
  </si>
  <si>
    <t>[4, 19, 21, 26, 49, 54, 58, 65, 68, 69, 77, 82, 95, 98, 110, 115, 120, 127, 129, 144, 145, 149, 151, 155, 162, 166, 168, 171, 174, 181, 208, 215, 221, 223, 227, 241, 261, 263, 267, 269, 272, 276, 280, 282, 289, 291, 301, 304, 305, 333, 334, 340, 341, 347, 349, 353, 354, 355]</t>
  </si>
  <si>
    <t>[2, 8, 9, 25, 26, 27, 30, 31, 32, 33, 43, 47, 51, 60, 63, 65, 67, 73, 86, 88, 90, 92, 102, 105, 107, 123, 127, 128, 129, 136, 147, 154, 159, 162, 166, 172, 173, 177, 178, 186, 193, 201, 217, 221, 230, 233, 242, 252, 257, 259, 261, 262, 274, 278, 279, 282, 291, 292, 294, 298, 308, 315, 322, 325, 331, 333, 335, 337, 338, 343, 345, 349, 352, 366, 378, 386, 390, 398, 400, 402, 424, 426, 429, 439, 445, 464, 465, 466, 467, 471, 484, 502, 504, 505, 510, 520, 523, 527, 529, 530, 534, 535, 536, 543, 548, 551, 557, 561, 571, 585, 591, 613, 618, 622, 624, 643, 645, 657, 661, 663, 666, 668, 671, 678, 680, 691]</t>
  </si>
  <si>
    <t>[17, 25, 28, 31, 33, 40, 41, 43, 46, 49, 57, 73, 74, 79, 81, 88, 97, 108, 115, 117, 121, 123, 125, 137, 141, 143, 150, 152, 153, 156, 169, 176, 178, 179]</t>
  </si>
  <si>
    <t>[9, 11, 13, 15, 17, 21, 22, 36, 38, 39, 40, 44, 47, 50, 52, 58, 64, 87, 104, 105, 114, 124, 127, 132, 138, 141, 144, 152, 169, 177]</t>
  </si>
  <si>
    <t>[5, 11, 36, 42, 49, 51, 56, 72, 75, 76, 78, 81, 84, 92, 95, 109, 112, 114, 119, 124, 126, 128, 130, 140, 148, 152, 162, 169, 172, 190, 203, 218, 219, 226, 242, 262, 265, 268, 271, 278, 299, 303, 311, 326]</t>
  </si>
  <si>
    <t>[10, 18, 27, 30, 31, 32, 33, 34, 37, 41, 42, 45, 49, 50, 58, 59, 97, 98, 100, 101, 102, 107, 109, 120, 125, 128, 135, 143, 148, 166, 168, 172, 176, 180, 183, 188, 211, 219, 224, 236, 243, 244, 250, 257, 264, 266, 267, 272, 273, 278, 287, 298, 332, 337, 341, 347, 349, 361, 366, 371, 373, 374, 377, 391, 395, 401, 415, 422, 423, 426, 427, 437, 438, 446, 448, 462, 468, 481, 501]</t>
  </si>
  <si>
    <t>[6, 9, 11, 12, 14, 19, 23, 46, 52, 60, 80, 84, 85, 86, 92, 95, 97, 99, 103, 109, 119, 122, 128, 130, 134, 142, 146, 148, 159, 172, 179, 183, 188, 190, 196, 198, 202, 209, 212, 218, 226, 241, 245, 247, 248, 252, 256]</t>
  </si>
  <si>
    <t>[5, 8, 10, 20, 30, 38, 39, 41, 51, 56, 58, 59, 60, 65, 66, 73, 78, 83, 92, 99, 115, 123, 125, 131, 136, 137, 141, 143]</t>
  </si>
  <si>
    <t>[6, 24, 63, 64, 65, 67, 70, 74, 83, 93, 106, 109, 112, 113, 122, 127, 128, 131, 141, 146, 148, 149, 163, 166, 175, 186, 189, 203, 205, 206, 209, 212, 222, 232, 243, 244, 247, 256, 263, 272, 277, 301, 304, 313, 316, 319, 323]</t>
  </si>
  <si>
    <t>[3, 4, 20, 21, 26, 33, 37, 40, 43, 46, 50, 51, 59, 65, 74, 84, 88, 90, 97, 100, 108, 117, 123, 126, 133, 134, 138, 141, 148, 149, 162, 164, 166, 171, 175, 179, 180, 185, 194, 196, 198, 201, 203, 210, 211, 213, 222, 224, 227, 242, 243]</t>
  </si>
  <si>
    <t>[6, 17, 19, 20, 25, 28, 29, 30, 31, 37, 41, 54, 57, 58, 65, 69, 74, 84, 87, 92, 103, 107, 110, 128, 130, 134, 140, 167, 172, 181, 202, 206, 217, 224, 252, 262, 265, 275, 278, 281, 286, 291, 295, 300, 313, 320, 323, 326, 332, 354, 361, 363, 376, 382, 391, 394, 403, 404, 410, 420]</t>
  </si>
  <si>
    <t>[6, 20, 31, 42, 47, 48, 73, 76, 100, 110, 112, 113, 120, 131, 133, 134, 135, 138, 146, 154, 169, 180, 182, 184, 190, 191, 193, 194, 207, 212, 213]</t>
  </si>
  <si>
    <t>[5, 20, 29, 30, 36, 39, 44, 46, 51, 76, 85, 89, 93, 96, 101, 114, 126, 149, 155, 156, 167, 172, 180, 186, 187, 192, 195, 200, 214, 222, 233, 236, 246, 260, 266, 269, 289, 309]</t>
  </si>
  <si>
    <t>[4, 6, 23, 34, 37, 51, 52, 69, 71, 80, 83, 92, 100, 113, 132, 135, 153, 178, 179, 185, 188, 202, 208, 210, 212, 222, 223]</t>
  </si>
  <si>
    <t>[3, 5, 10, 20, 23, 25, 27, 43, 44, 55, 56, 59, 68, 70, 71, 84, 88, 92, 94, 101, 103, 107, 111, 121, 128, 129, 130, 148, 164, 172, 176, 179, 180, 184, 185, 189, 211, 218, 226, 227, 228, 235, 238, 242, 243, 262, 268, 275, 281, 286, 287, 294]</t>
  </si>
  <si>
    <t>[3, 22, 33, 36, 38, 46, 52, 58, 60, 77, 78, 91, 95, 98, 108, 112, 116, 129, 133, 134, 140, 152, 159, 175, 176, 178, 187, 188, 202, 203, 207, 223, 227, 233, 239, 250, 254, 258, 260, 262, 268, 277, 298, 305, 307, 313, 337, 338, 343, 344, 347, 353, 357, 359, 361, 365, 366, 369, 375, 382, 387, 388, 403, 430, 432, 457, 469]</t>
  </si>
  <si>
    <t>[7, 16, 27, 33, 48, 94, 95, 97, 98, 100, 103, 104, 106, 124, 129, 133, 139, 152, 167, 170, 175, 179, 192, 193, 197, 198, 209, 211, 223, 236, 258, 277, 279, 281, 301, 325, 340, 350, 353, 384, 404, 407, 416, 442, 451, 458, 466, 473, 490, 492, 494, 506, 507, 510, 512, 515, 516, 521, 524, 529, 542, 552, 553, 556, 560, 561, 565, 572, 573, 587, 593, 600, 606, 609, 626, 627, 633, 646]</t>
  </si>
  <si>
    <t>[2, 10, 11, 18, 25, 27, 49, 50, 58, 61, 70, 75, 76, 90, 110, 119, 120, 133, 144, 147, 149, 156, 159, 164, 166, 168, 176, 193, 195, 196, 200, 202, 212, 213, 215, 233, 241, 249, 253, 255, 259, 276, 278, 297]</t>
  </si>
  <si>
    <t>[9, 14, 21, 22, 24, 58, 60, 64, 72, 74, 92, 100, 110, 115, 117, 121, 123, 126, 127, 133, 138, 139, 148, 153, 159, 164, 173, 175, 182, 184, 185, 199, 209, 210]</t>
  </si>
  <si>
    <t>[16, 18, 25, 26, 27, 49, 52, 72, 76, 85, 87, 126, 128, 132, 134, 138, 146, 152, 159, 161, 164, 170, 171, 175, 176, 185, 194, 204, 221, 226, 227]</t>
  </si>
  <si>
    <t>[4, 9, 14, 15, 20, 35, 40, 57, 69, 73, 75, 78, 81, 84, 86, 89, 92, 93, 96, 102, 115, 116, 119, 120, 122, 132, 133, 134, 141, 152, 171, 176, 180, 196, 209, 210, 226, 229, 235, 243, 245, 253, 262, 267, 268, 275, 283, 298, 304, 328, 331, 332, 340, 345, 349, 368, 371, 372, 376, 384, 393, 395, 422, 423, 437, 439, 444, 451, 456, 459, 463, 469, 473, 477, 480, 484, 489, 492, 493, 502, 516, 523, 532, 548, 551, 554, 555, 560, 561, 566, 567, 573, 575, 588, 591, 609, 610, 620, 628]</t>
  </si>
  <si>
    <t>[8, 12, 18, 20, 36, 46, 61, 65, 69, 79, 88, 95, 99, 100, 110, 111, 114, 118, 119, 128, 132, 137, 142, 148, 150, 154, 156, 164, 169, 175, 176, 179, 182, 183, 186, 195, 196, 206, 210, 218, 219, 220, 221, 227, 231, 239, 244, 252, 253, 269, 280, 281, 293, 301, 309, 317, 318, 320, 324, 333, 343, 344, 345, 350, 351, 352, 362, 371, 379, 386, 390, 392, 397, 398, 404, 405, 409, 411]</t>
  </si>
  <si>
    <t>[19, 27, 30, 43, 44, 46, 48, 51, 53, 58, 65, 68, 70, 89, 98, 99, 105, 109, 115, 125, 129, 138, 154, 156, 162, 163, 172, 173, 181, 182, 201, 222, 231, 234, 239, 241, 251, 276, 281, 290, 291, 296, 312, 317, 324, 346, 363, 378, 384, 388, 393, 412, 415, 419, 426, 428, 434, 437, 438, 488, 506, 525, 532, 535, 538, 560, 565, 568, 569]</t>
  </si>
  <si>
    <t>[12, 18, 21, 33, 37, 39, 41, 49, 60, 70, 76, 80, 81, 86, 91, 99, 108, 110, 111, 112, 113, 117, 121, 127, 129, 138, 146, 150, 161, 164, 168, 170, 171, 179, 180, 182, 185, 192, 195, 198, 199, 200, 206, 212, 219, 224, 227, 230, 239, 240, 261, 263, 268, 270, 273, 275, 281, 285, 293, 309, 310, 313, 317, 325, 332, 351, 362, 364, 367, 370, 378, 395, 397, 398, 402, 406, 410, 417, 420, 423, 435, 444, 455, 465, 466, 473, 474, 475, 486, 494, 496, 500, 504]</t>
  </si>
  <si>
    <t>[4, 10, 28, 33, 35, 37, 40, 48, 59, 60, 77, 79, 83, 88, 96, 97, 99, 105, 106, 109, 132, 142, 146, 148, 155, 156, 168, 175, 177, 184, 186, 187, 188, 195, 196, 207, 210, 211, 216, 219, 230, 231, 241, 244, 260, 288, 298, 314, 327, 330, 331, 340, 348, 353, 359, 361, 365, 366, 368, 379, 382, 384, 388, 390, 403, 413, 415, 419, 424, 447, 450, 454, 457, 464, 473, 475, 480, 482, 488, 498, 501, 511, 521, 524, 537, 543, 545, 546, 547, 557, 558, 559, 563]</t>
  </si>
  <si>
    <t>[4, 6, 7, 15, 18, 19, 22, 23, 37, 46, 47, 52, 59, 60, 61, 63, 69, 72, 74, 79, 80, 117, 125, 127, 132, 135, 140, 142, 143, 149, 155, 173, 177, 179, 200, 208, 212, 214, 230, 235, 246, 258, 260, 265, 267, 268, 271, 277, 278, 281, 284, 298, 301, 311, 317, 321, 331, 332, 334, 335, 337, 340, 343, 348, 349, 378, 382, 383, 389, 417, 418, 421, 429, 446, 449, 452, 456, 463, 466, 478, 482, 489, 490, 492, 498, 512, 520, 524, 531, 534, 536, 567]</t>
  </si>
  <si>
    <t>[3, 11, 14, 22, 25, 33, 36, 38, 51, 52, 58, 73, 105, 112, 114, 117, 141, 146, 147, 164, 165, 166, 168, 170, 173, 180, 192, 195, 201, 203, 207, 209, 211, 213, 217, 220, 223, 239, 247, 257, 262, 266, 268, 271, 273, 288, 292, 298, 318, 320, 324, 329, 332, 358, 360, 365, 369, 375, 393, 401, 416, 428, 431, 443]</t>
  </si>
  <si>
    <t>[2, 10, 14, 32, 43, 55, 73, 81, 83, 86, 90, 94, 112, 120, 123, 124, 126, 139, 151, 158, 163, 165, 166, 167, 168, 170, 175, 180, 185, 202, 204, 206, 229, 234, 236, 238, 241, 260, 262, 263, 269, 290, 304, 313, 314, 316, 319]</t>
  </si>
  <si>
    <t>[2, 4, 7, 13, 24, 28, 30, 33, 34, 38, 43, 48, 50, 55, 59, 75, 78, 80, 86, 88, 91, 94, 95, 96, 115, 117, 134, 137, 148, 151, 152, 162, 171, 179, 187, 193, 210, 211, 217, 218]</t>
  </si>
  <si>
    <t>[23, 28, 37, 48, 60, 61, 69, 72, 75, 82, 88, 92, 97, 104, 107, 113, 119, 121, 123, 124, 129, 135, 145, 151, 158, 162, 164, 168, 170, 179, 180, 190, 191, 199, 206, 210, 221, 225, 226, 227, 230, 239, 242, 243, 245, 247, 248, 250, 252, 258, 260, 264, 267, 270, 278, 290, 291, 292, 305, 306, 308, 323, 325, 340, 341, 342, 343, 345, 346, 353, 354, 357, 358, 359, 372, 375, 384, 386, 388, 397, 399, 410, 414, 417, 421, 435, 437, 438, 446, 453, 456, 458, 460, 463, 464, 467, 481, 486, 490]</t>
  </si>
  <si>
    <t>[18, 20, 42, 48, 49, 51, 56, 58, 62, 66, 68, 74, 76, 94, 105, 111, 116, 130, 149, 151, 154, 157, 159, 178, 180, 182, 185, 193, 196, 203, 206, 210, 234, 237, 238, 239]</t>
  </si>
  <si>
    <t>[23, 24, 31, 32, 36, 39, 44, 53, 56, 66, 67, 69, 71, 74, 75, 80, 105, 106, 112, 117, 126, 134, 143, 156, 159, 161, 163, 164, 167, 177, 180, 184, 187, 189, 194, 197, 205, 234, 237, 246, 249, 262, 264, 268, 279, 282, 288, 291, 292, 294, 295, 311, 312, 317, 325, 327, 328, 335, 336, 337, 344, 346, 347, 351, 370, 377, 389, 391, 395, 398, 404, 405, 409, 410, 413, 417, 421, 427, 430, 441, 442, 451, 456, 458, 460]</t>
  </si>
  <si>
    <t>[5, 14, 15, 21, 27, 28, 44, 49, 55, 57, 61, 63, 64, 67, 80, 83, 93, 94, 116, 118, 121, 123, 132, 142, 146, 147, 148, 149, 159, 163, 166, 170, 175, 178, 184, 185, 199, 201, 215, 219, 220, 226, 227, 240, 243, 252, 262, 270, 273, 279, 284, 298, 317, 339, 342, 351, 358, 378, 384, 387, 401, 403, 418, 422, 426, 427, 428]</t>
  </si>
  <si>
    <t>[2, 5, 18, 33, 35, 49, 58, 60, 65, 66, 67, 87, 95, 97, 103, 105, 106, 110, 119, 127, 142, 143, 147, 158, 161, 179, 186, 192, 197, 205, 229, 231, 236, 252, 255, 261, 267, 269, 288, 290, 291, 293, 301, 309, 321]</t>
  </si>
  <si>
    <t>[10, 11, 14, 29, 49, 54, 62, 79, 84, 85, 100, 127, 141, 151, 156, 159, 160, 162, 163, 172, 175, 209, 212, 220, 235, 237, 249, 259, 262, 264, 275, 283]</t>
  </si>
  <si>
    <t>[9, 11, 12, 29, 32, 34, 35, 49, 53, 61, 64, 72, 76, 79, 88, 91, 94, 96, 98, 105, 107, 109, 112, 114, 115, 119, 125, 138, 143, 147, 154, 173, 181, 186, 198, 209, 223, 224, 226, 232, 242, 246, 248, 253, 259, 264, 275, 276, 283, 288, 300, 322, 324, 331, 339, 341, 358, 368, 370, 373, 374, 383, 387, 389, 395, 398, 401, 403, 420, 422, 429, 435, 453, 461, 471, 487, 491, 496, 498, 504, 514, 519, 521, 529, 530, 550, 557, 560, 561, 567]</t>
  </si>
  <si>
    <t>[7, 11, 27, 29, 35, 36, 42, 48, 54, 62, 63, 66, 77, 82, 99, 112, 116]</t>
  </si>
  <si>
    <t>[8, 9, 10, 13, 25, 31, 48, 54, 55, 56, 66, 68, 72, 84, 92, 95, 97, 103, 104, 121, 127, 129, 141, 150, 155, 156, 160, 168, 195, 202, 214, 217, 237, 238, 240, 241, 244, 250, 252, 274, 275, 284, 289, 306, 320, 327, 332, 341, 347, 349, 359, 363, 364, 366, 371, 388, 392, 393, 399, 410, 412, 414, 440, 444, 451, 453, 456, 457, 462, 466]</t>
  </si>
  <si>
    <t>[4, 20, 24, 25, 28, 36, 39, 42, 55, 62, 64, 65, 69, 70, 75, 80, 82, 87, 88, 89, 91, 93, 97, 109, 111, 112, 117, 118, 135, 145, 147, 150, 157, 174, 180, 181, 196, 209, 218, 225, 230, 236, 241, 243, 244, 246, 249, 254, 270, 276, 283, 287, 294, 298, 301, 302, 304, 312, 313, 315, 331, 332, 344, 353]</t>
  </si>
  <si>
    <t>[9, 13, 18, 20, 29, 45, 46, 49, 50, 64, 73, 74, 83, 94, 97, 98, 104, 105, 107, 112, 117, 130, 145, 146, 151, 159, 162, 169, 173, 174, 179, 185, 188, 190, 198, 200, 201, 212, 213, 217, 224, 229, 233, 237, 245, 248, 258, 276, 285, 294, 295, 296]</t>
  </si>
  <si>
    <t>[4, 5, 9, 11, 14, 17, 24, 25, 40, 50, 62, 67, 71, 75, 82, 89, 98, 101, 129, 139, 143, 150, 162, 175, 179, 186, 187, 200, 202, 206, 210, 211, 215, 221, 224, 234, 235, 237, 240, 244, 265, 270, 272, 285, 290, 292, 299, 317, 321, 323, 336, 347, 351, 352, 358, 359, 369, 376, 380, 382, 402, 407, 412, 428, 439, 440, 446, 451, 460, 465, 466, 482, 488]</t>
  </si>
  <si>
    <t>[6, 10, 16, 18, 29, 33, 34, 38, 42, 49, 50, 60, 65, 71, 80, 116, 119]</t>
  </si>
  <si>
    <t>[11, 13, 14, 16, 17, 19, 27, 45, 55, 56, 59, 61, 68, 69, 73, 79, 88, 90, 93, 97, 99, 107, 122, 123, 127, 134, 137, 152, 161, 163, 167, 168, 180, 184, 188, 189, 191, 194, 204, 208, 237, 239, 249, 250, 255, 267, 274, 292, 302, 303]</t>
  </si>
  <si>
    <t>[2, 4, 11, 22, 24, 28, 32, 38, 42, 49]</t>
  </si>
  <si>
    <t>[5, 10, 13, 21, 22, 30, 31, 38, 40, 47, 56, 57, 59, 61, 76, 102, 106, 107, 117, 126]</t>
  </si>
  <si>
    <t>[4, 7, 9, 23, 34, 37, 38, 40, 43, 46, 64, 72, 80, 87, 89, 90, 98, 102, 105, 108, 122, 131, 138, 141, 158, 167, 173, 175, 181, 192, 193, 200, 203, 206, 213, 218, 226, 229, 235, 237, 255, 261, 262, 267, 269, 272, 284, 286, 296, 298, 310]</t>
  </si>
  <si>
    <t>[3, 7, 10, 12, 13, 23, 24, 35, 43, 44, 49, 56, 73, 76, 83, 90, 91, 98, 101, 111, 139, 147, 154, 165, 166, 172, 177, 183, 190, 195, 204, 217, 226]</t>
  </si>
  <si>
    <t>[6, 13, 15, 25, 27, 28, 33, 35, 38, 39, 41, 50, 56, 58, 61, 76, 77, 83, 86, 92, 102, 104, 106, 124, 126, 136, 139, 149, 150, 151, 163, 166, 169, 170, 172, 175, 177, 179, 180, 189, 192, 197, 211, 217, 224, 230, 235, 246, 247, 248, 251, 257, 259, 263, 269, 271]</t>
  </si>
  <si>
    <t>[11, 21, 29, 30, 32, 34, 41, 49, 70, 71, 73, 81, 85, 86, 96, 102, 107, 113, 124, 126, 140, 147, 151, 158, 161, 162, 166, 176, 177, 179]</t>
  </si>
  <si>
    <t>[2, 4, 13, 16, 21, 22, 26, 30, 59, 62, 66, 86, 90, 95, 96, 101, 105, 109, 115, 120, 125, 139, 148, 150, 165, 169, 175, 181, 184, 210, 213, 220, 227, 228, 245, 248, 252, 260, 261, 278, 294, 296, 299, 302, 311, 315, 326, 340, 346, 349, 354, 373, 393, 394, 395, 400, 403, 413, 415, 424, 426, 428, 431, 440, 472, 473, 474, 476, 493, 502, 503, 504, 523, 525, 530, 532, 537, 558, 559, 561, 563, 574, 586, 587, 611, 624, 633, 634, 642, 643, 646, 651, 654, 670, 676, 686, 690, 702, 705, 706, 708, 712, 714, 737, 740, 746, 748, 757, 758, 759, 765, 782]</t>
  </si>
  <si>
    <t>[11, 14, 19, 29, 30, 41, 52, 56, 58, 60, 68, 85, 88, 90, 92, 121, 132, 151, 155, 161, 170, 173, 179, 181, 184, 187, 192, 196, 202, 210, 214, 217, 219, 230, 231, 232, 240, 245, 246, 252, 272, 273, 277, 282, 310, 311, 314, 324, 342, 355, 375, 379, 382, 383, 387, 388, 389, 390, 392, 403, 419, 425, 426, 433, 435, 440, 441]</t>
  </si>
  <si>
    <t>[2, 3, 4, 11, 14, 17, 19, 36, 37, 41, 44, 46, 47, 62, 64, 68, 71, 72, 73, 75, 79, 85, 91, 95, 103, 106, 109, 116, 125, 127, 128, 131, 144, 148, 157, 159, 167, 168, 170, 172, 176, 178, 191, 210, 227, 229, 239, 241, 247, 256, 263, 265, 270, 281, 283, 312, 314, 330, 339, 344, 359, 361, 366, 369, 374, 375, 376, 378, 384, 395, 396, 397, 403, 408, 415, 417, 418, 428, 434, 444, 458, 467, 476, 481, 492, 498, 499, 502, 518, 522, 523, 526, 529, 533, 535, 547, 554, 556, 558, 559, 572, 585, 590, 595]</t>
  </si>
  <si>
    <t>[2, 4, 5, 10, 17, 27, 29, 30, 31, 33, 34, 35, 36, 37, 44, 52, 55, 67, 68, 87, 91, 96, 97, 100, 110, 114, 115, 117, 128, 136, 137, 140, 142, 143, 146, 153, 155, 156, 159, 166, 177, 189, 193, 197, 201, 210, 211, 214, 215, 222, 232, 233, 234, 239, 244, 245, 249, 252, 253, 262, 268, 270, 274, 276, 278, 279, 280, 283, 287, 288, 294, 299, 300, 301, 303, 306, 308, 310, 324, 326, 333, 334, 343, 344, 356, 357, 366, 370, 374, 375, 377, 383, 392, 396, 401, 403, 405, 409, 416, 423, 429, 436, 439, 445, 448, 461]</t>
  </si>
  <si>
    <t>[10, 17, 37, 38, 39, 55, 61, 66, 67, 76, 80, 84, 86]</t>
  </si>
  <si>
    <t>[16, 31, 38, 43, 60, 74, 80, 83, 84, 93, 95, 103, 107, 114, 118, 126, 128, 131, 141, 154, 156, 166, 175, 177, 182, 183, 184, 188, 192, 197, 221, 231, 244, 263, 271, 276, 277, 280, 281, 288, 290, 301, 311, 316, 327, 333, 340, 341, 343, 357, 361, 378, 380, 382, 385, 397, 410, 414, 418, 420, 429, 438, 445, 446, 453, 454, 456, 461, 466, 470, 472, 481]</t>
  </si>
  <si>
    <t>[12, 28, 31, 34, 55, 58, 59, 68, 69, 70, 74, 76, 77, 88, 104, 107, 110, 117, 122, 127, 143, 156, 160, 164, 169, 176, 178, 180]</t>
  </si>
  <si>
    <t>[2, 5, 20, 21, 27, 28, 40, 44, 63, 72, 75, 90, 104, 108, 112, 118, 126, 136, 158, 177]</t>
  </si>
  <si>
    <t>[7, 16, 20, 24, 33, 40, 42, 44, 55, 63, 74, 77, 79, 80, 93, 99, 100, 103, 112, 124, 131, 132, 143, 145, 152, 154, 158, 165, 172, 177, 178, 186, 189, 191, 197, 206, 210, 214, 217, 240, 244, 252, 256, 271, 274, 280, 306, 316, 324, 329, 339, 349, 350, 354, 377, 381, 384]</t>
  </si>
  <si>
    <t>[3, 6, 14, 18, 20, 27, 35, 38, 39, 40, 49, 51, 59, 64, 67, 82, 86, 96, 99, 100, 104, 105, 107, 112, 132, 142]</t>
  </si>
  <si>
    <t>[9, 14, 22, 25, 29, 45, 46, 64, 67, 70, 75, 76, 89, 98, 99, 104, 118, 119, 120, 130, 131, 137, 147, 148, 149, 151, 156, 160, 167, 181, 184, 185, 187, 189, 197, 204, 215, 230, 231, 244, 245, 246, 251, 262, 273, 274, 289, 294, 296, 308, 311, 321, 334, 337, 338, 353, 357, 361, 366, 369, 370, 373, 382, 385, 387, 391, 402, 404, 409, 411, 416, 419, 425, 428, 437, 444, 455, 458, 462, 463, 466, 467, 472, 477, 489]</t>
  </si>
  <si>
    <t>[8, 9, 12, 16, 20, 23, 24, 39, 40, 43, 44, 57, 72, 77, 78, 79, 91, 93, 98, 102, 104, 122, 123, 125, 127, 139, 140, 155, 157, 179, 186, 195, 197, 206, 207]</t>
  </si>
  <si>
    <t>[9, 21, 22, 28, 29, 31, 34, 36, 37, 38, 39, 40, 42, 48, 50, 51, 54, 56, 58, 61, 63, 64, 68, 69, 71, 72, 75, 77, 80, 81, 82, 96, 100, 104, 106, 108, 114, 119, 120, 122, 125, 128, 129, 132, 139, 142, 143, 146, 149, 154, 156, 166, 171, 172, 175, 179, 187, 188, 192, 194, 197, 198, 200, 207, 215, 217, 218, 221, 227, 231, 232, 233, 239, 240, 241, 242, 247, 249, 251, 252, 256, 260, 263, 265, 269, 271, 272, 279, 280, 283, 285, 287, 290, 291, 292, 293, 296, 299, 303, 308, 309, 317, 320, 325, 335, 340, 343, 346, 347, 352, 353, 357, 361, 363, 369, 373, 375, 376, 379, 383, 392, 394, 397, 398, 400, 408, 414, 420, 422]</t>
  </si>
  <si>
    <t>[3, 6, 9, 15, 30, 35, 54, 59, 74, 97, 98, 101, 102, 103, 110, 112, 121, 128, 131, 133, 140, 154, 159, 166, 174, 185, 187, 194, 198, 200, 211, 221, 257, 258, 270, 271]</t>
  </si>
  <si>
    <t>[4, 13, 15, 23, 24, 26, 47, 59, 62, 67, 73, 74, 79, 80, 86, 87, 96, 97, 101, 106, 115, 117, 129, 131, 144, 148]</t>
  </si>
  <si>
    <t>[2, 3, 23, 42, 45, 47, 49, 58, 64, 66, 88, 117, 141, 144, 148, 149, 152, 159, 170, 175, 180, 203, 206, 216, 224, 240, 250, 268, 269, 275, 277, 286, 303, 305, 306, 315, 322, 325]</t>
  </si>
  <si>
    <t>[5, 7, 11, 17, 20, 27, 34, 35, 36, 38, 57, 58, 70, 73, 74, 75, 76, 80, 81, 82, 85, 102, 117, 122, 125, 128, 137, 138, 145, 149, 154, 166, 167, 171, 175, 182, 183, 189, 192, 202, 209, 212, 216, 221, 228, 229, 241, 244, 246, 256]</t>
  </si>
  <si>
    <t>[14, 16, 27, 34, 45, 46, 47, 52, 53, 58, 59, 67, 94, 105, 106, 109, 117, 120, 124, 138, 164, 187, 188, 192, 193, 195, 211, 218, 219, 225, 231, 239, 241, 248, 251, 257, 276, 284, 289, 300, 306]</t>
  </si>
  <si>
    <t>[7, 12, 15, 18, 28, 37, 48, 49, 53, 59, 64, 70, 71, 83, 86, 90, 94, 109, 125, 134, 149, 160, 185, 189, 190, 197, 201, 203, 216, 224, 232, 233, 235, 240, 244, 247, 250, 254, 255, 294, 299]</t>
  </si>
  <si>
    <t>[6, 22, 35, 36, 37, 40, 41, 45, 50, 51, 54, 55, 58, 60, 61, 65, 66, 68, 69, 73, 76, 77, 78, 81, 90, 95, 98, 115, 118, 120, 140, 146, 152, 154, 155, 178, 182, 189, 196, 208, 209, 219, 221, 223, 227, 229, 233, 237]</t>
  </si>
  <si>
    <t>[11, 27, 29, 44, 48, 54, 57, 59, 97, 102, 115, 122, 128, 130, 137, 145, 147, 152, 153, 162, 168, 175, 192, 193, 206, 207, 211, 217, 221, 233, 235, 243, 255, 259, 264, 266, 277, 280, 281]</t>
  </si>
  <si>
    <t>[2, 3, 10, 19, 28, 31, 41, 42, 45, 48, 52, 55, 65, 71, 80, 91, 93, 103, 118, 119, 121, 127, 135, 136, 143, 145, 146, 158, 160, 168, 172, 177, 178, 182, 184, 192, 194, 200, 206, 213, 224, 225, 228, 230, 231, 233, 234, 236, 238, 244, 246, 250, 254, 257, 260, 266, 269, 273, 277, 284, 292, 299, 302, 309, 310, 312, 322, 325, 336, 342, 343, 347, 351, 372, 378, 384, 387, 396, 404, 416, 429, 432, 433, 435, 439, 444, 450, 457, 459, 460, 463, 471, 474, 477]</t>
  </si>
  <si>
    <t>[10, 12, 20, 31, 40, 46, 51, 62, 69, 73, 82, 85, 94, 114, 120, 123, 125, 126, 135, 139, 142, 143, 153, 155, 159, 160, 161, 165, 167, 171, 174, 176, 187, 193, 205, 211, 212, 214, 221, 228, 235, 240, 247, 260]</t>
  </si>
  <si>
    <t>[12, 16, 18, 24, 28, 31, 33, 45, 57, 64, 66, 75, 78, 81, 99, 106, 111, 140, 155, 186, 191, 229, 256, 257, 261, 283, 287, 289, 298, 301, 306, 307, 316, 318, 321, 338, 340, 345, 353, 369, 379, 380, 396, 400, 404, 416, 429, 472, 479, 484, 492, 497, 500, 507, 509, 514, 516, 521, 525, 528, 535, 543, 544, 572, 578, 580, 584, 589, 590, 594, 611, 613, 621, 623, 637, 640, 646, 649, 670, 681, 684, 693, 706, 711, 728, 729, 738, 742]</t>
  </si>
  <si>
    <t>[12, 20, 25, 27, 31, 37, 41, 46, 52, 59, 62, 64, 80, 87]</t>
  </si>
  <si>
    <t>[11, 20, 28, 30, 33, 37, 51, 52, 65, 82, 98, 103, 109, 112, 124, 147, 152, 166, 168, 170, 183, 189, 190, 192, 198, 207, 211, 234, 248, 263, 265, 279, 297, 299, 303, 306, 311, 316, 319, 335, 346, 359, 365, 367, 376, 385, 399, 419, 425, 427, 454, 457, 463, 464, 475, 476, 478, 481, 484, 514, 528, 530, 532, 533, 537, 539, 546, 573]</t>
  </si>
  <si>
    <t>[7, 9, 10, 15, 19, 20, 23, 36, 39, 40, 41, 57, 62, 75, 77, 90, 92, 114, 115, 117, 119, 122, 125, 135, 139, 141, 148, 149, 155, 161, 164, 165, 176, 186, 189, 194, 199, 211, 213, 216, 217, 233, 235, 248, 257, 268, 279, 280, 285, 288, 290, 291, 292, 294, 298, 299, 300, 307, 316, 325, 329, 332, 343, 345, 346, 360, 363, 364, 365, 375, 381, 394, 404]</t>
  </si>
  <si>
    <t>[8, 13, 29, 32, 41, 49, 57, 62, 66, 74, 75, 78, 82, 86, 94, 95, 96, 97, 99, 107, 121, 131, 133, 143, 155, 156, 158, 162, 169, 180, 182, 185, 190, 204, 206, 209, 214, 216, 218, 219, 227, 228, 257, 258, 264, 277, 295]</t>
  </si>
  <si>
    <t>[3, 28, 32, 33, 42, 59, 60, 68, 73, 86, 89, 93, 101, 107, 109, 134, 135, 139, 140, 153, 173, 182, 183, 198, 204, 230, 242, 244, 248, 250, 268, 273, 285, 291, 300, 304, 351, 371, 374, 377, 378, 382, 383, 385, 396, 409, 413, 418, 428, 437, 438, 439, 451, 454]</t>
  </si>
  <si>
    <t>[2, 16, 24, 25, 28, 36, 40, 50, 57, 59, 89, 116, 120, 123, 131, 143, 144, 148, 152, 161, 168, 173, 178, 179, 188, 196, 197, 198, 203, 204, 221, 233, 253, 260, 273, 278, 282, 284, 292, 301, 329, 334, 345, 347]</t>
  </si>
  <si>
    <t>[5, 16, 18, 19, 20, 26, 28, 30, 48, 56, 61, 74, 87, 100, 103, 104, 106, 114, 141, 151, 154, 160, 169, 171, 187, 188, 198, 203, 208, 217, 219, 230, 255, 260, 271, 275, 279, 286, 289, 293, 294, 303, 305, 306, 312, 342, 345, 348, 349, 365, 368, 372, 381, 387, 401, 409, 415, 417, 422, 423, 429, 432, 457, 467, 477, 481, 484, 486, 487, 501, 502, 510, 522, 523, 530, 532, 535, 541, 549, 554, 561, 563, 587, 592, 594, 599, 612, 618, 620, 623, 642, 643]</t>
  </si>
  <si>
    <t>[4, 12, 17, 30, 33, 41, 55, 56, 62, 64, 96, 98, 114, 116, 119, 123, 132, 136, 143, 150, 151, 152, 153, 161, 182, 183, 200, 207, 209, 212, 216, 223, 234, 237, 238, 246, 249, 251, 254, 256, 257, 264, 272, 274, 279, 289, 295, 298, 308, 313, 318, 321, 326, 336, 351, 356, 359, 362, 367, 383, 389, 401, 410, 412, 425, 428, 431, 435, 444, 448, 467, 471, 473, 475, 480, 482, 507, 516, 517, 531, 534, 546, 547, 548, 549, 560, 567, 572, 573, 575, 576, 580, 585, 586, 597, 607, 609, 612, 613, 626, 636, 638, 642, 644, 648, 653, 654, 665, 678, 694, 695, 698, 703, 711]</t>
  </si>
  <si>
    <t>[27, 29, 40, 43, 47, 69, 80, 92, 100, 108, 114, 119, 121, 122, 147, 155, 157, 158, 163, 176, 192, 193, 195, 197, 209, 218, 219, 220, 222, 230, 232, 236, 248, 250, 257, 259, 263, 264, 268, 270, 278, 280, 283, 285, 290, 295, 296, 300, 305, 320, 323, 339, 355, 357, 366, 379, 382, 383, 388, 398, 411, 415, 422, 437, 438, 444, 449, 460, 461, 463, 467, 469, 480]</t>
  </si>
  <si>
    <t>[17, 19, 29, 33, 35, 59, 60, 61, 70, 89, 91, 98, 107, 108, 117, 126, 136, 150]</t>
  </si>
  <si>
    <t>[4, 6, 8, 9, 19, 27, 29, 31, 34, 39, 50, 51, 59, 64, 68, 71, 76, 77, 90, 96, 110, 115, 127, 140, 141, 153, 159, 162, 164, 165, 167, 172, 192, 198, 200, 204, 222, 225]</t>
  </si>
  <si>
    <t>[15, 25, 27, 30, 37, 38, 44, 46, 74, 80, 90, 96, 106, 122, 123, 130, 137, 140, 141, 143, 145, 152, 170, 172, 188, 192, 196, 197, 198, 214, 232, 234, 240, 247, 267, 273]</t>
  </si>
  <si>
    <t>[2, 5, 10, 18, 19, 20, 21, 23, 24, 25, 37, 48, 55, 56, 57, 60, 75, 83, 85, 97, 106, 111, 112, 116, 117, 118, 128, 130, 134, 136, 137, 139, 145, 146, 147, 154, 155, 163, 164, 172, 175, 177, 179, 183, 189, 190, 191, 195, 196, 199, 200, 202, 213, 218, 219, 224, 229, 230, 231, 239, 240, 244, 247, 248, 265, 268, 270, 275, 278, 281]</t>
  </si>
  <si>
    <t>[11, 28, 30, 33, 35, 45, 51, 55, 59, 63, 64, 71, 90, 98, 103, 104, 106, 107, 109, 116, 121, 130, 131, 135, 136, 142, 145, 155, 156, 157, 160, 164, 167, 171, 172, 178, 185, 187, 194, 196, 205, 219, 233, 242, 244, 247, 257, 260, 269, 270, 273, 278, 283, 287, 291, 293, 297, 298, 301, 302, 304, 315, 318, 320, 322, 326, 328, 335, 338, 357, 372, 380, 383, 393, 398, 409, 422, 426, 438, 440, 444, 447, 457, 470, 474]</t>
  </si>
  <si>
    <t>[5, 7, 18, 24, 28, 34, 35, 40, 41, 49, 52, 58, 68, 73, 78, 82, 83, 87, 88, 92, 95, 110, 113, 116, 126, 128, 130, 131, 133, 138, 144, 150, 159, 167, 174, 175, 195, 203, 204, 209, 221, 231, 244, 247, 250, 255, 258, 260, 262, 275, 280, 282, 283, 284, 291, 292, 296, 298, 302, 309, 314, 320, 327, 330, 338, 351, 354, 358, 362, 369]</t>
  </si>
  <si>
    <t>[3, 4, 11, 23, 28, 38, 42, 52, 53, 55, 59, 61, 70, 74, 84, 96, 100, 102, 104, 110, 117, 124, 127, 128, 134, 145, 147, 154, 156, 171, 179, 181, 196, 203, 205, 207, 212, 214, 218, 224, 249, 250, 253, 258, 263, 272, 273, 287, 289, 292, 293, 295, 298, 301, 304, 305, 310, 325, 329, 340, 342, 351, 357, 360, 368, 372, 380, 385, 393, 396, 398, 402, 411, 412, 413, 414, 417, 418, 428, 431, 451, 469, 472, 480, 481, 500, 501, 503, 505, 506, 526, 528, 531, 549, 553, 554, 557, 564, 576, 587, 594, 599, 606, 611, 612, 613, 617, 634, 642, 645, 646, 648]</t>
  </si>
  <si>
    <t>[8, 10, 11, 21, 23, 41, 42, 43, 46, 49, 54, 55, 57, 66, 71, 78, 82, 90, 94, 99, 102, 106, 117, 123, 124, 129, 132, 134, 141, 146, 184, 188, 189, 194, 212, 217, 223, 227, 232, 241, 246]</t>
  </si>
  <si>
    <t>[5, 15, 19, 21, 26, 31, 43, 44, 48, 55, 57, 65, 69, 82, 84, 86, 91, 96, 105, 109, 110, 123, 124, 128, 131, 134, 139, 150, 151, 154, 160, 163, 168, 169, 185, 186, 190, 201, 203, 211, 227, 239, 255, 261, 273, 282, 284, 287, 294, 306, 316, 319, 320, 322, 338, 342, 357, 358, 360, 363, 365, 374]</t>
  </si>
  <si>
    <t>[14, 17, 31, 38, 39, 41, 46, 47, 53, 57, 62, 68, 76, 81, 86, 87, 91, 96, 97, 103, 105, 111, 112, 118, 135, 137, 144, 178, 190, 199, 213, 216, 228, 231, 234, 245, 254, 259, 261, 272, 278, 286, 287, 288, 291, 297, 300, 301, 317, 321, 324, 336, 338, 339, 343, 350, 353, 355, 357, 361, 367, 369, 373, 385, 407, 411, 415, 426, 427, 430, 431, 432, 433, 442, 449, 454, 458, 481, 483, 485, 487, 509, 511, 518, 519, 520, 521]</t>
  </si>
  <si>
    <t>[3, 7, 18, 21, 41, 42, 43, 44, 55, 57, 58, 63, 66, 74, 81, 87, 91, 96, 107, 115, 126, 133, 141, 144, 147, 151, 172, 173, 178, 183, 209, 211, 213, 215, 221, 230, 235, 236, 239, 247, 256, 260, 266, 279, 280, 285, 314, 319, 322, 335, 339, 341, 342, 346, 350, 352, 357, 358, 365, 372, 373, 376, 380, 388, 405, 410, 415, 420, 423, 425, 435, 438, 439, 456, 457, 461, 472, 485, 487, 488, 490, 492, 502, 505, 517, 523, 526, 527, 528, 536, 545, 548, 552, 556, 561, 568, 577, 581, 586, 587, 588]</t>
  </si>
  <si>
    <t>[2, 4, 5, 6, 21, 22, 27, 34, 39, 47, 49, 55, 64, 68, 71, 73, 84, 99, 104, 105, 106, 107, 110, 111, 114, 125, 127, 130, 142, 146, 154, 159, 163, 164, 167, 168, 171, 172, 193, 197, 198, 201, 217, 223, 227, 230, 236, 237, 241, 247, 252, 256, 274, 287, 288, 290, 291, 297, 303, 316]</t>
  </si>
  <si>
    <t>[2, 10, 11, 47, 49, 52, 59, 65, 74, 75, 77, 83, 92, 95, 100, 103, 104, 106, 110, 114, 116, 119, 120, 130, 151, 155, 157, 171, 175, 178, 183, 187, 190, 195, 204, 206, 218, 223, 235, 237, 238, 239, 252, 265, 279, 281, 291, 294, 301, 304, 306, 307, 312, 317, 318, 322, 325, 349, 355, 357, 359, 365, 379, 383, 390, 392, 400, 405, 408, 413, 414, 422, 428, 431, 433, 437, 440, 443, 460, 470, 471, 479, 481, 484, 488, 491, 497, 499, 503, 520, 522, 526, 527, 531, 533, 540, 554, 571, 583, 585, 586, 590, 591, 593, 598, 613, 614, 618, 620, 623, 626, 627, 628, 629, 631, 642, 644, 654, 656, 661, 668, 672, 673, 674, 677, 678, 687, 695, 697, 698, 701, 703, 711, 716]</t>
  </si>
  <si>
    <t>[2, 12, 28, 38, 39, 42, 43, 44, 47, 50, 51, 70, 76, 87, 92, 96, 103, 115, 125, 140, 142, 151, 153, 161, 164, 169, 177, 181, 185, 197, 198, 203, 207]</t>
  </si>
  <si>
    <t>[10, 17, 31, 37, 40, 44, 62, 64, 67, 68, 80, 81, 83, 85, 92, 95, 121, 126, 128, 151, 152, 155, 160, 162, 165, 192, 216, 221, 247, 253, 259, 270, 274, 284, 285, 289, 297, 305, 321, 344, 353, 360, 362, 364, 382, 390, 391, 394]</t>
  </si>
  <si>
    <t>[7, 19, 23, 24, 25, 27, 31, 35, 42, 45, 61, 68, 75, 78, 86, 97, 99, 104, 105, 108, 122, 123, 127, 138, 144, 163, 171, 175, 190, 192, 195, 196, 197, 211, 212, 220, 221, 224, 226, 232, 245, 273, 288, 289, 292, 315, 317, 318, 322, 328, 329, 334, 338, 339, 351, 354, 356, 361, 366, 368, 372, 377, 383, 386, 388, 391, 403, 414, 419, 424, 442, 447, 451, 461, 462, 463, 464, 468, 484, 487, 495, 499, 509, 515, 529, 538, 572]</t>
  </si>
  <si>
    <t>[6, 11, 15, 17, 18, 21, 27, 30, 32, 33, 34, 43, 62, 73, 76, 80, 81, 82, 83, 84, 86, 97, 106, 112, 116, 117, 135, 143, 144, 159, 175, 176, 187, 201, 213, 215, 217, 230, 234, 235, 245, 255, 256, 257, 261, 262, 263, 274, 277, 281, 285, 288, 296, 304, 311, 319, 322, 329, 345, 348, 350, 361, 365, 369, 374, 385, 392, 400, 401, 403, 409, 413, 417, 427, 430, 436, 445, 448, 452, 454, 455, 457, 460, 464, 466, 473, 477, 479, 491, 494, 497, 498, 514, 517, 523, 532, 541, 542, 560, 564, 589, 590, 594, 608, 609, 623, 635, 637, 654, 657, 664, 665, 672, 674, 689, 693, 737, 742, 747, 768, 783, 796, 799, 800, 810, 814, 819, 821, 826, 839, 842, 843, 849, 852, 854, 855, 856, 866, 868, 878, 886, 893, 894, 903, 920, 923, 936, 939, 948, 958, 969, 982, 996, 997, 999, 1003, 1004, 1007, 1010, 1016, 1018, 1021, 1023, 1033, 1034, 1038, 1044, 1051, 1061, 1065, 1070, 1071, 1075, 1085, 1094, 1095, 1097, 1099, 1101, 1103, 1106, 1116, 1119, 1125, 1138, 1139, 1155, 1161, 1164, 1166, 1170, 1185, 1192, 1197, 1198, 1224]</t>
  </si>
  <si>
    <t>[14, 26, 29, 31, 37, 40, 41, 43, 62, 63, 71, 75, 80, 88, 89, 91, 112, 122, 124, 133, 138, 139, 140, 154, 155, 163, 169, 175, 190, 199, 212, 214, 215, 231, 232, 240, 246, 247, 250, 269, 271, 277, 285, 287, 289, 293, 299, 300, 301, 310, 315, 325, 329, 331, 335, 344, 346, 349, 352, 364, 366, 368, 370, 375, 376, 378, 382, 384, 397, 398, 401, 402, 409, 423, 424, 430, 434, 442, 449, 457, 459, 461, 466, 473, 476, 487, 488, 503, 511, 518, 522, 526, 535, 540, 545, 552, 559, 563, 565, 566, 568, 569, 573, 578, 579, 581, 597, 599]</t>
  </si>
  <si>
    <t>[3, 9, 18, 23, 27, 30, 36, 40, 58, 64, 67, 69, 71, 82, 83, 86, 88, 96]</t>
  </si>
  <si>
    <t>[15, 18, 19, 50, 60, 74, 76, 80, 81, 89, 108, 109, 110, 112, 116, 127, 130, 132, 138, 143, 147, 149, 154, 159, 160, 167, 172, 175, 187, 188, 193, 194, 212, 221]</t>
  </si>
  <si>
    <t>[7, 11, 18, 29, 34, 41, 45, 51, 52, 56, 66, 68, 71, 81, 84, 86, 104, 109, 111, 113, 117, 120, 129, 134, 143, 144, 160, 173, 180, 185, 188, 189, 204, 206, 207, 208, 216, 220, 222, 229, 234, 242, 244, 250, 251, 259, 260, 268, 281, 294, 300, 309, 310, 317, 324, 343, 346, 348, 350, 358, 375, 378, 379, 380, 382, 397, 399, 402, 407, 423, 433, 437, 448, 456, 458, 461, 474, 489, 492, 498, 503, 510, 520, 521, 539, 546, 548, 562, 567, 570, 596, 597, 605, 627, 630, 638, 649, 657, 661, 668, 672, 674, 675, 682, 687, 688, 707, 710, 713, 723, 733, 734, 741, 745, 746, 747, 752, 753, 754, 758, 769, 772, 775, 776, 793, 796, 798, 806, 814, 817, 824, 825, 832, 837, 838, 852, 859, 863, 868, 874]</t>
  </si>
  <si>
    <t>[4, 20, 39, 41, 49, 53, 56, 64, 66, 67, 72, 91, 100, 105, 110, 117, 119, 140]</t>
  </si>
  <si>
    <t>[2, 17, 26, 30, 31, 35, 41, 44, 54, 55, 62, 64, 83, 87, 93, 97, 101, 104, 109, 112, 116, 118, 119, 121, 130, 153, 165, 168, 173, 179, 190, 194, 195, 199, 205, 206, 208, 213, 216, 217, 218, 224, 225, 234, 235, 239, 246, 262, 278, 283, 290, 292, 305, 306, 314, 316, 323, 326, 330, 347, 348, 349, 358, 366, 371, 378, 379, 383, 386, 389, 400, 403, 412, 413, 417, 419, 422, 424, 425, 426, 435, 438, 441, 442, 446, 449, 452, 456, 462, 463, 467, 470, 473, 478, 485, 487, 494, 502, 523, 524, 527, 532, 541, 553, 558, 562, 563, 578, 581, 582, 589, 593, 599, 609, 617, 620, 622, 634, 641, 647, 649, 667, 668, 669, 672, 678, 679, 680, 683, 686, 688]</t>
  </si>
  <si>
    <t>[2, 5, 12, 20, 31, 33, 34, 36, 37, 44, 46, 50, 58, 66, 81, 86, 88, 94, 107, 110, 115, 117, 120, 121, 124, 131, 135, 140, 141, 145]</t>
  </si>
  <si>
    <t>[4, 9, 16, 17, 23, 27, 37, 40, 41, 42, 49, 51, 60, 63, 70, 78, 79, 83, 85, 109, 114, 118, 125, 138, 139, 140, 148, 166, 180]</t>
  </si>
  <si>
    <t>[4, 8, 21, 24, 28, 32, 34, 43, 46, 56, 59, 64, 68, 69, 72, 76, 80, 84, 86, 92, 94, 100, 116, 129, 130, 136, 138, 142, 151, 159, 161, 165, 169, 170, 173, 175, 179, 184, 193, 205, 206, 207, 215, 216, 220, 222, 227, 231, 233]</t>
  </si>
  <si>
    <t>[14, 40, 53, 90, 94, 96, 98, 103, 106, 122, 126, 130, 144, 149, 163, 173, 175, 177, 178, 185, 188, 199, 202, 207, 216, 222, 230, 237, 250, 254, 266, 268, 276, 280, 283]</t>
  </si>
  <si>
    <t>[6, 13, 16, 19, 24, 46, 58, 72, 92, 98, 102, 104]</t>
  </si>
  <si>
    <t>[5, 15, 37, 47, 52, 64, 66, 77, 80, 83, 84, 92, 94, 98, 107, 117, 127, 129, 132, 133, 138, 146, 153]</t>
  </si>
  <si>
    <t>[2, 14, 22, 23, 30, 32, 45, 50, 51, 54, 55, 65, 68, 73, 84, 86, 103, 120, 121, 123, 153, 158, 184, 185, 190, 206, 208, 214, 231, 252, 253, 255, 259, 279, 300, 320, 322]</t>
  </si>
  <si>
    <t>[6, 13, 28, 30, 31, 32, 42, 60, 62, 67, 76, 78, 87, 89, 100, 110, 114, 131, 138, 139, 157, 164, 173, 177, 180, 199, 207, 212]</t>
  </si>
  <si>
    <t>[12, 21, 42, 52, 64, 65, 67, 78, 90, 96, 110, 119, 125, 127, 142, 145, 157, 177, 182, 184, 195, 198, 201, 229, 251, 253]</t>
  </si>
  <si>
    <t>[11, 15, 23, 30, 41, 42, 45, 48, 55, 59, 70, 78, 83, 91, 103, 104, 109, 110, 119, 132, 135, 137, 145, 154, 156, 188, 201, 202, 216, 219, 220, 233, 250]</t>
  </si>
  <si>
    <t>[4, 9, 14, 20, 21, 26, 34, 40, 45, 48, 50, 56, 58, 65, 66, 68, 75, 82, 90, 96]</t>
  </si>
  <si>
    <t>[3, 6, 7, 10, 20, 22, 24, 29, 41, 43, 54, 58, 66]</t>
  </si>
  <si>
    <t>[4, 10, 25, 26, 53, 58, 59, 60, 74, 86, 96, 106, 127, 134, 135, 137, 141, 142, 144, 155, 157, 163, 171, 195, 197, 198, 204, 206, 208, 211, 215, 221, 231, 234, 249, 259, 272, 279, 294, 299, 301, 310, 316, 327, 331, 332, 333, 339, 340, 341, 350, 366, 367, 386, 402, 426, 427, 429, 442, 446, 463, 473, 489, 494, 498, 523, 525, 532, 543, 555]</t>
  </si>
  <si>
    <t>[11, 12, 13, 22, 28, 39, 44, 45, 48, 56, 62, 67, 97, 108, 109, 110, 132, 135, 144, 149, 153, 163, 167, 180, 186, 193, 206, 218, 220]</t>
  </si>
  <si>
    <t>[5, 7, 12, 19, 22, 29, 32, 36, 40, 43, 47, 49, 55, 63, 65, 67, 82, 93, 134, 149, 153, 154, 157, 159, 160, 162, 173, 184, 188, 193, 197, 198, 202, 205, 210, 211, 215]</t>
  </si>
  <si>
    <t>[3, 7, 9, 10, 16, 20, 23, 24, 32, 33, 64, 66, 67, 70, 80, 87, 94, 102, 104, 116, 139, 143, 153, 161, 186, 190, 197, 199, 209, 213, 225, 235, 237, 253, 264, 277, 278, 282, 285, 288, 290, 319, 320, 321, 322, 325, 326, 332, 333, 334, 346, 347, 352, 358, 373, 377]</t>
  </si>
  <si>
    <t>[24, 25, 66, 69, 74, 81, 82, 83, 84, 90, 101, 117, 126, 138, 143, 153, 167, 186, 190, 193, 194, 211, 212, 225, 230, 231, 240, 242, 243, 251, 266, 272, 279, 283, 291, 297, 299, 311, 314, 317, 318, 322, 326, 327, 340, 341, 343, 344, 345, 359, 382, 383, 387, 389, 391, 409, 426, 433, 450, 458, 465, 496, 506, 512, 516, 519, 530, 531, 532, 538, 540, 549, 566]</t>
  </si>
  <si>
    <t>[5, 12, 16, 26, 29, 35, 51, 52, 80, 84, 95, 99, 101, 102, 104, 106, 135, 139, 152, 175, 182]</t>
  </si>
  <si>
    <t>[12, 15, 18, 23, 24, 30, 42, 45, 61, 64, 71, 75, 111, 112, 113, 119, 127, 146, 154, 156, 165, 171, 174, 187, 191, 193, 194, 195, 204, 230, 260, 262, 269, 279]</t>
  </si>
  <si>
    <t>[9, 12, 21, 25, 38, 55, 61, 72, 74, 76, 79, 84, 87, 89, 93, 99, 100, 110, 115, 116, 121, 125, 129, 135, 154, 157, 159, 161, 163, 164, 168, 171, 173, 181, 194, 200, 205, 212, 226, 263, 274, 276, 293, 296, 309, 312, 318]</t>
  </si>
  <si>
    <t>[6, 20, 22, 26, 27, 29, 34, 46, 51, 61, 63, 87, 88, 90, 98, 99, 108, 113, 115, 125, 136, 140, 149, 164, 176, 180, 184, 211, 218, 224, 230, 238, 242, 250, 253, 256, 258, 280, 284, 294, 295, 297, 298, 312, 318, 324]</t>
  </si>
  <si>
    <t>[8, 19, 28, 29, 45, 56, 63, 84, 87, 110, 131, 140, 151, 159, 171, 172, 174, 179, 182, 183, 188, 196, 206, 219, 221, 230, 238, 239, 243, 244, 247, 261, 265, 268, 275, 277, 287, 291, 295, 321, 326, 327, 337, 342, 343, 344, 349, 368, 394, 400, 401]</t>
  </si>
  <si>
    <t>[2, 6, 29, 33, 34, 40, 43, 64, 70, 74, 98, 100, 105, 106, 110, 113, 116, 120, 136, 146, 148, 152, 167, 171, 172, 176, 181, 189, 190, 194, 217, 221, 222, 230, 234, 239, 241, 243, 254, 263, 268, 278, 283, 285, 291, 303, 305, 309, 314, 315, 317, 330, 335, 343, 349, 356, 361, 376, 379, 381, 391, 392, 428, 431, 434, 437, 446, 447, 455, 458, 460, 464, 465, 467, 473, 476]</t>
  </si>
  <si>
    <t>[2, 3, 7, 25, 28, 33, 46, 62, 75, 85, 87, 92, 107, 121, 135, 137, 139, 149, 152, 160, 171, 175, 177, 201, 205, 207, 240, 243, 246, 249, 252, 254, 260, 269, 282, 295, 296, 298, 301, 303, 307, 311, 320, 324, 329, 342, 359, 364, 365, 366, 387, 392, 396, 402, 412, 424, 429, 436, 445, 446, 452, 457, 459, 462, 464, 468, 471, 477]</t>
  </si>
  <si>
    <t>[3, 8, 18, 24, 28, 42, 43, 45, 49, 53, 57, 58, 61, 70, 71, 100, 105, 110, 115, 126, 137, 148, 150, 162, 170, 181, 211, 214, 219, 228, 231, 243, 268, 270, 284, 285, 286, 291, 295, 300, 309, 312, 314, 319, 321, 331, 344, 350, 355, 360, 363, 384, 403, 422, 425, 428, 430, 432, 433, 435, 439, 441, 447, 457, 464, 465, 471, 473, 494, 502, 507, 509, 520, 521, 522, 532, 535, 539, 543, 545, 548, 554, 556, 572, 573, 579, 584, 589, 596, 616, 627, 636, 641, 652, 661, 667, 668, 675, 677, 682, 689, 706, 714, 716, 724]</t>
  </si>
  <si>
    <t>[3, 7, 23, 25, 36, 41, 47, 57, 69, 73, 77, 82, 89, 99, 108, 126, 128, 138, 139, 144, 150, 153, 154, 167, 169]</t>
  </si>
  <si>
    <t>[2, 7, 8, 19, 22, 23, 30, 35, 43, 49, 55, 72, 78, 89, 93, 95, 96, 97, 103, 106, 110, 116, 121, 122, 125, 126, 127, 132, 157, 158, 170, 177, 179, 182, 185, 186, 193, 197, 201, 202, 206, 215]</t>
  </si>
  <si>
    <t>[17, 18, 22, 29, 30, 31, 39, 40, 42, 44, 56, 62, 64, 66, 69, 71, 72, 79, 88, 110, 111, 115, 123, 131, 138, 139, 141, 150, 153, 169, 174, 176, 181, 194, 201, 207, 208, 214, 215, 242, 246, 253, 255, 264, 265, 271, 272, 276, 286, 298, 304, 305, 312, 315, 317, 318, 323, 327, 329, 331, 341, 346, 349, 357, 358, 363, 372, 373, 383, 385, 386, 390, 397, 409, 414, 416, 417, 426, 428, 438, 439, 450, 451, 454, 456, 458, 475, 486]</t>
  </si>
  <si>
    <t>[2, 3, 5, 7, 13, 15, 22, 24, 29, 30, 39, 41, 47, 48, 65, 73, 81, 92, 94, 101, 114, 122, 125, 130, 133, 149, 165, 171, 177, 180, 187]</t>
  </si>
  <si>
    <t>[3, 6, 29, 31, 38, 46, 51, 52, 55, 58, 68, 74, 79, 83, 91, 100, 108, 113, 133, 135, 144]</t>
  </si>
  <si>
    <t>[2, 12, 20, 22, 29, 32, 55, 61, 63]</t>
  </si>
  <si>
    <t>[6, 14, 23, 24, 25, 28, 29, 49, 52, 61, 63, 66, 79, 86, 93, 97, 105, 106]</t>
  </si>
  <si>
    <t>[4, 41, 47, 53, 54, 56, 59]</t>
  </si>
  <si>
    <t>[15, 21, 31, 39, 55, 89, 100, 103, 105, 107, 109, 124, 125, 129, 147, 156, 159, 170, 195, 197, 205, 218, 223, 229, 234, 242, 247, 251, 254, 259, 260, 273, 295, 298, 310]</t>
  </si>
  <si>
    <t>[5, 9, 12, 17, 18, 51, 53, 56, 57, 73, 82, 98, 104, 107, 109, 116, 119, 124, 134, 144, 149, 154, 161, 182, 187, 190, 191, 194, 218, 221, 224, 226, 230, 238, 239, 241, 245, 249, 261, 274, 281, 286, 296, 299, 303, 306, 307, 311, 314, 315, 343, 347, 356, 370, 381, 385, 391, 398, 400, 409, 433, 443, 455, 467, 484, 486, 494, 496, 498, 509, 511, 514, 518, 522, 531, 539, 557, 559, 562, 564, 565, 566, 568, 570, 572, 580, 590, 594, 595, 596, 598, 601, 608, 619, 622, 624, 630, 633, 651, 656, 659, 661, 667, 678, 694, 701, 704, 722, 723]</t>
  </si>
  <si>
    <t>[3, 9, 14, 17, 20, 23, 25, 27, 31, 32, 33, 35, 38, 39, 42, 48, 51, 52, 58, 65, 74, 90, 101, 104, 118, 127, 131, 143, 144, 149, 152, 156, 168, 170, 171, 178, 183, 192, 193, 194, 199, 213, 214, 216, 220, 226, 227, 231, 232, 234, 237, 254, 255, 260, 261, 270, 275, 276, 277, 287, 294, 297, 299, 302, 308, 311, 315, 317, 319, 320, 323, 324, 329, 330, 334, 340, 356, 360, 363, 368, 370, 371, 381, 386, 388, 390, 404, 407, 411, 419, 425, 427, 429, 430, 447, 453, 456, 458, 466, 476, 484, 496, 500, 508, 509, 510, 511, 517, 523, 524, 538, 541, 542, 547, 548, 549, 550, 551, 567, 578, 580, 583, 597, 601, 621, 631, 641, 643, 646, 649, 653, 656, 663, 667, 670, 671, 674]</t>
  </si>
  <si>
    <t>[21, 49, 75, 76, 77, 81, 82, 90, 91, 106, 112, 116, 130, 133, 140, 143, 145, 172, 205, 206, 207, 219, 222, 224]</t>
  </si>
  <si>
    <t>[2, 5, 10, 18, 21, 24, 27, 29, 31, 32, 33, 39, 44, 47, 50, 58, 68, 71, 73, 74, 76, 80, 81, 86, 93, 95, 97, 98, 116]</t>
  </si>
  <si>
    <t>[4, 11, 12, 14, 20, 28, 30, 33, 39, 56, 67, 69, 75, 77, 78, 91, 94, 98, 113, 114, 121, 124, 126, 132, 143, 151, 153, 160, 163, 171, 173, 175, 177, 179, 181, 196, 210, 211, 212, 215, 219, 221, 232, 243, 253, 258, 261, 262, 269, 270, 280, 283, 296, 297, 309, 317, 326, 331, 348, 364, 373, 390, 403, 408, 414, 427, 433, 435, 438, 449, 455, 457, 474, 479, 483, 488, 489, 496, 497, 510]</t>
  </si>
  <si>
    <t>[2, 27, 29, 30, 32, 33, 41, 42, 46, 47, 49, 50, 53, 60, 66, 67, 74, 78, 81, 93, 94, 99, 100, 112, 119, 128, 134, 137, 142, 146, 147, 154, 157, 161]</t>
  </si>
  <si>
    <t>[20, 21, 25, 38, 48, 51, 54, 55, 56, 58, 65, 70, 73, 91, 101, 111, 121, 128, 132, 145, 146, 155, 162, 177, 184, 187, 189, 196, 200, 201, 207, 211, 220, 223, 231, 244, 245, 269, 283, 287, 288, 297, 310, 320, 330, 332, 335, 340]</t>
  </si>
  <si>
    <t>[5, 30, 43, 51, 57, 62, 89, 106, 107, 114, 117, 122, 126, 128, 131, 139, 141, 144, 151, 165, 168, 181, 191, 195, 196, 200, 212, 216, 222, 227, 233, 236, 239, 252, 255, 258, 265]</t>
  </si>
  <si>
    <t>[9, 16, 22, 24, 25, 33, 36, 38, 55, 65, 70, 83, 85, 102, 106, 112, 121, 130, 133, 134, 142, 151, 155, 162, 197, 204, 219, 224, 251, 252, 258, 306, 315, 317, 338, 339, 342, 353, 381, 417, 446, 490, 492, 500, 501, 503, 530, 535, 543, 550, 557, 560, 561, 577, 582, 587, 590, 594, 600, 634, 636, 637, 648, 651, 652, 657, 664, 682, 684, 693, 698, 711, 730, 732, 739, 742, 765, 772, 779, 780, 788, 790, 794, 797, 799, 801, 820, 838, 847, 848, 857, 869, 883, 885, 888, 891, 894, 903, 909, 911, 921, 926, 932, 935, 938, 941, 950, 972, 975, 982, 987, 989, 993, 998, 1000, 1002, 1003, 1004, 1007, 1008, 1026, 1029, 1043, 1047, 1056, 1087, 1093, 1105, 1107, 1110, 1116, 1117, 1125, 1128, 1131, 1133, 1136, 1139, 1143, 1144, 1148, 1176, 1181, 1193, 1197, 1198, 1200, 1216]</t>
  </si>
  <si>
    <t>[6, 7, 15, 18, 61, 64, 71, 79, 85, 92, 100, 115, 130, 133, 137, 143, 151, 154, 157, 159, 168, 180, 185, 186, 187, 190, 196, 198, 202, 206, 207, 211, 216, 246, 249, 251, 257, 263, 278, 281, 284, 289, 304, 306, 310, 315, 317, 321, 336, 339, 350, 353, 355, 356, 363, 366, 375, 382, 383, 388, 391, 394, 395, 397, 398, 401, 402, 405, 408, 412, 419, 426]</t>
  </si>
  <si>
    <t>[3, 7, 12, 14, 18, 19, 21, 29, 38, 45, 46, 48, 49, 53, 64, 65, 70, 76, 77, 79, 84, 94, 98, 106, 112, 117, 122, 130, 138, 141, 160, 165, 187, 189, 197, 205, 206, 210, 212, 215, 216, 255, 268, 270, 283, 284, 287, 292, 298, 300, 304, 312, 320, 326, 327, 358, 365, 373, 374, 389, 392, 394, 398, 405, 407, 411, 420, 428, 434, 437, 442, 453, 464, 468, 469, 471, 476, 507, 513, 517, 520, 521, 527, 534, 536, 545, 547, 551, 566, 582]</t>
  </si>
  <si>
    <t>[3, 4, 7, 10, 19, 29, 42, 58, 59, 63, 65, 66, 68, 74, 95, 99, 101, 107, 153, 164, 172, 178, 196, 209, 211, 214, 217]</t>
  </si>
  <si>
    <t>[2, 16, 25, 34, 39, 44, 49, 58, 59, 60, 63, 70, 72, 73, 75, 78, 85, 86, 94, 101, 105, 122, 146, 157, 160, 173, 176, 180]</t>
  </si>
  <si>
    <t>[8, 23, 40, 45, 47, 60, 62, 74, 80, 91, 94, 96, 101, 108, 112, 118, 120, 124, 128, 139, 141, 144, 147, 161, 165, 179, 192, 199, 205]</t>
  </si>
  <si>
    <t>[2, 10, 11, 12, 20, 37, 48, 51, 61, 64, 72, 98, 102, 111, 116, 120, 127, 139, 140, 141, 143, 148, 151, 154, 178, 191, 192, 198, 206, 213, 227, 231, 247, 254, 269, 272, 286, 290, 294, 295, 299, 315, 331, 339, 341, 363, 370, 371, 379, 381]</t>
  </si>
  <si>
    <t>[30, 32, 39, 41, 56, 57, 59, 70, 73, 77, 81, 90, 102, 109, 111, 116, 118, 120, 125, 127, 129, 133, 140, 141, 148, 150]</t>
  </si>
  <si>
    <t>[3, 12, 15, 16, 17, 19, 22, 26, 37, 45, 46, 49, 51, 54, 59, 62, 76, 78, 80, 83, 88, 102, 105, 107, 117, 127, 128, 132, 148, 152, 157, 167, 185, 188, 192, 204, 211, 238, 251, 258, 261, 263, 276, 289, 295, 310, 316, 317]</t>
  </si>
  <si>
    <t>[2, 28, 36, 39, 40, 47, 51, 53, 56, 59, 64, 75, 86, 96, 98, 118, 119, 127, 130, 146, 153, 154, 156, 172, 179, 183, 197, 206, 209, 217, 221, 222, 237, 240, 243]</t>
  </si>
  <si>
    <t>[6, 12, 18, 24, 28, 45, 47, 56, 67, 74, 82]</t>
  </si>
  <si>
    <t>[9, 22, 39, 45, 50, 53, 72, 80, 83, 87, 93, 103, 107, 117, 124, 126, 127, 141, 154, 169, 175, 193, 205, 219, 220, 223, 224, 231, 241, 244, 253, 258, 265, 267]</t>
  </si>
  <si>
    <t>[11, 16, 35, 39, 40, 73, 97, 104, 105, 111, 124, 129, 131, 138]</t>
  </si>
  <si>
    <t>[2, 12, 15, 17, 19, 22, 23, 25, 26, 28, 29, 31, 53, 63, 66, 74, 79, 83, 99, 103, 104, 113, 114, 117, 126, 130, 133, 134, 137, 138, 146, 153, 163, 168, 197, 198, 209, 211, 213, 220, 230, 234, 258, 261, 278, 280, 281, 299, 319, 322, 323, 334, 349, 359, 362, 365, 366, 371, 389, 397, 408, 410]</t>
  </si>
  <si>
    <t>[8, 11, 12, 27, 36, 42, 45, 62, 71, 82, 84, 86, 95, 126, 136, 137, 139, 146, 151, 158, 160, 177, 183, 192, 196, 198, 200, 202, 207, 212, 214, 223, 227, 236, 246, 247, 252, 253, 255, 267, 270, 272, 276, 277, 285, 288, 292, 294, 295]</t>
  </si>
  <si>
    <t>[7, 8, 9, 23, 41, 49, 50, 58, 70, 74, 80, 85, 101, 108, 109, 122, 125, 127, 134, 152, 153, 160, 166, 176, 197, 200, 215, 238, 241, 271, 291, 294, 316, 317, 321, 324, 344, 348, 350, 377, 379, 382, 384, 400, 402, 409, 412, 418, 435, 439, 466, 473, 475, 495, 507, 525, 533, 535, 547, 552, 568, 584, 590, 603, 610, 615, 628, 638, 640, 647, 656, 659, 666, 674, 675, 703, 705, 715, 720, 721, 725, 733, 737, 748, 765, 769, 772, 799, 801, 806, 813, 817, 827, 832, 847, 850, 852, 862]</t>
  </si>
  <si>
    <t>[3, 14, 15, 20, 23, 24, 26, 30, 35, 47, 53, 60, 67, 70, 80, 101, 112, 113, 116, 139, 141, 147, 155, 168, 176, 178, 179, 181, 189, 194, 202, 222, 229, 234, 243, 244, 260, 267, 271, 277, 279, 297, 299, 300, 307, 327, 331, 332, 333, 341, 344, 352, 363, 364, 379, 389, 395, 398, 412, 413, 427, 428, 430, 436]</t>
  </si>
  <si>
    <t>[4, 6, 10, 22, 42, 52, 57, 62, 68, 69, 71, 72]</t>
  </si>
  <si>
    <t>[16, 24, 27, 38, 49, 51, 60, 76]</t>
  </si>
  <si>
    <t>[2, 16, 23, 29, 32, 38, 42, 46, 66, 75, 81, 88, 106, 107, 108, 111, 113, 127, 129, 132, 135, 138, 151, 160, 176, 177, 180, 183, 184, 199, 209, 214, 225, 229, 235, 246, 258, 276, 288, 299, 307, 308, 310, 317, 333, 335, 351, 366, 381, 386, 387, 390, 403, 404, 405, 410, 424, 425, 432, 434, 448, 452, 462, 465, 476, 501, 503, 505, 507, 508, 520, 548, 549, 560, 572]</t>
  </si>
  <si>
    <t>[13, 15, 17, 21, 43, 48, 75, 76, 83, 95, 102, 104, 109, 125, 131, 132, 134, 157, 160, 171, 173, 175, 182, 186, 187, 212, 217, 219, 231, 240, 254, 260, 267, 268, 270, 272, 273, 275, 276, 280, 294, 298, 306, 319, 329, 331, 334, 340, 354, 361, 363, 366, 373, 380, 383, 389, 396, 408, 410, 415, 416, 442, 448, 455, 463, 468, 484, 493, 494, 496, 500, 501, 504, 507, 508, 512, 517, 519, 520, 524, 551, 556, 559, 569, 570, 574, 580, 585, 588, 591, 609, 614, 615, 622, 625, 632, 633, 642, 649, 650, 652, 655, 656, 665, 666, 667, 672, 676, 685, 688, 689]</t>
  </si>
  <si>
    <t>[4, 9, 10, 21, 26, 29, 45, 46, 51, 52, 55, 57, 65, 66, 67, 71, 75, 87, 88, 96, 97, 98, 104, 112, 127, 131, 139, 142, 143, 146, 161, 163, 167, 178, 179, 180, 186, 187, 190, 193, 210, 212, 217]</t>
  </si>
  <si>
    <t>[2, 8, 10, 11, 13, 30, 36, 38, 62, 63, 72, 74, 82, 86, 90, 94, 96, 104, 107, 109, 112, 116, 118, 119, 124, 139, 154, 157, 161, 162, 173, 175, 176, 180, 181, 194, 200, 207, 231, 260, 266, 268, 277, 278]</t>
  </si>
  <si>
    <t>[20, 26, 29, 31, 32, 40, 41, 46, 48, 49, 52, 59, 62, 65, 66, 73, 77, 80, 93, 99, 101, 111, 118, 127, 136, 145, 146]</t>
  </si>
  <si>
    <t>[4, 8, 9, 10, 29, 33, 39, 47, 58, 64, 76, 93, 96, 116, 118, 123, 133, 148, 154, 173]</t>
  </si>
  <si>
    <t>[2, 7, 13, 18, 28, 37, 51, 61, 66, 86, 89, 93, 100, 118, 119, 122, 123, 124, 148, 149, 162, 166, 174, 183, 195, 199, 226, 231, 239, 241, 254, 265, 274, 286, 287, 289, 292, 296, 311, 315, 317, 322, 330, 336, 339, 359, 368, 378, 384, 388, 390, 392, 410, 420, 442, 444, 447, 454, 462, 464]</t>
  </si>
  <si>
    <t>[14, 17, 26, 39, 45, 54, 55, 60, 63, 76, 77, 86, 91, 97, 98, 104, 111, 117, 125, 130, 140, 142, 154, 161, 162, 167, 168, 171]</t>
  </si>
  <si>
    <t>[8, 11, 19, 20, 23, 31, 37, 38, 52, 59, 61, 65, 69, 75, 90, 100, 108, 115, 132, 134, 140, 148, 156, 157, 162, 163, 164, 166]</t>
  </si>
  <si>
    <t>[2, 4, 6, 12, 27, 43, 53, 71, 89, 93, 103, 104, 106, 111, 113, 118, 123, 126, 139, 141, 147, 151, 171, 173, 183, 189, 193, 206, 211, 212, 214, 216, 217, 221, 225, 234, 237, 245, 251, 255, 265, 268, 272, 295, 308, 314, 315, 326, 334, 335, 338, 340, 345, 349, 353, 355, 364, 377, 435, 451, 454, 456, 462, 491]</t>
  </si>
  <si>
    <t>[2, 11, 14, 25, 35, 48, 60, 76, 77, 82, 89, 95, 115, 116, 117, 120, 121, 127, 130, 133, 141, 144, 159, 163, 168, 179, 185, 188, 208, 212, 214, 218, 223, 239, 246, 253, 254, 257, 258, 270, 287, 292, 293, 306, 307, 315, 322, 327]</t>
  </si>
  <si>
    <t>[23, 31, 33, 34, 36, 71, 72, 77, 80, 88, 90, 95, 97, 100, 109, 113, 119, 123, 128]</t>
  </si>
  <si>
    <t>[2, 13, 14, 21, 22, 33, 59, 64, 67, 69, 93, 122, 131, 148, 151, 155, 165, 190, 209, 210, 219, 227, 243, 253, 265, 269, 278, 279, 282, 285, 287, 291, 296, 298, 300, 317, 318, 322, 326, 335, 361, 381, 399, 404, 410, 412, 417, 430, 444, 452]</t>
  </si>
  <si>
    <t>[2, 8, 18, 22, 27, 29, 30, 37, 46, 67, 83, 88, 89, 92, 96, 102, 105, 111, 131, 132, 134, 135, 136, 140, 147, 153, 154, 157, 169, 172, 174, 177, 193, 194, 198, 207, 208, 216, 218, 227, 230, 232, 238, 239, 240, 243, 252, 266, 285, 288, 297, 301, 303, 308, 309, 313, 314, 317, 318, 328, 330, 332, 337, 342, 345, 347, 362, 364, 366, 369, 370, 373, 382, 395, 402, 403, 405, 419, 421, 423, 427, 439, 445, 458, 463, 465, 469, 475]</t>
  </si>
  <si>
    <t>[4, 26, 28, 46, 52, 53, 58, 83]</t>
  </si>
  <si>
    <t>[8, 17, 25]</t>
  </si>
  <si>
    <t>[2, 28, 34, 41, 47, 51, 59, 61, 63, 67, 86, 95, 107, 116, 132, 133, 137, 138, 143, 153, 154, 195, 210, 231, 232, 236, 245, 249, 260, 266, 270, 272, 273, 274, 275, 282, 295, 298, 305, 310, 328, 333, 347, 350, 351, 355, 357, 359, 376, 389, 400, 415, 423, 426, 427, 434, 435, 438, 441, 443, 453, 460, 472, 474, 475, 479, 482, 489, 491, 503, 506, 522, 523, 524, 527, 539, 545, 547, 559, 565, 574, 579, 598, 611, 612, 621, 638, 640, 644, 654, 667, 693, 695, 704, 732, 740, 745, 753, 760, 771, 779, 780, 785, 794, 803, 821, 822, 828, 833, 836, 837, 838, 844, 862, 869, 872, 882, 887, 891, 894, 897, 898, 902, 904, 907, 916, 917, 923, 924, 931, 932, 934, 961, 978, 981, 988, 989, 997, 999, 1003, 1006, 1011, 1013, 1015, 1019, 1029, 1040, 1045, 1046, 1059, 1063, 1066, 1070, 1077, 1081, 1082, 1088, 1105, 1114, 1120, 1123, 1141, 1146, 1147, 1149, 1151, 1159, 1169, 1172, 1173, 1181, 1184, 1187, 1204, 1218, 1226, 1235, 1251, 1252, 1254, 1265, 1268, 1270, 1274, 1284, 1293, 1297, 1302, 1303, 1306, 1308, 1318, 1334, 1341, 1349, 1370, 1372, 1383, 1393, 1396, 1413, 1419, 1424, 1426, 1430, 1447]</t>
  </si>
  <si>
    <t>[2, 3, 7, 9, 13, 34, 56, 60, 75, 80, 81, 92, 94, 101, 105, 107, 116, 122, 129, 136, 142]</t>
  </si>
  <si>
    <t>[2, 13, 16, 21, 38, 40, 61, 67, 68, 78, 85, 101, 105, 118, 124, 130, 132, 144, 145, 154, 158, 161, 169, 171, 176, 185, 193, 211, 227, 233, 236, 237, 238, 240, 243, 251, 253, 255]</t>
  </si>
  <si>
    <t>[28, 34, 50, 55, 57, 58, 62, 65, 74, 77, 78, 79, 86, 88, 92, 93, 100, 101, 112, 114, 131, 134, 137, 147, 151, 155, 156, 157, 160, 163, 164, 173, 176, 192, 199, 202, 206, 210, 217, 219, 223, 226, 234, 236, 239, 246, 247, 252, 259, 266, 277, 280]</t>
  </si>
  <si>
    <t>[11, 19, 35, 52, 56, 58, 62, 70, 72, 77, 87, 93, 102, 109, 114, 131, 132, 136, 141, 148]</t>
  </si>
  <si>
    <t>[16, 20, 32, 33, 36, 49, 57, 61, 66, 76, 78, 94, 98, 105, 110, 144, 145, 146, 152, 157, 161, 180, 182, 185, 186, 192, 198, 205, 206, 207, 208, 218, 225, 228, 230, 241, 245, 250, 252, 258, 261, 262, 266, 267, 268, 270, 271, 278, 280, 287, 288, 298, 306, 315, 324, 331, 334, 339, 346, 348, 354, 365, 367, 368, 372, 374, 391, 393, 412, 414, 421, 432, 435, 439, 442, 444, 447, 453, 456, 459, 471, 490, 493, 494, 515, 524, 541, 562, 603, 606, 609, 611, 614, 619, 628, 630]</t>
  </si>
  <si>
    <t>[4, 6, 8, 10, 12, 20, 24, 32, 42, 51, 54, 65, 67, 68, 74, 78, 85, 88, 98, 106, 108, 119, 124, 129, 137, 138, 140, 143, 152, 157, 162, 167, 168, 170, 174, 177, 181, 184, 188, 193, 204, 208, 214, 215, 225, 227, 231, 235, 243, 254, 267, 271, 287, 302, 315, 319, 330, 333, 343, 346, 354, 357, 359, 367, 368, 377, 378, 386, 396, 401, 407, 410, 413, 415, 417]</t>
  </si>
  <si>
    <t>[8, 9, 22, 25, 28, 38, 42, 52, 54, 71, 73, 84, 85, 98, 105, 107, 119, 121, 122, 123, 124, 138, 143, 145, 147, 148, 149, 166, 176, 178, 179, 197, 209, 212, 222, 237, 240, 241, 242, 251, 253, 261, 267, 273, 279, 281, 288, 291, 300, 302, 303, 307, 308, 312, 327, 337, 339, 352, 363, 369, 374, 391, 392, 395, 396, 398, 407, 409, 424]</t>
  </si>
  <si>
    <t>[2, 5, 7, 35, 38, 42, 46, 56, 81, 85, 87, 92, 101, 105, 119, 121, 132, 140, 150, 156, 162, 179, 184, 190, 192, 196, 205, 209, 212, 214, 218, 219, 230, 235, 239, 241, 247, 261, 263, 265, 266, 268, 270, 292, 294, 300, 303, 308, 311, 324, 331, 353, 358, 367, 381, 386, 393, 409, 411, 413, 417, 421]</t>
  </si>
  <si>
    <t>[11, 50, 55, 62, 78, 81, 91, 95, 99, 105, 120, 131, 139, 140, 146, 154, 172, 186, 194, 199, 201, 209, 215, 216, 218, 221, 224, 226, 227, 229, 230, 231]</t>
  </si>
  <si>
    <t>[5, 15, 22, 29, 31, 33, 39, 49, 50, 66, 67, 70, 71, 74, 76, 95, 102, 106, 113]</t>
  </si>
  <si>
    <t>[7, 8, 19, 27, 36, 42, 50, 58, 60, 66, 70, 78, 91, 97, 98, 99, 105, 108, 110, 120, 121, 126, 145, 146, 160, 170, 171, 175, 182, 198, 208, 210, 216, 218, 230, 240, 248, 249, 250, 279, 283, 294, 301, 307]</t>
  </si>
  <si>
    <t>[2, 6, 7, 17, 23, 31, 35, 39, 49, 52, 61, 66, 72, 78, 79, 82, 83, 85, 86, 89, 92, 97, 99, 100, 104, 108]</t>
  </si>
  <si>
    <t>[3, 5, 12, 25, 33, 34, 35, 36, 37, 45, 46, 48, 52, 53, 58, 59, 60, 80, 82, 92, 110, 114, 116, 117, 126, 134, 135, 147, 161, 163]</t>
  </si>
  <si>
    <t>[10, 19, 32, 41, 46, 49, 56, 79, 86, 92, 93, 96, 98, 101, 107, 108, 112, 114, 119, 120, 144, 147, 148, 150, 162, 184, 186, 189, 191]</t>
  </si>
  <si>
    <t>[18, 30, 32, 33, 37, 44, 45, 52, 64, 65, 74, 88, 94, 100, 104, 106, 114, 124, 127, 129, 133, 139, 146, 166, 168, 169, 176, 181, 193, 198, 201, 209, 211, 216, 226, 241, 250, 257, 260, 261, 271, 276, 279, 293]</t>
  </si>
  <si>
    <t>[2, 3, 9, 10, 11, 21, 22, 32, 33, 42, 43, 49, 72, 84, 97, 104, 105, 110]</t>
  </si>
  <si>
    <t>[10, 15, 29, 31, 44, 45, 52, 55, 59, 80, 88, 89, 93, 94, 96, 103, 124, 125, 128, 130, 131, 137, 142, 158, 162, 170, 175, 211, 212, 221, 228, 235, 237, 247, 257]</t>
  </si>
  <si>
    <t>[3, 21, 22, 31, 33, 38, 47, 57, 63, 67, 77, 104, 107, 111, 124, 136, 166, 168, 173, 174, 175, 177, 186, 193, 205, 214, 218, 221, 234, 249, 256, 281, 291, 293, 310, 314, 320, 331, 345, 348, 354, 356, 361, 363, 371, 382, 387, 411, 415, 418, 422, 424, 436, 444, 447, 455, 456, 457, 461, 463, 466, 472, 476, 494, 497, 501, 502, 503, 504, 507, 513, 520, 523, 532, 538, 542, 548, 552, 554, 558, 559, 568, 572, 581, 585, 588, 605]</t>
  </si>
  <si>
    <t>[19, 35, 40, 44, 45, 48, 54, 57, 58, 59, 75, 79, 80, 86, 88, 89, 94, 97, 105, 108, 109, 115, 124, 128, 133, 136, 137, 139, 140, 143, 146, 149, 162, 172, 181, 182, 187, 190, 195, 202, 212, 217, 222, 231, 232, 233, 247, 250, 257, 266, 273, 283, 286, 289, 290, 294, 296, 305, 312, 313, 324, 326, 329, 331, 332, 335, 345, 347, 353, 368, 369, 371, 372]</t>
  </si>
  <si>
    <t>[9, 14, 20, 39, 40, 43, 52, 55, 59, 74, 77, 92, 98, 110, 115, 124, 125, 128, 129, 130, 143, 144, 145, 160, 163]</t>
  </si>
  <si>
    <t>[7, 16, 22, 29, 32, 36, 49, 50, 51, 61, 71, 74, 75, 80]</t>
  </si>
  <si>
    <t>[5, 6, 11, 17, 20, 30, 39, 42, 43, 45, 52, 64, 69, 80, 89, 107, 110, 113, 115, 123, 136, 140, 145, 156, 164, 168, 175]</t>
  </si>
  <si>
    <t>[2, 3, 19, 20, 27, 28, 29, 34, 46, 55, 61, 63, 65, 67, 68, 73, 74, 80, 81, 82, 86, 89, 91, 100, 106, 115, 116, 120, 126, 138, 145, 153, 160, 167, 179, 194, 197, 201, 207, 208, 210, 213, 218, 233, 240, 242, 249, 254, 255, 267, 272, 275, 278, 280, 284, 285, 287, 292, 308, 309, 310, 337, 341, 348, 357, 359, 364, 367, 376, 383, 386, 405, 414, 433, 434, 436, 437, 448, 451, 472, 477, 482, 489, 490, 491, 502, 507, 513, 518, 545, 552, 560, 564, 572, 574, 578, 583, 599, 606, 618, 620, 621, 624, 627, 639, 646, 669, 684, 686, 687, 688, 690, 694, 704, 711, 716, 721, 729, 732, 739, 740, 754]</t>
  </si>
  <si>
    <t>[5, 6, 13, 14, 16, 33, 37, 38, 41, 51, 58, 61, 70, 77, 79, 85, 93, 96, 110, 118, 128, 131, 138, 140, 153, 158, 176, 184, 187, 191, 192, 196, 212, 230, 231, 234, 238, 239, 253, 256, 268, 272, 276, 285, 290, 293, 298, 299, 302, 310, 311, 313, 343, 344, 347, 356, 366, 369, 378, 380, 382, 391, 396, 414, 416, 431, 445, 455, 479, 482, 502, 503, 515, 517, 522, 537, 540, 548, 555, 566, 568, 577, 585, 590, 597, 599, 608, 610, 611, 620, 643, 661, 662, 665, 668, 673, 677, 686, 688, 703, 705, 707, 714, 726, 730, 733, 736, 739, 754, 755, 763, 769, 785, 796, 799, 806, 824, 842, 845, 852, 855, 873, 875, 889, 892, 915, 929]</t>
  </si>
  <si>
    <t>[11, 13, 23, 29, 39, 41, 43, 76, 78, 86, 90, 91, 98, 101, 107, 109, 118, 135, 159, 177, 180, 182, 183, 191, 201, 213, 222]</t>
  </si>
  <si>
    <t>[10, 29, 35, 38, 39, 47, 51, 60, 65, 70, 71, 76, 77, 78, 84, 85, 89, 90, 97, 122, 124, 132, 141, 143, 144, 148, 149, 159, 165, 174, 181, 186, 194, 195, 198, 202, 203, 205, 206, 208, 221, 223, 226, 227, 253, 262, 275, 276, 284, 285, 290, 295, 298, 305, 310, 339, 344, 347, 373, 377, 384, 391, 398, 403, 405, 425, 439, 440, 452, 456, 480, 484]</t>
  </si>
  <si>
    <t>[2, 26, 32, 36, 73, 79, 83, 89, 98, 131, 132, 134, 135, 139, 157, 161, 166, 187, 189, 193, 199, 202, 214, 215, 218, 222, 224, 228]</t>
  </si>
  <si>
    <t>[2, 24, 27, 28, 35, 39, 40, 54, 55, 56, 63, 80, 83, 103, 108, 118, 125, 128, 139, 149, 160, 171, 172, 181, 191, 200, 201, 211, 229, 230, 235, 240, 247, 264, 268, 269, 271, 283, 285, 290, 292, 294, 302, 306, 308, 314, 329, 331, 335, 336, 347, 378, 381, 395, 400, 403, 406, 423, 425, 426, 430, 433, 434, 450, 455, 456, 467, 468, 470]</t>
  </si>
  <si>
    <t>[8, 9, 18, 20, 23, 39, 48, 49, 56]</t>
  </si>
  <si>
    <t>[4, 11, 14, 17, 21, 48, 54, 58, 59, 62, 63, 65, 68, 69, 71, 82, 89, 95, 101, 118, 133, 140, 152, 156, 176, 181, 183]</t>
  </si>
  <si>
    <t>[4, 8, 9, 14, 16, 21, 26, 36, 45, 48, 57, 67, 74, 75, 79, 80, 89, 98, 101, 109, 116, 117, 163, 173, 175, 180, 201, 222, 232, 246, 285, 287, 292, 300, 305, 315, 318, 321, 324, 329, 335, 336, 349, 353, 362, 365, 367, 371, 383, 388, 390, 392, 393, 398, 400, 410, 415, 426, 428, 434, 435, 436, 454, 462, 472, 473, 483, 495, 504, 505, 523, 524, 528, 546, 547, 568, 569, 570, 572, 578, 581, 587, 591, 592]</t>
  </si>
  <si>
    <t>[7, 8, 10, 11, 12, 13, 17, 18, 24, 33, 34, 35, 39, 45, 51, 68, 69, 70, 71, 76, 81, 88, 95, 96, 110, 112, 124, 126, 148, 152, 156, 159, 167, 169, 175, 176, 185, 204, 212, 214, 218, 222, 225, 239, 251, 253, 266, 277, 283, 284, 291, 293, 294, 297, 303, 306, 316, 334, 340, 344, 348, 353, 360, 374, 393, 398, 401, 408, 411, 428, 430, 436, 446, 448, 451, 453, 454, 464, 473, 485, 486, 494, 508, 514, 516, 517, 538, 543, 553, 567, 576, 577, 584, 609, 619, 632, 636, 644, 645, 650, 659, 660, 665, 669, 677, 689, 693, 700, 701, 704, 707, 709, 711, 718, 723, 728, 729, 737, 748, 749, 753, 758, 759, 764, 776, 777, 779, 783, 785, 786, 800, 825, 845, 847, 856, 875, 876, 879, 896, 897, 908, 912, 914, 934, 956, 968, 970, 971, 975, 977, 981, 983, 986, 1002, 1005, 1007, 1017, 1028, 1030, 1032, 1034, 1038, 1060, 1066, 1070, 1077, 1080, 1085, 1087, 1094]</t>
  </si>
  <si>
    <t>[3, 6, 19, 25, 26, 28, 29, 32, 34, 35, 38, 57, 58, 61]</t>
  </si>
  <si>
    <t>[13, 14, 19, 22, 23, 25, 28, 40, 43, 50, 54, 60, 61, 84, 96, 113, 118, 129, 130, 139, 144, 145, 148, 149, 154, 163, 167, 172, 173, 178, 183, 190, 205, 207, 228, 239, 250, 253, 262]</t>
  </si>
  <si>
    <t>[2, 22, 27, 32, 42, 44, 49, 50, 55, 56, 60]</t>
  </si>
  <si>
    <t>[5, 16, 20, 51, 57, 60, 76, 86, 91, 98, 104, 107, 113, 115, 119, 121, 124, 136, 138, 144, 157, 158, 159, 168, 175, 192, 213, 228, 233, 237, 238, 242]</t>
  </si>
  <si>
    <t>[6, 8, 13, 14, 15, 18, 24, 27, 31, 35, 38, 47, 52, 54, 56, 60, 65, 75, 86, 88, 89, 97, 100, 101, 113, 120, 123, 129, 132, 150, 159, 168]</t>
  </si>
  <si>
    <t>[4, 9, 21, 32, 34, 38, 52, 79, 80, 88, 106, 107, 108, 113, 121, 142, 143, 144, 147, 148, 156, 159, 172, 173, 174, 179, 182, 201, 203, 209, 210, 211, 214, 215, 217, 230, 232, 233, 236, 238, 244, 248, 249, 250, 253, 254, 269, 279, 282, 307, 311, 316, 317, 318, 330, 342, 344, 348, 359, 362, 369, 370, 374, 377, 378, 380, 409, 412, 422, 425, 429, 433, 434, 438, 452, 466, 469, 491, 500, 513, 522, 523, 537, 550, 553, 578, 586, 599, 604, 607, 615, 620, 630]</t>
  </si>
  <si>
    <t>[9, 18, 28, 29, 31, 42, 45, 51, 56, 58, 60, 68, 72, 78, 84, 97, 101, 107, 110, 113, 121, 123, 129, 139, 144, 167, 169, 176, 181, 201, 206, 220, 224]</t>
  </si>
  <si>
    <t>[4, 23, 30, 44, 49, 54, 61, 65, 76, 81, 93, 100, 136, 146, 152, 157, 160, 164, 169, 184, 190, 198, 209, 213, 222, 244, 245, 249, 259, 260, 276, 278, 283]</t>
  </si>
  <si>
    <t>[4, 16, 17, 23, 32, 36, 55, 63, 66, 67, 71, 81, 92, 113, 127, 139, 144, 145, 153, 177, 180, 184, 193, 198, 199, 204, 209, 221, 240, 267, 277, 284, 285, 287, 297, 313, 324, 326, 333, 352]</t>
  </si>
  <si>
    <t>[15, 18, 21, 27, 34, 41, 55, 65, 72, 74, 77, 90, 91, 92, 101, 109, 115, 119, 122, 123, 126, 129, 130, 135, 143, 146, 148, 150, 152, 154, 160, 168, 175, 176, 184, 186, 187, 190, 208, 214, 215, 220, 225, 227]</t>
  </si>
  <si>
    <t>[20, 27, 45, 51, 56, 70, 88, 102, 103, 111, 116, 128, 132, 161, 165, 166, 178, 187, 191, 192, 196, 198, 202, 208, 224, 227, 231, 237, 239, 240, 253, 255, 258, 263, 267, 272, 290, 295, 296, 303, 317, 323, 324, 330, 334, 335, 346, 347, 351, 352, 354, 368, 377, 378, 380, 384, 391, 399, 405, 407, 415]</t>
  </si>
  <si>
    <t>[3, 16, 17, 30, 31, 38, 40, 46, 48, 52, 60, 75, 81, 87, 90, 91, 94, 106, 108, 111, 115, 125, 129, 132, 138, 154, 161, 168, 189, 190, 202, 203, 217, 228, 229, 230, 237, 251, 256, 257, 284, 291, 293, 299, 301, 303, 304, 314, 322, 325, 329, 343, 348, 352, 359, 363, 375, 376, 385, 404, 407]</t>
  </si>
  <si>
    <t>[7, 10, 11, 14, 18, 22, 32, 50, 53, 57, 60, 85, 88, 101, 105, 129, 130, 134, 137, 138, 148, 176, 181, 184, 188, 192, 227, 244, 253, 254, 272, 284, 288, 291, 292, 293, 299, 309, 315, 317, 322, 324, 338, 343, 348, 370, 372, 391, 408, 416, 421, 426, 427, 428, 431, 439, 445, 453, 471, 478, 485, 487, 488]</t>
  </si>
  <si>
    <t>[9, 14, 22, 28, 39, 52, 53, 54, 58, 78, 79, 81, 90, 92, 101, 102, 107, 110, 111, 124, 126, 131, 140, 146, 147, 149, 152, 161, 163, 164, 167, 170, 179, 180, 182, 186, 205, 208]</t>
  </si>
  <si>
    <t>[25, 29, 42, 43, 45, 49, 54, 74, 78, 80, 88, 89, 90, 92, 95, 107, 123, 134, 135, 139, 150, 151, 153, 174, 178, 183, 197, 199, 201, 204, 217, 221, 226, 242, 259, 268, 294, 297, 300, 311, 319, 328, 329, 334, 354, 355, 356, 383, 385, 401, 411, 415, 422, 425, 435, 457, 460, 473, 479, 494, 497, 499, 506, 508, 513, 514, 535]</t>
  </si>
  <si>
    <t>[2, 21, 29, 35, 40, 57, 58, 62, 65, 68, 69, 76, 79, 80, 93, 96, 105, 106, 110, 122, 151, 155, 159, 160, 164, 171, 175, 197, 199, 210, 231, 236, 241, 242, 250, 252, 265, 278, 280, 298, 299, 300, 310, 314, 335, 340, 347, 350, 360, 382, 398, 400, 402, 408, 421, 422, 424]</t>
  </si>
  <si>
    <t>[5, 9, 15, 20, 41, 47, 50, 57, 58, 60, 63, 81, 82, 83, 84, 90, 92, 94, 97, 99, 115, 116, 122, 124, 128, 136, 141, 149, 151, 169, 171, 176, 191, 197, 204, 207, 235, 237, 241, 248, 276, 283, 290]</t>
  </si>
  <si>
    <t>[3, 12, 17, 18, 34, 37, 53, 69, 70, 73, 78, 80, 87, 88, 101, 109, 123, 127, 132, 150, 158, 161, 163, 180, 184, 207, 209, 211, 212, 224, 228, 234, 235, 238, 253, 257, 298, 304, 315, 317, 321, 328, 330, 336, 337, 342, 346, 368, 370, 383, 385, 387, 395, 400, 411, 414]</t>
  </si>
  <si>
    <t>[11, 23, 31, 32, 33, 35, 37, 40, 42, 45, 52, 54, 55, 61, 68, 70, 72, 74, 88, 95, 98, 109, 113, 117, 125, 129, 136, 147, 151, 158, 159, 163, 165, 168, 182, 188, 195, 199, 201, 205, 210, 217, 260, 261, 279, 285, 286, 291, 297, 306, 314, 323, 327]</t>
  </si>
  <si>
    <t>[23, 32, 35, 36, 43, 49, 50, 59, 65, 67, 94, 111, 116, 132, 145, 147, 154, 161, 162, 166, 170, 174, 192, 196, 206, 215, 219, 236, 238, 239, 250, 263, 269, 273, 276, 290, 296]</t>
  </si>
  <si>
    <t>[10, 26, 42, 43, 57, 61, 76, 85, 87, 90, 91, 94, 98, 108, 115, 117, 127, 141, 147, 150, 153, 159, 160, 189, 192, 195, 199, 212, 215]</t>
  </si>
  <si>
    <t>[6, 18, 29, 30, 50, 53, 63, 82, 87, 88, 89, 92, 95, 99, 100, 101, 103, 107, 128, 137, 145, 163, 171, 178, 181, 183, 185, 194, 201, 205, 224, 225, 227, 232, 234, 248, 249, 268, 270, 280, 282, 288, 290, 292, 294, 297, 310, 326, 347, 350, 355, 365]</t>
  </si>
  <si>
    <t>[12, 21, 22, 26, 28, 38, 61, 64, 84, 95, 98, 104, 106, 112, 122, 128, 131, 146, 147, 155, 156, 161, 166, 184, 195, 226, 227, 233, 234, 242]</t>
  </si>
  <si>
    <t>[7, 14, 15, 21, 24, 28, 32, 34, 37, 39, 47, 56, 60, 67, 78, 79]</t>
  </si>
  <si>
    <t>[18, 19, 27, 32, 33, 39, 56, 65]</t>
  </si>
  <si>
    <t>[2, 3, 4, 11, 12, 13, 29, 31, 32, 35, 36, 40, 42, 48, 49, 51, 69, 76, 78, 83, 86, 90, 93, 96, 99, 113, 118, 121, 123, 125, 133, 134, 157, 164, 182, 189, 192, 197, 200, 205, 212, 216, 220, 226, 235, 244, 246, 248, 249, 254, 255, 260, 265, 280, 286, 287, 289, 291, 298, 301, 311, 317, 320, 325, 326, 328, 330, 335, 351, 352, 362, 363, 365, 372, 375, 378, 383, 384, 386, 389, 394]</t>
  </si>
  <si>
    <t>[7, 13, 16, 19, 20, 32, 39, 40, 50, 59, 62, 66, 70, 71, 76, 88, 92, 112, 117]</t>
  </si>
  <si>
    <t>[2, 7, 9, 19, 22, 28, 30, 39, 42, 44, 56, 69, 73, 79, 88, 91, 99, 106, 112]</t>
  </si>
  <si>
    <t>[7, 10, 12, 29, 38, 50, 73, 75, 76, 101, 104, 108, 118, 131]</t>
  </si>
  <si>
    <t>[4, 14, 20, 25, 28, 33, 41, 51, 56, 57, 59, 75]</t>
  </si>
  <si>
    <t>[2, 3, 19, 23, 34, 41, 58, 63, 64, 76, 81, 88, 99, 104, 113, 126, 127, 128, 129, 134, 145, 162, 180, 183, 189, 196, 197, 202, 208, 228, 231, 235, 255, 259, 262, 270, 274, 277, 280, 290, 291, 292, 296, 298, 299, 304, 310, 311, 317, 325, 326, 333, 338, 346, 347, 348, 349, 361, 365, 374, 390, 398, 408, 418, 423, 424, 430, 442, 452, 465, 468]</t>
  </si>
  <si>
    <t>[19, 20, 24, 34, 38, 42, 66, 68, 81, 101, 104, 111, 116, 129, 130, 148, 153]</t>
  </si>
  <si>
    <t>[2, 13, 25, 29, 32, 35, 57, 58, 74, 76, 77]</t>
  </si>
  <si>
    <t>[13, 17, 19, 21, 34, 40, 41, 43, 46, 63, 79, 81, 94, 98, 99, 117, 126, 129, 133, 143, 161, 167, 170, 189, 197, 206, 222, 254, 256, 260, 266, 267, 276, 287, 293, 299, 307, 313, 315, 325, 328, 336, 349, 355, 372, 387, 393, 395, 396, 400, 415, 419, 420, 422, 428, 435, 444, 457, 458, 464, 467, 470, 475, 478, 481, 485, 488, 494, 495, 498, 503, 509, 517, 518, 520, 531, 536, 573, 577, 579, 580, 586, 590, 594, 611, 628, 634, 638, 639, 641]</t>
  </si>
  <si>
    <t>[6, 27, 29, 30, 57, 60, 69, 74, 75, 83, 84, 95, 96, 101, 103, 108, 114, 120, 124, 133, 135, 151, 170, 174, 176, 179, 185, 200, 211, 214, 229, 260, 265, 267, 283, 297, 311, 325, 329, 330, 334, 337, 342, 357, 370, 372, 381, 392, 395, 397, 398, 412, 421, 425, 427, 428, 471, 481, 482, 486, 492, 495, 498, 510, 535, 543, 554, 561, 566, 573, 579, 589, 595, 596, 597, 598, 603, 607, 610, 617, 625, 626, 654, 656, 666, 671, 672, 677, 693, 722, 727, 729, 735, 741, 758, 760, 774, 792, 807, 811, 816, 826, 829]</t>
  </si>
  <si>
    <t>[3, 6, 10, 14, 17, 22, 39, 44, 48, 51, 54, 55, 56, 62, 68, 73, 88, 99, 100, 103, 109, 117, 135, 141, 147, 151, 156, 169, 170, 176, 178, 190, 193, 194, 195, 199, 206, 210, 213, 215, 224, 227, 229, 240, 268, 270, 271, 276, 279, 292, 297, 300, 309, 315, 330, 342, 356, 360, 364, 374, 376, 390, 392, 398, 422, 428, 430, 432, 439, 444, 449, 452, 453, 458, 469, 477, 478, 484, 492, 494, 500, 504, 514, 518, 531, 573, 582, 606, 641, 643, 649, 653, 657, 658, 661, 665, 669, 672, 686, 688, 711, 712, 714, 719]</t>
  </si>
  <si>
    <t>[7, 16, 22, 35, 39, 49, 62, 63, 69, 73, 82, 106, 115, 118, 119, 123, 126, 137, 142, 144, 149, 160, 162, 173, 179, 186, 203, 205, 212, 213, 216, 219, 220, 230, 247, 250, 257, 260, 273, 275, 276, 283]</t>
  </si>
  <si>
    <t>[7, 13, 40, 41, 45, 50, 53, 54, 57, 62, 63, 65, 74, 76, 90, 92, 106, 117, 126, 127, 131, 133, 140, 142, 151, 186, 189, 195, 204, 206, 207, 209, 218, 220, 232, 241, 245, 250, 254, 262, 274, 284, 298, 327, 330, 332, 334, 359, 361, 366, 373, 375, 388, 398, 399, 404, 407, 415, 416]</t>
  </si>
  <si>
    <t>[2, 9, 17, 26, 34, 36, 41, 47, 51, 53, 57, 58, 62, 66, 69, 77, 83, 89, 100, 106, 108, 115, 136, 141, 145, 159, 167, 173, 177, 184, 190, 193, 196, 210, 224, 228, 230, 239, 242, 251, 255, 263, 264, 265, 267, 273, 283, 290, 301, 302, 317, 334, 342, 359, 375, 394, 396, 404, 409, 416, 423, 427]</t>
  </si>
  <si>
    <t>[5, 8, 21, 28, 31, 50, 58, 59, 65, 66, 83, 84, 90, 91, 113, 115, 117, 118, 131, 132, 135, 141, 148, 154, 160, 163, 175, 180, 191, 203, 205, 208, 218, 220, 223, 225, 226, 244, 246, 249, 251, 260, 265, 271, 273, 275, 286, 287, 295, 299, 300, 318, 324, 325, 330, 337, 341, 351, 353, 358, 360, 373, 387, 391, 392, 396, 397, 400, 403, 427, 439, 448, 454, 457, 472, 479, 480, 490, 493, 497, 499, 500, 504, 505, 518, 524, 530, 531, 535, 537, 539, 542, 543, 544, 547, 553, 556, 560, 574, 577, 578, 579, 585, 592, 604, 610, 611, 613, 625, 628, 635, 647, 651, 656, 668, 681, 700, 701, 702, 712, 714, 747, 748, 750, 751, 761, 767, 781]</t>
  </si>
  <si>
    <t>[2, 11, 28, 30, 32, 36, 38, 45, 48, 49, 60, 80, 87, 93, 99, 100, 101, 104, 109, 134, 158, 159, 162, 166, 169, 172, 178, 184, 187, 195, 199, 201, 202, 203, 205, 220, 222, 224, 226, 235, 257, 261, 263, 273, 280, 282, 285, 290, 292, 309, 319, 321, 323, 330, 332, 352, 353, 363, 367, 374, 381, 387, 388, 389, 401, 405, 409, 425, 428, 430, 449, 454, 455, 458, 463, 464, 467, 471, 473, 486, 487, 489, 491, 496, 506, 526, 535, 549, 556, 557, 561, 575, 585, 603, 604, 622, 624, 625, 630, 634, 639, 640]</t>
  </si>
  <si>
    <t>[9, 24, 25, 28, 32, 33, 36, 39, 42, 54, 56, 61, 62, 69, 80, 86, 88, 92, 99, 100, 107, 108, 112, 117, 119, 132, 145, 149, 154, 160, 168, 170, 171, 184, 202, 208, 211, 215, 216, 223, 226, 227, 231, 240, 245, 251, 256, 257, 258, 261, 272, 275, 293]</t>
  </si>
  <si>
    <t>[22, 35, 36, 39, 46, 53, 58, 61, 69, 72, 88, 98, 104, 112, 113, 116, 117, 118, 123, 126, 128, 143, 149, 161, 163, 167, 169, 176, 183, 186, 190, 195, 204, 215, 216, 218, 219, 220, 223, 234, 242, 243, 244, 246, 248, 250, 253, 254, 257, 262, 267, 272, 278, 282, 288]</t>
  </si>
  <si>
    <t>[17, 21, 25, 27, 28, 29, 37, 44, 57, 62, 68, 70, 80, 84, 87, 99, 104, 106, 107, 108, 116, 127, 139, 145, 148, 152, 154, 162, 163, 175, 186, 196, 212, 213, 214, 219, 221, 227, 230, 237, 247, 248, 255, 259, 264, 265, 267, 271, 272, 273, 274, 282, 303, 311, 321, 329, 332, 339, 348, 349, 352, 359, 363, 366, 367, 376, 377, 379, 380, 387, 391, 392, 411, 418]</t>
  </si>
  <si>
    <t>[13, 21, 23, 26, 36, 37, 38, 50, 51, 76, 78, 83, 85, 91, 93, 94, 108, 109, 110, 116, 118, 144, 148, 150, 152, 154, 156, 160, 166, 171, 183, 184, 192, 196, 208, 213, 217, 223, 228, 234, 235, 249, 261, 263, 277, 279, 287, 291, 294, 295, 301, 322, 328, 341, 361, 371, 379, 380, 410, 412, 413, 425]</t>
  </si>
  <si>
    <t>[3, 5, 9, 15, 28, 43, 59, 60, 67, 70, 73, 85, 86, 89, 99, 119, 131, 132, 136, 137, 176, 184, 187, 207, 213, 231, 232, 237, 249, 263, 264, 266, 270, 284, 288, 299, 315, 317, 322, 327, 331, 334, 338, 340, 341, 347, 356, 360, 364, 368, 370, 381, 384, 388]</t>
  </si>
  <si>
    <t>[10, 29, 34, 45, 47, 54, 56, 68, 69, 72, 73, 81, 94, 97, 103, 134, 135, 137, 149, 163, 177, 178, 195, 200, 211, 213, 223, 230, 241, 242, 244, 246, 249, 253, 262, 271, 274, 290, 308, 313, 318, 319, 320, 338]</t>
  </si>
  <si>
    <t>[2, 5, 13, 14, 17, 18, 29, 31, 32, 34, 38, 42, 43, 47, 51, 53, 60, 65, 68, 70, 82, 86, 95, 99, 102, 133, 148, 150, 167, 171, 173, 182, 184, 185, 189, 202, 203, 206, 223]</t>
  </si>
  <si>
    <t>[2, 9, 10, 15, 24, 26, 31, 32, 34, 35, 44, 48, 65, 72, 73, 77, 80, 81, 82, 84, 85, 86, 87, 91, 92, 93, 94, 95, 96, 100, 101, 103, 104, 105, 108, 109, 110, 115, 116, 118, 121, 124, 125, 127, 128, 133, 134, 136, 137, 138, 139, 142, 143, 148, 149, 150, 155, 156, 158, 159, 160, 165, 166, 167, 168, 185, 186, 203]</t>
  </si>
  <si>
    <t>[9, 14, 32, 38, 40, 43, 46, 49, 51, 61, 65, 72, 87, 90, 92, 96, 102, 104, 110, 115, 118, 131, 140, 150, 165, 169, 171, 173, 195, 202, 208, 229, 232, 240, 248, 251, 252, 279, 289, 293, 297, 302, 306, 320, 326, 328, 335, 341, 347, 351, 354, 356, 375, 402, 416, 422, 446, 448, 455]</t>
  </si>
  <si>
    <t>[4, 13, 15, 16, 29, 37, 38, 49, 50, 80, 83, 90, 106, 115, 140, 141, 142, 148, 152, 166, 177, 184, 185, 191, 195, 201, 220, 223, 225, 227, 229, 236, 238, 241, 263, 276, 283, 288, 289, 295, 299, 301, 305, 312, 317, 325, 330, 337, 343, 344, 349, 353, 360, 385, 387, 397, 398, 400, 401, 402, 408, 412, 416, 421, 422, 423, 429, 449, 451, 453, 455, 462, 464, 465, 480, 486]</t>
  </si>
  <si>
    <t>[14, 15, 47, 56, 60, 62, 63, 66, 73, 85, 96, 103, 105, 106, 112, 122, 132, 141, 143, 149, 159, 160, 168, 173, 176, 181, 209, 213, 222, 231, 232, 237]</t>
  </si>
  <si>
    <t>[2, 5, 20, 25, 31, 36, 37, 45, 46, 47, 50, 52, 59, 61, 63, 66, 67, 78, 82, 83, 85, 87, 93, 99, 104, 117, 144, 146, 147, 149, 153, 158, 165, 171, 177]</t>
  </si>
  <si>
    <t>[3, 5, 18, 24, 27, 28, 35, 36, 38, 42, 48, 52, 53, 62, 65, 75, 79, 80, 97, 101, 105, 108, 111]</t>
  </si>
  <si>
    <t>[6, 10, 18, 24, 28, 29, 30, 32, 39, 43, 65, 68, 79, 80, 112, 114, 116, 117, 118, 122, 123, 124, 129, 135, 152, 153, 157, 158, 160, 173, 176, 193, 222, 231, 234, 237, 269, 272, 287, 297, 302, 304]</t>
  </si>
  <si>
    <t>[11, 14, 17, 20, 22, 35, 37, 38, 43, 46, 56, 57, 62]</t>
  </si>
  <si>
    <t>[10, 11, 20, 24, 27, 40, 49, 54, 58, 80, 89, 93, 99, 101, 105, 111, 134, 136, 151, 154, 161, 165, 166, 172, 179, 184, 186, 188, 196, 210, 217]</t>
  </si>
  <si>
    <t>[18, 26, 46, 48, 50, 53, 55, 76, 79, 87, 91, 97, 98, 104, 110, 130, 147, 159, 173, 185, 187, 199, 215, 224, 225, 235, 239, 244, 252, 262, 278, 294, 296, 300, 313, 334, 342, 345, 347, 348, 364, 378, 379, 390, 397, 413, 437, 439, 447]</t>
  </si>
  <si>
    <t>[28, 29, 31, 32, 36, 37, 38, 40, 41, 42, 47, 49, 56, 60, 75, 83, 86, 87, 90, 92, 106, 112, 123, 126, 128, 145, 147, 154, 155, 163, 164, 165, 167, 209, 214, 221, 227, 238, 241, 251, 255, 270, 275, 276, 285, 287, 288, 289, 295, 304, 315, 317, 327, 332, 348, 356]</t>
  </si>
  <si>
    <t>[11, 20, 23, 24, 34, 36, 40, 49, 53, 59, 66, 71, 73, 81, 86, 100, 106, 114, 117, 118, 125, 128]</t>
  </si>
  <si>
    <t>[10, 17, 31, 34, 35, 59, 69, 72, 77, 78, 99, 128, 129, 153, 154, 155, 158, 159, 173, 183, 201, 205, 206, 213, 215, 216, 220]</t>
  </si>
  <si>
    <t>[17, 23, 26, 28, 29, 36, 39, 47, 51, 56, 59, 65, 72, 73, 83, 84, 90, 91, 92, 101, 105, 110, 116, 117, 120, 135, 146, 154, 165, 171, 173, 176, 182, 183, 186, 201, 202, 220, 222, 223, 232, 237, 240, 250, 259, 273, 277, 288, 289, 294, 302, 331, 334, 335, 343, 347, 367, 387, 389, 393, 396, 398, 399, 405, 406, 412, 420, 425, 432]</t>
  </si>
  <si>
    <t>[3, 21, 22, 24, 28, 38, 58, 67, 74, 81, 87, 89, 99, 111, 132, 135, 136, 145, 157, 165, 166, 169, 176, 177, 179, 211, 216, 223, 239, 240, 250, 253, 254, 260, 265, 267, 298, 319, 321, 335, 336, 340, 346, 348, 360, 367, 375, 376, 380, 385, 396, 397, 404, 428, 434, 442, 460, 463, 479, 481]</t>
  </si>
  <si>
    <t>[7, 11, 16, 17, 19, 26, 38, 43, 48, 80, 81, 82, 105, 118, 120, 129, 144, 150, 156, 159, 167, 173, 188, 189, 207, 208, 211, 225, 235, 241, 244, 253, 270, 277, 282, 286, 287, 310, 311, 312, 313, 315, 320, 336, 345, 353, 358, 359, 362, 369, 370, 372, 381, 389, 392, 394, 401, 407, 408, 430, 436, 438, 440, 441, 451, 461, 467]</t>
  </si>
  <si>
    <t>[3, 7, 14, 16, 18, 25, 33, 36, 48, 60, 61, 73, 75, 77, 90, 91]</t>
  </si>
  <si>
    <t>[5, 16, 28, 33, 34, 39, 41, 55, 60, 62, 66, 68, 91, 93, 97, 101, 118, 121, 122, 125, 126, 128, 129, 137, 141, 167, 187, 190, 193, 196, 209, 221, 222, 224, 230, 236, 246, 249, 270, 272, 285, 290, 294, 299, 300, 307, 311, 312, 313, 315, 319, 320, 322, 324, 330, 339, 340, 342, 345, 346, 350, 351, 352, 358, 362, 368, 375, 392]</t>
  </si>
  <si>
    <t>[8, 9, 29, 31, 32, 35, 48, 53, 58, 61, 66, 82, 83, 88, 89, 90, 98, 103, 111, 121, 129, 142, 143, 148, 153, 164, 165, 166, 176, 177, 185, 196, 202, 206, 212, 219, 220, 223, 225, 229, 231, 234, 239, 250, 255, 257, 258, 259, 262, 279, 284, 288, 305, 319, 320, 322, 343, 350, 352, 358, 361, 366, 386, 395]</t>
  </si>
  <si>
    <t>[6, 9, 10, 17, 25, 26, 29, 30, 32, 36, 39, 49, 62, 69, 93, 95, 100, 114, 129, 131, 136, 140, 142, 143, 147, 149, 153, 157, 159, 160, 161, 162, 165, 166, 168, 176, 190, 191, 199, 204, 211, 212, 226, 241, 243, 247, 249, 252, 256, 270, 271, 273, 287, 303, 307, 312, 314, 320, 330, 334, 342, 357, 358, 362, 363, 370, 379, 396, 397, 403, 409, 413, 417, 423, 426, 428, 435, 436, 440, 442, 449, 450, 461, 469, 470, 472, 479, 482, 486, 487, 500, 503, 505, 515, 523, 525, 529, 542, 543, 545, 561, 568, 571, 576, 584, 585, 587, 594, 595, 596, 597, 601, 606, 607, 608, 612, 615, 619, 622, 631, 641, 650, 653, 654, 658, 660, 662, 671, 674, 676, 681, 682, 683, 686, 687, 698, 708]</t>
  </si>
  <si>
    <t>[8, 14, 17, 29, 65, 66, 85, 88, 102, 119, 127, 128, 134, 139, 155, 158, 159, 167, 168, 183, 188, 196, 248, 255, 261, 271, 277, 283, 300, 304, 306, 311, 320, 321, 335, 339, 345, 348, 352, 355, 368, 371, 382, 386, 388, 401, 407, 429, 441, 444, 469, 474, 478, 488, 489, 491, 494, 502, 503, 528, 536, 540, 560, 566, 572, 574, 587, 591, 610, 635, 639, 644, 653, 660, 661, 663, 665, 667, 671, 702, 714, 721, 728, 733, 734, 757, 759, 761, 771, 790, 793, 805, 806, 808]</t>
  </si>
  <si>
    <t>[10, 23, 25, 34, 36, 41, 44, 48, 49, 52, 56, 64, 72, 78, 83, 85, 90, 98, 99, 102, 108, 109, 114, 116, 124, 135, 147, 149, 174, 186, 195, 196, 218, 226, 231, 233, 245, 246, 258, 260, 261, 266, 283, 284, 294, 307, 308, 310, 320, 327, 332, 333, 338, 340, 343, 344, 346, 347, 348, 349, 350, 353, 354, 357, 362, 363, 364, 367, 370, 371, 373, 374, 375, 377, 380, 382, 383, 386, 394, 396, 402, 404, 405, 406, 408]</t>
  </si>
  <si>
    <t>[7, 9, 21, 30, 36, 53, 68, 69, 75, 81, 84, 88, 90, 101, 116, 117, 119, 126, 135, 142, 143, 161, 163, 164, 165, 171, 174, 180, 183, 189, 210, 213, 224, 234, 244, 247, 248, 253, 266, 296, 304, 309, 320, 328, 344, 351, 359, 376, 381, 385, 389, 392, 405, 412, 415, 421, 436, 446]</t>
  </si>
  <si>
    <t>[4, 25, 29, 51, 57, 71, 72, 74, 81, 87, 114, 140, 144, 149, 175, 177, 184, 185, 195, 198, 205, 206, 209, 210, 230, 246, 254, 258, 260, 268, 272, 286, 289, 292, 297, 300, 301, 302, 304, 308, 315, 321, 327, 340, 341, 350, 356, 375, 381, 383, 387, 398, 400, 409, 441, 460, 487, 492, 494, 497, 502, 504, 506, 510, 513, 521, 526, 534, 542, 547, 552, 560, 561, 565, 573, 587, 603, 606, 609, 626, 633, 642, 646, 662]</t>
  </si>
  <si>
    <t>[7, 9, 21, 33, 43, 54, 69, 71, 72, 97, 100, 102, 104, 105, 111, 125, 127, 130, 137, 140, 143, 150, 157, 164, 167, 168, 169, 184]</t>
  </si>
  <si>
    <t>[13, 17, 24, 25, 40, 43, 46, 60, 62, 78, 101, 105, 112, 113, 114, 118, 126, 145, 154, 155, 160, 161, 162, 174, 183, 187, 204, 218, 239, 241, 255]</t>
  </si>
  <si>
    <t>[19, 25, 45, 49, 51, 59, 60, 61, 68, 70, 84, 103, 106, 111, 112, 113, 118, 143, 148, 152, 154, 167, 183, 184, 186, 196, 197, 200, 208, 210]</t>
  </si>
  <si>
    <t>[9, 15, 25, 31, 47, 49, 52, 78, 85, 90, 104, 126, 138, 143, 146, 169, 177, 181, 183, 210, 217, 218, 224, 231, 238, 242, 248, 264, 274, 280, 284, 287, 296, 306, 309, 312, 314, 322, 323, 330, 339, 341, 344, 350, 358, 363, 364, 369, 387, 397, 400, 408, 409, 420, 421, 434, 446, 466, 471, 475, 476, 481, 500]</t>
  </si>
  <si>
    <t>[2, 6, 29, 31, 38, 39, 40, 41, 52, 75, 76, 91, 92, 109, 110, 120, 124, 132, 135, 145, 163, 166, 181, 185, 186]</t>
  </si>
  <si>
    <t>[14, 23, 39, 44, 55, 57, 59, 69, 74, 91, 92, 95, 97, 100, 101, 102, 111, 112, 114, 118, 120, 122, 124, 127, 128, 132, 135, 141, 142, 147, 151, 159, 162, 169, 173, 176, 177, 182, 185, 187, 196, 199, 203, 205, 209, 212, 217, 220, 227, 238, 243, 244]</t>
  </si>
  <si>
    <t>[3, 4, 5, 12, 16, 22, 23, 25, 27, 29, 36, 46, 51, 70, 82, 87, 88, 92, 101, 116, 126, 128, 133, 136, 141, 142, 148, 152, 154, 155, 162, 166, 177, 193, 194, 211, 217, 222, 226, 228, 234, 236, 253, 257, 259, 272, 275, 284, 285, 289, 291, 295, 297]</t>
  </si>
  <si>
    <t>[2, 14, 24, 34, 41, 46, 48, 56, 63, 82, 84, 87, 105, 110, 111, 119, 120, 121, 127, 133, 144, 148, 150, 155, 157, 159, 179, 180, 189, 192, 195, 206, 211, 212, 221, 247, 255, 260, 262, 280, 281, 283, 294, 304, 308]</t>
  </si>
  <si>
    <t>[3, 5, 6, 7, 8, 11, 14, 23, 26, 34, 35, 44, 49, 53, 58, 66, 76, 77, 85, 86, 91, 92, 96, 102, 104, 129, 137, 148, 157, 161, 180, 181, 185, 196, 197, 201, 220, 229, 240, 242, 244, 250, 258, 280, 281]</t>
  </si>
  <si>
    <t>[5, 7, 24, 53, 68, 70, 84, 86, 89, 91, 97, 102, 115, 116, 118, 124, 141, 165, 168, 187, 192, 201, 213, 226, 236, 244, 249, 255, 262, 265, 267, 276, 281, 293, 303, 312, 328, 381, 382, 384, 397, 406, 409, 423, 431, 446]</t>
  </si>
  <si>
    <t>[5, 15, 31, 71, 72, 73, 78, 81, 89, 106, 108, 111, 113, 115, 118, 120, 131, 133, 140, 143, 150, 162]</t>
  </si>
  <si>
    <t>[15, 16, 21, 31, 51, 57, 59, 61, 66, 68, 79, 94, 95, 98, 99, 100, 102, 111, 112, 124, 125, 126, 130, 143, 145, 158, 172, 177, 179, 184, 190, 191, 197, 201, 203, 213, 223, 224, 231, 233, 241, 247, 249, 255, 262, 264, 272, 273, 279, 290, 291, 293, 301, 317, 320, 321, 325, 341, 352, 355, 356, 359, 363, 370, 381, 384, 385, 391, 392, 394, 401, 407, 411, 415, 422, 427, 428]</t>
  </si>
  <si>
    <t>[7, 31, 41, 59, 74, 75]</t>
  </si>
  <si>
    <t>[12, 21, 23, 25, 27, 36, 40, 47, 56, 58, 65, 73, 74, 77, 85, 91, 101, 103, 105, 121, 123, 129, 155]</t>
  </si>
  <si>
    <t>[8, 16, 19, 20, 35, 40, 43, 53, 67, 77, 94, 105, 106, 107, 111, 113, 117, 118, 119, 120, 124, 128, 133, 134, 135, 141, 152, 158, 165, 166, 169, 173, 182, 183, 184, 185, 191, 195, 207, 212, 223, 224, 225, 228, 241, 242, 243, 245, 250, 260, 280, 295, 304, 312, 317, 327, 335, 348, 350, 352, 370, 377, 407, 412, 432, 437, 438, 439, 440]</t>
  </si>
  <si>
    <t>[2, 8, 18, 20, 26, 27, 37, 44, 49, 51, 64, 66, 75, 88, 96, 108, 111, 117, 120, 138, 144, 149, 157, 158, 175, 182, 186, 187, 188, 189, 194, 196, 209, 212, 213, 224, 230, 253, 264, 266, 267, 268, 274, 277, 278, 295, 331, 333, 343, 353, 377, 388, 390, 393, 403, 408, 409, 410, 419, 421, 422, 424, 440, 443, 468, 473, 487, 498, 500, 508, 513, 514, 521, 529, 532, 545, 564, 570, 571, 572, 579, 580, 584, 590, 598, 601, 608, 610, 615, 624, 641, 645, 656, 658, 682, 685, 693, 697, 703, 711, 717, 719, 722, 724]</t>
  </si>
  <si>
    <t>[3, 8, 9, 11, 12, 30, 47, 49, 51, 55, 56, 58, 71, 78, 90, 96, 109, 112, 114, 127, 136, 138, 153, 175, 176, 178, 187, 207, 208, 224, 250, 255, 259, 270, 282, 293, 300, 309]</t>
  </si>
  <si>
    <t>[3, 11, 20, 38, 48, 50, 51, 55, 62, 64, 67, 69, 70, 73, 77, 78, 85, 90, 92, 94, 105, 116, 120]</t>
  </si>
  <si>
    <t>[8, 13, 24, 26, 29, 41, 44, 45, 46, 49, 60, 62, 72, 74, 80, 81, 87, 93, 109, 121, 131, 132, 149, 152, 158, 159, 167, 182, 186, 187, 191, 207, 213, 221, 223, 224, 226, 229, 234, 269, 278, 282, 291]</t>
  </si>
  <si>
    <t>[2, 6, 9, 10, 13, 17, 31, 34, 45, 46, 54, 56, 69, 72, 77, 78, 83, 92, 99, 105, 107, 121, 130, 137, 147, 149, 151, 159, 161, 171, 174, 180, 192, 193, 195, 196, 200, 208, 214, 219, 220, 222, 230, 231, 233, 234, 237, 238, 246, 251, 257, 258, 269, 271, 280, 284, 287, 294, 300, 302, 306, 314, 316, 318, 327, 338, 341, 347, 348, 349, 365, 371, 374, 384, 387, 392, 394, 410, 411, 417, 421, 451, 466, 468, 471, 472, 477, 489, 491, 495, 504, 508, 512, 514, 517, 525, 528]</t>
  </si>
  <si>
    <t>[6, 8, 16, 24, 27, 37, 51, 59, 62, 68, 70, 77, 81, 83, 85, 87, 104, 107, 110, 113, 115, 119, 121, 125, 136, 138, 144, 145, 161, 163, 165, 167, 181, 190, 201, 204, 212]</t>
  </si>
  <si>
    <t>[3, 5, 7, 14, 17, 20, 25, 26, 41, 45, 58, 64, 78, 79, 82, 85, 89, 92, 97, 101, 102, 105, 116, 148, 153, 163, 166, 179, 188, 194, 196, 200, 201, 209, 211, 218, 220, 221, 225, 227, 244, 248, 260, 275, 280, 291, 296, 312, 319, 321, 325, 331, 342, 344, 348, 352, 354, 356, 358, 376, 388, 395, 406, 409, 410, 417, 421, 423, 425, 428, 432]</t>
  </si>
  <si>
    <t>[2, 23, 32, 64, 67, 93, 95, 103, 121, 130, 146, 151, 162, 166, 173]</t>
  </si>
  <si>
    <t>[11, 13, 20, 21, 27, 30, 43, 60, 64, 66, 67, 69, 75, 77, 81, 82, 95, 99, 113, 130, 135, 137, 151, 152, 153, 154, 165, 167, 180, 184, 198, 210, 215, 218]</t>
  </si>
  <si>
    <t>[2, 10, 14, 18, 35]</t>
  </si>
  <si>
    <t>[13, 19, 23, 36, 43, 50, 55, 56, 59, 65, 69, 80, 82, 87, 103, 104, 105, 107, 119, 129, 132, 143, 147, 150, 160, 161, 187, 190, 193, 199, 200, 205, 210, 216, 222, 234, 240, 243, 254, 259, 262, 271, 276]</t>
  </si>
  <si>
    <t>[10, 12, 22, 29, 30, 40, 44, 50, 52, 55, 60, 68, 85, 91, 97, 100, 104, 105, 106, 107, 111, 113, 115, 120, 141, 144, 146, 148, 151, 156, 164, 170, 179, 183, 187, 188, 194, 201, 218, 230, 232, 243, 253, 258, 265, 267, 272, 283, 292, 296, 298, 301, 310, 316, 318, 322, 332]</t>
  </si>
  <si>
    <t>[3, 7, 8, 14, 18, 26, 30, 33, 51, 54, 58, 66, 69, 74, 78, 94, 107, 115, 129, 130, 134, 148, 156, 166, 169, 170, 179, 186, 193, 196, 203, 213, 217, 225, 259, 267, 275, 278, 279, 284, 298, 311, 313, 315, 332, 343]</t>
  </si>
  <si>
    <t>[5, 27, 28, 29, 35, 49, 52, 55, 62, 68, 78, 81, 82, 86, 89, 105, 126, 130, 132, 139, 141, 151, 156, 161, 166, 175, 178, 185, 187, 189, 190, 194, 197, 209]</t>
  </si>
  <si>
    <t>[14, 18, 26, 39, 41, 44, 45, 57, 72, 73, 96, 112, 126, 136, 141, 167, 168, 191, 196, 222, 235]</t>
  </si>
  <si>
    <t>[6, 7, 14, 16, 46, 48, 51, 52, 53, 55, 65, 73, 79, 93, 96, 97, 98, 100, 101, 106, 109, 110, 112, 113, 118, 119, 130, 132, 133, 134, 146, 148, 155, 159, 165, 183, 211, 236, 243, 252, 256, 277, 295, 297, 307, 308, 309, 314, 315, 328, 329, 345, 348, 356, 369, 375, 396, 398, 400, 404, 409, 411, 420, 456, 457, 459, 467, 469, 479, 482, 486, 490, 520, 535, 538, 542, 557, 562, 564, 572, 573, 577, 582, 592, 602, 604, 607, 611, 618, 619, 623, 629, 649, 663]</t>
  </si>
  <si>
    <t>[2, 9, 11, 29, 32, 46, 52, 58, 69, 70, 75, 77, 78, 81, 82, 84, 89, 90, 105, 110, 126, 131, 133, 137, 142, 148, 158, 165, 173, 177, 182, 186]</t>
  </si>
  <si>
    <t>[10, 14, 18, 20, 27, 42, 54, 59, 76, 82, 84, 105, 112, 114, 118, 128, 130, 131, 132, 133, 136, 141, 143, 159, 161, 164, 168, 173, 176, 183, 185, 191, 193, 194, 207, 221, 222, 225, 241, 242, 247, 248, 259, 267, 281, 293, 294, 295, 308, 309, 312, 318, 320]</t>
  </si>
  <si>
    <t>[2, 6, 10, 11, 13, 26, 28, 38, 42, 53, 55, 58, 62, 78, 83, 96, 98, 101, 102, 104, 105, 114, 120, 127, 131, 157, 159, 166, 173, 180, 188, 191, 198, 200, 213, 217, 224, 243, 251, 266, 268, 272, 281, 299]</t>
  </si>
  <si>
    <t>[26, 30, 35, 46, 51, 63, 70, 73, 85, 87, 103, 108, 113, 114, 115, 119, 121, 124, 133, 134, 143, 145, 146, 167, 172, 179, 201, 204, 205, 212, 214, 223, 226, 229, 232, 235, 244, 246, 263, 268, 270, 275, 289, 295, 302, 317]</t>
  </si>
  <si>
    <t>[8, 11, 24, 36, 37, 39, 42, 43, 44, 52, 55, 65, 80, 84, 92, 98, 107, 114, 132, 137, 170, 173, 188, 193, 204, 210, 219, 249, 258, 261, 263, 267, 282, 286, 289, 300, 309, 310, 321, 325, 327, 331, 342, 357, 360, 366, 376, 377, 382, 384, 388]</t>
  </si>
  <si>
    <t>[2, 15, 18, 19, 24, 42, 53, 59, 60, 62, 69, 77, 91, 101, 103, 106, 120, 122, 125, 137, 144, 145, 147, 152, 156, 158, 161, 167, 169, 171, 194, 198, 201, 206, 207, 208, 212, 220, 221, 223, 224, 225, 231, 243, 244, 246, 249, 250, 251, 253, 256, 257, 260, 264]</t>
  </si>
  <si>
    <t>[3, 5, 12, 26, 35, 46, 49, 50, 52, 53, 67, 72, 74, 75, 79, 87, 88, 91, 97, 104, 118, 127, 128, 136, 139, 144, 146, 148, 153, 156, 168, 176, 180, 181, 186]</t>
  </si>
  <si>
    <t>[4, 5, 7, 12, 13, 16, 23, 24, 29, 32, 37, 43, 50, 51, 66, 67, 72, 76, 86, 87, 91, 100, 117, 119, 128, 130, 138, 140, 141, 155, 156, 158, 173, 180, 183, 187, 188, 189, 195, 208, 233, 236, 242, 244, 251, 252, 265, 266, 267, 289, 298, 300, 304]</t>
  </si>
  <si>
    <t>[3, 12, 44, 48, 53, 65, 66, 67, 70, 75, 77, 78, 82, 85, 88, 95, 98, 100, 102, 106, 108, 110, 121, 133, 147, 148, 150, 157, 158, 165, 171, 174, 178, 191, 194, 208, 213]</t>
  </si>
  <si>
    <t>[2, 7, 21, 45, 46, 52, 57, 61, 73, 76, 82, 92, 93]</t>
  </si>
  <si>
    <t>[19, 22, 25, 34, 56, 61, 69, 71, 75, 84, 101, 108, 110, 114, 117, 121, 129, 132, 135]</t>
  </si>
  <si>
    <t>[8, 19, 21, 38, 54, 71, 76, 78, 91, 102, 104, 107, 110, 121, 156, 165, 172, 181, 184, 196, 200, 225, 239, 253, 268, 272, 279, 283, 311]</t>
  </si>
  <si>
    <t>[7, 14, 19, 31, 32, 34, 40, 41, 46, 47, 52, 57, 67, 69, 74, 79, 80, 82, 96, 103, 120, 125, 131, 134, 143, 150, 151, 156, 167, 169, 174, 177, 181, 183, 191, 204, 205]</t>
  </si>
  <si>
    <t>[18, 22, 24, 26, 31, 32, 33, 36, 37, 42, 44, 53, 54, 55, 56, 57, 62, 72, 86, 99, 106]</t>
  </si>
  <si>
    <t>[4, 5, 15, 27, 35, 40, 45, 48, 56, 57, 58, 84, 88, 89, 92, 94, 97, 105, 117, 129, 130, 131, 132, 133, 139]</t>
  </si>
  <si>
    <t>[5, 10, 14, 16, 19, 28, 31, 35, 38, 41, 48, 49, 54, 56, 59, 80, 86, 91, 96, 99, 112, 122, 126, 139, 143, 149, 152, 188, 192, 197, 200, 208, 210, 216, 219, 221, 233, 244, 259]</t>
  </si>
  <si>
    <t>[2, 5, 8, 15, 20, 26, 27, 29, 39, 42, 43, 46, 59, 65, 82, 100, 115, 125, 131, 133, 139, 144, 154, 159, 174, 191, 200, 201, 214, 231, 245, 246, 249, 256, 261, 267, 268, 275, 280, 282, 286, 303, 320, 322, 326, 336, 346, 348, 350, 362, 363, 367, 370, 373, 376, 377, 379, 385, 392, 394, 396, 398, 404, 420, 425, 427]</t>
  </si>
  <si>
    <t>[15, 17, 32, 38, 42, 52, 53, 57, 62, 67, 71, 75, 78, 79, 90, 96, 101, 105, 122, 130, 133, 134, 139, 148, 155, 160, 166, 174, 177, 193, 198, 203, 210, 213, 222, 237, 242, 245]</t>
  </si>
  <si>
    <t>[4, 9, 13, 23, 24, 31, 50, 56, 61, 62, 63, 66, 77, 80, 85, 98, 115, 117, 119, 123, 143, 144, 157, 161, 166, 193, 199, 200, 202, 206, 214, 215, 220, 230, 232, 233, 237, 244, 247, 252, 259, 262, 264]</t>
  </si>
  <si>
    <t>[2, 7, 8, 14, 15, 27, 34, 40, 45, 46, 47, 50, 62, 64, 66, 69, 75, 79, 101, 103, 108, 128, 133, 145, 148, 150, 176, 177, 183, 184, 189, 198, 199, 204, 208, 211, 214, 217, 228, 231, 243, 246, 248]</t>
  </si>
  <si>
    <t>[4, 18, 25, 26, 31, 35, 58, 64, 75, 76, 83, 88, 89, 100, 104, 105, 112, 122, 125, 127, 139, 142, 149, 160, 165, 168, 178, 181, 183, 185, 190, 191, 198, 200, 208, 211, 215, 219]</t>
  </si>
  <si>
    <t>[17, 18, 27, 30, 45, 47, 55, 69, 94, 99, 100, 129, 137, 146, 157, 160, 181, 186, 188, 202, 204, 213, 217, 226, 229, 231, 233, 244, 252, 253, 260, 261, 267, 279, 282, 285, 297, 309, 312, 322, 337, 343, 359, 366, 367, 369, 370, 380, 382, 403, 407, 411, 413, 417, 422, 424, 433, 445, 446, 467, 468, 471, 474, 477, 479, 489, 499, 509, 510, 511, 512, 514, 516, 520]</t>
  </si>
  <si>
    <t>[12, 15, 17, 26, 32, 36, 47, 49, 51, 72, 81, 105, 113, 115, 129, 136, 145, 148, 152, 169, 179, 181, 188, 193, 200, 204, 214, 218, 222, 239, 242, 245, 262, 289, 293, 296, 297, 299, 310, 317, 327, 338, 343, 356, 360, 364, 375, 378, 381, 383, 399, 408, 412, 419, 421, 424, 425, 433, 444, 455, 458, 461, 465, 473, 484, 491, 508, 512, 518, 520, 523, 548, 555, 556, 568, 570, 577, 589, 599, 606]</t>
  </si>
  <si>
    <t>[7, 10, 17, 19, 21, 39, 43, 49, 81, 89, 94, 96, 115, 116, 120, 126, 129, 136, 140, 148, 156, 164, 168, 174, 175, 182, 189, 191, 204, 208, 226, 238, 247, 248, 249, 251, 254, 255, 263, 265, 277, 279, 280, 282, 287, 288, 290, 292, 293, 294, 297, 304, 307, 308, 312, 315, 337, 349, 354, 356, 357, 370, 372, 376, 383, 388, 389, 398, 400, 401, 404, 406, 414, 419, 423, 431, 436, 437, 450, 461, 462, 464, 476, 486, 494, 498, 501, 512, 513, 514, 517, 519, 535, 536, 544, 545, 565, 575, 576, 580, 585]</t>
  </si>
  <si>
    <t>[3, 17, 18, 19, 20, 26, 28, 31, 37, 38, 40, 57, 59, 60, 61, 66, 70, 72, 73, 94, 109, 114, 117, 118, 119, 120, 121, 123, 134, 152, 159, 163, 167, 170, 191, 193, 198, 207, 210, 211, 215, 220, 231, 233, 241, 252, 255, 260, 264, 268, 272, 291, 296, 297, 306, 313, 314, 317, 318, 327, 338, 339, 341, 345, 347]</t>
  </si>
  <si>
    <t>[3, 4, 12, 16, 19, 20, 23, 28, 32, 41, 46, 49, 52, 58, 83, 109, 110, 113, 114, 120, 123, 127, 131, 140, 144, 145, 150, 154, 159, 164, 165, 168, 177, 178, 179, 180, 185, 188, 192, 194, 211, 218, 220, 225, 230, 246, 247, 253, 266, 267, 274, 282, 288, 292, 301, 313, 319, 330, 334]</t>
  </si>
  <si>
    <t>[9, 13, 18, 29, 31, 38, 41, 47, 60, 61, 67, 68, 72, 80, 84, 88, 90, 96, 99, 101, 103, 104, 110, 111, 113, 121, 134, 157, 169, 174, 186, 192, 200, 205, 213, 217, 228, 230, 232, 235, 248, 257, 268, 271, 272, 282, 287, 290, 292, 295, 300, 314, 320, 323, 326, 327, 330, 335, 338, 339, 342, 345, 347, 356, 362, 369, 370, 379, 383, 393, 395, 398, 400, 403, 405, 413, 420, 434, 448]</t>
  </si>
  <si>
    <t>[18, 20, 26, 35, 36, 50, 60, 67, 68, 76, 88, 94, 103, 105, 108, 110, 114, 117, 125, 144, 148, 149, 151, 155, 167, 172, 176, 179, 181, 184, 210, 214, 215, 226, 228, 230, 238, 242, 249, 265, 268]</t>
  </si>
  <si>
    <t>[2, 30, 32, 39, 45, 46, 51, 58, 68, 81, 87, 93, 95, 97, 102, 103, 108, 116, 117, 121, 129, 140, 142, 143]</t>
  </si>
  <si>
    <t>[3, 6, 17, 19, 21, 27, 38, 54, 57, 66, 71, 76, 81, 92, 103, 105, 113, 120, 127, 139, 153, 159, 166, 171, 172, 174, 175, 186, 196, 203, 214, 220, 233, 238, 252, 260, 270]</t>
  </si>
  <si>
    <t>[2, 6, 31, 39, 49, 50, 54, 58, 62, 65, 67, 74, 77, 86, 96, 101, 147, 153, 161, 166, 168, 179, 186, 194, 204, 209, 218, 235, 243]</t>
  </si>
  <si>
    <t>[4, 7, 22, 23, 32, 33, 36, 46, 49, 58, 72, 76, 77, 92, 96, 104, 108, 118, 127, 130, 137, 151, 157, 160, 165, 169, 174, 183, 185, 192, 202, 218, 230, 242, 245, 259, 260, 261, 266, 287]</t>
  </si>
  <si>
    <t>[8, 16, 23, 27, 32, 33, 34, 35, 38, 41, 42, 49, 51, 59, 89, 93, 95, 101, 111, 116, 120, 121, 122, 123, 132, 142, 151, 154, 160, 161, 167, 180, 182, 183, 187, 189, 205, 208, 212, 213, 219, 224, 231, 237, 244, 259, 262, 271, 277, 283, 292, 299, 300, 303, 304, 310, 315, 327, 336, 339, 343, 344]</t>
  </si>
  <si>
    <t>[4, 6, 11, 23, 32, 35, 41, 43, 50, 56, 67, 70, 75, 79, 82, 83, 86, 89, 90, 91, 95, 98, 115, 131, 139, 140, 156, 164, 172, 179, 181, 182, 185, 195, 198, 199, 205, 217, 223, 224, 225, 227, 238, 239, 240, 241, 242, 244, 249, 250, 252, 266, 272, 273, 274]</t>
  </si>
  <si>
    <t>[3, 8, 11, 22, 27, 43, 48, 49, 50, 56, 62, 67, 85, 88, 90, 102, 108, 122, 127, 131, 132, 135, 140, 141, 146, 154, 155, 161, 162, 164, 165, 168, 171, 176, 177, 178, 187, 188, 192, 198, 206, 217, 220, 224, 225, 237, 239, 270, 273, 274, 279, 287, 293, 294, 296, 305, 308, 317, 324, 325, 328, 332, 337, 342, 350, 353, 365, 370, 373, 375, 382, 384, 388, 411, 413, 414, 415, 416, 422, 430, 431, 444, 452, 457, 459]</t>
  </si>
  <si>
    <t>[2, 8, 13, 15, 30, 31, 32, 37, 45, 49, 53, 69, 71, 90, 96, 110, 119, 124, 127, 148, 157, 168, 172, 174, 175, 177, 191, 195, 197]</t>
  </si>
  <si>
    <t>[8, 13, 16, 26, 37, 38, 42, 50, 51, 66, 77, 80, 99, 126, 128, 132, 141, 156, 163, 176, 177, 184, 188, 191]</t>
  </si>
  <si>
    <t>[2, 12, 20, 26, 28, 35, 41, 44, 48, 51, 59, 61, 82, 134, 137, 145, 153, 158, 166, 171, 172, 176, 178, 188, 189, 191, 197, 198, 199, 201, 222, 225, 228, 238, 240, 245, 249, 260, 277, 286, 288, 294, 298, 302, 307, 308, 316, 323, 345, 348, 349]</t>
  </si>
  <si>
    <t>[12, 22, 42, 55, 65, 68, 71, 77, 78, 88, 99, 101, 102, 115, 127, 135, 138, 139, 140, 148, 150, 167, 168, 196, 204, 209, 215, 216, 234, 237, 250, 252, 255, 263, 265, 268, 272, 279, 298, 305, 311, 327, 328, 338, 346, 355, 361, 365, 379, 384, 391, 395, 403, 404, 421, 425, 433, 443, 449, 458]</t>
  </si>
  <si>
    <t>[24, 43, 52, 57, 64, 65, 79, 85, 89, 91, 103, 117, 123, 131, 132, 149, 170, 171, 172, 177, 178, 183, 192, 199, 205, 208, 209, 215, 219, 243, 244, 246, 255, 264, 266, 267, 269, 273, 275, 280, 282, 284, 287, 303, 305, 311, 322, 342, 352, 355, 363, 368]</t>
  </si>
  <si>
    <t>[2, 11, 14, 19, 24, 30, 51, 55, 65, 67, 82, 87, 88, 95, 103, 106, 119, 137, 142, 143, 144, 146, 157, 160, 172, 177, 183, 197, 205, 212, 214, 217, 221, 223, 225, 234, 239, 245, 246, 248, 254, 260, 264, 275, 280, 290, 294]</t>
  </si>
  <si>
    <t>[8, 9, 11, 13, 25, 38, 45, 46, 48, 49, 59, 60, 61, 63, 73, 79, 80, 90, 101, 142, 153, 166, 170, 171, 178, 181, 184, 195, 199, 200, 210, 233, 235, 236, 240, 255, 263, 264, 267, 276, 281, 286, 288, 289, 293, 313, 322, 324, 327, 330, 332, 364, 367, 370, 376, 385, 394]</t>
  </si>
  <si>
    <t>[25, 27, 29, 34, 43, 46, 47, 49, 50, 53, 60, 61, 66, 69, 71, 72, 79, 82, 87, 89, 92, 99, 105, 107, 109, 118, 131, 135, 146, 160, 166, 169, 174, 178, 179, 196, 197, 198, 205, 212, 222, 223, 226, 232, 259, 270, 273, 280, 291, 293, 298, 307, 309]</t>
  </si>
  <si>
    <t>[4, 7, 15, 21, 24, 25, 47, 55, 57, 60, 61, 71, 73, 74, 78, 97, 113, 121, 123, 131, 132, 135, 148, 153, 162, 169, 172, 175, 191, 204, 215, 221, 234, 238, 252, 279, 280, 282, 291, 293, 297, 299, 302, 322, 325, 331, 334, 336, 338, 349, 355, 360, 362, 364, 376, 379, 394, 406, 408, 416, 426, 432, 433, 441, 443, 445, 457, 458, 483, 485, 486, 494, 495, 518, 532, 536, 542, 544, 557, 561, 563, 569, 581, 583, 587, 597, 601, 608, 621, 630, 632, 637, 644, 650, 656, 660, 662, 674, 678, 696, 753, 756, 760, 761, 764, 765, 768, 770, 776, 782, 790, 791, 792, 801, 802, 804, 812, 827, 828, 836, 846, 857]</t>
  </si>
  <si>
    <t>[3, 4, 11, 14, 17, 20, 28, 40, 54, 66, 75, 87, 89, 95, 109, 111, 118, 119, 131, 136, 141, 150, 153, 154, 159, 174, 181, 188, 191, 206, 218, 228, 233, 236, 238, 245, 256, 262, 264, 284, 287, 288, 300, 303, 307, 311, 316, 322, 325, 326, 331, 336, 339, 341, 350, 352, 355, 356, 357, 366, 367, 370, 371, 384, 390, 398, 409, 417, 423, 424, 428, 430, 433, 436, 437]</t>
  </si>
  <si>
    <t>[7, 9, 24, 26, 29, 58, 63, 66, 81, 91, 100, 101, 110, 121, 140, 144, 152, 154, 166, 176, 180, 186, 187, 195, 208, 209, 212, 224, 226, 228, 235, 237, 253, 261, 263, 274, 275, 289, 293, 295, 299, 309, 313, 317, 318, 332, 339, 342, 343, 350, 361, 367, 375, 382, 385, 392, 397, 398, 401, 405, 408, 422, 423, 424, 426, 431, 435, 446, 471, 475, 484, 494]</t>
  </si>
  <si>
    <t>[8, 11, 13, 17, 19, 34, 73, 74, 76, 84]</t>
  </si>
  <si>
    <t>[4, 15, 34, 41, 45, 54, 56, 58, 63, 65, 75, 81, 82, 87, 108, 109, 110, 117, 120, 121, 130, 137, 144, 146, 159, 170, 172, 176, 181, 187, 189, 191, 192, 202, 203, 205, 212, 213, 221, 226, 229, 235, 239, 257, 258, 262, 265, 284, 292, 298, 303]</t>
  </si>
  <si>
    <t>[5, 17, 20, 23, 28, 30, 32, 39, 41, 48, 61, 66, 77, 78, 81, 86, 87, 96, 109, 129, 131, 151]</t>
  </si>
  <si>
    <t>[4, 18, 24, 29, 32, 33, 66, 69, 80, 81, 89, 94, 101, 106, 108, 111, 118, 119, 121, 123, 126, 129, 135, 144, 147, 152, 174, 181]</t>
  </si>
  <si>
    <t>[6, 21, 24, 25, 27, 28, 29, 30, 31, 34, 36, 53, 57, 60, 62, 64, 66, 72, 76, 82, 90, 96, 101, 102, 113, 119, 123, 125, 130, 135, 137, 139, 141, 143, 153, 160, 170, 177, 180, 182, 185, 191, 198, 207, 209, 211, 216, 221, 230, 232, 235, 236, 242, 247, 251, 256, 261, 262, 263, 279, 292, 293, 294, 300, 301, 302, 312, 324, 325, 326, 341, 344, 345, 350, 355, 357, 358, 371, 372, 380, 392, 400, 404, 405, 411, 415, 424, 428, 433, 439, 440, 441, 455, 459, 460, 462, 467, 470, 471, 477, 481, 489, 490, 491, 511, 520, 543, 546, 549, 550]</t>
  </si>
  <si>
    <t>[3, 6, 14, 21, 25, 32, 33, 47, 58, 63, 80, 85, 89, 90, 94, 95, 97, 98, 99, 109, 114, 126, 133, 143, 144, 152, 160, 184, 191, 195, 198, 211, 236, 242, 272, 285, 298, 303, 309, 327, 336, 342, 348, 368, 372, 373]</t>
  </si>
  <si>
    <t>[13, 17, 41, 47, 50, 55, 56, 69, 75, 76, 81, 89, 92, 97, 99, 100, 108, 109, 113, 124, 125, 132, 138, 146, 153, 155, 156, 158, 160, 161, 163, 166, 175, 186, 194, 197, 214, 217, 220, 233, 235, 236, 247, 248, 263]</t>
  </si>
  <si>
    <t>[5, 14, 30, 32, 34, 50, 61, 73, 75, 76, 77, 111, 112, 118, 136, 145, 156, 160, 164, 166, 181, 182, 183, 188, 193, 194, 197, 198, 208, 211, 215, 217, 218, 224]</t>
  </si>
  <si>
    <t>[14, 19, 21, 22, 37, 39, 43, 44, 47, 48, 81, 82, 90, 91, 105, 117, 120, 121, 140, 142, 145, 147, 154, 156, 166, 171, 172, 178, 181, 198, 205, 207, 211, 213, 229, 239, 249, 257, 260, 261, 264, 268, 272, 273, 277, 282, 285, 291, 294, 300, 305, 308, 311, 313]</t>
  </si>
  <si>
    <t>[2, 5, 8, 9, 24, 28, 29, 32, 39, 49, 50, 60, 63, 76, 77, 79, 84, 91, 93, 94, 102, 104, 109, 115]</t>
  </si>
  <si>
    <t>[2, 12, 23, 28, 33, 35, 41, 48, 49, 51, 53, 62, 63, 64, 71, 74, 87, 90, 93, 96, 101, 112, 122, 127, 129, 139, 144, 152, 155, 157, 158, 168, 172, 173, 182, 183, 190, 210, 221, 223, 226, 229, 234, 236, 250]</t>
  </si>
  <si>
    <t>[3, 9, 11, 15, 22, 28, 35, 43, 52, 57, 61, 68, 72, 80, 97, 105, 107, 108, 114, 132]</t>
  </si>
  <si>
    <t>[13, 20, 22, 32, 41, 59, 62, 78, 80, 96, 107, 110, 112, 120, 121, 124, 125, 127, 131, 137, 151, 170, 181, 185, 189]</t>
  </si>
  <si>
    <t>[3, 5, 13, 18, 63, 89, 97, 99, 100, 103, 111, 120, 145, 147, 158, 160, 164, 170, 173, 181, 183, 204, 214, 227, 238, 240, 242, 244, 260, 271, 276, 280, 309, 312, 314, 317, 323, 336, 340, 349, 356, 362, 366, 370, 379, 397, 398, 399, 401, 411, 417]</t>
  </si>
  <si>
    <t>[3, 19, 20, 27, 43, 44, 48, 51, 63, 78, 82, 92, 101, 104, 110, 112, 122, 126, 127, 128, 163, 171, 172, 199, 200, 201, 202, 209, 210, 228]</t>
  </si>
  <si>
    <t>[22, 33, 39, 41, 44, 50, 51, 53, 60, 79, 88, 94, 99, 100, 108, 112, 127, 132, 140, 141, 144, 152, 154, 169]</t>
  </si>
  <si>
    <t>[9, 13, 15, 16, 46, 51, 52, 57, 60, 74, 75, 78, 79, 85, 90, 103, 106, 111, 112, 113, 133, 137, 140, 149, 153, 157, 158, 165, 166, 179, 190, 193, 194, 212, 213, 242, 261, 267, 270, 284, 293, 300, 309, 319, 328, 336, 353, 357, 363, 365, 369]</t>
  </si>
  <si>
    <t>[14, 16, 20, 23, 28, 35, 40, 48, 56, 70, 103, 119, 120, 122, 123, 129, 130, 131, 135, 142, 152, 153, 163, 164, 166, 179, 181, 182, 185, 189, 192, 207, 210, 213, 215, 222, 230, 233, 255, 262, 268, 279, 282, 283, 285, 288, 290, 293, 294]</t>
  </si>
  <si>
    <t>[6, 8, 9, 17, 25, 27, 36, 49, 50, 54, 58, 63, 75, 81, 87]</t>
  </si>
  <si>
    <t>[4, 25, 27, 32, 47, 58, 67, 72, 82, 94, 127, 134, 135, 142, 165, 169, 177, 182, 199, 210, 220, 242, 245, 248, 256, 263, 286, 290, 291, 308, 333]</t>
  </si>
  <si>
    <t>[7, 10, 21, 29, 33, 35, 50, 60, 61, 66, 71, 77, 79, 99, 105, 107, 120, 132, 141, 143, 145, 147, 158, 160, 165, 167, 168, 171, 175, 182, 185, 210, 216, 220, 228, 233, 241, 244, 256, 274, 280, 286]</t>
  </si>
  <si>
    <t>[9, 18, 23, 25, 42, 43, 57, 75, 81, 85, 94, 95, 105, 113, 117, 136, 139, 146, 153, 156, 163, 165, 176, 184, 191, 197, 199, 202, 205, 206, 210, 212, 226, 239, 256, 275, 281]</t>
  </si>
  <si>
    <t>[9, 14, 28, 39, 41, 44, 51, 56, 66, 71, 77, 80, 87, 104, 107, 116, 124, 125, 127, 130, 144, 145, 150, 159, 161, 162, 168, 184, 201, 207, 208, 228, 234, 236, 238, 239, 241, 249, 250, 256, 257, 258, 262, 264, 274, 287, 289, 295, 297, 312, 317, 321, 335, 337, 338, 341, 344, 352, 368, 372, 380, 387, 392, 401]</t>
  </si>
  <si>
    <t>[17, 23, 29, 30, 35, 38, 43, 49, 67, 74, 75, 86, 95, 96, 105, 112, 120, 122, 125, 126, 134, 141]</t>
  </si>
  <si>
    <t>[2, 17, 31, 33, 65, 68]</t>
  </si>
  <si>
    <t>[4, 14, 15, 23, 27, 35, 37, 61, 74, 81, 87, 89, 90, 94, 105, 111]</t>
  </si>
  <si>
    <t>[3, 7, 22, 24, 28, 35, 39, 41, 45, 53, 54, 56, 62, 63, 65, 67, 68, 70, 73, 75, 77, 79, 91, 92, 93, 97, 98, 101, 105, 112, 115, 116, 118, 120, 121, 125, 128, 131, 134, 143, 151, 158, 162, 163, 165, 169, 170, 183, 186, 188, 200, 205, 209, 217, 218, 220, 222, 223, 224, 226, 228, 229, 237, 239, 241, 251, 262, 265, 266, 274, 276, 278, 281, 282, 293, 296, 297, 298, 302, 307, 308, 311, 313, 314, 319, 320, 324, 328, 331, 332, 333, 336, 341, 343, 351, 354, 355, 369, 378, 379, 380, 387, 388, 390, 402, 405, 413, 422, 427, 429, 430, 432, 438, 460, 462, 464, 475, 477, 487, 489, 492, 496, 499, 500, 501, 505, 506, 514, 536, 538, 549, 551, 557, 559, 566, 570, 572, 575, 587, 602, 611, 617, 623, 629, 630, 633, 634, 646, 649, 658, 659, 671, 674]</t>
  </si>
  <si>
    <t>[11, 17, 20, 21, 29, 40, 44, 47, 69, 71, 86, 87, 92, 106, 107, 110, 128, 146, 153, 154]</t>
  </si>
  <si>
    <t>[3, 12, 14, 23, 26, 32, 45, 47, 51, 52, 61, 62, 63, 87, 92, 93, 116, 126, 130, 134, 139, 140, 141, 144, 148, 154, 156, 183, 198, 202, 204, 212, 220, 228, 229]</t>
  </si>
  <si>
    <t>[18, 29, 40, 45, 46, 57, 62, 69, 81, 82, 84, 85, 98, 103, 107, 122, 129, 135, 149, 153, 166, 168, 169, 172, 173, 177, 180, 181, 183, 184, 191, 192, 198, 209, 221, 230, 235, 238, 245, 248, 258, 262, 273, 282, 284, 292, 303, 314, 325, 326, 332, 337, 349, 357, 363, 370, 376, 377]</t>
  </si>
  <si>
    <t>[4, 8, 9, 13, 14, 16, 20, 32, 36, 42, 50, 54, 57, 65, 66, 69, 70, 72, 81, 90, 93, 94, 119, 120, 126, 128, 129, 136, 139, 140, 143, 144, 147, 156, 178, 180, 181, 184, 194, 197, 202, 204, 209, 210, 211, 219, 224, 237, 238, 248, 254, 255, 260, 265, 266, 268, 269, 273, 274, 283, 285, 287, 289, 296, 302, 315, 320, 321, 326, 333, 340, 345, 346, 347, 354, 355, 359, 362, 363, 369, 373, 375, 391, 409, 412, 413, 420, 426, 428, 440, 444, 451, 461, 467, 468, 474, 476, 479, 482, 483, 484, 487, 491, 498, 507]</t>
  </si>
  <si>
    <t>[2, 9, 15, 16, 18, 27, 31, 33, 44, 50, 57, 65, 80, 82, 85, 98, 100, 105, 118, 134, 137, 148, 149, 153, 157, 159, 161, 162, 169, 173, 176, 179, 189, 215]</t>
  </si>
  <si>
    <t>[4, 10, 14, 15, 18, 19, 22, 29, 31, 34, 36, 39, 40, 46, 48, 55, 58, 60, 67, 76, 78, 82, 88, 90, 94, 103, 105, 106, 111, 113, 121, 125, 133, 147, 153, 157, 169, 170, 172, 181, 184, 190, 192, 193, 204, 212, 213, 218, 223, 229, 235, 238, 241, 249, 257, 261, 263, 274, 276, 277, 286, 290, 297]</t>
  </si>
  <si>
    <t>[5, 22, 29, 38, 48, 63, 64, 65, 73, 78, 83, 88, 99, 103, 106, 110, 113, 120, 122, 129, 131, 151, 155, 159, 162, 170]</t>
  </si>
  <si>
    <t>[6, 22, 24, 27, 29, 34, 40, 58, 66, 70, 73, 75, 92, 98, 99, 100, 108, 110, 119, 121, 122, 123, 126, 127, 139, 146, 152, 158, 173, 178, 186, 189, 197, 201, 227, 232, 249, 257, 264, 270, 276, 289, 295, 300, 302, 307, 311, 312, 313, 323, 326, 331]</t>
  </si>
  <si>
    <t>[5, 9, 12, 15, 21, 25, 27, 29, 35, 40, 59, 62, 63, 70, 72, 79, 111, 117, 137, 138]</t>
  </si>
  <si>
    <t>[3, 4, 15, 20, 27, 50, 52, 57, 63, 65, 72, 81, 90, 93, 97, 103, 109, 117, 125, 131, 132, 133, 138, 139, 141, 162, 163, 169, 180, 184, 191, 198, 200, 212, 221, 228, 234, 253, 256, 262, 275, 282, 283, 294, 303, 306, 310, 311]</t>
  </si>
  <si>
    <t>[19, 23, 28, 30, 36, 37, 38, 39, 43, 47, 52, 53, 57, 62, 64, 72, 77, 80, 87, 92, 95, 97, 110, 111, 112, 122, 131, 132, 134, 135, 148, 169, 173, 175, 177, 182, 184, 196, 199, 200, 252, 260, 275, 279, 286, 306, 312, 320, 322, 325, 326, 340, 365, 386, 387, 389, 394, 396, 397, 410, 414, 417, 427, 428, 447, 451, 457, 462, 467, 468, 479, 491, 503, 505, 509, 512, 521, 535, 542, 548, 549, 551, 556, 559, 563, 575, 579, 586, 595, 597, 600, 620, 621, 622, 625, 626]</t>
  </si>
  <si>
    <t>[11, 14, 33, 34, 42, 44, 53, 78, 82, 83, 109, 110, 119, 126, 133, 143, 148, 149, 152, 156, 157, 159, 162, 165, 174, 186, 190, 196, 207, 209, 211, 222, 225, 227, 229, 230, 233, 239, 246, 250, 251, 256, 259, 262, 276, 280, 283]</t>
  </si>
  <si>
    <t>[4, 6, 27, 29, 32, 38, 39, 49, 50, 51, 72, 93, 104, 107, 143, 148, 155, 171, 175, 188, 196, 200, 206, 217, 218]</t>
  </si>
  <si>
    <t>[5, 7, 18, 26, 35, 38, 46, 59, 64, 73, 81, 96, 104, 105, 109, 111, 117, 119, 128, 141, 145, 150, 151, 163, 167, 173, 177, 184, 192, 197, 212, 217, 225, 227, 230, 232]</t>
  </si>
  <si>
    <t>[9, 14, 16, 24]</t>
  </si>
  <si>
    <t>[2, 6, 21, 22, 26, 31, 40, 41, 62, 74, 81]</t>
  </si>
  <si>
    <t>[10, 13, 18, 19, 24, 27, 30, 31, 34, 39, 44]</t>
  </si>
  <si>
    <t>[5, 6, 7, 9, 11, 12, 38, 40, 49, 58, 59, 61, 64, 75, 86, 88, 112, 127, 136]</t>
  </si>
  <si>
    <t>[24, 26, 30, 32, 41, 44, 49, 53, 54, 59, 73, 83, 85, 89, 90, 94, 99, 100, 120, 121, 140, 146, 149, 151, 152, 157, 165, 177, 183, 186, 203, 211, 215, 216, 228, 232, 239, 240, 244, 251, 252, 253, 255, 259, 265, 271, 274, 283, 285, 288, 289, 294, 309, 312, 314, 319, 340, 346, 351, 354, 360, 362, 365, 366, 386, 404, 407, 411, 412, 413, 415, 419, 425, 429, 432, 436, 441, 444, 451, 454, 456, 460, 463, 466, 467, 468, 470, 472, 475, 481, 485, 489, 496, 501, 502, 505, 508, 515, 516, 524, 525, 528, 533, 539]</t>
  </si>
  <si>
    <t>[3, 4, 5, 8, 12, 18, 21, 26, 37, 38, 40, 47, 64, 66, 70, 80, 86, 88, 91, 95, 96]</t>
  </si>
  <si>
    <t>[24, 28, 33, 36, 43, 44, 45, 55, 63, 66, 74, 78, 84, 89, 94, 96, 114, 115, 130]</t>
  </si>
  <si>
    <t>[3, 8, 14, 15, 16, 20, 24, 25, 28, 30, 32, 39, 41, 42, 48, 68, 70, 83, 84, 89, 91, 93, 95, 97, 109, 111, 122, 123, 124, 127, 140, 150]</t>
  </si>
  <si>
    <t>[6, 8, 15, 19, 26, 30, 35, 37, 38, 41, 44, 45, 50, 59, 66, 70, 72, 79, 81, 83, 92, 97, 102, 119, 120, 128, 141, 142, 146, 157, 171, 177, 180, 191, 192, 199, 203, 207, 209, 213, 218, 221, 231, 234, 235, 240, 242, 248, 249, 251, 253, 256, 269, 278, 285, 303, 304, 322, 326, 331, 333, 338, 344, 345]</t>
  </si>
  <si>
    <t>[11, 12, 13, 17, 27, 30, 50, 53, 54, 59, 69, 72, 73, 75, 87, 99, 100, 111, 122, 123, 152, 158, 171, 175, 182, 184, 189, 196]</t>
  </si>
  <si>
    <t>[3, 4, 10, 14, 15, 22, 76, 78, 100, 101, 105, 113, 120, 121, 127, 160, 162, 163, 165, 176, 177, 185, 190, 195, 211, 214, 215, 216, 227, 233, 236, 245, 254, 259, 262, 264, 272, 289, 295, 297, 300, 308, 310, 318, 333, 337, 346, 355, 365, 391, 392, 396, 400]</t>
  </si>
  <si>
    <t>[2, 3, 9, 10, 31, 36, 44, 63, 69, 77, 85, 87, 89, 93, 101, 106, 107, 115, 130, 132, 133, 134, 146, 147, 150, 155, 161, 164, 167, 176, 180, 182, 184, 191, 195, 202, 208, 211, 218, 221, 222, 224, 227, 231, 239, 242, 243, 265]</t>
  </si>
  <si>
    <t>[2, 3, 6, 27, 28, 35, 45, 58, 75, 90, 93, 101, 105, 116, 117, 118, 128, 135, 139, 143, 144, 146, 151, 163, 169, 172, 173, 185, 186, 188, 195, 215, 221]</t>
  </si>
  <si>
    <t>[6, 12, 20, 23, 24, 32, 34, 36, 43, 46]</t>
  </si>
  <si>
    <t>[2, 15, 39, 42, 43, 44, 45, 50, 55, 67, 75, 81, 103, 113, 114, 127, 128, 129, 135, 136, 140, 157]</t>
  </si>
  <si>
    <t>[4, 14, 39, 44, 57, 62, 75, 80, 82, 88, 93, 98, 101, 106]</t>
  </si>
  <si>
    <t>[3, 22, 32, 34, 35, 46, 69, 72, 85, 89, 97, 102, 103, 104, 117, 120, 122, 136, 142, 147, 153, 181, 182, 198, 201, 208, 214, 216, 217, 225, 228, 243, 244]</t>
  </si>
  <si>
    <t>[2, 11, 14, 16, 26, 29, 30, 32, 34, 38, 39, 42, 56, 60, 67, 71, 88, 90, 99, 118, 120, 121]</t>
  </si>
  <si>
    <t>[8, 12, 16, 20, 26, 33, 35, 42, 44, 45, 46, 60, 71, 72, 74, 77, 78, 82, 86, 91, 92, 104, 106, 107, 113, 114, 120, 121, 123, 124, 128, 129, 133, 147, 153, 158, 161, 170, 172, 174, 183, 184, 185, 186, 187, 190, 192, 195, 197, 200, 202, 213, 214, 224, 232, 249, 263, 264, 270, 275, 280, 283, 286, 289, 298, 305, 308, 312, 318, 322, 330, 334, 335, 336, 341, 353, 357, 360, 370, 371, 376, 383, 385, 391, 397, 399, 417, 427, 434, 438, 448, 451, 461, 463, 464, 468, 484, 485, 489, 496, 503, 507, 509, 516, 520, 529, 531, 542, 551, 554, 555, 557, 566, 568, 571, 579, 582, 587, 588, 594, 597, 607, 608, 610, 611, 615, 616, 629, 630, 631, 644, 652, 659, 665, 666, 670]</t>
  </si>
  <si>
    <t>[2, 8, 17, 19, 34, 36, 46, 50, 70, 73, 83, 86, 106, 113, 115, 151, 167, 171, 181, 190, 194, 200, 201, 209, 217, 219, 221, 229, 239, 246, 247, 249, 263, 274, 279, 287, 299, 308, 310, 313, 314, 329, 346, 360, 364, 376, 377, 380, 392, 396, 399, 405, 411, 418, 419, 422, 428, 429, 442, 454, 455, 458, 462, 471, 472, 497, 503, 508, 514, 527, 529, 534, 539, 543, 546, 552, 603, 617, 619, 625, 653, 654, 656, 660, 667, 669, 672, 681, 686, 691, 696, 703, 707, 714, 718, 730, 731, 735]</t>
  </si>
  <si>
    <t>[2, 4, 11, 13, 17, 26, 32, 35, 37, 40, 44, 51, 52, 57, 62, 80, 83, 91, 93, 96, 104, 105, 107, 108, 112, 126, 131, 135, 142, 147, 150, 156, 160, 161, 163, 164, 166, 174, 177, 186, 188, 191, 194, 200, 204, 208, 212, 213, 217, 218, 229, 231, 234, 238, 243, 246, 249, 253, 255, 261, 266, 269, 276, 278]</t>
  </si>
  <si>
    <t>[3, 12, 17, 27, 31, 37, 52, 55, 62, 64, 68, 72, 74, 75, 78, 79, 89, 91, 105, 112, 120, 131, 137, 138, 139, 154, 157, 168, 171, 182, 183]</t>
  </si>
  <si>
    <t>[8, 17, 21, 26, 29, 57, 69, 70, 76, 83, 87, 88, 96, 100, 112, 122, 125, 127, 128, 136, 140, 165, 173, 174, 187, 190, 203, 204, 205, 209, 211, 226, 241, 244, 246, 251, 252, 264, 272, 275, 280, 285, 308, 312, 316, 321, 328]</t>
  </si>
  <si>
    <t>[4, 5, 7, 15, 19, 28, 34]</t>
  </si>
  <si>
    <t>[2, 5, 19, 24, 27, 28, 35, 50, 55, 63, 88, 113, 115, 116, 129, 133, 136, 144, 145, 146, 149, 161, 170, 171, 191]</t>
  </si>
  <si>
    <t>[4, 7, 21, 28, 45, 50, 53, 59, 67, 80, 83, 84, 86, 88, 91, 93, 120, 121, 123, 127, 129, 137, 148, 149, 151, 161, 164, 168, 184, 187, 190, 192, 194, 199, 202, 204, 217, 220, 222, 226, 280, 294, 301, 303, 307, 310, 330, 333, 364, 368, 370, 373, 376, 399, 402, 411, 419, 423]</t>
  </si>
  <si>
    <t>[9, 16, 17, 23, 25, 27, 28, 35, 38, 43, 68, 83, 107, 108, 117, 119, 139, 168, 169, 178, 186, 188, 192, 195, 207, 209, 212, 214, 228, 242, 246, 250, 258]</t>
  </si>
  <si>
    <t>[2, 25, 37, 38, 40, 50, 51, 54, 55, 58, 60, 62, 65, 73, 76, 82, 99, 102, 103, 104, 122, 130, 133, 139, 148, 151, 153, 154, 162, 174, 176, 177, 181, 182, 183, 184, 202, 207, 211, 212, 242, 244, 248, 252, 255, 267, 272, 275, 282, 283, 288, 289, 292, 297, 299, 302, 303, 312, 316, 320, 323]</t>
  </si>
  <si>
    <t>[4, 7, 21, 23, 26, 30, 37, 45, 46, 47, 64, 68, 85, 96, 102, 106, 129, 140, 141, 149]</t>
  </si>
  <si>
    <t>[6, 10, 16, 28, 32, 35, 39, 40, 42, 49, 57, 60, 64, 71, 72, 78, 90, 91]</t>
  </si>
  <si>
    <t>[3, 6, 24, 25, 45, 59, 63, 71, 78, 83, 86, 94, 97, 104, 107, 108, 110, 113, 118, 120, 121, 133, 134, 139, 149, 156, 157, 175, 178, 184, 186, 195, 196, 216, 233]</t>
  </si>
  <si>
    <t>[3, 8, 13, 14, 18, 34, 42, 57, 60, 62, 70, 91, 98, 109, 110, 117, 122, 128, 141, 153, 154, 170, 183, 188, 190, 197, 200, 213, 214, 217, 222, 225, 226, 240, 242, 245, 253, 254, 257, 261, 285, 287, 293, 301, 306]</t>
  </si>
  <si>
    <t>[11, 18, 19, 20, 23, 36, 37, 45, 58, 64, 70, 74, 76, 79, 85, 102, 116, 117, 121, 125, 145, 151, 153, 160, 162, 164, 170, 181, 190, 197, 204, 215, 217, 230, 238, 239, 240, 250, 252, 266, 271, 277]</t>
  </si>
  <si>
    <t>[6, 10, 20, 24, 34, 37, 38, 52, 54, 64, 69, 70, 81, 82, 94, 111, 119, 121, 132, 135, 145, 151, 152, 154, 164, 166, 168, 177, 189, 190, 194, 198, 204, 205, 206, 215, 216, 219, 229, 235, 244, 253, 255, 258]</t>
  </si>
  <si>
    <t>[20, 22, 26, 27, 42, 48, 50, 54, 58, 66, 78, 82, 84, 88, 89, 92, 94, 119, 120, 122, 123, 128, 130, 131, 133, 141, 144, 147, 148, 150, 151, 159, 166, 182, 187, 189, 190, 202, 203]</t>
  </si>
  <si>
    <t>[4, 5, 8, 26, 30, 33, 34, 36, 39, 40, 41, 43, 54, 62, 65, 66, 68, 69, 70, 72, 73, 77, 85, 86, 87, 89, 90, 91, 92, 93, 104, 112, 116, 127, 129, 132, 139, 143, 164, 173, 179, 184, 192, 198, 208, 209, 211, 219, 222, 228, 240, 241, 246, 248, 253, 259, 260, 277, 279, 288, 289, 292, 300, 310, 314, 324, 326, 336, 341, 348, 353, 373, 374, 375, 380, 381, 382, 393, 410, 431, 433, 443, 449, 460, 464, 466, 470, 475, 479, 482, 491, 492, 496, 499, 500, 504, 515, 519, 533, 558, 563, 581, 591, 598, 616, 619, 623, 631, 639, 640, 642, 647, 657, 661, 663, 670, 693, 696, 706, 721, 723, 727, 731]</t>
  </si>
  <si>
    <t>[22, 24, 35, 47, 57, 62, 67, 74, 76, 78, 81, 85, 93, 103, 105, 108, 112, 114, 115, 122, 124, 136, 137, 147, 159, 168, 169, 171, 173, 178, 182, 186, 192, 196, 200, 214, 219, 221, 225, 228, 230, 234, 235, 237, 238, 241, 248, 251, 252, 263, 279, 297, 299, 307, 309, 314, 319, 320, 325, 326, 342, 345, 358, 362, 363, 364, 370, 376, 381, 382, 384, 385, 387, 390, 401, 402, 404, 407, 411, 413, 418, 421, 423, 427, 432, 433, 443, 447, 457, 461, 464, 469, 482, 483, 486, 499, 501, 504, 506, 510, 511, 515, 518, 522, 524, 527, 528, 529, 530, 537, 541, 543, 544, 545, 549, 555, 559, 565, 570, 571, 573, 579, 590, 593, 594, 600, 602, 616, 623]</t>
  </si>
  <si>
    <t>[5, 7, 16, 20, 22, 30, 37, 41, 43, 50, 51, 56, 61, 65, 72, 76, 78, 80, 84, 86, 99, 102, 110, 111, 113, 119, 121, 122, 128, 140, 143, 157, 162, 167, 175, 177, 181, 187, 189, 191, 193, 200, 209, 216, 223, 228, 236, 239, 247, 249, 253, 255, 256, 260, 263, 267, 269, 272, 273, 281, 285, 286, 289, 291]</t>
  </si>
  <si>
    <t>[11, 12, 30, 40, 50, 55, 58, 60, 69, 75, 93, 115, 118, 131, 140, 144, 154, 161, 164, 171, 172, 174, 175, 176, 190, 191, 192, 198, 200, 206, 222, 226, 227, 231, 234, 245, 246, 251, 253, 260, 268, 269, 282, 288, 293]</t>
  </si>
  <si>
    <t>[8, 15, 19, 28, 33, 49, 51, 57, 58, 60, 65, 67, 71, 74, 83, 84, 91, 92, 96, 101, 103, 121, 132, 137, 139, 140, 147, 157, 180, 186, 188, 194, 203, 207, 209, 210, 211, 212, 217, 220, 229, 235, 237, 238, 255, 257, 259, 261, 262, 263, 265, 277, 282]</t>
  </si>
  <si>
    <t>[3, 22, 37, 51, 58, 67, 70, 74, 79, 85, 91, 93, 96, 111, 117, 119, 123, 124, 126, 129, 132, 150, 153, 156, 159, 161, 175, 180, 183, 187, 189, 195, 201, 213, 230, 248, 249, 260, 262, 263, 264, 271, 279, 280, 282]</t>
  </si>
  <si>
    <t>[5, 17, 20, 21, 34, 37, 38, 45, 62, 69, 70, 73, 76, 79, 88, 93, 100, 101]</t>
  </si>
  <si>
    <t>[11, 12, 22, 37, 42, 47, 53, 55, 58, 64, 71, 81, 82, 90, 91, 93, 101, 121, 132, 142, 149, 170, 174, 177, 179, 180, 183, 184, 210, 227, 228]</t>
  </si>
  <si>
    <t>[10, 22, 46, 52, 55, 60, 67, 101, 102, 105, 108, 109, 110, 112, 117, 123, 136, 137, 139, 141, 150, 160, 164, 168, 172, 174, 184, 191, 192, 195, 198, 208, 210, 212, 224, 233, 236, 240, 241, 250, 251, 259, 262, 264, 268, 277, 281, 286, 289, 292, 295, 303, 306, 317, 321, 325, 327, 329, 336, 342, 352, 370, 388, 395, 410, 412, 416, 429, 433, 452, 455, 460, 466, 471, 472, 477, 479, 482, 489, 490, 493, 495, 499, 508, 519]</t>
  </si>
  <si>
    <t>[21, 40, 48, 50, 52, 56, 64, 73, 78, 88, 96, 114, 123, 124, 126, 127, 131, 134, 143, 149, 168, 171, 188, 191, 194, 199, 213, 220, 221, 222, 224, 226, 236, 238, 239, 243, 244, 247, 258, 263, 264, 266, 272, 276, 282, 291, 294, 302, 303, 309, 310, 311, 325, 331, 336, 338, 351, 353, 354, 362, 364, 366, 376, 383, 384, 385, 393, 394, 397, 398, 399]</t>
  </si>
  <si>
    <t>[4, 11, 16, 20, 23, 29, 36, 48, 49, 50, 55, 66, 73, 76, 83, 85, 91, 101, 107, 111, 117, 159, 172, 187, 209, 213]</t>
  </si>
  <si>
    <t>[4, 10, 12, 21, 24, 26, 28, 34, 41, 43, 46, 52, 60, 66, 74, 79, 81, 82, 84, 98, 110, 115, 126, 143, 151, 152, 157, 164, 166]</t>
  </si>
  <si>
    <t>[3, 9, 18, 25, 38, 42, 60, 63, 68, 70, 84, 97, 107, 111, 112]</t>
  </si>
  <si>
    <t>[8, 21, 25, 27, 29, 35, 62, 63, 70, 74, 77, 79, 81, 89, 103, 104, 108, 112, 113, 114, 115, 124, 126, 139, 144, 172, 173, 177, 185, 202, 208, 209, 210, 213, 214, 222, 228, 230, 236, 241, 243, 245, 246, 252, 269, 272, 276, 282, 284, 285, 290, 291, 292, 304, 312, 313, 317, 319, 320, 322, 330, 351, 355, 359, 362, 366, 373, 380, 382, 386, 388, 389, 398, 400, 403, 405, 410, 412, 413, 416, 423, 434, 441, 444, 447, 458, 469]</t>
  </si>
  <si>
    <t>[3, 4, 7, 12, 15, 23, 38, 52, 54, 65, 72, 77, 88, 90]</t>
  </si>
  <si>
    <t>[7, 8, 16, 22, 24, 26, 37, 39, 40, 46, 47, 53, 58, 66, 70, 78, 79, 81, 94, 111, 112, 116, 122, 133, 136, 142, 143, 145, 146, 153, 158, 163, 175, 176, 184, 213, 215, 217, 218, 234, 236, 247, 272]</t>
  </si>
  <si>
    <t>[4, 14, 18, 29, 31, 33, 37, 42, 47, 48, 57, 65, 66, 68, 69, 70, 77, 81, 83, 89, 99, 107, 114, 115]</t>
  </si>
  <si>
    <t>[5, 16, 18, 33, 42, 43, 47, 49, 50, 52, 59, 74, 91, 104, 105, 111, 123, 125, 129, 142, 145, 148, 150, 153, 159, 166, 169, 174, 177, 179, 184, 185, 189, 191, 196, 197, 206, 218, 222, 235, 238, 246, 259, 260, 280, 292, 294, 303, 315, 317, 325, 326, 327, 335, 355, 376, 379, 380, 381, 386, 389, 399, 406, 421, 424, 446, 450]</t>
  </si>
  <si>
    <t>[3, 12, 13, 24, 26, 37, 38, 75, 82, 84, 93, 96, 112, 114, 137, 139, 146]</t>
  </si>
  <si>
    <t>[15, 28, 33, 35, 40, 45, 62, 84, 89, 94, 97, 102, 112, 118, 120, 125, 131, 133, 137, 144, 153, 155, 157, 166, 168, 172, 184, 187, 188, 210, 218, 220, 224, 229, 240, 241, 250, 251, 254, 255, 257, 259, 261, 262, 267, 269, 281, 290, 292]</t>
  </si>
  <si>
    <t>[7, 13, 19, 27, 37, 53, 56, 61, 71, 76, 82, 85, 87, 93, 94, 104, 112, 117, 120, 127, 129, 148]</t>
  </si>
  <si>
    <t>[3, 4, 13, 18, 27, 29, 30, 32, 34, 36, 39, 45, 47, 52, 56, 61, 64, 73, 82, 110]</t>
  </si>
  <si>
    <t>[4, 10, 13, 37, 41, 49, 53, 54, 63, 85, 98, 106, 107, 129, 153, 155, 157, 159, 160, 166, 168, 174, 180, 186, 192, 193, 198, 200, 201, 207, 218, 224, 225, 227, 238, 243, 253, 254, 260, 262, 273, 290, 291, 314, 316, 321, 323, 326, 329, 338, 353, 356, 357, 361, 367, 371, 374, 387, 395, 419, 422, 429, 430, 431, 452, 453, 454, 459, 464, 489, 491, 494, 519, 523, 529, 544, 546, 556, 559, 562, 564, 570, 571, 572, 580, 583, 602, 619, 622, 624, 632, 640, 641, 652, 656]</t>
  </si>
  <si>
    <t>[7, 9, 11, 19, 20, 32, 52, 55, 56, 66, 67, 77, 82, 84]</t>
  </si>
  <si>
    <t>[2, 8, 12, 14, 18, 21, 28, 33, 34, 42, 53, 65, 69, 78, 82, 88, 89, 93, 99, 100, 115, 121, 129, 132, 133, 141, 151, 174, 177, 178, 195, 209, 215, 222, 229, 239, 244, 250, 251, 262, 266, 285, 293, 297, 298, 301, 302, 309, 310, 312, 313, 320, 359, 360, 370, 385, 387, 390, 391, 400, 406, 417, 433, 437, 439, 445, 452, 471, 476, 478, 481, 488, 489, 496, 500, 503, 506, 514, 515, 519, 521, 537, 538, 547, 567, 578, 582]</t>
  </si>
  <si>
    <t>[3, 6, 29, 45, 53, 54, 55, 56, 65, 76, 85, 90, 100, 106, 114, 116, 123, 125, 127, 133, 137, 138, 145, 152, 165, 174, 203, 205, 230, 238, 243, 244, 247, 253, 266, 270, 273, 276, 292, 302, 307, 309, 318, 321, 324, 335, 338, 339, 347, 348, 351, 357, 390, 398, 413]</t>
  </si>
  <si>
    <t>[10, 18, 26, 27, 29, 34, 40, 43, 64, 68, 72, 73, 75, 76, 81, 94, 117, 120, 121, 127, 131, 136, 145, 146, 159, 165, 174, 180, 184, 196, 198, 200, 202, 213, 216, 229, 231, 234, 248, 251, 257, 264, 269, 275, 286, 309, 312, 317, 324, 326, 336, 339, 348, 350, 355, 361, 364, 365, 374, 375, 377, 383, 384, 385, 400, 410, 412, 430, 433, 443, 451, 455, 456, 479, 482, 488, 493, 494, 495, 505, 510, 513, 519, 524, 526, 530, 555, 567, 572, 582, 583, 586, 589, 590, 591, 594, 596, 597, 601, 605, 608, 625, 626, 631, 636, 639, 640, 645, 653, 655, 657, 661, 669, 681, 683, 687, 695, 709, 713, 717, 719, 727, 738, 739]</t>
  </si>
  <si>
    <t>[6, 16, 26, 43, 55, 58, 71, 76, 80, 104, 106, 120, 124, 126, 130, 138, 140, 148, 151, 154, 157, 166, 168, 172, 173, 181, 192, 197, 203, 214, 219, 237, 240, 242, 249, 255, 263, 273, 276, 288, 289, 293, 294, 300, 307, 309, 335, 338, 348, 349, 351, 354, 357, 367, 374, 391, 401, 406, 412, 414, 416, 418, 425, 435, 440, 442, 446, 447, 456, 465, 470, 472, 481, 490, 496, 504, 512, 514, 519, 520, 524, 526, 537, 538, 541, 543, 544, 550, 552, 553, 554, 556, 557, 569, 593, 605, 610, 613, 615, 616, 628, 640, 644, 647, 652, 660, 663, 665, 680, 691, 693, 700, 701, 704, 705, 721, 726, 732, 742, 748, 757, 762, 763, 778, 781, 792, 794, 799, 800, 803, 805, 811, 819, 822, 826, 832, 837, 848, 855]</t>
  </si>
  <si>
    <t>[7, 9, 12, 17, 18, 20, 23, 24, 27, 29, 37, 38, 40, 41, 42, 57, 58, 66, 74, 78, 82, 85, 88, 90, 101, 104, 114, 118, 131, 133, 136, 143, 145, 154, 155, 161, 166, 168, 174, 175, 180, 181, 186, 189, 193, 213, 222, 226, 230, 236, 249, 250, 254, 255, 256, 260, 279, 284, 292, 294, 302, 304, 314, 329, 335, 340, 343, 355, 356, 357, 375, 376, 380, 401, 404, 422, 425, 430, 437, 442, 444, 449, 454, 461, 462, 477, 479, 490, 496, 510, 512, 514, 520, 523, 531, 539, 541, 543, 544, 548, 552, 556, 563, 564, 565, 567, 568, 585, 592, 607, 609, 611, 621, 645, 660, 662, 670, 671, 673, 691, 694, 695, 699, 701, 708, 723, 725, 736, 741, 749, 759, 777, 783, 798, 800, 807, 816, 826, 834, 842, 846, 857, 867, 880, 889, 890, 902]</t>
  </si>
  <si>
    <t>[3, 4, 19, 27, 36, 62, 70, 76, 86, 88, 92, 95, 107, 110, 135, 145, 154, 165, 167, 169, 175, 180, 186, 202, 204, 211, 216, 227, 230, 233, 255, 256, 257, 260, 263, 266, 276, 279, 284, 287, 296, 297, 304, 305, 311, 319, 321, 323, 331, 335]</t>
  </si>
  <si>
    <t>[7, 9, 13, 16, 23, 30, 48, 75, 83, 84, 94, 97, 100, 106, 109, 114, 118, 125, 127, 139, 140, 155, 173, 174, 177, 184, 192, 215, 225]</t>
  </si>
  <si>
    <t>[4, 8, 9, 14, 19, 20, 24, 40, 41, 51, 54, 65, 68, 77, 81, 85, 95, 97, 101, 120, 121, 129, 134, 138, 145, 146, 153, 168, 170, 188, 191, 198, 204, 209, 223, 230, 231, 244, 245, 249, 255, 261, 271, 279, 282]</t>
  </si>
  <si>
    <t>[5, 6, 14, 21, 29, 31, 32, 35, 38, 41, 42, 60, 64, 67, 75, 79, 88, 89, 101, 105, 109, 114, 115, 116, 119, 120, 122, 125, 135, 141, 148, 153, 157, 159, 167, 177, 179, 180, 184]</t>
  </si>
  <si>
    <t>[8, 16, 27, 39, 40, 41, 49, 60, 69, 84, 88, 94, 96, 98, 100, 104, 111, 113, 115, 118, 119, 125, 130, 138, 139, 145, 148, 163, 184, 185, 195, 213, 214, 228, 230, 232, 234, 242, 247, 251, 257, 260, 261, 265, 269, 270, 278, 284, 296, 297]</t>
  </si>
  <si>
    <t>[21, 39, 42, 48, 54, 57, 60, 72, 79, 84, 88, 96, 104, 106, 119, 120, 123, 124, 136, 141, 152, 161, 167, 184, 192, 200, 202, 204, 215, 216, 218, 233, 236, 237, 261, 271, 291, 292, 299, 316, 318, 325, 328, 331, 343, 345, 361, 367, 374, 378, 380, 388, 391, 408, 409, 413, 418, 428, 433, 438, 444, 454, 456, 463, 478, 480, 485, 489, 509, 525, 526, 527, 533, 539, 540, 542, 543, 545, 549, 552, 563, 574, 582, 584, 594, 595]</t>
  </si>
  <si>
    <t>[4, 21, 34, 36, 37, 43, 49, 51, 56, 69, 79, 81, 82, 90, 94, 96, 101, 106, 115, 145, 153, 162, 166, 176, 184, 185, 190, 192, 193, 200, 206, 209, 220, 222, 225, 227, 235, 250, 257, 264, 266, 271, 273, 275, 280, 287, 292, 295, 297, 299, 301, 305, 307, 315, 319, 320, 326, 330, 345, 349, 351, 353, 354, 364, 367, 368, 377, 380, 381, 382, 385, 395, 405, 406, 412, 417, 420, 432, 449, 463, 468, 476, 479, 481, 490, 500, 501, 506, 514, 519, 522, 526, 540, 545, 548, 554]</t>
  </si>
  <si>
    <t>[4, 15, 16, 20, 32, 36, 38, 49, 55, 61, 70, 74, 76, 78, 79, 87, 89, 98, 103, 108, 123, 133, 137, 138, 145, 148, 156, 165, 174, 177, 189, 197, 203, 210, 212, 215, 229, 232, 234, 242, 244, 248, 260, 261, 262, 273, 275, 280, 285, 290, 299, 300, 309, 315, 322, 323, 336, 342, 347, 352, 357, 365, 373, 377, 388, 399, 404, 413, 419, 423, 432, 444, 446, 450, 452, 454, 456, 470]</t>
  </si>
  <si>
    <t>[22, 26, 30, 38, 44, 47, 56, 57, 58, 63, 66, 69, 77, 95, 98, 102, 110, 115, 131, 133, 134, 152, 159, 160, 162, 163, 168, 169, 171, 172, 174, 176, 178, 181, 183, 185, 191, 194, 197, 198, 202, 204, 205]</t>
  </si>
  <si>
    <t>[5, 17, 18, 31, 35, 38, 47, 63, 67, 68, 70, 74, 80, 81, 85, 92, 95, 96, 101, 105, 111, 112, 116, 120, 123, 126, 141, 146, 155, 159, 180, 181, 182, 184, 187, 189, 198, 205, 210, 221, 226, 229, 236, 239, 241, 246, 257, 263, 267, 268, 277, 283, 290, 293, 294, 295, 298, 323, 326, 329, 336, 342, 353, 359, 365, 368, 370, 372, 374, 383, 385, 387]</t>
  </si>
  <si>
    <t>[10, 20, 23, 48, 52, 55, 56, 66, 67, 72, 81, 93, 98, 100, 123, 129, 131, 142, 158, 161, 166, 168, 172, 178, 186, 196, 211, 218, 223, 239, 256, 267, 281, 284, 289, 295, 296, 306, 308, 309, 312, 316, 322, 330, 331, 332, 342, 354, 357, 360, 365, 366, 369, 377, 383, 385, 388, 391, 393, 398, 402, 405, 417, 418, 427, 433, 434, 435, 437, 438, 439, 444, 455, 458, 481, 483, 489, 495, 500, 511, 513, 514, 527, 537, 541, 543, 549, 551, 559, 561, 565, 580, 583, 586, 591]</t>
  </si>
  <si>
    <t>[16, 17, 20, 26, 32, 35, 39, 53, 63, 93, 95, 99, 107, 108, 114, 123, 124, 126, 135, 141]</t>
  </si>
  <si>
    <t>[4, 10, 18, 24, 29, 44, 57, 58, 59, 61, 63, 66, 67, 78, 91, 92, 95, 112, 123, 132, 138, 146, 153, 158, 161, 172, 176, 209, 216, 230, 231, 236, 253, 263, 266, 281, 283, 285, 296, 301, 307, 309, 322, 330]</t>
  </si>
  <si>
    <t>[3, 4, 7, 11, 23, 28, 29, 32, 36, 45, 55, 57, 62, 64, 67, 68, 71, 88, 90, 91, 99, 118, 122, 124, 125, 151, 166, 182, 193, 197, 205, 206, 213, 230, 231, 237, 238, 251, 254, 263, 274, 295, 305, 312, 317, 319, 321, 324, 339, 343, 348, 361, 366, 369, 370, 377, 380, 382, 384, 388, 389, 393, 395, 402, 407, 410, 423, 424, 458, 459, 460, 464, 468, 479, 480, 484, 486, 506, 507, 519, 527, 531, 532, 535, 542, 563, 584, 585, 587, 605, 608, 609, 629, 630, 633, 639, 640, 646, 654, 657]</t>
  </si>
  <si>
    <t>[3, 17, 21, 33, 34, 39, 45, 52, 56, 71, 72, 77, 79, 99, 114, 124]</t>
  </si>
  <si>
    <t>[2, 5, 13, 20, 21, 24, 28, 42, 52, 54, 58, 60, 68, 69, 70, 73, 75, 80, 83, 85, 87, 100, 101, 116, 126, 131, 145, 147, 152, 155, 156, 158, 160, 166, 180, 185, 194, 204, 206, 223, 225, 229, 238, 239, 242, 252, 255, 266, 277, 278, 279, 282, 286, 289, 294, 296]</t>
  </si>
  <si>
    <t>[3, 14, 15, 17, 23, 28, 37, 44, 49, 58, 59, 60, 70, 76, 78, 79, 82, 85, 101, 106, 108, 117, 122, 124, 148, 151, 155, 164, 165, 173, 179, 183, 197, 200, 207, 216, 228, 231, 240, 253, 256, 263, 267, 272, 289, 294, 307, 315]</t>
  </si>
  <si>
    <t>[15, 21, 25, 27, 38, 39, 51, 58, 59, 61, 68, 79, 86, 87, 105, 106, 111, 132, 136, 138, 144, 158, 161]</t>
  </si>
  <si>
    <t>[4, 6, 9, 10, 19, 24, 32, 44, 54, 57, 80, 85, 87, 88, 100, 104, 105, 111, 119, 128, 130, 134, 142, 150, 154, 167, 168, 178, 180, 193, 196, 202, 203, 208, 209, 211, 219, 232, 233, 241, 244, 254, 259, 267, 269, 271, 274, 282, 289, 290, 296, 297, 298, 303, 306, 310, 319, 322, 331, 332, 334, 335, 346, 349, 355, 356, 358, 359, 364, 366, 367, 369, 375, 377, 385, 388, 390, 391, 392, 394, 400, 402, 405, 407, 412, 419, 427, 430, 434, 438, 443, 447, 448, 451, 453, 459, 464, 465, 466, 467, 468, 474, 481, 484, 497, 498, 500, 509, 513, 520, 528, 529, 534, 535, 538, 547, 550, 551, 555, 560, 573, 574, 580, 588, 593, 596, 601, 609, 610]</t>
  </si>
  <si>
    <t>[4, 11, 21, 22, 24, 25, 41, 49, 57, 60, 64, 65, 73, 74, 85, 92, 99, 116, 131, 141, 155, 165, 177, 184, 185, 206, 210, 219, 239, 248, 249, 266, 269, 279, 286, 288, 303, 306, 314, 318, 319, 333, 337, 348, 355, 359, 366, 377, 379, 394, 395, 400, 414, 416, 421, 424, 427, 429, 433, 447, 452, 459, 462, 470, 471, 475, 476, 478, 490, 507, 509, 511, 515, 527, 544, 551, 563, 567, 570, 577, 579, 583, 587]</t>
  </si>
  <si>
    <t>[19, 25, 26, 30, 40, 44, 75, 78, 90, 100, 110, 111, 114, 122, 125, 133, 138, 145, 166, 173, 182, 186, 191, 208, 231, 247, 257, 263, 269, 274, 277, 282, 286, 295]</t>
  </si>
  <si>
    <t>[4, 6, 10, 13, 15, 17, 24, 26, 30, 34, 46, 51, 52, 56, 62, 65, 88, 93, 100, 102, 114, 115, 127, 131, 133, 136, 140, 149, 155, 163, 164, 165, 171, 181, 183, 196, 204, 207, 215, 228, 231, 232, 255, 256, 258, 262, 269, 274, 282, 289, 294, 310, 314]</t>
  </si>
  <si>
    <t>[8, 14, 15, 18, 21, 22, 33, 35, 43, 46, 52, 54, 67, 77, 79, 89, 94, 98, 113, 124, 127, 134, 135, 145, 147, 178, 184, 185, 189, 192, 194, 200, 204, 206, 225]</t>
  </si>
  <si>
    <t>[3, 10, 11, 40, 56, 57, 74, 76, 94, 96, 98, 119, 125, 126, 135, 138, 144, 154, 165, 170, 176, 189, 190, 197, 199, 202, 207, 216, 217, 218, 230, 237, 239, 243, 250, 255, 258, 266]</t>
  </si>
  <si>
    <t>[12, 19, 26, 33, 34, 47, 58, 66, 72, 87]</t>
  </si>
  <si>
    <t>[3, 4, 7, 10, 49, 57, 63, 67, 77, 82, 86, 103, 104, 111, 115, 117, 120, 128, 139, 144, 145, 149, 174, 179, 182, 199, 202, 203, 214, 228, 229, 230, 239, 242, 243, 248, 252, 261, 262, 270, 275, 284, 288, 298, 303, 304, 309, 310, 322, 328, 329, 338, 340, 346, 355, 357, 375, 378, 380, 381, 395, 404, 416, 423, 424, 430, 431, 435, 445, 452, 455, 456, 458, 459, 461, 466, 476, 480]</t>
  </si>
  <si>
    <t>[8, 11, 37, 39, 42, 45, 56, 60, 64, 81, 85, 86, 90, 92, 104, 108, 140, 149, 150, 170, 172, 174, 195, 215, 219, 227, 231, 234, 242, 251, 255, 265, 273, 282, 292, 300, 305, 309, 310, 322, 323, 330, 344, 355, 362, 364, 366, 369, 374, 378, 382, 383, 384, 402, 403, 410, 419, 431, 445, 446, 447, 454, 458, 464, 467, 470, 473, 478, 484, 496, 498, 509, 513, 515, 525, 529, 536, 540, 542, 543, 548, 553, 554, 567, 572, 578, 585]</t>
  </si>
  <si>
    <t>[74, 81, 96, 102, 124, 125, 129, 137, 139, 146, 147, 148, 153, 160, 163, 171, 176, 179, 187, 191, 195, 199, 202, 203, 216, 221, 226, 236, 239, 240, 243, 251, 254, 259, 265, 275, 280]</t>
  </si>
  <si>
    <t>[4, 6, 7, 11, 12, 14, 19, 25, 35, 36, 38, 42, 50, 55, 58, 76, 88, 104, 123, 126, 134, 138, 160, 164, 182, 184, 187, 189, 197, 198, 199, 201, 202, 205, 214, 219, 220, 222, 224, 232, 233, 272, 274, 276, 291, 303, 307, 312, 314, 316, 322, 331, 337, 339, 343, 345, 349, 355, 371, 372, 373, 376, 380, 392, 393, 410, 416, 428, 432, 437, 445, 448, 465, 485, 489, 491]</t>
  </si>
  <si>
    <t>[5, 26, 33, 35, 40, 45, 56, 71, 75, 89, 102, 107, 113, 133, 138, 141, 142, 143, 160, 165, 167, 169, 180, 186, 221, 226, 227, 232, 237, 240, 271, 274, 276, 278, 284, 292, 296, 299, 301, 304, 305, 306, 333, 344, 348, 350, 354, 360]</t>
  </si>
  <si>
    <t>[2, 8, 13, 15, 21, 27, 32, 36, 39, 43, 47, 56, 60, 61, 71, 73, 74, 76, 79, 85, 90, 91, 111, 113, 120, 125, 129, 134, 144, 150, 152, 154, 155, 157, 160, 168, 171, 172, 177, 180, 181, 183, 189, 200, 203, 204, 206, 209, 216, 217, 222, 234, 239, 249, 252, 259, 260, 266, 267, 269, 273, 274, 278, 283, 295, 297, 299, 314, 317, 318, 321, 322, 330, 336, 340, 354, 357, 362, 364, 365, 369, 370, 373, 382, 383, 392, 413, 425, 443, 446, 451, 467, 474, 481, 493, 520, 524, 532, 536, 538, 553, 556, 558, 562, 566, 587, 588, 590, 592, 597, 603, 607, 610]</t>
  </si>
  <si>
    <t>[2, 4, 10, 19, 26, 30, 38, 41, 44, 50, 58, 65, 66, 67, 76, 78, 80, 81, 93, 97, 102, 103, 112, 118, 127, 128, 130, 139, 140, 141, 142, 144, 151, 160, 172, 175, 178, 181, 189, 203, 207, 209, 212, 215, 227, 230, 232, 257, 266, 267, 274, 276, 287, 300, 308, 312, 314, 316, 333, 336, 341, 349, 356, 360, 365, 366, 367, 368, 369, 372, 386, 387, 388, 389, 408, 414, 427, 430]</t>
  </si>
  <si>
    <t>[12, 15, 17, 26, 33, 34, 51]</t>
  </si>
  <si>
    <t>[12, 16, 18, 23, 24, 26, 28, 39, 58, 64, 68, 77, 80, 87, 92, 96, 106, 114, 115, 124, 128, 130, 131, 141, 148, 149, 151, 155, 159, 164, 168, 173, 177, 181, 187, 197, 202, 207, 208, 210, 215, 217, 219, 235, 240, 256, 265, 266, 272, 277, 280, 286, 308, 311, 322, 327, 338, 340]</t>
  </si>
  <si>
    <t>[6, 32, 36, 45, 49, 50, 76, 91, 99, 106, 107, 117, 119, 123, 132, 133, 158, 161, 162, 164, 172, 188, 189, 216, 219, 230, 245, 250, 251, 256, 257, 261, 267, 281, 293, 295, 303, 315, 316, 327, 338, 340, 342, 344, 352, 355, 370, 373, 374, 393, 401, 403, 429, 430, 444, 451, 455, 458, 461, 463, 465, 467, 493, 498, 507, 530, 539, 547, 558, 559, 566, 569, 578, 581, 588, 596, 609, 610, 622, 623, 627, 635, 649, 669, 671, 689, 695, 709, 711, 718]</t>
  </si>
  <si>
    <t>[16, 17, 22, 23, 41, 51, 56, 58, 66, 85, 86, 100]</t>
  </si>
  <si>
    <t>[8, 12, 22, 26, 36, 39, 42, 57, 60, 61, 65, 68, 69, 73, 75, 76, 77, 83, 94, 101, 112, 116, 119, 120, 123, 131, 132, 133, 135, 136, 148, 150, 151, 152, 160, 162, 168, 173, 177, 185, 186]</t>
  </si>
  <si>
    <t>[12, 19, 30, 38, 45, 52, 60, 63, 66, 68, 71, 72, 73, 77, 81, 97, 107, 116, 121, 122, 125, 126, 127, 128, 136, 141, 146, 161, 164, 172, 173, 176, 182, 185, 208, 214, 216, 224, 226, 250, 251, 252, 255, 270, 271, 275, 279, 301, 307, 308, 312, 316, 317, 333, 350, 363, 367, 370, 375, 387, 397, 406, 410, 417, 419, 423]</t>
  </si>
  <si>
    <t>[18, 21, 28, 32, 34, 39, 40, 44, 54, 55, 67, 73, 77, 79, 85, 94, 95, 98, 99, 103, 106, 110, 111, 113, 122, 124, 128, 131, 132, 134, 136, 146, 154, 164, 167, 171, 175, 178, 182, 186, 187, 191, 196, 202, 206, 208, 219, 224, 227, 231, 242, 256, 261, 265, 272, 275, 276, 296, 313, 314, 325, 329, 340, 341, 346, 347, 349, 353, 354, 357, 358, 362, 369, 378, 381, 383, 390, 392, 406, 409, 411, 416, 418, 428, 438, 439, 443, 447, 453, 458, 461, 462, 465, 467, 473, 481, 484, 488, 489, 492, 503, 504, 506, 507, 513, 515, 517, 520, 527, 530, 532, 544]</t>
  </si>
  <si>
    <t>[53, 57, 64, 67, 69, 71, 79, 85, 92, 109]</t>
  </si>
  <si>
    <t>[15, 20, 44, 45, 46, 57, 60, 64, 66, 79, 98, 103, 104, 105, 111, 116, 121, 123, 125, 141]</t>
  </si>
  <si>
    <t>[2, 13, 15, 19, 22, 29, 40, 51, 54, 55, 58, 66, 70, 73, 81, 92, 109, 114, 117, 125, 130, 132, 133, 136, 140, 142, 150, 156, 157, 162, 166, 176, 186, 187, 188, 193, 207, 218]</t>
  </si>
  <si>
    <t>[7, 22, 50, 55, 56, 60, 74]</t>
  </si>
  <si>
    <t>[2, 4, 9, 17, 23, 24, 31, 38, 47, 53, 57, 67, 71, 87, 98, 117, 121, 128, 140, 150, 161, 163, 186, 190, 213, 217, 218, 223, 228, 230, 231, 250, 258, 262, 263, 272, 283, 287, 297, 309, 314, 324, 326, 336, 344, 349, 353]</t>
  </si>
  <si>
    <t>[2, 36, 52, 63, 71, 74, 85, 91, 94, 110, 114, 131, 134, 140, 143, 150, 163, 165, 172, 182, 183, 186, 191]</t>
  </si>
  <si>
    <t>[14, 16, 25, 32, 33, 36, 37, 51, 62, 72, 73, 74, 77, 107, 138, 140, 142, 143, 154, 155, 170, 174, 177, 180, 181, 184, 187, 190, 193, 196, 198, 204, 212, 214, 215, 216, 219, 228, 251, 254, 259, 263, 266, 270, 274, 280, 281, 282, 296, 297, 304, 305, 307, 308, 320, 327, 336, 344, 348, 350, 362, 371, 383, 385, 387, 402, 403, 408, 419, 422, 423, 435, 436, 450, 458, 468, 471, 472, 474, 481, 482, 491, 492, 510, 512, 518, 530, 533, 536, 547, 548, 551, 555, 557, 558, 563, 566, 570, 571, 595, 599, 607, 612, 630, 634, 635, 639, 641, 653, 655, 664, 672, 675, 677, 691, 692, 709]</t>
  </si>
  <si>
    <t>[9, 35, 37, 49, 69, 70, 74, 78, 80, 90, 93, 94, 111, 114, 121, 124, 134, 139, 146, 152, 157, 167, 169, 177, 181, 194, 195, 198, 201, 202, 205, 211, 254, 255, 258, 260, 265, 267, 269, 305, 306, 310, 317, 321, 325, 326, 335, 353, 358, 369, 400, 419, 423, 425, 427, 431, 451, 456, 457, 460, 461, 463, 464, 466, 470, 475, 477, 478, 480, 489, 499, 501, 506, 507, 510, 515, 516, 519, 525, 529, 532, 533, 537, 538, 542, 548, 550, 552, 553, 561, 566, 568, 574, 577, 580, 591, 594, 601, 604, 605, 607, 616, 624, 628, 633, 634, 638, 654]</t>
  </si>
  <si>
    <t>[8, 11, 15, 23, 25, 29, 62, 63, 65, 73, 78, 81, 86, 87, 108, 109, 110, 111, 113, 126, 137, 139, 141, 145, 150, 154, 157]</t>
  </si>
  <si>
    <t>[2, 6, 18, 29, 42, 46, 50, 67, 73, 74, 75, 77, 81, 88, 92, 100, 105, 108, 109, 111, 114, 117, 144, 151, 152, 156, 159, 162, 166, 171, 181, 183, 192, 194, 200, 212, 213, 218, 221, 225, 240, 251, 253, 273, 278, 279, 282, 285, 299, 302, 320, 323, 328, 332, 341, 344, 345, 348, 358, 364, 365, 371, 373, 376, 377, 386, 389, 394, 401, 404, 410, 413, 414, 423, 425, 428, 436, 438, 439, 443, 457, 464, 471, 473, 474, 494, 499, 501, 505, 507, 520, 523, 532, 533, 553, 559, 563, 564, 570]</t>
  </si>
  <si>
    <t>[4, 6, 14, 15, 60, 66, 68, 70, 85, 101, 107, 110, 111, 119, 122, 128, 137, 138, 163, 166, 179, 181, 203, 206, 209, 215, 218, 221, 226, 229, 249, 253, 271]</t>
  </si>
  <si>
    <t>[5, 17, 18, 21, 22, 32, 34, 49, 60]</t>
  </si>
  <si>
    <t>[3, 10, 23, 25, 36, 41, 52, 55, 57, 58, 64, 67, 69, 98, 100]</t>
  </si>
  <si>
    <t>[2, 5, 22, 31, 32, 45, 51, 54, 63, 81, 89, 95, 108, 110, 113, 114, 148]</t>
  </si>
  <si>
    <t>[10, 12, 28, 35, 43, 46, 56, 57, 67, 71, 72, 86, 101, 103, 108, 112, 117, 118, 124, 128, 132, 136, 138, 147, 156, 158, 161, 162, 163, 165, 167, 171, 178, 184, 186, 190, 195, 202, 213, 230, 236, 242, 268, 270, 274, 305]</t>
  </si>
  <si>
    <t>[16, 19, 23, 43, 47, 71, 82, 83, 85, 90, 97, 101, 115, 121, 128, 143, 144, 150, 161, 165]</t>
  </si>
  <si>
    <t>[6, 10, 15, 20, 34, 39, 51, 53, 54, 55, 56, 61, 67, 68, 89, 91, 110, 114, 123]</t>
  </si>
  <si>
    <t>[17, 27, 28, 37, 39, 41, 42, 52, 62, 72, 73, 79, 80, 87, 94, 95, 98, 100, 121, 126, 165, 171, 174, 188, 193, 207, 209, 211, 212, 222, 236, 240, 244, 250, 266, 268, 270, 273, 277, 282, 284, 297, 305, 309, 313, 314, 316, 339, 340, 374, 375, 378, 381, 386, 389, 390, 392, 404, 431, 440, 443, 447, 453, 458, 470, 471, 472, 475, 477, 480, 483, 485, 488, 506, 515, 550, 564, 569, 590]</t>
  </si>
  <si>
    <t>[7, 18, 30, 31, 36, 39, 52, 53, 59, 65, 66, 70, 71, 72, 77, 92, 110, 129, 134, 136, 138, 142, 143, 151, 152, 155, 170, 173, 177, 182, 191, 197, 198, 201, 202, 216, 220, 225, 244, 245, 246, 252, 254, 256, 259, 261, 265, 266, 275, 282, 284, 287, 289]</t>
  </si>
  <si>
    <t>[3, 5, 11, 13, 16, 17, 31, 32, 33, 36, 47, 48, 51, 54, 70, 75, 77, 78, 87, 92, 96, 104, 106, 109, 117, 119, 122, 125, 133, 134, 138, 144, 159, 164]</t>
  </si>
  <si>
    <t>[2, 3, 7, 9, 23, 25, 31, 49, 52, 69, 71, 72, 81, 85, 102, 110, 120, 124, 131, 138, 146, 171, 174, 179, 181, 186, 204, 208, 209, 216, 219, 225, 232, 241, 243, 252, 256, 258, 267, 273, 274, 275, 277, 287, 289, 307, 317, 322, 324, 327, 337, 339, 341, 350, 356, 358, 363, 371, 375, 386]</t>
  </si>
  <si>
    <t>[8, 19, 27, 32, 36, 37, 41, 42, 45, 50, 53, 54, 60, 61, 64, 70, 71, 73, 76, 97, 100, 107, 111, 139, 143, 148, 159, 164, 168, 171, 172, 176, 177, 183, 185, 198, 201, 203, 214, 217, 220, 230, 231, 243, 246, 249, 254, 259, 275, 280, 282, 295]</t>
  </si>
  <si>
    <t>[14, 28, 56, 58, 62, 65, 68, 70, 71, 76, 85, 90, 92, 96, 98, 117, 118, 122, 125, 131, 140, 145, 146, 152, 158, 162, 166, 167, 168, 176, 184, 193, 201, 205, 213, 229, 233, 238, 240, 254, 257, 264, 265, 267, 273, 274, 293, 303, 307, 310, 314, 323, 324, 331, 346, 348, 349, 362, 367, 368, 371, 375, 381, 384, 401, 406, 407, 428, 432, 441, 445, 448, 456, 484, 487, 494, 495, 497, 506, 507, 509, 511, 512, 529, 531, 534, 536, 537, 539, 548, 555, 560, 563, 565, 576, 583, 584, 601]</t>
  </si>
  <si>
    <t>[4, 8, 11, 17, 22, 26, 38, 39, 40, 41, 45, 47, 54, 57, 68]</t>
  </si>
  <si>
    <t>[9, 18, 25, 26, 29, 35, 42, 53, 54, 59, 62, 67, 70, 75, 76, 79, 105, 107, 115, 118, 119, 131, 161, 169, 171, 174, 179, 185, 198, 207, 209, 213, 218, 225, 234, 246, 252, 258, 261, 262, 267, 276, 280, 285, 287, 295, 300, 302, 304, 306, 308, 313, 314, 324, 328, 332, 336, 339, 345, 347, 350, 353, 358, 368, 379, 391, 399, 414, 422, 427, 429]</t>
  </si>
  <si>
    <t>[15, 24, 30, 31, 43, 51, 52, 64, 77, 89, 131, 136, 137, 144, 149, 159, 168, 180, 186, 187, 195]</t>
  </si>
  <si>
    <t>[7, 12, 15, 23, 30, 33, 43, 46, 51, 56, 59, 61, 80, 83, 93, 95, 97, 103]</t>
  </si>
  <si>
    <t>[7, 10, 11, 18, 19, 21, 29, 30, 31, 35, 38, 47, 57, 79, 87, 94, 101, 104, 107, 108, 120, 124, 129, 134, 135, 138, 139, 147, 149, 159, 161, 163, 169, 184, 189, 194, 203, 206, 210, 226, 234, 243, 247, 256, 270, 272, 287, 292, 295, 305, 312, 322, 328, 331]</t>
  </si>
  <si>
    <t>[3, 37, 62, 64, 80, 95, 102, 106, 108, 113, 114, 117, 122, 125, 139, 153, 164, 165, 171, 174, 188, 207, 214, 219, 224]</t>
  </si>
  <si>
    <t>[4, 13, 18, 27, 30, 33, 41, 43, 45, 52, 62, 70, 71, 87, 89, 90, 95, 96, 102, 107, 113, 118, 120, 124, 142, 146, 156, 159, 160, 166, 171, 173, 177, 189, 194, 197, 199, 217, 218, 228]</t>
  </si>
  <si>
    <t>[2, 6, 9, 14, 26, 45, 63, 71, 74, 92, 103]</t>
  </si>
  <si>
    <t>[3, 4, 8, 13, 32, 53, 57, 65, 79, 80, 83, 85, 88, 91, 97, 98, 101, 112, 113, 125, 135, 140, 144, 172, 180, 211, 218, 223, 224, 237, 244, 251, 257, 261, 268, 281, 304, 315, 323, 330, 334, 343, 346, 351, 363, 365, 366, 367, 382, 388, 389, 390, 401, 404, 421, 438, 458, 459, 464, 472, 479, 492, 504, 512, 517, 520, 528, 538, 544, 546, 549, 551, 559, 565, 567, 578, 583]</t>
  </si>
  <si>
    <t>[2, 3, 19, 22, 42, 43, 44, 49, 62, 76, 95, 96, 103, 104, 126, 127, 130, 132, 137, 143, 147, 166, 174, 175, 182, 184, 199, 201, 202, 230, 237, 243, 251, 257, 263, 266, 267, 269, 279, 282, 285, 303, 305, 314, 329, 336, 349, 352, 359, 382, 386, 393, 396, 402]</t>
  </si>
  <si>
    <t>[2, 8, 12, 13, 27, 29, 34, 35, 37, 43, 65, 67, 74, 81, 82, 86, 88, 89, 90, 94, 99, 110, 114, 121, 122, 128, 131, 136, 138, 139, 146, 149, 150, 151, 152, 159, 160, 161, 165, 183, 191, 193, 196, 197, 205, 209, 217, 222, 223, 232, 234, 235, 236, 242, 251, 252, 260, 265]</t>
  </si>
  <si>
    <t>[26, 29, 31, 32, 37, 38, 43, 50, 55, 60, 62, 69, 70, 75, 80, 88, 89, 96, 101, 102]</t>
  </si>
  <si>
    <t>[10, 20, 26, 37, 45, 49, 50, 70, 72, 78, 80, 83, 89, 100, 104, 108, 111, 119, 136, 142, 147, 155, 166, 189, 193]</t>
  </si>
  <si>
    <t>[11, 18, 31, 41, 42, 44, 48, 49, 50, 55, 70, 71, 79, 86, 91, 94]</t>
  </si>
  <si>
    <t>[14, 15, 16, 31, 39, 50, 55, 61, 80, 86, 90, 96, 98, 99, 111, 126, 127, 135, 140, 145, 160, 178, 180, 185, 189, 219, 224, 227, 230, 231, 244, 245, 251, 253, 272, 279, 285]</t>
  </si>
  <si>
    <t>[3, 4, 9, 12, 15, 18, 22, 35, 36, 38, 41, 55, 57, 73, 96, 99, 100, 104, 108, 115, 134, 135, 143, 149, 151, 162, 163, 168, 178, 180, 188, 202, 203, 204, 208, 220, 227, 229, 230, 234]</t>
  </si>
  <si>
    <t>[24, 27, 31, 62, 63, 66, 76, 79, 90, 105, 106, 113, 118, 124, 128, 140, 146, 150, 154, 163]</t>
  </si>
  <si>
    <t>[3, 9, 15, 17, 22, 35, 37, 39, 44, 46, 50, 53, 61, 63, 75, 78, 79, 84, 96, 97, 110, 125, 130, 136, 152, 159, 161, 168, 172, 173, 174, 179, 183, 187, 189, 198, 199, 211, 214, 218, 224, 226, 230, 232, 235, 240, 249, 254, 262, 273, 295, 297, 301, 304, 316, 317, 333, 340, 341, 348, 349, 356, 358, 392, 394, 398]</t>
  </si>
  <si>
    <t>[6, 19, 22, 29, 34, 36, 38, 45, 49, 52, 53, 61, 69, 75, 80, 83, 97, 101, 105, 112, 115, 118, 138, 140, 145, 147, 151, 163, 183, 187, 190, 194, 197, 198, 202, 205, 208, 217, 218, 219, 222, 233, 237, 244, 248, 262, 280, 284, 293, 294, 297, 299, 301, 316, 322]</t>
  </si>
  <si>
    <t>[4, 6, 12, 14, 23, 25, 32, 35, 36, 40, 41, 43, 45, 53, 91, 96, 97, 99, 101, 102, 103, 106, 107, 108, 116, 117, 126, 128, 131, 146, 163, 165, 175, 178, 183, 188, 189, 191, 193, 195, 198, 235, 240, 247, 254, 267, 273, 278, 280, 293, 294, 297, 301, 309, 315, 326, 329, 353, 355, 368, 371, 374, 377, 383, 385, 391, 401, 416, 421, 424]</t>
  </si>
  <si>
    <t>[6, 9, 11, 15, 18, 25, 44, 47, 52, 59, 70, 73, 76, 110, 112, 114, 117, 119, 126, 127, 128, 130, 136, 137, 138, 141, 158, 159, 160, 162, 177]</t>
  </si>
  <si>
    <t>[3, 9, 22, 25, 27, 34, 36, 37, 43, 47, 50, 60, 68, 74, 75, 80, 82, 88, 90, 94, 114, 118, 119, 121, 125, 126, 144, 147, 150, 157, 166, 168, 179, 180, 182, 183, 198]</t>
  </si>
  <si>
    <t>[11, 34, 53, 59, 60, 62, 67, 70, 81, 82, 84, 92, 96, 119, 125, 131, 139, 145, 146]</t>
  </si>
  <si>
    <t>[4, 22, 26, 27, 33, 37, 39, 40, 58, 60, 62, 63, 65, 69, 74, 88, 90, 94, 96, 101, 102, 103, 104, 108, 114, 118, 121, 128, 129, 136, 137, 140, 159, 161, 162, 173, 182, 183, 189, 190, 199, 215, 216, 224, 228, 231, 236, 246, 250, 255]</t>
  </si>
  <si>
    <t>[31, 39, 40, 46, 47, 49, 50, 55, 56, 61, 73, 74, 75, 76, 82, 85, 90, 91, 93, 95, 96, 112, 122, 125, 133, 134, 139, 153, 161, 162, 164, 165, 171, 174, 189, 198, 201, 213, 214, 215, 219, 224, 228, 230, 240, 247, 248, 251, 263, 275, 277, 278, 282, 285, 291, 294, 300, 308, 328, 329, 334]</t>
  </si>
  <si>
    <t>[11, 12, 16, 24, 25, 41, 44, 45, 46, 49, 53, 56, 59, 60, 64, 66, 67, 68, 71, 72, 80, 91, 103, 110, 114, 115, 116, 117, 133, 140, 145, 148, 151, 154, 155, 157, 170, 172, 174, 181, 184, 189, 196, 197, 198, 199, 201, 205, 211, 216, 217, 220, 222, 223, 231, 244, 252, 253, 257, 260, 264, 267, 270, 284, 286, 287, 295, 296, 308, 309, 316, 317, 318, 319, 321, 331, 335, 338, 339, 340, 348, 350, 363, 367, 377, 382, 383, 391, 411, 416, 420, 422, 428, 435, 436, 447, 452, 462, 480, 481, 486, 495, 497, 504, 507, 514, 518, 520, 523, 528, 531, 535, 537, 538, 544, 546, 547, 551, 560, 561, 565, 571, 584, 596, 607, 610, 611, 614, 615, 619, 620, 623, 627, 633, 636, 637, 641, 642, 660, 666]</t>
  </si>
  <si>
    <t>[3, 5, 6, 12, 30, 33, 40, 46, 47, 52, 53, 58, 65, 79, 86, 91, 114, 122, 123, 124, 125, 128, 134, 138, 140, 153, 156, 168, 172, 175, 182, 188, 191, 193, 198, 199, 202, 212, 213]</t>
  </si>
  <si>
    <t>[7, 9, 13, 15, 16, 30, 34, 41, 52, 55, 56, 58, 60, 64, 79, 88, 107, 110, 122, 125, 126, 134, 136, 149, 168, 170, 171, 196, 197, 217, 224, 226, 234, 235, 249, 260, 261, 263, 264, 274, 279, 281, 291, 293, 295, 300, 308, 313, 328, 357, 360, 363, 369, 380, 389, 390, 391, 395, 396, 399, 405, 406, 412, 413, 415, 423, 427, 438, 446, 467, 483, 496, 497, 503, 506, 515, 517, 519, 522, 543, 548, 550, 551, 566]</t>
  </si>
  <si>
    <t>[5, 6, 12, 13, 14, 21, 23, 26, 34, 35, 39, 46, 51, 55, 59, 61, 62, 76, 78, 79, 84, 90, 108, 121, 122, 133, 150, 156, 161, 165, 174, 184, 188, 189, 205, 211, 224, 235]</t>
  </si>
  <si>
    <t>[4, 9, 13, 29, 30, 37, 40, 42, 56, 63, 67, 99, 110, 113, 114, 132, 136, 154]</t>
  </si>
  <si>
    <t>[3, 5, 10, 14, 26, 33, 39, 47, 59, 70, 75, 81, 88, 90, 93, 110, 112, 117, 126, 128, 129, 130, 142, 143, 147, 151, 164, 171, 176, 193, 199, 202, 211, 216, 237, 253, 255, 257, 268, 280, 283, 291, 296, 297, 302, 321, 325, 326, 335]</t>
  </si>
  <si>
    <t>[3, 10, 19, 28, 38, 78, 81, 92, 97, 102, 106, 107, 110, 111, 112, 132, 135, 136, 137, 138, 143, 148, 150, 154, 158, 159, 167, 168, 175, 188, 191, 197, 203, 205, 225, 230, 231, 233, 236, 239, 240, 243, 246, 250, 251, 252, 257, 260, 263, 268, 272, 276, 279, 285, 289, 292, 293, 295, 301, 303, 321, 328, 342, 344, 345, 361, 365]</t>
  </si>
  <si>
    <t>[3, 6, 20, 26, 28, 41, 42, 64, 67, 70, 71]</t>
  </si>
  <si>
    <t>[15, 19, 21, 27, 28, 33, 38, 41, 58, 62, 67, 75, 84, 85, 86, 92, 97, 100, 104, 108, 111, 121, 129, 133, 134, 141, 143, 149, 155, 156, 162, 164, 179, 186, 199, 200, 203, 220, 221, 246, 255, 261, 263, 264, 266, 267, 271, 278, 281, 283, 287]</t>
  </si>
  <si>
    <t>[4, 5, 33, 41, 42, 44, 45, 50, 53, 54, 61, 83, 84, 85, 100, 101, 111, 122, 126, 127, 139, 141, 156, 161, 166, 171, 186, 189, 190, 196, 198, 200, 209, 212, 214, 217, 234, 238, 245, 249, 254, 258, 263, 266, 277, 292, 293, 299, 302, 306, 315, 326, 332, 334]</t>
  </si>
  <si>
    <t>[2, 7, 9, 12, 23, 26, 27, 30, 37, 42, 43, 44, 48, 56, 73, 84, 108, 109, 112, 114, 120, 122, 133, 138, 145, 153, 159, 171, 172, 179, 182, 192, 197, 205, 206, 209, 214, 223, 226, 230, 232, 240, 250, 254, 258, 262, 268, 271, 275, 283, 308, 338, 345, 349, 352, 355, 362]</t>
  </si>
  <si>
    <t>[14, 15, 28, 36, 53, 58, 60, 62, 66, 71, 75, 76, 77, 78, 82, 88, 94, 96, 106, 112, 118, 119, 129, 131, 137, 148, 153, 154, 157, 162, 164, 166, 177, 178, 181, 186, 192, 197, 200, 202, 204, 208, 214, 226, 247, 262, 263, 272, 279, 285, 287, 300]</t>
  </si>
  <si>
    <t>[17, 19, 22, 28, 32, 40, 45, 47, 52, 67, 71, 76, 89, 93, 94, 100, 105, 115, 118, 120, 121, 136, 140, 145, 159, 160, 164, 166, 171]</t>
  </si>
  <si>
    <t>[7, 16, 18, 25, 26, 34, 40, 41, 43, 44, 59, 61, 65, 70, 75, 79, 80, 84, 87, 97, 98, 109, 118, 122, 124, 134, 138, 144, 145, 150, 153, 158, 162, 167, 168, 171, 177, 180, 182, 185, 186, 188, 197, 205, 209, 210, 217, 218, 219, 230, 233, 240, 249, 270, 282, 287, 297, 313, 315, 317, 322, 326, 335, 344, 348, 349, 355, 356, 359, 366, 369, 372, 378, 382, 386, 404, 405, 406, 407, 414, 416, 417, 418, 446, 455, 464, 473, 481, 487]</t>
  </si>
  <si>
    <t>[6, 7, 12, 13, 21, 40, 44, 48, 51, 56, 60, 67, 76, 92, 94, 106, 112, 121, 127, 133, 137, 150, 151]</t>
  </si>
  <si>
    <t>[36, 45, 47, 53, 57, 63, 76, 78, 96, 100, 124, 125, 155, 160, 162, 181, 184, 187, 190, 194, 201, 202, 224, 228, 235, 239, 249, 271, 278, 279, 296, 300, 307, 308, 314, 318, 331]</t>
  </si>
  <si>
    <t>[3, 5, 11, 17, 21, 26, 31, 41, 51, 55, 57, 67, 79, 82, 97, 115, 128, 142, 149, 150, 152, 164, 170, 191, 193, 224, 229, 235, 256, 257, 258, 259, 272, 275, 283, 287, 293, 298, 299, 302, 304, 305, 310, 322, 323, 328, 351, 352, 356, 363, 372, 373, 377, 382, 385, 391, 395, 408, 419, 445, 455, 462, 465, 479, 480, 481, 484, 487, 492, 493, 497, 504, 512, 527, 541, 552, 560, 594, 598, 601, 609, 619, 633, 640, 643, 651, 652, 667, 686]</t>
  </si>
  <si>
    <t>[14, 17, 23, 44, 49, 52, 55, 73, 77, 95, 108, 112, 118, 133, 139, 140, 155, 156, 161, 165, 168, 179, 182, 201, 216, 219, 221, 224, 240, 248, 249, 252, 253, 254, 255, 257, 259, 271, 272, 286, 287, 291, 297, 305, 316, 321, 322, 324, 334, 341, 348, 353, 361, 363, 366, 370, 372, 378, 395, 399, 402, 404, 408, 416, 420, 426, 428, 431, 435, 439, 444, 448, 452, 454, 456, 460, 462, 464]</t>
  </si>
  <si>
    <t>[3, 6, 10, 29, 37, 40, 44, 56, 57, 58, 60, 61, 70, 73, 82, 91, 107, 113, 114, 119, 127, 134, 136, 138, 141, 142, 144, 166, 190, 193, 202, 217, 231, 232, 245, 249, 255, 273, 274, 277, 294, 295, 298, 299, 301, 303, 308, 313, 319, 328, 334, 341, 353, 355, 357, 364, 366, 369, 376, 378, 380, 386, 400, 407, 408, 410, 413, 414, 424, 426, 431, 433, 452, 456, 461, 464, 467, 474, 479, 481, 498, 499, 504, 506, 521, 525, 529, 534, 547, 552, 576, 580, 588, 598]</t>
  </si>
  <si>
    <t>[9, 15, 20, 25, 30, 32, 37, 38, 47, 55, 64, 70, 78, 85, 100, 108, 109, 117, 119]</t>
  </si>
  <si>
    <t>[4, 9, 16, 22, 23, 25, 26, 31, 36, 38, 43, 45, 47, 52, 55, 58, 70, 71, 73, 82, 92, 94, 106, 107, 122, 130, 142, 148, 153, 157, 162, 169, 172, 178, 180, 184, 205, 210, 212, 214, 223, 233, 235, 237, 239, 240, 247, 250, 256, 257, 260, 265, 268, 277, 280, 291, 300, 303, 312, 314, 315, 316, 318, 319, 326, 331, 343, 350, 356, 360, 371, 375]</t>
  </si>
  <si>
    <t>[9, 18, 26, 30, 48, 50, 56, 57, 65, 74, 86, 93, 96, 103, 122, 126, 131, 132, 146, 156, 183, 184, 185, 206, 207, 216, 225, 227, 228, 233, 234, 243]</t>
  </si>
  <si>
    <t>[4, 10, 22, 31, 36, 40, 41, 42, 83, 86, 88, 89, 94, 109, 113, 115, 124, 125, 133, 139, 161, 162, 166, 169, 173, 174, 177, 181, 182, 194, 207, 214, 220, 223, 224, 225, 227, 229, 237, 238, 239, 240, 242, 245, 248, 257, 262, 271, 280, 310, 318, 325, 332, 339, 345, 349, 358, 363, 367, 377, 380, 381, 393, 403, 416, 418, 419, 421, 425, 441, 446, 450, 457, 484, 486, 489, 497, 501, 519, 529, 546, 560]</t>
  </si>
  <si>
    <t>[11, 14, 27, 29, 35, 39, 48, 50, 71, 72, 74, 78, 84, 86]</t>
  </si>
  <si>
    <t>[12, 19, 20, 23, 39, 41, 47, 56, 64, 74, 82, 85, 86, 93, 96, 109, 114, 118, 121, 123, 144, 152, 158, 164, 170, 175, 176, 181, 191, 204, 207, 213, 218, 227, 228, 233, 234, 238, 248, 252, 256, 257, 258, 274, 277, 282, 287, 291, 293, 313, 320, 321, 323, 330, 339, 349, 351, 364, 368, 370, 383, 384, 386, 388, 391, 400, 406, 411, 412, 425, 437, 438, 444, 465, 466, 472, 489, 495, 506, 508, 514, 520, 521, 523, 534, 535, 547, 550, 551, 562, 567, 572, 585, 586, 603, 606, 612, 619, 620, 624, 632, 635, 640, 650, 674, 680, 685, 686, 687, 690, 708, 715, 718, 720, 733, 738, 739, 746, 758, 760, 763, 764, 770, 781, 794, 807, 812, 817, 823, 832, 836, 837, 842]</t>
  </si>
  <si>
    <t>[5, 6, 36, 41, 43, 46, 61, 63, 64, 77, 80, 82, 84, 85, 86, 89, 108, 112, 114, 115, 118, 119, 123, 126, 128, 154, 157, 162, 174, 181, 198, 214, 222, 232, 235, 236, 237, 239, 242, 247, 249]</t>
  </si>
  <si>
    <t>[3, 5, 14, 17, 25, 37, 57, 69, 86, 89, 92, 99, 101, 106, 108, 122, 130, 141, 144, 148, 152, 168, 180, 185, 193, 212, 264, 267, 269, 281, 283]</t>
  </si>
  <si>
    <t>[5, 15, 30, 31, 41, 43, 45, 48, 50, 53, 60, 82, 100, 123, 126, 132, 133, 138, 146, 150, 151, 158, 161, 162, 170, 173, 179, 185, 192, 195, 196, 197, 198, 204, 207, 214, 217, 231, 232, 234, 250, 256, 261, 264, 276, 277, 284, 291, 298, 310, 312, 319, 325, 327, 351, 360, 361, 367, 369, 384, 395, 397, 399, 403, 410, 412, 419]</t>
  </si>
  <si>
    <t>[9, 16, 21, 24, 36, 40, 44, 47, 57, 62, 67, 76, 79, 86, 90, 91, 101, 114, 116, 133, 135, 138, 152, 166, 180, 186, 192, 196, 202, 216, 221, 222, 228, 255, 258, 259, 266, 273]</t>
  </si>
  <si>
    <t>[4, 24, 34, 41, 44, 48, 60, 65, 71, 72, 75, 83, 85, 88, 89, 90, 93, 97, 98, 101, 117, 119, 123, 127, 131, 135, 138, 147, 153, 157, 174, 189, 200]</t>
  </si>
  <si>
    <t>[15, 27, 35, 42, 44, 47, 51, 52, 53, 54, 60, 63, 65, 66, 67, 71, 72, 75, 95, 103, 109, 110, 112, 125, 127, 129, 132, 137, 139, 144, 150, 153, 155, 157, 159, 169, 171, 175, 178, 182, 193, 211, 221, 231, 232, 238, 241, 243, 247, 249, 261, 264, 269, 275, 291, 306, 313, 328, 341, 343, 344, 354, 355, 358, 362, 372, 373, 375, 376, 380, 386, 387, 388, 402, 410, 416, 419, 422, 425, 427]</t>
  </si>
  <si>
    <t>[2, 6, 7, 10, 14, 20, 26, 32, 33, 34, 38, 40, 44, 55, 66, 72, 79, 92, 99, 106, 108, 111, 128, 129, 143, 149, 151, 152, 161, 162, 177, 185, 188, 191, 196, 197, 200, 206]</t>
  </si>
  <si>
    <t>[12, 15, 17, 43, 51, 54, 56, 71, 107, 109, 114, 116, 118, 119, 125, 131, 144, 152, 156, 159, 161, 170, 181, 188, 189, 202, 208, 212, 213, 215, 221, 230, 231, 234]</t>
  </si>
  <si>
    <t>[3, 5, 14, 17, 26, 31, 34, 47, 48, 56, 76, 101, 102, 118, 120, 121, 132, 135, 136, 142, 143, 150, 153, 156, 159, 162, 172, 183, 192, 205, 206, 217, 225, 239, 246, 251, 252, 254, 276, 280, 283, 290, 292, 302, 313, 329, 355, 357, 361, 365, 370, 392, 393, 396, 404, 406, 408, 418, 436, 440, 441, 457, 458, 463, 476, 478, 500, 503, 504, 508, 517, 526, 535, 554, 556, 565, 566, 570, 588, 599, 602, 626, 629, 655, 656, 657, 682, 693]</t>
  </si>
  <si>
    <t>[6, 15, 17, 18, 19, 20, 31, 47, 57, 61, 63, 73, 79, 92, 93, 99, 103, 118, 120, 128, 133, 138, 140, 151, 153, 161, 163, 166, 170, 171, 183, 185, 189, 192, 196, 197, 200, 203, 213, 214, 218, 220, 229, 238, 239, 244, 248, 251]</t>
  </si>
  <si>
    <t>[5, 6, 8, 26, 31, 41, 44, 52, 60, 61, 69, 70, 76, 79, 91, 99, 105, 106, 111, 113, 120, 128, 135, 139, 141, 143, 144, 146, 149, 156, 161, 173, 175, 187, 190, 196, 207, 208]</t>
  </si>
  <si>
    <t>[4, 10, 13, 16, 23, 25, 30, 51, 63, 69, 71, 72, 77, 81, 87, 88, 92, 95, 96, 101, 105, 124, 129, 130, 141, 153, 160, 164, 175, 184, 187, 196, 207, 221, 226, 227, 231, 236, 240, 241, 250, 268, 276, 279, 285, 289, 302, 310, 315, 343, 344]</t>
  </si>
  <si>
    <t>[4, 25, 26, 32, 45, 50, 54, 65, 77, 82, 97, 117, 124, 125, 133, 134, 139, 140, 141, 143, 148, 153, 165, 184, 187, 202, 213, 216, 218, 220, 224, 230, 236, 267, 277, 280, 288, 291, 293, 297, 308, 311, 317, 319, 329, 332, 338, 345, 363, 367, 375, 384, 385]</t>
  </si>
  <si>
    <t>[12, 19, 20, 22, 24, 28, 30, 38, 41, 57, 60, 64, 69, 74, 79, 81, 82, 91, 93, 105, 107, 109, 115, 120, 121, 124, 134, 137, 138, 140, 141, 151, 152, 157, 158, 159, 160, 164]</t>
  </si>
  <si>
    <t>[12, 15, 20, 44, 46, 55, 59, 63, 82, 87, 98, 106, 113, 118, 137, 140, 151, 152, 154, 157, 165, 174, 178, 179, 188, 218, 225, 237, 242, 250, 252, 253, 256, 287, 288, 305, 307, 309, 313, 337]</t>
  </si>
  <si>
    <t>[2, 11, 25, 33, 54, 57, 83, 85, 90, 102, 115, 121, 136, 142, 153, 162, 176, 179, 193, 194, 198, 205, 232, 237, 239, 246, 260, 269, 275, 279, 283, 284, 302, 320, 321, 322, 341, 353, 363, 374, 375, 389, 394, 399, 408, 417, 420, 422, 424, 440, 449, 453, 456, 457, 458, 460, 470, 474, 478, 481]</t>
  </si>
  <si>
    <t>[8, 14, 15, 16, 23, 33, 35, 43, 44, 45, 46, 48, 60, 83, 91, 92, 95, 96, 107, 110, 144, 147, 168, 169, 171, 172, 179, 180, 188, 189, 190, 196, 201, 202, 210, 214, 219, 232, 236, 243, 245, 246, 252, 256, 259, 262, 263, 288, 291]</t>
  </si>
  <si>
    <t>[4, 10, 11, 17, 23, 33, 41, 44, 45, 49, 76, 85, 89, 99, 100, 119, 121, 129, 130, 136, 139, 142, 151, 160, 163, 189, 190, 215, 217, 220, 228, 235, 236, 238, 242, 252, 253, 255, 267, 281, 283, 287, 291, 298, 303, 308, 312, 313, 318, 326, 350]</t>
  </si>
  <si>
    <t>[2, 9, 13, 23, 25, 32, 45, 47, 67, 69, 85, 110, 115, 123, 132, 135, 149, 153, 157, 164, 170, 180, 196, 199, 201, 205, 216, 235, 236, 237, 246, 253, 254, 260, 277, 301]</t>
  </si>
  <si>
    <t>[8, 16, 19, 43, 53, 55, 57, 69, 70, 75, 77, 92, 106, 110, 116, 117, 118, 123, 129, 133, 136, 138, 147, 155, 159, 162, 163, 172, 175, 187, 194, 195, 202]</t>
  </si>
  <si>
    <t>[5, 15, 18, 25, 26, 27, 35, 36, 37, 39, 51, 52, 64, 66, 68, 79, 86, 95, 97, 116, 117, 127, 132]</t>
  </si>
  <si>
    <t>[9, 14, 16, 22, 25, 30, 31, 39, 42, 44, 59, 64, 67, 68, 72, 73, 81, 88, 90]</t>
  </si>
  <si>
    <t>[2, 13, 16, 17, 36, 43, 45, 48, 50, 51, 53, 59, 60, 80, 101, 102, 106, 116, 124, 150, 151, 156, 172, 182, 183, 188, 202, 206, 207, 212, 229, 238, 239, 244, 250, 251, 257, 260, 263, 269, 274, 288, 309, 311, 316, 327, 346, 347]</t>
  </si>
  <si>
    <t>[36, 51]</t>
  </si>
  <si>
    <t>[5, 8, 27, 28, 32, 37, 61, 69, 70, 75, 76, 80, 107, 118, 121, 127, 134, 143, 146, 151, 162, 172, 179, 189, 208, 209, 219, 233, 235, 250, 253, 254, 265, 266, 268]</t>
  </si>
  <si>
    <t>[13, 14, 19, 31, 32, 33, 34, 35, 36, 46, 48, 53, 59, 67, 71, 88, 114, 120, 125, 128, 130, 132, 134, 139, 147, 159, 185, 189, 191, 192, 203, 204, 206, 213, 224, 226, 232, 237, 250, 251, 266, 278, 282, 315, 321, 343, 349, 352, 357, 361, 362, 367, 377, 384]</t>
  </si>
  <si>
    <t>[3, 7, 17, 25, 26, 28, 29, 31, 35, 50, 51, 58, 73, 74, 85, 86, 87]</t>
  </si>
  <si>
    <t>[8, 16, 30, 31, 33, 34, 35, 37, 38, 39, 42, 43, 44, 47, 48, 49, 51, 52, 65, 66, 73, 74, 77, 91, 93, 95, 104, 106, 111, 119, 121, 126, 139, 141, 147, 150, 152, 153, 155, 159, 172, 174, 187, 188, 195, 196, 199, 206, 213, 215, 219, 226, 231, 233, 241, 243, 247, 248, 251, 266, 274, 277, 279, 280, 282, 286, 299, 301, 309]</t>
  </si>
  <si>
    <t>[3, 23, 35, 43, 49, 60, 78, 80, 93, 97, 104, 105, 108, 114, 116, 120, 130, 133, 142, 147, 158, 168, 173, 185, 202]</t>
  </si>
  <si>
    <t>[8, 10, 16, 24, 28, 31, 32, 35, 39, 40, 48, 50, 51, 53, 54, 56, 58, 64, 86, 99, 110, 118, 122, 125, 132, 133, 137, 151, 180, 185, 195, 201, 202, 203, 206, 207, 210, 218, 219, 220, 221, 228, 240, 241, 243, 246, 247, 262, 264, 270, 276, 279, 281, 285, 291, 292, 293, 303, 315, 322, 325, 326, 342, 345, 348, 349, 367, 370, 373, 376, 381, 382, 385, 388, 389, 393, 394, 399, 404, 409, 410, 422, 425]</t>
  </si>
  <si>
    <t>[6, 8, 16, 17, 18, 24, 32, 46, 64, 80, 91, 120, 143, 144]</t>
  </si>
  <si>
    <t>[10, 13, 14, 18, 20, 28, 35, 38, 42, 44, 48, 51, 71, 75, 79, 98, 99, 123, 129, 137, 149, 168, 177, 185, 191, 196, 200, 209, 210, 212, 214, 216, 218, 241, 245, 252, 263, 271, 275, 279, 290, 298, 299, 302, 333, 341, 343]</t>
  </si>
  <si>
    <t>[3, 11, 25, 30, 55, 56, 57, 69, 70, 71, 90, 92, 93, 100, 107, 109, 111, 117, 118, 124, 127, 128, 136, 142, 147, 148, 151, 154, 157, 160, 165, 168, 172, 190, 194, 197, 200, 202, 210, 214, 218, 219, 221, 228, 241, 257]</t>
  </si>
  <si>
    <t>[16, 35, 40, 41, 64, 65, 68, 69, 79, 82, 85, 87, 92, 95, 97, 110, 117, 118, 127, 133, 138]</t>
  </si>
  <si>
    <t>[4, 6, 23, 30, 33, 38, 53, 54, 58, 63, 73, 81, 84, 86, 96, 102, 109, 121, 122, 127, 129, 137, 139, 142, 143, 148, 149, 154, 161, 163, 164, 165, 175, 179, 190, 201, 202, 211, 216, 224, 238, 239, 242, 243, 244, 248, 262, 273, 293, 294, 295, 297, 299, 303, 310, 312, 321, 337, 341]</t>
  </si>
  <si>
    <t>[2, 19, 33, 45, 48, 52, 54, 57, 73, 78, 82, 99, 100, 104, 107, 109, 113, 117, 118, 120, 121, 125, 130, 151, 153, 160, 161, 168, 174, 176, 178, 179, 189, 192]</t>
  </si>
  <si>
    <t>[5, 16, 17, 21, 22, 24, 37, 40, 43, 54, 55, 69, 75, 78, 81, 82, 108, 110, 111, 117, 123, 141, 171, 178, 182, 183, 188, 194, 203, 205, 207, 209, 214, 217, 220, 230, 234, 238, 241, 242, 247, 249, 254, 272, 276, 277, 282, 300, 306, 307, 309, 313, 320]</t>
  </si>
  <si>
    <t>[5, 15, 19, 22, 29, 42, 44, 51, 68, 70, 79, 88, 96, 97, 101, 104, 108, 109, 111, 118, 125, 127, 130, 137, 139, 160, 171, 173, 174, 186, 190, 197, 198, 200, 212, 216, 218, 224, 254, 258, 260, 261, 262, 273, 285, 289, 295, 297, 302, 313, 317, 318, 329, 359, 365, 366, 371, 387, 395, 396, 401, 405, 406, 407, 419, 420, 425, 426, 428, 434, 449, 455]</t>
  </si>
  <si>
    <t>[6, 7, 15, 19, 20, 27, 32, 37, 39, 40, 44, 51, 55, 56, 59, 64, 68, 70, 72, 74, 76, 79, 83, 86, 92, 95, 99, 100, 101, 102, 104, 111, 112, 124, 129, 132, 144, 148, 151, 160, 166, 169, 177, 225, 230, 237, 240, 243, 248, 274, 277, 278, 281]</t>
  </si>
  <si>
    <t>[2, 4, 10, 13, 16, 29, 34, 37, 48]</t>
  </si>
  <si>
    <t>[15, 23, 26, 28, 31, 34, 39, 41, 46, 53, 57, 72, 77, 78, 82, 85, 96, 106, 109, 110, 122, 131, 137, 143, 147, 148, 154, 155, 173, 179, 184, 188, 196, 197, 203, 218, 224, 227, 228, 229, 232, 233, 234, 246, 251, 253, 260, 264, 267, 273, 284, 289]</t>
  </si>
  <si>
    <t>[5, 11, 18, 21, 36, 44, 45, 48, 49, 50, 52, 54, 63, 79, 82, 85, 94, 104, 106, 107, 110, 111, 120, 126, 133, 137, 139, 142, 164, 169, 184, 185, 196, 200, 204, 221, 245, 247, 257, 263, 272, 274, 290]</t>
  </si>
  <si>
    <t>[8, 14, 27, 28, 39, 42, 43, 55, 56, 93, 97, 103, 104, 107, 118, 137, 144, 145, 147, 154, 157, 159, 162, 166, 169, 171, 176, 183, 217, 221, 223, 234, 236, 240, 247, 258, 263, 267, 277, 304, 311, 318, 342, 347, 350, 351, 370, 371, 372]</t>
  </si>
  <si>
    <t>[2, 21, 26, 33, 36, 41]</t>
  </si>
  <si>
    <t>[6, 18, 28, 32, 42, 46, 56, 57, 66, 74, 76, 81, 85, 90, 93, 94, 95, 99, 103, 106, 115, 120, 128, 132, 140, 164, 165, 172, 187, 189, 191, 194, 198, 207, 212, 213, 215, 223, 233, 238, 256, 261, 269, 272, 282, 287, 289, 291, 293, 294, 296, 309, 310, 314, 319, 327, 330, 337, 346, 348, 351, 352, 353, 362, 369, 370, 375, 377, 381, 382, 383, 384, 391, 394, 405, 408, 417, 418, 424, 427, 429, 430, 433, 444, 448, 452, 455, 458, 461, 469, 473, 476, 479, 484, 488, 491, 493, 505, 506, 507, 508, 510, 512, 522, 530, 537, 538, 547, 556, 559, 568, 576, 584, 587, 588, 589, 590, 593, 595, 596, 599, 604, 607, 616, 628, 640, 641, 643, 650, 651, 653, 655, 668, 673, 674, 675, 678, 684, 685, 689, 691, 693, 694, 700, 701, 702, 703, 704, 705]</t>
  </si>
  <si>
    <t>[2, 11, 14, 15, 21, 30, 47, 50, 53, 55, 60, 69, 71, 90, 93, 103, 118, 129, 130, 132, 134, 135, 143, 147, 150, 155, 157, 160, 169, 173, 174, 175, 188, 204, 206, 218, 219, 226, 236, 248, 255, 258, 262, 263, 270, 274, 275, 279, 307, 308, 309, 329, 332, 334, 335, 338, 341, 344, 347, 348, 350, 357, 360, 361, 366, 371, 374, 375, 376, 377, 380, 381, 383, 386, 387, 389, 390, 397, 398, 399, 401, 402]</t>
  </si>
  <si>
    <t>[8, 23, 24, 49, 53, 56, 60, 77, 86, 108, 111, 119, 122, 126, 127, 136, 141, 144, 149, 152, 153, 172, 174, 178, 180, 182, 186, 189, 190, 193, 195, 196, 204, 205, 220, 228, 238, 240, 246, 256, 257, 260, 263, 268, 276, 280, 294, 317, 328, 329]</t>
  </si>
  <si>
    <t>[8, 11, 15, 20, 23, 25, 29, 30, 31, 33, 34, 37, 44, 45, 53, 54, 60, 66, 67, 83, 89, 106, 110, 111, 117, 119, 120, 123, 135, 149, 162, 173, 175, 192, 194, 207, 208, 218, 223, 232, 244, 248, 255, 258, 259, 262, 265, 273, 281, 283, 291, 293, 296, 299, 306, 307, 311, 320, 323, 329, 335, 341, 343, 349, 353, 356, 358, 359, 364]</t>
  </si>
  <si>
    <t>[10, 20, 37, 39, 46, 57, 59, 60, 66, 75, 79, 81, 82, 89, 91, 93, 101, 107, 120, 128, 132, 137, 152, 164, 172, 173]</t>
  </si>
  <si>
    <t>[35, 37, 38, 41, 43, 47, 48, 49, 54, 57, 58, 64, 70, 74, 75, 92, 109, 139, 143, 144, 145, 150, 152, 153, 169, 173, 178, 182, 193, 207, 213, 231]</t>
  </si>
  <si>
    <t>[3, 21, 22, 23, 34, 42, 46, 51, 57, 59, 71, 73, 77, 81, 83, 91, 104, 112, 125, 130, 134, 164, 165, 169]</t>
  </si>
  <si>
    <t>[10, 13, 19, 29, 34, 43, 56, 72, 74]</t>
  </si>
  <si>
    <t>[10, 11, 18, 26, 37, 40, 56, 58, 60, 66, 73, 74, 75, 76, 78, 79, 80, 88, 90, 92, 95, 97, 110, 111, 112, 115, 116, 118, 126, 129, 130, 131, 133, 134, 137, 138, 140, 141, 158, 165, 168, 170, 174, 177, 180, 184, 192, 196, 203, 204, 208, 216, 218, 220, 221, 222, 227, 228, 229, 232, 237, 239, 240, 242, 243, 245, 256, 258, 260, 261, 262, 263, 264, 272, 273, 277, 280, 283, 284, 286, 304, 306, 308, 311, 314, 316, 318, 328, 330, 346, 352, 365, 369, 371, 379, 393, 395, 412, 414, 415, 416, 444, 445, 452, 456, 478, 481, 486]</t>
  </si>
  <si>
    <t>[13, 17, 22, 32, 44, 46, 49, 52, 53, 56, 57, 64, 68, 69, 70, 86, 90, 94, 98, 99, 101, 102, 104, 106, 109, 111, 120, 126, 130, 137, 141, 149, 160, 169, 174, 176, 178, 182, 189, 208, 210, 217, 227, 238, 245, 249, 251, 254, 258, 261, 266, 271, 280, 281, 287, 288, 300]</t>
  </si>
  <si>
    <t>[2, 5, 13, 15, 20, 74, 91, 98, 105, 109, 110, 117, 122, 124, 126, 127, 128, 131, 134, 135, 136, 137, 138, 139]</t>
  </si>
  <si>
    <t>[12, 15, 16, 23, 24, 29, 30, 37, 40, 42, 53, 57, 61, 72, 85, 87, 94, 95, 114, 116, 129, 144, 154, 156, 160, 163, 164, 165, 173, 176, 203, 222, 223, 235, 236, 241, 243, 247, 253, 254, 261, 266, 269, 271, 272, 280, 285, 287, 289, 292, 295, 299, 303, 307, 322, 335, 336, 343, 344, 346, 347, 348, 349, 352, 362, 365, 366, 376, 377, 380, 391, 405, 424, 431, 432, 434, 435, 444, 445, 454, 458, 477]</t>
  </si>
  <si>
    <t>[6, 10, 16, 21, 26, 29, 30, 35, 40, 42, 45, 47, 49, 52, 55, 66, 85, 101, 103, 105, 114, 119, 123, 128, 131, 135, 139, 140, 143, 145, 154, 169, 175, 200, 209, 229, 231, 246, 248, 252, 255, 259, 270, 282, 286, 298, 304, 308, 315, 320, 332, 334, 337, 346, 347, 349, 361, 390, 404, 405, 410]</t>
  </si>
  <si>
    <t>[24, 32, 48, 55, 58, 77, 79, 82]</t>
  </si>
  <si>
    <t>[12, 17, 19, 20, 35, 36]</t>
  </si>
  <si>
    <t>[2, 3, 4, 7, 8, 16, 17, 18, 30, 34, 36, 39, 50, 54, 55, 58, 78, 79, 89, 102, 104, 107, 109, 120, 121, 151, 153, 155, 167, 175, 179, 185, 190, 204, 211, 219, 221, 229, 235, 243, 249, 251, 259, 283, 284, 296, 299, 301, 308, 309, 316, 317]</t>
  </si>
  <si>
    <t>[2, 5, 11, 32, 39, 44, 47]</t>
  </si>
  <si>
    <t>[2, 36, 47, 49, 50, 57, 64, 97, 101, 102, 104, 111, 120, 129, 132, 134, 138, 140, 144, 147, 150, 152, 153, 162, 175, 176, 180, 181, 186, 210, 211, 239, 241, 243, 247, 254, 266, 269, 270, 272, 274, 279, 280, 286, 287, 289, 294, 296, 300, 309, 313, 318, 319, 320, 326, 329]</t>
  </si>
  <si>
    <t>[2, 4, 14, 38, 40, 42, 56, 58, 64, 65, 70, 71, 78, 81, 83, 84, 91, 92, 94, 108, 113, 114, 118, 137, 138, 141, 143, 146, 148, 150, 159, 164, 165, 167, 176, 178, 183, 186, 192, 195, 196, 207, 211, 215, 217, 222, 228, 229, 239, 245, 249, 252, 255, 258, 260, 261, 264, 267, 269, 287]</t>
  </si>
  <si>
    <t>[6, 8, 23, 27, 39, 46, 50, 51, 61, 66, 69, 73, 78, 84]</t>
  </si>
  <si>
    <t>[5, 19, 31, 40, 50, 64]</t>
  </si>
  <si>
    <t>[5, 16, 20, 33, 61, 68, 88]</t>
  </si>
  <si>
    <t>[7, 35, 41, 44, 45, 49, 56, 68, 73, 85, 90, 92, 106, 139, 149, 162, 164, 167]</t>
  </si>
  <si>
    <t>[5, 16, 63, 70, 78, 80, 84, 116, 120, 123, 129, 137, 155, 166, 171, 172, 175, 191, 195, 207, 210, 252, 256, 259, 263, 266, 289]</t>
  </si>
  <si>
    <t>[4, 12, 15, 34, 43, 47, 49, 54, 59, 60, 67, 70, 80, 82, 86, 102, 124, 132, 135, 156, 158, 169, 184, 195, 201, 203]</t>
  </si>
  <si>
    <t>[13, 15, 18, 23, 31, 32, 66, 75]</t>
  </si>
  <si>
    <t>[2, 6, 11, 17, 19, 34, 35, 36, 43, 67, 86, 96, 100, 105, 108, 113, 120, 122, 123, 126, 129, 133, 146]</t>
  </si>
  <si>
    <t>[4, 16, 20, 39, 54, 66, 73, 87]</t>
  </si>
  <si>
    <t>[3, 5, 19, 25, 31, 38, 40, 47, 48, 50, 64]</t>
  </si>
  <si>
    <t>[6, 10, 11, 17, 19, 20, 35, 43, 48]</t>
  </si>
  <si>
    <t>[2, 28, 33, 36, 55, 69, 81, 99, 102, 116, 117, 123, 127, 128, 141, 150, 154, 161, 162, 174, 190, 203, 207, 210, 220, 222, 229, 241, 250, 252, 258, 259, 273, 276, 282, 291, 296, 307, 313, 321, 330, 343, 360, 366, 371, 378, 380, 390, 400, 405, 409, 414, 422, 423, 433, 440, 441, 443, 452, 460, 463, 468]</t>
  </si>
  <si>
    <t>[5, 13, 18, 19, 28, 31, 76, 95, 98, 103, 106, 107, 108, 112, 116, 117, 118, 127, 128, 132, 136, 146, 152, 153, 160, 164, 167, 170, 178, 180, 185, 188, 201, 205, 221, 224, 239, 244, 246, 250, 258, 276, 283, 288, 290, 293, 297, 304, 311, 312, 320, 323, 326, 329, 343, 350, 351, 354, 357]</t>
  </si>
  <si>
    <t>[3, 4, 7, 18, 24, 26, 36, 38, 39, 45, 48, 66, 69, 71, 81, 100, 112, 116, 120, 122, 128, 132, 133, 134, 135, 143, 155, 174, 175, 179, 185, 190, 196, 204, 206, 216, 229, 235, 246, 248, 267, 269, 270, 273, 275, 280, 283, 284, 298, 308, 311]</t>
  </si>
  <si>
    <t>[4, 5, 23, 24, 33, 43]</t>
  </si>
  <si>
    <t>[5, 10, 17, 18, 29, 33, 35, 38, 60, 63]</t>
  </si>
  <si>
    <t>[12, 15, 18, 25, 27, 36, 39, 40, 61, 67, 69, 75, 89]</t>
  </si>
  <si>
    <t>[5, 19, 24, 31, 40, 48, 54]</t>
  </si>
  <si>
    <t>[6, 11, 22, 25, 62, 64, 106, 112, 120, 123, 124, 127, 147, 148, 151, 153, 159, 166, 170]</t>
  </si>
  <si>
    <t>[9, 17, 18, 19, 25, 27, 28, 30, 31, 34, 42, 43, 51, 52, 54, 58, 59, 65, 78]</t>
  </si>
  <si>
    <t>[6, 13, 14, 22, 23, 25, 26, 30, 41, 50, 62, 76, 79]</t>
  </si>
  <si>
    <t>[15, 26, 33, 38, 42, 47, 61, 62, 65, 67, 69, 86, 105, 106, 109, 124]</t>
  </si>
  <si>
    <t>[32, 35, 39, 48, 90, 97]</t>
  </si>
  <si>
    <t>[7, 12, 21, 54, 55, 56, 59, 64, 71, 72, 82, 90, 101, 105, 116, 117, 119, 127, 131, 138, 155, 176, 185, 197, 208, 214, 221, 226, 227]</t>
  </si>
  <si>
    <t>[18, 20, 24, 44, 53, 54, 83, 85, 98, 107, 115, 131, 134, 141, 154]</t>
  </si>
  <si>
    <t>[10, 13, 14, 23, 28, 57, 58, 63, 77, 81, 83, 84, 85, 91, 95, 96, 101, 108, 109, 111, 115, 127, 128, 129, 130, 138, 142, 145, 153, 164, 168, 171, 178, 179, 190, 208, 209, 214, 215, 219, 229, 238, 248, 249, 256, 258, 263, 275, 276, 283, 286, 311, 317, 318, 330, 332, 365, 367, 372]</t>
  </si>
  <si>
    <t>[3, 7, 13, 19, 20, 24, 33]</t>
  </si>
  <si>
    <t>[2, 13, 17, 19, 26, 31, 40, 43, 46, 53, 61, 74, 91, 98, 111, 113, 114, 129, 137, 139, 145, 170, 198, 201, 204]</t>
  </si>
  <si>
    <t>[12, 18, 31, 34, 43, 48, 55, 70, 77, 80, 93, 96, 97, 98, 99, 112, 115, 136, 147, 150, 166, 174, 177, 178, 182, 188, 190, 195, 197, 200]</t>
  </si>
  <si>
    <t>[13, 16, 25, 26, 31, 36, 68, 71, 72, 81, 83, 86]</t>
  </si>
  <si>
    <t>[2, 5, 6, 7, 13, 19, 35, 36, 38, 39, 42, 54, 57, 61, 65, 77, 78, 83, 92, 95, 100, 118, 123, 126, 141, 144, 166, 190, 195, 199, 207, 223, 228, 242, 243, 252, 256, 258, 266, 267, 275, 276, 277, 285, 300, 315]</t>
  </si>
  <si>
    <t>[21, 26, 37, 47, 68, 71, 73, 75, 76, 91, 100]</t>
  </si>
  <si>
    <t>[3, 10, 13, 22, 28, 30, 40, 45, 60, 64, 75, 79, 82, 99, 103, 111, 116, 117, 121, 122, 128, 131, 148, 150, 152, 162, 163, 166, 167, 170, 172, 188, 203, 204]</t>
  </si>
  <si>
    <t>[2, 7, 11, 29, 46, 54, 57, 65, 74, 90, 91, 97, 98, 99, 105, 106, 109, 116, 132, 133, 137, 155]</t>
  </si>
  <si>
    <t>[6, 9, 13, 15, 24, 33, 37, 43, 68, 87, 91, 92, 96, 98, 100, 102, 123, 126, 130, 162, 166, 170]</t>
  </si>
  <si>
    <t>[3, 12, 37, 48, 51, 62, 66, 67, 69, 72]</t>
  </si>
  <si>
    <t>[3, 23, 37, 43, 63]</t>
  </si>
  <si>
    <t>[2, 4, 10, 18, 29, 30, 38, 50, 58, 64, 76, 89, 97, 107, 111, 121, 134, 165, 187, 188, 193, 195, 209, 212, 218, 223, 238, 263, 264, 272, 279, 317, 331, 335, 336, 339, 341, 342, 358, 360, 376, 388, 390, 391, 403, 412, 421, 423, 425]</t>
  </si>
  <si>
    <t>[2, 17, 21, 25, 31, 35, 40, 59, 62, 78, 81, 86, 119, 120, 125, 138, 142, 153]</t>
  </si>
  <si>
    <t>[19, 39, 46, 59, 61, 65, 67, 70, 72, 89, 101, 102, 131, 134, 138]</t>
  </si>
  <si>
    <t>[3, 9, 13, 14, 15, 17, 27, 31, 49, 63, 67, 75, 78, 80, 85, 89, 94, 99, 115, 119, 148, 168, 169, 170]</t>
  </si>
  <si>
    <t>[11, 15, 18, 19, 21, 23, 27, 39, 43, 44, 49]</t>
  </si>
  <si>
    <t>[18, 21, 29, 31, 35, 36, 44, 48, 49, 51, 65, 67, 70, 74, 82, 90, 95, 108, 121, 130, 137, 153, 155, 157, 159, 160, 170, 179, 180, 190, 195, 196, 200, 201, 203, 208, 217, 222, 223, 227, 231, 235, 236, 244, 250, 253, 266, 270]</t>
  </si>
  <si>
    <t>[11, 12, 15, 16, 22, 32, 37, 42, 43, 49, 55, 58, 76, 88, 95, 97, 102, 136, 139, 147, 155, 165, 173, 188, 189, 194, 197, 198, 202, 224, 226]</t>
  </si>
  <si>
    <t>[10, 18, 26, 27, 32, 61, 72, 73, 76, 83, 99, 101, 106, 112, 113, 121, 125, 128, 138, 140, 151, 154, 165, 169, 175, 176, 179, 189, 203, 204, 207, 217, 219, 224, 228, 230, 234, 239, 256, 281, 285, 286, 291, 292, 299, 303, 321]</t>
  </si>
  <si>
    <t>[2, 4, 5, 8, 12, 18, 20, 22, 31, 40, 45, 47, 52, 61, 76, 100, 106, 107, 131, 132, 141, 146, 151, 159, 167, 176, 178, 187, 198, 199, 202]</t>
  </si>
  <si>
    <t>[2, 11, 12, 14, 35, 36, 38, 41, 59, 63, 65, 66, 76, 84, 85, 86, 91, 97, 105, 116, 120, 129, 148, 154, 159, 174, 178, 191, 192, 210, 220, 224, 245, 248, 249, 250, 253, 258, 262, 270, 272, 280, 287, 301, 303, 314, 315, 328, 335, 354, 366, 369, 374, 380, 387, 388, 391, 392, 394, 398, 399, 424, 431, 446, 458, 464, 471, 474, 475, 476, 479, 516, 520, 538, 557, 570, 574]</t>
  </si>
  <si>
    <t>[5, 11, 15, 16, 17, 21, 34, 40, 42, 88, 102]</t>
  </si>
  <si>
    <t>[2, 6, 10, 29, 33, 48]</t>
  </si>
  <si>
    <t>[8, 26, 27, 35, 38, 40, 42, 43, 50, 58, 68, 72, 74, 83, 87, 88, 98, 99, 100, 107, 125, 129, 132, 139, 140, 147, 152, 153, 156, 162, 163, 167, 171]</t>
  </si>
  <si>
    <t>[14, 18, 20, 33, 49, 55, 57]</t>
  </si>
  <si>
    <t>[12, 31, 35, 38, 39, 40, 54, 64, 73, 75, 80, 82, 83, 91, 99, 102]</t>
  </si>
  <si>
    <t>[2, 7, 16, 28, 31, 45, 50, 66, 72, 75, 80, 83, 93, 96, 98, 101, 114, 115, 120, 129, 131, 138, 143, 152, 153, 166, 169, 180, 186, 189, 192, 193]</t>
  </si>
  <si>
    <t>[3, 14, 19, 21, 28, 30, 34, 36, 40, 48, 52, 54, 60, 65, 71, 77, 79, 91, 108, 117, 126, 128, 130, 132]</t>
  </si>
  <si>
    <t>[6, 9, 10, 17, 19, 25, 26, 27, 28, 32, 50, 62, 77, 80, 83, 88, 96, 103, 118, 139, 157, 160, 161, 171, 178, 191, 194, 211, 219, 223, 248, 257, 259, 266]</t>
  </si>
  <si>
    <t>[6, 8, 12, 14, 19, 24, 25, 28, 50, 51, 56]</t>
  </si>
  <si>
    <t>[3, 5, 6, 7, 9, 11, 12, 34, 39, 40, 49, 53, 58, 59, 61]</t>
  </si>
  <si>
    <t>[10, 12, 15, 25, 38, 41, 45, 50, 53, 65, 70, 87, 89, 93, 96, 101, 112, 115, 120, 135, 138, 144, 152, 157, 165, 175, 177, 178, 180, 191, 195, 201, 205, 207, 220, 248, 251, 252, 255, 256, 258, 259, 262, 268, 272, 280, 289]</t>
  </si>
  <si>
    <t>[5, 7, 9, 18, 21, 23, 36, 49, 60, 63, 64, 65, 74, 80, 90, 92, 94, 101, 131, 139, 141, 143, 150, 159, 164, 166, 168, 178, 187, 203, 208, 214, 215, 224, 231, 239, 242, 245, 247, 274, 275, 278, 281, 289, 290, 292, 296, 302, 307, 319, 324, 331, 332]</t>
  </si>
  <si>
    <t>[3, 4, 5, 17, 22, 30, 31, 35, 44, 46, 51, 66, 71, 75, 76, 79, 81, 87, 89, 98, 104, 105, 114, 121, 126, 144]</t>
  </si>
  <si>
    <t>[5, 20, 30, 33, 39, 46, 54, 56, 59, 72, 85, 90, 100, 102, 106, 112, 125, 162, 189, 202, 214, 215, 237, 241, 243, 244, 257, 258]</t>
  </si>
  <si>
    <t>[3, 6, 14, 75, 81, 91, 99, 103, 104, 114, 135, 139, 141, 142, 144, 145, 169, 170, 186, 200, 201, 203, 204, 206, 235, 236]</t>
  </si>
  <si>
    <t>[2, 4, 6, 9, 20, 23, 30, 36, 38, 40, 41, 50, 54, 63, 65, 70, 71, 76, 79, 93, 96, 98, 107, 114, 122, 133, 162, 167, 170, 171, 174, 177, 180, 184, 197, 204, 208, 213, 219, 237, 246, 248, 262, 268]</t>
  </si>
  <si>
    <t>[2, 15, 22, 26, 39, 41, 55, 58, 67, 74, 76, 77]</t>
  </si>
  <si>
    <t>[7, 21, 23, 25, 28, 54, 58, 60, 66, 68, 69, 70, 73, 79]</t>
  </si>
  <si>
    <t>[4, 9, 11, 15, 28, 35, 45, 57, 58, 62, 63, 71, 76, 91, 108, 112, 115, 120]</t>
  </si>
  <si>
    <t>[5, 13, 24, 27, 53, 57, 65, 67, 99, 102, 109, 113, 115, 117, 123, 159, 165, 166, 171]</t>
  </si>
  <si>
    <t>[19, 22, 24, 33, 39, 48, 53, 55, 59, 87, 89, 92, 100, 113, 115, 120, 125, 132, 138, 140, 141, 152, 170, 177, 178, 181, 199, 200, 205, 211, 219, 220, 228, 229, 231, 235, 237, 242, 244, 245, 252, 257, 262, 266, 267, 290, 294, 301, 302, 316, 317, 323, 326, 329, 332, 338, 341, 342, 343, 348, 360, 361, 366, 368, 369, 375, 376, 381, 386, 396]</t>
  </si>
  <si>
    <t>[2, 7, 12, 27, 36, 41, 42, 47, 48, 60, 61, 72, 81, 98, 100, 117, 139, 141, 144, 170, 171, 177, 178, 195, 200, 229, 239, 253, 254, 266, 271, 273, 275, 285, 291, 299, 309, 312, 314, 318, 321]</t>
  </si>
  <si>
    <t>[2, 5, 10, 19, 43, 44, 50, 70, 74, 80, 82, 89, 91, 95, 105, 107, 108, 109, 111, 115, 125, 133, 137, 143, 144, 155, 161, 166, 187, 199, 209, 213, 223, 224, 235, 237, 238, 254, 255, 259, 269, 272, 276, 280, 282, 283, 287, 299, 303, 305, 314, 318, 319, 324, 325, 331, 342, 360, 361, 365, 374, 383, 387, 389, 393, 400, 404, 406, 407, 413, 432, 436, 437, 439, 444, 452, 465, 472, 475, 486, 491, 497]</t>
  </si>
  <si>
    <t>[15, 17, 18, 22, 23, 24, 29, 30, 31, 32, 36, 37, 38, 39, 40, 41, 45, 46, 48, 49, 50, 52, 53, 54, 57, 58, 59, 61, 65, 66, 67, 68, 69, 70, 74, 75, 76, 77, 78, 79, 80, 83, 84, 85, 86, 88, 89, 90, 92, 93, 95, 100, 102, 104, 105, 108, 109, 110, 113, 114, 116, 117, 119, 122, 123, 124, 125, 130, 138, 145, 148, 150, 151, 158]</t>
  </si>
  <si>
    <t>[6, 7, 18, 23, 39, 41, 42, 43, 57, 64, 66, 72, 77, 82, 86, 95, 111, 123, 124, 128, 129, 136]</t>
  </si>
  <si>
    <t>[2, 19, 37, 38, 39, 47, 58, 64, 65, 68, 79, 92, 99, 103, 106, 110, 117, 118, 119, 120, 125, 127, 136, 140, 142, 143, 146, 153, 162, 169, 175, 185, 191, 195, 200, 207, 209, 211, 218, 231, 234, 235, 243, 251]</t>
  </si>
  <si>
    <t>[7, 9, 15, 20, 28, 31, 39, 40, 41, 42, 49, 55, 60, 64, 73, 87, 101, 114, 124, 128, 129, 134, 138, 140, 151, 155, 156, 158, 167, 168, 170, 171, 173, 184, 188, 207, 219, 221, 225, 228, 231, 237, 242, 244]</t>
  </si>
  <si>
    <t>[6, 32, 35, 40, 41, 42, 53, 55, 64, 76, 78, 79, 92, 94, 95, 98, 100, 107, 116, 118, 119, 124, 129, 131, 141, 154, 155, 163, 171, 174, 176, 192, 196, 217, 221, 228, 230, 231, 242, 247, 250, 254, 257, 260, 272, 274, 285, 289]</t>
  </si>
  <si>
    <t>[10, 15, 20, 28, 38, 39, 50, 56, 60, 68, 78, 86, 98, 100, 105, 106, 111, 113, 118, 121, 123, 124, 125, 131, 140, 143, 146, 153, 158, 160, 165, 166, 173, 174, 178, 183, 186]</t>
  </si>
  <si>
    <t>[5, 34, 39, 41, 45, 53, 55, 56, 61, 64, 65, 68, 74, 107, 109, 110, 124, 132, 145, 149, 164, 165, 171, 172, 184, 193, 199, 204, 218, 225, 228, 233, 235, 237, 249, 255, 268, 272, 274, 277, 280, 281, 282, 285, 289, 296, 301, 305, 306, 308, 309, 315, 316, 317, 327, 333, 341, 352, 357, 359, 369, 371, 373, 377, 378, 382, 389, 393, 397, 401, 405, 417, 425, 429, 432, 437, 439, 441, 443, 447]</t>
  </si>
  <si>
    <t>[3, 6, 16, 36, 37, 47, 50, 63, 65, 67, 70, 104, 106, 110, 115, 116, 126, 131, 152, 153, 173, 183, 199, 206, 208, 219, 221, 222, 228, 231, 234, 238, 246, 247, 253, 254]</t>
  </si>
  <si>
    <t>[5, 13, 26, 28, 29, 37, 42, 45, 47, 60, 61, 82, 98, 100, 101, 103, 114, 120, 126, 129, 144, 145, 149, 150, 156, 163, 170, 175, 185, 187, 189, 196, 207, 210, 214, 216, 218, 228, 236, 237, 245, 249, 250, 253, 257, 266]</t>
  </si>
  <si>
    <t>[3, 13, 14, 26, 39, 51, 64, 72, 77, 83, 84, 88, 91, 107, 124, 132, 146, 147, 153, 156, 158, 159, 173, 179, 181, 187, 191, 192, 193, 202, 213, 215, 218, 227, 228, 235, 237, 247, 262, 267, 269, 273, 288, 293, 302, 306, 312, 317, 330, 338, 343, 350, 352, 359, 367, 371, 383, 389, 394, 397, 398, 402, 404, 408, 412, 424, 425, 434, 446, 459, 465, 466, 469, 473, 511, 523]</t>
  </si>
  <si>
    <t>[3, 25, 34, 35, 38, 54, 59, 63, 70, 77, 80, 85, 96, 97, 102, 119, 133, 134, 137, 146, 149, 150, 153, 158, 163, 164, 168, 170, 177, 188, 190, 191, 192, 193, 195, 203, 205, 210, 217, 218, 219, 228]</t>
  </si>
  <si>
    <t>[2, 9, 16, 20, 48, 59, 61, 63, 66, 74, 85, 87, 88, 104, 110, 111, 112, 118, 124, 125, 132, 145, 146, 149, 162, 175, 190, 196, 205, 207, 212, 214, 219, 224, 225, 227, 228, 229, 230, 231, 232, 244, 246, 251, 252, 253, 261, 267, 270, 301, 304, 307, 317, 318, 321, 325, 327, 330, 331, 333, 335, 344, 359, 360, 361, 366, 367, 368, 372, 376, 377, 387, 391]</t>
  </si>
  <si>
    <t>[3, 4, 27, 41, 47, 50, 61, 67, 71, 93, 98, 113, 118, 139, 150, 153, 160, 178, 194, 207, 217, 218, 220, 231, 233]</t>
  </si>
  <si>
    <t>[4, 6, 15, 25, 27, 34, 37, 51, 58, 69, 73, 79, 83, 90, 108, 109, 122, 131, 143, 151, 154, 157, 159]</t>
  </si>
  <si>
    <t>[10, 23, 30, 39, 41, 43, 47, 53, 55, 66, 67, 69, 72, 74, 75, 81, 83, 94, 97, 104, 114, 117, 121, 132, 152, 153, 162, 185, 190, 192, 207, 213, 216, 217, 219, 225, 234, 242, 256, 272, 275, 285, 311, 319, 327, 331, 344]</t>
  </si>
  <si>
    <t>[5, 32, 35, 43, 46, 58, 65, 73, 90, 95, 118, 129, 133, 138, 141, 153, 160, 166, 167, 171, 205, 228, 229, 230, 232, 242, 276, 281, 301, 308, 314, 327, 333, 347, 348, 355, 369, 372, 373, 378]</t>
  </si>
  <si>
    <t>[15, 19, 24, 33, 45, 63, 76, 80, 89, 111, 116, 118, 119, 127, 148, 152, 153, 155, 160, 165, 167, 175, 176, 184, 193, 199, 201, 205, 216, 221, 224, 247, 259, 261, 265, 269, 273, 278, 287, 291, 295, 304, 313]</t>
  </si>
  <si>
    <t>[2, 7, 21, 23, 33, 42, 45, 51, 58, 63, 95, 102, 110, 111, 114, 120, 126, 127, 132, 133, 135, 142, 153, 155, 165, 175, 182, 187, 190, 201, 203, 205, 214, 225, 226, 233, 276, 302, 315, 323, 324, 325, 326, 329, 334, 339, 351, 357, 360, 363, 365, 368, 379, 382]</t>
  </si>
  <si>
    <t>[4, 10, 16, 22, 30, 36, 43, 47, 51, 53, 55, 59, 66, 74, 76, 80, 92, 96, 97, 113, 116, 122, 131, 134, 142, 152]</t>
  </si>
  <si>
    <t>[7, 9, 11, 21, 29, 30, 34, 35, 38, 39, 67, 77, 94, 103]</t>
  </si>
  <si>
    <t>[13, 28, 30, 33, 43, 49, 56, 66, 67, 79, 85, 89, 90, 92, 98, 100, 101, 102, 103, 109, 114, 123, 128, 129, 153]</t>
  </si>
  <si>
    <t>[15, 20, 23, 41, 45, 48]</t>
  </si>
  <si>
    <t>[8, 12, 14, 21, 24, 26, 28, 37, 43, 47, 48, 55, 63, 70, 81, 90, 91]</t>
  </si>
  <si>
    <t>[22, 24, 31, 33, 35, 37, 58, 69, 70, 73, 78, 81, 96, 110, 118, 122, 124, 126, 127, 128, 131, 132, 142, 172, 182, 190, 193, 196, 206, 210, 214, 217, 233, 235, 238, 240, 243, 247, 254, 257, 273, 287, 288, 290, 293, 304, 305, 311, 327, 333, 347, 349, 350, 357, 358, 359]</t>
  </si>
  <si>
    <t>[4, 10, 31, 48, 80, 96, 106, 126, 127, 132, 142, 154, 162, 176, 177, 179, 186, 189, 200, 207, 226]</t>
  </si>
  <si>
    <t>[8, 11, 21, 33, 36, 43, 48, 60, 61, 65, 72, 73, 75, 89, 97, 113, 127, 134, 135, 141, 197, 200, 226, 227, 234, 259, 261, 263, 281, 285, 287, 294, 297, 330, 370, 383, 385, 390, 407, 434, 438, 443, 448, 450, 456, 464, 475, 489, 491, 492, 494, 498, 507, 509, 526, 531, 547]</t>
  </si>
  <si>
    <t>[2, 3, 15, 19, 20, 23, 31, 40, 58, 70, 71, 73, 74]</t>
  </si>
  <si>
    <t>[3, 7, 13, 15, 40, 44, 47, 52, 58, 61, 69, 79, 83, 107, 108, 114, 122, 140, 146, 157, 164, 177, 180, 187, 190, 203]</t>
  </si>
  <si>
    <t>[2, 5, 7, 9, 15, 28, 43, 51, 67, 72, 73, 76, 81, 89, 98, 100, 110, 117, 124, 126, 139, 157, 158, 180, 183, 185, 195, 208, 226, 232, 235, 236, 238, 243, 245, 252, 267, 268, 299, 301, 302, 305]</t>
  </si>
  <si>
    <t>[6, 8, 31, 32, 41, 54, 56, 70, 72, 77, 81, 83, 93, 95, 97, 98, 102, 106, 114, 115, 121, 124, 127, 134, 142, 143, 144, 145, 148, 158, 159, 160, 162, 163, 166, 168, 174, 176, 177, 178, 180, 183, 185, 187, 190, 192, 196, 202, 206, 207, 210, 214, 216, 217, 219, 221, 222, 223, 224, 225, 226, 227, 228, 229, 230, 231, 232, 233, 234, 235, 236, 237, 238, 239, 240, 241, 242, 246, 251, 252, 253, 256, 259, 270, 281, 283, 284, 285, 286]</t>
  </si>
  <si>
    <t>[3, 8, 9, 19, 24, 28, 31, 33, 34, 45, 49, 53, 60, 62, 72, 78, 79, 85, 104, 109, 110, 111, 124, 128, 132, 147, 148, 155, 158, 173, 177, 181, 183, 199, 206, 209, 212, 214, 220, 222, 226, 230, 258, 268, 273, 278, 293, 298, 299, 300]</t>
  </si>
  <si>
    <t>[12, 15, 20, 26, 29, 33, 34, 37, 48, 64, 65, 75, 79]</t>
  </si>
  <si>
    <t>[5, 18, 22, 29, 37, 41, 45, 46, 56, 63, 64, 65, 67, 74, 78, 83, 84, 92, 101, 113, 114, 116, 125, 132, 145, 159, 170, 194, 199, 205, 214, 216, 218, 220, 227, 230, 239, 246, 249, 252, 254, 272, 273, 276, 281, 300, 302, 307, 312, 316, 319, 322, 332, 336, 337, 346, 350, 351, 353, 355, 357, 379, 383, 394, 395, 396, 399, 413, 424, 432, 434, 440, 445, 455, 458, 460, 461, 473, 480, 481, 492, 505, 510, 516, 523]</t>
  </si>
  <si>
    <t>[3, 4, 29, 33, 47, 51, 57]</t>
  </si>
  <si>
    <t>[2, 18, 24, 52, 71, 75, 79, 84, 101, 108, 111, 113, 121, 137, 141, 144, 147, 148, 161, 174, 175, 180, 189, 194, 195, 200, 203, 205, 212, 242, 249, 255, 256, 259, 266, 271, 273, 279, 282, 283, 307, 308, 319, 330, 341, 342, 345, 350, 365, 372, 377, 378, 387, 390, 400, 404, 405, 412, 415, 424, 426, 434, 439, 448, 463, 465, 473, 475, 483, 502, 508, 524, 525, 533, 534, 554, 565]</t>
  </si>
  <si>
    <t>[5, 7, 10, 12, 35, 47, 59, 69, 71, 72, 82, 90, 98, 100, 101, 104, 107, 108, 110, 121, 126, 130, 134, 135, 137, 140, 143, 145, 151, 158, 165, 166, 181, 194, 195, 199, 200, 203, 211, 215, 220, 222, 247, 250, 252, 257, 259, 263, 270, 279, 288, 296, 299, 300, 301, 310, 317, 320, 327, 335, 338, 351, 352, 361, 363, 364, 375, 383, 390, 392, 395, 396, 405, 408, 422, 442, 457, 481, 483, 491, 492, 493, 494, 501, 505, 508, 519, 524, 526, 542, 543, 551, 552, 575, 583, 587, 591, 592]</t>
  </si>
  <si>
    <t>[2, 15, 19, 21, 23, 26, 42, 48, 53, 61, 64, 66, 68, 72, 76, 87, 97, 98, 102, 107, 128, 129, 151, 158, 160, 164, 192, 197, 210, 219, 233, 240, 249, 257, 263, 283, 284, 297, 299, 302, 306, 307]</t>
  </si>
  <si>
    <t>[2, 3, 5, 6, 10, 15, 17, 21, 23, 29, 33, 35, 44, 47, 51, 69, 79, 81, 90, 95, 99, 105, 123, 136, 156, 158, 159, 161, 164, 201, 217, 218, 224, 226, 227, 243, 255, 257, 261, 263, 275, 276, 277, 279, 281, 282, 285]</t>
  </si>
  <si>
    <t>[5, 19, 29, 79, 89, 111, 128]</t>
  </si>
  <si>
    <t>[5, 7, 15, 21, 25, 28, 39, 40, 41, 42, 43, 62, 70, 82, 83, 91, 103, 113, 114, 118, 123, 128, 147, 158, 164, 169, 193, 202, 204, 207]</t>
  </si>
  <si>
    <t>[8, 20, 21, 42, 49, 50, 62, 77, 78, 80, 86, 91, 99, 103, 107, 109, 112, 113, 123, 128, 133, 135, 136, 145, 148, 175, 183, 191, 208, 213, 216, 219, 226, 233, 234, 246, 249, 250, 251, 269, 272, 275, 294, 295, 302]</t>
  </si>
  <si>
    <t>[2, 14, 17, 21, 31, 41, 47, 59, 64, 65, 66, 96, 107, 121, 148, 152, 176, 184, 185, 190, 191, 193, 194]</t>
  </si>
  <si>
    <t>[7, 9, 13, 14, 21, 28, 30, 35, 36, 49, 57, 60, 80, 81, 85, 93, 102, 110, 123, 124, 126, 128, 134, 135, 136, 139, 145, 149, 153, 154, 158, 165, 171, 175, 181, 183, 191, 197, 208, 216, 223, 228, 230, 245, 247, 252, 257, 270, 271, 276, 278, 282, 283, 285, 288, 289, 299, 314, 317, 321, 341, 355, 356]</t>
  </si>
  <si>
    <t>[2, 3, 6, 8, 18, 22, 25, 28, 38, 42, 66, 72, 78, 87, 113, 118, 121, 124, 127, 139]</t>
  </si>
  <si>
    <t>[11, 12, 15, 34, 38, 40, 45, 50, 61, 77, 83, 115, 117, 120, 122, 142, 149, 154, 162, 167, 169, 177, 186, 189, 194, 201, 202, 206, 211, 213, 227, 234, 237, 239, 243, 245, 247, 248, 282, 287, 293, 302, 303, 305, 311, 315, 319]</t>
  </si>
  <si>
    <t>[3, 7, 10, 11, 13, 14, 17, 19, 24, 49, 51, 68, 73, 77, 78, 86, 90, 93, 97, 101, 102, 109, 113, 121, 142, 146, 161, 168, 172, 175, 180, 186, 189, 199, 200, 202, 205, 223, 227, 236, 241, 247, 250, 260, 266, 269, 276, 284, 285, 286, 291, 293, 296, 300]</t>
  </si>
  <si>
    <t>[16, 29, 34, 41, 45, 46, 62, 64, 75, 77, 85, 90, 92, 96, 113, 120, 130, 152, 166]</t>
  </si>
  <si>
    <t>[4, 8, 22, 26, 29, 33, 40, 52, 74, 75, 90, 96, 100, 104, 124, 125, 128, 129, 132, 135, 144, 151, 155, 160, 161, 167, 172, 179, 183, 185, 194, 197, 202, 205, 208, 210, 216, 217, 218]</t>
  </si>
  <si>
    <t>[2, 9, 14, 19, 34, 42, 52, 61, 71, 94, 98, 108, 113, 128, 134, 138, 141, 160, 162, 164, 171, 173, 174, 180, 187, 195, 204, 208, 210, 226, 233, 253, 254, 258, 261, 267, 281, 282, 301, 308, 309, 325, 334, 342]</t>
  </si>
  <si>
    <t>[5, 15, 44, 46, 49, 51, 52, 62, 68, 72, 74, 85, 86, 90, 92, 115, 127, 129, 131, 145, 157]</t>
  </si>
  <si>
    <t>[10, 17, 18, 19, 44, 48, 58, 78, 80, 82]</t>
  </si>
  <si>
    <t>[4, 10, 13, 14, 15, 18, 20, 23, 28, 35, 41, 42, 43, 46, 53, 54, 56, 58, 67, 68, 69, 71, 90, 93, 96, 98, 100, 101, 110, 113, 114, 140, 141, 148, 150, 155, 158, 161, 163, 165, 182, 185, 186, 187, 189, 193, 197, 201, 202, 213, 232, 241, 247, 251, 254, 256, 268, 275, 287]</t>
  </si>
  <si>
    <t>[6, 8, 16, 18, 21, 22, 23, 26, 36, 40, 41, 58, 59, 61, 64, 74, 81, 84, 86, 87, 93]</t>
  </si>
  <si>
    <t>[4, 7, 13, 15, 34, 36, 44, 62, 63, 64, 65, 67, 80, 85, 89, 92, 94, 97, 105, 106, 110, 124, 127, 128, 147, 149, 153, 162, 165, 172, 174, 177, 181, 182, 206, 211, 217, 221, 223, 230, 237, 239, 240, 243, 249, 265, 267, 268, 269, 272, 275, 277, 289, 303, 305, 315, 324, 332, 338, 342, 352, 358, 371, 372, 374, 378, 392, 394]</t>
  </si>
  <si>
    <t>[24, 26, 30, 31, 60, 64, 79, 80, 81, 83, 89, 97]</t>
  </si>
  <si>
    <t>[15, 29, 36, 42, 44, 46, 54, 55, 56, 58, 79, 86, 87, 93, 96, 97, 106, 115, 117, 120, 125, 133, 137, 143, 144, 148, 154, 157, 160, 171, 173, 174, 176, 189, 203, 207, 212, 225, 229, 237, 239, 248, 262, 264, 265, 284, 292, 299, 300, 302, 305, 307, 312, 315, 322, 325, 327, 333, 335, 346, 363, 367, 371, 374, 401, 408, 425, 430, 431, 433, 436, 437, 441, 446, 451]</t>
  </si>
  <si>
    <t>[31, 46, 50, 52, 55, 60, 62, 76, 79, 85, 95, 105, 111, 125, 130, 133, 136, 147, 155, 164, 166, 168, 176, 190, 199, 207, 208, 209, 224, 230, 231, 247, 262, 270, 279, 285, 286, 287]</t>
  </si>
  <si>
    <t>[5, 8, 14, 15, 17, 19, 20, 21, 31, 32, 34, 42, 43, 52, 57, 67, 71, 78, 82, 85, 86, 93, 99, 105, 110, 114, 116, 117, 123, 125, 127, 132, 133, 136, 139, 140, 154, 157, 158, 161, 164, 172, 176, 179, 184, 191, 201]</t>
  </si>
  <si>
    <t>[6, 15, 18, 26, 32, 33, 41, 45, 49]</t>
  </si>
  <si>
    <t>[8, 13, 18, 23, 24, 25, 28, 41, 46, 47, 55, 62, 76, 85, 88, 90, 91, 92, 95, 96, 114, 116, 140, 143, 144, 148, 169, 170, 173, 175, 187, 195, 201, 206, 217, 226, 235, 248, 269, 283, 296, 307, 308, 318, 320, 326, 328, 335]</t>
  </si>
  <si>
    <t>[2, 41, 44, 55, 65, 67, 74, 96, 107, 122, 128, 130, 134, 138, 141, 144, 154, 158, 164, 168, 173, 177, 185, 189, 194, 200, 205, 222, 232, 253, 266, 267, 273, 278, 279, 281, 282, 291, 305, 309, 310, 319, 334, 343, 359, 374, 379, 381, 384, 387, 394, 407, 424, 463, 468, 483, 487, 496]</t>
  </si>
  <si>
    <t>[4, 6, 13, 14, 43, 44, 49, 53, 68, 70, 71, 73, 75, 86]</t>
  </si>
  <si>
    <t>[13, 33, 37, 50, 51, 66, 67, 71, 78, 95, 98, 101, 104, 117, 118, 123, 125, 139, 140, 141, 157, 158, 167, 170, 177, 184, 197, 200, 209, 211, 214, 222, 224, 244, 263, 268, 282, 293, 296, 308, 316, 319, 321, 327, 328, 338, 341, 353, 358, 361, 385, 389, 394, 396, 402, 407, 408, 412, 436, 450, 451, 462, 463, 473]</t>
  </si>
  <si>
    <t>[2, 6, 11, 12, 13, 17, 31, 32, 38, 42, 49, 77, 79, 80, 90, 92, 98, 101, 113, 114, 133, 135, 148, 153, 157, 158]</t>
  </si>
  <si>
    <t>[5, 17, 18, 21, 33, 41, 46, 69, 72, 74, 117, 123, 142, 144, 146, 150, 162, 163, 179, 202, 208, 213, 215, 216, 217, 228]</t>
  </si>
  <si>
    <t>[16, 34, 54, 57, 61, 78, 101, 118, 120]</t>
  </si>
  <si>
    <t>[5, 20, 28, 34, 51, 59, 78, 81, 83, 92, 94, 95, 96, 105, 108, 112, 113, 132, 134, 147, 149, 150, 156, 160, 161, 162, 163, 166, 167, 169, 172, 173, 174, 177, 178, 179, 181, 182, 191, 195, 197, 204, 207, 211, 215, 230, 232, 235, 241, 243, 244, 249, 251, 254, 256, 261, 264, 271, 282, 289, 292]</t>
  </si>
  <si>
    <t>[3, 12, 13, 17, 35, 48, 53, 60, 61, 64, 69, 94, 114, 119, 121, 128, 131, 148]</t>
  </si>
  <si>
    <t>[33, 38, 39, 42, 52, 71, 76, 86, 91, 92, 95, 97, 106, 113, 116, 126, 134, 136, 140, 145, 159, 164, 166, 168, 180, 182, 186, 196, 197, 202]</t>
  </si>
  <si>
    <t>[5, 11, 19, 27, 31, 47, 58, 60, 65, 72, 86, 91, 99, 100, 119, 125, 128, 133, 167, 168, 184, 185]</t>
  </si>
  <si>
    <t>[2, 19, 23, 32, 42, 56, 61, 67, 82, 89, 96, 101, 107, 118, 122, 124, 127, 128, 143, 144, 151, 160, 163, 168, 176, 179, 180, 187, 188, 190, 193, 197, 213, 221, 223, 226, 234, 236]</t>
  </si>
  <si>
    <t>[7, 14, 15, 34, 40, 65, 68, 69, 71, 76, 84, 94, 99, 100, 105, 109, 129, 133, 135, 142, 146, 155, 163, 166, 167, 169, 181, 185, 205, 206, 210, 225, 234, 239, 241, 255, 259, 264, 272, 273, 278, 282, 288, 293, 295, 307, 312, 314, 324, 333, 340, 381, 391, 401, 402]</t>
  </si>
  <si>
    <t>[5, 7, 13, 17, 25, 35, 37, 53, 55, 56, 66, 67, 79, 82, 84]</t>
  </si>
  <si>
    <t>[8, 20, 25, 31, 39, 54, 56, 57, 68, 80, 84, 96, 105, 110, 113, 117, 130, 131, 134, 138, 144, 152, 157, 164, 167, 171, 175, 176, 179, 181, 184, 185, 186, 192, 197, 207, 208, 210]</t>
  </si>
  <si>
    <t>[11, 15, 18, 36, 39, 41, 42, 44, 51, 65, 68, 77, 93, 108, 109, 123, 124, 131, 135, 136, 139, 141, 142, 145, 150, 152, 153, 158, 172, 179, 180, 184, 197, 199, 207, 208, 212]</t>
  </si>
  <si>
    <t>[2, 6, 8, 13, 20, 29, 35, 42, 44, 45, 49, 56, 69, 79, 80, 81, 83, 90, 97, 98, 101, 107, 111, 116, 117, 130, 134, 139, 150, 153, 161, 164, 166, 173, 175, 183, 185, 186, 187, 207, 209, 214, 218, 220, 231, 237, 239, 245, 246, 252, 262, 263]</t>
  </si>
  <si>
    <t>[2, 7, 17, 21, 42, 59, 75, 77, 90, 91, 107, 109, 114, 120, 121, 122, 123, 126, 131, 134, 141, 151, 154, 156, 159, 163, 173, 174]</t>
  </si>
  <si>
    <t>[6, 17, 18, 20, 26, 39, 42, 55, 56, 57, 76, 79, 80, 84, 86, 88, 111, 122, 126, 131, 132, 135, 146, 149, 153, 165, 167, 168, 176, 177, 181, 182, 185, 190, 196, 197, 205, 208, 217, 224, 227, 233, 236, 241, 245, 246, 247, 250, 266, 279, 280, 285]</t>
  </si>
  <si>
    <t>[2, 17, 21, 24, 29, 30, 33, 37, 39, 45, 53, 59, 68, 70, 76, 77, 83, 88, 94, 104, 107, 113, 119, 125, 126, 130, 140, 149, 164, 166, 168, 169, 170, 174, 179, 186, 187, 188, 195, 200, 201, 204, 224, 228, 239, 246, 247, 249, 255]</t>
  </si>
  <si>
    <t>[31, 35, 39, 43, 44, 46]</t>
  </si>
  <si>
    <t>[17, 26, 42, 45, 57, 60, 62, 63, 66, 68, 103, 108, 114, 136, 139, 153, 180, 181, 183, 193, 208]</t>
  </si>
  <si>
    <t>[3, 9, 10, 14, 24, 29, 34, 36, 38, 40, 46, 54, 62, 64, 72]</t>
  </si>
  <si>
    <t>[2, 13, 23, 25, 32, 33, 40, 43, 44, 48, 50, 57, 65, 68, 69, 70, 71, 72, 85, 86, 90, 93, 99, 100, 103, 105, 110, 114, 127, 139, 141, 145, 158, 167, 168, 183, 191, 192, 196, 204, 207, 209, 220, 223, 229, 242, 245, 249, 256, 257]</t>
  </si>
  <si>
    <t>[5, 17, 18, 29, 34, 38, 43, 54, 58, 91, 97, 108, 110, 131, 134, 135, 142, 145, 147, 162, 164, 167, 174, 178, 188, 189, 203, 208, 209, 215, 219, 221, 230, 240, 243, 246, 247, 258, 281, 303, 305, 319, 322, 329, 332, 347, 355, 356, 372, 374, 384, 386, 394, 408, 409, 422, 426, 427]</t>
  </si>
  <si>
    <t>[8, 11, 19, 22, 25, 26, 33, 44, 67, 69, 71, 75, 76, 90, 100, 109, 110, 112, 114, 125, 126, 128, 141, 143, 148, 161, 167, 182, 190, 203, 217, 235, 239, 242, 246, 249, 260, 271, 272, 273, 276, 277, 280, 285, 288]</t>
  </si>
  <si>
    <t>[4, 17, 19, 23, 30, 33, 46, 47, 50, 52, 59, 64, 76, 87, 90, 95, 103, 107, 110, 112, 118, 122, 123, 148, 160, 163, 164, 171, 174, 180, 182, 188, 193, 214, 228, 230, 252, 280, 292, 304, 319, 321]</t>
  </si>
  <si>
    <t>[5, 7, 10, 36, 41, 44, 47, 50, 58, 75, 78, 81, 93, 100, 103, 107, 108, 117, 121, 131, 145, 156, 170, 194, 196, 197, 198, 219, 229, 230, 237, 250, 254, 259, 262, 290, 296, 300, 305, 306, 308, 317, 335, 346, 352]</t>
  </si>
  <si>
    <t>[5, 7, 21, 31, 40, 42, 46, 50, 53, 57, 58, 65, 69, 70, 71, 83, 97, 126, 129, 136, 137, 154, 156, 159, 173, 175, 179, 202, 206, 221, 222, 224, 225, 237, 244, 246, 255]</t>
  </si>
  <si>
    <t>[2, 4, 9, 11, 13, 23, 27, 34, 45, 52, 65, 91, 95, 99, 108, 111, 112, 117, 132, 133, 135, 136, 145, 165, 170, 173, 175, 177, 182, 183, 187, 195, 205, 211, 221, 230, 240, 248, 249, 255, 262, 265, 276, 278, 286, 290]</t>
  </si>
  <si>
    <t>[5, 10, 12, 35, 37, 40, 51, 62, 63, 69, 70, 80, 91, 97, 106, 124, 132, 135, 143, 144, 145, 146, 149, 151, 152, 165, 169, 173, 178, 180, 182, 189, 199, 203, 207, 208, 209]</t>
  </si>
  <si>
    <t>[9, 24, 26, 35, 39, 43, 55, 58, 61, 63, 73, 75, 78, 82, 87, 88, 90, 92, 93, 104, 107, 112, 118, 125, 129, 152, 156, 173, 175, 185, 187, 197, 209, 217, 221, 222, 226, 249, 257, 266, 277, 283, 285, 291, 294, 310, 340, 353, 354, 357, 369, 372, 376, 382, 387, 389, 408]</t>
  </si>
  <si>
    <t>[3, 4, 18, 25, 34, 41, 44, 47, 56, 69, 70, 79, 89, 99, 102, 114, 127, 130, 149, 153, 155, 156, 168, 169, 180, 185, 193, 200]</t>
  </si>
  <si>
    <t>[28, 30, 31, 36, 37, 46, 50, 56, 63, 83, 85, 86, 96, 108]</t>
  </si>
  <si>
    <t>[18, 22, 24, 33, 34, 49, 51, 54, 74, 75]</t>
  </si>
  <si>
    <t>[13, 29, 32, 41, 55, 79, 81, 91, 101, 104, 121, 151, 155, 158, 162, 171, 181]</t>
  </si>
  <si>
    <t>[7, 22, 32, 35, 37, 40, 41, 46, 48, 55, 58, 60, 62, 77, 82, 86, 91, 92, 93, 98, 99, 102, 104, 109, 130, 131, 133, 148, 176, 186, 189, 217, 222, 233, 247, 250, 254, 258, 268, 298, 300, 302, 313, 314, 316, 317, 327, 334, 351, 359, 371, 372, 384, 387, 389, 392, 399, 401, 404, 407, 411, 419, 425, 430, 434, 443, 446, 448, 467, 476, 478, 480, 483, 485, 487, 498, 502, 505, 509, 515, 529, 539, 549, 555, 575, 585, 587, 590, 592, 596, 614, 617, 625, 637, 640, 642, 645, 646, 650, 655, 664, 672, 674, 676, 678, 688, 693, 696, 700, 701, 702, 703, 715, 723, 729, 757, 768, 770, 772, 777, 781, 789, 809, 817, 819, 825, 826, 828, 839, 845, 851, 857, 858, 862, 881, 894, 897, 911, 915, 917, 927, 928, 929, 932]</t>
  </si>
  <si>
    <t>[6, 13, 16, 18, 27, 30, 35, 38, 45, 50, 52, 57, 83, 86, 89, 98, 118, 119, 127, 130, 136, 147, 152, 160, 163, 169, 171, 177, 178, 198, 201, 212, 219, 225, 234, 239, 241]</t>
  </si>
  <si>
    <t>[4, 15, 21, 25, 29, 32, 33, 39, 42, 43, 52, 64, 79, 81, 85, 99, 100, 101, 106, 108, 118, 126, 145, 147, 168, 179, 182, 183, 184, 186, 187, 189, 193, 196, 217, 220, 222, 226, 234]</t>
  </si>
  <si>
    <t>[5, 19, 22, 31, 46, 69, 70, 88, 93, 94, 99, 117]</t>
  </si>
  <si>
    <t>[9, 13, 22, 26, 33, 38, 54, 66]</t>
  </si>
  <si>
    <t>[18, 21, 22, 25, 51, 58, 61, 68, 82, 93, 98, 115, 120, 126, 128, 147, 152, 160, 177, 186, 193, 197, 213, 221, 232, 245, 247, 248, 259]</t>
  </si>
  <si>
    <t>[21, 25, 29, 32, 59, 64, 65]</t>
  </si>
  <si>
    <t>[21, 29, 38, 42, 60, 63, 71, 73, 75, 77, 79, 85, 86, 89, 90, 92, 114, 117, 126, 131, 133, 138, 145, 147, 163, 167, 188, 193, 200, 204, 206, 216, 225, 229, 234, 245, 247, 248, 252, 258, 260, 264, 265, 268, 271, 275, 276, 277, 291, 296, 301, 310, 317]</t>
  </si>
  <si>
    <t>[6, 9, 10, 17, 18, 24, 35, 36, 43, 44, 50, 72, 73, 77, 80, 92, 99, 106, 125, 148, 156, 157, 162, 167, 168, 173, 176, 178, 180]</t>
  </si>
  <si>
    <t>[2, 6, 10, 24, 25, 27, 32, 33, 34, 43, 48, 62, 64, 65, 68, 69, 82, 89, 95, 104, 110, 116, 118, 124, 125, 126, 146, 147, 149, 150, 173, 180, 186, 187, 192, 197, 203, 221, 226, 229, 236, 248, 254, 260, 277, 280, 294, 305, 309, 317, 325, 330, 331, 336, 338, 339, 344, 361, 363, 366, 369, 382, 383, 384, 387, 393, 399, 415, 430, 435, 440, 444, 447, 480, 481, 484, 489, 499, 505, 513, 536, 542, 556, 566, 569, 570, 575, 578, 585, 614, 623, 654, 656, 657, 660, 662, 667, 669, 671, 675, 681]</t>
  </si>
  <si>
    <t>[5, 18, 25, 31, 49, 50, 56, 60, 68, 77, 89, 100, 101, 102, 108, 132, 139, 165, 169, 181, 212, 224, 228, 234, 239, 244, 247, 278, 285]</t>
  </si>
  <si>
    <t>[2, 4, 6, 14, 19, 20, 21, 29, 30, 31, 39, 53, 54, 67, 75, 78, 83, 85, 87, 93, 110, 113, 114, 121, 140, 143, 152, 153, 158, 159, 166, 185, 186, 196, 199, 217, 222, 229, 230, 231, 240, 243, 266, 268, 274, 281, 284, 286, 295, 312, 314, 318, 323, 325, 332, 338, 346, 350, 363, 365, 374, 388, 391, 394, 395, 405, 419, 426]</t>
  </si>
  <si>
    <t>[9, 14, 21, 24, 25, 38, 42, 44, 50, 53, 57, 76, 84, 87, 88, 91, 93, 94, 96, 101, 111, 113, 115, 116, 118, 123, 125, 129, 137, 138, 141, 142, 143, 160, 169, 177, 191, 197, 200, 205, 215, 224, 225, 226, 227, 230, 233, 234, 235, 236, 246, 252, 257, 259, 263, 274, 277, 279, 280, 284, 291, 293, 294, 296, 298, 302, 310, 312, 315, 331, 335, 336, 337, 350, 357, 359, 360, 365, 376, 379, 387, 397]</t>
  </si>
  <si>
    <t>[3, 13, 14, 24, 26, 31, 32, 46, 49, 58, 64, 76, 80, 100, 104, 112, 117, 125, 126, 143, 146, 147, 152, 155, 157, 168, 175, 178, 182, 187]</t>
  </si>
  <si>
    <t>[7, 17, 18, 24, 33, 38, 66, 71, 101, 102, 105, 115, 125, 128, 129, 133, 135, 140, 142, 160, 173, 192, 199, 200, 201, 203, 208]</t>
  </si>
  <si>
    <t>[11, 13, 14, 16, 19, 28, 30, 43, 48, 49, 55, 56, 61, 64, 66, 73, 78, 81, 100, 117, 141, 146, 172, 174, 177, 179, 181, 186, 189, 197, 202, 206, 207, 209, 210, 224, 231, 245]</t>
  </si>
  <si>
    <t>[7, 8, 11, 15, 21, 28, 38, 47, 55, 56, 73, 74, 77, 78, 80, 83, 86, 95, 104, 107]</t>
  </si>
  <si>
    <t>[4, 8, 11, 12, 14, 35, 37, 45, 47, 48, 55, 61, 71, 72, 73, 76, 81, 82, 96, 97, 101, 103, 104, 118, 125, 131, 133, 144, 150, 153, 157, 168]</t>
  </si>
  <si>
    <t>[5, 7, 8, 14, 16, 19, 30, 45, 46, 56, 68, 72, 75, 78, 87, 91, 101, 118, 120, 121, 129, 132, 133, 152, 155, 162, 163, 164, 166, 173, 175, 189, 199, 200, 208, 220, 227, 230, 231, 240, 242, 253, 262, 268, 279, 302, 308, 309, 314, 318, 332, 341, 355, 364, 370, 373, 375, 383, 387, 393, 411, 415, 417, 420, 431, 438, 441, 443, 450, 451, 470, 476, 480, 498, 501, 502, 503, 513, 519, 521, 526, 532, 538, 539, 542]</t>
  </si>
  <si>
    <t>[17, 21, 24, 29, 34, 37, 41, 46, 51, 57, 58, 62, 70, 72, 76, 87, 97, 102, 109, 120, 124, 126, 132, 140, 145]</t>
  </si>
  <si>
    <t>[14, 25, 27, 35, 39, 40, 42, 45, 46, 58, 64, 74, 79, 81, 89, 104, 107, 108, 116, 133, 142, 156, 168, 169, 182, 189, 192, 197, 207, 223, 236, 241]</t>
  </si>
  <si>
    <t>[5, 16, 20, 23, 28, 29, 31, 36, 38, 40, 43, 51, 54, 66, 73, 99, 111, 120, 122, 132, 138, 141, 158, 172, 175, 185, 186, 202, 211, 214, 219, 220, 240]</t>
  </si>
  <si>
    <t>[2, 6, 17, 33, 35, 43, 48, 54, 58, 63, 72, 74, 83, 89, 94, 95, 111, 112, 114, 124, 128, 147, 151, 162, 165, 167, 184, 190, 193, 196, 218, 220, 234, 248, 255, 258, 260, 262, 263, 270, 273]</t>
  </si>
  <si>
    <t>[2, 5, 35, 41, 53, 76, 79, 95, 111, 116, 166, 169, 173, 179, 194, 203, 220, 223, 238, 242, 247, 248, 254, 256, 267]</t>
  </si>
  <si>
    <t>[16, 31, 32, 40, 54, 61, 66, 72, 89, 91, 100, 102, 104, 107]</t>
  </si>
  <si>
    <t>[3, 15, 24, 33, 34, 38, 39, 42, 44, 55, 61, 62, 75, 77, 79, 80, 87, 94, 97, 98, 109, 112, 117, 120, 124, 126, 133, 134, 140, 147, 149, 165, 167, 174, 175, 181, 189, 193, 201, 212, 221, 222, 224, 225, 226, 228, 234, 251, 253, 267, 271, 273, 282, 285, 298, 299, 305, 315, 318, 325, 337, 346, 347, 352, 357, 367, 368, 375, 376, 386, 388, 403, 405, 410, 415, 416, 425, 445, 451, 469, 473, 482, 491, 494, 498, 505, 530, 534, 535, 536, 538, 546, 551, 559, 560, 561, 562, 582, 583, 591, 599, 600, 601, 602, 603]</t>
  </si>
  <si>
    <t>[2, 5, 6, 24, 25, 26, 30, 37, 38, 42, 43, 47, 55, 72, 77, 79, 82, 85, 86, 87, 109, 116, 120, 128, 134, 137, 145, 156, 158, 160, 165, 176, 180, 186, 189, 208, 221, 227, 228, 231, 233, 237, 239]</t>
  </si>
  <si>
    <t>[7, 11, 14, 17, 18, 21, 31, 35, 37, 40, 44, 46, 55, 56, 58, 59, 66, 69, 70, 77, 85, 88, 92, 93, 97, 99, 102, 105, 106, 107, 111]</t>
  </si>
  <si>
    <t>[6, 18, 21, 27, 30, 38, 58, 63, 67, 69, 70, 71, 79, 91, 98, 103, 105, 110, 117, 125, 134, 136]</t>
  </si>
  <si>
    <t>[2, 8, 32, 43, 46, 66, 68, 69, 80, 83, 84, 86, 91, 97, 98, 100, 102, 103, 106, 107, 109, 110, 111, 119, 123, 144, 153, 154, 159, 161, 163, 165, 180, 182, 187, 193, 209, 210, 215, 219, 222, 224, 232]</t>
  </si>
  <si>
    <t>[2, 4, 5, 6, 14, 15, 16, 17, 31, 32, 37, 39, 44, 56, 59, 68, 81, 86, 87, 94, 99, 106, 109, 121, 129, 136, 138, 140, 165, 168, 175, 182, 184, 185, 188, 190, 219, 220, 222, 225, 227, 228, 231, 234, 236, 241, 265, 266, 268, 270, 276, 283, 289, 290, 293, 300, 301, 306, 312, 313, 328, 330, 337, 338, 339, 344, 356, 369, 372, 373, 381, 384, 387, 395, 400, 418, 424, 439, 440, 454, 458, 465, 484, 494]</t>
  </si>
  <si>
    <t>[14, 42, 51, 56, 70, 74, 80, 81, 92, 94, 98, 102, 103, 120, 130, 136, 141, 144, 149, 168, 173, 174, 177, 179, 189, 190, 191, 194, 199, 207, 214, 222, 228, 239, 242, 256, 259, 262, 263, 268, 270, 273]</t>
  </si>
  <si>
    <t>[9, 22, 23, 32, 33, 49, 53, 58, 69, 78, 79, 81, 87, 94, 105, 106, 128, 140, 141, 142, 143, 152, 168, 183, 185, 194, 212, 222, 230, 239, 245, 246, 262, 295, 296, 303, 305, 310, 312, 317, 320, 324, 326]</t>
  </si>
  <si>
    <t>[25, 29, 33, 44, 47, 51, 54, 60, 87, 92, 98, 107, 112, 113, 114, 115, 123, 129, 130, 133, 135, 154, 155, 162, 171, 176, 182, 183, 187]</t>
  </si>
  <si>
    <t>[6, 23, 30, 43, 44, 54, 72, 73, 77, 85, 89, 100, 104, 108, 125, 129, 144, 148, 149, 150, 155, 159, 161, 171, 183, 185, 187, 202, 217, 222, 224, 229, 238, 250, 253]</t>
  </si>
  <si>
    <t>[11, 13, 16, 18, 29, 41, 62, 72, 80, 87, 90, 96, 97, 99, 104, 124, 129, 131, 144, 157, 168, 181, 193, 209, 227, 233, 235, 243, 252, 264, 274, 275, 279, 298, 302, 309, 330, 367, 371, 375, 381, 385, 388, 406, 407, 418, 421, 425, 434, 460, 475, 507, 510, 511, 522, 539, 554, 557, 575, 577, 578, 581, 583, 588, 589, 590, 610, 622, 641, 642, 643, 648, 653, 658, 664, 668, 677, 693, 715, 726, 729, 733, 735, 738, 754, 758, 764, 765]</t>
  </si>
  <si>
    <t>[11, 13, 14, 23, 34, 53, 58, 65, 69, 74, 101, 108, 122, 142, 149, 152, 153, 155, 156, 158, 166, 181, 182, 190, 199, 201, 202, 241, 244, 245, 249, 253, 256]</t>
  </si>
  <si>
    <t>[9, 11, 23, 27, 28, 29, 30, 31, 32, 33, 34, 36, 37, 39, 40, 41, 42, 45, 46, 47, 49, 50, 62, 76, 80, 99, 105, 106, 110, 130, 134, 142, 149, 156, 160, 165, 168, 176, 188, 196, 201, 203, 208, 209, 229, 231, 232]</t>
  </si>
  <si>
    <t>[18, 23, 27, 35, 36, 40, 42, 46, 54, 56, 60, 63, 64, 70, 71, 72, 78, 79, 84, 87, 97, 111, 125, 127, 129, 131, 151, 163, 171, 174, 178, 182, 193, 195, 204, 209, 239, 251, 253, 258, 276, 280, 284, 293, 295, 296, 307, 321, 335, 336, 345, 355, 358, 366, 372, 382, 398, 405, 417, 422, 423, 430, 440]</t>
  </si>
  <si>
    <t>[12, 13, 38, 40, 43, 44, 54, 56, 57, 65, 72, 75, 91, 95, 114, 125, 134, 135, 137, 140, 166, 167, 190, 195, 220, 240]</t>
  </si>
  <si>
    <t>[4, 5, 11, 15, 18, 27, 29, 37, 60, 64, 76, 98, 116, 122, 128, 129, 131, 137, 142, 143, 157, 163, 168, 170, 178, 184, 190, 193, 195, 204, 205, 209, 225, 238, 261, 263, 277, 282, 295, 298, 303, 307, 308, 314, 331, 334, 337, 338, 339, 344, 351, 355, 363, 365, 366, 377, 382, 391, 405, 413, 417, 424, 427, 428, 444, 445, 450, 452, 453, 477, 479, 484, 485, 488, 491, 495, 497, 502, 503, 508, 513, 516, 520, 521, 524, 525, 529, 537, 540, 547, 551, 559, 566, 567, 569, 574, 579, 593, 607, 617, 626, 641, 646, 648, 650, 660, 664, 679, 681, 683, 684, 689, 690, 697, 713, 719, 729, 731, 736, 741, 748, 756, 767, 770, 771, 773, 780, 782, 804]</t>
  </si>
  <si>
    <t>[4, 6, 17, 19, 52, 70, 76, 79, 81, 83, 86, 103, 108]</t>
  </si>
  <si>
    <t>[14, 31, 33, 36, 39, 40, 63, 65, 83, 86, 88, 97, 105, 109, 110, 117, 122, 123, 124, 136, 139, 141, 157, 168, 172, 176, 181, 186, 188, 205, 208, 217, 220, 233, 239, 243, 269, 273, 281, 288, 290, 291, 294, 295, 304, 322, 324, 325, 329, 331, 337, 348, 351, 353, 359, 382, 385, 392, 395, 398, 410, 422, 430, 443, 445, 446, 453, 459, 463, 479, 485, 487, 504, 515, 530, 537, 543, 551, 558, 568, 569, 573, 577, 580, 585, 592, 594, 600, 607, 620, 624, 628, 631, 640, 651, 663, 672, 673, 674, 680, 683, 709, 710, 712, 719, 720, 722, 724, 727, 742, 751, 754, 755, 760, 782, 792, 796, 810, 822, 834, 839, 843, 845, 861, 868, 872, 883, 884, 893, 895, 915, 916, 923, 934, 940, 941, 942, 947, 952, 954, 960, 985, 990, 997, 999, 1001, 1004, 1005, 1007, 1008, 1009, 1010, 1012, 1014, 1026, 1029, 1032, 1035, 1036, 1042, 1047, 1048, 1065, 1071, 1073, 1086, 1087, 1089, 1114, 1115, 1122, 1142, 1154, 1170, 1180, 1184, 1203, 1210, 1215]</t>
  </si>
  <si>
    <t>[7, 12, 15, 20, 24, 36, 39, 41, 45, 50, 52, 61, 66, 69, 81, 85, 88, 92, 96, 112, 124, 127, 134, 135, 137, 142, 146, 150, 160, 169, 174, 176, 179, 182, 203, 236, 237, 244, 257, 271, 273, 280, 282, 290, 299, 303, 304, 308, 315, 330, 331, 332, 338, 339, 345]</t>
  </si>
  <si>
    <t>[24, 27, 30, 35, 39, 41, 48, 49, 52, 54, 61, 62, 83, 92, 98, 102, 111, 119, 121, 122, 123, 131, 132, 133, 134, 136, 137, 141, 142, 148, 158, 161, 180, 184]</t>
  </si>
  <si>
    <t>[2, 23, 31, 41, 42, 58, 62, 64, 65, 66, 72, 74, 79, 84, 85, 88, 93, 95, 97, 113, 132, 133, 137, 152, 170, 172, 174, 177, 182, 188, 193, 196, 207, 210, 217, 239, 240, 248, 253, 257, 263, 281, 284, 291, 296, 297, 298, 322, 337, 341, 343, 350, 354, 356, 372, 390, 397, 398, 399, 402, 410, 415, 416, 420, 439, 446, 448, 451, 452, 454, 464, 476, 481, 483, 502, 504, 513, 519, 547, 558, 562, 565, 570, 577, 578, 584, 585, 590, 611, 627, 632, 633, 653, 656, 658, 665, 670, 672, 676, 678, 679, 682, 683, 685, 688, 692, 694, 699, 701, 703, 713, 716, 721, 724, 725, 727, 731, 736, 760, 761, 772, 781, 791, 796, 797, 798, 800, 806, 810, 812, 824, 826, 829, 833, 837, 840, 850, 854, 859, 867, 885, 886, 891, 894, 899, 904, 911, 914, 921, 935, 942, 960, 965, 968, 972, 974, 975, 978, 982, 985, 986, 994, 995, 1007, 1017, 1018, 1019, 1028, 1030, 1037, 1042, 1043, 1060, 1067, 1070, 1080, 1084, 1086, 1092, 1115, 1116, 1125, 1140, 1143, 1153, 1172]</t>
  </si>
  <si>
    <t>[5, 15, 21, 23, 24, 25, 26, 31, 35, 38, 42, 43, 44, 47, 50, 64, 68, 70, 78, 79, 81, 85, 87, 89, 91, 92, 102, 111, 124, 133, 139, 147, 149, 151, 155, 167, 174, 175, 177, 186, 190, 192, 193, 201, 210, 212, 218, 223, 236, 240, 248, 252]</t>
  </si>
  <si>
    <t>[2, 5, 15, 18, 40, 48, 50, 52, 55, 58, 65, 79, 90, 115, 127, 128, 130, 131, 134, 139]</t>
  </si>
  <si>
    <t>[3, 10, 13, 18, 19, 21, 27, 29, 42, 47, 48, 58, 69, 75, 80, 82, 85, 94, 101, 110, 113, 137, 140, 148, 166, 173, 185, 191, 196, 199, 218, 226, 227]</t>
  </si>
  <si>
    <t>[5, 7, 8, 19, 20, 21, 22, 35, 41, 53, 65, 66, 76, 80, 84, 89, 100, 113, 116, 117, 128, 136, 141, 148, 153, 154, 163, 166, 172, 176, 177, 179, 184, 187, 203, 205, 216, 222, 231, 240, 247, 260, 265, 274, 292, 293, 329, 353, 354, 361, 371, 375, 381, 384, 385, 387, 391]</t>
  </si>
  <si>
    <t>[3, 6, 9, 28, 30, 32, 49, 65, 72, 93, 102, 105, 108, 112, 113, 124, 131, 139, 142, 143, 147, 149, 150, 155, 163, 171, 177, 178, 183, 186, 198, 208, 222, 230, 233, 234, 237, 248, 249, 266, 275, 277, 281, 283, 287, 306, 317, 320, 326, 338]</t>
  </si>
  <si>
    <t>[4, 6, 31, 36, 45, 48, 51, 55, 60, 61, 93, 95, 99, 102, 111, 118, 124, 127, 132, 135, 136, 141, 146, 147, 152, 172, 174, 177, 216, 220, 221, 222, 223, 224, 227, 238, 249, 282, 283, 303, 307, 310, 331, 335, 339, 344, 349, 351, 355, 356, 362, 366, 367, 400, 406]</t>
  </si>
  <si>
    <t>[2, 6, 15, 25, 42, 47, 48, 58, 83, 93, 96, 108, 110, 117, 118, 120, 125, 127, 133, 145, 159, 166, 169, 172, 181, 186, 187, 190, 196, 198, 199, 206, 209, 220, 221, 222, 231, 233, 247, 252, 265, 277, 297, 300, 307, 308, 309]</t>
  </si>
  <si>
    <t>[2, 4, 10, 11, 14, 17, 27, 29, 38, 41, 52, 60, 63, 67, 68, 69, 80, 98, 112, 115, 118, 121, 124, 130, 143, 149, 153, 163, 173, 178, 179, 181, 189, 190, 207, 208, 210, 216, 222, 223, 230, 235, 236, 240, 247, 249, 254, 256, 257, 259, 260, 268, 273, 275, 276, 280, 295, 306, 308, 315, 316, 328, 336, 339, 352, 353, 356, 359, 363, 367]</t>
  </si>
  <si>
    <t>[6, 7, 13, 15, 21, 28, 34, 42, 45, 47, 54, 75, 76, 90, 100, 102, 108, 113, 115, 117, 125, 139, 152, 155, 158, 163, 167, 170, 177, 182, 186, 191]</t>
  </si>
  <si>
    <t>[18, 29, 32, 35, 51, 58, 63, 86, 95, 102, 115, 119, 121, 124, 127, 134, 157, 158, 173]</t>
  </si>
  <si>
    <t>[10, 21, 22, 25, 27, 29, 32, 35, 39, 55, 73, 88, 105, 107, 116, 133, 146, 148, 156, 157, 164, 172, 173, 176, 179, 197, 199, 202, 206, 220, 221, 226, 229, 235, 236, 240, 241, 244]</t>
  </si>
  <si>
    <t>[5, 22, 34, 44, 45, 48, 58, 63, 91, 99, 101, 105, 113, 117, 128, 130, 133, 138, 153, 161, 169, 186, 197, 209, 224, 229, 234, 242, 245, 249, 250, 253, 260, 273, 288, 291, 292, 295, 304, 308, 313, 315, 365, 376, 386, 388, 391, 396, 401, 408, 409, 411]</t>
  </si>
  <si>
    <t>[24, 27, 52, 56, 60, 84, 86, 93, 95, 97, 98, 100, 104, 105, 106, 108, 110, 115, 116, 157, 174, 180, 182]</t>
  </si>
  <si>
    <t>[7, 10, 13, 17, 20, 23, 25, 28, 39, 43, 46, 47, 50, 62, 64, 68, 74, 75, 80, 91, 96, 103, 107, 109, 116, 140, 145, 172, 187, 192, 203, 210, 211, 213, 214, 216, 240, 241, 246, 251, 252, 255, 257, 259, 267, 273, 276, 283, 284, 300, 303, 312]</t>
  </si>
  <si>
    <t>[28, 30, 40, 42, 43, 46, 54, 75, 79, 82, 83, 88, 89, 93, 94, 105, 106, 112, 113, 119, 128, 146, 150, 152, 157, 164, 166, 172, 184, 186, 196, 199, 223, 234, 243, 248, 258, 259, 274, 278, 309, 315, 317, 328, 343, 363, 395, 402, 426, 430, 432, 433, 434, 437, 438, 444, 446, 448, 452, 453, 454, 457, 461, 462, 474, 475, 478, 479, 480, 485, 495]</t>
  </si>
  <si>
    <t>[3, 7, 10, 22, 27, 32, 34, 37, 61, 69, 72, 73, 75, 85, 92, 101, 102, 105, 109, 112, 117, 118, 119, 120, 127, 133, 135, 137, 138, 144, 145, 146, 147, 155, 157, 163, 169, 175, 180, 181, 183, 185, 192, 197, 199, 202, 206, 208, 230, 237, 238, 239, 240, 249, 252, 264, 275]</t>
  </si>
  <si>
    <t>[4, 9, 50]</t>
  </si>
  <si>
    <t>[6, 10, 40, 51, 53, 55, 56, 68, 71, 74, 80, 87, 89, 95, 108, 126, 127, 133, 135, 137, 142, 151, 156, 160, 163, 170, 174, 181, 182, 185, 194, 201, 202, 209, 210, 226, 234, 240, 241, 245]</t>
  </si>
  <si>
    <t>[10, 12, 28, 29, 30, 39, 48, 57, 69, 74, 77, 84, 85, 88, 98, 99, 108, 110, 123]</t>
  </si>
  <si>
    <t>[9, 13, 15, 24, 25, 42, 51, 53, 61, 63, 65, 69, 85, 92, 93, 97, 98, 105, 107, 112, 120, 124, 125, 129, 137, 138, 151, 179, 187, 199, 207, 212, 214, 215, 218, 231, 232, 234, 236, 245, 272, 278, 282, 284, 290, 295, 302, 310, 322, 323, 330, 332, 334, 342, 356, 360, 375, 385, 389]</t>
  </si>
  <si>
    <t>[2, 10, 24, 27, 40, 42, 54, 58, 67, 69, 70, 71, 72, 79, 108, 113, 127, 128, 135, 138]</t>
  </si>
  <si>
    <t>[9, 12, 13, 30, 33, 34, 36, 44, 56, 58, 60, 65, 71, 73, 77, 88, 92, 98, 111, 113, 114, 123, 129, 135, 143, 156, 163, 169, 170, 178, 181, 182, 183, 186, 187, 197, 207, 209, 223, 233, 240, 242, 246, 248, 260, 262, 266, 267, 272, 279, 284, 294, 296, 297, 300, 317, 328, 342, 348, 353, 360, 366, 371, 374, 398, 409, 412, 416, 420, 429, 435, 439, 461, 477, 480, 481, 491, 497, 504, 508, 519, 522, 524, 535, 542, 545, 556, 559, 574, 579, 593, 594, 598, 599, 601, 618, 619, 639, 645, 653, 656, 658, 660]</t>
  </si>
  <si>
    <t>[2, 7, 10, 14, 27, 33, 34, 35, 46, 66, 70, 85, 98, 124]</t>
  </si>
  <si>
    <t>[2, 18, 23, 38, 39, 68, 74, 86, 90, 134, 135, 148, 155, 172, 192, 208, 216, 217, 218, 222, 225, 228, 244, 249, 253, 257, 272, 273, 284]</t>
  </si>
  <si>
    <t>[10, 25, 28, 33, 50, 51, 64, 73, 83, 86, 87, 90, 92, 93, 94, 97, 108, 119, 171, 181, 183, 196, 223, 226, 247, 254, 262, 273, 277, 281, 300, 309, 325, 329, 338, 339, 346, 348, 361, 370, 397]</t>
  </si>
  <si>
    <t>[8, 13, 14, 17, 21, 24, 29, 41, 44, 46, 52, 57]</t>
  </si>
  <si>
    <t>[11, 25, 26, 28, 33, 36, 45, 47, 53, 65, 76, 86, 87, 94, 101, 108, 122, 126, 133, 138, 157, 176, 183, 189, 196, 200, 210, 211, 217, 219, 222, 226, 228, 234, 239, 252, 253, 257, 262, 263, 271, 273, 276, 281, 282, 283, 286, 288, 298, 299, 300, 315]</t>
  </si>
  <si>
    <t>[2, 6, 7, 11, 15, 16, 36, 41, 43, 55, 69, 84, 87, 89, 97, 98, 101, 104, 113, 131, 133, 134, 136, 138, 140, 146, 147, 148, 152, 156, 160, 163, 172]</t>
  </si>
  <si>
    <t>[2, 8, 11, 37, 48, 51, 56, 57, 75, 80, 81, 83, 95, 100, 102, 103, 104, 109, 110, 123, 125, 133, 134, 136, 144, 153, 160, 173, 180, 185, 190, 195, 196, 197, 198, 200, 203, 207, 212, 214, 219]</t>
  </si>
  <si>
    <t>[5, 12, 16, 19, 22, 28, 37, 41, 42, 62, 67, 73, 85, 90, 112, 113, 116, 117, 124, 127, 129, 133, 137, 149, 158, 161, 163, 176, 193, 196, 203, 204, 216, 218, 226, 228, 237, 239, 246, 248, 266, 284, 293, 297, 308, 323, 334, 336, 343]</t>
  </si>
  <si>
    <t>[5, 18, 23, 34, 38, 40, 47, 50, 56, 66, 73, 89, 93, 94, 99, 111, 116, 119, 125, 133, 144, 146, 147, 150, 157, 166, 176, 184, 185, 195, 196, 199, 207, 212, 217, 220, 223, 234, 242, 248, 256, 266, 282, 286, 287, 304, 305, 310, 311, 319, 331, 333, 340, 342, 348, 355, 369, 391, 394, 404, 408, 411, 413, 419, 428, 439, 440, 445, 455, 458, 464, 478, 484, 490, 499, 530, 531, 532, 536, 538, 551, 558, 577, 594, 599, 604, 606, 607, 619, 629, 634, 636, 637, 638, 645, 658, 667, 668, 672, 673, 678, 684, 691, 696, 699, 711, 720, 724, 725, 726, 732, 738, 740, 745, 747, 758, 775, 779, 780, 783, 791, 794, 798, 801, 802, 809, 811, 813, 815, 819, 821, 822, 824, 825, 828, 832, 848, 853, 863]</t>
  </si>
  <si>
    <t>[3, 7, 12, 25, 27, 34, 37, 38, 41, 44, 49, 52, 53, 67, 81, 83, 86, 97, 113, 116, 120, 123, 132, 133, 142, 149, 156, 157, 165, 168, 170, 180, 194, 195, 197, 198, 209, 219, 226, 228, 231, 233, 241, 243, 245, 251, 252, 254, 267, 278, 288, 295, 306, 307, 308, 311, 312, 314, 319, 321, 327, 333, 335, 342, 344, 348, 353, 361, 363, 366, 396, 398, 403, 411, 417, 418, 419, 420, 424, 428, 435, 452, 454, 456, 464, 472, 480, 496, 502, 508, 514, 516, 519, 527, 529, 536, 539, 542, 545, 562, 573, 577]</t>
  </si>
  <si>
    <t>[5, 15, 16, 19, 20, 23, 28, 30, 32, 40, 42, 46, 58, 59, 65, 73, 79, 90, 103, 107, 111, 121]</t>
  </si>
  <si>
    <t>[14, 19, 20, 22, 24, 27, 32, 33, 39, 43, 56]</t>
  </si>
  <si>
    <t>[4, 17, 20, 24, 39, 42, 57, 58, 62, 64, 76, 77, 82, 86, 95, 98, 111, 125, 138, 143, 161, 163, 178, 182, 186, 189, 193, 210, 219, 220, 221, 222, 231, 232, 238, 239]</t>
  </si>
  <si>
    <t>[4, 13, 19, 28, 41, 42, 53, 56, 68, 69, 72, 78, 81, 83, 93, 101, 103, 107, 124, 129, 138, 139, 141, 145, 152]</t>
  </si>
  <si>
    <t>[17, 19, 24, 37, 52, 63, 67, 80, 90, 94, 95, 96, 100, 117, 138, 145, 148, 164, 168, 182, 198, 212, 222, 239, 240, 263, 278, 285, 287, 297, 298, 300, 305, 312, 318, 319, 321, 322, 327, 329, 347, 364, 369, 387, 388, 389, 391, 395, 400, 408, 413]</t>
  </si>
  <si>
    <t>[3, 11, 19, 23, 29, 32, 33, 34, 38, 70, 71, 72, 77, 78, 79, 92, 96, 104, 105, 112, 115, 119, 128, 130, 133, 144, 150, 168, 203, 211, 217, 219, 220, 224, 255, 263, 264, 267]</t>
  </si>
  <si>
    <t>[23, 24, 36, 38, 46, 47, 49, 53, 55, 60, 75, 91, 101, 103, 107, 110, 120, 122, 124, 125, 127, 130, 138, 149, 151, 157, 158, 162, 169, 171, 173, 175, 176, 188, 191, 193, 194, 198, 201, 206]</t>
  </si>
  <si>
    <t>[7, 13, 14, 15, 16, 33, 38, 49, 62, 69, 77, 84, 111, 119, 123, 137, 146, 147, 151, 154, 161, 173, 175, 179, 184, 186, 194, 195, 196, 204, 205, 206, 208, 226, 240, 244, 249, 252, 257, 263, 266, 267, 269, 277, 281, 282, 295, 321, 328, 352, 361, 365, 371, 377, 398, 402, 403, 411, 415, 436]</t>
  </si>
  <si>
    <t>[5, 10, 15, 16, 24, 29, 41, 43, 49, 53, 55, 58, 66, 76, 83, 85, 122, 134, 147, 163, 168, 176, 186, 189, 196, 197, 217, 218, 229, 230, 241, 242, 256, 261, 262, 269, 282, 288, 300, 317, 321, 331, 332, 343, 365, 367, 379, 382, 387, 390, 396, 397, 399, 401, 411, 413, 423, 435, 440, 448, 455, 459]</t>
  </si>
  <si>
    <t>[2, 15, 16, 21, 25, 28, 51, 59, 67, 78, 87, 89, 98, 99, 101, 112, 123, 124, 129, 133, 143, 148, 150, 153, 172, 173, 181, 189, 205, 206, 220, 228, 234, 236, 240, 242, 250, 262, 266, 278, 290, 296, 297, 312, 314, 321, 324, 325, 329, 346, 354, 363, 366, 400, 402, 409, 417, 421, 433, 444, 455, 465, 485, 494, 509, 511, 515, 550, 552, 553, 556, 561, 567, 572, 577, 580, 594, 595, 597, 605, 613, 617, 618, 622, 626, 627, 629, 636, 656, 660, 666, 670, 671, 673, 685, 687, 699, 716, 720, 724, 727, 729, 741, 745, 755, 756, 758, 767, 778, 779, 781, 783, 786, 787, 799, 803, 815, 821]</t>
  </si>
  <si>
    <t>[5, 36, 50, 51, 53, 56, 62, 63, 65, 77, 78, 87, 93, 96, 97, 103, 105, 106, 109, 111, 118, 127, 129, 159, 167, 175, 185, 188, 190, 192, 197, 198, 202, 206, 217, 220, 221, 235, 240]</t>
  </si>
  <si>
    <t>[5, 11, 13, 19, 25, 33, 34, 43, 45, 54, 68, 78, 83, 91, 97, 100, 108, 114, 118, 119, 121, 136, 144, 145, 150, 157, 179, 186, 191, 210, 212, 216, 223, 232, 238, 243, 251, 253, 259, 271, 287, 289, 294, 296, 302, 305, 312, 314, 345]</t>
  </si>
  <si>
    <t>[2, 10, 13, 15, 18, 30, 45, 46, 57, 69, 74, 81, 82, 83, 89, 105, 115, 116, 118, 123, 135, 144, 150, 158, 170, 189, 194, 199, 201, 224, 229, 237, 239, 245, 254, 256, 271, 275, 284, 287, 298, 301, 303, 306, 309, 316, 324, 335, 345, 353, 354, 358, 372, 378, 380, 381, 383, 386, 392, 404, 429, 441, 443, 449, 450, 457, 485, 491, 492, 496]</t>
  </si>
  <si>
    <t>[13, 22, 41, 60, 61, 68, 79, 90, 93, 96, 99, 100, 117, 128, 131, 141, 161, 177, 178, 183, 184, 194, 200, 217, 221, 224, 228, 243, 248, 249, 250, 259, 261, 263, 273, 277, 289, 293, 295, 300]</t>
  </si>
  <si>
    <t>[2, 3, 9, 17, 19, 22, 27, 34, 41, 46, 49, 60, 62, 87, 94, 96, 101, 104, 107, 108, 109, 110, 112]</t>
  </si>
  <si>
    <t>[2, 5, 6, 7, 12, 27, 32, 34, 38, 41, 44, 46, 71, 82, 97, 116, 119, 126, 127, 132, 148, 151, 159, 161, 172, 180, 188, 193, 194, 198]</t>
  </si>
  <si>
    <t>[4, 15, 17, 18, 20, 28, 31, 34, 40, 47, 51, 54, 61, 63, 72, 77, 85, 86, 92, 99, 102, 109, 114, 117, 125, 133, 137, 140, 165, 169, 173, 181, 189, 190, 192, 193, 202, 224, 229, 230, 232, 242, 256, 271, 281, 283, 289, 290, 295, 301, 309, 324, 331, 336]</t>
  </si>
  <si>
    <t>[25, 27, 28, 30, 31, 48, 51, 52, 53, 56, 69, 79, 87, 108, 109, 110, 113, 119, 120, 138, 140, 158, 166, 167, 172, 186, 189, 190, 208, 214]</t>
  </si>
  <si>
    <t>[11, 22, 28, 29, 34, 45, 64, 68, 70, 81, 86, 96, 102, 106, 110, 118, 119, 121, 141, 152, 167, 169, 172, 181, 186, 188, 193, 198, 202, 214, 229, 244, 245, 252, 254, 257, 264, 265, 268, 269, 275]</t>
  </si>
  <si>
    <t>[4, 7, 9, 18, 25, 27, 39, 42, 45, 46, 51, 54]</t>
  </si>
  <si>
    <t>[13, 21, 38, 44, 50, 52, 61, 79, 82, 86, 96, 105, 115, 122, 124, 126, 136, 148, 154, 159, 160, 161, 165, 168, 174, 182, 188, 194, 208, 209, 220, 230, 232, 233, 234, 235, 246, 258, 266, 269, 270, 273, 277, 287, 297, 301, 305, 306, 307, 309, 310, 315, 321, 322, 338, 357, 360, 382, 387, 391, 412, 413, 422, 424, 425, 429, 432, 436, 446, 450, 454, 458, 464]</t>
  </si>
  <si>
    <t>[22, 28, 38, 42, 57, 61, 67, 73, 75, 85, 92, 104, 105, 108, 125, 128, 134, 137, 139, 140, 152, 161, 182, 186, 196, 205, 207, 209, 210, 211, 212, 224, 255, 264, 276, 278, 281, 291, 316, 343, 346, 354, 355, 356, 358, 359, 364, 367, 369, 372, 385, 396, 402, 403, 404, 407, 410, 413, 417, 423, 426, 432, 443, 452, 469, 470, 474, 477, 480, 487, 495, 496, 521, 522, 526, 533, 534, 535, 548, 585, 586, 589, 594, 596]</t>
  </si>
  <si>
    <t>[3, 14, 20, 29, 30, 32, 37, 46, 59, 64, 68, 72, 75]</t>
  </si>
  <si>
    <t>[2, 3, 5, 7, 11, 12, 26, 27, 29, 40, 41, 44, 48, 49, 59, 60, 64, 77, 79, 82, 86, 87, 113]</t>
  </si>
  <si>
    <t>[8, 15, 31, 33, 37, 56, 71, 78, 80, 82, 96, 103, 104, 106, 116, 127, 136, 140, 146, 149, 161, 176, 191, 194, 212, 217, 218, 226, 232, 233, 240, 248, 249, 252, 253, 264, 275, 278, 284, 289, 307, 312, 321, 326, 328, 331, 355, 363, 367, 368, 381, 384, 392, 393]</t>
  </si>
  <si>
    <t>[6, 7, 12, 14, 18, 27, 32, 58, 65, 68, 78, 97, 99, 103, 126, 128, 131, 140, 151, 152, 157, 158, 172, 182, 187, 188, 191, 206, 221, 224, 227, 235, 242, 244, 249, 253, 266, 269, 270, 272, 273, 275, 280]</t>
  </si>
  <si>
    <t>[3, 11, 23, 29, 32, 33, 34, 38, 49, 60, 70, 72, 73, 75, 77, 78, 79, 92, 102, 104, 105, 112, 115, 119, 124, 125, 128, 129, 130, 133, 150, 170, 204, 210, 211, 217, 219, 220, 224, 255, 258, 262, 264, 267, 276, 290]</t>
  </si>
  <si>
    <t>[2, 13, 18, 25, 27, 35, 38, 41, 52, 55, 69, 71, 81, 87, 90, 95, 99, 101, 104, 107, 110, 118, 131, 137, 139, 142, 151, 152, 170, 184, 189, 203, 209, 221, 223, 225, 228, 236, 259, 261, 267, 294, 300, 311, 314, 317, 318, 321, 323, 324, 341, 351, 363, 370, 373, 374, 385, 401, 406, 410, 413, 416, 421, 426, 438, 446, 447, 449, 451, 477, 492, 500, 504, 518, 535, 562, 563, 573, 578, 579, 591, 604, 608, 609, 615, 623, 631, 632, 639, 642, 644, 648, 659, 661, 672, 684, 685, 708, 720, 733, 753, 754, 757, 767, 771, 779, 783, 794, 796, 799, 811, 845, 857, 859, 863, 868, 871, 880, 885, 923, 926, 944, 945, 948, 950, 953, 958, 961, 964, 965, 970, 972, 975, 976, 991, 995, 999, 1003, 1007, 1022, 1032, 1063, 1066, 1071, 1086, 1088, 1091, 1098, 1105, 1135, 1137, 1143, 1149, 1154, 1162, 1165, 1169, 1172, 1176, 1191]</t>
  </si>
  <si>
    <t>[4, 19, 22, 25, 34, 37, 43, 45, 55, 59, 71, 74, 84, 87, 95, 98, 105, 109, 111, 120, 128, 134, 138, 140, 141, 145, 159, 163, 178]</t>
  </si>
  <si>
    <t>[5, 14, 25, 27, 29, 41, 44, 66, 71, 79, 86, 87, 91, 93, 104, 129, 131, 132, 138, 146, 155, 157, 171, 176, 188, 201, 212, 214, 215, 218, 226, 228, 242, 253, 259, 261, 262, 263]</t>
  </si>
  <si>
    <t>[20, 24, 28, 36, 39, 42, 51, 52, 55, 64, 77, 80, 81, 82, 88, 93, 95, 99, 103, 106, 113, 139, 141, 151, 158, 160, 162, 168, 170, 173, 179, 184, 189, 197, 198, 204, 211, 216, 217, 219]</t>
  </si>
  <si>
    <t>[11, 17, 29, 30, 38, 59, 64, 80, 97, 103, 119, 132, 133, 135, 141, 152, 156, 158, 174, 178, 181, 186, 192, 194, 212, 213, 215, 217, 237, 249, 250, 251, 254, 256, 264, 266, 271, 274, 284, 286, 287, 291, 293, 297, 299, 301, 306, 307, 310, 312, 314, 316, 321, 322, 331, 340, 350, 356, 359, 367, 373, 377, 384, 389, 402, 404, 407, 431, 433, 435, 437, 457, 464, 467, 475, 476, 479, 482, 493, 499, 506, 519, 522, 526, 528, 545, 554, 563, 564, 568, 572, 574, 590, 596, 599, 601, 605, 614, 635, 640, 643, 644, 658, 669, 678]</t>
  </si>
  <si>
    <t>[6, 8, 14, 15, 26, 32, 37, 38, 52, 60, 72, 75, 80, 85, 88, 98, 99, 109, 112, 115, 121, 122, 132, 144, 148, 151, 175, 178, 184, 188, 200, 202, 216, 240, 257, 268, 278, 286, 293, 324, 325, 327, 330, 337, 344, 348, 354, 358, 364, 370]</t>
  </si>
  <si>
    <t>[2, 6, 10, 15, 41, 51, 66, 68, 69, 72, 81, 82, 87, 91, 105, 106, 107, 119, 122, 124, 129, 140, 144, 149, 176, 186, 193, 196, 199, 201, 216, 217, 224, 233, 236, 240, 248, 249, 253, 258, 261, 265, 271, 279, 282, 283, 285, 299, 305, 310, 312, 320, 328, 340, 346, 354, 359, 374, 377, 380, 381, 382, 384, 388, 399, 403, 411, 415, 416, 441]</t>
  </si>
  <si>
    <t>[2, 4, 10, 30, 31, 32, 35, 42, 46, 47, 49, 72, 77, 86, 90, 92, 93, 108, 112, 113, 116, 118, 134, 141, 146, 149, 175, 181, 182, 188, 189]</t>
  </si>
  <si>
    <t>[20, 27, 33, 36, 43, 48, 51, 68, 70, 74, 82, 91, 94, 95, 101, 108, 113, 116, 143, 169, 173, 175, 176, 177, 181, 183, 185, 189, 196, 209, 225, 247, 250, 258, 262, 268, 275, 280, 284, 292, 296, 300, 303, 304, 305, 311, 317, 326, 327, 336, 338, 339, 345, 350, 354, 358, 361, 362, 365, 366, 373, 377, 378, 382, 385, 393, 399, 402, 404, 409, 423, 430, 441, 445]</t>
  </si>
  <si>
    <t>[6, 14, 18, 23, 25, 30, 34, 51, 55, 59, 63, 66, 68, 72, 83, 107, 113, 118, 124, 129, 132, 135, 138, 141, 148, 151, 171]</t>
  </si>
  <si>
    <t>[2, 9, 10, 35, 38, 42, 47, 53, 59, 62, 67, 84, 85, 88, 90, 113, 118, 121, 124, 133, 134, 138, 140, 160, 165, 172, 177, 181, 190, 196, 233, 249, 250, 252, 259, 280, 301, 314, 332, 333, 336, 344, 348, 352, 356, 359, 377, 384, 390, 393, 394, 399, 421, 427, 428, 438, 441, 442, 443, 446, 451, 474, 479, 480, 483, 502, 507, 519, 524, 528, 542, 543, 544, 553, 555, 579, 587, 600, 603, 620, 629, 656, 681, 692, 702, 703]</t>
  </si>
  <si>
    <t>[4, 8, 20, 45, 54, 61, 62, 65, 67, 70, 74, 77, 79, 81, 82, 86, 89, 92, 94, 96, 103, 105, 109, 111, 155, 159, 160, 174, 185, 192, 203, 207, 212, 222, 236, 238, 241, 285, 290, 293, 296, 298, 306, 312, 313, 314, 322, 323, 326, 336, 344, 351, 352, 356, 371, 375, 382, 383, 388, 389, 391, 403, 407, 421, 429, 442, 448, 454, 457, 464, 468, 494, 495, 512, 516, 534, 535, 550, 556, 557, 576]</t>
  </si>
  <si>
    <t>[9, 19, 44, 51, 61, 66, 80, 91, 95, 103, 105, 108, 122, 126, 129, 136, 145, 159, 169, 172, 173, 180, 181, 202, 206, 208, 210, 217, 224, 229, 234, 242, 252, 268, 271, 272, 274, 282, 287, 299, 306, 309, 330, 333, 344, 354, 357, 371]</t>
  </si>
  <si>
    <t>[9, 28, 39, 43, 57, 62, 73, 77, 80, 81, 96, 97, 105, 116, 125, 129, 131, 138, 143, 145, 152, 157, 158, 172, 173, 175, 176, 188, 193, 196, 213, 216, 221, 232, 251, 253, 260, 273, 283, 287, 289, 312]</t>
  </si>
  <si>
    <t>[3, 7, 11, 25, 36, 38, 50, 53, 61, 62, 83, 97, 107, 110, 111, 115, 121, 126, 128, 129, 139, 140, 153, 158, 159, 162, 165, 171, 173, 174, 175, 185, 189, 193, 203, 204, 210, 214, 215, 223, 241, 295, 299, 312, 332, 338, 340, 343, 351, 353, 355, 359, 362, 368, 369, 370, 372, 376, 379, 387, 395, 406, 420, 424, 425, 429, 446, 453, 457, 464, 490, 494, 495, 496, 498, 499, 507, 510, 516, 525, 528, 529, 530, 533, 535, 544, 560, 568, 580, 610, 612, 614, 615, 625, 673, 676, 680, 687, 691, 698, 700, 701, 704, 705, 717, 718, 721, 722, 724, 725, 735, 746, 749, 755, 759, 775, 776, 778, 792, 813, 815, 821, 826, 840, 849, 854, 859, 877, 880, 888, 897]</t>
  </si>
  <si>
    <t>[3, 4, 9, 14, 16, 25, 30, 33, 42, 45, 46, 57, 59, 62]</t>
  </si>
  <si>
    <t>[2, 5, 10, 18, 26, 27, 28, 35, 36, 41, 45, 56]</t>
  </si>
  <si>
    <t>[2, 8, 16, 18, 19, 21, 28, 32, 40, 49, 51, 52, 53, 55, 58, 91, 96, 99, 112, 115, 128, 137, 144]</t>
  </si>
  <si>
    <t>[13, 14, 15, 18, 21, 57, 72, 75, 80, 102, 109, 123, 124, 126, 128, 140, 144, 145, 150, 162, 164, 166, 169, 173, 174, 177, 188, 205, 211, 214, 215, 220, 228, 229, 237, 238, 250, 252, 259, 267, 277, 285, 288, 295, 298, 304, 310, 319, 322, 323, 332, 347, 354, 355, 356, 365, 366, 369, 375, 377, 381]</t>
  </si>
  <si>
    <t>[3, 8, 10, 14, 16, 26, 39, 46, 49, 63, 66, 73, 77, 82, 84, 89, 92, 96, 104, 106, 111, 115, 132, 137, 138, 141, 142, 144, 149, 152, 165, 167, 171, 175, 176, 177, 179, 188, 189, 196, 202, 205, 208, 209, 212, 216, 228, 246, 249, 250, 252, 263]</t>
  </si>
  <si>
    <t>[5, 7, 12, 14, 16, 23, 27, 28, 31, 34, 36, 54, 55, 58, 65, 75, 84, 89, 96, 107, 119, 126, 133, 135, 136, 137, 140, 143, 147, 170, 180, 184, 186, 189, 194, 197, 199, 203, 207, 226, 233, 238, 239, 248, 254, 267, 274, 281, 288, 294, 299, 306, 317, 322, 325, 330, 341, 347, 349, 355, 362, 365, 366, 373]</t>
  </si>
  <si>
    <t>[2, 5, 6, 20, 26, 27, 36, 43, 45, 47, 59, 66, 69, 78, 79, 80, 83, 87, 101, 106, 120, 126, 131, 143, 148, 149, 151, 157, 160, 170, 189, 190, 196, 202, 205, 225, 229, 238, 239, 250, 255, 268, 274, 285, 292, 296, 300, 301, 302, 312, 314]</t>
  </si>
  <si>
    <t>[2, 3, 10, 13, 33, 42, 44, 53, 55, 59, 60, 62, 75, 76, 77, 81, 84, 91, 110, 115, 119, 122, 130, 131, 136, 142, 160, 163]</t>
  </si>
  <si>
    <t>[7, 11, 25, 30, 33, 35, 42, 45, 50, 67, 79, 82, 83, 106, 109, 131, 132, 145, 149, 150, 157, 160, 167, 183, 186, 187, 189, 198, 218, 219, 225, 227, 229, 232, 244, 251, 255, 257, 276, 277, 289, 296, 298, 301, 304, 308, 309]</t>
  </si>
  <si>
    <t>[6, 22, 23, 44, 48, 53, 62, 65, 66, 69, 72, 73, 84, 85, 90, 101, 107, 109, 115, 119, 123, 124, 127, 135, 140, 142, 147, 156, 170, 183, 189, 193, 207, 214, 218]</t>
  </si>
  <si>
    <t>[7, 13, 17, 36, 41, 46, 50, 51, 52, 54, 55, 60, 64, 75, 78, 90, 96, 100, 101, 113, 114, 115, 116, 119, 124, 125, 128, 132, 138, 140, 143, 162, 171, 174, 175, 184, 189, 192, 196, 197, 210, 214, 216, 219, 221, 222, 226, 227, 233, 234, 235, 238, 241, 249, 258, 274, 275, 279, 280, 281, 283, 284, 285, 288, 298, 315, 322, 327, 330, 331, 342, 343, 345, 351, 355, 357, 367, 371, 379, 380, 386, 389, 396, 400, 401, 402, 405, 409, 410, 411, 415, 419, 427]</t>
  </si>
  <si>
    <t>[8, 19, 24, 28, 29, 32, 36, 39, 40, 41, 42, 43, 44, 45, 47, 49, 50, 53, 54, 56, 59, 60, 61, 62, 63, 65, 66, 68, 69, 71, 72, 74, 75, 76, 77, 78, 79, 80, 84, 85, 86, 87, 88, 90, 91, 97, 104, 112, 117, 122, 124, 125, 126, 130, 134, 157, 161, 163, 165, 170, 173, 176, 177, 181, 184, 190, 204, 214, 216, 220, 234]</t>
  </si>
  <si>
    <t>[4, 7, 12, 17, 25, 51, 59, 70, 76, 82, 97, 98, 103, 108, 116, 117, 122, 131, 137, 138, 166, 171, 175, 178, 191, 192, 193, 200, 205, 208, 210, 217, 228, 231, 239, 251, 267, 272, 276]</t>
  </si>
  <si>
    <t>[10, 11, 12, 35, 36, 38, 39, 45, 47, 48, 58, 69, 79, 89, 98, 100, 114, 121, 128, 151, 159, 173, 174, 187, 201, 206]</t>
  </si>
  <si>
    <t>[2, 13, 39, 41, 54, 55, 61, 66, 72, 87, 102, 103, 117, 122, 124, 130, 135, 138, 149, 150, 159, 161, 183, 190, 192, 195, 198, 207, 209, 210, 216, 228, 235, 236, 249, 251, 257, 258, 260, 261, 268, 270, 278, 294, 298, 300, 306, 317, 333, 337, 338, 349, 352, 355, 362, 367, 371, 376, 383, 395, 402, 414, 416, 419, 427, 428, 434, 436, 439, 443, 453, 466, 468, 474, 494, 504, 506, 509, 510, 512, 516, 527, 531, 533, 537, 543, 548, 553, 556, 558, 563, 564, 566, 570, 573, 581, 584, 589, 594, 596, 600, 611, 614, 618, 627, 631, 638, 639, 642, 645, 652, 653, 664, 665, 666, 667]</t>
  </si>
  <si>
    <t>[4, 11, 18, 24, 27, 30, 31, 32, 52, 59, 61, 68, 83, 88, 94, 100, 120, 124]</t>
  </si>
  <si>
    <t>[10, 20, 22, 28, 30, 41, 45, 62, 65, 66, 67, 70, 71, 78, 79, 88, 92, 96, 102, 103, 125, 126, 130, 139, 143, 147, 161, 168, 196, 199, 200, 203]</t>
  </si>
  <si>
    <t>[6, 8, 12, 15, 16, 19, 28, 29, 32, 36, 38, 42, 55, 56]</t>
  </si>
  <si>
    <t>[6, 8, 10, 18, 23, 49, 52, 61, 64, 68, 69, 88, 105, 110, 111, 113, 122, 124, 141, 142, 157, 164, 175, 178, 180, 183, 191, 193, 208, 209, 215, 222, 225, 232, 234, 238, 241, 251, 266, 270, 278, 294, 298, 300, 304, 312, 317, 336, 338, 340, 343, 345, 346, 350, 352, 353, 378]</t>
  </si>
  <si>
    <t>[2, 6, 7, 12, 20, 24, 26, 27, 29, 41, 51, 60, 68, 79, 82, 101, 105, 108, 115, 121, 122, 139, 140, 154, 163, 164, 168, 182, 190, 205, 208, 211, 220, 228, 231, 240, 243, 251, 256, 272, 275, 276, 293]</t>
  </si>
  <si>
    <t>[3, 4, 9, 12, 16, 17, 28, 31, 37, 45, 49, 51, 55, 58, 59, 67, 70, 73, 79, 86, 99, 112, 118, 125]</t>
  </si>
  <si>
    <t>[14, 17, 19, 21, 28, 32, 36, 39, 42, 60, 65, 67, 72, 82, 88, 90, 92, 94, 107, 130, 132, 135, 137, 138, 143]</t>
  </si>
  <si>
    <t>[5, 9, 10, 17, 25, 33, 37, 40, 52, 65, 70, 72, 74, 77, 78, 84, 92, 101, 104, 136]</t>
  </si>
  <si>
    <t>[17, 30, 37, 45, 47, 49, 57, 59, 61, 63, 64, 67, 84, 91, 93, 98, 102, 103, 111, 112, 123, 125, 135, 146, 152, 155, 157, 161, 163, 165, 166, 171, 172, 178, 185, 192, 200, 203, 204, 207, 214, 219, 222, 242, 250, 258, 266, 286, 305, 306, 319, 321, 336, 352, 360, 369, 374, 379, 382]</t>
  </si>
  <si>
    <t>[3, 7, 38, 40, 45, 69, 74, 78, 79, 83, 87, 92, 111, 116, 118, 120, 121, 129, 133, 144, 145, 148, 152, 156, 162, 182, 193]</t>
  </si>
  <si>
    <t>[5, 6, 19, 23, 27, 29, 37, 43, 47, 51, 55, 64, 69, 72, 81, 86, 95, 99, 113, 126, 128, 130, 134, 170, 174, 180, 191, 199, 208, 217, 228, 237, 243, 244, 248, 262, 267, 273, 276, 277, 288, 298, 304, 328, 340, 341, 342, 358, 366, 387, 388, 398, 400, 401, 408, 437, 440, 441, 444, 449, 453, 459, 464, 465, 469, 471, 481, 498, 501, 526, 539, 547, 551, 552, 559, 569, 571, 591, 603, 609, 610, 632, 635, 639, 653, 666, 673, 678, 688, 690, 703, 704, 708, 723, 727, 735, 756, 772, 777, 804, 818, 824, 827]</t>
  </si>
  <si>
    <t>[4, 8, 10, 12, 14, 52, 72, 76, 81, 84, 107, 112, 116, 118, 120, 126, 133, 140, 148, 150, 158, 164, 170, 178]</t>
  </si>
  <si>
    <t>[2, 3, 5, 9, 14, 16, 20, 25, 28, 35, 38, 39, 41, 48, 50, 54, 56, 63, 69, 71, 83, 87, 88, 91, 99, 113, 118, 119, 121, 123, 128, 134, 148, 149, 164, 174, 180, 182, 183, 188, 195, 199, 201, 216, 217, 223, 234, 237, 240, 243, 257, 259, 266, 268, 281, 286, 292, 297, 301, 303, 319, 324, 327, 335, 337, 339, 350, 352, 355, 357, 369, 377, 388, 389, 391]</t>
  </si>
  <si>
    <t>[5, 16, 18, 20, 24, 36, 41, 45, 46, 47, 58, 64, 68, 69, 75, 78, 80, 81, 82, 87, 91]</t>
  </si>
  <si>
    <t>[5, 11, 18, 20, 24, 31, 53, 62, 64, 68, 74, 86, 90, 91, 95, 103, 109, 112, 128, 129, 134, 140, 144, 145, 147, 154, 155, 161]</t>
  </si>
  <si>
    <t>[5, 6, 7, 9, 15, 19, 29, 32, 33, 34, 46, 78, 87, 88, 94, 98, 101, 102, 106, 108, 113, 115, 122, 127, 128, 133, 159, 160, 167, 178, 180, 184, 189, 192, 195, 198, 209]</t>
  </si>
  <si>
    <t>[2, 3, 6, 18, 21, 28, 31, 32, 36, 60, 62, 73, 75, 88, 94, 99, 106, 108, 111, 112, 116, 117, 127, 128, 139, 145, 149, 153, 157, 162, 169, 182, 185, 186, 187, 201, 216, 221, 223, 231, 237, 239, 246, 251, 252, 267, 268, 279, 292, 301, 305, 306, 308, 309, 319, 321, 330, 334, 336, 340, 350, 356, 368, 380, 382, 383, 394, 397, 416, 426, 431, 433, 440, 441, 456]</t>
  </si>
  <si>
    <t>[4, 11, 15, 16, 33, 40, 46, 47, 48, 49, 50, 55, 69, 73, 74, 77, 83, 101, 105, 107, 108, 139, 142, 146, 152, 154, 174, 177, 190, 200, 203]</t>
  </si>
  <si>
    <t>[11, 18, 20, 28, 53, 54, 55, 63, 81, 89, 104, 111, 116, 117, 123, 132, 142, 145, 149, 179, 184, 186, 197, 208, 209, 215]</t>
  </si>
  <si>
    <t>[10, 15, 16, 19, 27, 32, 41, 46, 52, 69, 73, 76, 93, 101, 111, 118, 120, 131, 137, 145, 146, 152, 158, 159, 167, 180, 188, 190, 208]</t>
  </si>
  <si>
    <t>[14, 28, 37, 44, 49, 58, 66, 71, 73, 96, 106, 111, 130, 132]</t>
  </si>
  <si>
    <t>[5, 9, 10, 35, 37, 42, 48, 52, 57, 66, 77, 94, 97, 98, 104, 109, 111, 117, 124, 133, 146, 151, 157, 162, 165, 166, 168, 174, 195, 209, 211, 217, 220, 229, 236, 243, 248, 251, 259, 261, 267, 275, 276, 277, 292, 299, 313, 323, 324, 325, 327, 328, 336, 337, 344, 347, 349, 359, 362, 368, 377, 378, 385, 399, 406, 407, 408, 418, 433]</t>
  </si>
  <si>
    <t>[2, 6, 27, 30, 40, 43, 53, 54, 65, 70, 76, 77, 82, 86, 87, 90, 92, 101, 102, 117, 121, 131, 132, 141, 143, 144, 148, 149, 165]</t>
  </si>
  <si>
    <t>[3, 6, 11, 12, 14, 16, 29, 39, 41, 44, 49, 55, 60, 66, 67, 71, 76, 78, 83, 86, 91, 95, 102, 105, 106, 114, 116, 136, 142, 159, 166, 173, 180, 184, 185, 194, 211, 213, 225]</t>
  </si>
  <si>
    <t>[4, 8, 10, 16, 32, 56, 60, 66, 79, 83, 87, 90, 97, 104, 115, 119, 125, 126, 127, 132, 149, 150, 168, 173, 175, 187, 191, 195, 212, 213, 236, 238, 242, 245, 247, 257, 286, 292, 294, 296, 300, 305, 307, 314, 327, 332, 335, 343, 357]</t>
  </si>
  <si>
    <t>[2, 15, 36, 54, 55, 69, 78, 85, 87, 118, 124, 132, 142, 151, 153, 154, 160, 186, 191, 192, 196, 198, 224, 228, 229, 234, 236, 256]</t>
  </si>
  <si>
    <t>[16, 23, 36, 49, 57, 58, 69, 75, 77, 81, 91, 96, 105, 108, 122, 125, 141, 142, 143, 150, 157, 160, 161, 162, 171, 175, 176, 180, 192, 193, 204, 212]</t>
  </si>
  <si>
    <t>[14, 17, 19, 27, 33, 34, 47, 50, 51, 54, 61, 66, 67, 72, 78, 79, 101, 104, 124, 126, 129, 131, 156, 163, 165, 180, 184, 197, 206, 218, 220, 221, 227, 236, 243, 247, 253, 261, 279, 285, 290, 294, 295, 302, 326, 327, 336, 341, 344]</t>
  </si>
  <si>
    <t>[4, 12, 21, 24, 36, 40, 42, 52, 54, 69, 72, 77, 79, 97, 99, 104, 108, 109, 114, 123, 126, 135, 136, 143, 161, 181, 185, 204, 207, 212, 219, 224, 228, 242, 249, 252, 254, 257, 262, 272, 277, 278, 286, 288, 300, 308, 311, 316, 321]</t>
  </si>
  <si>
    <t>[3, 4, 10, 11, 13, 16, 23, 26, 33, 34, 43, 44, 52, 55, 61, 65, 66, 67, 68, 89, 95, 101, 110, 117, 123, 124, 127, 136, 145, 149, 155, 157, 171, 189, 193, 199, 201, 206, 208, 215, 218, 226, 234, 256]</t>
  </si>
  <si>
    <t>[3, 18, 20, 38, 44, 48, 50, 54, 59, 64, 69, 70, 72, 77, 81, 93, 98, 101, 102, 105, 110, 131, 132, 135, 136, 139, 147, 152, 161, 172, 175, 178, 192, 201, 206, 220, 230, 233, 243, 262]</t>
  </si>
  <si>
    <t>[32, 37, 42, 43, 49, 56, 71, 83, 88, 90, 105, 118, 123, 134, 146, 149, 161, 181, 185, 190, 200, 215, 216, 217, 221, 226, 236, 242, 247, 248, 252, 260, 261, 285, 294, 298, 317, 321, 336, 343]</t>
  </si>
  <si>
    <t>[15, 17, 19, 27, 28, 30, 31, 32, 41, 43, 55, 57, 64, 69, 78, 83, 98, 107, 116, 126, 128, 136, 137, 148, 152, 169, 187, 191, 193, 205, 220, 225, 229, 233, 238, 241, 243, 245, 248, 260, 262, 266, 270, 272, 277, 280, 297, 306, 307, 323, 329, 335, 343, 351, 352, 355, 356, 357, 361, 367, 371, 372, 382]</t>
  </si>
  <si>
    <t>[7, 13, 24, 27, 48, 52, 64]</t>
  </si>
  <si>
    <t>[6, 7, 14, 17, 30, 44, 45, 46, 56, 58, 62, 64]</t>
  </si>
  <si>
    <t>[10, 26, 37, 42, 47, 54, 73, 83, 89, 90, 95, 102, 103, 106, 124, 139, 144, 153, 162, 168, 170, 175, 189, 201, 203, 224, 225, 232, 235, 243, 244, 251, 254, 258, 261, 263, 264, 275, 280, 283, 285, 288]</t>
  </si>
  <si>
    <t>[2, 5, 25, 28, 33, 34, 41, 55, 56, 58, 71, 73, 94, 97, 110, 112, 113, 115, 117, 120, 125, 128, 133, 140, 152, 159, 161, 162, 183, 200, 202, 203, 206, 219]</t>
  </si>
  <si>
    <t>[19, 22, 24, 26, 39, 42, 57, 58, 65, 69, 75, 76, 81, 84, 101, 111, 117, 119, 128, 138, 140, 147, 150, 151, 153, 162, 165, 167, 169, 175, 179, 180, 191, 192, 195, 203, 205, 209, 219, 222, 224, 225, 232, 238, 251, 289, 290, 291, 292, 294, 298, 299, 303, 314, 316, 317, 321, 328, 331, 336, 337, 338]</t>
  </si>
  <si>
    <t>[16, 27, 36, 37, 40, 53, 54, 63, 67, 71, 72, 74, 75, 102, 104, 106, 122, 128, 129, 140, 146, 147, 151, 155, 159, 162, 165, 177, 188, 192, 193, 208, 209, 210, 214, 233, 240, 245, 249, 259, 264, 270, 280, 282, 286, 290, 293, 303, 309, 317, 327, 331, 338, 342, 349, 353, 358, 359, 375, 379, 380, 386, 403, 409, 412, 418, 422, 439]</t>
  </si>
  <si>
    <t>[13, 24, 36, 50, 54, 60, 66, 68, 69, 78, 79, 80, 88, 89, 93, 95, 100, 102, 104, 108, 116, 121, 123, 126, 127, 139, 140, 152, 158, 164, 188, 202, 208, 211, 213, 238, 250, 257, 268, 269, 273, 278, 291, 295, 297, 302, 307, 312, 325, 337, 342, 343, 346, 347, 349, 351, 362, 366, 367, 377, 382, 390, 398, 399, 412]</t>
  </si>
  <si>
    <t>[4, 7, 12, 20, 34, 37, 38, 41, 45, 49, 54, 56, 61, 62, 64, 65, 70, 72, 77, 79, 85, 93, 94, 96, 107, 108, 109, 110, 116, 124, 126, 128, 129, 137, 148, 150, 153, 154, 172, 175, 178, 183, 186, 188, 194, 195, 212, 217, 228, 237, 255, 259, 267, 270, 281, 289, 300, 301, 309, 316, 319, 322, 325, 327, 331, 338, 339, 340, 342, 343, 344, 346, 347, 354]</t>
  </si>
  <si>
    <t>[5, 6, 8, 11, 12, 13, 38, 49, 54, 58, 59, 61, 63, 64, 75, 77, 80, 85, 86, 88, 96, 99, 104, 107, 116, 118, 130, 145]</t>
  </si>
  <si>
    <t>[2, 14, 23, 31, 33, 49, 53, 59, 60, 64, 76, 82, 89, 94, 95, 98, 104, 106, 110, 112, 125, 131, 134, 136, 141, 143, 145, 146, 150, 173, 177, 184, 188, 197, 206, 227, 234, 239, 249, 254, 279, 299, 306, 309, 310, 326, 330, 331]</t>
  </si>
  <si>
    <t>[11, 16, 22, 58, 63, 67, 75, 77, 80, 81, 92, 104, 121, 129, 140, 144, 154, 156, 162, 192, 208, 209, 215, 224, 225, 228, 230, 248, 249, 262, 270]</t>
  </si>
  <si>
    <t>[8, 15, 25, 26, 34, 37, 63, 64, 70]</t>
  </si>
  <si>
    <t>[12, 14, 18, 23, 25, 33, 48, 51, 59, 64, 72, 74, 78, 86, 95, 105, 108, 109, 121, 125, 126, 152, 157]</t>
  </si>
  <si>
    <t>[2, 7, 10, 11, 17, 22, 25, 31, 76, 77, 81, 86, 99, 101, 105, 108, 111, 112, 114, 115, 122, 126, 138, 141, 145]</t>
  </si>
  <si>
    <t>[6, 15, 17, 18, 20, 28, 30, 33, 43, 46, 59, 71, 75, 76, 81, 91, 93, 98, 108, 122, 123, 124, 132, 151, 154, 155, 167, 176, 180, 185, 187, 189, 197, 213, 214, 223, 224, 236, 240, 244, 264, 267, 268, 278, 279, 289, 304, 308, 313, 316, 319]</t>
  </si>
  <si>
    <t>[9, 12, 13, 16, 30, 35, 36, 42, 52, 58, 59, 62, 81, 90, 98, 102, 106, 107, 109, 111, 121, 122, 134, 145, 148, 162, 173, 178, 189, 195, 204, 216, 218, 220, 238, 246, 250, 254, 257, 263, 275, 282, 287, 289, 294, 303, 312, 314, 317, 319, 324, 330, 337, 339, 345, 346, 350, 351, 355, 360, 363, 364, 369, 376, 382, 384, 390, 395, 405, 411, 413, 417, 422, 425, 428, 429, 437, 451, 452, 467, 471, 474, 479]</t>
  </si>
  <si>
    <t>[3, 22, 25, 34, 39, 41, 44, 58, 75, 80, 82, 84, 90, 94, 111, 115, 119, 127, 137, 148, 152, 155, 158, 162, 164, 169, 174, 175, 179, 182, 186, 192, 196]</t>
  </si>
  <si>
    <t>[2, 10, 22, 27, 34, 51, 59, 68, 70, 76, 77, 80, 90, 92, 95, 97, 108, 111, 116, 121, 122, 129, 137, 147, 149, 154, 155, 163, 166, 170, 175, 178, 179, 181]</t>
  </si>
  <si>
    <t>[2, 6, 29, 48, 57, 69, 75, 86, 92, 112, 117, 120, 127, 136, 141, 150, 166, 167, 168, 180, 185, 194, 204, 215]</t>
  </si>
  <si>
    <t>[7, 9, 12, 14, 18, 19, 29, 32, 43, 44, 47, 48, 50, 56, 60, 67, 78, 84, 85, 89, 91, 101, 104, 108, 118, 124, 125, 127, 129, 131, 133, 150, 161, 163]</t>
  </si>
  <si>
    <t>[14, 15, 16, 23, 32, 38, 40, 52, 57, 58, 59, 70, 77, 81, 85]</t>
  </si>
  <si>
    <t>[16, 41, 44, 49, 57, 60, 65, 74, 93, 94, 95, 96, 105, 118, 120, 138, 140, 142, 166, 169, 171, 176, 180, 182, 188, 215, 217, 226, 243, 255, 284, 302, 307, 310, 311, 312, 319, 350, 358, 363, 365, 368, 369, 371, 374, 381, 385, 388, 393, 398, 415, 416, 433, 435]</t>
  </si>
  <si>
    <t>[2, 25, 37, 43, 51, 65, 67, 72, 73, 79, 87, 90, 93, 107, 115, 121, 136, 137, 147, 151]</t>
  </si>
  <si>
    <t>[12, 13, 18, 22, 32, 40, 46, 49, 50]</t>
  </si>
  <si>
    <t>[25, 31, 32, 33, 44, 46, 47, 50, 53, 65, 71, 74, 79, 83]</t>
  </si>
  <si>
    <t>[13, 14, 15, 22, 23, 25, 26, 30, 45, 55, 59, 60, 63, 81, 82, 87, 90, 93, 99, 104, 111, 116, 118, 127, 146, 154, 158, 159, 161, 162, 163, 176]</t>
  </si>
  <si>
    <t>[2, 3, 4, 10, 12, 18, 23, 34, 35, 37, 41, 46, 53, 59, 66, 70, 83, 98, 113, 114, 129, 144, 145, 146, 151, 158, 170, 171, 174, 181]</t>
  </si>
  <si>
    <t>[6, 9, 16, 30, 35, 36, 37, 44, 51, 52, 56, 72, 76, 77, 84, 88, 92, 98, 103, 108, 111, 113, 115, 116, 122, 123, 133, 141, 154, 158, 189, 190, 200, 201, 223, 233, 234, 243, 244, 247, 258, 270, 277, 281, 285, 297, 303, 304, 305, 309, 311, 316, 328, 330, 337, 338]</t>
  </si>
  <si>
    <t>[8, 36, 37, 41, 53, 55, 70, 87, 114, 137, 139, 155, 167, 173, 175, 176, 180, 185, 191]</t>
  </si>
  <si>
    <t>[10, 20, 23, 26, 37, 38, 40, 58, 60, 72, 77, 81, 88, 93, 96, 102, 105, 106, 111, 118, 131, 137, 139, 141, 143, 146, 174, 180, 186, 191, 195, 203, 208, 212, 219, 223, 226, 250, 252, 254, 259, 274, 276, 280, 282, 297, 306, 307, 308, 311, 326, 328, 330, 347, 349, 350, 354, 361, 366, 369, 375, 376, 382, 385, 396]</t>
  </si>
  <si>
    <t>[19, 25, 33, 34, 47, 55, 69, 79, 83, 103, 104, 122, 135, 139, 142, 144, 145, 160, 174, 176, 177, 179, 186, 206, 216, 221, 238, 246, 248, 251, 259, 260, 266, 277, 281]</t>
  </si>
  <si>
    <t>[7, 11, 15, 18, 20, 29, 31, 35, 36, 37, 41, 43, 46, 47, 53, 54, 60, 63, 67, 76, 77, 103, 130, 134, 149, 150, 159, 160, 170]</t>
  </si>
  <si>
    <t>[2, 11, 16, 17, 33, 35, 46, 52, 61, 77, 80, 83, 96, 99, 102, 113, 115, 131, 139, 146, 164, 166, 170, 175, 179, 183]</t>
  </si>
  <si>
    <t>[2, 4, 13, 24, 25, 26, 33, 37, 40, 52, 55, 66, 72, 79, 87, 91, 100, 101, 114, 124, 145, 148]</t>
  </si>
  <si>
    <t>[7, 20, 36, 41, 42, 48, 52, 54, 68, 104, 116, 119, 125, 128, 132, 136, 139, 152, 164, 165, 168, 170, 171, 172, 173, 181, 182, 187, 197, 212, 216, 217, 226, 230, 234, 248]</t>
  </si>
  <si>
    <t>[16, 18, 19, 21, 29, 31, 34, 47, 48, 61, 62, 63, 70, 72, 88, 89, 92, 99, 104, 109, 111, 125, 133, 146, 151, 153, 155, 159, 166, 184, 192, 194, 197, 228, 229, 232, 248, 256, 257, 276, 279, 284, 285, 294, 311, 315, 325]</t>
  </si>
  <si>
    <t>[8, 14, 15, 28, 37, 42, 58, 59, 71, 85, 88, 100, 101, 103, 113, 114, 122, 131, 133, 143, 162, 178, 185, 186, 190, 204, 205, 220, 223, 224, 226, 227, 234, 237, 239, 257, 258, 262, 264, 277, 287, 292, 299, 305, 331, 334, 339, 344, 346, 352, 353, 355, 361, 364, 368, 373, 376, 377, 379, 389, 396, 401, 411, 417, 418, 430, 432, 451, 453, 455, 458, 460, 464, 467]</t>
  </si>
  <si>
    <t>[6, 20, 24, 26, 33, 40, 46, 49, 50, 51, 59, 74, 76, 79, 87, 91, 92, 104, 105, 112, 113, 134, 153, 164, 169, 174, 177, 189, 209, 211, 215, 217, 223, 225, 233, 237, 248, 249, 253, 256, 259, 264, 269, 294, 297, 314, 317, 318, 339, 344, 345, 347, 349, 350, 352, 363, 365, 369, 374, 381, 385, 388, 410, 419, 424, 431, 432, 435, 440, 443, 445, 447, 458, 459, 462]</t>
  </si>
  <si>
    <t>[7, 20, 21, 23, 25, 36, 40, 46, 51, 53, 60, 63, 72, 76, 83, 85, 97, 106, 110, 117, 144, 155, 160, 170, 172, 176, 180, 183, 185, 193, 197, 198, 202, 216, 220]</t>
  </si>
  <si>
    <t>[4, 18, 23, 25, 35, 38, 39, 40, 46, 50, 56, 64, 74, 89, 96, 101, 113, 118, 120, 130, 133, 137, 145, 146, 147, 151, 156, 161, 166, 169, 172, 188, 190, 198, 199, 203, 204, 211, 222, 240, 271, 277, 279, 280]</t>
  </si>
  <si>
    <t>[7, 8, 11, 34, 51, 63, 75, 78, 81, 82, 98, 99, 100, 104, 110, 111, 114, 116, 117, 121, 144, 146, 151, 152, 154, 156, 158, 177, 181, 193, 200, 225, 227, 228, 229, 231, 244, 257, 278, 285, 291, 296, 302, 315, 324, 326, 328, 331, 338, 341, 345, 354, 356, 358, 362, 368, 369, 371, 374, 375, 384, 387, 401, 404, 421, 423, 430, 436, 450, 454, 465, 469, 472, 492, 497, 499, 503, 505, 517, 518, 520, 521, 531, 551, 562, 563, 568, 571]</t>
  </si>
  <si>
    <t>[4, 35, 46, 47, 54, 57, 64, 65, 71, 80, 86, 87, 88, 90, 92, 96, 98, 101, 110, 111, 117, 121, 122, 127, 128, 135, 143, 147, 153, 169]</t>
  </si>
  <si>
    <t>[12, 15, 29, 40, 44, 50, 51, 52, 54, 58, 64, 68, 73, 78, 79, 102, 109, 113, 117, 124, 130, 133, 141, 145, 160, 167, 182, 198]</t>
  </si>
  <si>
    <t>[18, 22, 32, 39, 41, 42, 43, 45, 47, 54, 61, 66, 73, 77, 80, 84, 97, 100, 106, 107, 111, 113, 114, 117, 122, 124, 134, 152, 155, 168, 174, 189, 190, 191, 204, 206, 209, 214, 219, 225, 231, 233, 239, 247, 250, 253, 255, 260, 263, 266, 268, 271, 282, 288, 289]</t>
  </si>
  <si>
    <t>[4, 7, 10, 15, 27, 36, 40, 42, 45, 52, 59, 84, 90, 91, 92, 94, 96, 103, 105, 111, 117, 125, 137, 138, 140, 144]</t>
  </si>
  <si>
    <t>[2, 3, 14, 15, 38, 55, 62, 63, 64, 65, 70, 74, 84, 95, 98, 110, 118, 126, 141, 146, 149, 155, 172, 174, 178, 184, 186, 192, 196, 205, 206, 208, 211, 227, 229, 230, 232, 240, 245, 248, 250, 252, 254, 264, 266, 268, 274, 277, 285, 287, 289, 293, 296]</t>
  </si>
  <si>
    <t>[8, 14, 20, 26, 32, 34, 62, 66, 67, 68, 69, 70, 75, 77, 84, 87, 91, 100, 103, 111, 115, 123, 125, 136, 145, 159, 168, 173, 179, 202, 214, 217, 219, 221, 229, 230, 233, 252, 265, 266, 271, 278, 281, 295, 302, 312, 329, 335, 342, 343, 345, 352, 355, 367, 368, 372, 374, 375, 378, 382, 385, 404, 420, 423, 427, 435, 436, 437, 442]</t>
  </si>
  <si>
    <t>[6, 7, 12, 23, 30, 35, 40, 51, 69, 71, 83, 85, 98, 102, 112, 114, 115, 120, 134, 137, 139, 148, 149, 166, 169]</t>
  </si>
  <si>
    <t>[2, 16, 22, 36, 38, 41, 46, 54, 71, 72, 73, 83, 85, 87, 90, 114, 123, 138, 149, 153, 158, 169, 178, 187, 189, 190, 195, 196, 211, 213, 219, 225, 231, 235, 239, 252, 269, 273, 275, 277, 284, 297, 298, 314, 315, 316, 319, 336, 357, 361, 362, 365, 369, 380, 384, 388, 401, 404, 411, 414, 424, 429, 434, 437, 440, 445, 453, 463, 465, 471, 475, 479, 486, 493, 510, 516, 517, 520]</t>
  </si>
  <si>
    <t>[19, 28, 30, 39, 48, 54, 59, 65, 70, 74, 78, 84, 85, 86, 90, 93, 107, 110, 117, 118, 132, 133, 134, 137, 155, 156, 157, 158, 162, 166, 173, 178, 186, 192, 194, 197, 201, 205, 211, 213, 214, 215, 219, 235, 242, 245, 259, 266, 267]</t>
  </si>
  <si>
    <t>[5, 8, 11, 13, 18, 21, 26, 29, 30, 34, 38, 50, 52, 55, 60, 63, 80, 87, 93, 95, 119, 125, 126, 138, 139, 145, 158, 160, 182, 192, 200, 202, 209, 223, 227, 233, 273, 282, 306, 313, 317, 321, 325, 344, 350, 352, 359, 360, 369, 371, 372, 373, 374, 376, 380, 382, 390, 391, 394, 398, 402, 406, 416, 426, 440, 443, 457, 462, 464, 478, 485]</t>
  </si>
  <si>
    <t>[9, 10, 26, 27, 33, 34, 35, 39, 40, 46, 56, 62, 63, 67, 71, 79, 80, 85, 86, 88, 90, 94, 96, 114, 120, 121, 126, 130, 140, 148, 150, 154, 169, 184, 190, 198, 206, 212, 216, 224, 234]</t>
  </si>
  <si>
    <t>[11, 15, 31, 34, 46, 52, 61, 62, 77, 81, 93, 100, 114, 121, 131, 139, 150, 164, 166, 170, 178, 188, 189, 190, 200, 211, 213, 214, 215, 217, 222, 226, 239, 250, 256, 273, 286]</t>
  </si>
  <si>
    <t>[11, 27, 49, 50, 59, 61, 64, 68, 74, 79, 96, 100, 104, 114, 125, 130, 134, 140, 151, 164, 166, 174, 180, 182, 184, 185, 187, 188, 193, 198, 201, 203, 217, 229, 239, 241, 243, 255, 293, 313, 315, 323, 331, 334, 337, 338, 355, 360, 361, 369, 374, 386, 388, 389, 403, 404, 406, 409, 412, 416]</t>
  </si>
  <si>
    <t>[4, 7, 15, 17, 23, 25, 30, 32, 43, 47, 59, 60, 66, 70, 72, 81, 83, 84, 94, 105, 116, 119, 122, 128, 130, 131, 133, 139, 144, 152, 179, 195, 197, 211, 212, 213, 216, 234, 236]</t>
  </si>
  <si>
    <t>[4, 14, 20, 31, 33, 39, 47, 48, 51, 57, 62, 70, 71, 75, 77, 94, 100, 103, 107, 111, 124, 131, 135, 141, 163, 166, 167, 170, 177, 182]</t>
  </si>
  <si>
    <t>[7, 21, 29, 37, 45, 52, 57, 80, 102, 107, 109, 111, 115, 120, 128, 132, 135, 138, 139, 145, 151, 158, 160, 161, 168, 173, 174, 175, 176, 184, 192, 203, 211, 219, 224, 230, 231, 234, 235, 250, 256, 258, 260, 262, 272, 279, 284, 287, 298, 306, 320, 329, 330, 349, 351, 354, 356, 360, 364, 371, 373, 376, 385, 390, 394, 408, 410, 413, 426, 436, 441, 442, 446, 481, 484, 491, 510, 515, 535, 538, 540, 551, 556, 572, 576, 581, 591, 593, 600, 612, 624, 626, 636, 638, 645, 656, 663, 664, 670, 672, 680, 687, 698, 723, 726, 738, 744, 753, 755, 758, 770, 773, 791, 794, 796, 798, 807, 809, 810, 831, 835]</t>
  </si>
  <si>
    <t>[10, 20, 31, 34, 52, 60, 91, 96, 106, 109, 113, 114, 116, 117, 118, 123, 126, 150, 151, 153, 155, 167, 185, 186, 189, 190, 191, 213, 220, 235, 236, 245, 254, 263, 268, 269, 280, 283, 288, 289, 295, 298, 299, 308, 309, 313, 321, 322, 327, 337, 339, 340, 345, 356, 374, 377, 378, 379, 387, 393, 394, 403, 412, 415, 422, 431, 434, 440, 450, 453, 454, 457, 461, 479]</t>
  </si>
  <si>
    <t>[6, 11, 15, 18, 31, 41, 43, 46, 49, 52, 65, 67, 72, 76, 80, 86, 88, 90, 97, 102, 103, 108, 109, 112, 129, 132, 135, 141, 149, 151, 155, 161, 162, 173, 177, 187, 192, 197, 198, 210, 211, 215, 222, 228, 230, 231, 234, 241, 251, 254, 260, 262, 266, 288, 292, 293]</t>
  </si>
  <si>
    <t>[14, 21, 25, 44, 54, 72, 82, 97, 106, 107, 114, 119, 128, 130, 135, 137, 144, 148, 149, 151, 155, 162, 164, 169, 170, 180, 181, 184, 192, 193, 215, 220, 221, 226, 227, 229, 237, 240, 241, 243, 246]</t>
  </si>
  <si>
    <t>[16, 29, 49, 51, 52, 59, 60, 63, 74, 83, 89, 91, 97, 99, 110, 114, 120, 133, 138, 139, 156, 162, 171, 192, 194, 196, 197, 198]</t>
  </si>
  <si>
    <t>[12, 14, 29, 31, 35, 59, 65, 68, 72, 80, 84, 109, 113, 117, 121, 123, 131, 143, 146, 149, 150, 155, 156, 160, 169, 178, 182, 188, 201, 203, 204, 205, 226, 228, 231, 235, 236, 237, 241, 242, 245, 249, 250, 254, 256, 271, 276, 282, 286, 288, 292, 295, 312, 314]</t>
  </si>
  <si>
    <t>[5, 6, 24, 34, 45, 47, 50, 63, 75, 78, 85, 86, 92, 96, 97, 99, 105, 110, 111, 112, 117, 127, 129, 141, 155, 164, 178, 181, 188, 190, 196, 205, 208, 213, 221, 224, 226, 229, 230, 254, 257, 258]</t>
  </si>
  <si>
    <t>[15, 17, 19, 22, 53, 73, 74, 75, 82, 84, 85, 87, 90, 91, 92, 93, 97, 103, 111, 114, 121, 133]</t>
  </si>
  <si>
    <t>[2, 3, 5, 7, 23, 37, 51, 52, 53, 55, 62, 65, 67, 71, 74, 82, 86, 103, 117, 118, 120, 127, 133, 138, 139, 142, 145, 161, 166, 167, 177, 178, 187, 193, 195, 197, 199, 201, 205, 214, 221, 223, 231, 234, 236, 239, 243, 248, 266, 271, 272, 277, 287, 289, 293, 303, 304, 306, 309, 311, 331, 333, 335, 340, 347, 355, 359, 360, 361, 365, 366, 367, 371, 374, 383, 393, 398, 401, 427, 432, 438, 439, 444]</t>
  </si>
  <si>
    <t>[5, 9, 14, 22, 23, 26, 29, 35, 37, 38, 41, 42, 44, 48, 51, 52, 55, 57, 58, 60, 70, 76, 78, 79, 81, 82, 85, 86, 88, 89, 96, 100, 108, 109, 110, 125, 133, 143, 154, 155, 162, 164, 167, 169, 173, 177, 183, 186, 188, 194, 196, 198, 203, 213, 216, 221, 234, 236, 247, 250, 260, 266, 269, 270, 279, 284, 285]</t>
  </si>
  <si>
    <t>[5, 8, 10, 24, 25, 27, 28, 29, 33, 34, 40, 56, 63, 71, 78, 104, 107, 118, 134, 138, 145, 151, 156, 174, 176, 179, 182, 187, 194, 217, 223, 235, 240, 254, 259, 261, 270, 273, 284]</t>
  </si>
  <si>
    <t>[4, 17, 18, 28, 33, 35, 36, 40, 42, 45, 47, 48, 56, 69, 70, 71, 72, 73, 75, 79, 80, 81, 93, 94, 102, 106, 121, 125, 127, 129, 133, 136, 138, 141, 142, 143, 145, 146, 166, 167, 170, 172, 173, 184, 197, 204, 211, 222, 237, 245, 255, 258, 263, 267, 268, 269, 273, 278, 279, 296, 303, 308, 319, 321, 324, 326, 327, 333, 334, 335, 339, 361, 363, 365, 366, 373, 388, 392, 400, 404, 409, 411, 422, 424, 426, 430, 439, 440, 443, 465, 470, 476, 478, 489, 500, 511, 520, 521, 522, 523, 524, 529, 534, 543, 547, 548, 555, 558, 560, 561, 568, 574, 575, 580, 589, 590]</t>
  </si>
  <si>
    <t>[11, 13, 15, 25, 27, 34, 43, 47, 48, 63, 72, 74, 89, 90, 91, 96, 103, 108, 112, 114, 139, 141, 143, 146, 161, 164, 165, 169, 171, 174, 177, 178, 186, 187, 188, 197, 212, 213, 217, 218, 220, 223, 224, 230, 231, 236, 237, 243, 246, 247, 250, 256, 257, 264, 273, 284, 285]</t>
  </si>
  <si>
    <t>[9, 14, 15, 16, 17, 28, 52, 55, 62, 64, 69, 71, 85, 86, 104, 105, 106, 113, 125, 152, 156, 162, 181, 195, 217, 225, 255, 258, 259, 260, 273, 275, 278, 286, 294, 313, 314, 315, 321, 324, 326, 331, 336, 337, 355, 357, 370, 389, 395, 398, 400, 406, 413, 416, 431, 438, 440, 458, 461]</t>
  </si>
  <si>
    <t>[2, 7, 39, 46, 63, 64, 69, 78, 83, 92, 94, 98, 108, 116, 117, 121, 125, 129, 137, 144, 146, 152, 155, 158, 174, 176, 181, 190, 197, 201, 211, 219, 227, 236, 237, 242, 273, 274, 277, 284, 288, 304, 321, 322, 326, 337, 344, 347, 357, 360, 361, 365, 371, 374, 380, 397, 399, 407, 408, 410, 434, 435, 441, 443, 448, 452, 453, 455, 460, 462, 464, 466, 471, 475, 487, 497, 504, 506, 516, 517, 520, 525, 526, 538, 540, 547, 553, 554, 555, 564, 565, 573]</t>
  </si>
  <si>
    <t>[4, 6, 7, 8, 16, 17, 26, 41, 45, 53, 68, 70, 74, 84, 95, 102, 105, 108, 122, 124, 131, 139, 142, 146, 151, 155, 158, 171, 182, 186, 187, 189, 193, 200, 202, 212, 214, 230, 233, 238, 240, 248, 258, 265, 270, 273, 276, 279, 286, 293, 298, 299, 306, 319, 320, 322, 327, 328, 331, 346, 354, 357, 364, 366, 373, 377, 380, 384, 396, 401, 404, 408, 413, 430, 434, 437, 441, 442, 444, 447, 449]</t>
  </si>
  <si>
    <t>[5, 33, 35, 36, 53, 59, 63, 66, 78, 81, 82, 83, 105, 112, 113, 130, 131, 153, 161, 162, 163, 168, 170, 174, 179, 188, 194, 209, 213, 222, 239, 245, 271, 282, 285, 286, 287, 307, 309, 319, 321, 325, 327, 330, 332, 344, 348, 349, 354, 364, 382, 388, 390, 393, 397, 402, 403, 406, 411, 419, 424, 443, 447, 452, 453, 462, 467, 471, 477, 486, 494, 511, 512, 515, 522, 533, 536, 541, 542, 552, 560, 574, 583, 592, 608, 609, 613, 615, 626, 632, 639, 650, 662, 663, 668, 679, 686, 689, 699, 702, 705, 706, 707, 710, 714, 719]</t>
  </si>
  <si>
    <t>[2, 7, 13, 14, 17, 28, 30, 31, 37, 56, 60, 66, 70, 73, 74, 91, 93, 95, 96, 110, 118, 135, 153, 161, 167, 168, 169, 171, 187, 195, 201, 204, 205, 209, 217, 229, 232, 239, 248, 255]</t>
  </si>
  <si>
    <t>[2, 6, 13, 19, 20, 29, 31, 37, 39, 41, 42, 56, 60, 68, 76, 88, 96, 99, 123, 141, 144, 145, 158, 159, 162, 163, 170, 171, 177, 179, 189, 198, 201, 203, 204, 208, 215, 237, 239, 244, 246, 257, 259, 264, 266, 295]</t>
  </si>
  <si>
    <t>[12, 19, 27, 28, 29, 34, 47, 49, 62, 64]</t>
  </si>
  <si>
    <t>[8, 10, 26, 40, 43, 46, 51, 53, 54, 56, 63, 64, 65, 76, 79, 81, 82, 84, 88, 89, 93, 97, 102, 120, 124, 127, 133, 140, 144, 160, 161, 172, 177, 181, 186, 198, 206, 214, 216, 218, 219, 222, 224, 227, 238, 241, 243, 247, 254, 255, 258, 259]</t>
  </si>
  <si>
    <t>[8, 36, 40, 42, 46, 47, 49, 53, 58, 68, 70, 78, 89, 91, 96, 98, 104, 105, 108, 113, 114, 122, 130, 141, 145, 153, 155, 178, 180, 184, 192, 200, 201, 202, 206, 213, 232, 237, 239, 241, 248, 252, 266, 272, 289, 290, 294]</t>
  </si>
  <si>
    <t>[4, 6, 13, 24, 32, 36, 41, 44, 45, 46, 53, 57, 59, 67, 74, 75, 81, 94, 101, 110, 117, 121, 126, 127, 138, 139, 140, 157, 160, 166, 167, 170, 179, 201, 207, 209, 211, 219, 224, 240, 245, 249, 252, 255, 257]</t>
  </si>
  <si>
    <t>[7, 12, 23, 24, 27, 30, 43, 45, 54, 55, 60, 61, 63, 66, 72, 93, 94, 95, 107, 109, 111, 116, 117, 118, 119, 122, 129, 134, 138, 140, 144, 147, 150, 162, 164, 166, 169, 175, 177, 178, 183, 188, 191, 202]</t>
  </si>
  <si>
    <t>[5, 9, 24, 32, 41, 48, 53, 63, 66, 75, 93, 111, 118, 122, 132, 143]</t>
  </si>
  <si>
    <t>[4, 12, 15, 16, 41, 42, 44, 46, 59, 69, 71, 73]</t>
  </si>
  <si>
    <t>[13, 29, 32, 34]</t>
  </si>
  <si>
    <t>[4, 16, 23, 25, 30, 31, 32, 33, 36, 37, 40, 45, 47, 49, 55, 60, 63, 65, 76, 78, 85, 86, 88, 89, 94, 96, 104, 108, 117, 120]</t>
  </si>
  <si>
    <t>[5, 11, 13, 20, 25, 32, 42, 43, 45, 53]</t>
  </si>
  <si>
    <t>[14, 17, 20, 24, 41, 56, 58, 65, 68, 70, 79, 106, 107, 116, 119, 122, 124, 127, 128, 143, 144, 149, 153, 154, 157, 160, 161, 176, 204, 211, 212, 216, 221, 227, 234, 243, 247, 252, 255, 268, 299, 303, 304, 314, 325, 330, 338, 346, 352, 356, 364, 370, 379, 383, 392, 403, 404, 408, 410, 415, 416, 419, 423, 424, 431, 435, 437, 445, 449, 454, 463, 469, 471, 472, 475, 483, 485, 488, 494, 501, 503, 507, 516, 518, 522, 524, 525, 526, 538, 543, 545]</t>
  </si>
  <si>
    <t>[5, 18, 35, 50, 57, 62, 65, 71, 84, 86, 91, 93, 97, 115, 120, 132, 133, 135, 159]</t>
  </si>
  <si>
    <t>[2, 13, 25, 37, 41, 45, 57, 68, 69, 72, 75, 78, 83, 85, 95, 101, 107, 108, 113, 121, 137, 143, 147, 155, 160, 164, 165, 166, 174, 178, 193, 200, 206, 214, 216, 221, 230, 246, 251, 254, 255, 261, 264, 267, 279, 289, 317, 318, 323, 331, 333, 343, 348, 350, 354, 363, 366, 369, 375, 380, 381, 387, 388, 391, 403, 407, 411, 412, 421, 423, 428, 433, 463, 467, 487, 496, 503, 513, 524, 535, 555, 557, 559, 560, 561, 581, 582, 590, 591, 592, 602, 608, 610, 613, 615, 617, 621, 622, 654, 655, 656, 658, 659, 670, 688, 689, 703, 719, 722, 724, 727, 733, 740, 743, 744, 748, 754, 767, 770, 772, 777, 783, 786, 790, 795, 799, 804, 823, 828, 848, 862, 869, 871, 872, 876, 878]</t>
  </si>
  <si>
    <t>[18, 23, 25, 32, 41, 42, 64, 71, 75, 78]</t>
  </si>
  <si>
    <t>[2, 12, 16, 30, 34, 35, 40, 48, 49, 53, 62, 65, 68, 71, 72, 76, 78, 88, 95, 107, 116, 118, 122, 125, 131, 136, 138, 140, 141, 145, 147, 164, 166, 169, 178, 186, 195, 196, 198, 202, 207, 224, 226, 237, 242, 252, 257, 267, 270, 274, 285, 297, 305, 311, 313, 315, 318, 321, 326, 330, 332, 339, 345, 352, 355, 360, 367, 373, 378, 385, 390, 394]</t>
  </si>
  <si>
    <t>[10, 21, 22, 29, 31, 42, 49, 59, 60, 78, 82, 86, 88, 94, 99, 101, 102, 116, 117, 118, 139, 143, 149, 160, 161, 175, 177, 179, 186, 191, 195, 198, 207, 211, 213, 215, 218, 221, 226, 228, 233, 234, 242, 243, 250, 251, 255, 263, 267]</t>
  </si>
  <si>
    <t>[6, 21, 25, 28, 44, 46, 60, 71, 81, 85, 86, 89, 90, 102, 108, 126, 128, 130, 136, 168, 175, 187, 190, 202, 203, 206, 207]</t>
  </si>
  <si>
    <t>[5, 6, 11, 19, 20, 23, 32, 33, 40, 52, 57, 71, 74, 76, 79, 81, 85, 116, 133, 134, 149, 150, 151, 156, 160, 161, 162, 164, 166, 173, 179, 189, 192, 199, 217, 223, 230, 233, 235, 242, 244, 245]</t>
  </si>
  <si>
    <t>[3, 15, 18, 23, 47, 58, 72, 82, 100, 123, 130, 132, 136, 147, 158, 173, 181, 182, 183, 200, 201, 208, 209, 210, 215, 230, 243, 244, 255, 257, 260, 263, 266, 270, 273, 282, 290, 291, 316, 325, 330, 339, 350, 354, 369, 372, 373, 376, 395, 400, 417, 421, 424, 427, 432]</t>
  </si>
  <si>
    <t>[8, 10, 13, 16, 25, 27, 28, 30, 33, 35, 40, 44, 47, 52, 54, 56, 67, 83, 85, 87, 90, 91, 97, 104, 109, 112, 117, 127, 131, 136, 137, 140, 144, 147, 185, 199, 213, 217, 223, 226, 229, 233, 238, 241, 244, 247, 251, 262, 277, 282, 283, 284, 286, 292, 294, 297, 298, 300, 307, 316, 335, 339, 355, 362, 363, 368, 369, 382, 393, 395, 396, 410, 412, 413, 425, 431, 437, 441, 442]</t>
  </si>
  <si>
    <t>[14, 24, 27, 32, 36, 52, 65, 69, 70, 72, 78, 80, 96]</t>
  </si>
  <si>
    <t>[10, 14, 24, 25, 32, 33, 43, 53, 62, 66, 69, 73, 83, 91, 92, 94, 107, 110, 113, 114, 124, 135]</t>
  </si>
  <si>
    <t>[4, 8, 9, 14, 17, 27, 31, 35, 36, 41, 45, 53, 56, 59, 60, 64, 65, 66, 74, 85, 86, 87, 94, 96, 97, 99, 111]</t>
  </si>
  <si>
    <t>[4, 9, 12, 15, 16, 20, 24, 26, 29, 32, 35, 47, 49, 57, 63, 76, 77, 89]</t>
  </si>
  <si>
    <t>[8, 24, 26, 33, 34, 47, 54, 60, 62, 84, 85, 92, 95, 98, 100, 104, 112, 123, 129, 138, 146, 154, 156, 161, 164, 165, 172, 173, 178, 187, 194, 197, 199, 209, 215, 216, 228, 229, 233, 234, 256, 257]</t>
  </si>
  <si>
    <t>[6, 11, 12, 26, 27, 31, 44, 45, 47, 55, 59, 62, 65, 66, 67]</t>
  </si>
  <si>
    <t>[7, 15, 20, 31, 37, 38, 50, 79, 83, 88, 98, 103, 104, 105, 113, 117, 121, 122, 126, 147, 150, 152, 155, 156, 158, 159, 160, 161, 165, 175, 181, 183, 186, 189, 192, 204, 205, 208, 215, 227, 231, 232, 239, 246, 247, 259, 275, 288, 292, 293, 306, 315, 319, 337]</t>
  </si>
  <si>
    <t>[16, 25, 32, 40, 44, 47, 48, 54, 64, 73, 85, 86, 94, 117, 124, 129, 135, 137, 141, 150, 157, 159, 165, 167, 170, 171, 174, 180, 184, 185, 190, 211, 230, 242, 243, 245, 253, 254, 259, 266, 276, 278, 283, 292, 307, 308, 310, 315, 335, 341, 346, 358, 363, 365, 366, 367, 374, 384, 390, 394, 400, 404, 405, 408, 409, 410, 416, 419, 420, 425]</t>
  </si>
  <si>
    <t>[2, 4, 12, 14, 15, 18, 22, 35, 36, 41, 64, 67, 68, 74, 78, 80, 81, 83, 91, 98, 104, 105, 107, 111, 120, 142, 147, 148, 149, 150, 191, 196, 199, 204, 208, 209, 217, 218, 228, 231, 235, 236, 238, 246, 249, 269, 291, 295, 296, 302, 314, 319, 325, 342, 345, 355, 356, 367, 372, 374, 376, 382, 384, 385, 401, 403]</t>
  </si>
  <si>
    <t>[14, 19, 33, 38, 51, 62, 68, 70, 77, 90, 105, 107, 113, 114, 128, 131, 149, 152, 157, 176, 181, 187, 200, 205, 206, 214, 218, 219, 229, 230, 249, 252, 254, 279, 295, 296, 317, 320, 326, 328, 333, 335, 336, 348, 351, 354, 361, 370, 377, 381, 385, 386, 388, 394, 395, 397, 399, 405, 409, 416, 423, 426, 429, 430, 439, 444, 448, 453, 457, 462, 463, 464, 467, 476, 477, 488, 507, 508, 522, 530, 539, 543, 544, 559, 563, 564, 584, 587, 591, 601, 605, 640, 645, 648, 655, 659, 661, 664, 667, 687, 688, 695, 700, 708]</t>
  </si>
  <si>
    <t>[26, 28, 30, 46, 50, 55, 68, 71, 76, 82, 97, 113, 118, 122, 124, 129, 132, 136, 159, 175, 176, 179, 190, 193, 204, 208, 218, 219, 224, 237, 242, 250, 262, 270, 276, 282, 283, 284, 290, 296, 303, 305, 309, 311, 313, 318, 325, 331, 357, 378, 379, 380, 390, 392, 396, 399, 401, 403, 405, 413, 417, 418, 429, 438, 439, 449, 450, 457, 462]</t>
  </si>
  <si>
    <t>[8, 12, 27, 36, 58, 62, 68, 71, 74, 80, 83, 88, 90, 91, 97, 98, 102, 103, 114, 126, 129, 140, 145, 158, 160, 165, 169, 172, 174, 178, 185, 187, 192, 194, 196, 204, 209, 216, 225, 233, 236, 238, 244, 255, 261, 268, 269, 271, 275, 276, 278]</t>
  </si>
  <si>
    <t>[5, 11, 16, 23, 28, 30, 41, 42, 45, 47, 55, 70, 90, 93, 99, 103, 109, 114, 119, 131, 134, 138, 140, 158, 161, 171, 197, 198, 201, 202, 203, 204, 209, 211, 212, 216, 237, 241, 246, 252, 262, 268, 277, 292, 298, 303, 309, 315, 317]</t>
  </si>
  <si>
    <t>[3, 4, 15, 17, 31, 32, 36, 37, 40, 49, 68, 69, 76, 83, 84, 90, 98, 106, 110, 117, 127, 132, 133, 139, 141, 151, 154, 155, 168, 173, 175, 184, 194, 196, 201, 218, 222, 224, 226, 227, 228, 231, 238, 239, 249, 256, 262, 263, 266, 277, 297, 307, 313, 315, 319, 329, 332, 337, 341, 348, 349, 355, 361, 362, 365, 371, 383, 388, 389, 390, 405, 411, 415, 423, 427, 433, 434, 437, 446, 449, 452, 464, 468, 469, 470]</t>
  </si>
  <si>
    <t>[4, 7, 15, 16, 20, 34, 44, 48, 67, 71, 80, 84, 91, 98, 109, 111, 119, 120, 121, 125, 130, 137, 143, 145, 155, 159, 163, 167, 168, 176, 184, 186, 187, 191, 197, 206, 209, 215, 217, 222, 248, 251, 252, 253, 260, 267, 273, 278, 284, 289, 293, 296, 309, 312]</t>
  </si>
  <si>
    <t>[6, 9, 25, 45, 48, 50, 52, 65, 66, 88, 92, 94, 106, 107, 111, 118, 122, 125, 141, 144]</t>
  </si>
  <si>
    <t>[15, 16, 23, 26, 28, 29, 30, 33, 35, 39, 42, 51, 62, 72, 80, 87, 103, 112, 117, 118, 121, 136, 142, 144, 163, 169, 170, 185, 188, 193, 194, 199, 202, 212, 216, 229, 235, 245, 246, 250, 251, 258, 262, 268]</t>
  </si>
  <si>
    <t>[6, 13, 14, 25, 28, 29, 31, 33, 36, 49, 60, 72, 79, 90, 91, 94, 96, 105, 107, 111, 120, 130, 131, 137, 138, 142, 147, 166, 168, 179, 182, 188, 190, 208, 210, 228, 247, 258, 259, 260, 274, 276, 288, 305, 312, 314, 316, 317, 332, 337, 343, 344, 347]</t>
  </si>
  <si>
    <t>[18, 19, 20, 22, 40, 65, 66, 82, 83, 91, 101, 105, 106, 107, 118, 130, 131, 138, 150, 161, 165, 176, 179, 182, 185, 197, 202]</t>
  </si>
  <si>
    <t>[3, 8, 14, 22, 30, 35, 40, 48, 56, 58, 59, 65, 67, 70, 71, 88, 92, 93, 98, 102, 104, 116, 118, 121, 125, 138, 142, 147, 149, 153, 157, 159, 193, 198, 213, 218, 221, 226, 228, 229, 230, 237, 253, 255, 261, 277, 286, 297, 301]</t>
  </si>
  <si>
    <t>[10, 12, 14, 21, 30, 35, 36, 41, 51, 53, 56, 75, 83, 92, 94, 96, 98, 114, 115, 118, 130, 131, 139, 142, 146, 154, 176, 177, 181, 182, 185, 193, 194, 200, 203, 204, 206, 208, 212, 217, 225, 226, 247, 262, 266, 267, 274, 284, 290, 296, 301, 307, 308, 311, 313, 321, 326, 336, 341, 347, 350, 351, 353, 363, 366, 375, 380, 382, 390, 402, 409, 422, 429, 433, 436, 437, 438, 439, 448, 451, 464, 469, 476, 482, 496, 498, 501, 514, 521, 524, 526, 532, 543, 551, 566, 569, 573, 578, 579, 580, 581, 585, 589, 601, 603, 608, 615, 616, 617, 618, 620, 621, 623, 626]</t>
  </si>
  <si>
    <t>[5, 12, 15, 19, 36, 37, 40, 41, 43, 53, 58, 69, 72, 84, 91, 93, 103, 108, 134, 143, 148, 170, 173, 174, 175, 182, 186, 188, 189, 192, 199, 215, 217, 223, 225, 239, 243, 275, 277, 281, 282, 283, 290, 291, 292, 311, 313, 314, 315]</t>
  </si>
  <si>
    <t>[4, 6, 11, 23, 27, 34, 35, 43, 45, 67, 85, 88, 92, 110, 114, 116, 122, 127, 134, 135, 136, 138, 142, 150, 155, 156]</t>
  </si>
  <si>
    <t>[12, 23, 26, 29, 31, 42, 52, 55, 58, 65, 76, 77, 86, 91, 106, 121, 123, 144, 151, 152, 171, 179, 180, 183, 194, 197, 200, 204, 206, 216]</t>
  </si>
  <si>
    <t>[6, 19, 25, 28, 29, 35, 39, 41, 45, 55, 60, 61, 63, 65, 80, 86, 87, 93, 114, 124, 126, 129, 139, 144, 150, 155, 158, 181, 207, 213, 216, 223, 226, 227, 238, 240, 253, 262, 268, 269, 273, 282, 295, 303, 313, 322, 330, 334, 338, 340, 344, 351, 352, 354, 357, 363, 374, 378, 388, 399, 402, 406, 413, 444, 462, 474, 477, 483, 491, 497, 502, 506, 536, 538, 540, 542, 544, 550, 558, 561, 562, 564, 584, 597, 603, 607, 611, 614, 621, 630, 632, 634, 637, 648, 651, 662, 673, 675]</t>
  </si>
  <si>
    <t>[5, 6, 7, 9, 21, 22, 25, 28, 32, 50, 71, 78, 79, 84, 91, 96, 103, 107, 108, 113, 121, 127, 129, 142, 152, 156, 174, 177, 179, 195, 196, 198, 204, 207, 208, 211, 217, 220, 237, 260, 264, 275, 277, 287, 295, 314, 315, 331, 350, 353, 362, 363, 368, 371, 381, 385, 386, 388, 395, 399, 406, 432, 440]</t>
  </si>
  <si>
    <t>[12, 18, 23, 27, 29, 30, 43, 46, 56, 60, 65, 71, 78, 85, 93, 99, 101, 105, 110, 117, 119, 132, 134, 135, 139, 140, 143, 162, 166, 168, 184, 186, 194, 197, 204, 207, 233, 234, 236, 241, 242, 272]</t>
  </si>
  <si>
    <t>[2, 5, 16, 17, 21, 23, 36, 45, 54, 75, 87, 96, 102, 110, 121, 139, 140, 149, 150, 157, 160, 176, 188, 195, 197, 202, 204, 205, 226, 235, 243, 253, 258, 270, 284, 293, 303, 304, 305, 307, 310, 317, 321, 322, 324, 326, 338, 343, 352, 354, 367, 373, 377, 378, 382, 383, 384, 397, 401, 420, 429, 452, 462, 470, 475, 484, 503, 512, 515, 517, 539, 544, 550, 551, 558, 564, 565, 566, 569, 570, 575, 586, 587, 588, 592, 594, 597, 598, 601, 610, 611, 620, 626, 646, 647, 660, 674, 689, 692, 719, 724, 731, 736, 758, 759, 761, 764, 775]</t>
  </si>
  <si>
    <t>[2, 13, 14, 18, 19, 32, 34, 49, 58, 71, 74, 77, 83, 91, 92, 99, 104, 107, 112, 119, 120, 126, 128, 129, 139, 143, 151, 152, 159, 164, 170, 176, 195, 197, 201, 219, 222, 231, 233, 236, 246, 249, 256, 259, 260, 273, 275]</t>
  </si>
  <si>
    <t>[5, 7, 14, 21, 26, 32, 38, 55, 68, 69, 75, 77, 99, 101, 105, 109, 116, 117, 121, 125, 133, 139, 143, 144, 153, 166, 167, 171, 180, 187, 204, 205, 211]</t>
  </si>
  <si>
    <t>[6, 9, 17, 18, 28, 48, 54, 60, 62, 64, 67, 74, 83, 107, 108, 128, 144, 146, 150, 155, 166, 176, 177, 182, 186, 187, 198, 209, 214, 216, 219, 221, 225, 226, 231, 235, 238, 241, 245, 250, 257, 264, 275, 277, 284, 286, 288, 291, 295, 301, 305, 311, 321, 327, 331, 337]</t>
  </si>
  <si>
    <t>[5, 7, 9, 19, 22, 27, 31, 38, 44, 45, 46, 62, 72, 74, 80, 87, 88, 103, 108, 110, 111, 132, 136, 150, 159, 162, 166, 170, 174, 184, 189, 192, 210, 218, 234, 247, 249, 253, 255, 257, 278, 282, 287, 292, 303, 308, 319, 322, 334]</t>
  </si>
  <si>
    <t>[2, 29, 42, 53, 54, 58, 67, 69, 74, 79, 88, 93, 105, 109, 110, 116, 121, 128, 136, 142, 145]</t>
  </si>
  <si>
    <t>[3, 4, 9, 11, 12, 24, 27, 34, 42, 45, 47, 48, 61, 63, 70, 71, 73, 76, 79, 80, 86, 87, 89, 101, 126, 146, 147, 163, 167, 171, 174, 186, 188, 210, 213, 214, 223, 224, 226, 235]</t>
  </si>
  <si>
    <t>[5, 17, 18, 31, 38, 63, 67, 68, 70, 74, 78, 92, 95, 96, 101, 112, 116, 120, 123, 126, 139, 144, 146, 164, 180, 182, 184, 189, 197, 205, 218, 236, 239, 241, 246, 257, 263, 267, 268, 277, 281, 283, 290, 294, 295, 298, 312, 323, 327, 330, 336, 338, 344, 352, 359, 360, 361, 370, 372, 374, 376, 389, 391, 396]</t>
  </si>
  <si>
    <t>[13, 14, 20, 36, 42, 47, 54, 58, 60, 62, 70, 82, 88, 91, 93, 96, 97, 109, 110, 126, 127, 148, 158, 163, 164, 169, 171, 172, 173, 176, 192, 196, 211, 215, 216, 217, 223, 235, 238, 246, 250, 251, 257, 264, 266, 267, 277, 285, 299, 307, 315, 317, 323, 325]</t>
  </si>
  <si>
    <t>[3, 4, 6, 10, 15, 16, 30, 34, 56, 66, 87, 90, 96, 97, 100, 110, 116, 118, 128, 132, 134, 136, 145, 146, 164, 165, 199, 200, 208, 224, 239, 247, 254, 258, 262, 267, 271, 279, 292, 301]</t>
  </si>
  <si>
    <t>[12, 14, 17, 26, 27, 28, 30, 38, 55, 59, 65, 70, 76, 78, 82, 85, 87, 105, 119, 120, 134, 149, 151, 172, 186, 203, 211, 212, 218, 220, 225, 228, 235, 236, 239, 247, 250, 267, 268, 281, 284, 286]</t>
  </si>
  <si>
    <t>[2, 9, 20, 21, 32, 33, 42, 44, 45, 51, 53, 55, 69, 75, 85, 87, 101, 106, 117, 120]</t>
  </si>
  <si>
    <t>[2, 11, 13, 14, 21, 30, 31, 36, 37, 42, 44, 46, 47, 48, 49, 50, 63, 74, 75, 79, 80, 86, 89, 103, 106, 121, 127, 131, 134, 139, 150, 152, 160, 165, 166]</t>
  </si>
  <si>
    <t>[4, 8, 10, 24, 25, 26, 30, 32, 35, 50, 53, 57, 60, 61, 68, 70, 90, 118, 119, 127, 134, 135, 144, 146, 148, 150, 162, 163, 166, 170, 171, 172, 176, 179, 180, 181, 186, 191, 199, 205]</t>
  </si>
  <si>
    <t>[7, 14, 22, 31, 33, 39, 41, 44, 55, 60, 66, 68, 70, 75, 76, 101, 105, 107, 108, 114, 120, 149, 152, 156, 157, 161, 166, 180, 186, 197, 199, 200, 203, 207, 216, 238, 240, 248, 260, 275, 278, 282, 289, 297, 306, 309, 314, 320, 328, 340, 354, 357, 359, 373, 378, 386, 390, 393, 396, 397]</t>
  </si>
  <si>
    <t>[2, 6, 14, 21, 33, 48, 53, 60, 65, 67, 73, 85, 91, 93, 95, 100, 102, 106, 115, 116, 117, 124, 129, 133, 142, 144, 149, 165, 170, 175, 176, 185, 194, 216, 217, 218, 219, 220, 227, 229, 246, 255, 257, 258, 268, 270, 278, 291, 297, 303, 305, 309, 319, 322, 325, 334, 335, 342, 354, 358, 360, 362, 369, 381, 385, 387, 389, 397, 405, 406, 410, 413]</t>
  </si>
  <si>
    <t>[8, 11, 12, 13, 23, 27, 38, 46, 56, 63, 65, 71, 72, 79, 85, 87]</t>
  </si>
  <si>
    <t>[7, 29, 39, 48, 51, 57, 80, 81, 86, 95, 96, 99, 102, 103, 104, 115, 117, 130, 132, 146, 151, 157, 163, 167, 171, 181, 189, 193, 210, 214, 225, 231, 236, 252]</t>
  </si>
  <si>
    <t>[4, 8, 19, 27, 30, 31, 38, 45, 53, 59, 67, 77, 79, 82, 87, 88, 89, 92, 97, 100, 108, 115, 117, 119, 121, 133, 134, 139, 143, 147, 153, 156, 161, 162, 165, 171, 173, 180, 183, 191, 199, 219, 222, 225, 227, 232, 236, 237, 238, 252, 253, 256, 266, 267, 271, 290, 294, 302, 305, 311, 312, 313, 314, 321, 352, 353, 358, 391, 392, 399, 404, 413, 416, 431, 434, 437, 439, 453, 455, 457, 464, 471, 482, 487, 495, 497, 500, 501, 503, 516, 521, 528, 529, 531, 540, 552, 553, 557, 559, 560, 563, 573, 575, 576, 579, 582, 583, 585, 589, 596, 599, 600, 601, 604, 608, 611, 616, 621, 624, 637, 638, 640, 647, 650, 651, 655, 668, 684, 693, 703, 707, 708, 713, 719, 723, 733]</t>
  </si>
  <si>
    <t>[3, 28, 30, 34, 44, 51, 66, 67, 68, 93, 98, 105, 106]</t>
  </si>
  <si>
    <t>[17, 30, 32, 34, 39, 41, 44, 45, 54, 55, 76, 85, 88, 90, 91, 93, 99, 109, 117, 119, 120, 125, 130, 133, 154, 160, 165, 167, 171, 173, 178, 179, 180, 189, 198, 223, 224, 232, 235, 240, 244, 257, 260, 263, 271, 275, 278, 280, 292, 298, 299, 302, 303, 313, 324, 325, 328, 337, 342]</t>
  </si>
  <si>
    <t>[3, 6, 21, 22, 23, 28, 30, 33, 35, 36, 38, 40, 45, 46, 48, 49, 55, 57, 58, 59, 60, 62, 64, 66, 68, 69, 72, 73, 75, 76, 77, 81, 82, 84, 85, 90, 94, 96, 99, 103, 104, 105, 109, 115, 131, 134, 140, 147, 152, 160, 167, 180, 181, 184, 192, 196, 201, 205, 206, 208, 211, 214, 217, 223, 236, 238, 239, 244, 247, 264, 267, 271, 275, 282, 285, 288, 292, 294, 295, 298, 300, 305, 316, 322, 325, 330, 333, 354, 362, 363, 364, 366, 398, 399, 408, 414, 418, 420, 429, 437, 443, 446, 449, 471, 472, 476, 491, 498, 509, 512, 516, 518, 522, 526, 535, 542, 545, 549, 550, 564, 580, 581, 584, 590, 597, 607, 613, 617, 618, 623, 625, 626, 629]</t>
  </si>
  <si>
    <t>[4, 14, 17, 20, 23, 29, 33, 36, 44, 56, 60, 62, 65, 92, 93, 94, 106, 108, 112, 113, 114, 118, 120, 123, 126, 128, 129, 131, 135, 143, 144, 152, 168, 171, 182, 194, 206, 211, 225, 228, 230, 234, 236, 237, 250, 257, 265, 267, 273, 274, 277, 283, 284, 292, 304, 306, 310, 314, 323, 326, 331, 339, 345, 363, 371, 385, 400, 407, 426, 428, 434, 436]</t>
  </si>
  <si>
    <t>[8, 11, 16, 18, 26, 30, 73, 86, 89, 90, 104, 110, 114, 116, 117, 122, 137, 140, 145, 154, 163, 166, 167, 174, 180, 185, 191, 194, 202, 203, 207, 223, 227, 238, 244, 251, 257, 269, 273, 275, 277, 279, 294, 300, 308, 311, 351, 359, 361, 365, 379, 382, 383, 384, 389, 411, 417, 423, 425, 428, 429, 434, 443, 445, 448, 456, 469, 470, 480, 489, 494, 496, 500, 501]</t>
  </si>
  <si>
    <t>[5, 7, 11, 13, 26, 29, 30, 38, 52, 62, 65, 72, 79, 80, 83, 91, 103, 116, 118, 120, 126, 132, 138, 154, 160, 161, 162, 163, 165, 175, 183, 189, 196, 208, 222, 223, 227, 236, 263, 284, 298, 299, 301, 305, 306, 315, 317, 322, 325, 326, 328, 339, 341, 361, 364, 368, 370, 380, 394, 396, 410, 425, 426, 438, 442, 446, 448, 472, 490, 506, 508, 520, 522, 523, 528, 536, 540, 557, 567, 569, 590, 600, 603, 607, 608, 612, 613, 616, 617, 633, 657, 659, 660, 667, 677, 678, 688, 693, 702, 714, 716, 719, 725, 741]</t>
  </si>
  <si>
    <t>[12, 32, 38, 53, 55]</t>
  </si>
  <si>
    <t>[27, 28, 29, 30, 41, 52, 54, 61, 64, 66, 72]</t>
  </si>
  <si>
    <t>[2, 3, 6, 11, 12, 23, 24, 31, 32, 35, 38, 40, 41, 43, 46, 51, 59, 61, 63, 69, 70, 75, 78, 81]</t>
  </si>
  <si>
    <t>[19, 24, 37, 50, 62]</t>
  </si>
  <si>
    <t>[3, 6, 10, 12, 16, 24, 27, 28, 31, 37, 54, 63, 76, 78, 84, 89, 90, 92, 97, 98, 100, 102, 104, 119, 123, 126, 128, 132, 136, 139, 142, 151, 154, 164, 170, 171, 178, 198, 199, 211, 219, 223, 224, 229, 231, 237, 239, 240, 246, 253, 263, 269, 275, 288, 292, 306, 310, 313, 314, 315, 318, 329, 332, 336, 348, 355, 356, 358, 371, 372, 375, 377, 380, 381, 382, 385, 388, 395]</t>
  </si>
  <si>
    <t>[3, 6, 13, 16, 20, 23, 27, 28, 36, 38, 46, 52, 54, 55, 57, 64, 66, 67, 75, 81, 87, 88, 90, 100, 104, 113, 121, 133, 146, 149, 156, 165, 171, 173, 187]</t>
  </si>
  <si>
    <t>[4, 9, 10, 16, 17, 22, 25, 28, 32, 34, 36, 37, 38, 40, 45, 53, 57, 58, 62, 67, 73, 76, 80, 89, 97, 100, 103, 111, 112, 114, 118, 126, 137, 143, 147, 177, 180, 186, 189, 194, 195, 197, 200, 215, 216, 227, 232, 234, 235, 237, 240, 261, 265, 266, 268, 269, 284, 290, 296, 298, 306, 310, 313, 315, 325, 329, 342, 344, 345, 364, 370, 372, 375, 376, 382, 385, 402, 403, 406, 410, 418, 424, 426, 430, 439, 452, 463, 467, 471, 473, 499, 501, 508, 516, 522, 531, 532, 535, 543, 563, 568, 570]</t>
  </si>
  <si>
    <t>[6, 9, 17, 18, 27, 29, 54, 69, 72, 80, 84, 93, 99, 100, 111, 114, 123, 126, 129, 133, 135, 158, 166, 177, 182, 188, 190, 192, 199, 212, 214, 215, 219, 223, 224, 235, 239, 240, 259, 263, 265, 293, 294, 295, 301, 302, 318, 326]</t>
  </si>
  <si>
    <t>[5, 21, 22, 23, 29, 40, 41, 43, 46, 49, 67, 72, 75, 90, 97, 105, 117, 126, 146, 149, 158, 168, 177, 182, 184, 193, 194, 195, 196, 204, 207, 214, 219, 230, 236, 237, 246, 254, 256, 268, 285, 287, 297, 299, 311, 312, 330, 335, 347, 349, 350, 355, 357, 371, 380, 384, 387, 388, 389, 390, 392, 394, 398, 405, 417, 418, 419, 421, 424, 429, 442, 452, 456, 463, 476, 481, 489, 491, 494, 496]</t>
  </si>
  <si>
    <t>[8, 11, 17, 20, 31, 32, 39, 43, 46, 64, 67, 76]</t>
  </si>
  <si>
    <t>[7, 10, 12, 15, 18, 26, 58, 64, 73, 89, 99, 102, 123, 146, 185, 189, 190, 192, 194, 205, 212, 220, 225, 233, 234, 235, 236, 247, 254, 257, 260, 261, 264, 279, 288, 300, 303, 304, 308, 309, 311, 312, 314, 317, 320, 324, 376, 378, 388, 395, 399, 402, 426, 427, 435, 442, 443, 449, 474, 481, 498, 506, 510, 515, 516, 526, 532, 533, 535, 536, 538]</t>
  </si>
  <si>
    <t>[5, 7, 9, 26, 32, 34, 39, 53, 57, 59, 68, 70, 71, 78, 83, 85, 87, 101, 106, 110, 118, 136, 140, 153, 156, 157, 159, 161, 180, 188, 197, 205, 211, 228, 232, 238, 248, 249, 252, 257, 260, 265, 283, 290, 295, 296, 300, 302, 312, 313, 332, 334, 340, 347, 351, 355, 358, 359, 362, 366, 367, 368]</t>
  </si>
  <si>
    <t>[4, 5, 14, 23, 24, 31, 34, 37, 39, 43, 45, 48, 67, 83, 84, 86, 90, 95, 100, 104, 106]</t>
  </si>
  <si>
    <t>[3, 27, 28, 34, 37, 40, 45, 53, 57]</t>
  </si>
  <si>
    <t>[9, 12, 23, 25, 27, 36, 39, 40, 45, 46, 54, 61, 66, 69, 78, 91, 98, 101, 104, 111, 113, 130, 147, 148, 159, 176, 186, 187, 188, 189, 192, 194, 202, 211, 213, 217, 228, 229, 230, 232, 234, 235, 247, 249, 261, 264, 266, 269, 272, 278, 285, 286, 289, 290, 294, 295, 299, 301, 306, 308, 311, 320, 322, 324, 327, 331, 335, 338, 346, 351, 353, 356, 372, 379, 384, 394, 399, 403, 406, 414, 423, 428, 430, 433, 441, 447]</t>
  </si>
  <si>
    <t>[5, 9, 15, 19, 22, 32, 35, 37, 41, 44, 46, 52, 58, 62, 65, 75, 79, 82, 98, 109, 115, 129, 132, 139, 142, 152, 157, 158, 159, 166, 168, 177, 179, 184, 190, 191, 198, 199, 205, 207]</t>
  </si>
  <si>
    <t>[2, 3, 4, 22, 25, 28, 29, 33, 41, 43, 58, 60, 66, 77, 88, 95, 103, 119, 121, 124, 130, 150, 153, 165, 168, 171, 183, 196, 198, 201, 213, 216, 227, 241, 247, 257, 261, 271, 273, 276, 282, 283, 294, 302, 304, 305, 324, 326, 328, 345, 347, 351, 355, 358, 363, 367, 379, 383, 387, 388, 390, 399, 402, 411, 414, 416, 417, 418, 421, 425, 433, 435, 445, 450, 454, 465]</t>
  </si>
  <si>
    <t>[12, 16, 18, 27, 33, 40, 56, 59, 60]</t>
  </si>
  <si>
    <t>[4, 7, 12, 15, 32, 41, 52, 55, 56, 63, 64, 66, 77, 90, 99, 116, 119, 122, 134, 139]</t>
  </si>
  <si>
    <t>[4, 10, 11, 40, 85, 98, 101, 102, 107, 112, 123, 127, 128, 129, 132, 133, 142, 147, 148, 154, 160, 173, 177, 181, 182, 186, 187, 190, 197, 202, 205, 214, 222, 230, 234, 243, 248, 260, 266, 267, 277, 278]</t>
  </si>
  <si>
    <t>[6, 13, 19, 24, 26, 30, 33, 40, 47, 51, 57, 60, 62, 64, 72, 86, 87, 96, 103, 105, 107, 114, 116, 121, 122, 124, 126, 148, 150, 171, 180, 181, 185, 194, 208, 220, 221, 225, 233, 239, 247, 256, 257, 258, 259, 270, 274, 275, 287, 304, 309, 314, 320, 336, 358, 374, 394, 399, 406, 410, 412, 417, 419, 420, 425, 430, 434, 446, 452, 463, 469, 481, 483, 485, 491, 494, 497, 505, 509]</t>
  </si>
  <si>
    <t>[4, 10, 16, 21, 23, 31, 32, 36, 37, 38, 46, 49, 50, 58, 62, 69, 71, 77, 81, 88, 93, 94, 100, 109, 110, 111, 120, 131, 132, 134, 136, 159, 166, 178, 185, 186, 200, 203, 208, 227, 229, 235, 242, 244, 246, 253]</t>
  </si>
  <si>
    <t>[13, 22, 25, 31, 32, 34, 36, 45, 49, 52, 58, 75, 76, 80, 86, 87, 107, 109, 112, 114, 118, 120, 121, 123, 135, 142, 143, 148, 150, 166, 167, 173, 175, 186, 190, 200, 201, 204, 208, 210, 211, 214, 217, 218, 233, 242, 245, 248, 249, 268, 274, 285, 290, 291, 295, 298, 307, 315, 321, 323, 326, 351, 353, 354, 358, 362, 365, 374, 376, 381, 395, 406, 409, 410, 415, 431, 432, 449, 450, 452, 464, 468, 470, 472, 479, 480, 482, 488, 504, 506, 511, 512, 516, 522, 532, 538, 541, 547, 550, 557, 561, 571, 576, 601, 608, 614, 618, 636]</t>
  </si>
  <si>
    <t>[3, 11, 25, 28, 33, 35, 38, 39, 40, 43, 45, 50, 56, 63, 73, 77, 79, 80, 113, 115, 120, 122, 123, 136, 139, 153, 154, 158, 160, 171, 174, 179, 183, 190, 207, 213, 215, 218, 221, 225, 226, 236, 237, 239, 248, 250, 263, 273, 277, 278, 279, 285, 291, 295, 296, 306, 310, 317, 319, 321, 323, 328, 336, 338, 340, 342, 347, 348, 355, 358, 360, 363, 369, 371, 372, 375, 381, 385, 389, 401]</t>
  </si>
  <si>
    <t>[11, 13, 33, 43, 46, 58]</t>
  </si>
  <si>
    <t>[3, 4, 32, 36, 37, 41, 51, 56, 70, 78, 88, 95, 116, 120, 125, 148, 151, 160, 170, 175, 182, 184, 187, 198, 203, 204, 209, 234, 240, 244, 245, 248, 251, 255, 257, 261, 264, 280, 281, 284, 285, 287, 297, 298, 308, 313, 314, 315, 334, 339, 343, 347, 352, 360, 364, 373, 382, 384, 391, 393, 399, 401, 403, 408, 411, 414, 424, 427, 432, 433, 439, 444, 451, 452, 485, 489, 494, 497, 503, 504, 505, 507, 513, 533, 537, 540, 557, 558, 580, 607, 624, 636, 664, 676, 686]</t>
  </si>
  <si>
    <t>[11, 15, 21, 28, 34, 35, 39, 51, 52, 60, 61, 69, 82, 84, 87, 91, 112, 113, 128, 134, 136, 152, 155, 157, 160, 161, 167, 168, 170, 176, 178, 189, 194, 196, 197, 207, 210, 215, 223, 225, 231, 233, 241, 245, 248, 274, 280, 282, 292, 301, 302]</t>
  </si>
  <si>
    <t>[4, 10, 14, 19, 20, 36, 41, 52, 72, 84, 86, 87, 105, 115, 122, 129, 131, 139, 155, 162, 163, 164, 171, 174, 196, 222, 236, 261, 274, 289, 296, 297, 323, 325, 327, 331, 335, 336, 342, 352, 356, 362, 365, 379, 380, 383, 400, 405, 406, 412, 413, 433, 440, 446, 462, 473, 476, 487]</t>
  </si>
  <si>
    <t>[2, 4, 5, 7, 18, 29, 44, 54, 55, 60, 64, 67, 71, 79, 88, 94, 99, 103, 115, 132, 136, 138, 144, 152, 160, 161, 171, 184, 185, 193, 197, 200, 207, 215, 225, 234, 242, 252, 257, 262, 266, 270, 275, 276, 277, 284, 293]</t>
  </si>
  <si>
    <t>[2, 13, 20, 61, 62, 69, 84, 85, 94, 95, 98, 126, 146, 157, 159, 163, 165, 174, 181, 199, 200, 208, 215, 233, 236, 238, 244, 259, 268, 270, 274, 280, 284, 290, 295, 300, 301, 319, 322, 328, 356, 366, 375, 376, 383, 386, 404, 407]</t>
  </si>
  <si>
    <t>[5, 10, 30, 32, 41, 45, 47, 64, 73, 78, 83, 85, 95, 102, 106, 112, 120, 121]</t>
  </si>
  <si>
    <t>[35, 40, 44, 50, 63, 73, 74, 80, 85, 92, 97, 99, 111, 112, 115, 119, 121, 131, 135, 139, 146, 158, 160, 166, 167, 168, 170, 179, 181, 194, 197, 205, 215, 217, 218, 223, 228, 234, 236]</t>
  </si>
  <si>
    <t>[7, 10, 16, 23, 25, 32, 37, 51, 54, 58, 60, 64, 80, 82, 90, 91, 99, 101, 109, 115, 124, 143, 147]</t>
  </si>
  <si>
    <t>[2, 4, 8, 24, 26, 35, 38, 50, 71]</t>
  </si>
  <si>
    <t>[2, 6, 11, 15, 25, 27, 33, 35, 36, 48]</t>
  </si>
  <si>
    <t>[14, 18, 24, 25, 39, 41, 43, 45, 56, 58, 60, 62, 63, 66, 80, 83, 84, 91, 99, 103, 117, 131, 136]</t>
  </si>
  <si>
    <t>[21, 32, 35, 37, 40, 42, 60, 70, 73, 75, 99, 103, 113, 122, 125, 126, 132, 137, 154, 157]</t>
  </si>
  <si>
    <t>[4, 12, 13, 37]</t>
  </si>
  <si>
    <t>[2, 4, 6, 15, 17, 20, 21, 32, 33, 34, 37, 38, 39, 41, 43, 44, 47, 49, 50, 52, 59, 82, 91, 97, 100, 105, 112, 117, 121, 122, 124, 125, 151, 152, 155, 180, 184, 186, 187, 189, 197, 214, 215, 221, 229, 230, 234, 237, 243, 249, 252, 260, 272, 277, 282, 286, 289, 300, 302, 303, 308, 312, 316, 321, 326, 340, 348, 353, 355, 359, 371, 376, 384, 387, 391, 392, 395, 411, 417, 430, 434, 450, 451, 457, 464, 468]</t>
  </si>
  <si>
    <t>[6, 12, 17, 24, 27, 29, 42, 46, 53, 57, 58, 62, 76, 82, 85, 91, 97, 100, 104, 108, 117, 136, 140, 142, 145, 157, 169, 173, 175, 183, 192, 195, 202, 211, 213, 214, 216, 218, 225, 227, 229, 231, 236, 244, 250, 267, 271, 288, 305, 307, 309, 326, 327, 333, 343]</t>
  </si>
  <si>
    <t>[2, 6, 7, 16, 22, 29, 30, 37, 52, 55, 72, 73, 76, 78, 83, 84, 86, 87, 95, 97, 99, 100, 114, 124, 133, 138, 142, 145, 162, 164, 166, 167, 173, 186, 188, 190, 197, 204, 210, 214, 217, 219, 223, 224, 231, 245, 255, 260, 275, 281, 297, 309, 315, 319, 329, 331]</t>
  </si>
  <si>
    <t>[18, 23, 24, 30, 38, 42, 44, 46, 52, 58, 59, 64, 68, 71, 85, 90, 96, 97, 115, 118, 119, 126, 131, 132, 137, 138, 141, 145, 161, 173, 174, 177, 189, 190, 192, 202, 203, 204, 224, 231, 241, 245, 264, 274, 296, 301, 306, 309, 313, 317, 331, 335, 338, 345, 349, 351, 356, 358, 359]</t>
  </si>
  <si>
    <t>[2, 6, 7, 10, 28, 30, 31, 41, 46, 59, 67, 75, 76, 82, 86, 94, 96, 99, 106, 107, 110, 118, 122, 123, 144, 149, 150, 166, 169, 172, 182, 184, 185, 201, 217, 220, 229, 240, 243, 245, 246, 258, 259, 262, 263, 264, 269, 278, 291, 303, 306, 323, 327, 331, 333, 350, 373, 376, 384, 385, 386, 394, 402, 412, 414, 417, 432, 438, 441, 444, 456, 461, 472, 475, 482]</t>
  </si>
  <si>
    <t>[22, 35, 40, 48, 49, 53, 57, 61, 74, 84, 86, 99, 104, 105, 112, 118, 164, 167, 168, 179, 182, 194, 200, 203, 205, 210, 240, 243]</t>
  </si>
  <si>
    <t>[4, 12, 16, 19, 21, 24, 25, 31, 33, 36, 42, 50, 54, 55, 56, 63, 64, 65, 76, 93, 95, 102, 105, 106, 109, 110, 111, 113, 121, 127, 131, 139, 143, 144, 172, 178, 179, 181, 184, 192, 193, 197, 199, 217, 223, 228, 229, 230]</t>
  </si>
  <si>
    <t>[4, 11, 19, 22, 23, 25, 31, 50, 69]</t>
  </si>
  <si>
    <t>[3, 12, 15, 36, 43, 46, 50, 55, 59, 64, 82, 87, 98, 106, 113, 118, 137, 140, 151, 152, 154, 157, 158, 165, 174, 178, 179, 218, 225, 237, 242, 250, 252, 253, 256, 287, 288, 305, 307, 309, 313, 320, 337, 339]</t>
  </si>
  <si>
    <t>[3, 7, 15, 18, 26, 29, 31, 34, 36, 38, 51, 64, 71, 95, 96, 111, 123, 126, 129, 131, 134, 135, 136, 150, 152, 154, 158, 159, 171, 189, 191, 195, 198, 215, 240, 243, 253, 257, 259, 260, 284, 287, 290]</t>
  </si>
  <si>
    <t>[2, 24, 27, 42, 47, 61, 68]</t>
  </si>
  <si>
    <t>[2, 13, 22, 38, 43, 65, 68, 69, 77, 79, 89, 105, 109, 116, 117, 123, 125, 126, 131, 139, 141, 146, 173, 178, 179, 180, 183, 186, 187, 196, 226, 230, 242, 252, 253, 254, 267]</t>
  </si>
  <si>
    <t>[11, 13, 16, 31, 34, 37, 38, 56]</t>
  </si>
  <si>
    <t>[2, 7, 9, 15, 22, 25, 31, 35, 41]</t>
  </si>
  <si>
    <t>[2, 13, 14, 19, 34, 35, 40, 61, 72, 75, 77, 79, 88, 89, 91, 98, 103, 104, 109, 119, 123, 125, 128, 130, 132, 137, 141, 146, 155, 162, 167, 175, 180, 183, 187, 189, 190, 198, 200, 206, 213, 217, 218, 224, 231, 233, 237, 240, 242, 245, 248, 259, 267, 275, 284, 285, 287, 308, 309, 310, 312, 321, 323, 332, 334, 337, 338, 340, 343, 346, 349, 351, 352, 356, 366, 367, 369, 371, 374, 380, 386, 387, 399, 406, 419, 424]</t>
  </si>
  <si>
    <t>[15, 20, 27, 28, 30, 45, 51, 57, 69, 71, 72, 73, 79, 89, 96, 99, 100, 102, 108, 115, 123, 139, 166, 167, 183, 186, 193, 198, 219, 222, 224, 252, 258, 261, 267, 271, 280, 284, 291, 293, 298, 323, 325, 337, 344, 347, 353, 369, 371, 374, 379, 389, 394, 396, 404, 413, 419, 430, 432, 433, 435, 438, 453, 459, 466, 486, 487, 488, 517, 524]</t>
  </si>
  <si>
    <t>[8, 13, 14, 28, 30, 38, 40, 42, 45, 52, 54, 60, 61, 76, 77, 79, 86, 91, 98, 102, 110, 111, 117, 122, 134, 145, 150, 151, 152, 157, 159, 161, 162, 164, 178, 185, 189, 191, 210, 216, 240, 241, 259, 265, 270, 276, 279, 282, 287, 303, 304]</t>
  </si>
  <si>
    <t>[5, 11, 16, 23, 28, 30, 41, 45, 52, 70, 71, 84, 90, 93, 99, 103, 114, 115, 122, 126, 146, 151, 154, 156, 162, 172, 177, 182, 191, 197, 202, 204, 210, 215, 217, 229, 244, 245, 246, 253, 255, 263, 264, 265, 266, 274, 288, 289, 293, 295, 304, 310]</t>
  </si>
  <si>
    <t>[2, 9, 20, 30, 37, 42, 47, 62, 77, 78, 83, 92, 103, 109, 111, 116, 118, 123, 126, 131, 141, 150, 151, 155, 166, 169, 172, 177, 182, 189, 191, 196, 212, 216, 220, 222, 225, 226, 242, 247, 249, 250, 252, 258, 273, 276, 277, 295, 313, 316, 317, 328, 339, 343, 352]</t>
  </si>
  <si>
    <t>[5, 7, 21, 33, 45, 51, 52, 59, 61, 69, 81, 88, 91, 93, 100, 106, 107, 117, 119, 125, 145, 147, 167, 174, 182, 184, 202, 210, 212, 214, 223, 241, 250, 255, 262, 263, 264, 268, 294, 295, 302, 305, 307, 313, 314, 319, 325, 328, 339, 340, 343, 349, 354, 359, 369, 385, 390, 401, 404, 405, 414, 416, 423, 429, 440, 451, 452, 454, 457, 459, 464, 466, 470, 478, 493, 503, 514, 521, 540, 545, 548, 550, 555, 558, 562, 577, 580, 581, 584, 587, 596, 607, 609, 622, 625, 630, 632, 636, 641, 644, 651, 658, 661, 667, 669]</t>
  </si>
  <si>
    <t>[4, 5, 14, 16, 23, 25, 30, 35, 44, 46, 58, 59, 60, 61, 70, 73, 77, 81, 89, 92, 94, 100, 106, 107, 110, 118, 121, 133, 147]</t>
  </si>
  <si>
    <t>[12, 24, 27, 29, 32, 36, 52, 69, 70, 72, 78, 81]</t>
  </si>
  <si>
    <t>[5, 10, 12, 24, 25, 30, 32, 33, 43, 47, 52, 54, 66, 69, 73, 83, 89, 91, 92, 94, 110, 113, 114, 120, 122, 124, 126, 127, 129, 135]</t>
  </si>
  <si>
    <t>[5, 6, 14, 36, 43, 48, 52, 61, 64, 72, 74, 93, 94, 95, 105]</t>
  </si>
  <si>
    <t>[2, 12, 18, 41, 47, 52, 53, 56, 59, 67, 70, 72, 73, 75, 78, 89, 102, 119, 123, 125, 131, 152, 153, 161, 164, 165, 171, 177, 197, 206, 211, 220, 222, 226, 230, 254, 255, 273, 276, 296, 306, 319, 336, 343, 347, 366, 368, 369, 379, 382, 386, 390, 393, 407, 415, 417, 419, 422]</t>
  </si>
  <si>
    <t>[8, 10, 16, 20, 21, 23, 28, 30, 33, 35, 38, 39, 41, 42, 47, 51, 52, 57, 58, 59, 68, 73, 77]</t>
  </si>
  <si>
    <t>[7, 17, 30, 40, 42, 44, 46, 49, 51, 52, 58, 60, 62, 68, 72, 78, 84, 86]</t>
  </si>
  <si>
    <t>[2, 3, 14, 19, 30, 32, 33, 46, 53, 55, 57, 60, 74, 83, 86, 87, 89, 90, 103, 105, 112, 133, 135, 150, 151, 156, 164, 166, 169, 171, 179, 190, 194, 198, 202, 213, 229, 237, 239, 245, 253, 254, 256, 265, 269, 275, 277, 283, 284, 285, 302, 308, 310, 311, 315, 317, 318, 321]</t>
  </si>
  <si>
    <t>[2, 4, 6, 10, 16, 17, 18, 37, 48]</t>
  </si>
  <si>
    <t>[3, 7, 11, 34, 63, 64, 74, 98, 107, 108, 109, 110, 112, 117, 123, 125, 126, 136, 141, 147, 148, 160, 161, 162, 164, 166, 179, 180, 181, 192, 195, 204, 211, 213]</t>
  </si>
  <si>
    <t>[3, 7, 9, 13, 16, 20, 29, 38, 39, 42, 52, 53, 64, 67, 68, 72, 73, 78, 79, 80, 81, 83, 85, 86, 92, 100, 107, 114, 116, 117, 118]</t>
  </si>
  <si>
    <t>[2, 31, 35, 51, 59, 63, 81, 85, 86, 90, 93, 95, 97, 101, 114, 125, 129, 143, 145, 149, 156, 169, 172, 179, 180, 181, 184, 189, 190, 191, 194, 198, 200, 201, 217, 221, 230, 232, 236, 239, 241, 264, 273]</t>
  </si>
  <si>
    <t>[4, 18, 22, 31, 34, 48, 56, 66, 71, 89, 103, 128, 148, 151, 157, 159, 161, 172, 177, 179, 182, 193, 196, 199, 205, 222, 237, 242, 243, 245, 254, 262]</t>
  </si>
  <si>
    <t>[10, 12, 35, 67, 72, 81, 83, 85, 95, 121, 123, 124, 127, 128, 129, 130, 134, 140, 151, 155, 156, 184, 188, 189, 203, 211, 213, 214, 215, 230, 234, 247, 249, 258, 269, 282, 302, 307, 312, 323, 328, 342, 345, 350, 361, 380, 385, 407, 409, 418, 424, 426, 431, 432, 436, 438, 442, 451, 474, 477, 500, 503, 521, 528, 529, 531, 533, 536, 546, 554, 566, 571, 572, 587, 588, 596, 603, 604, 605, 607, 609, 612, 618, 620, 622, 626, 631, 634, 647, 651, 653, 656, 662, 667, 668, 670, 674, 676, 677, 681, 691, 695, 698, 703, 711, 712, 728, 737, 744, 755, 769, 771, 776, 778, 791, 792, 801, 804, 809, 815, 822, 825, 828, 829, 838, 843, 844, 853, 863]</t>
  </si>
  <si>
    <t>[8, 11, 14, 19, 21, 28]</t>
  </si>
  <si>
    <t>[20, 25, 31, 47, 63, 72, 79, 82, 86, 96, 108]</t>
  </si>
  <si>
    <t>[5, 7, 8, 11, 16, 19, 23, 27, 29, 40, 41, 42, 45, 46, 50, 52, 63, 65, 69, 74, 75, 80, 83, 90, 94, 102, 108, 116, 117, 122, 129, 140, 143, 146, 147, 164, 167, 176]</t>
  </si>
  <si>
    <t>[2, 4, 9, 16, 17, 23, 29, 31, 47, 55, 70, 73, 77, 94, 96, 102, 113, 119, 120, 130, 131, 137, 153, 158]</t>
  </si>
  <si>
    <t>[18, 21, 22, 37, 38, 45, 50, 56, 59, 64, 66, 77, 92, 97, 99, 102, 105, 113, 121, 148, 155, 172, 174, 180, 192, 197, 201, 202, 209, 210, 215, 225, 235, 237, 258]</t>
  </si>
  <si>
    <t>[9, 29, 30, 31, 38, 39, 44, 47, 53, 58, 59]</t>
  </si>
  <si>
    <t>[12, 15, 18, 23, 25, 26, 27, 31, 32, 33, 55, 62, 84, 98, 101, 105, 111, 119, 133, 152, 164, 173, 176, 177, 178, 184, 187, 188, 189, 196, 201, 203, 206, 207, 215, 216, 217, 221, 232, 233, 234, 238, 248, 252, 259, 271, 276, 280, 285, 304, 307, 311, 314, 332, 335, 336, 337, 341, 344, 346, 348, 353, 357, 364, 368, 372, 375, 385, 392, 394, 398, 404, 412, 419, 426, 436, 442, 443, 446, 452, 466, 479, 494, 495, 505, 514, 538, 542, 546, 551, 555, 560, 561, 580, 582, 588, 600, 602, 606, 624, 627, 648, 650, 662, 668, 671, 688, 689, 710, 714, 727, 735, 742, 752, 756, 759, 762, 764, 765, 785, 793, 795, 796, 802, 805, 810, 812, 814, 822, 825, 834, 837, 840, 850, 853, 858, 862, 870, 877]</t>
  </si>
  <si>
    <t>[3, 21, 23, 37, 43, 46, 55, 63, 75, 82, 87, 90, 94, 95, 96, 99, 100, 106, 111, 113, 114, 116, 120]</t>
  </si>
  <si>
    <t>[3, 4, 14, 30, 36, 49, 50, 52, 55, 57, 59, 62, 63, 64, 68, 69, 77, 78, 81, 86, 89, 91, 92, 123, 129, 132, 133, 147, 148, 149, 150, 151, 153, 154, 157, 158, 164, 167, 173, 175, 177, 184, 194, 205, 210, 214, 216, 218, 220, 225]</t>
  </si>
  <si>
    <t>[13, 21, 28, 32, 35, 37, 44, 47, 49, 50, 55, 58, 61, 69, 80, 83, 94]</t>
  </si>
  <si>
    <t>[4, 24, 37, 41, 49, 54, 57, 59, 64, 72, 78, 89, 93, 97, 102, 105, 108, 115, 123, 132, 133, 134, 135, 138, 140, 146, 147, 150, 153, 177, 182, 188, 189, 196, 200, 202, 203, 208, 220, 224, 228, 239, 240, 254, 263, 264, 268, 278, 291, 299, 300, 301, 308, 309, 310, 315, 316, 326, 339, 345, 349, 354, 363, 371, 374, 379, 389, 392, 395, 396, 400, 407, 410, 414, 415, 416, 423, 424, 427, 431, 434, 439, 442, 451, 452, 456, 463, 469, 473, 481, 484, 492, 494, 496, 499, 503, 516, 519, 521, 524, 526, 530, 532, 538, 545, 548]</t>
  </si>
  <si>
    <t>[17, 19, 25, 30, 44, 57, 59, 69, 71]</t>
  </si>
  <si>
    <t>[5, 8, 10, 17, 19, 28, 33, 34, 37, 40, 45, 51, 55, 63, 71]</t>
  </si>
  <si>
    <t>[17, 20, 23, 35, 56, 57, 70, 72, 74, 83, 87, 89, 90, 99, 109, 118, 119, 121, 137, 138, 147]</t>
  </si>
  <si>
    <t>[17, 21, 31, 35, 37, 38, 40, 41, 42, 44, 55, 61, 67, 72, 78, 83, 88, 96, 99, 108, 113, 116, 122, 123, 125, 133, 136, 138, 145, 150, 153, 155, 173, 178, 191, 197, 198, 203, 207, 236, 239, 242, 252, 266, 269, 282, 288, 290, 296, 297, 299, 305, 316, 320, 323, 327, 330, 345, 348, 353, 364, 385, 390, 408, 411, 413, 423, 430, 431, 438]</t>
  </si>
  <si>
    <t>[5, 8, 27, 29, 34, 41, 55, 56, 65, 71, 81, 82, 84, 85, 87, 88, 91, 92, 105, 112]</t>
  </si>
  <si>
    <t>[18, 33, 36, 39, 41, 43, 49, 57, 62, 74, 82, 86, 98, 107, 125, 127, 133, 134, 137, 142, 145, 154, 155, 156, 157, 165, 187, 189, 192, 193, 203, 212]</t>
  </si>
  <si>
    <t>[2, 4, 6, 9, 16, 25, 29, 41, 42, 52, 56, 65, 71, 74, 78, 79, 88, 103, 113, 118, 124, 126, 129, 134, 138, 148, 156, 161, 163, 169, 172, 173, 181, 183, 184, 189, 190, 195, 198, 201, 213, 218, 222, 231, 233, 236, 237, 238, 243, 256, 257, 261, 264, 269, 278, 280, 284, 285, 290, 292, 293, 302, 304, 316, 322, 328, 330, 331, 341, 343, 345, 346, 349, 353, 369, 381]</t>
  </si>
  <si>
    <t>[12, 39, 42, 43, 50, 54, 58, 64, 65, 67, 71, 91, 98, 103, 105, 126, 128, 135, 161, 168, 175, 185, 188, 189, 190, 192, 216, 219, 226, 231, 243, 248, 251, 256, 264, 265, 266, 270, 277, 285, 286, 291, 295, 304]</t>
  </si>
  <si>
    <t>[8, 13, 32, 39, 41, 44, 50, 54, 55, 56, 58, 64, 72, 78, 79, 86, 87, 88, 89, 94, 105, 113, 115]</t>
  </si>
  <si>
    <t>[7, 17, 20, 23, 31, 33, 44, 50, 53, 66, 67, 71, 92, 103, 114, 116, 126, 129, 130, 132, 142, 144, 149, 154, 159, 164, 167, 168, 186, 190, 194, 200, 202, 209, 211, 212, 223, 230, 238, 256, 259, 264, 278, 280, 288, 291, 292, 297, 308, 316, 320, 321, 331, 335, 340, 352, 354, 361, 372, 381, 385, 393, 396, 399, 401, 425, 429, 446, 457, 461, 474, 476, 485, 487, 493, 497, 499, 501, 515, 517, 518, 526]</t>
  </si>
  <si>
    <t>[2, 4, 5, 7, 16, 17, 24, 32, 46, 48, 50, 55, 58, 62, 65, 70, 75, 77, 80, 82, 85, 94, 98, 99, 115, 117, 124, 126, 128, 129, 143, 144, 152, 153, 165, 169, 183, 185, 214, 224, 228, 240, 259, 275, 279, 280, 281, 298, 302, 305, 312, 314, 326, 332, 335, 336, 341, 349, 354, 355, 378, 398, 400, 404, 409, 416, 421, 437, 443, 450, 452, 462, 463, 464, 476, 480, 488, 492]</t>
  </si>
  <si>
    <t>[12, 13, 16, 20, 27, 29, 38, 41]</t>
  </si>
  <si>
    <t>[4, 8, 12, 17, 27, 28, 36, 44, 61, 63, 64, 84, 87, 88, 92, 96, 97, 101, 106, 110, 125, 126, 128, 144, 145, 147, 163, 165, 174, 179, 181, 182, 184, 198, 204, 208, 212, 213, 214, 216, 219, 222, 223, 228, 232, 235, 237, 241, 264, 267, 270, 271, 273, 288, 295, 297, 301, 314, 321, 332, 334, 362, 366, 367, 369, 370, 386]</t>
  </si>
  <si>
    <t>[4, 17, 24, 28, 35, 36, 39, 42, 51, 53, 65, 75, 83, 87, 91, 93, 98, 103, 110, 127, 129, 141, 142, 144, 148, 149, 168, 175, 180, 182, 191, 210, 221, 230, 231, 235, 237, 244, 248, 254, 259, 260, 262, 268, 273, 283, 286, 304, 305, 307, 311, 325, 326, 334, 335, 339, 341, 343, 348, 359, 364, 366, 367, 390, 397, 399, 403, 411, 420, 421, 428, 429, 432, 434]</t>
  </si>
  <si>
    <t>[11, 22, 23, 31, 34, 35, 37, 41, 45, 46, 48, 51, 53, 54, 56, 57, 59, 61, 64, 65, 74, 75, 77, 78, 84, 85, 87, 88, 97, 101, 102, 106, 107, 118, 120, 129, 153, 157, 164, 173, 181, 193, 195, 200, 202, 205, 211, 213, 217, 220, 226, 231, 233, 238, 258, 262, 263, 271, 274, 277, 282, 287, 291, 293, 296, 304, 306, 309, 312, 319, 327, 337, 339, 341, 344, 347, 352, 365, 367, 370, 372, 378, 381, 383, 384, 393, 394, 399, 400, 405, 428, 436, 444, 447, 448, 456, 460, 462, 466, 472, 477, 478, 492, 495, 500, 503, 507, 509, 513, 521, 524, 527, 528, 536, 541, 542, 549, 554, 558, 568, 570, 571, 581, 583, 597, 598, 604, 612, 615, 625, 627, 630, 633, 637, 644, 645, 647, 651, 657, 664, 668, 678, 683, 690, 708, 714, 718, 719, 722, 723, 725, 726, 730, 733, 737, 745, 769, 788, 792, 795, 796, 808, 809, 810, 816, 818, 820, 822, 830, 839, 841, 842, 846, 852, 876, 885, 886, 896, 898, 902, 912, 921, 926, 936, 939, 955, 960, 967, 971, 975, 981, 987, 994, 1010, 1011, 1017, 1018, 1020, 1032, 1041, 1042, 1046, 1048, 1054]</t>
  </si>
  <si>
    <t>[7, 8, 9, 14, 20, 25, 28, 32, 36]</t>
  </si>
  <si>
    <t>[9, 12, 13, 24, 39, 41, 50, 54, 60, 63, 67, 71, 74, 78, 84, 85, 86, 99, 101, 103, 104, 106, 109, 119, 120, 123, 130]</t>
  </si>
  <si>
    <t>[5, 9, 11, 12, 21, 24, 26, 27, 31, 33, 34, 37, 38, 39, 40, 41, 43, 44, 46, 48, 50, 67, 68, 72, 85, 88, 90, 94, 104, 106, 107, 111, 116, 125, 126, 127, 129, 135, 138, 139, 144, 145, 151, 154, 177, 179, 182, 186, 198, 205, 208, 213, 217, 218, 223, 238, 242, 243, 246, 249, 250, 260, 266, 277, 285, 296, 297, 300, 306]</t>
  </si>
  <si>
    <t>[20, 25]</t>
  </si>
  <si>
    <t>[30, 43, 45, 49, 53, 65, 68, 69, 71, 73, 77, 78, 81, 82, 86, 107, 114, 118, 129, 135, 137, 172, 175, 181, 186, 190, 204, 208, 210, 211, 220, 225, 236, 240, 244, 249, 250, 257, 263, 269, 270, 272, 277, 278, 291, 299, 302, 303, 305, 310, 313, 317, 318, 322, 326, 329, 336]</t>
  </si>
  <si>
    <t>[4, 7, 8, 9, 21, 23, 27, 28, 31, 32, 33, 34, 35, 39, 40, 43, 45, 46, 47, 50, 51, 52, 53, 54, 55, 57, 59, 60, 61, 64, 65, 67, 72, 84, 87, 90, 91, 96, 100, 101, 103, 114, 127, 132, 155, 169, 171, 173, 183, 184, 185, 196, 197, 198, 203, 205, 210, 211]</t>
  </si>
  <si>
    <t>[5, 31, 35, 36, 38, 48, 59, 61, 63, 75, 79, 81, 83, 111, 119, 123, 133, 135, 139, 142]</t>
  </si>
  <si>
    <t>[5, 31, 43, 52, 55, 58, 59, 64, 68, 78, 80, 81, 85, 93, 103, 108, 111, 138]</t>
  </si>
  <si>
    <t>[20, 21, 24, 26, 33, 54, 55, 56, 57, 65, 66, 67, 76, 80, 85, 86, 87]</t>
  </si>
  <si>
    <t>[4, 8, 50, 54, 56, 60, 62, 66, 76, 85, 91, 95, 104, 109, 111, 114, 129, 139, 152, 158, 173, 181, 196, 203, 225, 232, 234, 240, 242, 251, 252]</t>
  </si>
  <si>
    <t>[2, 6, 13, 23, 24, 31, 51, 60, 61, 67, 72, 84, 93, 100, 102, 109, 110]</t>
  </si>
  <si>
    <t>[11, 12, 16, 32, 42, 55, 67, 71, 76, 82, 87, 91, 95, 97, 112, 134, 135, 140, 141, 148, 150, 158, 168, 169, 178, 183, 188, 194, 203, 204, 210, 211, 212, 215, 221, 223, 245, 247, 262, 266, 269, 297, 298, 301, 304, 306, 307, 320, 321, 341, 342, 345, 351, 352, 361, 365, 367, 368, 369, 378, 381, 390, 397, 414, 416, 420, 423, 427, 431, 433, 434, 444]</t>
  </si>
  <si>
    <t>[3, 5, 10, 11, 27, 49, 54, 62, 71, 75, 88, 93, 114, 119, 137, 152, 163, 169, 173, 174]</t>
  </si>
  <si>
    <t>[32, 37, 46, 50, 52, 53, 54, 55, 71, 73, 74, 79, 92, 97, 98, 106, 112, 115, 117, 119, 129, 145, 150, 162, 176, 180]</t>
  </si>
  <si>
    <t>[5, 6, 17, 18, 20, 24, 33, 42, 51, 72, 79, 83, 95, 100, 110, 113, 128, 133, 144, 147, 150]</t>
  </si>
  <si>
    <t>[4, 16, 24, 42, 45, 50, 70, 74, 83, 86, 94, 109, 110, 111, 134, 137, 144]</t>
  </si>
  <si>
    <t>[10, 16, 22, 24, 25, 30, 31, 37, 46, 55, 57, 59, 61, 65, 68, 71, 76, 89, 93, 110, 118, 119, 130, 131, 135, 136, 140, 142, 143, 157, 159, 161, 163, 166, 170, 173, 174, 184, 189, 194, 198, 200, 205, 208, 220, 226, 232, 237, 252, 256, 260, 265, 274, 279, 295, 296, 304, 305, 306, 315, 317, 319, 320, 326, 329, 331, 332, 335, 338, 346, 357]</t>
  </si>
  <si>
    <t>[7, 12, 24, 30, 43, 55, 62, 64, 66, 71, 80, 88, 109, 129, 139, 148, 156]</t>
  </si>
  <si>
    <t>[7, 14, 17, 18, 21, 36, 41, 50, 51, 52, 54, 58, 64, 65, 69, 82, 98, 109, 110, 122, 125, 133, 138, 142, 149, 154, 172, 181, 183, 198, 200, 204, 209, 237, 239]</t>
  </si>
  <si>
    <t>[8, 12, 21, 22, 23, 30, 39, 48, 58, 64, 65, 75]</t>
  </si>
  <si>
    <t>[10, 12, 15, 36, 38, 41, 42, 45, 46, 51, 61, 68, 71, 73]</t>
  </si>
  <si>
    <t>[5, 12, 14, 18, 21, 23, 28, 36, 42, 49, 51, 52, 59, 63, 64, 65, 68, 73, 79, 85, 89, 90, 91, 93, 97, 107, 112, 115, 127, 135, 155, 159, 162, 178, 181, 184, 186, 194, 205, 219, 220, 233, 237, 245, 250, 258, 264, 265, 268, 275, 276, 278]</t>
  </si>
  <si>
    <t>[6, 10, 16, 21, 27, 30, 32, 36, 38, 42, 44, 45, 47, 51, 52, 54, 59, 61, 62, 67, 68, 69, 91, 97, 103]</t>
  </si>
  <si>
    <t>[6, 11, 28, 39, 43, 44, 52, 61, 64, 70, 72, 83, 90, 95, 96, 97, 99, 107, 116, 120, 134, 135, 137, 138, 140, 141, 152, 157, 162, 173, 181, 185, 188, 192, 201, 202, 203, 206, 207, 212, 218, 221]</t>
  </si>
  <si>
    <t>[4, 13, 21, 26, 27, 30, 34, 36, 37, 47, 53, 55, 56, 69, 98, 123, 130, 135, 139, 154, 155, 179, 180, 183, 190, 191, 198, 199, 205, 211, 213, 226, 228, 245, 247, 251, 262, 265, 271, 274, 275, 280, 297, 301]</t>
  </si>
  <si>
    <t>[9, 20, 31, 34, 43, 51, 56, 62]</t>
  </si>
  <si>
    <t>[2, 8, 10, 11, 13, 17, 27, 32, 44, 47, 50, 55, 66, 74, 78, 88, 96, 97, 119, 126, 128, 138, 141, 173, 175, 183, 192, 196, 201, 205, 206, 220, 232, 235, 239, 242]</t>
  </si>
  <si>
    <t>[2, 6, 24, 29, 31, 32, 37, 42, 43, 47, 49, 55, 56, 58, 67, 71, 74, 75, 87, 89, 93, 95, 102, 111, 120, 129, 136, 141, 146, 147, 148, 162, 180, 181, 185, 193, 195, 202, 220, 228, 233, 235]</t>
  </si>
  <si>
    <t>[3, 11, 15, 19, 21, 25, 26, 41, 43, 49, 64, 67, 72, 74, 78, 88, 97, 105, 111, 112, 121]</t>
  </si>
  <si>
    <t>[4, 7, 13, 20, 23, 30, 39, 42, 50, 53, 67, 76, 77, 81, 90]</t>
  </si>
  <si>
    <t>[6, 8, 15, 17, 24, 30, 36, 40, 46, 51, 60, 63, 66, 68, 74, 75, 80, 84, 88, 103]</t>
  </si>
  <si>
    <t>[13, 26, 34, 42, 44, 45, 47]</t>
  </si>
  <si>
    <t>[10, 20, 26, 31, 33, 34, 39, 44, 63, 64, 68, 81, 94, 97, 99, 111, 113, 114, 139, 150, 153, 160, 166, 168, 171, 172, 174, 187, 192, 193, 197, 203, 208, 213, 216, 217, 238, 242, 246, 263, 267, 268, 271, 284, 285, 288, 294, 300, 302, 304, 309, 320, 330, 331, 335, 336, 341, 348, 352, 355, 358, 364, 365, 381, 397, 400, 406, 446, 449, 461, 467, 469, 480, 483, 487, 490, 502, 503, 509, 523, 526, 530, 546, 556, 567, 570, 571, 587, 590, 597, 599, 600, 604, 610, 622, 631, 633, 637, 646, 647, 649, 652, 672, 677, 685, 686, 687, 690, 691, 697, 706, 718, 719, 724, 743, 746, 761]</t>
  </si>
  <si>
    <t>[8, 13, 24, 31, 33, 35, 42, 50, 51, 55, 56, 74, 75, 79, 80, 83, 88, 90, 91, 93, 96, 114, 125, 147, 156, 162, 170, 171, 180, 189]</t>
  </si>
  <si>
    <t>[23, 36, 40, 52, 54, 58, 60, 61, 77, 80, 82, 88, 91, 92, 103, 106, 110, 123, 126, 136, 144, 154, 173, 174, 185, 188, 190, 196, 202, 207, 209, 211, 224, 231, 232, 236, 242, 246]</t>
  </si>
  <si>
    <t>[3, 4, 7, 8, 10, 11, 24, 37, 45, 48, 53, 58, 61, 86, 98, 107, 119, 120, 126, 133, 137, 166, 169, 181, 184, 187, 188, 190]</t>
  </si>
  <si>
    <t>[3, 14, 25, 26, 46, 48, 49, 71, 74, 79, 81, 91, 101, 102, 107, 110, 111, 130, 131, 147, 148, 149, 153, 154, 156, 157, 160, 162, 185, 187, 195, 201, 206, 209, 215, 218, 223]</t>
  </si>
  <si>
    <t>[15, 18, 19, 21, 24, 27, 30, 31, 32, 34, 36, 38, 39, 43, 44, 45, 47, 49, 50, 51, 54, 57, 58, 64, 85, 86, 88, 94, 96, 100, 101, 104, 105, 107, 122, 126, 127, 129, 131, 135, 136, 139, 150, 159, 162, 164, 171, 172, 205, 210, 221, 227, 228, 235, 243, 244, 246, 252, 259]</t>
  </si>
  <si>
    <t>[2, 15, 18, 21, 23, 26, 31, 32, 34, 41, 42, 66, 67, 68]</t>
  </si>
  <si>
    <t>[12, 13, 29, 33, 48, 59, 74, 75, 76, 77, 79, 83, 84, 90, 92, 93, 99, 107, 108, 109, 112, 115, 124, 128, 139, 158, 162, 171, 174, 175, 182, 197, 204, 206, 210, 212, 216, 219, 231, 237, 238, 240, 243, 246, 250, 251, 254, 258, 260, 261, 274, 279, 280, 288, 289, 294, 301, 303, 305, 308, 316, 323, 328, 333, 340, 350, 352, 361, 362, 366, 374, 381, 384, 389, 393, 399, 401, 402, 408, 414, 416, 421, 425, 441, 444, 445, 450, 464, 465, 467, 468, 481, 482, 489, 497, 503, 511, 512, 513, 521, 525, 527, 530, 543, 544, 549, 558, 559, 560, 567, 569, 570, 587, 604, 605, 609, 613, 631, 634, 635, 642, 648, 651, 653, 656, 665, 666, 669, 674, 677, 685, 701, 710, 711]</t>
  </si>
  <si>
    <t>[15, 19, 20, 26, 33, 35, 36, 43, 50, 51, 59, 60, 64, 70, 75, 88, 98, 101, 104, 109, 111, 132, 140, 152, 159, 160, 161]</t>
  </si>
  <si>
    <t>[9, 11, 13, 14, 48, 50, 51, 61, 64, 65, 72, 76, 86, 96, 97, 99, 100, 101, 104, 114, 128, 130, 132, 134, 140, 141, 146, 151, 164, 168, 170]</t>
  </si>
  <si>
    <t>[5, 10, 27, 31, 36, 45, 50, 52, 60, 62, 63, 66, 67, 68, 80, 93, 104, 106, 111, 114, 121, 122, 128, 131, 147, 150, 151, 156, 159, 161, 163, 168, 170, 178, 188, 190]</t>
  </si>
  <si>
    <t>[2, 3, 22, 34, 37, 41, 46, 62, 64, 81, 89, 90, 93, 108, 113, 117, 118, 122, 138, 142, 146, 148, 153, 156, 166, 167, 168, 176, 179, 185, 198, 208, 210, 211, 212, 218, 224, 227, 232, 233, 254, 256, 273, 285, 287, 288, 293, 303, 312, 321, 322, 323, 332, 345, 350, 357, 359, 363, 369, 377, 386, 397, 407, 409, 416, 425, 431, 434, 471, 476, 478, 480, 483, 490, 492, 501, 516, 518, 541, 551, 561, 564, 567, 592, 599, 609, 613, 620, 622, 626, 628, 630, 633, 635, 639, 658, 662, 669, 671, 672, 673, 678, 683, 685, 687, 693, 709, 714, 716, 717, 728]</t>
  </si>
  <si>
    <t>[2, 23, 26, 33, 41, 61, 63, 67, 68, 92, 97, 98, 101, 105, 114, 115, 123, 126, 131, 139, 155, 160, 164, 168, 185, 189, 191, 209, 215, 219, 222, 223, 225, 227, 229, 230, 235, 240, 242, 260, 263, 264, 284, 286, 287, 289]</t>
  </si>
  <si>
    <t>[14, 30, 37, 38, 43, 44, 52, 54, 59, 76, 80, 81, 85, 99, 101, 103, 105, 115, 122, 129, 133, 137, 138, 144, 151, 155, 157, 168, 175, 178, 180, 187, 193, 214, 220, 237, 253, 258, 271, 273, 280, 305, 312, 316, 323, 324, 326, 327, 339, 344, 347, 350, 374, 378, 381, 382, 384, 398, 415, 431, 436]</t>
  </si>
  <si>
    <t>[8, 14, 18, 19, 24, 31, 36, 63, 69, 75, 77, 86, 89, 103, 107, 125]</t>
  </si>
  <si>
    <t>[6, 30, 32, 36, 53, 56, 61, 65, 71, 77, 79, 80, 84, 88, 91, 95, 100, 101, 103, 104, 108, 113, 117, 118, 122, 129, 140, 143, 147, 148, 151, 152, 154, 164, 167, 168, 179, 185, 187, 194, 195, 199, 229, 235, 242, 245, 246, 247, 249, 250, 252, 260, 272, 274, 280, 284, 290, 293, 305, 311, 312, 313, 319, 335, 337, 338, 340, 343, 344, 350, 356, 357, 360, 361, 367, 377, 379, 387, 391, 400, 404, 412, 413, 423, 429, 430, 437, 448, 450, 453, 455, 457, 458, 473, 477, 479, 482, 486, 490, 496, 499, 505, 508, 511, 513, 516, 522, 532, 537, 541, 542, 546, 558, 562, 566, 568, 576, 580, 582, 586, 587, 590, 592, 600, 607, 608, 615, 616, 630, 632, 633, 636, 639, 644, 645, 647, 649, 651, 652, 660, 664, 670, 673, 682, 691, 698, 699, 707, 710, 713, 718, 723, 726, 730, 733, 743, 752, 756, 757, 759, 762, 764, 766, 773, 776]</t>
  </si>
  <si>
    <t>[9, 23, 24, 26, 42, 43, 45, 54, 58, 67, 72, 81, 85, 93, 107, 116, 119, 123, 132, 139, 143, 154, 156, 174, 177, 202, 207, 212, 216, 219, 224, 227]</t>
  </si>
  <si>
    <t>[24, 26, 38, 44, 55, 56, 74, 85, 92]</t>
  </si>
  <si>
    <t>[11, 21, 30, 41, 42, 58, 73, 83, 93, 96, 97, 115, 126, 127, 135, 168, 175, 185, 194, 199, 215, 218, 229, 232, 238, 240, 243, 244]</t>
  </si>
  <si>
    <t>[4, 25, 29, 54, 62, 84, 90, 91, 105, 125, 138, 140, 150, 162, 185, 187, 192, 200, 201, 204, 206, 213, 215, 226, 228, 229, 241, 264, 268, 281, 284, 293, 298, 302, 331, 340, 346, 350, 354, 357, 375, 381, 386, 389, 399, 409, 410, 416, 417, 427, 431, 439, 455, 457, 459, 470, 477, 484, 505, 513, 526, 529, 533, 541, 543, 555, 562, 565]</t>
  </si>
  <si>
    <t>[20, 22, 30, 40, 41, 43, 46, 48, 49, 58, 67, 87, 100, 101, 105, 114, 116, 118, 120, 121, 131, 139, 141, 145, 151, 155, 180, 184, 195, 202, 214, 224, 253, 255, 258, 265, 267, 275, 276, 283, 299, 320, 330, 337, 341, 347, 349, 356, 358, 378, 392, 398, 415, 427, 433, 437, 438, 445, 446, 449, 459, 462, 471, 473, 477, 484, 492, 500, 505, 507, 511, 514, 522, 541, 542, 562, 583, 588, 603, 628, 633, 638, 643, 651, 655, 670, 673, 681, 684, 690]</t>
  </si>
  <si>
    <t>[6, 16, 20, 29, 40, 43, 45, 51, 56, 57, 59, 64, 70, 95, 103, 106, 107, 108, 116]</t>
  </si>
  <si>
    <t>[5, 6, 9, 12, 24, 25, 27, 45, 49, 56, 62, 63, 68, 70, 78, 79, 83, 85, 88, 94, 96, 98, 99, 103, 113, 114, 128, 129, 130, 141, 147, 152, 153, 160, 166, 169, 171, 174, 183, 185, 189, 196, 199, 200, 201, 211, 247, 257, 282, 285, 286, 287, 288, 291, 304, 306, 311, 316, 322, 331, 344, 345, 353, 358, 367, 370, 372, 381, 389, 394, 395, 421, 423, 427, 428, 439, 441, 442, 450, 453, 462]</t>
  </si>
  <si>
    <t>[8, 10, 11, 25, 30, 32, 35, 37, 38, 40, 43, 44, 57, 71, 74, 76, 79, 81, 86, 88, 97, 98, 100, 101, 102, 107, 114, 132, 141, 143, 144, 151, 155, 157, 160, 169, 170, 177, 193, 202, 203, 218, 221, 222, 223, 229, 243, 244, 249, 254, 264, 265, 293, 294, 306, 318, 319, 329, 333, 335, 338, 348, 362, 373, 383, 386, 388, 390, 399, 400, 404, 427, 434, 436, 442, 459, 460, 470]</t>
  </si>
  <si>
    <t>[2, 23, 26, 27, 28, 46, 49, 52, 65, 97, 108, 113, 120]</t>
  </si>
  <si>
    <t>[6, 15, 20, 39, 44, 46, 47, 48, 53, 55, 58, 59, 64, 65, 68, 78, 79, 113, 116, 123, 124, 134, 135, 137, 139, 151, 163, 177, 179, 180, 182, 183, 187, 194, 198, 199, 200, 207, 211, 227, 231, 236, 252, 260, 264, 267, 272, 274, 275, 277]</t>
  </si>
  <si>
    <t>[3, 11, 19, 46, 52, 80, 94]</t>
  </si>
  <si>
    <t>[3, 6, 7, 10, 20, 21, 27, 40, 46, 56, 66, 69, 74, 79, 80, 86, 87, 96, 102, 103, 109, 114, 120, 130, 133, 135, 145, 168, 177, 191, 192, 196, 200, 202, 213, 214]</t>
  </si>
  <si>
    <t>[6, 8, 13, 14, 18, 21, 25, 26, 28, 37, 39, 43, 54, 59, 61, 62, 72, 75, 81, 95, 96, 97, 111, 114, 116, 143, 146, 148, 162, 163, 173, 174, 176, 179, 186, 189, 199, 208, 213, 220, 225, 233, 241]</t>
  </si>
  <si>
    <t>[4, 16, 24, 27, 31, 53, 58, 71, 73, 81, 83]</t>
  </si>
  <si>
    <t>[2, 5, 18, 27, 29, 35, 38, 43, 60, 83, 85, 87, 91, 94, 98, 103]</t>
  </si>
  <si>
    <t>[6, 7, 12, 14, 19, 20, 22, 23, 24, 25, 26, 28, 30, 38, 39, 43, 45, 54, 68, 84, 85, 90, 98, 102, 107, 109, 110, 122, 128]</t>
  </si>
  <si>
    <t>[2, 4, 17, 31, 34, 35, 39, 43, 44, 61, 69, 70, 74, 77, 81, 83, 91, 97, 102, 115, 118, 119, 134, 139, 153, 157, 167, 171, 177, 180, 187, 188, 196, 212, 215, 216, 229, 238, 248, 253, 257, 258, 267, 271, 280, 281, 289, 290, 292, 298, 299, 306, 323, 342]</t>
  </si>
  <si>
    <t>[4, 12, 15, 30, 32, 33, 36, 39, 48, 61, 68, 69, 76, 79, 87, 91, 102, 112, 113, 114, 115, 117, 118, 124, 125, 133, 134, 137, 145, 146, 165, 167, 168, 186, 187, 198, 207, 215, 216, 220, 229, 231, 237, 248, 256, 264, 265, 277, 282, 293, 294, 301, 314, 315, 320, 322, 346, 354, 358, 365, 366, 369, 370, 373, 381, 382, 384, 385, 391, 395, 399, 402, 412, 416, 418, 422, 423, 428, 437, 445, 455, 456, 459, 460, 463, 466, 469, 475, 479, 480, 484, 485, 489, 499, 515, 522, 526, 529, 536, 538, 554, 555, 562, 565, 574, 584, 588, 603, 606, 608, 618, 620, 635, 647, 651, 661, 663, 667, 672, 677]</t>
  </si>
  <si>
    <t>[11, 13, 15, 17, 18, 26, 32, 34, 37, 41, 44, 49, 54, 58, 65, 68, 71, 74, 76, 83, 84, 91, 93, 96, 104]</t>
  </si>
  <si>
    <t>[4, 13, 19, 22, 31, 35, 36, 37, 38, 40, 46, 47, 55, 56, 57, 59, 68, 73, 74, 76, 93, 97, 103, 105, 118, 130, 142, 148, 150, 156, 164, 176, 194, 200, 204, 206, 209, 216, 233, 235, 249, 253, 256, 265, 283, 298, 300, 301, 302, 303, 309, 310, 322, 327, 328, 331, 339, 354, 357, 358, 367, 389, 393, 396]</t>
  </si>
  <si>
    <t>[9, 30, 32, 35, 39, 43, 57, 60, 70, 79, 83, 86, 94, 95, 98, 102, 106, 108, 114, 117, 120, 121, 124, 127, 133, 139, 157, 159, 160, 168, 172, 191, 193, 196, 197, 205, 215, 224, 228, 237, 247, 254, 256, 257, 274, 277, 278, 279, 281, 287, 296, 298, 301, 303, 307, 324, 332, 338, 347, 352, 372, 375, 379, 380, 381, 386, 397, 411]</t>
  </si>
  <si>
    <t>[6, 12, 37, 49, 58, 68, 73, 80, 82, 84, 86, 90, 96, 116, 120, 127, 130, 152, 154, 158, 159, 174, 175, 177, 184, 186, 188, 189, 191, 192, 200, 205, 207, 225, 231, 232, 233, 236, 250, 251, 270, 273, 281, 293, 295, 297, 301, 305, 314, 319, 324, 333, 337, 339, 342, 345, 349, 354, 365, 373, 389, 391, 392, 398, 404, 407, 413, 437, 440, 452, 465, 474, 477, 490, 507, 511, 517, 529, 531, 532, 544, 550, 554, 557, 563, 564, 566, 567, 568, 577, 579, 582, 595, 597, 621, 622, 625, 632, 637, 643, 649, 657, 666, 668, 669, 674, 678, 680, 695, 698, 704, 706, 712, 716, 717, 719, 728, 735, 742, 745, 747, 752, 756, 762, 768, 776, 780, 785, 797, 799, 818, 824, 830, 832, 855, 858, 881, 889, 921]</t>
  </si>
  <si>
    <t>[4, 5, 7, 11, 12, 29, 33, 40, 47, 62, 63, 68, 69, 75, 76, 91, 103, 108, 109, 122, 125, 140, 146, 176, 179, 193, 194, 197, 203, 210, 212, 224, 228, 230, 238]</t>
  </si>
  <si>
    <t>[4, 24, 26, 30, 32, 34, 41, 47, 51, 77, 89, 94, 103, 106, 111, 114, 116, 122, 130, 132, 142, 144, 172, 173, 176, 192, 205, 209, 214, 216, 220, 222, 225, 241]</t>
  </si>
  <si>
    <t>[5, 18, 19, 26, 29, 30, 41, 47, 49, 53, 58, 62, 70, 88, 89, 99, 103, 108, 111, 115, 133, 140, 146, 147, 160, 162, 167, 169, 173, 174, 209, 213, 221, 236, 239, 240, 244, 245, 246, 248, 253, 257, 265, 267, 268, 270, 283, 285, 290, 297, 306, 308, 309, 314, 322, 323, 328, 333]</t>
  </si>
  <si>
    <t>[21, 25, 32, 33, 36, 37, 48, 50, 52, 65, 70, 71, 72, 77, 78, 79, 81, 88, 96, 99, 101, 102, 107, 110, 120, 123, 125, 145, 153, 160, 163, 164, 167, 169, 175, 195, 211, 219]</t>
  </si>
  <si>
    <t>[18, 32, 42, 44, 47, 52, 64, 71, 74, 84, 85, 86, 98, 125, 141, 142, 143, 162, 164, 168, 173, 177, 191, 196, 199, 202, 205, 206, 221, 231, 241, 242, 244, 264, 276, 277, 280, 282, 283, 286, 294, 300, 301, 308, 311, 314, 327, 330, 343, 354, 359, 361, 370, 374]</t>
  </si>
  <si>
    <t>[3, 5, 11, 17, 30, 39, 43, 45]</t>
  </si>
  <si>
    <t>[2, 6, 16, 27, 47, 60, 61, 68, 72, 77, 79, 80, 93, 104, 119, 126, 134, 145, 149, 160, 175, 178, 179, 180, 183, 185, 197, 216, 223, 231, 239, 249, 250, 251, 256, 261, 263, 266, 268, 271, 279, 284, 286, 292, 296, 298, 303, 306, 309, 318, 336, 339, 357, 362, 373, 379, 387, 390, 394, 402, 422, 443, 445, 451, 457, 461, 472, 478, 484, 485, 487, 494]</t>
  </si>
  <si>
    <t>[6, 18, 35, 40, 50, 59]</t>
  </si>
  <si>
    <t>[3, 6, 13, 21, 27, 28, 33, 38, 43, 72, 84, 86, 98, 106, 123, 129, 135, 138, 140, 141, 153, 162, 163, 176, 187, 195, 198, 206, 208, 216, 220, 228, 231, 244, 248, 261, 265, 268, 269, 273, 275, 283, 296, 305, 308, 309, 311, 319, 323, 329, 338, 341, 348, 349, 352, 356, 362, 367, 370, 378, 383, 384, 408, 410, 428, 431, 443, 454, 458, 462, 467, 468, 476, 478, 483, 486, 487, 512, 517, 525, 539, 553, 579, 585, 590, 591, 594, 602, 605, 611]</t>
  </si>
  <si>
    <t>[11, 13, 24, 27, 34, 35, 65, 66, 69, 75, 78, 84, 91, 93, 95, 98, 111, 112]</t>
  </si>
  <si>
    <t>[9, 17, 25, 29, 32, 40, 45, 49, 57, 61, 65, 66, 86, 89, 92, 94, 110, 117, 121, 126, 131, 146, 147, 149]</t>
  </si>
  <si>
    <t>[10, 12, 15, 26, 34, 41, 42, 46, 50, 53, 54, 67]</t>
  </si>
  <si>
    <t>[2, 3, 4, 10, 17, 19, 26, 30, 38, 44, 45, 58, 65, 66, 67, 76, 80, 81, 97, 102, 103, 112, 118, 121, 127, 128, 130, 139, 141, 142, 144, 151, 159, 172, 177, 181, 189, 207, 209, 212, 227, 230, 232, 257, 266, 272, 278, 287, 300, 301, 314, 316, 326, 333, 336, 341, 348, 350, 356, 365, 367, 368, 371, 386, 387, 388, 407, 411, 413]</t>
  </si>
  <si>
    <t>[14, 21, 26, 40, 41, 48, 57, 67, 69, 93, 95, 99, 102, 107, 113, 125, 126, 139, 143, 144, 147, 151, 168, 173, 195, 200, 204, 210, 222, 228, 231, 236, 245, 257, 263, 270]</t>
  </si>
  <si>
    <t>[21, 30, 33, 37, 39, 43, 67, 79, 80, 88, 95, 96, 98, 101, 102, 116, 123, 129, 130, 132, 138, 140, 141, 143, 145, 148, 153, 164, 171, 179, 180, 182, 188, 197, 205, 206, 223, 228, 229, 256]</t>
  </si>
  <si>
    <t>[3, 15, 22, 31, 34, 38, 47, 49, 51, 59, 60, 61, 68, 70, 71, 79, 92, 96, 111, 113, 123, 124, 133, 143]</t>
  </si>
  <si>
    <t>[11, 29, 32, 35, 39, 43, 44, 48, 51, 52, 53, 59, 65, 66, 67, 74, 85, 86, 93, 96, 110, 134, 135, 140, 142, 143, 144, 145, 156, 158, 169, 176, 177, 179, 192, 195, 196, 207, 208, 210, 212, 215, 216, 217, 223, 231, 242, 254, 268]</t>
  </si>
  <si>
    <t>[2, 3, 13, 24, 32]</t>
  </si>
  <si>
    <t>[4, 7, 8, 10, 15, 20]</t>
  </si>
  <si>
    <t>[4, 8, 26, 29, 34, 38, 43, 48, 58, 66, 68, 73, 78, 90, 91, 92, 104, 115, 119, 120, 124, 126, 132, 137, 139, 141, 143]</t>
  </si>
  <si>
    <t>[8, 11, 18, 21, 35, 37, 41, 44, 49, 53, 60, 62, 80, 86, 98, 99, 118, 120, 128, 130, 143, 146, 161, 171, 173, 175, 177, 181, 191, 196, 197, 207, 218, 233, 235, 236, 247, 257, 260, 262, 271, 286, 289, 291, 297, 301, 305, 311, 315, 319, 320, 327, 336, 339, 345, 357, 361, 367, 369, 373, 376, 380, 394, 395, 396, 399, 404, 408, 410, 411, 418, 421, 427, 446, 451, 457, 458, 469, 472, 473, 478, 487, 491, 500]</t>
  </si>
  <si>
    <t>[3, 11, 14, 25, 26, 40, 50, 59, 60, 69, 81, 92, 95, 104, 108, 122, 124, 127, 130, 131, 138, 140, 165, 167, 170, 182, 184, 187, 194]</t>
  </si>
  <si>
    <t>[10, 18, 22, 23, 27, 32, 37, 42, 44, 45, 49, 55, 56, 57, 61, 67, 69, 78, 81]</t>
  </si>
  <si>
    <t>[9, 16, 26, 35, 39, 41, 49, 50, 58, 67, 76, 98, 109, 113, 114, 117, 124, 127, 147, 150, 152, 160, 173, 190, 194, 200, 204, 212, 215, 218, 222, 231, 246, 250, 251, 258, 260, 266, 268, 272, 294, 296, 301, 304, 308, 313, 323, 328, 341, 344, 345, 376, 377, 394, 401, 402, 409, 410, 414, 415, 416, 421, 460, 463, 474, 480, 485, 490, 502, 504, 508, 510, 521, 524, 539, 591, 592, 593, 595, 596, 597, 599, 606, 610, 616, 621, 628, 633, 639, 645, 658, 659, 662, 664, 665, 666, 668, 677, 682, 685, 690, 698]</t>
  </si>
  <si>
    <t>[19, 23, 27, 39, 40, 41, 43, 44, 46, 51, 53, 54, 55, 56, 63, 67, 68, 76, 97, 98, 102, 104, 107, 117, 135, 137, 139, 141, 142, 156, 161, 166, 169, 172, 174, 178, 179, 183, 195, 197, 198, 200, 201, 206, 207, 223, 229, 237, 240, 241, 248, 256, 258, 263, 267]</t>
  </si>
  <si>
    <t>[4, 9, 10, 13, 20, 23, 25, 41, 44, 52, 65, 66, 69, 71, 78, 80, 83, 86, 89, 96, 98, 99, 117, 131, 132, 156, 157, 163, 164, 169, 180, 184, 188, 190, 191, 202, 203, 204, 211, 215, 218, 221, 224, 228, 243, 245, 251, 252, 265, 272, 274, 278, 282, 283, 284, 287, 304, 306, 318, 324, 328]</t>
  </si>
  <si>
    <t>[7, 10, 12, 14, 16, 22, 24, 27, 28, 36, 41, 51, 59, 65, 75, 78, 98, 99, 100, 102, 108, 110, 112, 121, 122, 124, 130, 139, 152, 153]</t>
  </si>
  <si>
    <t>[5, 9, 18, 26, 27, 30, 37, 39, 40, 43, 54, 62, 71, 73, 97, 101, 105, 110, 114, 119, 123, 127, 128, 136, 140, 143, 149, 154, 157, 162, 164, 172, 176, 178, 180, 181, 184, 192, 194, 197, 206, 227, 262, 265, 266, 270, 271, 272, 274, 286, 287, 293, 308, 328, 337, 341, 359]</t>
  </si>
  <si>
    <t>[4, 6, 13, 19, 20, 25, 35, 48, 49, 59, 80, 90, 117, 123, 125, 127, 138, 146, 156, 170, 174, 179, 180, 190, 193, 198, 201, 204, 209, 217, 220, 226, 235, 243, 250, 261, 263]</t>
  </si>
  <si>
    <t>[16, 25, 27, 51, 52, 64, 72, 83, 85, 88, 90, 95, 103, 105, 108, 113, 123, 125, 126, 137, 138, 139, 150, 153, 154, 159, 160, 171, 176, 181, 188, 189, 191, 199, 203, 205, 209, 210, 212, 216, 220, 227, 236, 240, 247, 263, 266, 267, 268, 285, 291, 292]</t>
  </si>
  <si>
    <t>[9, 31, 34, 42, 44, 51, 55, 59, 61, 63, 64, 76, 87, 88, 100, 103, 106]</t>
  </si>
  <si>
    <t>[2, 5, 11, 15, 16, 33, 34, 36, 44, 49, 58, 60, 61, 75, 80, 82, 94, 99, 101, 105, 107, 115, 116, 124, 131, 137, 138, 152, 153, 154, 158, 160, 169, 170, 175, 185, 199, 207, 218, 219, 220, 230, 248, 251, 253, 256, 267, 269, 275, 276, 278, 288, 290, 297, 300, 302, 306, 312, 333]</t>
  </si>
  <si>
    <t>[3, 26, 31, 47, 50, 70, 75, 83, 90, 100, 106, 114, 117, 122, 126, 130, 140, 157, 158, 161, 164, 168, 189, 200, 207, 209, 215, 220, 222, 229, 234, 251, 257, 273, 275, 277, 282, 296, 306]</t>
  </si>
  <si>
    <t>[5, 8, 13, 14, 15, 16, 17, 19, 20, 21, 22, 26, 27, 28, 29, 30, 31, 33, 35, 36, 39, 40]</t>
  </si>
  <si>
    <t>[16, 25, 33, 56, 69, 74, 76, 82, 84]</t>
  </si>
  <si>
    <t>[11, 23, 24, 26, 57, 58, 65, 68, 76, 83, 85, 92, 110, 121, 122, 127, 130, 141, 151, 156, 162, 170, 171, 174, 177, 179, 183, 193, 195, 203, 210, 218, 232, 234, 243, 245, 260, 264, 270, 294, 297, 317, 322, 328, 339, 351, 352, 361, 364, 386, 394, 398, 415, 424, 428, 431, 433, 436, 442, 444, 450, 457, 464, 477, 478, 479, 483, 484, 496, 508, 510, 514, 518, 519, 522, 523, 524, 526, 538, 541, 542, 546, 547, 555, 562, 581, 583, 585, 588, 592, 599, 607, 612, 620, 623, 630, 631, 633, 637, 652, 666, 674, 677, 691, 712, 718, 732, 734, 735, 742, 756, 758, 762, 766, 776, 780, 788, 789, 792, 816]</t>
  </si>
  <si>
    <t>[14, 18, 37, 38, 41, 44, 45, 62, 68, 72, 75, 79, 80, 82, 84, 86, 100, 110, 114, 121, 139, 152, 158, 159, 165, 171]</t>
  </si>
  <si>
    <t>[6, 17, 31, 35, 38, 44, 47, 52, 64, 79, 95, 96, 98, 102, 104, 111, 114, 116, 135, 153, 156, 157, 160, 161, 163, 190, 197, 203, 205, 213, 220, 223, 234, 247, 250, 254, 255, 256, 261, 264, 280, 282, 283, 301, 307, 320, 328, 336, 338, 339, 342, 346, 354, 364, 367, 377, 384, 391, 392, 393, 395, 398, 406, 416, 424, 428, 429, 439, 449, 456, 458, 462, 464]</t>
  </si>
  <si>
    <t>[5, 8, 10, 12, 15, 16, 39, 58, 60, 67, 81]</t>
  </si>
  <si>
    <t>[3, 6, 21, 23, 28, 38, 56, 63, 73, 89, 92, 104, 108, 110, 117, 118, 126, 136, 142, 159, 163, 167, 168, 174, 183, 188, 200, 208, 219, 228, 230, 236, 243, 253, 262, 270, 278, 286, 292, 321, 325, 333, 341]</t>
  </si>
  <si>
    <t>[3, 11, 19, 24, 37, 39, 40, 66, 72, 79, 80, 91, 92, 98, 102, 106, 123, 127, 139, 144, 148, 163, 164, 177, 183, 184, 190, 196, 206, 209, 217, 219, 223, 233, 235, 237, 245, 255, 258, 259, 273, 281, 291, 297, 301, 307, 316, 319, 325, 336, 338, 339, 340, 342, 348, 352, 360, 375, 382, 391, 393, 394, 418, 443, 447, 449, 451, 464, 471, 472, 475, 481, 488, 494, 502, 508, 515, 516, 518, 526, 537, 539, 540, 541, 552, 554, 561, 565, 570, 572, 579, 586, 593, 605, 611, 617, 621, 630, 641, 667, 671, 673, 677, 691, 695, 709, 712, 717, 719, 721, 722, 723, 740, 746, 764, 768, 770, 777, 786, 787, 788, 794, 796, 801, 809, 846, 851, 854, 874, 875, 893, 901, 911, 935, 950, 963, 988, 995, 1002, 1010, 1014, 1017, 1021, 1030, 1035, 1051, 1055, 1056, 1059, 1085, 1089, 1090, 1096, 1097, 1099, 1108, 1109, 1126, 1136, 1149, 1165, 1170, 1177, 1202]</t>
  </si>
  <si>
    <t>[2, 9, 13, 14, 24, 25, 32, 44, 61, 63, 78, 83, 86, 89, 91, 96, 98, 99, 100, 107, 110, 115, 116, 125, 128, 135, 145, 150, 160, 161, 165, 167, 182, 185, 187, 189, 196, 209, 214, 218]</t>
  </si>
  <si>
    <t>[2, 11, 12, 17, 18, 25, 26, 28, 31, 40, 44, 45, 47, 48, 52, 53, 56, 65, 73, 75, 76, 84, 96, 97, 100, 105, 107, 110, 113, 126, 130, 131, 133, 135, 138, 142, 143, 150, 151, 154, 157, 160, 162, 173, 182, 183, 191, 201, 218, 224, 225, 242, 246, 249, 254, 258, 266, 271, 278, 280, 282, 283, 284, 287, 293, 296, 299, 302, 304, 309, 311, 323, 326, 330, 332, 356, 363, 371, 373, 378, 380, 383, 385, 386, 389, 401, 410]</t>
  </si>
  <si>
    <t>[3, 4, 20, 25, 32, 53, 60, 65, 71, 73, 74, 76, 83, 84, 88, 95, 102, 156, 171]</t>
  </si>
  <si>
    <t>[2, 3, 7, 12, 16, 17, 18, 37, 39, 50, 54, 58, 79, 85, 89, 102, 107, 109, 113, 121, 142, 145, 153, 158, 167, 175, 179, 185, 190, 203, 210, 219, 221]</t>
  </si>
  <si>
    <t>[3, 15, 16, 24, 28, 30, 31, 37, 46, 47, 60, 64, 77, 78, 80, 81, 92, 93, 94, 98, 102, 108, 109, 117, 118, 119, 123, 129, 131, 135, 143, 146, 152, 153, 156, 164, 168]</t>
  </si>
  <si>
    <t>[4, 32, 33, 42, 46, 49, 58, 66, 70, 72, 76, 79, 81, 90, 95, 96, 97, 103, 104, 107, 108, 115, 117, 128, 130, 133, 138, 154, 155, 156, 167, 173, 177, 179, 191, 192, 195, 200, 204, 211, 212, 214, 217, 225, 227, 231, 242, 245, 246, 254, 256, 260, 261, 265, 266, 268, 284, 305, 315, 321, 326, 333, 341, 351, 353, 358, 377, 379, 383, 401, 406, 410, 418, 432, 438, 442, 444, 449, 450, 463, 466, 473, 477, 485, 493, 499, 500, 514, 520, 522, 523, 534, 542, 546, 549, 551, 571, 574, 587]</t>
  </si>
  <si>
    <t>[12, 15, 18, 28, 35, 37, 38, 40, 46, 49, 52, 61, 64, 69, 71, 79, 85]</t>
  </si>
  <si>
    <t>[2, 3, 5, 14, 19, 21, 22, 25, 31, 33, 41, 51, 52, 64, 65, 72, 78, 82, 85, 89, 95, 97, 107, 109, 112, 131, 139, 142, 143, 149, 152, 153, 160, 168, 173, 174, 182, 197]</t>
  </si>
  <si>
    <t>[2, 3, 6, 23, 29, 30, 31, 44, 59, 70]</t>
  </si>
  <si>
    <t>[17, 23, 38, 39, 51, 70, 71, 78, 79, 97, 106, 108, 110, 116, 117, 134, 152, 160, 174, 175, 176, 179, 182, 184, 187, 196, 212, 213, 217, 218, 229, 231, 241, 245, 263, 267, 268, 269, 270, 279]</t>
  </si>
  <si>
    <t>[17, 32, 38, 43, 45, 57, 58, 59, 64, 78, 90, 91, 97, 111, 118, 133, 140, 149, 153, 160, 162, 172, 177, 179, 185]</t>
  </si>
  <si>
    <t>[6, 18, 28, 30, 32, 34, 35, 39, 45, 46, 50, 62, 73, 84, 87, 89, 90, 99, 106, 117, 120, 121, 129, 131, 134, 140, 159, 163, 170, 180]</t>
  </si>
  <si>
    <t>[5, 15, 18, 19, 20, 21, 31, 36, 48, 52, 54, 63, 71, 77, 80, 102, 104, 105, 109, 122, 134, 144, 147, 151, 154, 158, 165, 169, 176, 179, 184, 187, 189, 203, 205, 206, 207, 209, 210, 212, 219, 226, 231, 237, 240, 243, 246, 262, 265, 275]</t>
  </si>
  <si>
    <t>[2, 11, 12, 15, 16, 18, 25, 31, 38, 39, 41, 47, 49, 53, 56, 59, 62, 69, 71, 77, 87, 91, 101, 121, 124, 127, 135, 139, 146, 154, 157, 180, 184, 212, 214, 217, 232, 240, 242, 244, 245, 256, 257, 261, 262, 263, 270, 272, 300, 306, 319, 320, 323, 325, 339, 345, 347, 352, 355, 357, 359, 375, 376, 387, 390, 395, 404]</t>
  </si>
  <si>
    <t>[11, 13, 18, 19, 37, 38, 93, 102, 104, 108, 110, 113, 114, 116, 118, 129, 152, 155, 173, 175, 179, 184]</t>
  </si>
  <si>
    <t>[7, 28, 42, 44, 55, 58, 77, 85, 88, 89, 91, 95, 100, 105, 109, 121, 135, 143, 148, 153, 155, 161, 163, 167, 173, 174, 184]</t>
  </si>
  <si>
    <t>[8, 15, 19, 20, 21, 24, 26, 29, 33, 35, 38, 40, 49, 66, 70, 73, 78, 81, 83, 89, 93, 94, 98, 99, 100, 110, 114, 115, 119, 123, 124, 126, 131, 133, 140, 142, 154, 160, 165, 166, 167, 170, 173, 176, 178, 184, 191, 193, 197, 200, 216, 221, 228, 229, 230, 235, 239]</t>
  </si>
  <si>
    <t>[4, 5, 12, 22, 23, 26, 28, 48, 53, 56, 60, 65, 75, 82, 84, 87, 96, 104, 115, 127, 128, 136, 145, 146, 158, 164, 168, 170, 174, 179, 180, 195, 196, 210, 220, 221, 225, 234, 236, 241, 257, 263, 266, 268, 286, 291, 297, 300]</t>
  </si>
  <si>
    <t>[7, 12, 17, 23, 26, 27, 29, 31, 33, 40, 47, 51, 67, 71, 75, 86, 93, 94, 95, 96]</t>
  </si>
  <si>
    <t>[11, 23, 28, 31, 32, 33, 34, 35, 38, 42, 52, 54, 56, 65, 72, 75, 103, 111, 113, 115, 117, 120, 123, 129, 134, 135, 137, 142, 153, 157, 159, 162, 164, 173, 181, 186, 192, 198, 210, 214, 215, 217, 221, 225, 228, 238, 251, 252, 255, 256, 257, 262, 264, 267, 275, 285, 286, 296, 304, 306, 316, 327, 328, 329, 332, 334, 338, 339, 343, 344, 349, 358, 372, 377, 383, 384, 385, 387, 395, 405, 414, 421, 436, 439, 440, 441, 449, 455]</t>
  </si>
  <si>
    <t>[3, 16, 18, 20, 21, 24, 26, 27, 29, 34, 40, 41, 62, 64, 66, 76, 80, 85, 93, 94, 97, 98, 104, 111, 118, 121, 123, 126, 129, 130, 154, 157, 170]</t>
  </si>
  <si>
    <t>[5, 9, 10, 36, 39, 41, 71, 77, 80, 91, 92, 126, 128, 145, 152, 153, 156, 165, 177, 179, 185, 188, 191, 193]</t>
  </si>
  <si>
    <t>[6, 7, 9, 13, 17, 18, 26, 30, 34, 41, 50, 51, 59, 68, 84, 112, 118, 125, 139, 141, 142]</t>
  </si>
  <si>
    <t>[14, 15, 16, 22, 36, 40, 44, 51, 65, 66, 69, 73, 81, 88, 90, 114, 118, 125, 138, 143, 147, 171, 174, 178, 183, 187, 192, 194, 198, 211, 220]</t>
  </si>
  <si>
    <t>[2, 3, 14, 21, 38, 40, 42, 56, 60, 68, 70, 75, 77, 84, 85, 89, 94, 95, 116, 118, 122, 128, 132, 134, 137, 141, 144, 160, 171, 173, 174, 179, 184, 187, 205, 209, 220, 227, 229, 233, 239, 244, 245, 255, 276, 286, 292, 296, 297, 305, 308, 312, 318, 320, 331, 346, 356, 365, 383, 392, 393, 399, 401, 410, 411, 415, 422, 423, 431, 434, 440, 443, 445, 464]</t>
  </si>
  <si>
    <t>[8, 9, 14, 25, 39, 40, 47, 48, 53, 64, 69, 73, 88, 89, 90, 92, 94, 106, 107, 108, 116, 117, 119, 123, 124, 125, 126, 140, 145, 147, 148, 149, 174, 175, 177, 183, 187, 191, 199, 200, 202, 204, 205, 212, 216, 219, 220, 231, 233, 236, 237, 241, 242, 250, 252, 253, 267, 269, 271, 280, 282, 287, 288, 289, 293, 299, 303, 309, 311, 314, 317, 327, 337, 338, 342, 351, 358, 359, 361, 362, 363, 366, 372, 374, 384, 390, 403, 410, 412, 418, 422, 424, 426, 431, 436, 440, 441, 442, 444, 450, 453, 458, 459, 460, 462, 464, 468, 474, 480, 482, 487, 489, 493, 500, 501, 502, 508, 516, 541, 546, 549, 551, 560, 562, 572, 584, 589, 594, 596, 597, 614, 615, 634, 647, 662, 664, 673, 676, 698, 699, 701, 709, 711, 721, 723, 725, 731, 732, 733, 734, 739, 740, 745, 746, 747, 748, 752, 754, 757, 761, 764, 784, 786, 789, 790, 798, 801, 805, 807, 813, 816, 818, 826, 828, 832, 848, 859, 868, 869, 871, 872, 874, 877, 886, 918, 922, 923, 925, 930, 938, 948, 950, 951, 955, 958, 962, 965, 969, 970, 974, 975, 977, 986, 989, 991, 993, 999, 1003, 1022, 1032, 1037, 1041, 1046, 1052, 1074]</t>
  </si>
  <si>
    <t>[9, 11, 22, 43, 57, 59, 62, 63, 70, 78, 79, 80, 98, 100, 104, 105]</t>
  </si>
  <si>
    <t>[11, 12, 27, 32, 59, 61, 64, 74, 79, 86, 90, 93]</t>
  </si>
  <si>
    <t>[15, 17, 20, 28, 29, 31, 62, 64, 67, 77]</t>
  </si>
  <si>
    <t>[4, 13, 15, 19, 27, 28, 35, 40, 45, 46, 53]</t>
  </si>
  <si>
    <t>[2, 7, 15, 32, 50, 59, 70, 79, 87, 97, 103, 105, 106]</t>
  </si>
  <si>
    <t>[7, 8, 11, 19, 28, 32, 37, 40, 43, 60, 83, 85, 87, 91, 97, 98, 100, 108, 111, 113, 121, 125, 135, 138, 143, 148, 150, 173, 181, 187, 193, 230, 235, 236, 237, 242, 247, 255, 256, 265, 291, 295, 301, 312, 318, 319, 325, 326, 331]</t>
  </si>
  <si>
    <t>[3, 12, 18, 27, 28, 35, 50, 54, 58, 78, 80, 85, 86, 89, 91, 105, 120, 139, 152, 153, 166, 169]</t>
  </si>
  <si>
    <t>[3, 11, 16, 19, 21, 24, 29, 38, 41, 44, 45]</t>
  </si>
  <si>
    <t>[4, 16, 18, 21, 42, 43, 72, 73, 84, 90, 98, 107, 113]</t>
  </si>
  <si>
    <t>[8, 14, 21, 22, 30, 33, 46, 54, 56, 59, 70, 71, 72, 84, 131, 132, 141, 142, 143, 144, 146, 154, 156, 161, 163, 176, 177, 180, 195, 202, 207, 218, 221, 238, 254, 255, 260, 261, 305]</t>
  </si>
  <si>
    <t>[7, 10, 14, 25, 28, 29, 45, 64, 77, 97, 106, 114, 120, 126, 130, 134, 143]</t>
  </si>
  <si>
    <t>[7, 8, 14, 17, 23, 33, 38, 44, 50, 56, 59, 61]</t>
  </si>
  <si>
    <t>[15, 17, 21, 22, 25, 29, 38, 39, 40, 41, 48, 51, 54, 55, 56, 58, 60, 69, 74, 76, 85, 88, 93, 98, 101, 108, 120, 125, 127, 128, 129, 130, 132, 133, 134, 138]</t>
  </si>
  <si>
    <t>[17, 23, 27, 30, 48, 49, 59, 63, 65, 66, 71, 74, 83, 84, 97, 100, 107, 113, 114, 124, 126, 128, 130, 137, 142, 151, 154, 165, 167, 168, 169, 170, 173, 179, 185, 190, 192, 197]</t>
  </si>
  <si>
    <t>[2, 5, 6, 16, 27, 40, 45, 48, 52, 54, 59, 67, 74, 76, 77, 80, 83, 91, 98, 101, 117, 118, 121, 123, 125, 127, 138, 150, 156, 161, 162, 170, 181, 188, 196, 197, 208, 215, 218, 220, 234, 236, 239, 240, 241, 242, 245, 251, 270, 274, 277, 282, 290, 292, 298, 302, 306, 308, 313, 317, 320, 333, 339, 342, 344, 347, 348, 349, 352, 359, 370]</t>
  </si>
  <si>
    <t>[2, 7, 8, 9, 18, 29, 30, 39, 41, 42, 48, 52, 53, 68, 71, 72, 73, 87, 90, 95, 96, 97, 105, 114, 117, 118]</t>
  </si>
  <si>
    <t>[4, 7, 13, 16, 26, 36, 39, 44, 49, 65, 71, 83, 86, 90, 98, 103, 107, 109, 115, 121, 149, 161, 170, 172, 190, 196, 208, 209, 223, 225, 235, 237, 238, 239, 253, 261, 278, 296, 303, 307, 313, 315, 317, 322, 326, 329, 336, 339, 342, 347, 362, 365, 370, 380, 381, 401, 403, 419, 423, 462, 468, 479, 484, 491, 493, 514, 516, 528, 530, 536, 537, 544, 547, 559, 570, 579, 580, 584, 590, 599, 613, 625, 628, 634]</t>
  </si>
  <si>
    <t>[3, 6, 11, 18, 27, 36, 37, 43, 46, 53, 56, 74, 84, 100, 107, 110, 111, 121, 125]</t>
  </si>
  <si>
    <t>[8, 11, 25, 43, 54, 68, 76, 82, 107, 109, 110, 122, 131, 143, 150, 162, 164, 173, 190, 201, 216, 219]</t>
  </si>
  <si>
    <t>[2, 5, 8, 9, 15, 23, 31, 33, 37, 40, 43, 50, 54, 57, 60, 63, 64, 68, 71, 81, 86]</t>
  </si>
  <si>
    <t>[10, 18, 23, 28, 29, 33, 45, 48, 53, 63, 67, 70, 75, 78, 84, 85, 90, 94, 99, 100, 103, 120, 123, 125, 130, 141, 142, 143, 147, 156, 160, 177, 180, 194, 197, 202, 213, 218, 221]</t>
  </si>
  <si>
    <t>[10, 11, 12, 23, 26, 29, 35, 38, 41, 59, 62, 64, 71, 82, 86, 89, 91, 92, 98, 100, 108, 118, 122, 131, 139, 140, 147, 150, 158, 163, 166, 169, 170, 173, 180, 181, 186, 193, 196, 198, 203, 213, 218, 222, 223, 225, 236, 255, 262, 264, 275, 276, 285, 295, 298, 300, 303, 305, 306, 308, 314, 315, 316, 318, 328, 334, 344, 357]</t>
  </si>
  <si>
    <t>[20, 21, 24, 27, 28, 36, 43, 45, 46, 48, 54, 59, 69, 71, 72]</t>
  </si>
  <si>
    <t>[3, 8, 12, 29, 36, 38, 53, 63, 68, 69, 70, 77, 78, 81, 84, 85, 94, 95, 98, 122, 126, 135, 143, 145, 149, 159, 163, 170, 178, 183, 191, 194, 215, 228, 230, 235, 236]</t>
  </si>
  <si>
    <t>[7, 12, 14, 15, 16, 19, 28, 32, 44, 47, 54, 59, 79, 103, 106, 112, 114, 117, 120, 128, 133, 134, 136, 138, 142, 143, 150, 156, 158, 159, 165, 168, 170, 174, 196, 199]</t>
  </si>
  <si>
    <t>[7, 12, 14, 24, 32, 43, 50, 51, 55, 58, 62, 74, 88, 96, 104, 111, 112, 113, 114, 120, 126, 136, 152, 154, 156, 159, 160, 163, 164, 166, 179, 181, 196, 197, 207, 208, 222, 241, 243, 260, 267, 268, 284, 296, 298, 301, 303, 304, 307, 311, 316, 329, 330, 334, 344, 351, 357, 366, 371, 378]</t>
  </si>
  <si>
    <t>[2, 6, 18, 26, 29, 36, 41, 45, 51, 52, 54, 75, 96, 117, 123, 138, 155, 157, 164, 169, 172, 177, 179, 182, 185, 192, 211, 225, 234, 237, 240, 243, 251, 257, 261, 264, 265, 273, 275, 277, 285, 291, 297, 299, 301, 311, 319]</t>
  </si>
  <si>
    <t>[2, 6, 7, 11, 12, 13, 15, 26, 31, 35, 49, 53, 54, 55, 61, 62, 63, 68, 71, 72, 79, 84, 88, 103, 104, 106, 109, 120, 128, 130, 137, 139, 140, 141, 154, 167, 168, 186, 187, 188, 199, 215, 217, 219, 223, 226, 239, 240, 242, 244, 263, 265, 266, 268, 280, 291, 297, 298, 301, 313, 315, 324, 329, 343, 351, 357]</t>
  </si>
  <si>
    <t>[15, 17, 18, 20, 28, 30, 33, 38, 46, 60, 69, 76, 87, 91, 98, 106, 108, 114, 124, 132, 134, 155, 158, 165, 179, 187, 196, 199, 203, 209, 211, 217, 218, 232, 241, 269, 272, 275, 277, 283, 284, 295, 309, 313, 318, 324, 325]</t>
  </si>
  <si>
    <t>[5, 15, 17, 28, 44, 45, 47, 51, 52, 56, 60, 67, 68, 84]</t>
  </si>
  <si>
    <t>[9, 12, 13, 15, 21, 33, 34, 36, 40, 46, 49, 51, 52, 61, 64, 68, 71, 75, 83]</t>
  </si>
  <si>
    <t>[4, 8, 10, 29, 30, 34, 50, 60, 66, 71, 79, 90, 91, 98, 100, 101, 111, 127, 129, 130, 139, 141, 142, 150, 156, 160, 164, 166, 175, 187, 202, 217, 223, 229, 239, 244, 272, 277, 278, 279, 280, 282]</t>
  </si>
  <si>
    <t>[4, 25, 30, 37]</t>
  </si>
  <si>
    <t>[18, 26, 30, 40, 41, 46, 51, 53, 54, 63, 67, 72, 73, 77]</t>
  </si>
  <si>
    <t>[5, 11, 16, 22, 32, 33, 34, 38, 42, 45, 58, 68, 71, 73, 75, 76, 77, 90, 100, 102, 103, 108, 110, 113, 116, 117, 119, 125, 128, 129, 130, 133, 148, 152, 157, 174, 187, 200, 202, 211, 212, 220, 221, 234, 255, 262, 264, 266, 275, 277]</t>
  </si>
  <si>
    <t>[2, 9, 11, 13, 17, 20, 23, 34, 38, 39, 43, 48, 49, 62, 70, 76, 88, 90, 99, 102, 103, 107, 108, 124, 125, 126, 132, 134, 148, 163, 164, 169, 181, 183, 191, 196, 203, 220, 225, 236, 240, 242, 244, 249, 251, 253, 262, 271, 273, 275, 276, 278, 294, 308, 321, 335, 339, 354, 365, 367, 375, 378, 388, 389, 396, 398, 407, 409, 417, 425, 426, 439, 442, 443, 444, 449, 453, 455, 461, 462, 463, 465, 473, 474]</t>
  </si>
  <si>
    <t>[2, 27, 31, 37, 38, 40, 44, 50, 53, 55, 66, 67, 68, 84, 85, 94, 96, 105, 108, 120, 122, 128, 129, 146, 166, 181, 187, 215, 216, 228, 240, 244, 249, 251, 253, 258, 264, 268, 291, 294, 318, 325, 329, 333, 334, 350, 352, 353, 362, 377, 379, 382, 389, 390, 404, 408]</t>
  </si>
  <si>
    <t>[2, 9, 20, 27, 33, 34, 37, 56, 64, 77, 81, 91, 92]</t>
  </si>
  <si>
    <t>[3, 6, 7, 11, 16, 28, 29, 36, 41, 45, 65, 71, 72, 81, 85, 86, 87, 89, 90, 92, 103, 106, 109, 126, 127, 128, 131, 138, 150, 156, 164, 165, 167, 169, 171, 174, 175, 185, 187, 189, 203, 204, 206, 208, 209, 215, 216, 228, 232, 235, 240, 244, 245, 250, 256, 261, 279, 280, 295, 296, 306, 312, 316, 317, 318, 320, 333, 335, 337, 340, 354, 364, 391, 394, 395, 396, 401, 413, 415, 417, 427, 428, 429, 434, 435, 439, 441, 446, 448, 455, 476, 479, 485, 490, 503, 525, 529, 536, 547, 555, 562, 563, 574, 601, 620, 641, 645, 657, 658]</t>
  </si>
  <si>
    <t>[3, 6, 11, 14, 15, 16, 51, 53, 64, 66, 69, 74, 81, 98, 102, 107, 111, 112, 118, 135, 141, 143, 145, 149, 151, 152, 157, 162, 163, 173, 185, 187, 188, 195, 197, 198, 203, 210, 211, 214, 217]</t>
  </si>
  <si>
    <t>[9, 10, 12, 13, 14, 16, 20, 24, 28, 29, 30, 35, 36, 47, 49, 50, 52, 54, 68]</t>
  </si>
  <si>
    <t>[4, 7, 13, 15, 17, 21, 32, 53, 60, 63, 67, 78, 83, 103, 114, 116, 117, 118, 120, 129, 141, 142, 184, 191, 201, 202, 209, 265, 268, 269, 270, 273, 274, 276, 279, 280, 282, 284, 285, 287, 290, 291, 292, 294, 296, 297, 299, 302, 303, 304]</t>
  </si>
  <si>
    <t>[2, 17, 29, 31, 34, 42, 54, 58, 64, 65, 69, 72]</t>
  </si>
  <si>
    <t>[5, 6, 11, 14, 24, 32, 36, 39, 44, 47]</t>
  </si>
  <si>
    <t>[21, 22, 28, 32, 44, 47, 49, 59, 60, 65]</t>
  </si>
  <si>
    <t>[2, 12, 16, 21, 23, 27, 33, 35, 36, 37, 45]</t>
  </si>
  <si>
    <t>[39, 49, 50, 53, 56, 59, 61, 63, 67, 70, 72, 79, 84, 87, 90, 101, 126, 129, 134, 142, 157, 160, 169, 173, 176, 179, 186, 191, 192, 197, 200, 204, 209, 217, 221, 225, 226, 234, 235, 237, 241, 255, 261, 262, 277, 278, 282, 293, 312, 316, 330, 331, 342, 345, 370, 372, 379, 387, 393, 399, 400, 412, 413, 416, 421, 432, 433, 453, 467, 474, 475, 478, 479, 489, 491, 509, 510, 518, 532, 533, 535, 540, 547, 551, 563, 564, 574, 576, 600, 603, 613, 619, 644, 647, 656, 661, 664, 665, 669, 673, 677, 680, 686, 696, 710, 711, 716, 732, 742, 750]</t>
  </si>
  <si>
    <t>[2, 18, 24, 28, 34, 40, 44, 50, 51, 69, 76, 90, 97, 102, 112, 122, 123, 126, 128, 132, 151, 162, 164, 177, 178, 179, 183, 185, 189, 199, 201, 206, 219, 221, 223, 231, 233, 238, 253, 262, 265, 267, 268, 270, 273, 279, 280, 287, 307, 310, 311, 313, 315, 330, 338, 339, 343, 347, 355, 363, 368, 371, 373, 384, 396]</t>
  </si>
  <si>
    <t>[7, 12, 13, 23, 37, 40, 43, 44, 54, 55, 61, 64, 66, 68, 72, 74, 80, 84, 94, 99, 103, 123, 137, 138, 140, 152, 159, 160, 162, 170, 188, 193, 202, 206, 214, 218, 231, 236, 238, 242, 245, 267, 283, 300, 314, 328, 329, 335, 346, 353, 361, 362, 375, 377, 379, 383, 388, 389, 390, 405, 415, 419, 439, 445, 471, 478, 480, 485, 488, 495, 497, 501, 522, 523, 527, 528, 529, 536, 549, 559, 560, 568, 581, 595, 605, 607, 620, 622]</t>
  </si>
  <si>
    <t>[9, 10, 11, 12, 13, 18, 29, 36, 47, 53, 57, 62, 71, 78, 79, 88]</t>
  </si>
  <si>
    <t>[16, 21, 35, 43, 48, 49, 60, 62, 68, 71, 75, 77, 79, 81, 99, 113, 115, 117, 125, 129, 135, 148, 149, 151, 157, 160, 164, 171, 180, 189, 194, 199, 202, 209, 214, 230, 233, 246, 247, 255, 256, 257, 258, 275, 276, 280, 289, 294, 298, 307, 309, 314, 316, 317, 324, 327, 346, 347, 350, 357, 360, 362, 369, 370, 395, 401, 402, 413, 426]</t>
  </si>
  <si>
    <t>[2, 30, 36, 38, 41, 44, 47, 50, 59, 65, 71, 73, 82, 98, 103, 106, 108, 114, 121, 123, 124, 125, 165, 171, 173, 177, 178, 198, 201, 205, 207, 209, 213, 214, 235, 237, 241, 247]</t>
  </si>
  <si>
    <t>[6, 12, 17, 20, 21, 24, 26, 28, 33, 43, 58, 59, 61, 68, 71, 75]</t>
  </si>
  <si>
    <t>[6, 10, 12, 17, 20, 21, 24, 33, 43, 58, 61, 68, 75]</t>
  </si>
  <si>
    <t>[4, 14, 17, 19, 23, 32, 35, 43, 45, 49, 58, 83, 87, 93, 106, 118, 121, 123, 144, 145, 147, 159, 160, 166, 170, 172, 190, 194, 211, 214, 218, 220, 223, 253, 259, 263, 279, 283, 287, 289, 293, 300, 304, 318, 325, 330, 339, 347, 372, 386, 390, 415]</t>
  </si>
  <si>
    <t>[3, 4, 8, 27, 37, 53, 60, 73, 80, 83, 86, 87, 95, 111, 135, 144, 149, 156, 157, 163, 177, 197, 198, 204, 205, 207, 213, 216, 218, 220, 222, 235, 247, 248, 252, 254, 258, 262, 266, 268, 278, 282, 289, 291, 292, 303, 304, 305, 310, 315, 321, 325, 328, 342, 352, 359, 362, 364, 366, 369, 370, 374, 380, 391, 402, 406, 418, 421, 429, 433, 434, 438, 445, 453, 454, 456, 459, 474, 478, 479, 483, 484, 488, 489, 493, 494, 496, 499, 500, 502, 508, 513, 515, 516, 523, 524, 539, 542, 547, 551, 554, 558, 562, 576, 578, 585, 589, 590, 606, 616, 617, 622, 624, 625, 627, 628, 637, 639, 642]</t>
  </si>
  <si>
    <t>[6, 11, 12, 19, 26, 42, 44, 48, 50, 58, 64, 65, 69, 72, 74, 77, 78, 83, 86, 101, 104]</t>
  </si>
  <si>
    <t>[7, 10, 34, 37, 57, 59, 60, 64, 65, 69, 71, 73, 74, 78, 91, 94, 98, 99, 120, 127, 132, 136, 142, 147, 148, 153, 163, 166]</t>
  </si>
  <si>
    <t>[10, 24, 27, 32, 36, 52]</t>
  </si>
  <si>
    <t>[3, 13, 33, 37, 44, 54]</t>
  </si>
  <si>
    <t>[1, 9, 13, 15, 16, 19, 21, 23, 25, 29, 31, 39, 50, 54, 57, 59, 69, 74, 76, 79, 87, 94, 100, 101]</t>
  </si>
  <si>
    <t>[6, 19, 20, 25, 28, 29, 38, 42, 45, 52, 62, 63, 68, 74, 85, 98, 102, 104, 108, 109, 113, 115, 116, 125, 137, 141, 147, 152, 160, 179, 181, 185, 186, 187, 198, 202, 205, 207, 220, 223, 242, 243, 244, 250, 254, 258, 262, 266, 271, 279, 282, 284, 290, 297, 301, 307, 311, 319, 330, 334, 336, 337, 339, 340, 342, 343, 345, 346, 347, 348, 349, 351, 352, 354]</t>
  </si>
  <si>
    <t>[5, 16, 23, 40, 44, 45, 56, 58, 60, 62, 64, 72, 90, 93, 95, 109, 111, 128, 129, 150, 165, 166, 169, 174, 175, 178, 187, 195, 199, 206, 213, 215, 216, 226, 236, 243, 244, 258, 259, 264, 266, 267, 269]</t>
  </si>
  <si>
    <t>[10, 14, 23, 24, 28, 32, 72, 85, 91, 94, 96, 111, 112, 118, 134, 138, 151, 158, 160, 163, 172, 175, 181, 190, 196, 204, 206, 209, 210, 213, 214, 217, 220, 223, 230, 232, 236, 237, 239, 242, 258, 271]</t>
  </si>
  <si>
    <t>[16, 19, 21, 23, 34, 39, 44, 55, 58, 64, 68, 70, 71, 81, 83, 86, 95, 98, 103, 118, 132, 143, 160, 165, 174, 188]</t>
  </si>
  <si>
    <t>[6, 12, 19, 20, 22, 24, 28]</t>
  </si>
  <si>
    <t>[13, 24, 25, 28, 30, 32, 33, 34, 35, 41, 44, 45, 47, 48, 49, 50, 51, 52, 53, 56, 58, 59, 65, 68, 76]</t>
  </si>
  <si>
    <t>[2, 4, 7, 8, 11, 18, 20, 21, 23, 32, 37, 54, 61, 97, 102, 116, 120, 128, 130, 133, 147, 154, 158, 161]</t>
  </si>
  <si>
    <t>[6, 10, 11, 25, 34, 38, 47, 59]</t>
  </si>
  <si>
    <t>[7, 11, 19, 21, 24, 28, 45, 49, 58, 62, 68, 70]</t>
  </si>
  <si>
    <t>[2, 13, 16, 29, 31, 37, 41, 43, 52, 57, 59, 65, 68, 72, 75, 92, 96, 99, 108, 115, 123, 127, 142, 143, 146, 150, 153, 171, 176, 180, 181, 184, 189, 190, 191, 193, 195, 201, 215, 225, 230, 233, 237, 241, 244, 246, 250, 257, 268, 269, 270]</t>
  </si>
  <si>
    <t>[2, 3, 5, 9, 10, 12, 13, 28, 31, 32, 35, 36, 38, 42, 43, 45, 54, 61, 62, 64, 78, 80, 82, 86, 87, 91, 92, 96, 110, 131, 135, 136, 137, 140, 148, 153, 157, 165, 167, 169, 179, 180, 181, 182, 209, 214, 215, 220, 231, 234, 250, 251, 255, 262, 267, 268, 275, 282, 283, 290, 296, 307, 311, 312, 313, 314, 320, 322, 325, 344, 350, 358, 359, 360, 363, 370, 374, 376, 379, 391, 392, 412, 413, 415, 416, 418, 426, 429, 430, 435, 436, 437, 449, 451, 453]</t>
  </si>
  <si>
    <t>[7, 8, 11, 21, 22, 23, 26, 32, 33, 37, 38, 47, 61, 79, 83, 92, 96, 99, 109, 113, 130, 135, 142, 153, 157, 160, 184, 192, 199, 204, 227, 237, 243, 254, 258, 262, 266, 272, 274]</t>
  </si>
  <si>
    <t>[13, 17, 30, 32, 34, 37, 38, 53, 67, 75, 77, 82, 89, 94, 99, 104, 107, 126, 135, 137, 142, 147, 150, 151, 155, 171, 173, 196, 201, 213, 230, 233, 236, 247, 250, 251, 261, 267, 269, 270, 289, 291, 298, 299, 300, 305, 308, 309, 314, 320, 330, 333, 341, 360, 362, 363, 367, 371, 385]</t>
  </si>
  <si>
    <t>[11, 13, 15, 21, 23, 36, 44, 46, 52, 55, 67]</t>
  </si>
  <si>
    <t>[4, 8, 14, 32, 34, 37, 43, 45, 49]</t>
  </si>
  <si>
    <t>[5, 7, 8, 13, 31, 70, 78, 79, 89, 96, 102, 106, 116, 122, 127, 131, 133, 137, 143, 145, 160, 168, 174, 179, 188, 193, 197, 203, 205, 208, 212, 226, 230, 236, 238]</t>
  </si>
  <si>
    <t>[2, 37, 38, 44, 45]</t>
  </si>
  <si>
    <t>[13, 33]</t>
  </si>
  <si>
    <t>[3, 4, 6, 7, 10, 11, 13, 16, 23, 25, 28, 42, 50, 64, 65, 66, 70, 71, 76, 86, 88, 91, 94, 95, 99, 100, 106, 113, 123, 126, 148, 150, 151, 154, 155, 157]</t>
  </si>
  <si>
    <t>[13, 31, 38, 42, 45, 48, 56, 58, 60, 65, 66, 68, 70, 71, 102, 109, 118, 121, 125, 136, 141, 143, 162, 163, 168, 171, 185, 187, 192, 194, 197, 199, 200, 205, 206, 207, 209, 220, 234, 241, 242, 249, 251, 256, 264]</t>
  </si>
  <si>
    <t>[8, 23, 32, 34, 49, 52, 55, 75, 76]</t>
  </si>
  <si>
    <t>[16, 20, 22, 23, 50, 51, 56, 63, 69, 105, 106, 108, 113, 114, 116, 126, 141, 147, 156, 161, 163, 166, 174, 186, 189, 200, 203, 206, 207, 208, 214]</t>
  </si>
  <si>
    <t>[5, 13, 24, 39, 61, 68, 72, 75]</t>
  </si>
  <si>
    <t>[7, 13, 19, 24]</t>
  </si>
  <si>
    <t>[3, 4, 5, 14, 17, 21, 26, 39, 55, 56, 59, 60, 62, 72, 76, 79, 80, 84, 91, 100, 102, 105, 107, 121, 137, 140, 144, 146, 147, 164]</t>
  </si>
  <si>
    <t>[6, 12, 29, 32, 39, 45, 54, 60, 70, 71, 83, 88, 99, 104, 105, 110, 113, 120, 130, 133, 145, 185, 186, 189, 190, 192, 197, 198, 200, 205, 207, 220, 228, 233, 234, 241, 247, 249, 255, 259, 271, 278]</t>
  </si>
  <si>
    <t>[1, 8, 11, 12, 17, 19, 23, 35, 37, 49, 52, 53, 56, 62, 69, 71, 74, 85, 98, 99, 117, 118, 124, 136, 141, 149, 157, 161, 164, 172, 176, 177, 179, 185, 189, 193, 194, 207, 208, 210, 216, 218, 222, 224, 227, 229, 231, 233, 241, 256, 258, 259, 261, 262, 263, 272, 273, 274, 276, 277, 280, 283, 294, 299, 300, 310]</t>
  </si>
  <si>
    <t>[13, 16, 19, 20, 24, 29, 36, 42, 43, 46, 51, 59, 64, 69, 70, 76, 95, 103, 107, 109, 111, 118, 129]</t>
  </si>
  <si>
    <t>[6, 8, 13, 23, 29, 42, 63, 66, 71, 74, 76, 86, 89, 101, 103, 108, 111, 119, 120, 122, 128, 133, 134, 146, 151, 152, 154, 164, 165, 167, 174, 177, 182, 184, 188, 193, 198, 202, 204, 205, 214, 215, 219, 224, 227, 230, 233, 241, 242, 248, 251, 256, 257, 260, 265, 268, 272, 274, 287, 288, 291, 313, 315, 319, 324, 329, 330, 334, 337, 339, 340, 342, 345, 354, 373, 376, 393, 408, 415, 417, 424, 428, 429, 432, 438, 444, 451, 455, 456, 472, 479, 480, 489, 493, 495, 521, 523, 530, 534, 537, 542, 549, 552, 556, 566, 567, 571, 578, 579, 584, 585, 588, 590, 591, 593, 595, 597, 603, 608, 622, 625, 629]</t>
  </si>
  <si>
    <t>[22, 36, 37, 50, 52, 63, 66, 69, 76, 107, 120, 126, 132, 143, 146, 147, 156, 172, 174, 177, 184, 190, 191, 192, 193, 210, 211, 216, 217, 226, 227, 230, 232, 233, 235, 236, 241, 247, 249, 266, 268, 269]</t>
  </si>
  <si>
    <t>[2, 5, 7, 8, 14, 20, 24, 28, 30, 31, 35, 45, 62, 67, 69, 78, 79, 81, 84, 86, 87, 92, 93, 101, 107, 111, 124, 127, 138]</t>
  </si>
  <si>
    <t>[1, 2, 9, 10, 26, 28, 32, 35, 36, 38, 44, 45, 48, 53, 56, 63, 65, 70, 77, 80, 95, 110, 112, 138, 140]</t>
  </si>
  <si>
    <t>[14, 16, 21, 25, 29, 37, 41, 43, 52, 57, 59, 65, 68, 72, 75, 92, 96, 99, 108, 115, 123, 127, 142, 143, 146, 150, 153, 162, 171, 176, 180, 181, 184, 189, 190, 191, 193, 195, 201, 215, 225, 230, 233, 237, 241, 244, 246, 250, 257, 268, 269, 270]</t>
  </si>
  <si>
    <t>[1, 5, 7, 36, 42, 52, 60]</t>
  </si>
  <si>
    <t>[4, 9, 15, 21, 28, 31, 32, 33, 40, 42, 43, 46, 48, 51, 54, 55, 59, 60, 61, 62, 63, 65, 66, 67]</t>
  </si>
  <si>
    <t>[2, 3, 4, 8, 9, 10, 11, 14, 15, 16, 20, 21, 23, 24, 27, 30, 34, 36, 37, 38, 42, 44, 46, 54, 60, 62, 73, 75, 78, 80, 88, 93, 96, 98, 100, 104, 112, 117, 120, 123, 125, 137, 141, 142, 153, 162, 167, 178]</t>
  </si>
  <si>
    <t>[4, 14, 29, 55, 70]</t>
  </si>
  <si>
    <t>[9, 17, 26, 27, 29, 33, 34, 37, 47, 62, 64, 65, 70, 72, 74, 77, 88, 94, 107, 116, 123, 130, 159, 161, 174, 184, 185, 199, 202, 220, 222, 226, 229, 252, 253, 255, 256, 258, 269, 299, 301, 304, 307, 311, 314]</t>
  </si>
  <si>
    <t>[2, 8, 16, 21, 23, 25, 26, 28, 43, 44, 47, 64, 66, 70, 72, 73, 77, 82, 87, 91, 98, 109, 121, 136, 141, 143, 144, 145, 149, 154, 160, 162]</t>
  </si>
  <si>
    <t>[2, 11, 31, 36, 38, 47, 50]</t>
  </si>
  <si>
    <t>[6, 7, 21, 23, 26, 28, 29, 31, 44, 49, 50, 54, 59, 62, 77, 97, 98, 105, 107, 108, 109, 112, 117, 118, 150, 158, 164, 167, 171, 177, 179, 182, 184, 187, 189, 192, 197, 198, 200, 210, 215, 221, 222, 230, 233, 236, 245, 248, 253, 258, 260, 270, 278]</t>
  </si>
  <si>
    <t>[9, 10, 22, 29, 38, 40, 51, 59, 60, 63, 64, 66]</t>
  </si>
  <si>
    <t>[1, 8, 16, 22, 26, 27, 32, 38, 43, 54, 59, 60, 65, 69, 72, 73]</t>
  </si>
  <si>
    <t>[7, 8, 10, 13, 19, 22, 33, 39, 40, 44, 50, 56, 58, 65, 72, 73, 77, 93, 101, 108, 110, 112, 119, 120, 125, 127, 130]</t>
  </si>
  <si>
    <t>[14, 16, 18, 27, 35, 38, 41, 45, 60, 62, 67, 70, 73, 83, 88, 95]</t>
  </si>
  <si>
    <t>[19, 20, 25, 26, 30, 41, 54, 55, 56, 64, 67, 78]</t>
  </si>
  <si>
    <t>[6, 8, 13, 21, 29, 40, 42, 43, 44, 46, 52, 53, 56, 57, 58, 71, 72, 91, 93, 104, 107, 108, 110]</t>
  </si>
  <si>
    <t>[9, 10, 12, 15, 18, 21, 22, 23, 40, 42, 48, 53, 70, 87, 94, 100, 101, 107, 108, 113, 117, 118, 119, 123, 127, 130, 137, 138, 139, 145, 150, 151, 152, 154, 158, 179, 191, 196, 198, 205, 215, 225, 230, 231, 241, 246, 252, 255, 256, 258, 259, 260, 279, 281, 293, 300, 304]</t>
  </si>
  <si>
    <t>[9, 17, 19, 20, 25, 31, 34, 40, 47, 48, 50, 51, 53, 55, 57, 60, 62, 70, 71, 76, 81, 82, 85, 88, 95, 97, 99, 101, 106, 107, 113, 121, 127, 134, 138, 150]</t>
  </si>
  <si>
    <t>[4, 8, 13, 14, 20, 22, 32, 34, 37, 38, 43, 45, 46, 49, 70, 73, 79, 81, 83, 84, 105, 107, 112, 113, 124]</t>
  </si>
  <si>
    <t>[5, 11, 18, 31]</t>
  </si>
  <si>
    <t>[5, 10, 21, 24, 30, 36, 42, 62, 63, 78, 85, 90, 103, 107, 124, 133, 139, 140, 146, 147, 149, 169]</t>
  </si>
  <si>
    <t>[1, 5, 8, 21, 28, 40, 46, 52, 57, 58, 68, 71, 74, 80, 84, 87, 91, 92, 97]</t>
  </si>
  <si>
    <t>[5, 15, 31, 33, 41, 51, 52, 62, 68, 71, 75, 86, 87, 89, 93, 96, 98, 113, 115, 123, 140, 145, 147, 153, 170, 172, 180, 182, 196, 209, 225, 226, 232, 233]</t>
  </si>
  <si>
    <t>[6, 7, 8, 10, 36, 37, 41, 43, 49, 50, 56, 61, 63, 64, 69, 76, 79, 80, 81]</t>
  </si>
  <si>
    <t>[5, 6, 9, 13, 16, 17, 22, 28, 30, 40, 47]</t>
  </si>
  <si>
    <t>[19, 39, 43, 44, 55, 56, 57, 71, 77, 83, 89, 97, 98, 112, 121, 138, 148, 163, 169, 181, 185, 190, 191, 212, 215, 223, 257, 272, 274, 285, 286, 287, 295, 301, 309, 325, 340, 345, 350, 373, 374, 393, 410, 425, 431, 435, 443, 466, 467, 469, 471, 497, 501, 503, 506, 507, 510, 513, 518, 534, 542, 544, 551, 558, 561, 564, 578, 583, 586]</t>
  </si>
  <si>
    <t>[1, 2, 9, 12, 22, 29, 38, 45, 46, 53, 61, 64, 66, 69, 74, 75, 78, 79, 82, 83, 84, 90, 92, 94, 95, 109, 113, 115, 122, 123, 128, 135]</t>
  </si>
  <si>
    <t>[1, 9, 12, 26, 31, 42, 48, 50, 51, 54, 56]</t>
  </si>
  <si>
    <t>[1, 28, 48, 56, 59, 60, 67, 68, 74, 87, 105, 142, 146, 147, 150, 153, 154, 162, 165, 166, 175, 176, 177, 181, 195, 202, 211, 221, 229, 232, 240, 241, 242, 292, 295, 306, 313, 319, 327, 330, 345, 348, 352, 363, 370]</t>
  </si>
  <si>
    <t>[4, 13, 19, 24, 60, 70, 74, 76]</t>
  </si>
  <si>
    <t>[14, 15, 27, 37, 38, 42, 43, 46, 66, 69, 72, 77, 81, 89, 90, 92, 93, 94, 95, 98, 99, 106, 107, 109, 112, 122, 123, 128, 129, 130, 135, 139, 151, 168, 183, 227, 230, 245, 246, 248, 250, 262, 270, 305, 328, 331, 384, 414, 435, 444, 450, 457, 466, 476, 489, 505, 515, 516, 519, 526, 531, 534, 536, 539, 547, 559, 562, 565, 566, 611, 619, 630, 632, 635, 637, 643, 683, 685, 688, 693, 697]</t>
  </si>
  <si>
    <t>[2, 13, 16, 19, 21, 23, 40, 41, 45, 51, 52, 56, 58, 61, 75, 79]</t>
  </si>
  <si>
    <t>[5, 10, 11, 16, 18, 19, 20, 31, 42, 51, 56, 61, 69]</t>
  </si>
  <si>
    <t>[4, 12, 14, 18, 24, 40, 43, 50, 51, 55]</t>
  </si>
  <si>
    <t>[4, 20, 22, 25, 34, 35, 38, 42, 50, 52, 57, 71, 77, 78, 87, 92, 97, 113, 114, 120, 142, 151, 154, 158, 159, 163, 169, 173, 177, 184, 185, 192, 200, 204, 206, 211, 212, 216, 226, 230]</t>
  </si>
  <si>
    <t>[2, 4, 6, 11, 12, 13, 18, 22, 24, 29, 43, 45, 49, 51, 53, 61, 69, 70, 71, 86, 89, 95, 100, 104, 110, 114, 118, 123, 126, 137, 138, 140, 145, 150, 153, 154, 157, 165, 171, 177, 195, 206, 211, 216, 223, 225, 233, 236, 237, 239, 252, 253]</t>
  </si>
  <si>
    <t>[2, 11, 31, 36]</t>
  </si>
  <si>
    <t>[8, 9, 20, 27, 28, 31, 32, 40, 56]</t>
  </si>
  <si>
    <t>[9, 18, 19, 23, 24, 33, 45, 58, 62, 68, 69, 91]</t>
  </si>
  <si>
    <t>[4, 5, 6, 7, 15, 23, 24, 31, 34, 37, 42, 43, 45, 56, 62, 71, 78, 86, 88, 91, 92, 95, 96, 100, 102, 111, 113, 114, 116, 117, 120, 122, 140, 141, 145, 150, 151, 153, 156, 163, 172, 184, 185, 197, 205, 210, 211, 217, 221, 233, 235, 240, 241, 246, 249, 252, 253, 254, 259, 292, 293, 300, 304, 309, 326, 335, 338]</t>
  </si>
  <si>
    <t>[5, 7, 17, 22, 23, 27, 35, 54, 60, 61, 67]</t>
  </si>
  <si>
    <t>[14, 16, 17, 19, 20, 24, 25, 27, 35, 40, 44, 47, 49, 51, 61, 64, 71, 72, 74, 78, 81, 83, 84, 87]</t>
  </si>
  <si>
    <t>[1, 6, 9, 11, 18, 23, 31, 34, 36, 38, 43, 49, 56, 61, 62, 63, 72, 79, 80, 82, 85, 87]</t>
  </si>
  <si>
    <t>[3, 7, 8, 12, 18, 21, 37, 40, 53, 60, 62, 65, 67, 76, 77, 80, 84, 85, 87, 98, 99, 131, 141, 153, 155, 156, 160, 161, 163, 167, 178, 179, 181, 188, 194, 200, 207, 208, 213, 216, 218, 224, 225, 226, 228, 230, 232, 234, 237, 244, 246, 263, 275, 279, 283, 284, 292, 293, 309, 311, 323, 327, 375, 378, 380, 393, 397, 399, 409, 410, 414, 423, 424, 425, 434, 446, 448, 450, 454, 469, 472, 478]</t>
  </si>
  <si>
    <t>[7, 11, 28, 29, 30, 34, 35, 37, 42, 58, 61, 64, 75]</t>
  </si>
  <si>
    <t>[6, 7, 23, 29, 32, 33, 34, 38, 48, 69, 77, 79, 112]</t>
  </si>
  <si>
    <t>[1, 2, 9, 10, 15, 26, 28, 32, 35, 36, 38, 44, 45, 48, 53, 56, 63, 65, 70, 77, 80, 95, 110, 112, 138, 140]</t>
  </si>
  <si>
    <t>[2, 13, 16, 19, 21, 23, 40, 41, 45, 51, 52, 56, 58, 61, 68, 75, 79]</t>
  </si>
  <si>
    <t>[10, 11, 14, 18, 21, 23, 24, 35, 45, 48, 52, 57, 64, 70, 72, 82, 88, 90, 96, 97]</t>
  </si>
  <si>
    <t>[6, 7, 11, 25, 26, 36, 52, 58, 63, 66, 71, 73, 86, 95, 96, 97, 103]</t>
  </si>
  <si>
    <t>[2, 6, 22, 23, 28, 30, 31, 34, 39, 64, 66, 67]</t>
  </si>
  <si>
    <t>[2, 10, 16, 24, 30, 32, 40, 52, 61, 64, 65, 67, 77, 80, 82, 89, 90, 96, 97, 98]</t>
  </si>
  <si>
    <t>[12, 15, 17, 26, 40, 44, 52, 53, 54, 66, 71, 75, 76, 83, 86, 98, 100, 109, 115, 116, 139, 140, 151, 152, 153, 166, 170, 171, 185, 187, 191, 196, 197, 201, 208, 211, 228, 238, 242, 248, 252, 259, 260, 279, 283, 287, 299, 318, 322, 347, 348, 352, 353, 356, 359, 360, 368, 373, 378, 382, 384, 387, 396, 400, 416, 427, 430, 433, 440, 453, 457, 460, 463, 472, 481, 499, 509, 510, 514, 519, 528, 529, 542, 545, 547, 551, 559, 561, 581, 584, 587, 595, 596, 598, 601, 606, 618, 624, 627, 631, 633, 640, 644, 653, 660, 661, 665]</t>
  </si>
  <si>
    <t>[11, 19, 21, 25, 29, 33, 36, 42, 45, 58, 64, 71, 79, 82, 86, 89, 90, 99, 105]</t>
  </si>
  <si>
    <t>[4, 7, 9, 12, 17, 18, 23, 24, 28, 36, 42, 44, 49, 59, 64, 66, 69, 70, 74, 84, 86, 88, 91, 92, 94, 108, 110, 112, 114, 116, 119, 123, 134, 136, 144, 161, 164, 166, 171, 180, 185, 193, 198, 200, 203, 217, 218, 224, 238, 245, 254, 260, 261, 277, 278, 283, 289, 290, 314, 315, 333, 334, 335, 338]</t>
  </si>
  <si>
    <t>[8, 9, 10, 36, 38, 41, 58, 66, 76, 80, 88, 95, 100, 105, 107, 108, 110, 134, 143, 144, 146, 150, 160, 182, 184, 185, 195, 209, 220]</t>
  </si>
  <si>
    <t>[2, 32, 33, 45, 46, 56, 57, 62, 66, 69, 78, 80, 92, 93, 94, 95, 101, 103, 104, 105, 106, 112, 130, 149, 155, 156, 161, 164, 181, 190, 196, 197, 202, 220, 222, 227, 235, 247, 261, 262, 263, 266, 270, 271, 274, 283, 289, 297, 308, 313, 318, 332, 333, 337, 338, 343, 344, 358, 361, 370, 383, 389, 391, 392, 408, 410, 419, 420, 422, 434, 443, 445, 452, 461, 462, 468, 474, 476, 483, 488, 489, 491, 499, 502, 503, 509, 516, 519, 521, 523, 526, 527, 531, 534, 537, 539, 544, 546, 549, 551, 554, 556, 558, 559, 566, 571, 574, 576, 582, 583, 605, 609, 611, 613, 615, 619, 623, 638, 655, 656, 664, 671, 672, 682, 685, 701, 707, 716, 720, 725, 727]</t>
  </si>
  <si>
    <t>[11, 18, 21, 32, 37, 38, 42, 52, 53, 59, 61, 65, 79, 81, 85, 87, 98, 99, 101, 102, 111, 120, 127, 132, 133, 142, 157]</t>
  </si>
  <si>
    <t>[9, 14, 30, 38, 41, 42, 53, 55, 61, 65, 69, 70, 71, 75, 84, 87, 88, 91]</t>
  </si>
  <si>
    <t>[9, 12, 14, 18, 19, 24, 25, 29, 31, 33, 34, 36, 38, 40, 46, 47, 50, 54, 60, 61, 72, 81, 90, 92, 93, 94, 99, 112, 116, 122, 129, 135, 146, 159, 160, 164, 167, 180, 183, 184, 188, 191, 194, 200, 206, 207, 218, 222, 227, 230, 231, 232, 233, 238, 245, 251]</t>
  </si>
  <si>
    <t>[2, 8, 16, 21, 23, 25, 26, 28, 31, 43, 44, 47, 57, 66, 72, 73, 77, 82, 87, 89, 91, 97, 98, 114, 121, 131, 132, 136, 141, 143, 144, 145, 146, 149]</t>
  </si>
  <si>
    <t>[7, 8, 9, 10, 11, 20, 27, 34, 36, 46, 49, 50, 59, 74, 75, 83, 94, 95, 97, 104, 114]</t>
  </si>
  <si>
    <t>[10, 13, 16, 17, 24, 25, 30, 34, 47, 63, 65, 73, 77, 79, 82, 83, 86, 89, 96, 103, 110, 117, 124, 125, 136, 151, 161, 169, 172, 177, 187, 190, 191, 192, 202, 213, 225, 229, 232, 240, 244, 245, 250, 255, 292, 293, 297, 299, 314, 321, 324, 328]</t>
  </si>
  <si>
    <t>[1, 3, 4, 5, 6, 8, 9, 10, 25, 34, 38, 47, 59, 64, 69, 71, 73, 79, 92, 93, 96]</t>
  </si>
  <si>
    <t>[11, 30, 31, 33, 35, 63, 68, 69, 73, 77, 81, 83, 89, 91, 92, 96, 102, 112, 114, 118, 120, 122, 124, 127, 130, 163, 164, 183, 185, 187, 189, 201, 202, 206, 208, 211, 224, 227, 237, 245, 249, 260, 264, 266, 269, 280, 281, 284, 286, 291, 295, 308, 311, 336, 358, 364, 367, 368, 381, 383, 392, 393, 397, 398, 400, 409, 410, 429, 438, 444, 452, 457, 458, 463, 464, 470, 482, 486, 489, 495, 498, 501, 505, 509, 512, 514, 516, 520, 522, 525, 526, 527, 539, 546, 553, 569, 571, 573, 582, 592, 599, 602, 612, 629, 635, 639, 640, 647, 652, 675, 680, 681, 682, 683, 684, 694, 695, 704, 706, 711, 713, 716, 717, 721, 722, 723, 724, 725, 730, 732, 747, 755, 756, 758, 761, 762, 769, 784, 786, 790, 795, 797, 810, 817, 826, 831, 833, 835, 843, 844, 845, 849, 852, 863, 869, 871, 874, 908, 917, 927, 931, 935, 936, 940, 944, 946, 956, 969, 973, 978, 981, 988]</t>
  </si>
  <si>
    <t>[8, 17, 19, 34, 35, 41, 43, 46, 51, 64, 69, 79, 82, 86, 95, 119, 129, 134, 139, 141, 146, 147, 156, 168, 171, 177, 180, 181, 188, 190, 200, 205, 214, 219, 222, 225, 226, 243, 245, 246, 258, 279, 286, 287, 295, 297, 304, 313, 320, 332, 342, 346, 347, 351, 352, 355, 363, 374, 403, 406, 411, 419, 421, 430, 432, 433, 435, 437]</t>
  </si>
  <si>
    <t>[7, 12, 28, 29, 34, 38, 42, 51, 55, 57, 59, 60, 61, 67, 70, 71, 77, 87, 93, 101, 106, 110, 112]</t>
  </si>
  <si>
    <t>[2, 4, 11, 12, 20, 32, 34, 38, 44, 49, 54, 65, 67, 72, 78, 88, 98, 99, 102, 104, 107, 116, 117, 121, 122]</t>
  </si>
  <si>
    <t>[1, 12, 17, 19, 21, 25, 32, 43, 47, 60, 63, 64, 79]</t>
  </si>
  <si>
    <t>[4, 14, 17, 21, 24, 27, 30, 31, 41, 46, 53, 57, 58, 61, 63, 66, 80, 85, 86, 93, 101, 103, 108, 110, 118, 125, 129, 131, 133, 155, 159, 164, 167, 169, 182, 205, 209, 221, 228, 242, 244, 253, 255, 256, 257, 270, 271, 282, 289, 294, 312, 315]</t>
  </si>
  <si>
    <t>[10, 20, 23, 24, 28, 35, 41, 60, 61, 64, 65, 67]</t>
  </si>
  <si>
    <t>[13, 17, 30, 34, 37, 38, 53, 67, 79]</t>
  </si>
  <si>
    <t>[4, 26, 29, 45, 47, 48, 57, 59, 71, 75]</t>
  </si>
  <si>
    <t>[15, 30, 36, 52, 57, 62, 67, 71, 72, 83, 85, 95, 99, 100, 103, 107, 108, 116, 117, 121, 123, 126, 144, 146, 150, 156, 161, 162, 167, 168, 169, 172, 175, 177, 179, 180, 181, 184, 188, 191, 193, 197, 207, 208, 211, 213, 215, 218, 226, 227, 232, 234, 237, 238, 241, 242, 244, 247, 249, 251, 253, 254, 255, 256, 257, 258, 261, 264, 269, 275, 291, 297, 301, 306, 307, 308, 311, 315, 317, 318, 323, 324, 329, 330, 334, 335, 338, 341, 346, 352, 368, 376, 380, 381, 387, 389, 391, 394, 395, 397, 398, 399, 400, 401, 402, 403, 404, 405, 407, 409, 411, 413, 414, 420, 423, 425, 428, 431, 447, 453, 455, 457, 459, 460, 462, 463, 464, 467, 469, 470, 471, 473, 476, 477, 478, 481, 483, 484, 485, 486, 489, 490, 491, 497, 500, 508]</t>
  </si>
  <si>
    <t>[1, 2, 3, 14, 27, 30, 32, 33, 43, 44, 46, 54]</t>
  </si>
  <si>
    <t>[12, 16, 19, 21, 27, 28, 44, 51, 52, 53, 57, 61, 67, 71, 73, 75, 79, 80, 83, 90, 96, 101, 130, 131, 136, 139, 146, 153, 158, 175]</t>
  </si>
  <si>
    <t>[13, 33, 41]</t>
  </si>
  <si>
    <t>[6, 12, 21, 22, 39, 41, 45, 56, 73, 96, 101, 102]</t>
  </si>
  <si>
    <t>[4, 12, 14, 18, 24, 29, 50, 51, 55]</t>
  </si>
  <si>
    <t>[13, 22, 46, 60, 69, 72]</t>
  </si>
  <si>
    <t>[2, 5, 16, 22, 29, 32, 33, 40, 47, 48, 50, 54, 63, 68, 71, 73, 80, 101, 113]</t>
  </si>
  <si>
    <t>[12, 15, 17, 21, 38, 43, 46, 52, 60, 62, 64, 66, 67]</t>
  </si>
  <si>
    <t>[16, 19, 39, 40, 73, 83, 86, 87]</t>
  </si>
  <si>
    <t>[3, 10, 11, 14, 29, 36, 41, 52, 55, 67, 88, 106, 117, 122, 128]</t>
  </si>
  <si>
    <t>[1, 16, 17, 23, 32, 37, 43, 44, 47, 70, 75, 93, 100, 106, 109, 111, 116, 120]</t>
  </si>
  <si>
    <t>[2, 3, 6, 13, 16, 21, 30, 35, 37, 41, 53, 59, 61, 65, 72, 86, 88, 93, 100, 102, 103, 104, 121, 124, 126, 131, 132, 135, 140, 143, 147, 162]</t>
  </si>
  <si>
    <t>[2, 4, 5, 9, 15, 16, 21, 36, 39, 45, 53, 62, 69, 70, 71, 76, 86, 92]</t>
  </si>
  <si>
    <t>[3, 9, 10, 15, 22, 33, 34, 42, 43, 59, 70, 76, 81, 83, 84, 93]</t>
  </si>
  <si>
    <t>[4, 6, 9, 10, 15, 32, 42, 46, 58, 60, 66, 68, 70, 78, 95, 96, 97, 101, 103, 107, 129, 130, 132, 135, 137, 163, 176, 181, 184, 191, 192, 196, 197, 199, 201]</t>
  </si>
  <si>
    <t>[10, 26, 31, 39, 41, 62, 74, 88, 93, 94, 95, 96, 99, 102, 105, 108, 113, 115, 117, 121, 126, 127, 128, 130, 137, 138, 139, 141, 148, 150, 152, 158, 159, 162, 164, 167, 178, 183, 188, 191, 194, 196, 200, 212, 223, 238, 246, 250, 257, 260, 269, 270, 271, 273, 275, 283, 286, 295, 297, 298, 305, 308, 310, 314, 315, 320, 323, 324, 326, 331, 346, 348, 357, 360, 368, 375, 376, 382, 383, 385, 386, 387, 394, 403, 412, 414, 416, 424, 429, 431, 444, 445, 449, 454, 469, 474, 476, 477, 483, 486, 493, 499, 503, 517, 518, 519, 523, 526, 528, 531, 546, 549, 553, 567, 571, 576, 577, 579, 581, 589, 600, 604, 610, 611, 612, 615, 627, 643, 644, 646, 654, 662, 669, 670, 675, 681, 686, 695, 696, 701, 703, 710, 722]</t>
  </si>
  <si>
    <t>[1, 9, 17, 19, 20, 23, 24, 35, 51, 58, 60, 61, 62, 64, 67, 69, 70, 79, 80]</t>
  </si>
  <si>
    <t>[2, 3, 4, 8, 15, 20, 22, 26, 30, 31, 34, 36, 43, 51]</t>
  </si>
  <si>
    <t>[3, 4, 8, 10, 13, 15, 20, 26, 31, 37, 40, 43, 59, 61, 63, 68, 72, 73, 82, 89, 92, 97, 100, 102, 104, 110, 123]</t>
  </si>
  <si>
    <t>[4, 21, 26, 41, 50, 53, 69, 74, 77, 80, 83, 84, 87, 88, 91, 94, 102, 105, 113]</t>
  </si>
  <si>
    <t>[50]</t>
  </si>
  <si>
    <t>[7, 10, 11, 14, 23, 30, 31, 61, 64]</t>
  </si>
  <si>
    <t>[1, 13, 18, 21, 23, 36, 41, 50, 53, 55, 60, 66, 72, 75, 78, 79, 89, 94, 100, 103, 106, 108, 116, 122, 126, 133, 137, 150, 151]</t>
  </si>
  <si>
    <t>[2, 4, 7, 13, 18, 24, 27, 30, 37, 41, 42, 54, 57, 61, 62, 76, 80, 103, 104, 112, 133, 137, 159, 180, 183, 188, 190, 201, 204, 209, 218, 219, 221, 229, 232, 233, 269, 290, 302, 306, 309, 311, 333, 336, 342, 344, 348, 354, 361, 366, 368, 371, 372, 375, 379, 385, 400, 414, 420, 428, 431, 433, 435, 444, 461, 469]</t>
  </si>
  <si>
    <t>[4, 16, 20, 28, 31, 34, 36, 43, 46, 55, 64, 67, 69, 71, 73]</t>
  </si>
  <si>
    <t>[1, 2, 3, 14, 27, 30, 31, 32, 43, 44, 46]</t>
  </si>
  <si>
    <t>[6, 10, 27, 28, 29, 33, 34, 36, 41, 57, 60, 62, 63, 74]</t>
  </si>
  <si>
    <t>[9, 16, 20, 23, 25, 27, 45, 46, 47, 49, 51, 54, 64, 65, 74, 77, 82, 111, 112, 122, 123, 127, 149, 155, 161, 164, 167, 170, 172, 173, 174, 192, 195, 206, 229, 244, 245, 258, 259]</t>
  </si>
  <si>
    <t>[7, 16, 17, 39, 40, 54, 55, 64, 80, 81, 92, 93, 100, 110, 111, 116, 119, 120, 121, 127, 128, 136, 158, 170, 171, 189, 190, 230, 236, 238, 269, 275, 285, 286, 290, 294, 297, 298, 305, 311, 321, 325, 332, 333, 340, 342, 345, 359, 395, 397, 408, 414, 442, 448, 462, 463, 470, 482, 483, 490, 504, 509, 529, 549, 550, 553, 560, 580, 587, 603, 611, 614, 619, 631, 640, 652, 660, 675, 683, 687, 691, 696, 698, 701, 706, 718, 724, 739]</t>
  </si>
  <si>
    <t>[13, 15, 16, 21, 23, 29, 36, 38, 43, 48, 51, 52, 56, 63, 70, 71, 72, 85, 94, 99, 101, 102, 108, 117, 118, 125, 136, 147, 156, 161, 163, 165, 166, 169, 173, 175, 177, 179, 182, 196, 229, 253, 259, 273, 274, 276, 281, 287, 291, 294, 313, 315, 325, 326, 327, 345, 351, 353, 359, 360, 362, 364, 376, 377, 378, 383, 392, 411, 416, 421, 438, 442, 444]</t>
  </si>
  <si>
    <t>[1, 5, 6, 7, 8, 9, 10, 11, 13, 14, 15, 17, 18, 19, 21, 22, 23, 24, 25, 26, 27, 28, 29, 32, 33, 34, 37, 44, 45, 52, 56, 58, 60, 61, 67, 68, 70, 73, 78, 90, 101, 109, 112, 114, 124, 126, 129, 137, 145, 146, 155, 163, 165, 166, 167, 169, 174, 177, 180, 184, 189, 193, 199, 207, 209, 210, 214, 218, 221, 223, 225, 227, 228, 237, 238, 241, 243, 253, 255, 257, 264, 265, 267, 268, 286, 306, 307, 311, 320, 321, 324, 330, 334, 346, 349, 350, 353, 354, 366, 367, 369, 371, 378]</t>
  </si>
  <si>
    <t>[5, 13, 17, 18, 21, 26, 40, 42, 52, 65, 67, 70, 72, 82, 83, 104, 108, 116, 117, 120, 130, 138, 142, 148, 153, 174, 182, 184, 192, 198, 206, 212, 214, 222, 234, 239, 247, 250, 259, 262, 264]</t>
  </si>
  <si>
    <t>[11, 22, 38, 40, 41, 43, 51, 54, 59, 64]</t>
  </si>
  <si>
    <t>[20, 42, 48, 61, 64, 71, 81, 91]</t>
  </si>
  <si>
    <t>[10, 14, 24, 25, 27, 28, 32, 35, 36, 52]</t>
  </si>
  <si>
    <t>[2, 3, 5, 8, 25, 28, 36, 42, 48, 57, 74, 79, 95, 103, 110, 134, 136, 138, 144, 146, 151, 153, 157, 160, 163, 167, 188, 193]</t>
  </si>
  <si>
    <t>[3, 7, 17, 41, 47, 48, 49, 55, 69, 75, 79, 85, 89, 95, 96, 105, 106, 111, 118, 119, 127, 139, 144, 147, 148, 160, 164, 171, 192, 207, 213, 215, 216, 227, 228, 231, 232, 241, 242, 245]</t>
  </si>
  <si>
    <t>[5, 21, 24, 25, 29, 31, 39, 44, 48]</t>
  </si>
  <si>
    <t>[2, 4, 7, 8, 11, 13, 18, 20, 21, 30, 32, 53, 54, 61, 73, 74, 79, 80, 84, 88, 93, 97, 98, 103, 117]</t>
  </si>
  <si>
    <t>[9, 12, 18, 28, 30, 31, 40, 42, 54, 58]</t>
  </si>
  <si>
    <t>[4, 8, 11, 12, 14, 29, 31, 34, 37, 40, 44, 48, 51, 61, 63, 77, 88, 91, 92, 93, 95, 100, 113]</t>
  </si>
  <si>
    <t>[2, 7, 24, 33, 35, 41, 60, 63, 74]</t>
  </si>
  <si>
    <t>[13, 14, 16, 23, 25, 33, 41, 47, 49, 67, 74, 76, 78, 84, 87, 95, 97, 99, 111, 113, 120]</t>
  </si>
  <si>
    <t>[3, 4, 6, 13, 18, 19, 32, 34, 46, 47, 50, 52, 56, 57, 59, 62, 65, 68, 69, 71, 72, 78, 82, 85, 89, 90, 94, 97, 105, 106, 113, 117, 120, 127, 129, 138, 141, 155, 161, 164, 169, 182, 191, 192, 194, 200, 202, 203, 210, 214, 215, 221, 224, 226, 235, 236, 239, 241, 246, 250, 255, 258, 259, 260, 262, 271, 272, 282, 284, 285, 296, 297, 300, 301, 309, 313, 318, 321, 327, 329, 331, 345, 353, 354, 356, 358, 367, 373, 382, 389, 390, 392, 395, 399, 408, 409, 410, 412, 416, 420, 422, 426, 428, 443, 447, 449, 451, 453, 468, 472, 474, 488, 490, 494, 496, 498, 506, 512, 513, 517, 520, 521, 532, 556, 561, 563, 564, 566, 570, 572, 577, 579, 592, 599, 623, 626, 628, 630, 632, 636, 646, 648, 657, 662]</t>
  </si>
  <si>
    <t>[13, 19, 34, 36, 38, 40, 42, 44, 46, 53, 54, 55, 58, 60, 68, 71, 74]</t>
  </si>
  <si>
    <t>[7, 11, 17, 20, 30, 34, 36, 45, 47, 52, 56, 58, 59, 60, 65]</t>
  </si>
  <si>
    <t>[2, 7, 35, 42, 53, 56, 60, 87, 97, 107, 110, 117, 121, 127]</t>
  </si>
  <si>
    <t>[4, 7, 12, 14, 17, 33, 34, 45, 49, 56, 57, 62, 64, 70, 72, 77, 81, 83, 90, 96, 100, 109, 118, 119, 121, 126, 132, 137, 140, 162, 166]</t>
  </si>
  <si>
    <t>[1, 9, 10, 17, 21, 22, 26, 33, 35, 51, 58, 61, 68, 70, 75, 80, 88, 98, 103, 105, 108, 111, 112, 115, 120, 121, 126, 131, 134, 136, 141, 143, 152, 154, 155, 161, 164, 166, 170, 172, 180, 186]</t>
  </si>
  <si>
    <t>[14, 31]</t>
  </si>
  <si>
    <t>[8, 11, 14, 18, 19, 23, 29, 31, 32, 37, 38, 42, 65, 69, 80, 86, 93, 94, 98, 108, 116, 117, 124, 133, 139, 141, 145, 146, 147, 148, 159, 162, 166, 177, 180, 184, 193, 194, 198, 201, 208, 210, 230, 233, 241, 245, 247, 249, 250, 256, 258, 259, 273, 277, 282, 283, 292, 294, 299, 304, 317]</t>
  </si>
  <si>
    <t>[8, 11, 12, 13, 14, 16, 23, 36, 40, 42, 50, 57, 62, 72, 73, 74, 75, 78, 84, 85, 91, 92, 110, 113, 114, 123, 138, 139, 154, 161, 168, 184, 185, 191, 193, 206, 207, 208, 210, 217, 219, 220, 223, 234, 246, 249, 251, 255]</t>
  </si>
  <si>
    <t>[5, 12, 14, 19, 20, 25, 34, 51, 52, 63, 65, 66, 69, 70, 76, 87, 101, 103, 111, 122, 123, 124, 127, 128, 143, 170, 173, 174, 177]</t>
  </si>
  <si>
    <t>[3, 6, 9, 14, 16, 18, 20, 23, 25, 31, 37, 39, 42, 49, 54, 60, 61, 64]</t>
  </si>
  <si>
    <t>[5, 15, 31, 34, 38, 39, 41, 48, 55, 67, 78, 81, 85, 88, 89, 95, 96, 97, 103, 104, 105, 114, 116, 119, 120, 134, 147, 157, 163, 169, 180, 183, 190, 191, 196, 222, 225, 251, 252, 255, 259, 262, 263, 278, 287, 297, 312, 319, 333, 336, 343, 374, 376, 380, 394, 396, 397, 403, 405, 410, 425, 447, 448, 454, 457, 460, 463, 472, 486]</t>
  </si>
  <si>
    <t>[2, 27, 42, 43, 54, 55, 56, 60, 65, 67, 69, 70, 72, 75, 81, 82, 86, 88, 90, 94, 96, 100, 101, 104, 110, 118, 120, 122, 129, 141, 144, 146, 147, 162, 168, 179, 183, 184, 192, 195, 207, 209, 210, 219, 223]</t>
  </si>
  <si>
    <t>[7, 10, 16, 24, 33, 40, 41, 42, 57, 63]</t>
  </si>
  <si>
    <t>[3, 6, 10, 17, 20, 23, 33, 41, 48, 55, 57, 60, 64, 65, 71]</t>
  </si>
  <si>
    <t>[9, 10, 18, 28, 29]</t>
  </si>
  <si>
    <t>[11, 16, 17, 19, 20, 24, 25, 27, 40, 44, 47, 49, 61, 64, 71, 72, 74, 81, 83, 84, 87]</t>
  </si>
  <si>
    <t>[2, 7, 22, 27, 31, 44, 49, 51, 58, 59, 60, 66, 68, 78, 80, 87, 90, 94, 96, 98, 108, 109, 120, 127, 128, 131, 133, 144, 163, 167, 168, 178, 180, 201, 204, 205, 220, 230, 233, 246, 273, 274, 280]</t>
  </si>
  <si>
    <t>[3, 12, 14, 25, 26, 42, 56, 59, 64, 66, 71, 73, 74, 76, 85, 100, 109, 119, 125, 130, 144, 149, 151, 161, 164, 169, 175, 179, 182, 194, 195, 197, 198, 205, 223, 225, 231, 243, 246, 251, 255, 261, 267, 275, 277, 283, 292, 310, 327, 330, 335, 338, 341, 344, 346, 367, 369, 373]</t>
  </si>
  <si>
    <t>[7, 8, 16, 26, 31, 35, 56, 63, 78, 88, 95, 99, 102, 105]</t>
  </si>
  <si>
    <t>[4, 7, 8, 12, 16, 33, 40, 50, 53, 55, 56, 58, 61, 63, 66, 70, 76, 81, 88, 91, 96, 100, 108, 110, 116, 117, 118, 120, 122, 123, 124, 128, 141, 145, 149, 150, 154, 158, 161, 163, 171, 183, 195, 196, 197, 199, 204, 205, 206, 207, 210, 224]</t>
  </si>
  <si>
    <t>[7, 14, 25, 43, 46, 51, 60, 61]</t>
  </si>
  <si>
    <t>[5, 23, 32]</t>
  </si>
  <si>
    <t>[4, 8, 11, 12, 14, 29, 31, 34, 37, 40, 44, 48, 51, 61, 63, 88, 91, 92, 93, 95, 100, 113]</t>
  </si>
  <si>
    <t>[3, 11, 16, 19, 29, 30, 33, 42, 44, 45, 59, 67, 77, 80, 91, 99, 102, 107, 119, 128, 133, 140, 147, 159, 163, 181, 184, 185, 196, 198, 204, 206, 208, 211, 224, 225, 233, 234, 240, 251, 256, 277, 285, 290, 292, 293, 296, 305, 309, 317, 319, 323, 324, 327, 329, 331, 333, 339, 347, 358, 359, 367, 382, 384, 387, 395, 402, 408, 409, 417, 419, 422, 423, 426, 435, 453, 460, 476, 481, 487, 488, 491, 494, 498, 502, 520, 523, 536, 545, 547, 552, 564]</t>
  </si>
  <si>
    <t>[13, 14, 16, 23, 25, 33, 41, 47, 49, 55, 67, 74, 78, 84, 87, 95, 97, 99, 111, 113, 120]</t>
  </si>
  <si>
    <t>[21, 37, 38, 44, 45]</t>
  </si>
  <si>
    <t>[11, 30, 40, 42, 47, 51, 52, 61, 62, 68, 72, 73, 84, 91, 93, 97, 102, 108, 113, 115, 118, 123, 125, 128, 133, 149, 162, 163, 167, 169, 188, 189, 190, 191, 193, 196, 202, 206, 208, 217, 221, 223, 229, 241, 246, 251]</t>
  </si>
  <si>
    <t>[9, 14, 27, 41, 43, 45, 60, 65, 80, 83, 85, 104, 109, 112, 116, 122, 125, 126, 136, 139, 141, 144, 145, 151, 153, 163, 168, 174, 182, 183, 193, 194, 221, 230, 231, 238, 246, 251, 257, 258, 262, 263, 267, 268, 286, 295, 296, 307, 310, 312, 317, 320, 321, 325, 338, 343, 355, 369, 372, 378, 380, 384, 402, 418, 419, 439, 440, 450, 452, 454, 458, 464, 466, 474, 476, 479, 480, 481, 483, 486, 487, 509, 511, 512, 514, 515, 516, 518, 526, 535, 536, 543, 545, 552, 567, 569, 571, 572, 588, 596, 602, 607, 611, 614, 625, 638, 648, 649, 654, 664, 672, 684, 695, 696, 699, 703, 708, 714, 717, 726, 728, 737, 742, 744, 752, 753, 758, 762, 764, 770, 775, 783, 784, 788, 802, 809, 811, 815, 836, 838, 846, 850, 864, 865, 880, 884, 887, 893, 894, 900, 904, 906, 910, 913, 917]</t>
  </si>
  <si>
    <t>[19, 20, 25, 26, 30, 41, 54, 55, 56, 67, 78]</t>
  </si>
  <si>
    <t>[1, 3, 8, 11, 25, 34, 35, 43, 44, 45, 53, 56, 59, 64, 74]</t>
  </si>
  <si>
    <t>[17, 24, 33, 46, 47, 54, 58, 59, 76, 77]</t>
  </si>
  <si>
    <t>[6, 7, 38, 40, 41, 48, 50, 70, 72, 77, 78, 84, 85, 88, 89, 107, 122, 125, 131, 141, 143]</t>
  </si>
  <si>
    <t>[3, 4, 5, 9, 10, 15, 17, 19, 23, 26, 31, 35, 37, 46, 52, 53, 56, 66, 68, 75, 76, 85, 88, 97, 100, 104, 106, 115, 117, 119, 131, 135, 146, 148, 149, 153, 158, 162, 171, 185, 204, 206, 214, 219, 235, 240, 242]</t>
  </si>
  <si>
    <t>[10, 15, 22, 30, 33, 35, 36, 40, 68, 72, 75, 80, 87, 91, 93, 94, 95, 98, 110, 115, 116, 118, 123, 126, 128, 131, 141, 158, 176, 179, 186, 189, 191, 195, 197, 198, 200, 205, 211, 220, 224, 238, 248, 249, 251, 256, 257, 260, 261, 263, 277, 281, 284, 288, 298, 301, 311, 325, 326, 331, 333, 337, 346, 348, 349, 353, 360, 362, 369, 375, 377, 380, 381, 387, 390, 392, 402, 408, 411, 414, 424, 428, 429, 439, 442, 466, 468, 475, 476, 478, 486, 504, 506, 518, 527, 532, 537, 557, 562, 565, 568, 575, 578, 583, 589]</t>
  </si>
  <si>
    <t>[6, 19, 24, 25, 27, 44]</t>
  </si>
  <si>
    <t>[6, 11, 21, 22, 27, 31, 47, 49, 51, 56, 59, 60, 65, 69, 75, 76, 85, 86, 90, 91, 105, 111, 117, 118, 124, 130, 131, 133, 134, 147, 148, 150, 154, 156, 162, 166, 168, 170, 179, 184, 201, 208, 209, 210, 217, 230, 238, 239, 240, 257, 261, 272, 274, 294, 316, 322, 324, 325, 326, 333, 335, 345, 346, 356, 359, 364, 366, 369, 375, 388, 393, 403, 410, 413, 422, 424, 435, 460, 464, 470, 478, 489, 493, 496, 504, 514, 516, 544, 565, 566, 572, 576, 580, 583, 584, 605, 614, 618, 625, 631, 634, 638, 640, 641, 649, 651, 665, 673, 680, 689, 698, 709, 724, 727, 728, 757, 760, 766, 769, 771, 775, 783, 784, 787, 801, 802, 804, 805, 806, 808, 813, 815, 817, 819, 820, 824, 828, 830, 831, 838, 845, 846, 848, 849, 857, 859, 860, 861, 863, 867, 868, 870, 871, 872, 874, 882, 886, 890, 892, 893, 896, 905, 914, 915, 916, 918, 919, 929, 930, 933, 936, 940, 948, 949, 960, 962, 973, 974, 982, 994, 1006, 1012, 1016, 1020, 1040, 1051, 1052, 1053, 1054, 1056, 1057, 1061, 1068, 1073, 1082, 1086, 1087, 1093, 1095, 1103]</t>
  </si>
  <si>
    <t>[9, 11, 17, 22, 44, 48, 49, 58, 69, 80]</t>
  </si>
  <si>
    <t>[6, 21, 40, 44, 45, 65, 68, 71, 74, 77, 78]</t>
  </si>
  <si>
    <t>[3, 11, 16, 19, 21, 24, 29, 41, 44, 45]</t>
  </si>
  <si>
    <t>[8, 11, 17, 21, 26, 32, 39, 40, 42, 43, 47, 55, 56, 71, 74]</t>
  </si>
  <si>
    <t>[6, 13, 19, 22, 23, 25, 37, 39, 40, 42, 43, 44, 45, 46, 47, 49, 50, 52, 53, 55, 57, 61, 63, 64, 66, 67, 68, 70, 71, 74, 82, 90, 91, 92, 94, 98, 106, 108, 109, 112, 121, 123, 125, 133, 136, 137, 138, 140, 149, 160, 164, 166, 169, 173, 175, 184, 185, 186, 190, 193, 198, 199, 204, 219, 222, 229, 231, 234, 235, 238, 241, 243, 249, 260, 261, 265, 269, 270, 274, 278, 284, 285, 287, 288, 294, 302, 304, 305, 323, 332, 336, 339, 340, 341, 343, 347, 350, 355, 360, 363, 368, 381, 382, 385, 391, 410, 411, 413, 416, 432, 434, 436, 439, 440, 448, 452, 456, 457, 478, 480, 490, 492, 495, 498, 499, 511, 512, 515, 516, 518, 521, 526, 527, 530, 531, 540, 542, 543, 546, 550, 559, 565, 568, 571, 573, 576, 580, 582, 587, 589, 593, 594, 604, 607, 609, 618, 619, 630, 640, 641, 647, 652, 653, 661, 662, 668, 677, 684, 685, 686, 688, 693, 698, 701, 705]</t>
  </si>
  <si>
    <t>[5, 12, 13, 15, 24, 31, 42, 48, 51, 68, 85, 86, 92, 100, 118, 119, 130, 131, 137, 139, 140, 151]</t>
  </si>
  <si>
    <t>[2, 10, 23, 26]</t>
  </si>
  <si>
    <t>[3, 18, 21, 25, 43, 60, 62, 74, 79, 87, 89, 92, 103, 106, 114, 115, 118, 128, 134, 146, 163, 166, 167, 170, 174, 192, 197, 202, 218, 229, 239, 240, 242, 244, 260, 261, 266, 267, 270, 276, 287, 306, 307, 309, 316, 323, 327, 336, 340, 343, 353, 361, 363, 365, 366, 367, 371, 376, 380, 384, 390, 394, 398, 402, 403, 404, 406]</t>
  </si>
  <si>
    <t>[2, 16, 55, 58, 62, 63, 66, 78, 79, 87, 107, 108, 113, 114, 129, 139, 141, 145, 147, 154, 158, 173, 186, 206, 209, 210, 218, 230, 232, 237, 242, 248, 249, 262, 270, 271, 285, 286, 292, 293, 308, 309, 314, 315]</t>
  </si>
  <si>
    <t>[1, 6, 14, 20, 23, 25, 52, 67, 68, 69, 70, 75, 76, 82, 88, 91, 97, 108, 112, 127, 143, 147, 151, 152, 160, 232, 241, 250, 251, 259, 260, 264, 268, 277, 282, 292]</t>
  </si>
  <si>
    <t>[2, 11, 14, 18, 25, 30, 38, 50, 67, 71, 75, 76, 80, 82, 89, 100, 103, 108, 110, 115, 121, 123, 127, 136, 141, 145, 151, 153, 156, 157, 160, 166, 170, 171, 176, 181, 191, 197, 202, 221, 224, 228, 232, 239, 240, 245, 252, 262, 264, 269, 293, 294, 301, 309, 315, 324, 327, 332, 344, 349, 351, 352, 354, 367, 370, 372, 373]</t>
  </si>
  <si>
    <t>[5, 7, 8, 13, 31, 43, 64, 70, 78, 79, 89, 93, 102, 106, 116, 122, 127, 137, 145, 168, 175, 179, 193, 197, 203, 205, 208, 212, 216, 226, 230, 238]</t>
  </si>
  <si>
    <t>[8, 14, 21, 29, 33, 35, 37, 41, 44, 50, 53, 55, 56, 57, 73, 76, 83, 91, 94, 97]</t>
  </si>
  <si>
    <t>[10, 16, 27, 32, 37, 48, 51, 53, 58, 60, 61, 62, 85, 88, 96, 99, 100, 128, 137, 140, 141, 158, 161, 165, 175, 179]</t>
  </si>
  <si>
    <t>[12, 33, 41]</t>
  </si>
  <si>
    <t>[7, 9, 15, 19, 25, 26, 39, 40, 44, 46, 53, 55, 68, 73, 75, 92, 93, 94, 98]</t>
  </si>
  <si>
    <t>[1, 3, 12, 16, 27, 33, 39, 42, 44, 64, 66, 67]</t>
  </si>
  <si>
    <t>[4, 7, 10, 14, 17, 21, 22, 25, 28, 30, 34, 49, 53, 56, 59, 62, 63, 73, 75, 85, 89, 90, 93, 95, 98, 102, 110, 117, 125, 126, 133, 135, 140]</t>
  </si>
  <si>
    <t>[2, 3, 5, 11, 15, 20, 33, 43, 45, 46, 49, 50, 51, 55, 57, 61]</t>
  </si>
  <si>
    <t>[1, 9, 22, 25, 37, 53, 60, 62, 63, 64, 66, 69, 71, 72, 81, 82]</t>
  </si>
  <si>
    <t>[13, 15, 25, 28, 29, 33, 38, 46, 48, 55, 58, 59, 66, 75, 77, 80, 82, 95, 97, 105, 107, 109, 111, 112, 116, 122, 132, 136, 139, 142, 145, 151, 155, 161, 164, 169, 171, 177, 179, 192, 194, 196, 197, 199, 204, 205, 208, 219, 221, 236, 239, 245, 251, 252, 255, 257, 260, 261, 269, 277, 281, 283, 285, 292, 293, 296, 307, 318, 319, 323, 324, 328, 348, 356, 360, 369]</t>
  </si>
  <si>
    <t>[1, 10, 11, 13, 14, 27, 36, 38, 44, 46, 62, 78, 81, 83, 86, 88, 89, 94, 103, 105, 113, 121, 122, 123, 132, 135, 138, 146, 149, 155, 174, 178, 180]</t>
  </si>
  <si>
    <t>[13, 15, 16, 19, 22, 25, 39, 43, 45, 46, 53, 61, 67, 76, 81, 87, 97, 99, 100, 104, 110, 114, 117, 120, 124, 127, 129, 131, 143, 146, 156, 175, 183]</t>
  </si>
  <si>
    <t>[7, 8, 12, 18, 28, 30, 57, 61, 63, 90, 95, 108, 115, 117, 124, 128, 129, 136, 153, 157, 164, 166, 175, 176]</t>
  </si>
  <si>
    <t>[7, 9, 15, 18, 21, 26, 31, 41, 45, 50, 52, 54, 72, 75]</t>
  </si>
  <si>
    <t>[6, 11, 13, 16, 19, 22, 30, 38, 43, 45, 48, 49]</t>
  </si>
  <si>
    <t>[3, 11, 12, 18, 24, 25, 33, 34, 37, 40, 42, 45, 53, 63, 71, 77, 80, 81, 84, 85, 87, 88, 92, 93, 96, 98, 99, 100, 102, 104, 108, 109, 115, 127, 130, 131, 132, 133]</t>
  </si>
  <si>
    <t>[4, 6, 15, 24, 25, 26, 36, 38, 41, 46, 49, 54, 62, 66, 73, 74, 81, 82, 90, 97, 102, 103, 107, 111, 117, 127, 132, 134, 140, 141, 143, 149, 150, 151, 153, 154, 155, 156, 158, 159, 160, 163, 164, 167, 168, 169, 171, 172, 173, 174, 176, 177, 178, 181, 182, 183, 185, 186, 187, 189]</t>
  </si>
  <si>
    <t>[8, 19, 37, 42, 45, 48, 51, 57, 60, 61, 62, 78, 85, 92, 93]</t>
  </si>
  <si>
    <t>[14, 17, 18, 19, 22, 32, 33, 35, 37, 53, 66, 69, 71, 78, 91, 92, 97, 114, 125, 137, 139, 150, 153, 158, 166, 184, 187, 191, 197, 199, 203, 209, 219, 222, 223, 229, 231, 236, 268, 276, 278, 280, 284, 291, 296, 306, 328, 330, 340]</t>
  </si>
  <si>
    <t>[2, 6, 7, 10, 14, 19, 33, 51, 59, 74, 84, 90, 93, 104, 112, 120, 122, 125, 130, 134, 145, 146, 148, 152, 167, 170, 181, 192, 196, 198, 202, 217, 220, 239, 240, 255, 265, 270, 276, 280, 313, 314]</t>
  </si>
  <si>
    <t>[5, 11, 14, 21, 22, 28, 33, 41, 43, 51, 52, 54, 58, 59, 61, 67, 85, 87, 89, 95, 96, 98, 107, 110, 112, 115, 116, 118, 121, 125, 130, 139, 144, 147, 148]</t>
  </si>
  <si>
    <t>[2, 5, 7, 8, 14, 24, 28, 35, 45, 62, 67, 69, 78, 79, 81, 84, 86, 87, 92, 93, 101, 107, 111, 124, 127, 138]</t>
  </si>
  <si>
    <t>[2, 18, 25, 41, 44, 47, 50, 62, 64, 65, 66, 67, 68, 73, 76, 86, 88, 91, 99, 100, 101, 109, 110, 111, 116, 121, 134, 149, 150, 156, 158, 162, 164]</t>
  </si>
  <si>
    <t>[9, 15, 30, 32, 36, 39, 45, 53, 59, 63, 68, 87, 88, 90, 95, 96, 102, 108, 113, 120, 123, 124, 137, 145]</t>
  </si>
  <si>
    <t>[6, 25, 28, 32, 36, 41, 45, 46, 49, 57, 61, 65, 73, 76, 77, 88, 90, 95, 104, 107, 108, 110, 116, 119, 128, 129, 137, 139, 148, 161, 173, 175, 177, 179, 180, 186, 192, 197, 198]</t>
  </si>
  <si>
    <t>[14, 15, 16, 27, 41, 60, 68, 70, 85, 86, 92, 95, 99, 100]</t>
  </si>
  <si>
    <t>[7, 9, 15, 19, 25, 26, 39, 40, 46, 53, 55, 68, 73, 75, 82, 92, 93, 94, 98]</t>
  </si>
  <si>
    <t>[2, 12, 34, 48, 58, 59, 65, 69, 85, 93, 113, 120, 125, 126, 134, 136, 142, 143, 145, 151, 153, 166, 167, 173, 180, 182, 183, 195, 200, 202]</t>
  </si>
  <si>
    <t>[2, 6, 11, 12, 14, 15, 18]</t>
  </si>
  <si>
    <t>[10, 13, 14, 17, 26, 33, 63, 66]</t>
  </si>
  <si>
    <t>[10, 14, 26, 32, 39, 43, 45, 51, 64, 69, 81, 96, 98, 123, 127, 128, 132, 135, 139, 173, 177, 183, 184, 189, 190, 191, 193, 194, 225, 241, 242]</t>
  </si>
  <si>
    <t>[3, 9, 10, 16, 23, 31, 40, 45, 46, 67, 78, 83, 87, 93, 96, 100, 104, 110, 112, 115, 119, 122]</t>
  </si>
  <si>
    <t>[10, 19, 26, 30, 31, 37, 45, 47, 49, 55, 57, 60, 64, 70, 86, 88, 90, 107, 108, 114, 116, 120, 129, 135, 139, 143, 148, 156, 165, 168, 169, 178, 182, 183, 185, 187, 194, 201, 205, 209, 212, 213, 214, 218, 225, 232, 235, 239, 258, 264, 271, 274, 279, 280, 282, 284, 287, 289, 290, 292, 300, 304, 310, 313, 319, 337, 341, 345, 350, 356, 358, 367, 383, 384, 390, 393, 404, 406, 410, 421, 426, 439, 440, 448, 454, 456, 471, 473, 479, 485, 492, 496, 500, 503, 512, 520, 532, 534, 540, 552, 555, 558, 561, 564, 580, 581, 582, 595, 601, 624, 638, 639, 657, 661, 668, 678, 680, 693, 694, 695, 696, 701, 711, 728, 729, 730, 735, 737, 747, 748, 749, 750]</t>
  </si>
  <si>
    <t>[4, 14, 20, 27, 36, 38, 63, 65]</t>
  </si>
  <si>
    <t>[4, 9, 13, 21, 28, 41, 42, 48, 57, 59, 62, 67, 68]</t>
  </si>
  <si>
    <t>[11, 12, 13, 16, 22, 34, 40, 42, 45, 46, 49, 59, 74, 75, 83, 89, 94, 96, 107, 111, 131, 146, 157, 162, 164, 174, 187, 189, 195, 203]</t>
  </si>
  <si>
    <t>[9, 12, 13, 14, 16, 20, 24, 29, 30, 35, 36, 47, 49, 50, 52, 54, 60, 68]</t>
  </si>
  <si>
    <t>[5, 19, 31, 40]</t>
  </si>
  <si>
    <t>[1, 11, 12, 13, 14, 27, 36, 38, 44, 46, 62, 78, 81, 83, 86, 88, 89, 94, 103, 105, 113, 121, 122, 123, 132, 135, 138, 146, 149, 155, 174, 178, 180]</t>
  </si>
  <si>
    <t>[1, 2, 9, 12, 22, 29, 38, 45, 46, 53, 64, 66, 69, 74, 75, 78, 79, 82, 84, 87, 90, 92, 94, 95, 98, 113, 115, 122, 123, 128, 135]</t>
  </si>
  <si>
    <t>[13, 15, 16, 22, 26, 32, 34, 47, 49, 64, 87, 92]</t>
  </si>
  <si>
    <t>[3, 14, 21, 22, 27, 32, 43, 44, 54, 56, 57, 61, 64, 65, 74, 77, 84, 85, 88, 91, 96, 101, 104, 109, 115, 123, 124, 140, 154, 155, 158, 165, 170, 177, 181, 190, 191, 193, 195, 202, 206, 221, 226, 229, 232, 245, 246, 248, 251, 253, 257, 259, 263, 274, 276, 279, 284, 286, 290, 292, 293, 306, 309, 312, 313, 314, 315, 316, 320, 323, 326, 335, 350, 351, 354, 357, 359, 375, 379, 381, 386, 395, 403, 408, 421, 438, 441, 443, 451, 452, 454, 456, 457, 458, 474, 477, 480, 490, 494, 495, 508, 520, 526, 538, 540, 546, 550, 551, 565, 575, 576, 581, 589, 601, 614, 615, 618, 622, 623, 626, 628, 629, 634, 641, 653, 661, 662, 666, 667, 668, 671, 672, 675, 679, 693, 695, 698, 706, 711, 715, 717, 725, 729, 731, 738, 742, 745, 746, 751, 753, 757]</t>
  </si>
  <si>
    <t>[7, 11, 12, 23, 24, 32, 38, 45, 48, 53, 60, 64, 73, 75, 81, 88, 92, 100, 117, 123, 129, 135, 136, 138, 149, 156, 159, 164, 168, 181, 189, 192, 193, 195, 205, 207, 220, 222, 223, 235, 239, 246, 248, 255, 257, 263, 264, 269, 300, 309, 311, 317]</t>
  </si>
  <si>
    <t>[2, 16, 55, 58, 62, 63, 66, 70, 78, 79, 86, 87, 104, 107, 108, 113, 114, 125, 129, 139, 141, 147, 158, 173, 186, 206, 210, 220, 230, 237, 242, 249, 255, 259, 264, 282, 285, 286, 292, 300, 305, 306, 311, 312]</t>
  </si>
  <si>
    <t>[2, 3, 18, 21, 26, 28, 37, 49, 51, 57, 61, 67, 70, 72, 73]</t>
  </si>
  <si>
    <t>[1, 10, 15, 16, 18, 27, 36, 38, 45, 48, 51, 52, 67, 69, 71, 88, 100, 102, 104]</t>
  </si>
  <si>
    <t>[3, 15, 17, 21, 25, 35, 41, 47, 48, 64, 66, 67]</t>
  </si>
  <si>
    <t>[2, 6, 9, 16, 20, 22, 24, 38, 39, 46, 47]</t>
  </si>
  <si>
    <t>[3, 5, 11, 19, 31, 40]</t>
  </si>
  <si>
    <t>[16, 18, 20, 21, 24, 31, 32, 34, 35, 38, 41, 42, 44, 45, 46, 49, 50, 53, 56, 57, 58, 61, 62, 77, 85, 86]</t>
  </si>
  <si>
    <t>[5, 11, 14, 21, 28, 33, 41, 43, 51, 54, 58, 61, 67, 85, 87, 89, 95, 98, 99, 105, 107, 110, 112, 115, 116, 118, 121, 125, 130, 139, 144, 147, 148]</t>
  </si>
  <si>
    <t>[3, 8, 16, 24, 33, 36, 40, 43, 50, 53, 58, 71, 74, 80, 84, 99, 103, 105, 106, 107, 112, 137, 142, 143, 146, 149, 150, 151, 153, 156, 157, 163, 166, 184, 190, 198, 199, 201, 203, 204, 213, 219, 222, 230, 238, 239]</t>
  </si>
  <si>
    <t>[2, 4, 11, 12, 20, 32, 34, 37, 38, 44, 54, 65, 67, 72, 98, 99, 102, 104, 107, 116, 117, 121, 122]</t>
  </si>
  <si>
    <t>[3, 4, 21, 24, 28, 33, 53, 73, 77, 87, 88, 93, 101, 113, 120, 131, 132, 137, 138, 140, 142, 143, 155, 163, 164, 171, 185, 187, 190, 192, 193, 195, 197, 210, 211, 212, 213, 225, 226, 234, 238, 244, 266, 268, 275, 279, 282, 286, 311, 315, 317, 321, 328, 344, 351, 353, 355, 359, 365, 370, 373, 376, 381, 406, 408, 411, 415, 426, 427, 433, 434, 438, 443, 451, 452, 458, 459, 469, 475, 478, 480, 490, 495, 496, 497, 503, 504, 508, 516, 530, 537, 540, 543, 567, 570, 571, 576, 578, 579, 586, 587, 594, 599, 603]</t>
  </si>
  <si>
    <t>[6, 8, 11, 14, 26, 27, 40, 41, 48, 54, 58, 60, 67, 71, 73, 74, 76, 77, 79, 88, 95, 98, 102, 103, 108, 117, 122, 127, 130, 137, 141]</t>
  </si>
  <si>
    <t>[2, 12, 15, 19, 21, 29, 36, 37, 39, 48, 56, 59, 64, 68, 74, 76, 80, 81, 83, 108, 109, 110, 115, 121, 138, 145, 162, 174, 180, 183, 198, 201, 210, 214, 216, 220, 223, 241, 245]</t>
  </si>
  <si>
    <t>[6, 9, 17, 26, 27, 29, 33, 34, 47, 49, 62, 65, 70, 72, 77, 88, 94, 107, 109, 116, 123, 130, 159, 161, 168, 174, 195, 199, 202, 207, 220, 222, 226, 229, 252, 258, 266, 269, 299, 301, 304, 311, 314]</t>
  </si>
  <si>
    <t>[7, 12, 13, 17, 25, 44, 50, 51, 57]</t>
  </si>
  <si>
    <t>[2, 7, 37, 38, 41, 43, 45, 47, 51, 56, 60, 74, 94, 103, 125, 130, 132, 133, 138, 140, 142, 151, 156, 160, 163, 174, 177, 183, 185, 189, 190, 191, 194, 196, 201, 206, 210, 213, 219, 222, 235, 246, 254, 257, 259, 282, 285, 287, 290, 294, 304, 316, 318, 321, 332, 337, 374, 378, 379, 382, 385, 389, 395, 398, 416, 418, 419, 431, 437, 442, 445, 447, 448, 449, 471, 477, 480, 486, 494, 505, 507, 516, 527, 533, 535, 537]</t>
  </si>
  <si>
    <t>[12, 18, 33, 47, 62, 67, 77, 80, 89, 99, 100, 101, 109, 111, 118]</t>
  </si>
  <si>
    <t>[17, 24, 33, 46, 47, 54, 58, 76, 77]</t>
  </si>
  <si>
    <t>[12, 26, 27, 29, 42, 44, 47, 48]</t>
  </si>
  <si>
    <t>[12, 14, 17, 29, 30, 35, 46, 53, 57, 59, 64, 70, 81, 82, 87, 88, 93, 95, 102, 105, 118, 121, 124, 135, 136, 151, 155]</t>
  </si>
  <si>
    <t>[4, 17, 22, 27, 32, 39, 41, 47, 49, 50, 70, 79, 80, 83, 86, 95, 100, 107, 109, 114, 117, 118, 128, 130, 136, 140, 143, 173, 176, 178, 192, 204, 208, 210, 223, 231, 252, 255, 259, 266, 271, 273, 283, 284, 293, 300, 312, 313, 317, 328, 340, 341, 342, 344, 347, 364, 383, 385, 386, 389, 394, 403, 408, 415]</t>
  </si>
  <si>
    <t>[2, 6, 22, 23, 28, 30, 31, 34, 64, 66, 67]</t>
  </si>
  <si>
    <t>[1, 6, 9, 11, 18, 23, 31, 34, 36, 38, 43, 49, 56, 61, 62, 63, 72, 80, 82, 85, 87]</t>
  </si>
  <si>
    <t>[1, 6, 14, 20, 23, 25, 70, 72, 77, 79, 80, 85, 95, 98, 104, 110, 125, 133, 143, 145, 149, 158, 199, 202, 248, 249, 254, 258, 260, 262, 266, 274, 275, 280, 294, 296]</t>
  </si>
  <si>
    <t>[3, 14, 18, 22, 31, 36, 48, 52, 53, 61, 76, 77, 84, 85, 90, 92, 98, 101]</t>
  </si>
  <si>
    <t>[2, 4, 10, 27, 28, 40, 42, 56, 58, 64, 65, 70, 71, 72, 75, 78, 84, 87, 90, 94, 106, 108, 113, 114, 124, 137, 138, 141, 149, 159, 165, 167, 178, 180, 186, 192, 195, 209, 211, 215, 223, 229, 249, 254, 260, 263, 264, 266, 267, 270, 274, 290]</t>
  </si>
  <si>
    <t>[9, 11, 17, 22, 37, 39, 44, 49, 58, 63, 69, 80]</t>
  </si>
  <si>
    <t>[7, 18, 21, 22, 25, 26, 30, 33, 36, 42, 43, 45, 46, 49, 51, 52, 54, 55, 57]</t>
  </si>
  <si>
    <t>[4, 9, 19, 21, 28, 41, 42, 48, 57, 59, 62, 67, 68]</t>
  </si>
  <si>
    <t>[21, 50]</t>
  </si>
  <si>
    <t>[13, 24, 25, 27, 28, 32, 34, 36, 38, 39, 40, 43, 46, 49, 53, 57, 73, 77]</t>
  </si>
  <si>
    <t>[7, 10, 12, 16, 20, 25, 31, 38, 39, 41, 42, 46, 54, 55, 70, 73]</t>
  </si>
  <si>
    <t>[7, 8, 17, 19, 22, 36, 48, 52, 61, 64]</t>
  </si>
  <si>
    <t>[9, 11, 18, 19, 23, 24, 33, 45, 58, 62, 68, 69, 90, 91]</t>
  </si>
  <si>
    <t>[7, 10, 11, 16, 17, 28, 29, 31, 34, 41, 43, 63, 66, 78, 80, 81, 82, 83, 89, 92, 106, 110, 115, 116, 125, 127, 132, 137, 150]</t>
  </si>
  <si>
    <t>[5, 10, 11, 16, 18, 19, 20, 30, 31, 42, 51, 56, 61, 69]</t>
  </si>
  <si>
    <t>[6, 12, 17, 21, 22, 56, 66, 73, 96]</t>
  </si>
  <si>
    <t>[4, 6, 14, 15, 21, 23, 31, 32, 38, 44, 47, 49, 50, 51, 55, 61, 66, 68, 71, 77, 79, 83, 100, 104, 111]</t>
  </si>
  <si>
    <t>[6, 21, 26, 31, 34, 42, 54, 88, 95, 103]</t>
  </si>
  <si>
    <t>[3, 17, 18, 21, 25, 44, 61, 63, 75, 80, 87, 98, 104, 107, 125, 137, 147, 151, 172, 173, 175, 176, 185, 188, 193, 200, 204, 207, 233, 238, 240, 241, 242, 244, 247, 248, 249, 257, 264, 269, 273, 287, 292, 295, 311, 317, 322, 326, 348, 349, 350, 358, 361, 368, 372, 382, 386, 390, 394, 400, 406]</t>
  </si>
  <si>
    <t>[8, 11, 12, 13, 14, 23, 40, 42, 57, 72, 73, 74, 75, 83, 84, 85, 91, 98, 104, 110, 113, 114, 123, 138, 139, 147, 158, 159, 168, 178, 189, 191, 193, 199, 206, 207, 208, 210]</t>
  </si>
  <si>
    <t>[6, 7, 8, 9, 18, 30, 40]</t>
  </si>
  <si>
    <t>[3, 19, 22, 29, 31, 41, 42, 44, 45, 47, 49, 52, 54, 65, 74, 84, 85, 88, 89, 97, 102, 110, 116, 117, 120, 127, 130, 136, 140, 147, 151, 152, 161, 167, 178, 183, 192, 195, 196, 206, 207, 211, 212, 215, 216, 217, 219, 236, 237, 238, 243, 245, 270, 272, 273, 275, 280, 299, 311, 317, 326]</t>
  </si>
  <si>
    <t>[11, 17, 21, 25, 26, 39, 40, 42, 48, 50, 56, 59, 61, 63, 65, 73, 83, 88, 90, 91, 93, 94, 95, 104, 105, 106, 108, 109, 112, 115, 131, 132, 142]</t>
  </si>
  <si>
    <t>[5, 7, 8, 25, 39, 45, 46, 58, 59, 76, 79, 93, 100, 104]</t>
  </si>
  <si>
    <t>[4, 12]</t>
  </si>
  <si>
    <t>[4, 5, 12, 19, 21, 23, 35, 36, 42, 47, 49, 55, 56, 63, 66, 69, 81, 92, 106, 115, 116, 120, 125, 127, 132, 133, 136, 138, 161, 190, 191, 205, 212, 225, 235, 236, 249, 258, 267, 271, 272, 275, 282, 283, 310, 319, 320, 324, 329, 337, 340, 346, 354, 355, 366, 367, 368, 372, 373, 375, 382, 404, 407, 413, 414, 421, 423, 425, 426]</t>
  </si>
  <si>
    <t>[4, 6, 12, 15, 20, 25, 26, 29, 31, 32, 36, 44, 50, 52, 57, 67, 72, 74, 77, 78, 82, 92, 94, 96, 99, 100, 102, 118, 122, 124, 127, 131, 142, 144, 152, 166, 169, 172, 174, 175, 179, 188, 193, 201, 206, 208, 211, 225, 226, 232, 234, 246, 262, 268, 269, 274, 285, 286, 291, 297, 298, 322, 323, 341, 342, 343, 346]</t>
  </si>
  <si>
    <t>[8, 14, 18, 24, 29, 30, 34, 37, 46, 47, 48, 49, 50, 64, 73, 74, 80, 83, 92, 93, 95, 103, 106, 109, 110, 117, 126, 134, 135, 137, 140, 141, 143, 151, 154, 158, 164, 168, 169, 176, 182, 183, 184, 188, 193, 194, 197, 203, 215, 218, 224, 228, 231, 233, 243, 247, 253, 258, 259, 265, 268, 274, 286, 289, 291, 299, 302, 314, 316, 319, 327, 329, 337, 342, 343, 344, 345, 350, 353, 360, 367, 369, 371, 374, 376, 377, 379, 381, 382, 398, 400, 408, 410, 411, 413, 414, 418, 421, 423, 428, 430, 439, 440, 441, 443, 445, 450, 451, 459, 460, 463, 466, 474, 479, 480, 482, 484, 486, 490, 492, 493, 494, 499, 503, 511, 512, 514, 531, 533, 536, 540, 542, 547, 558, 559, 588, 590, 592, 598, 605, 609, 618, 620, 622, 628, 630, 642, 651, 655, 660, 663, 666, 670, 672, 673, 679]</t>
  </si>
  <si>
    <t>[5, 8, 15, 21, 32, 49, 50, 54, 59, 60, 70, 72, 73, 76, 83]</t>
  </si>
  <si>
    <t>[5, 16, 18, 25, 34, 52, 55, 56, 67, 70, 72, 82, 88, 106, 122]</t>
  </si>
  <si>
    <t>[6, 18, 25, 31, 45, 49, 53, 54, 56, 68, 76, 80, 81, 84, 86, 87, 93]</t>
  </si>
  <si>
    <t>[2, 8, 25, 28, 33, 37, 38, 45, 49, 51, 67, 77, 79, 83, 88, 103, 107, 108, 115, 116, 127, 133, 135, 143, 144]</t>
  </si>
  <si>
    <t>[7, 14, 30, 32, 36, 38, 46, 52, 53, 57, 60, 62, 65, 66, 71, 74, 89, 92]</t>
  </si>
  <si>
    <t>[2, 13, 18, 27, 30, 36, 37, 41, 53, 64, 66, 67, 68, 69, 74, 92, 116, 123, 128, 144]</t>
  </si>
  <si>
    <t>[5, 6, 11, 32, 36, 39, 44, 47, 54, 57, 61, 62, 65, 68, 70, 89, 93, 96, 99, 103, 113, 115, 125, 129, 130, 133, 135, 138, 142, 152, 157, 165, 166, 173, 175, 180]</t>
  </si>
  <si>
    <t>[2, 6, 8, 10, 12, 16, 17, 19, 26, 30, 41, 53, 59, 64, 65, 66, 72, 74, 84, 88]</t>
  </si>
  <si>
    <t>[2, 3, 6, 13, 15, 16, 21, 30, 35, 37, 41, 44, 53, 59, 61, 65, 72, 82, 86, 88, 93, 100, 102, 103, 104, 110, 121, 124, 126, 131, 132, 135, 140, 143, 147, 162]</t>
  </si>
  <si>
    <t>[14, 24, 25, 27, 32, 36, 52]</t>
  </si>
  <si>
    <t>[13, 28, 47, 51, 52, 72, 75, 78, 81, 84, 85]</t>
  </si>
  <si>
    <t>[1, 15, 16, 27, 36, 38, 45, 48, 51, 52, 67, 69, 71, 88, 100, 102, 104]</t>
  </si>
  <si>
    <t>[4, 14, 17, 21, 26, 37, 39, 55, 56, 59, 60, 62, 72, 76, 79, 80, 84, 91, 93, 102, 105, 121, 128, 140, 144, 147, 150, 157, 164]</t>
  </si>
  <si>
    <t>[2, 16, 17, 34, 37, 38, 49, 50, 56, 60, 63]</t>
  </si>
  <si>
    <t>[7, 21, 38, 39, 46, 51, 68, 70, 80, 82, 83, 84, 106, 117, 120, 134, 141, 152, 153, 156, 160, 161, 164, 183, 192, 197, 210, 219, 222, 236, 238, 264, 268, 271, 273, 277, 282, 302, 303, 310, 314, 330, 332, 338, 341, 355, 364, 369, 371, 372, 378, 379, 382]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</si>
</sst>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'dat2'!$H$1</c:f>
              <c:strCache>
                <c:ptCount val="1"/>
                <c:pt idx="0">
                  <c:v>f-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'dat2'!$G$2:$G$2826</c:f>
              <c:numCache>
                <c:formatCode>General</c:formatCode>
                <c:ptCount val="2825"/>
                <c:pt idx="0">
                  <c:v>0.12383177570093459</c:v>
                </c:pt>
                <c:pt idx="1">
                  <c:v>9.1097308488612833E-2</c:v>
                </c:pt>
                <c:pt idx="2">
                  <c:v>0.1172413793103448</c:v>
                </c:pt>
                <c:pt idx="3">
                  <c:v>0.1096605744125326</c:v>
                </c:pt>
                <c:pt idx="4">
                  <c:v>9.4104308390022678E-2</c:v>
                </c:pt>
                <c:pt idx="5">
                  <c:v>9.9616858237547887E-2</c:v>
                </c:pt>
                <c:pt idx="6">
                  <c:v>7.9439252336448593E-2</c:v>
                </c:pt>
                <c:pt idx="7">
                  <c:v>0.14285714285714279</c:v>
                </c:pt>
                <c:pt idx="8">
                  <c:v>0.16800000000000001</c:v>
                </c:pt>
                <c:pt idx="9">
                  <c:v>0.11594202898550721</c:v>
                </c:pt>
                <c:pt idx="10">
                  <c:v>7.098765432098765E-2</c:v>
                </c:pt>
                <c:pt idx="11">
                  <c:v>0.12592592592592591</c:v>
                </c:pt>
                <c:pt idx="12">
                  <c:v>0.1333333333333333</c:v>
                </c:pt>
                <c:pt idx="13">
                  <c:v>0.14644351464435151</c:v>
                </c:pt>
                <c:pt idx="14">
                  <c:v>0.13010204081632651</c:v>
                </c:pt>
                <c:pt idx="15">
                  <c:v>0.1775147928994083</c:v>
                </c:pt>
                <c:pt idx="16">
                  <c:v>9.9352051835853133E-2</c:v>
                </c:pt>
                <c:pt idx="17">
                  <c:v>0.1091549295774648</c:v>
                </c:pt>
                <c:pt idx="18">
                  <c:v>0.1041214750542299</c:v>
                </c:pt>
                <c:pt idx="19">
                  <c:v>9.696969696969697E-2</c:v>
                </c:pt>
                <c:pt idx="20">
                  <c:v>0.1043478260869565</c:v>
                </c:pt>
                <c:pt idx="21">
                  <c:v>8.1803005008347252E-2</c:v>
                </c:pt>
                <c:pt idx="22">
                  <c:v>9.580838323353294E-2</c:v>
                </c:pt>
                <c:pt idx="23">
                  <c:v>0.13031550068587111</c:v>
                </c:pt>
                <c:pt idx="24">
                  <c:v>0.10493827160493829</c:v>
                </c:pt>
                <c:pt idx="25">
                  <c:v>9.7959183673469383E-2</c:v>
                </c:pt>
                <c:pt idx="26">
                  <c:v>0.09</c:v>
                </c:pt>
                <c:pt idx="27">
                  <c:v>0.11370262390670551</c:v>
                </c:pt>
                <c:pt idx="28">
                  <c:v>8.9595375722543349E-2</c:v>
                </c:pt>
                <c:pt idx="29">
                  <c:v>0.1015514809590973</c:v>
                </c:pt>
                <c:pt idx="30">
                  <c:v>0.12529002320185609</c:v>
                </c:pt>
                <c:pt idx="31">
                  <c:v>7.7192982456140355E-2</c:v>
                </c:pt>
                <c:pt idx="32">
                  <c:v>0.13461538461538461</c:v>
                </c:pt>
                <c:pt idx="33">
                  <c:v>7.6335877862595422E-2</c:v>
                </c:pt>
                <c:pt idx="34">
                  <c:v>0.1161616161616162</c:v>
                </c:pt>
                <c:pt idx="35">
                  <c:v>0.12460063897763581</c:v>
                </c:pt>
                <c:pt idx="36">
                  <c:v>0.16783216783216781</c:v>
                </c:pt>
                <c:pt idx="37">
                  <c:v>0.1182795698924731</c:v>
                </c:pt>
                <c:pt idx="38">
                  <c:v>0.15384615384615391</c:v>
                </c:pt>
                <c:pt idx="39">
                  <c:v>0.14399999999999999</c:v>
                </c:pt>
                <c:pt idx="40">
                  <c:v>0.10655737704918029</c:v>
                </c:pt>
                <c:pt idx="41">
                  <c:v>0.189873417721519</c:v>
                </c:pt>
                <c:pt idx="42">
                  <c:v>7.9617834394904455E-2</c:v>
                </c:pt>
                <c:pt idx="43">
                  <c:v>0.1281512605042017</c:v>
                </c:pt>
                <c:pt idx="44">
                  <c:v>0.1396103896103896</c:v>
                </c:pt>
                <c:pt idx="45">
                  <c:v>0.11708860759493669</c:v>
                </c:pt>
                <c:pt idx="46">
                  <c:v>0.12598425196850391</c:v>
                </c:pt>
                <c:pt idx="47">
                  <c:v>0.1130952380952381</c:v>
                </c:pt>
                <c:pt idx="48">
                  <c:v>0.11940298507462691</c:v>
                </c:pt>
                <c:pt idx="49">
                  <c:v>0.15274949083503059</c:v>
                </c:pt>
                <c:pt idx="50">
                  <c:v>0.1306122448979592</c:v>
                </c:pt>
                <c:pt idx="51">
                  <c:v>0.1149144254278729</c:v>
                </c:pt>
                <c:pt idx="52">
                  <c:v>0.12611012433392541</c:v>
                </c:pt>
                <c:pt idx="53">
                  <c:v>0.13675213675213679</c:v>
                </c:pt>
                <c:pt idx="54">
                  <c:v>8.5365853658536592E-2</c:v>
                </c:pt>
                <c:pt idx="55">
                  <c:v>0.1196172248803828</c:v>
                </c:pt>
                <c:pt idx="56">
                  <c:v>9.5667870036101083E-2</c:v>
                </c:pt>
                <c:pt idx="57">
                  <c:v>0.1132596685082873</c:v>
                </c:pt>
                <c:pt idx="58">
                  <c:v>0.1006711409395973</c:v>
                </c:pt>
                <c:pt idx="59">
                  <c:v>0.1246882793017456</c:v>
                </c:pt>
                <c:pt idx="60">
                  <c:v>0.12610619469026549</c:v>
                </c:pt>
                <c:pt idx="61">
                  <c:v>0.13502109704641349</c:v>
                </c:pt>
                <c:pt idx="62">
                  <c:v>7.1428571428571425E-2</c:v>
                </c:pt>
                <c:pt idx="63">
                  <c:v>0.1587837837837838</c:v>
                </c:pt>
                <c:pt idx="64">
                  <c:v>9.4017094017094016E-2</c:v>
                </c:pt>
                <c:pt idx="65">
                  <c:v>0.1186046511627907</c:v>
                </c:pt>
                <c:pt idx="66">
                  <c:v>9.5406360424028266E-2</c:v>
                </c:pt>
                <c:pt idx="67">
                  <c:v>0.2126436781609195</c:v>
                </c:pt>
                <c:pt idx="68">
                  <c:v>9.1836734693877556E-2</c:v>
                </c:pt>
                <c:pt idx="69">
                  <c:v>0.1049475262368816</c:v>
                </c:pt>
                <c:pt idx="70">
                  <c:v>8.5621970920840063E-2</c:v>
                </c:pt>
                <c:pt idx="71">
                  <c:v>0.1171171171171171</c:v>
                </c:pt>
                <c:pt idx="72">
                  <c:v>9.4091903719912467E-2</c:v>
                </c:pt>
                <c:pt idx="73">
                  <c:v>0.12643678160919539</c:v>
                </c:pt>
                <c:pt idx="74">
                  <c:v>0.1333333333333333</c:v>
                </c:pt>
                <c:pt idx="75">
                  <c:v>0.1056701030927835</c:v>
                </c:pt>
                <c:pt idx="76">
                  <c:v>8.9108910891089105E-2</c:v>
                </c:pt>
                <c:pt idx="77">
                  <c:v>0.1076388888888889</c:v>
                </c:pt>
                <c:pt idx="78">
                  <c:v>8.1081081081081086E-2</c:v>
                </c:pt>
                <c:pt idx="79">
                  <c:v>0.12578616352201261</c:v>
                </c:pt>
                <c:pt idx="80">
                  <c:v>0.12831858407079649</c:v>
                </c:pt>
                <c:pt idx="81">
                  <c:v>0.1230769230769231</c:v>
                </c:pt>
                <c:pt idx="82">
                  <c:v>0.19895287958115179</c:v>
                </c:pt>
                <c:pt idx="83">
                  <c:v>0.1126760563380282</c:v>
                </c:pt>
                <c:pt idx="84">
                  <c:v>9.8726114649681534E-2</c:v>
                </c:pt>
                <c:pt idx="85">
                  <c:v>0.1493670886075949</c:v>
                </c:pt>
                <c:pt idx="86">
                  <c:v>0.21875</c:v>
                </c:pt>
                <c:pt idx="87">
                  <c:v>9.6256684491978606E-2</c:v>
                </c:pt>
                <c:pt idx="88">
                  <c:v>0.14068441064638779</c:v>
                </c:pt>
                <c:pt idx="89">
                  <c:v>0.12335958005249339</c:v>
                </c:pt>
                <c:pt idx="90">
                  <c:v>0.1099744245524297</c:v>
                </c:pt>
                <c:pt idx="91">
                  <c:v>0.1017964071856287</c:v>
                </c:pt>
                <c:pt idx="92">
                  <c:v>0.13270142180094791</c:v>
                </c:pt>
                <c:pt idx="93">
                  <c:v>0.125</c:v>
                </c:pt>
                <c:pt idx="94">
                  <c:v>8.1699346405228759E-2</c:v>
                </c:pt>
                <c:pt idx="95">
                  <c:v>0.104602510460251</c:v>
                </c:pt>
                <c:pt idx="96">
                  <c:v>0.2181818181818182</c:v>
                </c:pt>
                <c:pt idx="97">
                  <c:v>6.985294117647059E-2</c:v>
                </c:pt>
                <c:pt idx="98">
                  <c:v>0.11521418020679471</c:v>
                </c:pt>
                <c:pt idx="99">
                  <c:v>9.2843326885880081E-2</c:v>
                </c:pt>
                <c:pt idx="100">
                  <c:v>0.1225490196078431</c:v>
                </c:pt>
                <c:pt idx="101">
                  <c:v>0.108695652173913</c:v>
                </c:pt>
                <c:pt idx="102">
                  <c:v>0.1048780487804878</c:v>
                </c:pt>
                <c:pt idx="103">
                  <c:v>6.6037735849056603E-2</c:v>
                </c:pt>
                <c:pt idx="104">
                  <c:v>0.1156716417910448</c:v>
                </c:pt>
                <c:pt idx="105">
                  <c:v>8.2901554404145081E-2</c:v>
                </c:pt>
                <c:pt idx="106">
                  <c:v>0.12189616252821669</c:v>
                </c:pt>
                <c:pt idx="107">
                  <c:v>9.1819699499165269E-2</c:v>
                </c:pt>
                <c:pt idx="108">
                  <c:v>0.1129032258064516</c:v>
                </c:pt>
                <c:pt idx="109">
                  <c:v>0.25641025641025639</c:v>
                </c:pt>
                <c:pt idx="110">
                  <c:v>0.1214285714285714</c:v>
                </c:pt>
                <c:pt idx="111">
                  <c:v>9.9075297225891673E-2</c:v>
                </c:pt>
                <c:pt idx="112">
                  <c:v>0.17226890756302521</c:v>
                </c:pt>
                <c:pt idx="113">
                  <c:v>8.1168831168831168E-2</c:v>
                </c:pt>
                <c:pt idx="114">
                  <c:v>0.1294765840220386</c:v>
                </c:pt>
                <c:pt idx="115">
                  <c:v>0.1048824593128391</c:v>
                </c:pt>
                <c:pt idx="116">
                  <c:v>7.7348066298342538E-2</c:v>
                </c:pt>
                <c:pt idx="117">
                  <c:v>0.19259259259259259</c:v>
                </c:pt>
                <c:pt idx="118">
                  <c:v>8.2278481012658222E-2</c:v>
                </c:pt>
                <c:pt idx="119">
                  <c:v>0.1197604790419162</c:v>
                </c:pt>
                <c:pt idx="120">
                  <c:v>8.1730769230769232E-2</c:v>
                </c:pt>
                <c:pt idx="121">
                  <c:v>0.1335149863760218</c:v>
                </c:pt>
                <c:pt idx="122">
                  <c:v>9.0909090909090912E-2</c:v>
                </c:pt>
                <c:pt idx="123">
                  <c:v>9.1228070175438603E-2</c:v>
                </c:pt>
                <c:pt idx="124">
                  <c:v>0.12680115273775219</c:v>
                </c:pt>
                <c:pt idx="125">
                  <c:v>0.160377358490566</c:v>
                </c:pt>
                <c:pt idx="126">
                  <c:v>9.1445427728613568E-2</c:v>
                </c:pt>
                <c:pt idx="127">
                  <c:v>0.14410480349344981</c:v>
                </c:pt>
                <c:pt idx="128">
                  <c:v>0.1017369727047146</c:v>
                </c:pt>
                <c:pt idx="129">
                  <c:v>0.1038647342995169</c:v>
                </c:pt>
                <c:pt idx="130">
                  <c:v>0.16402116402116401</c:v>
                </c:pt>
                <c:pt idx="131">
                  <c:v>0.13924050632911389</c:v>
                </c:pt>
                <c:pt idx="132">
                  <c:v>0.11562500000000001</c:v>
                </c:pt>
                <c:pt idx="133">
                  <c:v>8.1871345029239762E-2</c:v>
                </c:pt>
                <c:pt idx="134">
                  <c:v>9.5063985374771481E-2</c:v>
                </c:pt>
                <c:pt idx="135">
                  <c:v>0.1238532110091743</c:v>
                </c:pt>
                <c:pt idx="136">
                  <c:v>8.5648148148148154E-2</c:v>
                </c:pt>
                <c:pt idx="137">
                  <c:v>0.13924050632911389</c:v>
                </c:pt>
                <c:pt idx="138">
                  <c:v>0.1111111111111111</c:v>
                </c:pt>
                <c:pt idx="139">
                  <c:v>9.2511013215859028E-2</c:v>
                </c:pt>
                <c:pt idx="140">
                  <c:v>7.9646017699115043E-2</c:v>
                </c:pt>
                <c:pt idx="141">
                  <c:v>0.12727272727272729</c:v>
                </c:pt>
                <c:pt idx="142">
                  <c:v>0.1111111111111111</c:v>
                </c:pt>
                <c:pt idx="143">
                  <c:v>0.1129032258064516</c:v>
                </c:pt>
                <c:pt idx="144">
                  <c:v>0.14919354838709681</c:v>
                </c:pt>
                <c:pt idx="145">
                  <c:v>0.21739130434782611</c:v>
                </c:pt>
                <c:pt idx="146">
                  <c:v>0.184</c:v>
                </c:pt>
                <c:pt idx="147">
                  <c:v>0.1081081081081081</c:v>
                </c:pt>
                <c:pt idx="148">
                  <c:v>0.23404255319148939</c:v>
                </c:pt>
                <c:pt idx="149">
                  <c:v>0.17889908256880729</c:v>
                </c:pt>
                <c:pt idx="150">
                  <c:v>0.21590909090909091</c:v>
                </c:pt>
                <c:pt idx="151">
                  <c:v>0.1021021021021021</c:v>
                </c:pt>
                <c:pt idx="152">
                  <c:v>0.10169491525423729</c:v>
                </c:pt>
                <c:pt idx="153">
                  <c:v>0.1545741324921136</c:v>
                </c:pt>
                <c:pt idx="154">
                  <c:v>0.10344827586206901</c:v>
                </c:pt>
                <c:pt idx="155">
                  <c:v>0.1242603550295858</c:v>
                </c:pt>
                <c:pt idx="156">
                  <c:v>0.1224188790560472</c:v>
                </c:pt>
                <c:pt idx="157">
                  <c:v>5.5702917771883291E-2</c:v>
                </c:pt>
                <c:pt idx="158">
                  <c:v>0.1260229132569558</c:v>
                </c:pt>
                <c:pt idx="159">
                  <c:v>0.12787723785166241</c:v>
                </c:pt>
                <c:pt idx="160">
                  <c:v>9.9778270509977826E-2</c:v>
                </c:pt>
                <c:pt idx="161">
                  <c:v>0.12627986348122869</c:v>
                </c:pt>
                <c:pt idx="162">
                  <c:v>0.10606060606060611</c:v>
                </c:pt>
                <c:pt idx="163">
                  <c:v>0.13793103448275859</c:v>
                </c:pt>
                <c:pt idx="164">
                  <c:v>0.19545454545454549</c:v>
                </c:pt>
                <c:pt idx="165">
                  <c:v>0.1320388349514563</c:v>
                </c:pt>
                <c:pt idx="166">
                  <c:v>0.12534818941504181</c:v>
                </c:pt>
                <c:pt idx="167">
                  <c:v>8.0610021786492375E-2</c:v>
                </c:pt>
                <c:pt idx="168">
                  <c:v>0.106145251396648</c:v>
                </c:pt>
                <c:pt idx="169">
                  <c:v>0.12594458438287151</c:v>
                </c:pt>
                <c:pt idx="170">
                  <c:v>0.1122589531680441</c:v>
                </c:pt>
                <c:pt idx="171">
                  <c:v>0.1099365750528541</c:v>
                </c:pt>
                <c:pt idx="172">
                  <c:v>9.3406593406593408E-2</c:v>
                </c:pt>
                <c:pt idx="173">
                  <c:v>0.1215880893300248</c:v>
                </c:pt>
                <c:pt idx="174">
                  <c:v>0.104</c:v>
                </c:pt>
                <c:pt idx="175">
                  <c:v>0.1621621621621622</c:v>
                </c:pt>
                <c:pt idx="176">
                  <c:v>8.2938388625592413E-2</c:v>
                </c:pt>
                <c:pt idx="177">
                  <c:v>9.7807757166947729E-2</c:v>
                </c:pt>
                <c:pt idx="178">
                  <c:v>0.1042253521126761</c:v>
                </c:pt>
                <c:pt idx="179">
                  <c:v>0.12274959083469721</c:v>
                </c:pt>
                <c:pt idx="180">
                  <c:v>9.6153846153846159E-2</c:v>
                </c:pt>
                <c:pt idx="181">
                  <c:v>0.1235955056179775</c:v>
                </c:pt>
                <c:pt idx="182">
                  <c:v>0.16111111111111109</c:v>
                </c:pt>
                <c:pt idx="183">
                  <c:v>0.2857142857142857</c:v>
                </c:pt>
                <c:pt idx="184">
                  <c:v>0.1675675675675676</c:v>
                </c:pt>
                <c:pt idx="185">
                  <c:v>0.2087912087912088</c:v>
                </c:pt>
                <c:pt idx="186">
                  <c:v>8.9552238805970144E-2</c:v>
                </c:pt>
                <c:pt idx="187">
                  <c:v>9.8425196850393706E-2</c:v>
                </c:pt>
                <c:pt idx="188">
                  <c:v>0.1103896103896104</c:v>
                </c:pt>
                <c:pt idx="189">
                  <c:v>9.480122324159021E-2</c:v>
                </c:pt>
                <c:pt idx="190">
                  <c:v>0.13600000000000001</c:v>
                </c:pt>
                <c:pt idx="191">
                  <c:v>0.1101549053356282</c:v>
                </c:pt>
                <c:pt idx="192">
                  <c:v>0.1178707224334601</c:v>
                </c:pt>
                <c:pt idx="193">
                  <c:v>0.126984126984127</c:v>
                </c:pt>
                <c:pt idx="194">
                  <c:v>0.12011577424023159</c:v>
                </c:pt>
                <c:pt idx="195">
                  <c:v>0.14285714285714279</c:v>
                </c:pt>
                <c:pt idx="196">
                  <c:v>0.1041162227602906</c:v>
                </c:pt>
                <c:pt idx="197">
                  <c:v>8.8607594936708861E-2</c:v>
                </c:pt>
                <c:pt idx="198">
                  <c:v>0.14195583596214509</c:v>
                </c:pt>
                <c:pt idx="199">
                  <c:v>0.20289855072463769</c:v>
                </c:pt>
                <c:pt idx="200">
                  <c:v>0.25</c:v>
                </c:pt>
                <c:pt idx="201">
                  <c:v>0.23684210526315791</c:v>
                </c:pt>
                <c:pt idx="202">
                  <c:v>0.15107913669064749</c:v>
                </c:pt>
                <c:pt idx="203">
                  <c:v>0.1018518518518518</c:v>
                </c:pt>
                <c:pt idx="204">
                  <c:v>0.1008968609865471</c:v>
                </c:pt>
                <c:pt idx="205">
                  <c:v>0.11415525114155251</c:v>
                </c:pt>
                <c:pt idx="206">
                  <c:v>0.2</c:v>
                </c:pt>
                <c:pt idx="207">
                  <c:v>8.8176352705410826E-2</c:v>
                </c:pt>
                <c:pt idx="208">
                  <c:v>0.10231660231660231</c:v>
                </c:pt>
                <c:pt idx="209">
                  <c:v>0.12993039443155449</c:v>
                </c:pt>
                <c:pt idx="210">
                  <c:v>0.1391304347826087</c:v>
                </c:pt>
                <c:pt idx="211">
                  <c:v>0.13672922252010719</c:v>
                </c:pt>
                <c:pt idx="212">
                  <c:v>6.0810810810810807E-2</c:v>
                </c:pt>
                <c:pt idx="213">
                  <c:v>8.8607594936708861E-2</c:v>
                </c:pt>
                <c:pt idx="214">
                  <c:v>0.13553113553113549</c:v>
                </c:pt>
                <c:pt idx="215">
                  <c:v>8.1364829396325458E-2</c:v>
                </c:pt>
                <c:pt idx="216">
                  <c:v>8.5294117647058826E-2</c:v>
                </c:pt>
                <c:pt idx="217">
                  <c:v>0.11805555555555559</c:v>
                </c:pt>
                <c:pt idx="218">
                  <c:v>9.0289608177172062E-2</c:v>
                </c:pt>
                <c:pt idx="219">
                  <c:v>9.7457627118644072E-2</c:v>
                </c:pt>
                <c:pt idx="220">
                  <c:v>0.11020408163265311</c:v>
                </c:pt>
                <c:pt idx="221">
                  <c:v>0.25316455696202528</c:v>
                </c:pt>
                <c:pt idx="222">
                  <c:v>0.13291139240506331</c:v>
                </c:pt>
                <c:pt idx="223">
                  <c:v>9.3023255813953487E-2</c:v>
                </c:pt>
                <c:pt idx="224">
                  <c:v>0.1103603603603604</c:v>
                </c:pt>
                <c:pt idx="225">
                  <c:v>0.13141025641025639</c:v>
                </c:pt>
                <c:pt idx="226">
                  <c:v>0.19047619047619049</c:v>
                </c:pt>
                <c:pt idx="227">
                  <c:v>9.7765363128491614E-2</c:v>
                </c:pt>
                <c:pt idx="228">
                  <c:v>9.0322580645161285E-2</c:v>
                </c:pt>
                <c:pt idx="229">
                  <c:v>6.9124423963133647E-2</c:v>
                </c:pt>
                <c:pt idx="230">
                  <c:v>0.1</c:v>
                </c:pt>
                <c:pt idx="231">
                  <c:v>0.1129032258064516</c:v>
                </c:pt>
                <c:pt idx="232">
                  <c:v>0.15254237288135589</c:v>
                </c:pt>
                <c:pt idx="233">
                  <c:v>8.4444444444444447E-2</c:v>
                </c:pt>
                <c:pt idx="234">
                  <c:v>7.3878627968337732E-2</c:v>
                </c:pt>
                <c:pt idx="235">
                  <c:v>8.6309523809523808E-2</c:v>
                </c:pt>
                <c:pt idx="236">
                  <c:v>8.3333333333333329E-2</c:v>
                </c:pt>
                <c:pt idx="237">
                  <c:v>8.9974293059125965E-2</c:v>
                </c:pt>
                <c:pt idx="238">
                  <c:v>0.1228070175438596</c:v>
                </c:pt>
                <c:pt idx="239">
                  <c:v>0.1019607843137255</c:v>
                </c:pt>
                <c:pt idx="240">
                  <c:v>9.036144578313253E-2</c:v>
                </c:pt>
                <c:pt idx="241">
                  <c:v>0.12716763005780349</c:v>
                </c:pt>
                <c:pt idx="242">
                  <c:v>8.5460599334073253E-2</c:v>
                </c:pt>
                <c:pt idx="243">
                  <c:v>0.1306306306306306</c:v>
                </c:pt>
                <c:pt idx="244">
                  <c:v>0.1033333333333333</c:v>
                </c:pt>
                <c:pt idx="245">
                  <c:v>9.7826086956521743E-2</c:v>
                </c:pt>
                <c:pt idx="246">
                  <c:v>0.10404624277456651</c:v>
                </c:pt>
                <c:pt idx="247">
                  <c:v>0.11228070175438599</c:v>
                </c:pt>
                <c:pt idx="248">
                  <c:v>0.1133786848072562</c:v>
                </c:pt>
                <c:pt idx="249">
                  <c:v>0.13970588235294121</c:v>
                </c:pt>
                <c:pt idx="250">
                  <c:v>6.3291139240506333E-2</c:v>
                </c:pt>
                <c:pt idx="251">
                  <c:v>9.8181818181818176E-2</c:v>
                </c:pt>
                <c:pt idx="252">
                  <c:v>9.7872340425531917E-2</c:v>
                </c:pt>
                <c:pt idx="253">
                  <c:v>0.13461538461538461</c:v>
                </c:pt>
                <c:pt idx="254">
                  <c:v>0.12925170068027211</c:v>
                </c:pt>
                <c:pt idx="255">
                  <c:v>0.13829787234042551</c:v>
                </c:pt>
                <c:pt idx="256">
                  <c:v>0.10215053763440859</c:v>
                </c:pt>
                <c:pt idx="257">
                  <c:v>0.1099290780141844</c:v>
                </c:pt>
                <c:pt idx="258">
                  <c:v>0.1051051051051051</c:v>
                </c:pt>
                <c:pt idx="259">
                  <c:v>0.1027397260273973</c:v>
                </c:pt>
                <c:pt idx="260">
                  <c:v>0.1237458193979933</c:v>
                </c:pt>
                <c:pt idx="261">
                  <c:v>0.1216730038022814</c:v>
                </c:pt>
                <c:pt idx="262">
                  <c:v>7.8947368421052627E-2</c:v>
                </c:pt>
                <c:pt idx="263">
                  <c:v>0.11726384364820849</c:v>
                </c:pt>
                <c:pt idx="264">
                  <c:v>0.1221719457013575</c:v>
                </c:pt>
                <c:pt idx="265">
                  <c:v>0.1176470588235294</c:v>
                </c:pt>
                <c:pt idx="266">
                  <c:v>9.3975903614457831E-2</c:v>
                </c:pt>
                <c:pt idx="267">
                  <c:v>7.0552147239263799E-2</c:v>
                </c:pt>
                <c:pt idx="268">
                  <c:v>0.1048951048951049</c:v>
                </c:pt>
                <c:pt idx="269">
                  <c:v>0.1100917431192661</c:v>
                </c:pt>
                <c:pt idx="270">
                  <c:v>8.6486486486486491E-2</c:v>
                </c:pt>
                <c:pt idx="271">
                  <c:v>0.1153846153846154</c:v>
                </c:pt>
                <c:pt idx="272">
                  <c:v>0.1276595744680851</c:v>
                </c:pt>
                <c:pt idx="273">
                  <c:v>0.1071428571428571</c:v>
                </c:pt>
                <c:pt idx="274">
                  <c:v>0.1295180722891566</c:v>
                </c:pt>
                <c:pt idx="275">
                  <c:v>0.14453125</c:v>
                </c:pt>
                <c:pt idx="276">
                  <c:v>8.1632653061224483E-2</c:v>
                </c:pt>
                <c:pt idx="277">
                  <c:v>7.7319587628865982E-2</c:v>
                </c:pt>
                <c:pt idx="278">
                  <c:v>7.6744186046511634E-2</c:v>
                </c:pt>
                <c:pt idx="279">
                  <c:v>9.3093093093093091E-2</c:v>
                </c:pt>
                <c:pt idx="280">
                  <c:v>0.1007751937984496</c:v>
                </c:pt>
                <c:pt idx="281">
                  <c:v>9.1863517060367453E-2</c:v>
                </c:pt>
                <c:pt idx="282">
                  <c:v>9.8305084745762716E-2</c:v>
                </c:pt>
                <c:pt idx="283">
                  <c:v>0.1049180327868852</c:v>
                </c:pt>
                <c:pt idx="284">
                  <c:v>0.1147098515519568</c:v>
                </c:pt>
                <c:pt idx="285">
                  <c:v>0.16666666666666671</c:v>
                </c:pt>
                <c:pt idx="286">
                  <c:v>0.121244635193133</c:v>
                </c:pt>
                <c:pt idx="287">
                  <c:v>9.0909090909090912E-2</c:v>
                </c:pt>
                <c:pt idx="288">
                  <c:v>0.16455696202531639</c:v>
                </c:pt>
                <c:pt idx="289">
                  <c:v>0.15384615384615391</c:v>
                </c:pt>
                <c:pt idx="290">
                  <c:v>0.1186046511627907</c:v>
                </c:pt>
                <c:pt idx="291">
                  <c:v>0.20588235294117649</c:v>
                </c:pt>
                <c:pt idx="292">
                  <c:v>0.1411290322580645</c:v>
                </c:pt>
                <c:pt idx="293">
                  <c:v>8.0110497237569064E-2</c:v>
                </c:pt>
                <c:pt idx="294">
                  <c:v>0.11033274956217159</c:v>
                </c:pt>
                <c:pt idx="295">
                  <c:v>0.1234567901234568</c:v>
                </c:pt>
                <c:pt idx="296">
                  <c:v>0.15286624203821661</c:v>
                </c:pt>
                <c:pt idx="297">
                  <c:v>0.1167247386759582</c:v>
                </c:pt>
                <c:pt idx="298">
                  <c:v>9.6907216494845363E-2</c:v>
                </c:pt>
                <c:pt idx="299">
                  <c:v>0.10727969348659</c:v>
                </c:pt>
                <c:pt idx="300">
                  <c:v>0.11044176706827311</c:v>
                </c:pt>
                <c:pt idx="301">
                  <c:v>0.1103752759381898</c:v>
                </c:pt>
                <c:pt idx="302">
                  <c:v>0.1242603550295858</c:v>
                </c:pt>
                <c:pt idx="303">
                  <c:v>8.9655172413793102E-2</c:v>
                </c:pt>
                <c:pt idx="304">
                  <c:v>0.1107871720116618</c:v>
                </c:pt>
                <c:pt idx="305">
                  <c:v>0.1092436974789916</c:v>
                </c:pt>
                <c:pt idx="306">
                  <c:v>0.1069767441860465</c:v>
                </c:pt>
                <c:pt idx="307">
                  <c:v>0.14851485148514851</c:v>
                </c:pt>
                <c:pt idx="308">
                  <c:v>8.1967213114754092E-2</c:v>
                </c:pt>
                <c:pt idx="309">
                  <c:v>0.12713472485768501</c:v>
                </c:pt>
                <c:pt idx="310">
                  <c:v>7.476635514018691E-2</c:v>
                </c:pt>
                <c:pt idx="311">
                  <c:v>0.1179775280898876</c:v>
                </c:pt>
                <c:pt idx="312">
                  <c:v>0.1060070671378092</c:v>
                </c:pt>
                <c:pt idx="313">
                  <c:v>0.1149425287356322</c:v>
                </c:pt>
                <c:pt idx="314">
                  <c:v>0.11083123425692699</c:v>
                </c:pt>
                <c:pt idx="315">
                  <c:v>8.2644628099173556E-2</c:v>
                </c:pt>
                <c:pt idx="316">
                  <c:v>0.29213483146067409</c:v>
                </c:pt>
                <c:pt idx="317">
                  <c:v>0.14334470989761089</c:v>
                </c:pt>
                <c:pt idx="318">
                  <c:v>0.1137254901960784</c:v>
                </c:pt>
                <c:pt idx="319">
                  <c:v>0.1209677419354839</c:v>
                </c:pt>
                <c:pt idx="320">
                  <c:v>6.1191626409017708E-2</c:v>
                </c:pt>
                <c:pt idx="321">
                  <c:v>8.4210526315789472E-2</c:v>
                </c:pt>
                <c:pt idx="322">
                  <c:v>0.12990936555891239</c:v>
                </c:pt>
                <c:pt idx="323">
                  <c:v>0.10031347962382441</c:v>
                </c:pt>
                <c:pt idx="324">
                  <c:v>0.12</c:v>
                </c:pt>
                <c:pt idx="325">
                  <c:v>0.13181818181818181</c:v>
                </c:pt>
                <c:pt idx="326">
                  <c:v>0.21739130434782611</c:v>
                </c:pt>
                <c:pt idx="327">
                  <c:v>0.13903743315508019</c:v>
                </c:pt>
                <c:pt idx="328">
                  <c:v>8.5889570552147243E-2</c:v>
                </c:pt>
                <c:pt idx="329">
                  <c:v>0.1055555555555556</c:v>
                </c:pt>
                <c:pt idx="330">
                  <c:v>6.8493150684931503E-2</c:v>
                </c:pt>
                <c:pt idx="331">
                  <c:v>0.17358490566037729</c:v>
                </c:pt>
                <c:pt idx="332">
                  <c:v>0.1152737752161383</c:v>
                </c:pt>
                <c:pt idx="333">
                  <c:v>9.6000000000000002E-2</c:v>
                </c:pt>
                <c:pt idx="334">
                  <c:v>8.5450346420323328E-2</c:v>
                </c:pt>
                <c:pt idx="335">
                  <c:v>0.1155660377358491</c:v>
                </c:pt>
                <c:pt idx="336">
                  <c:v>0.125</c:v>
                </c:pt>
                <c:pt idx="337">
                  <c:v>9.1370558375634514E-2</c:v>
                </c:pt>
                <c:pt idx="338">
                  <c:v>9.5000000000000001E-2</c:v>
                </c:pt>
                <c:pt idx="339">
                  <c:v>0.13829787234042551</c:v>
                </c:pt>
                <c:pt idx="340">
                  <c:v>0.1150442477876106</c:v>
                </c:pt>
                <c:pt idx="341">
                  <c:v>0.13297872340425529</c:v>
                </c:pt>
                <c:pt idx="342">
                  <c:v>0.1203125</c:v>
                </c:pt>
                <c:pt idx="343">
                  <c:v>9.6846846846846843E-2</c:v>
                </c:pt>
                <c:pt idx="344">
                  <c:v>9.6385542168674704E-2</c:v>
                </c:pt>
                <c:pt idx="345">
                  <c:v>0.13714285714285709</c:v>
                </c:pt>
                <c:pt idx="346">
                  <c:v>0.1324503311258278</c:v>
                </c:pt>
                <c:pt idx="347">
                  <c:v>9.8837209302325577E-2</c:v>
                </c:pt>
                <c:pt idx="348">
                  <c:v>0.1262886597938144</c:v>
                </c:pt>
                <c:pt idx="349">
                  <c:v>0.13274336283185839</c:v>
                </c:pt>
                <c:pt idx="350">
                  <c:v>0.1061224489795918</c:v>
                </c:pt>
                <c:pt idx="351">
                  <c:v>0.1041666666666667</c:v>
                </c:pt>
                <c:pt idx="352">
                  <c:v>9.2150170648464161E-2</c:v>
                </c:pt>
                <c:pt idx="353">
                  <c:v>9.9667774086378738E-2</c:v>
                </c:pt>
                <c:pt idx="354">
                  <c:v>0.17966101694915251</c:v>
                </c:pt>
                <c:pt idx="355">
                  <c:v>0.27027027027027029</c:v>
                </c:pt>
                <c:pt idx="356">
                  <c:v>0.1207729468599034</c:v>
                </c:pt>
                <c:pt idx="357">
                  <c:v>8.3333333333333329E-2</c:v>
                </c:pt>
                <c:pt idx="358">
                  <c:v>0.1043478260869565</c:v>
                </c:pt>
                <c:pt idx="359">
                  <c:v>0.14012738853503179</c:v>
                </c:pt>
                <c:pt idx="360">
                  <c:v>9.7288676236044661E-2</c:v>
                </c:pt>
                <c:pt idx="361">
                  <c:v>0.1068493150684932</c:v>
                </c:pt>
                <c:pt idx="362">
                  <c:v>9.3468468468468471E-2</c:v>
                </c:pt>
                <c:pt idx="363">
                  <c:v>0.1623931623931624</c:v>
                </c:pt>
                <c:pt idx="364">
                  <c:v>0.1174785100286533</c:v>
                </c:pt>
                <c:pt idx="365">
                  <c:v>8.1081081081081086E-2</c:v>
                </c:pt>
                <c:pt idx="366">
                  <c:v>8.6614173228346455E-2</c:v>
                </c:pt>
                <c:pt idx="367">
                  <c:v>8.9641434262948211E-2</c:v>
                </c:pt>
                <c:pt idx="368">
                  <c:v>0.13475177304964539</c:v>
                </c:pt>
                <c:pt idx="369">
                  <c:v>0.1238095238095238</c:v>
                </c:pt>
                <c:pt idx="370">
                  <c:v>5.0583657587548639E-2</c:v>
                </c:pt>
                <c:pt idx="371">
                  <c:v>0.16153846153846149</c:v>
                </c:pt>
                <c:pt idx="372">
                  <c:v>8.2725060827250604E-2</c:v>
                </c:pt>
                <c:pt idx="373">
                  <c:v>0.1288461538461538</c:v>
                </c:pt>
                <c:pt idx="374">
                  <c:v>5.8139534883720929E-2</c:v>
                </c:pt>
                <c:pt idx="375">
                  <c:v>9.727626459143969E-2</c:v>
                </c:pt>
                <c:pt idx="376">
                  <c:v>0.1086065573770492</c:v>
                </c:pt>
                <c:pt idx="377">
                  <c:v>9.0909090909090912E-2</c:v>
                </c:pt>
                <c:pt idx="378">
                  <c:v>7.6271186440677971E-2</c:v>
                </c:pt>
                <c:pt idx="379">
                  <c:v>0.12802768166089959</c:v>
                </c:pt>
                <c:pt idx="380">
                  <c:v>0.11874999999999999</c:v>
                </c:pt>
                <c:pt idx="381">
                  <c:v>0.1226215644820296</c:v>
                </c:pt>
                <c:pt idx="382">
                  <c:v>0.1170212765957447</c:v>
                </c:pt>
                <c:pt idx="383">
                  <c:v>0.14285714285714279</c:v>
                </c:pt>
                <c:pt idx="384">
                  <c:v>0.1344086021505376</c:v>
                </c:pt>
                <c:pt idx="385">
                  <c:v>0.14189189189189191</c:v>
                </c:pt>
                <c:pt idx="386">
                  <c:v>8.9005235602094238E-2</c:v>
                </c:pt>
                <c:pt idx="387">
                  <c:v>8.4210526315789472E-2</c:v>
                </c:pt>
                <c:pt idx="388">
                  <c:v>0.15300546448087429</c:v>
                </c:pt>
                <c:pt idx="389">
                  <c:v>4.3918918918918921E-2</c:v>
                </c:pt>
                <c:pt idx="390">
                  <c:v>8.2397003745318345E-2</c:v>
                </c:pt>
                <c:pt idx="391">
                  <c:v>0.1059972105997211</c:v>
                </c:pt>
                <c:pt idx="392">
                  <c:v>0.19387755102040821</c:v>
                </c:pt>
                <c:pt idx="393">
                  <c:v>0.1114058355437666</c:v>
                </c:pt>
                <c:pt idx="394">
                  <c:v>0.1183673469387755</c:v>
                </c:pt>
                <c:pt idx="395">
                  <c:v>0.15517241379310351</c:v>
                </c:pt>
                <c:pt idx="396">
                  <c:v>0.15176151761517609</c:v>
                </c:pt>
                <c:pt idx="397">
                  <c:v>9.0909090909090912E-2</c:v>
                </c:pt>
                <c:pt idx="398">
                  <c:v>6.3829787234042548E-2</c:v>
                </c:pt>
                <c:pt idx="399">
                  <c:v>0.14099216710182769</c:v>
                </c:pt>
                <c:pt idx="400">
                  <c:v>0.10526315789473679</c:v>
                </c:pt>
                <c:pt idx="401">
                  <c:v>0.1041666666666667</c:v>
                </c:pt>
                <c:pt idx="402">
                  <c:v>0.1560509554140127</c:v>
                </c:pt>
                <c:pt idx="403">
                  <c:v>0.18656716417910449</c:v>
                </c:pt>
                <c:pt idx="404">
                  <c:v>0.11790393013100441</c:v>
                </c:pt>
                <c:pt idx="405">
                  <c:v>0.12448132780082991</c:v>
                </c:pt>
                <c:pt idx="406">
                  <c:v>7.8431372549019607E-2</c:v>
                </c:pt>
                <c:pt idx="407">
                  <c:v>0.1050955414012739</c:v>
                </c:pt>
                <c:pt idx="408">
                  <c:v>8.6956521739130432E-2</c:v>
                </c:pt>
                <c:pt idx="409">
                  <c:v>0.13089005235602089</c:v>
                </c:pt>
                <c:pt idx="410">
                  <c:v>0.18404907975460119</c:v>
                </c:pt>
                <c:pt idx="411">
                  <c:v>0.1035120147874307</c:v>
                </c:pt>
                <c:pt idx="412">
                  <c:v>0.13299232736572891</c:v>
                </c:pt>
                <c:pt idx="413">
                  <c:v>0.1326530612244898</c:v>
                </c:pt>
                <c:pt idx="414">
                  <c:v>0.1623931623931624</c:v>
                </c:pt>
                <c:pt idx="415">
                  <c:v>0.17948717948717949</c:v>
                </c:pt>
                <c:pt idx="416">
                  <c:v>0.10503597122302161</c:v>
                </c:pt>
                <c:pt idx="417">
                  <c:v>0.1222222222222222</c:v>
                </c:pt>
                <c:pt idx="418">
                  <c:v>0.1238095238095238</c:v>
                </c:pt>
                <c:pt idx="419">
                  <c:v>0.15384615384615391</c:v>
                </c:pt>
                <c:pt idx="420">
                  <c:v>9.2198581560283682E-2</c:v>
                </c:pt>
                <c:pt idx="421">
                  <c:v>8.943089430894309E-2</c:v>
                </c:pt>
                <c:pt idx="422">
                  <c:v>0.1147540983606557</c:v>
                </c:pt>
                <c:pt idx="423">
                  <c:v>0.11020408163265311</c:v>
                </c:pt>
                <c:pt idx="424">
                  <c:v>0.28947368421052633</c:v>
                </c:pt>
                <c:pt idx="425">
                  <c:v>0.21527777777777779</c:v>
                </c:pt>
                <c:pt idx="426">
                  <c:v>9.2105263157894732E-2</c:v>
                </c:pt>
                <c:pt idx="427">
                  <c:v>0.1135073779795687</c:v>
                </c:pt>
                <c:pt idx="428">
                  <c:v>0.10931174089068831</c:v>
                </c:pt>
                <c:pt idx="429">
                  <c:v>0.1395348837209302</c:v>
                </c:pt>
                <c:pt idx="430">
                  <c:v>0.23015873015873009</c:v>
                </c:pt>
                <c:pt idx="431">
                  <c:v>8.0892608089260812E-2</c:v>
                </c:pt>
                <c:pt idx="432">
                  <c:v>0.1107491856677524</c:v>
                </c:pt>
                <c:pt idx="433">
                  <c:v>0.1036269430051813</c:v>
                </c:pt>
                <c:pt idx="434">
                  <c:v>0.13880126182965299</c:v>
                </c:pt>
                <c:pt idx="435">
                  <c:v>0.13207547169811321</c:v>
                </c:pt>
                <c:pt idx="436">
                  <c:v>8.6799276672694395E-2</c:v>
                </c:pt>
                <c:pt idx="437">
                  <c:v>9.6153846153846159E-2</c:v>
                </c:pt>
                <c:pt idx="438">
                  <c:v>0.12987012987012991</c:v>
                </c:pt>
                <c:pt idx="439">
                  <c:v>0.1131578947368421</c:v>
                </c:pt>
                <c:pt idx="440">
                  <c:v>8.8967971530249115E-2</c:v>
                </c:pt>
                <c:pt idx="441">
                  <c:v>0.1165311653116531</c:v>
                </c:pt>
                <c:pt idx="442">
                  <c:v>9.4117647058823528E-2</c:v>
                </c:pt>
                <c:pt idx="443">
                  <c:v>0.10465116279069769</c:v>
                </c:pt>
                <c:pt idx="444">
                  <c:v>0.1142191142191142</c:v>
                </c:pt>
                <c:pt idx="445">
                  <c:v>5.518763796909492E-2</c:v>
                </c:pt>
                <c:pt idx="446">
                  <c:v>0.149584487534626</c:v>
                </c:pt>
                <c:pt idx="447">
                  <c:v>8.4592145015105744E-2</c:v>
                </c:pt>
                <c:pt idx="448">
                  <c:v>0.1333333333333333</c:v>
                </c:pt>
                <c:pt idx="449">
                  <c:v>7.8028747433264892E-2</c:v>
                </c:pt>
                <c:pt idx="450">
                  <c:v>9.6011816838995567E-2</c:v>
                </c:pt>
                <c:pt idx="451">
                  <c:v>8.6792452830188674E-2</c:v>
                </c:pt>
                <c:pt idx="452">
                  <c:v>0.1049935979513444</c:v>
                </c:pt>
                <c:pt idx="453">
                  <c:v>0.12931034482758619</c:v>
                </c:pt>
                <c:pt idx="454">
                  <c:v>0.1081081081081081</c:v>
                </c:pt>
                <c:pt idx="455">
                  <c:v>0.14324324324324331</c:v>
                </c:pt>
                <c:pt idx="456">
                  <c:v>0.1</c:v>
                </c:pt>
                <c:pt idx="457">
                  <c:v>6.25E-2</c:v>
                </c:pt>
                <c:pt idx="458">
                  <c:v>0.16521739130434779</c:v>
                </c:pt>
                <c:pt idx="459">
                  <c:v>9.7142857142857142E-2</c:v>
                </c:pt>
                <c:pt idx="460">
                  <c:v>0.15322580645161291</c:v>
                </c:pt>
                <c:pt idx="461">
                  <c:v>0.1206896551724138</c:v>
                </c:pt>
                <c:pt idx="462">
                  <c:v>0.12713936430317849</c:v>
                </c:pt>
                <c:pt idx="463">
                  <c:v>9.4637223974763401E-2</c:v>
                </c:pt>
                <c:pt idx="464">
                  <c:v>0.14107485604606529</c:v>
                </c:pt>
                <c:pt idx="465">
                  <c:v>0.1106128550074738</c:v>
                </c:pt>
                <c:pt idx="466">
                  <c:v>0.10144927536231881</c:v>
                </c:pt>
                <c:pt idx="467">
                  <c:v>0.1744186046511628</c:v>
                </c:pt>
                <c:pt idx="468">
                  <c:v>0.125</c:v>
                </c:pt>
                <c:pt idx="469">
                  <c:v>0.1162361623616236</c:v>
                </c:pt>
                <c:pt idx="470">
                  <c:v>0.17295597484276731</c:v>
                </c:pt>
                <c:pt idx="471">
                  <c:v>0.1170212765957447</c:v>
                </c:pt>
                <c:pt idx="472">
                  <c:v>0.16315789473684211</c:v>
                </c:pt>
                <c:pt idx="473">
                  <c:v>0.20634920634920631</c:v>
                </c:pt>
                <c:pt idx="474">
                  <c:v>9.7222222222222224E-2</c:v>
                </c:pt>
                <c:pt idx="475">
                  <c:v>0.15635179153094461</c:v>
                </c:pt>
                <c:pt idx="476">
                  <c:v>0.12692307692307689</c:v>
                </c:pt>
                <c:pt idx="477">
                  <c:v>0.1621621621621622</c:v>
                </c:pt>
                <c:pt idx="478">
                  <c:v>0.12860310421286031</c:v>
                </c:pt>
                <c:pt idx="479">
                  <c:v>0.11440677966101689</c:v>
                </c:pt>
                <c:pt idx="480">
                  <c:v>0.1129032258064516</c:v>
                </c:pt>
                <c:pt idx="481">
                  <c:v>0.1764705882352941</c:v>
                </c:pt>
                <c:pt idx="482">
                  <c:v>9.285714285714286E-2</c:v>
                </c:pt>
                <c:pt idx="483">
                  <c:v>0.1475409836065574</c:v>
                </c:pt>
                <c:pt idx="484">
                  <c:v>9.4527363184079602E-2</c:v>
                </c:pt>
                <c:pt idx="485">
                  <c:v>0.1931818181818182</c:v>
                </c:pt>
                <c:pt idx="486">
                  <c:v>0.1479820627802691</c:v>
                </c:pt>
                <c:pt idx="487">
                  <c:v>9.3425605536332182E-2</c:v>
                </c:pt>
                <c:pt idx="488">
                  <c:v>0.1</c:v>
                </c:pt>
                <c:pt idx="489">
                  <c:v>9.841269841269841E-2</c:v>
                </c:pt>
                <c:pt idx="490">
                  <c:v>0.100990099009901</c:v>
                </c:pt>
                <c:pt idx="491">
                  <c:v>9.7178683385579931E-2</c:v>
                </c:pt>
                <c:pt idx="492">
                  <c:v>8.8235294117647065E-2</c:v>
                </c:pt>
                <c:pt idx="493">
                  <c:v>0.20909090909090911</c:v>
                </c:pt>
                <c:pt idx="494">
                  <c:v>0.1082352941176471</c:v>
                </c:pt>
                <c:pt idx="495">
                  <c:v>0.1322751322751323</c:v>
                </c:pt>
                <c:pt idx="496">
                  <c:v>0.1334604385128694</c:v>
                </c:pt>
                <c:pt idx="497">
                  <c:v>0.1239130434782609</c:v>
                </c:pt>
                <c:pt idx="498">
                  <c:v>0.1064935064935065</c:v>
                </c:pt>
                <c:pt idx="499">
                  <c:v>8.2926829268292687E-2</c:v>
                </c:pt>
                <c:pt idx="500">
                  <c:v>0.1164021164021164</c:v>
                </c:pt>
                <c:pt idx="501">
                  <c:v>0.12658227848101269</c:v>
                </c:pt>
                <c:pt idx="502">
                  <c:v>8.8167053364269138E-2</c:v>
                </c:pt>
                <c:pt idx="503">
                  <c:v>0.13636363636363641</c:v>
                </c:pt>
                <c:pt idx="504">
                  <c:v>0.18085106382978719</c:v>
                </c:pt>
                <c:pt idx="505">
                  <c:v>0.1508120649651972</c:v>
                </c:pt>
                <c:pt idx="506">
                  <c:v>8.3333333333333329E-2</c:v>
                </c:pt>
                <c:pt idx="507">
                  <c:v>0.1117647058823529</c:v>
                </c:pt>
                <c:pt idx="508">
                  <c:v>0.1225296442687747</c:v>
                </c:pt>
                <c:pt idx="509">
                  <c:v>0.1121495327102804</c:v>
                </c:pt>
                <c:pt idx="510">
                  <c:v>9.8321342925659472E-2</c:v>
                </c:pt>
                <c:pt idx="511">
                  <c:v>0.1025641025641026</c:v>
                </c:pt>
                <c:pt idx="512">
                  <c:v>0.1142857142857143</c:v>
                </c:pt>
                <c:pt idx="513">
                  <c:v>7.4534161490683232E-2</c:v>
                </c:pt>
                <c:pt idx="514">
                  <c:v>0.125</c:v>
                </c:pt>
                <c:pt idx="515">
                  <c:v>0.1066666666666667</c:v>
                </c:pt>
                <c:pt idx="516">
                  <c:v>7.590759075907591E-2</c:v>
                </c:pt>
                <c:pt idx="517">
                  <c:v>0.1196172248803828</c:v>
                </c:pt>
                <c:pt idx="518">
                  <c:v>0.1072961373390558</c:v>
                </c:pt>
                <c:pt idx="519">
                  <c:v>0.1764705882352941</c:v>
                </c:pt>
                <c:pt idx="520">
                  <c:v>0.14525139664804471</c:v>
                </c:pt>
                <c:pt idx="521">
                  <c:v>0.10087719298245609</c:v>
                </c:pt>
                <c:pt idx="522">
                  <c:v>7.6282940360610257E-2</c:v>
                </c:pt>
                <c:pt idx="523">
                  <c:v>8.9136490250696379E-2</c:v>
                </c:pt>
                <c:pt idx="524">
                  <c:v>0.11513859275053311</c:v>
                </c:pt>
                <c:pt idx="525">
                  <c:v>0.11143695014662761</c:v>
                </c:pt>
                <c:pt idx="526">
                  <c:v>8.3916083916083919E-2</c:v>
                </c:pt>
                <c:pt idx="527">
                  <c:v>9.6774193548387094E-2</c:v>
                </c:pt>
                <c:pt idx="528">
                  <c:v>0.105726872246696</c:v>
                </c:pt>
                <c:pt idx="529">
                  <c:v>0.10766961651917401</c:v>
                </c:pt>
                <c:pt idx="530">
                  <c:v>0.11589403973509931</c:v>
                </c:pt>
                <c:pt idx="531">
                  <c:v>0.13084112149532709</c:v>
                </c:pt>
                <c:pt idx="532">
                  <c:v>0.13294797687861271</c:v>
                </c:pt>
                <c:pt idx="533">
                  <c:v>9.8901098901098897E-2</c:v>
                </c:pt>
                <c:pt idx="534">
                  <c:v>0.18378378378378379</c:v>
                </c:pt>
                <c:pt idx="535">
                  <c:v>0.1098901098901099</c:v>
                </c:pt>
                <c:pt idx="536">
                  <c:v>0.14736842105263159</c:v>
                </c:pt>
                <c:pt idx="537">
                  <c:v>0.18947368421052629</c:v>
                </c:pt>
                <c:pt idx="538">
                  <c:v>0.15277777777777779</c:v>
                </c:pt>
                <c:pt idx="539">
                  <c:v>8.5714285714285715E-2</c:v>
                </c:pt>
                <c:pt idx="540">
                  <c:v>0.13796909492273729</c:v>
                </c:pt>
                <c:pt idx="541">
                  <c:v>0.1082474226804124</c:v>
                </c:pt>
                <c:pt idx="542">
                  <c:v>0.1466666666666667</c:v>
                </c:pt>
                <c:pt idx="543">
                  <c:v>8.6167800453514742E-2</c:v>
                </c:pt>
                <c:pt idx="544">
                  <c:v>7.1428571428571425E-2</c:v>
                </c:pt>
                <c:pt idx="545">
                  <c:v>0.12</c:v>
                </c:pt>
                <c:pt idx="546">
                  <c:v>9.4555873925501438E-2</c:v>
                </c:pt>
                <c:pt idx="547">
                  <c:v>0.1061093247588424</c:v>
                </c:pt>
                <c:pt idx="548">
                  <c:v>6.4724919093851127E-2</c:v>
                </c:pt>
                <c:pt idx="549">
                  <c:v>0.11570247933884301</c:v>
                </c:pt>
                <c:pt idx="550">
                  <c:v>0.16387959866220739</c:v>
                </c:pt>
                <c:pt idx="551">
                  <c:v>9.3220338983050849E-2</c:v>
                </c:pt>
                <c:pt idx="552">
                  <c:v>0.1227621483375959</c:v>
                </c:pt>
                <c:pt idx="553">
                  <c:v>9.0909090909090912E-2</c:v>
                </c:pt>
                <c:pt idx="554">
                  <c:v>0.15714285714285711</c:v>
                </c:pt>
                <c:pt idx="555">
                  <c:v>0.1122994652406417</c:v>
                </c:pt>
                <c:pt idx="556">
                  <c:v>0.1307814992025518</c:v>
                </c:pt>
                <c:pt idx="557">
                  <c:v>0.2</c:v>
                </c:pt>
                <c:pt idx="558">
                  <c:v>0.1140529531568228</c:v>
                </c:pt>
                <c:pt idx="559">
                  <c:v>0.15451895043731781</c:v>
                </c:pt>
                <c:pt idx="560">
                  <c:v>0.15662650602409639</c:v>
                </c:pt>
                <c:pt idx="561">
                  <c:v>0.15384615384615391</c:v>
                </c:pt>
                <c:pt idx="562">
                  <c:v>0.2247191011235955</c:v>
                </c:pt>
                <c:pt idx="563">
                  <c:v>0.1224018475750577</c:v>
                </c:pt>
                <c:pt idx="564">
                  <c:v>7.5555555555555556E-2</c:v>
                </c:pt>
                <c:pt idx="565">
                  <c:v>0.1040268456375839</c:v>
                </c:pt>
                <c:pt idx="566">
                  <c:v>0.11208791208791211</c:v>
                </c:pt>
                <c:pt idx="567">
                  <c:v>8.8578088578088576E-2</c:v>
                </c:pt>
                <c:pt idx="568">
                  <c:v>0.1018329938900204</c:v>
                </c:pt>
                <c:pt idx="569">
                  <c:v>0.13215859030836999</c:v>
                </c:pt>
                <c:pt idx="570">
                  <c:v>9.0265486725663716E-2</c:v>
                </c:pt>
                <c:pt idx="571">
                  <c:v>0.13414634146341459</c:v>
                </c:pt>
                <c:pt idx="572">
                  <c:v>9.6153846153846159E-2</c:v>
                </c:pt>
                <c:pt idx="573">
                  <c:v>9.7264437689969604E-2</c:v>
                </c:pt>
                <c:pt idx="574">
                  <c:v>0.23728813559322029</c:v>
                </c:pt>
                <c:pt idx="575">
                  <c:v>0.1153846153846154</c:v>
                </c:pt>
                <c:pt idx="576">
                  <c:v>0.10344827586206901</c:v>
                </c:pt>
                <c:pt idx="577">
                  <c:v>0.110062893081761</c:v>
                </c:pt>
                <c:pt idx="578">
                  <c:v>0.1209677419354839</c:v>
                </c:pt>
                <c:pt idx="579">
                  <c:v>0.14285714285714279</c:v>
                </c:pt>
                <c:pt idx="580">
                  <c:v>4.5454545454545463E-2</c:v>
                </c:pt>
                <c:pt idx="581">
                  <c:v>0.1875</c:v>
                </c:pt>
                <c:pt idx="582">
                  <c:v>0.1326530612244898</c:v>
                </c:pt>
                <c:pt idx="583">
                  <c:v>0.14436619718309859</c:v>
                </c:pt>
                <c:pt idx="584">
                  <c:v>0.11989795918367351</c:v>
                </c:pt>
                <c:pt idx="585">
                  <c:v>7.7272727272727271E-2</c:v>
                </c:pt>
                <c:pt idx="586">
                  <c:v>9.1514143094841932E-2</c:v>
                </c:pt>
                <c:pt idx="587">
                  <c:v>0.1364009860312243</c:v>
                </c:pt>
                <c:pt idx="588">
                  <c:v>9.3886462882096067E-2</c:v>
                </c:pt>
                <c:pt idx="589">
                  <c:v>0.13804713804713811</c:v>
                </c:pt>
                <c:pt idx="590">
                  <c:v>0.1554054054054054</c:v>
                </c:pt>
                <c:pt idx="591">
                  <c:v>0.14871794871794869</c:v>
                </c:pt>
                <c:pt idx="592">
                  <c:v>0.1648351648351648</c:v>
                </c:pt>
                <c:pt idx="593">
                  <c:v>9.0909090909090912E-2</c:v>
                </c:pt>
                <c:pt idx="594">
                  <c:v>0.1157205240174673</c:v>
                </c:pt>
                <c:pt idx="595">
                  <c:v>0.15238095238095239</c:v>
                </c:pt>
                <c:pt idx="596">
                  <c:v>0.13071895424836599</c:v>
                </c:pt>
                <c:pt idx="597">
                  <c:v>0.1980440097799511</c:v>
                </c:pt>
                <c:pt idx="598">
                  <c:v>8.7218045112781958E-2</c:v>
                </c:pt>
                <c:pt idx="599">
                  <c:v>0.1123287671232877</c:v>
                </c:pt>
                <c:pt idx="600">
                  <c:v>0.15686274509803921</c:v>
                </c:pt>
                <c:pt idx="601">
                  <c:v>0.19161676646706591</c:v>
                </c:pt>
                <c:pt idx="602">
                  <c:v>0.1404494382022472</c:v>
                </c:pt>
                <c:pt idx="603">
                  <c:v>6.2295081967213117E-2</c:v>
                </c:pt>
                <c:pt idx="604">
                  <c:v>0.10606060606060611</c:v>
                </c:pt>
                <c:pt idx="605">
                  <c:v>9.3167701863354033E-2</c:v>
                </c:pt>
                <c:pt idx="606">
                  <c:v>0.1126760563380282</c:v>
                </c:pt>
                <c:pt idx="607">
                  <c:v>0.11036339165545089</c:v>
                </c:pt>
                <c:pt idx="608">
                  <c:v>0.14035087719298239</c:v>
                </c:pt>
                <c:pt idx="609">
                  <c:v>0.17196531791907521</c:v>
                </c:pt>
                <c:pt idx="610">
                  <c:v>9.5465393794749401E-2</c:v>
                </c:pt>
                <c:pt idx="611">
                  <c:v>7.9320113314447591E-2</c:v>
                </c:pt>
                <c:pt idx="612">
                  <c:v>0.12867647058823531</c:v>
                </c:pt>
                <c:pt idx="613">
                  <c:v>0.1324422843256379</c:v>
                </c:pt>
                <c:pt idx="614">
                  <c:v>0.1254125412541254</c:v>
                </c:pt>
                <c:pt idx="615">
                  <c:v>0.02</c:v>
                </c:pt>
                <c:pt idx="616">
                  <c:v>0.12087912087912089</c:v>
                </c:pt>
                <c:pt idx="617">
                  <c:v>0.16856492027334849</c:v>
                </c:pt>
                <c:pt idx="618">
                  <c:v>0.109717868338558</c:v>
                </c:pt>
                <c:pt idx="619">
                  <c:v>9.5709570957095716E-2</c:v>
                </c:pt>
                <c:pt idx="620">
                  <c:v>0.12</c:v>
                </c:pt>
                <c:pt idx="621">
                  <c:v>0.1752577319587629</c:v>
                </c:pt>
                <c:pt idx="622">
                  <c:v>0.1075268817204301</c:v>
                </c:pt>
                <c:pt idx="623">
                  <c:v>7.3214285714285718E-2</c:v>
                </c:pt>
                <c:pt idx="624">
                  <c:v>0.1099585062240664</c:v>
                </c:pt>
                <c:pt idx="625">
                  <c:v>0.1125</c:v>
                </c:pt>
                <c:pt idx="626">
                  <c:v>0.1212765957446808</c:v>
                </c:pt>
                <c:pt idx="627">
                  <c:v>0.12977099236641221</c:v>
                </c:pt>
                <c:pt idx="628">
                  <c:v>0.102827763496144</c:v>
                </c:pt>
                <c:pt idx="629">
                  <c:v>0.1197604790419162</c:v>
                </c:pt>
                <c:pt idx="630">
                  <c:v>7.2599531615925056E-2</c:v>
                </c:pt>
                <c:pt idx="631">
                  <c:v>0.17241379310344829</c:v>
                </c:pt>
                <c:pt idx="632">
                  <c:v>0.14893617021276601</c:v>
                </c:pt>
                <c:pt idx="633">
                  <c:v>0.1039755351681957</c:v>
                </c:pt>
                <c:pt idx="634">
                  <c:v>0.1078838174273859</c:v>
                </c:pt>
                <c:pt idx="635">
                  <c:v>0.12328767123287671</c:v>
                </c:pt>
                <c:pt idx="636">
                  <c:v>0.10526315789473679</c:v>
                </c:pt>
                <c:pt idx="637">
                  <c:v>0.10775862068965519</c:v>
                </c:pt>
                <c:pt idx="638">
                  <c:v>0.1151736745886655</c:v>
                </c:pt>
                <c:pt idx="639">
                  <c:v>0.1125290023201856</c:v>
                </c:pt>
                <c:pt idx="640">
                  <c:v>0.1705426356589147</c:v>
                </c:pt>
                <c:pt idx="641">
                  <c:v>0.1198945981554677</c:v>
                </c:pt>
                <c:pt idx="642">
                  <c:v>0.10986547085201789</c:v>
                </c:pt>
                <c:pt idx="643">
                  <c:v>0.1211072664359862</c:v>
                </c:pt>
                <c:pt idx="644">
                  <c:v>9.3975903614457831E-2</c:v>
                </c:pt>
                <c:pt idx="645">
                  <c:v>9.9199999999999997E-2</c:v>
                </c:pt>
                <c:pt idx="646">
                  <c:v>0.1630094043887147</c:v>
                </c:pt>
                <c:pt idx="647">
                  <c:v>0.2857142857142857</c:v>
                </c:pt>
                <c:pt idx="648">
                  <c:v>0.1764705882352941</c:v>
                </c:pt>
                <c:pt idx="649">
                  <c:v>0.1818181818181818</c:v>
                </c:pt>
                <c:pt idx="650">
                  <c:v>9.6121416526138273E-2</c:v>
                </c:pt>
                <c:pt idx="651">
                  <c:v>7.77027027027027E-2</c:v>
                </c:pt>
                <c:pt idx="652">
                  <c:v>0.14248704663212439</c:v>
                </c:pt>
                <c:pt idx="653">
                  <c:v>9.5435684647302899E-2</c:v>
                </c:pt>
                <c:pt idx="654">
                  <c:v>0.1153846153846154</c:v>
                </c:pt>
                <c:pt idx="655">
                  <c:v>0.25490196078431371</c:v>
                </c:pt>
                <c:pt idx="656">
                  <c:v>0.121580547112462</c:v>
                </c:pt>
                <c:pt idx="657">
                  <c:v>0.11646586345381529</c:v>
                </c:pt>
                <c:pt idx="658">
                  <c:v>0.1045454545454545</c:v>
                </c:pt>
                <c:pt idx="659">
                  <c:v>0.1100244498777506</c:v>
                </c:pt>
                <c:pt idx="660">
                  <c:v>0.14432989690721651</c:v>
                </c:pt>
                <c:pt idx="661">
                  <c:v>4.5871559633027532E-2</c:v>
                </c:pt>
                <c:pt idx="662">
                  <c:v>0.2072072072072072</c:v>
                </c:pt>
                <c:pt idx="663">
                  <c:v>0.15</c:v>
                </c:pt>
                <c:pt idx="664">
                  <c:v>9.270216962524655E-2</c:v>
                </c:pt>
                <c:pt idx="665">
                  <c:v>0.1314432989690722</c:v>
                </c:pt>
                <c:pt idx="666">
                  <c:v>0.13445378151260501</c:v>
                </c:pt>
                <c:pt idx="667">
                  <c:v>0.1576354679802956</c:v>
                </c:pt>
                <c:pt idx="668">
                  <c:v>0.17826086956521739</c:v>
                </c:pt>
                <c:pt idx="669">
                  <c:v>4.5454545454545463E-2</c:v>
                </c:pt>
                <c:pt idx="670">
                  <c:v>0.12820512820512819</c:v>
                </c:pt>
                <c:pt idx="671">
                  <c:v>8.9552238805970144E-2</c:v>
                </c:pt>
                <c:pt idx="672">
                  <c:v>0.13304721030042921</c:v>
                </c:pt>
                <c:pt idx="673">
                  <c:v>0.1216429699842022</c:v>
                </c:pt>
                <c:pt idx="674">
                  <c:v>0.1692650334075724</c:v>
                </c:pt>
                <c:pt idx="675">
                  <c:v>0.1268533772652389</c:v>
                </c:pt>
                <c:pt idx="676">
                  <c:v>0.2857142857142857</c:v>
                </c:pt>
                <c:pt idx="677">
                  <c:v>0.1032702237521515</c:v>
                </c:pt>
                <c:pt idx="678">
                  <c:v>0.2162162162162162</c:v>
                </c:pt>
                <c:pt idx="679">
                  <c:v>0.10364963503649639</c:v>
                </c:pt>
                <c:pt idx="680">
                  <c:v>9.9009900990099011E-3</c:v>
                </c:pt>
                <c:pt idx="681">
                  <c:v>0.11382113821138209</c:v>
                </c:pt>
                <c:pt idx="682">
                  <c:v>0.19594594594594589</c:v>
                </c:pt>
                <c:pt idx="683">
                  <c:v>9.6296296296296297E-2</c:v>
                </c:pt>
                <c:pt idx="684">
                  <c:v>0.2142857142857143</c:v>
                </c:pt>
                <c:pt idx="685">
                  <c:v>0.1027397260273973</c:v>
                </c:pt>
                <c:pt idx="686">
                  <c:v>7.5187969924812026E-2</c:v>
                </c:pt>
                <c:pt idx="687">
                  <c:v>0.12658227848101269</c:v>
                </c:pt>
                <c:pt idx="688">
                  <c:v>0.13559322033898311</c:v>
                </c:pt>
                <c:pt idx="689">
                  <c:v>8.5714285714285715E-2</c:v>
                </c:pt>
                <c:pt idx="690">
                  <c:v>0.1189189189189189</c:v>
                </c:pt>
                <c:pt idx="691">
                  <c:v>0.1031746031746032</c:v>
                </c:pt>
                <c:pt idx="692">
                  <c:v>0.15762273901808779</c:v>
                </c:pt>
                <c:pt idx="693">
                  <c:v>0.1071428571428571</c:v>
                </c:pt>
                <c:pt idx="694">
                  <c:v>0.13559322033898311</c:v>
                </c:pt>
                <c:pt idx="695">
                  <c:v>0.1176470588235294</c:v>
                </c:pt>
                <c:pt idx="696">
                  <c:v>0.37931034482758619</c:v>
                </c:pt>
                <c:pt idx="697">
                  <c:v>0.23140495867768601</c:v>
                </c:pt>
                <c:pt idx="698">
                  <c:v>7.7490774907749083E-2</c:v>
                </c:pt>
                <c:pt idx="699">
                  <c:v>9.1482649842271294E-2</c:v>
                </c:pt>
                <c:pt idx="700">
                  <c:v>0.12340425531914891</c:v>
                </c:pt>
                <c:pt idx="701">
                  <c:v>0.1524390243902439</c:v>
                </c:pt>
                <c:pt idx="702">
                  <c:v>0.1206140350877193</c:v>
                </c:pt>
                <c:pt idx="703">
                  <c:v>0.1864406779661017</c:v>
                </c:pt>
                <c:pt idx="704">
                  <c:v>0.1157894736842105</c:v>
                </c:pt>
                <c:pt idx="705">
                  <c:v>0.13627254509018041</c:v>
                </c:pt>
                <c:pt idx="706">
                  <c:v>0.13833992094861661</c:v>
                </c:pt>
                <c:pt idx="707">
                  <c:v>5.6497175141242938E-2</c:v>
                </c:pt>
                <c:pt idx="708">
                  <c:v>4.5871559633027532E-2</c:v>
                </c:pt>
                <c:pt idx="709">
                  <c:v>0.2711864406779661</c:v>
                </c:pt>
                <c:pt idx="710">
                  <c:v>0.1056603773584906</c:v>
                </c:pt>
                <c:pt idx="711">
                  <c:v>0.11570247933884301</c:v>
                </c:pt>
                <c:pt idx="712">
                  <c:v>0.10526315789473679</c:v>
                </c:pt>
                <c:pt idx="713">
                  <c:v>0.2061855670103093</c:v>
                </c:pt>
                <c:pt idx="714">
                  <c:v>0.27419354838709681</c:v>
                </c:pt>
                <c:pt idx="715">
                  <c:v>0.14285714285714279</c:v>
                </c:pt>
                <c:pt idx="716">
                  <c:v>0.1242603550295858</c:v>
                </c:pt>
                <c:pt idx="717">
                  <c:v>0.1075794621026895</c:v>
                </c:pt>
                <c:pt idx="718">
                  <c:v>0.15476190476190479</c:v>
                </c:pt>
                <c:pt idx="719">
                  <c:v>0.1122715404699739</c:v>
                </c:pt>
                <c:pt idx="720">
                  <c:v>0.1185567010309278</c:v>
                </c:pt>
                <c:pt idx="721">
                  <c:v>0.12724306688417619</c:v>
                </c:pt>
                <c:pt idx="722">
                  <c:v>0.14009661835748791</c:v>
                </c:pt>
                <c:pt idx="723">
                  <c:v>0.1366906474820144</c:v>
                </c:pt>
                <c:pt idx="724">
                  <c:v>0.1409691629955947</c:v>
                </c:pt>
                <c:pt idx="725">
                  <c:v>0.1173913043478261</c:v>
                </c:pt>
                <c:pt idx="726">
                  <c:v>8.4437086092715233E-2</c:v>
                </c:pt>
                <c:pt idx="727">
                  <c:v>0.20253164556962031</c:v>
                </c:pt>
                <c:pt idx="728">
                  <c:v>8.7703435804701621E-2</c:v>
                </c:pt>
                <c:pt idx="729">
                  <c:v>0.2808988764044944</c:v>
                </c:pt>
                <c:pt idx="730">
                  <c:v>8.1081081081081086E-2</c:v>
                </c:pt>
                <c:pt idx="731">
                  <c:v>0.1091370558375634</c:v>
                </c:pt>
                <c:pt idx="732">
                  <c:v>0.109704641350211</c:v>
                </c:pt>
                <c:pt idx="733">
                  <c:v>0.15677966101694921</c:v>
                </c:pt>
                <c:pt idx="734">
                  <c:v>6.7796610169491525E-2</c:v>
                </c:pt>
                <c:pt idx="735">
                  <c:v>9.6525096525096526E-2</c:v>
                </c:pt>
                <c:pt idx="736">
                  <c:v>0.17846153846153839</c:v>
                </c:pt>
                <c:pt idx="737">
                  <c:v>0.2197802197802198</c:v>
                </c:pt>
                <c:pt idx="738">
                  <c:v>0.1453900709219858</c:v>
                </c:pt>
                <c:pt idx="739">
                  <c:v>0.13138686131386859</c:v>
                </c:pt>
                <c:pt idx="740">
                  <c:v>0.36486486486486491</c:v>
                </c:pt>
                <c:pt idx="741">
                  <c:v>0.1094890510948905</c:v>
                </c:pt>
                <c:pt idx="742">
                  <c:v>0.12786885245901641</c:v>
                </c:pt>
                <c:pt idx="743">
                  <c:v>8.9552238805970144E-2</c:v>
                </c:pt>
                <c:pt idx="744">
                  <c:v>0.14516129032258071</c:v>
                </c:pt>
                <c:pt idx="745">
                  <c:v>0.11801242236024841</c:v>
                </c:pt>
                <c:pt idx="746">
                  <c:v>0.1506024096385542</c:v>
                </c:pt>
                <c:pt idx="747">
                  <c:v>6.0240963855421693E-2</c:v>
                </c:pt>
                <c:pt idx="748">
                  <c:v>0.10905349794238681</c:v>
                </c:pt>
                <c:pt idx="749">
                  <c:v>0.1357142857142857</c:v>
                </c:pt>
                <c:pt idx="750">
                  <c:v>0.13348676639815879</c:v>
                </c:pt>
                <c:pt idx="751">
                  <c:v>0.2168674698795181</c:v>
                </c:pt>
                <c:pt idx="752">
                  <c:v>0.375</c:v>
                </c:pt>
                <c:pt idx="753">
                  <c:v>0.1104536489151874</c:v>
                </c:pt>
                <c:pt idx="754">
                  <c:v>0.1165845648604269</c:v>
                </c:pt>
                <c:pt idx="755">
                  <c:v>8.0808080808080815E-2</c:v>
                </c:pt>
                <c:pt idx="756">
                  <c:v>0.1186943620178042</c:v>
                </c:pt>
                <c:pt idx="757">
                  <c:v>0.14285714285714279</c:v>
                </c:pt>
                <c:pt idx="758">
                  <c:v>0.1031746031746032</c:v>
                </c:pt>
                <c:pt idx="759">
                  <c:v>8.6776859504132234E-2</c:v>
                </c:pt>
                <c:pt idx="760">
                  <c:v>9.1836734693877556E-2</c:v>
                </c:pt>
                <c:pt idx="761">
                  <c:v>0.13033175355450241</c:v>
                </c:pt>
                <c:pt idx="762">
                  <c:v>0.16184971098265899</c:v>
                </c:pt>
                <c:pt idx="763">
                  <c:v>6.2135922330097078E-2</c:v>
                </c:pt>
                <c:pt idx="764">
                  <c:v>7.5301204819277115E-2</c:v>
                </c:pt>
                <c:pt idx="765">
                  <c:v>0.1236559139784946</c:v>
                </c:pt>
                <c:pt idx="766">
                  <c:v>0.14518317503392131</c:v>
                </c:pt>
                <c:pt idx="767">
                  <c:v>0.1674641148325359</c:v>
                </c:pt>
                <c:pt idx="768">
                  <c:v>0.11594202898550721</c:v>
                </c:pt>
                <c:pt idx="769">
                  <c:v>0.141566265060241</c:v>
                </c:pt>
                <c:pt idx="770">
                  <c:v>6.4748201438848921E-2</c:v>
                </c:pt>
                <c:pt idx="771">
                  <c:v>7.483870967741936E-2</c:v>
                </c:pt>
                <c:pt idx="772">
                  <c:v>0.15384615384615391</c:v>
                </c:pt>
                <c:pt idx="773">
                  <c:v>9.7435897435897437E-2</c:v>
                </c:pt>
                <c:pt idx="774">
                  <c:v>0.1464968152866242</c:v>
                </c:pt>
                <c:pt idx="775">
                  <c:v>0.35714285714285721</c:v>
                </c:pt>
                <c:pt idx="776">
                  <c:v>0.1094890510948905</c:v>
                </c:pt>
                <c:pt idx="777">
                  <c:v>0.12587412587412589</c:v>
                </c:pt>
                <c:pt idx="778">
                  <c:v>0.14492753623188409</c:v>
                </c:pt>
                <c:pt idx="779">
                  <c:v>6.5789473684210523E-2</c:v>
                </c:pt>
                <c:pt idx="780">
                  <c:v>0.43181818181818182</c:v>
                </c:pt>
                <c:pt idx="781">
                  <c:v>0.1069767441860465</c:v>
                </c:pt>
                <c:pt idx="782">
                  <c:v>0.10896708286038589</c:v>
                </c:pt>
                <c:pt idx="783">
                  <c:v>0.2032967032967033</c:v>
                </c:pt>
                <c:pt idx="784">
                  <c:v>0.21333333333333329</c:v>
                </c:pt>
                <c:pt idx="785">
                  <c:v>7.5268817204301078E-2</c:v>
                </c:pt>
                <c:pt idx="786">
                  <c:v>0.13566739606126921</c:v>
                </c:pt>
                <c:pt idx="787">
                  <c:v>0.18493150684931511</c:v>
                </c:pt>
                <c:pt idx="788">
                  <c:v>0.33333333333333331</c:v>
                </c:pt>
                <c:pt idx="789">
                  <c:v>0.1229946524064171</c:v>
                </c:pt>
                <c:pt idx="790">
                  <c:v>0.1408214585079631</c:v>
                </c:pt>
                <c:pt idx="791">
                  <c:v>0.15444015444015441</c:v>
                </c:pt>
                <c:pt idx="792">
                  <c:v>8.6988847583643128E-2</c:v>
                </c:pt>
                <c:pt idx="793">
                  <c:v>9.0387374461979919E-2</c:v>
                </c:pt>
                <c:pt idx="794">
                  <c:v>0.19607843137254899</c:v>
                </c:pt>
                <c:pt idx="795">
                  <c:v>0.15841584158415839</c:v>
                </c:pt>
                <c:pt idx="796">
                  <c:v>7.4829931972789115E-2</c:v>
                </c:pt>
                <c:pt idx="797">
                  <c:v>6.3492063492063489E-2</c:v>
                </c:pt>
                <c:pt idx="798">
                  <c:v>0.16235294117647059</c:v>
                </c:pt>
                <c:pt idx="799">
                  <c:v>0.115171650055371</c:v>
                </c:pt>
                <c:pt idx="800">
                  <c:v>0.1121951219512195</c:v>
                </c:pt>
                <c:pt idx="801">
                  <c:v>6.8783068783068779E-2</c:v>
                </c:pt>
                <c:pt idx="802">
                  <c:v>0.1233766233766234</c:v>
                </c:pt>
                <c:pt idx="803">
                  <c:v>6.0810810810810807E-2</c:v>
                </c:pt>
                <c:pt idx="804">
                  <c:v>0.12987012987012991</c:v>
                </c:pt>
                <c:pt idx="805">
                  <c:v>0.11594202898550721</c:v>
                </c:pt>
                <c:pt idx="806">
                  <c:v>8.3650190114068435E-2</c:v>
                </c:pt>
                <c:pt idx="807">
                  <c:v>0.1139240506329114</c:v>
                </c:pt>
                <c:pt idx="808">
                  <c:v>9.1436865021770689E-2</c:v>
                </c:pt>
                <c:pt idx="809">
                  <c:v>0.1028938906752412</c:v>
                </c:pt>
                <c:pt idx="810">
                  <c:v>0.1231155778894472</c:v>
                </c:pt>
                <c:pt idx="811">
                  <c:v>0.1116564417177914</c:v>
                </c:pt>
                <c:pt idx="812">
                  <c:v>8.8235294117647065E-2</c:v>
                </c:pt>
                <c:pt idx="813">
                  <c:v>0.17948717948717949</c:v>
                </c:pt>
                <c:pt idx="814">
                  <c:v>8.1516587677725114E-2</c:v>
                </c:pt>
                <c:pt idx="815">
                  <c:v>0.1769911504424779</c:v>
                </c:pt>
                <c:pt idx="816">
                  <c:v>0.1147540983606557</c:v>
                </c:pt>
                <c:pt idx="817">
                  <c:v>0.140625</c:v>
                </c:pt>
                <c:pt idx="818">
                  <c:v>4.4692737430167599E-2</c:v>
                </c:pt>
                <c:pt idx="819">
                  <c:v>0.218978102189781</c:v>
                </c:pt>
                <c:pt idx="820">
                  <c:v>0.18050541516245491</c:v>
                </c:pt>
                <c:pt idx="821">
                  <c:v>0.36363636363636359</c:v>
                </c:pt>
                <c:pt idx="822">
                  <c:v>0.1391752577319588</c:v>
                </c:pt>
                <c:pt idx="823">
                  <c:v>0.28358208955223879</c:v>
                </c:pt>
                <c:pt idx="824">
                  <c:v>0.2032520325203252</c:v>
                </c:pt>
                <c:pt idx="825">
                  <c:v>9.5238095238095233E-2</c:v>
                </c:pt>
                <c:pt idx="826">
                  <c:v>9.6818810511756573E-2</c:v>
                </c:pt>
                <c:pt idx="827">
                  <c:v>8.6031452358926924E-2</c:v>
                </c:pt>
                <c:pt idx="828">
                  <c:v>0.11602209944751379</c:v>
                </c:pt>
                <c:pt idx="829">
                  <c:v>0.17333333333333331</c:v>
                </c:pt>
                <c:pt idx="830">
                  <c:v>6.3291139240506333E-2</c:v>
                </c:pt>
                <c:pt idx="831">
                  <c:v>9.7315436241610737E-2</c:v>
                </c:pt>
                <c:pt idx="832">
                  <c:v>0.1610337972166998</c:v>
                </c:pt>
                <c:pt idx="833">
                  <c:v>0.1275071633237822</c:v>
                </c:pt>
                <c:pt idx="834">
                  <c:v>6.8000000000000005E-2</c:v>
                </c:pt>
                <c:pt idx="835">
                  <c:v>7.5630252100840331E-2</c:v>
                </c:pt>
                <c:pt idx="836">
                  <c:v>0.2228260869565217</c:v>
                </c:pt>
                <c:pt idx="837">
                  <c:v>0.1111111111111111</c:v>
                </c:pt>
                <c:pt idx="838">
                  <c:v>0.14285714285714279</c:v>
                </c:pt>
                <c:pt idx="839">
                  <c:v>9.1383812010443863E-2</c:v>
                </c:pt>
                <c:pt idx="840">
                  <c:v>8.4832904884318772E-2</c:v>
                </c:pt>
                <c:pt idx="841">
                  <c:v>0.1182266009852217</c:v>
                </c:pt>
                <c:pt idx="842">
                  <c:v>0.14000000000000001</c:v>
                </c:pt>
                <c:pt idx="843">
                  <c:v>6.7961165048543687E-2</c:v>
                </c:pt>
                <c:pt idx="844">
                  <c:v>8.4033613445378158E-2</c:v>
                </c:pt>
                <c:pt idx="845">
                  <c:v>9.3137254901960786E-2</c:v>
                </c:pt>
                <c:pt idx="846">
                  <c:v>5.7522123893805309E-2</c:v>
                </c:pt>
                <c:pt idx="847">
                  <c:v>0.1256281407035176</c:v>
                </c:pt>
                <c:pt idx="848">
                  <c:v>5.4502369668246453E-2</c:v>
                </c:pt>
                <c:pt idx="849">
                  <c:v>0.1113801452784504</c:v>
                </c:pt>
                <c:pt idx="850">
                  <c:v>9.7331240188383045E-2</c:v>
                </c:pt>
                <c:pt idx="851">
                  <c:v>0.1386138613861386</c:v>
                </c:pt>
                <c:pt idx="852">
                  <c:v>0.1151315789473684</c:v>
                </c:pt>
                <c:pt idx="853">
                  <c:v>9.4577553593947039E-2</c:v>
                </c:pt>
                <c:pt idx="854">
                  <c:v>9.6545615589016823E-2</c:v>
                </c:pt>
                <c:pt idx="855">
                  <c:v>0.1818181818181818</c:v>
                </c:pt>
                <c:pt idx="856">
                  <c:v>7.8189300411522639E-2</c:v>
                </c:pt>
                <c:pt idx="857">
                  <c:v>6.1611374407582943E-2</c:v>
                </c:pt>
                <c:pt idx="858">
                  <c:v>0.13601532567049809</c:v>
                </c:pt>
                <c:pt idx="859">
                  <c:v>3.1446540880503138E-2</c:v>
                </c:pt>
                <c:pt idx="860">
                  <c:v>0.11370262390670551</c:v>
                </c:pt>
                <c:pt idx="861">
                  <c:v>0.12</c:v>
                </c:pt>
                <c:pt idx="862">
                  <c:v>0.13746630727762801</c:v>
                </c:pt>
                <c:pt idx="863">
                  <c:v>0.1176470588235294</c:v>
                </c:pt>
                <c:pt idx="864">
                  <c:v>0.24834437086092709</c:v>
                </c:pt>
                <c:pt idx="865">
                  <c:v>0.13802083333333329</c:v>
                </c:pt>
                <c:pt idx="866">
                  <c:v>7.8431372549019607E-2</c:v>
                </c:pt>
                <c:pt idx="867">
                  <c:v>0.14306151645207441</c:v>
                </c:pt>
                <c:pt idx="868">
                  <c:v>0.10365853658536579</c:v>
                </c:pt>
                <c:pt idx="869">
                  <c:v>0.25666666666666671</c:v>
                </c:pt>
                <c:pt idx="870">
                  <c:v>0.1225033288948069</c:v>
                </c:pt>
                <c:pt idx="871">
                  <c:v>0.1851851851851852</c:v>
                </c:pt>
                <c:pt idx="872">
                  <c:v>0.12878787878787881</c:v>
                </c:pt>
                <c:pt idx="873">
                  <c:v>0.12987012987012991</c:v>
                </c:pt>
                <c:pt idx="874">
                  <c:v>0.108695652173913</c:v>
                </c:pt>
                <c:pt idx="875">
                  <c:v>0.13576158940397351</c:v>
                </c:pt>
                <c:pt idx="876">
                  <c:v>0.1147540983606557</c:v>
                </c:pt>
                <c:pt idx="877">
                  <c:v>9.6885813148788927E-2</c:v>
                </c:pt>
                <c:pt idx="878">
                  <c:v>0.1728395061728395</c:v>
                </c:pt>
                <c:pt idx="879">
                  <c:v>9.8214285714285712E-2</c:v>
                </c:pt>
                <c:pt idx="880">
                  <c:v>0.14285714285714279</c:v>
                </c:pt>
                <c:pt idx="881">
                  <c:v>0.19444444444444439</c:v>
                </c:pt>
                <c:pt idx="882">
                  <c:v>0.11386138613861389</c:v>
                </c:pt>
                <c:pt idx="883">
                  <c:v>0.20779220779220781</c:v>
                </c:pt>
                <c:pt idx="884">
                  <c:v>0.11636363636363641</c:v>
                </c:pt>
                <c:pt idx="885">
                  <c:v>0.1103202846975089</c:v>
                </c:pt>
                <c:pt idx="886">
                  <c:v>0.14285714285714279</c:v>
                </c:pt>
                <c:pt idx="887">
                  <c:v>0.1230769230769231</c:v>
                </c:pt>
                <c:pt idx="888">
                  <c:v>8.6592178770949726E-2</c:v>
                </c:pt>
                <c:pt idx="889">
                  <c:v>0.1122448979591837</c:v>
                </c:pt>
                <c:pt idx="890">
                  <c:v>8.8642659279778394E-2</c:v>
                </c:pt>
                <c:pt idx="891">
                  <c:v>0.1166666666666667</c:v>
                </c:pt>
                <c:pt idx="892">
                  <c:v>0.14688128772635811</c:v>
                </c:pt>
                <c:pt idx="893">
                  <c:v>0.11987381703470031</c:v>
                </c:pt>
                <c:pt idx="894">
                  <c:v>0.1553398058252427</c:v>
                </c:pt>
                <c:pt idx="895">
                  <c:v>7.1005917159763315E-2</c:v>
                </c:pt>
                <c:pt idx="896">
                  <c:v>0.10526315789473679</c:v>
                </c:pt>
                <c:pt idx="897">
                  <c:v>0.1209677419354839</c:v>
                </c:pt>
                <c:pt idx="898">
                  <c:v>0.1182795698924731</c:v>
                </c:pt>
                <c:pt idx="899">
                  <c:v>0.13875598086124399</c:v>
                </c:pt>
                <c:pt idx="900">
                  <c:v>0.12437810945273629</c:v>
                </c:pt>
                <c:pt idx="901">
                  <c:v>0.19780219780219779</c:v>
                </c:pt>
                <c:pt idx="902">
                  <c:v>0.1470588235294118</c:v>
                </c:pt>
                <c:pt idx="903">
                  <c:v>0.16753926701570679</c:v>
                </c:pt>
                <c:pt idx="904">
                  <c:v>0.1223958333333333</c:v>
                </c:pt>
                <c:pt idx="905">
                  <c:v>8.6956521739130432E-2</c:v>
                </c:pt>
                <c:pt idx="906">
                  <c:v>8.0459770114942528E-2</c:v>
                </c:pt>
                <c:pt idx="907">
                  <c:v>9.6045197740112997E-2</c:v>
                </c:pt>
                <c:pt idx="908">
                  <c:v>7.586206896551724E-2</c:v>
                </c:pt>
                <c:pt idx="909">
                  <c:v>0.1343283582089552</c:v>
                </c:pt>
                <c:pt idx="910">
                  <c:v>8.7499999999999994E-2</c:v>
                </c:pt>
                <c:pt idx="911">
                  <c:v>0.19008264462809921</c:v>
                </c:pt>
                <c:pt idx="912">
                  <c:v>9.5384615384615387E-2</c:v>
                </c:pt>
                <c:pt idx="913">
                  <c:v>0.14166666666666669</c:v>
                </c:pt>
                <c:pt idx="914">
                  <c:v>0.24369747899159661</c:v>
                </c:pt>
                <c:pt idx="915">
                  <c:v>4.9438202247191011E-2</c:v>
                </c:pt>
                <c:pt idx="916">
                  <c:v>0.1205432937181664</c:v>
                </c:pt>
                <c:pt idx="917">
                  <c:v>0.1134020618556701</c:v>
                </c:pt>
                <c:pt idx="918">
                  <c:v>0.10859728506787331</c:v>
                </c:pt>
                <c:pt idx="919">
                  <c:v>7.301587301587302E-2</c:v>
                </c:pt>
                <c:pt idx="920">
                  <c:v>0.13612565445026181</c:v>
                </c:pt>
                <c:pt idx="921">
                  <c:v>0.105421686746988</c:v>
                </c:pt>
                <c:pt idx="922">
                  <c:v>0.15231788079470199</c:v>
                </c:pt>
                <c:pt idx="923">
                  <c:v>5.8823529411764712E-2</c:v>
                </c:pt>
                <c:pt idx="924">
                  <c:v>0.13017751479289941</c:v>
                </c:pt>
                <c:pt idx="925">
                  <c:v>0.1283783783783784</c:v>
                </c:pt>
                <c:pt idx="926">
                  <c:v>0.10606060606060611</c:v>
                </c:pt>
                <c:pt idx="927">
                  <c:v>0.105</c:v>
                </c:pt>
                <c:pt idx="928">
                  <c:v>0.1246105919003115</c:v>
                </c:pt>
                <c:pt idx="929">
                  <c:v>9.9447513812154692E-2</c:v>
                </c:pt>
                <c:pt idx="930">
                  <c:v>0.15384615384615391</c:v>
                </c:pt>
                <c:pt idx="931">
                  <c:v>0.140625</c:v>
                </c:pt>
                <c:pt idx="932">
                  <c:v>0.140625</c:v>
                </c:pt>
                <c:pt idx="933">
                  <c:v>9.5238095238095233E-2</c:v>
                </c:pt>
                <c:pt idx="934">
                  <c:v>0.15151515151515149</c:v>
                </c:pt>
                <c:pt idx="935">
                  <c:v>0.106280193236715</c:v>
                </c:pt>
                <c:pt idx="936">
                  <c:v>6.9204152249134954E-2</c:v>
                </c:pt>
                <c:pt idx="937">
                  <c:v>0.12865497076023391</c:v>
                </c:pt>
                <c:pt idx="938">
                  <c:v>0.15254237288135589</c:v>
                </c:pt>
                <c:pt idx="939">
                  <c:v>0.13609467455621299</c:v>
                </c:pt>
                <c:pt idx="940">
                  <c:v>0.119047619047619</c:v>
                </c:pt>
                <c:pt idx="941">
                  <c:v>0.12084592145015111</c:v>
                </c:pt>
                <c:pt idx="942">
                  <c:v>0.1031578947368421</c:v>
                </c:pt>
                <c:pt idx="943">
                  <c:v>0.1182795698924731</c:v>
                </c:pt>
                <c:pt idx="944">
                  <c:v>8.6206896551724144E-2</c:v>
                </c:pt>
                <c:pt idx="945">
                  <c:v>0.2197802197802198</c:v>
                </c:pt>
                <c:pt idx="946">
                  <c:v>0.119205298013245</c:v>
                </c:pt>
                <c:pt idx="947">
                  <c:v>7.2289156626506021E-2</c:v>
                </c:pt>
                <c:pt idx="948">
                  <c:v>0.14814814814814811</c:v>
                </c:pt>
                <c:pt idx="949">
                  <c:v>0.11347517730496449</c:v>
                </c:pt>
                <c:pt idx="950">
                  <c:v>0.14418604651162789</c:v>
                </c:pt>
                <c:pt idx="951">
                  <c:v>7.2413793103448282E-2</c:v>
                </c:pt>
                <c:pt idx="952">
                  <c:v>0.1018518518518518</c:v>
                </c:pt>
                <c:pt idx="953">
                  <c:v>5.362776025236593E-2</c:v>
                </c:pt>
                <c:pt idx="954">
                  <c:v>0.13279132791327911</c:v>
                </c:pt>
                <c:pt idx="955">
                  <c:v>0.1142857142857143</c:v>
                </c:pt>
                <c:pt idx="956">
                  <c:v>9.5505617977528087E-2</c:v>
                </c:pt>
                <c:pt idx="957">
                  <c:v>0.22580645161290319</c:v>
                </c:pt>
                <c:pt idx="958">
                  <c:v>0.18032786885245899</c:v>
                </c:pt>
                <c:pt idx="959">
                  <c:v>0.16201117318435751</c:v>
                </c:pt>
                <c:pt idx="960">
                  <c:v>0.17424242424242431</c:v>
                </c:pt>
                <c:pt idx="961">
                  <c:v>0.1054054054054054</c:v>
                </c:pt>
                <c:pt idx="962">
                  <c:v>0.12</c:v>
                </c:pt>
                <c:pt idx="963">
                  <c:v>9.6774193548387094E-2</c:v>
                </c:pt>
                <c:pt idx="964">
                  <c:v>0.1164383561643836</c:v>
                </c:pt>
                <c:pt idx="965">
                  <c:v>0.11790393013100441</c:v>
                </c:pt>
                <c:pt idx="966">
                  <c:v>0.11</c:v>
                </c:pt>
                <c:pt idx="967">
                  <c:v>0.15094339622641509</c:v>
                </c:pt>
                <c:pt idx="968">
                  <c:v>9.5890410958904104E-2</c:v>
                </c:pt>
                <c:pt idx="969">
                  <c:v>0.13445378151260501</c:v>
                </c:pt>
                <c:pt idx="970">
                  <c:v>6.637168141592921E-2</c:v>
                </c:pt>
                <c:pt idx="971">
                  <c:v>5.5084745762711863E-2</c:v>
                </c:pt>
                <c:pt idx="972">
                  <c:v>0.10625</c:v>
                </c:pt>
                <c:pt idx="973">
                  <c:v>7.7821011673151752E-2</c:v>
                </c:pt>
                <c:pt idx="974">
                  <c:v>5.6603773584905662E-2</c:v>
                </c:pt>
                <c:pt idx="975">
                  <c:v>0.1095238095238095</c:v>
                </c:pt>
                <c:pt idx="976">
                  <c:v>0.14000000000000001</c:v>
                </c:pt>
                <c:pt idx="977">
                  <c:v>0.1079365079365079</c:v>
                </c:pt>
                <c:pt idx="978">
                  <c:v>0.14285714285714279</c:v>
                </c:pt>
                <c:pt idx="979">
                  <c:v>0.1333333333333333</c:v>
                </c:pt>
                <c:pt idx="980">
                  <c:v>0.13223140495867769</c:v>
                </c:pt>
                <c:pt idx="981">
                  <c:v>0.1234567901234568</c:v>
                </c:pt>
                <c:pt idx="982">
                  <c:v>8.3333333333333329E-2</c:v>
                </c:pt>
                <c:pt idx="983">
                  <c:v>7.476635514018691E-2</c:v>
                </c:pt>
                <c:pt idx="984">
                  <c:v>0.1003717472118959</c:v>
                </c:pt>
                <c:pt idx="985">
                  <c:v>0.15333333333333329</c:v>
                </c:pt>
                <c:pt idx="986">
                  <c:v>0.1120689655172414</c:v>
                </c:pt>
                <c:pt idx="987">
                  <c:v>9.7046413502109699E-2</c:v>
                </c:pt>
                <c:pt idx="988">
                  <c:v>7.3878627968337732E-2</c:v>
                </c:pt>
                <c:pt idx="989">
                  <c:v>7.6923076923076927E-2</c:v>
                </c:pt>
                <c:pt idx="990">
                  <c:v>0.16521739130434779</c:v>
                </c:pt>
                <c:pt idx="991">
                  <c:v>0.1139240506329114</c:v>
                </c:pt>
                <c:pt idx="992">
                  <c:v>0.1339285714285714</c:v>
                </c:pt>
                <c:pt idx="993">
                  <c:v>0.1769911504424779</c:v>
                </c:pt>
                <c:pt idx="994">
                  <c:v>6.6666666666666666E-2</c:v>
                </c:pt>
                <c:pt idx="995">
                  <c:v>0.13829787234042551</c:v>
                </c:pt>
                <c:pt idx="996">
                  <c:v>0.115</c:v>
                </c:pt>
                <c:pt idx="997">
                  <c:v>0.13020833333333329</c:v>
                </c:pt>
                <c:pt idx="998">
                  <c:v>0.14516129032258071</c:v>
                </c:pt>
                <c:pt idx="999">
                  <c:v>0.1142857142857143</c:v>
                </c:pt>
                <c:pt idx="1000">
                  <c:v>0.13779527559055119</c:v>
                </c:pt>
                <c:pt idx="1001">
                  <c:v>5.7142857142857141E-2</c:v>
                </c:pt>
                <c:pt idx="1002">
                  <c:v>0.13833992094861661</c:v>
                </c:pt>
                <c:pt idx="1003">
                  <c:v>6.6157760814249358E-2</c:v>
                </c:pt>
                <c:pt idx="1004">
                  <c:v>0.11949685534591201</c:v>
                </c:pt>
                <c:pt idx="1005">
                  <c:v>9.8039215686274508E-2</c:v>
                </c:pt>
                <c:pt idx="1006">
                  <c:v>0.125748502994012</c:v>
                </c:pt>
                <c:pt idx="1007">
                  <c:v>7.7235772357723581E-2</c:v>
                </c:pt>
                <c:pt idx="1008">
                  <c:v>5.9925093632958802E-2</c:v>
                </c:pt>
                <c:pt idx="1009">
                  <c:v>0.1208053691275168</c:v>
                </c:pt>
                <c:pt idx="1010">
                  <c:v>0.1126760563380282</c:v>
                </c:pt>
                <c:pt idx="1011">
                  <c:v>0.14382022471910111</c:v>
                </c:pt>
                <c:pt idx="1012">
                  <c:v>0.1018766756032172</c:v>
                </c:pt>
                <c:pt idx="1013">
                  <c:v>0.14163090128755371</c:v>
                </c:pt>
                <c:pt idx="1014">
                  <c:v>0.18703241895261849</c:v>
                </c:pt>
                <c:pt idx="1015">
                  <c:v>9.8425196850393706E-2</c:v>
                </c:pt>
                <c:pt idx="1016">
                  <c:v>8.085106382978724E-2</c:v>
                </c:pt>
                <c:pt idx="1017">
                  <c:v>0.1118421052631579</c:v>
                </c:pt>
                <c:pt idx="1018">
                  <c:v>6.2355658198614321E-2</c:v>
                </c:pt>
                <c:pt idx="1019">
                  <c:v>4.6511627906976737E-2</c:v>
                </c:pt>
                <c:pt idx="1020">
                  <c:v>4.3859649122807022E-2</c:v>
                </c:pt>
                <c:pt idx="1021">
                  <c:v>4.5081967213114763E-2</c:v>
                </c:pt>
                <c:pt idx="1022">
                  <c:v>0.1196172248803828</c:v>
                </c:pt>
                <c:pt idx="1023">
                  <c:v>0.13090909090909089</c:v>
                </c:pt>
                <c:pt idx="1024">
                  <c:v>0.11872146118721461</c:v>
                </c:pt>
                <c:pt idx="1025">
                  <c:v>0.1037735849056604</c:v>
                </c:pt>
                <c:pt idx="1026">
                  <c:v>0.1699029126213592</c:v>
                </c:pt>
                <c:pt idx="1027">
                  <c:v>8.9965397923875437E-2</c:v>
                </c:pt>
                <c:pt idx="1028">
                  <c:v>5.128205128205128E-2</c:v>
                </c:pt>
                <c:pt idx="1029">
                  <c:v>9.375E-2</c:v>
                </c:pt>
                <c:pt idx="1030">
                  <c:v>0.125</c:v>
                </c:pt>
                <c:pt idx="1031">
                  <c:v>0.13559322033898311</c:v>
                </c:pt>
                <c:pt idx="1032">
                  <c:v>0.1347826086956522</c:v>
                </c:pt>
                <c:pt idx="1033">
                  <c:v>5.7692307692307702E-2</c:v>
                </c:pt>
                <c:pt idx="1034">
                  <c:v>9.4861660079051377E-2</c:v>
                </c:pt>
                <c:pt idx="1035">
                  <c:v>0.1875</c:v>
                </c:pt>
                <c:pt idx="1036">
                  <c:v>0.13600000000000001</c:v>
                </c:pt>
                <c:pt idx="1037">
                  <c:v>0.16250000000000001</c:v>
                </c:pt>
                <c:pt idx="1038">
                  <c:v>0.1283018867924528</c:v>
                </c:pt>
                <c:pt idx="1039">
                  <c:v>8.3098591549295775E-2</c:v>
                </c:pt>
                <c:pt idx="1040">
                  <c:v>0.15286624203821661</c:v>
                </c:pt>
                <c:pt idx="1041">
                  <c:v>7.0707070707070704E-2</c:v>
                </c:pt>
                <c:pt idx="1042">
                  <c:v>7.3076923076923081E-2</c:v>
                </c:pt>
                <c:pt idx="1043">
                  <c:v>0.11061946902654871</c:v>
                </c:pt>
                <c:pt idx="1044">
                  <c:v>0.1147540983606557</c:v>
                </c:pt>
                <c:pt idx="1045">
                  <c:v>0.10344827586206901</c:v>
                </c:pt>
                <c:pt idx="1046">
                  <c:v>0.11940298507462691</c:v>
                </c:pt>
                <c:pt idx="1047">
                  <c:v>9.6774193548387094E-2</c:v>
                </c:pt>
                <c:pt idx="1048">
                  <c:v>8.4507042253521125E-2</c:v>
                </c:pt>
                <c:pt idx="1049">
                  <c:v>0.135048231511254</c:v>
                </c:pt>
                <c:pt idx="1050">
                  <c:v>0.1595092024539877</c:v>
                </c:pt>
                <c:pt idx="1051">
                  <c:v>7.0652173913043473E-2</c:v>
                </c:pt>
                <c:pt idx="1052">
                  <c:v>0.1147540983606557</c:v>
                </c:pt>
                <c:pt idx="1053">
                  <c:v>0.1111111111111111</c:v>
                </c:pt>
                <c:pt idx="1054">
                  <c:v>8.520179372197309E-2</c:v>
                </c:pt>
                <c:pt idx="1055">
                  <c:v>8.8524590163934422E-2</c:v>
                </c:pt>
                <c:pt idx="1056">
                  <c:v>5.1643192488262907E-2</c:v>
                </c:pt>
                <c:pt idx="1057">
                  <c:v>9.8006644518272429E-2</c:v>
                </c:pt>
                <c:pt idx="1058">
                  <c:v>0.1148936170212766</c:v>
                </c:pt>
                <c:pt idx="1059">
                  <c:v>0.06</c:v>
                </c:pt>
                <c:pt idx="1060">
                  <c:v>0.1162790697674419</c:v>
                </c:pt>
                <c:pt idx="1061">
                  <c:v>0.1018518518518518</c:v>
                </c:pt>
                <c:pt idx="1062">
                  <c:v>0.1320182094081942</c:v>
                </c:pt>
                <c:pt idx="1063">
                  <c:v>0.1153846153846154</c:v>
                </c:pt>
                <c:pt idx="1064">
                  <c:v>0.1752577319587629</c:v>
                </c:pt>
                <c:pt idx="1065">
                  <c:v>8.0246913580246909E-2</c:v>
                </c:pt>
                <c:pt idx="1066">
                  <c:v>0.1388888888888889</c:v>
                </c:pt>
                <c:pt idx="1067">
                  <c:v>0.15254237288135589</c:v>
                </c:pt>
                <c:pt idx="1068">
                  <c:v>0.14457831325301199</c:v>
                </c:pt>
                <c:pt idx="1069">
                  <c:v>9.4405594405594401E-2</c:v>
                </c:pt>
                <c:pt idx="1070">
                  <c:v>0.13618677042801561</c:v>
                </c:pt>
                <c:pt idx="1071">
                  <c:v>7.43801652892562E-2</c:v>
                </c:pt>
                <c:pt idx="1072">
                  <c:v>0.1043478260869565</c:v>
                </c:pt>
                <c:pt idx="1073">
                  <c:v>0.11444141689373299</c:v>
                </c:pt>
                <c:pt idx="1074">
                  <c:v>0.1018518518518518</c:v>
                </c:pt>
                <c:pt idx="1075">
                  <c:v>4.2016806722689079E-2</c:v>
                </c:pt>
                <c:pt idx="1076">
                  <c:v>4.3103448275862072E-2</c:v>
                </c:pt>
                <c:pt idx="1077">
                  <c:v>0.1185897435897436</c:v>
                </c:pt>
                <c:pt idx="1078">
                  <c:v>0.1372549019607843</c:v>
                </c:pt>
                <c:pt idx="1079">
                  <c:v>0.1181102362204724</c:v>
                </c:pt>
                <c:pt idx="1080">
                  <c:v>0.1160714285714286</c:v>
                </c:pt>
                <c:pt idx="1081">
                  <c:v>0.1495726495726496</c:v>
                </c:pt>
                <c:pt idx="1082">
                  <c:v>0.1072664359861592</c:v>
                </c:pt>
                <c:pt idx="1083">
                  <c:v>0.1081409477521264</c:v>
                </c:pt>
                <c:pt idx="1084">
                  <c:v>9.3220338983050849E-2</c:v>
                </c:pt>
                <c:pt idx="1085">
                  <c:v>9.6418732782369149E-2</c:v>
                </c:pt>
                <c:pt idx="1086">
                  <c:v>0.18248175182481749</c:v>
                </c:pt>
                <c:pt idx="1087">
                  <c:v>0.1145038167938931</c:v>
                </c:pt>
                <c:pt idx="1088">
                  <c:v>0.1048951048951049</c:v>
                </c:pt>
                <c:pt idx="1089">
                  <c:v>0.169811320754717</c:v>
                </c:pt>
                <c:pt idx="1090">
                  <c:v>0.18055555555555561</c:v>
                </c:pt>
                <c:pt idx="1091">
                  <c:v>0.1397849462365591</c:v>
                </c:pt>
                <c:pt idx="1092">
                  <c:v>0.1785714285714286</c:v>
                </c:pt>
                <c:pt idx="1093">
                  <c:v>0.14482758620689659</c:v>
                </c:pt>
                <c:pt idx="1094">
                  <c:v>0.13200000000000001</c:v>
                </c:pt>
                <c:pt idx="1095">
                  <c:v>9.8958333333333329E-2</c:v>
                </c:pt>
                <c:pt idx="1096">
                  <c:v>0.1111111111111111</c:v>
                </c:pt>
                <c:pt idx="1097">
                  <c:v>0.1701388888888889</c:v>
                </c:pt>
                <c:pt idx="1098">
                  <c:v>0.1207430340557276</c:v>
                </c:pt>
                <c:pt idx="1099">
                  <c:v>0.1158798283261803</c:v>
                </c:pt>
                <c:pt idx="1100">
                  <c:v>7.792207792207792E-2</c:v>
                </c:pt>
                <c:pt idx="1101">
                  <c:v>0.10119047619047621</c:v>
                </c:pt>
                <c:pt idx="1102">
                  <c:v>6.9832402234636867E-2</c:v>
                </c:pt>
                <c:pt idx="1103">
                  <c:v>0.1116751269035533</c:v>
                </c:pt>
                <c:pt idx="1104">
                  <c:v>0.10101010101010099</c:v>
                </c:pt>
                <c:pt idx="1105">
                  <c:v>0.1229946524064171</c:v>
                </c:pt>
                <c:pt idx="1106">
                  <c:v>0.11933174224343671</c:v>
                </c:pt>
                <c:pt idx="1107">
                  <c:v>0.1148648648648649</c:v>
                </c:pt>
                <c:pt idx="1108">
                  <c:v>0.1393939393939394</c:v>
                </c:pt>
                <c:pt idx="1109">
                  <c:v>0.1136363636363636</c:v>
                </c:pt>
                <c:pt idx="1110">
                  <c:v>7.0707070707070704E-2</c:v>
                </c:pt>
                <c:pt idx="1111">
                  <c:v>0.13661202185792351</c:v>
                </c:pt>
                <c:pt idx="1112">
                  <c:v>0.16494845360824739</c:v>
                </c:pt>
                <c:pt idx="1113">
                  <c:v>0.16326530612244899</c:v>
                </c:pt>
                <c:pt idx="1114">
                  <c:v>0.10606060606060611</c:v>
                </c:pt>
                <c:pt idx="1115">
                  <c:v>9.5137420718816063E-2</c:v>
                </c:pt>
                <c:pt idx="1116">
                  <c:v>7.0175438596491224E-2</c:v>
                </c:pt>
                <c:pt idx="1117">
                  <c:v>6.5420560747663545E-2</c:v>
                </c:pt>
                <c:pt idx="1118">
                  <c:v>0.1470588235294118</c:v>
                </c:pt>
                <c:pt idx="1119">
                  <c:v>0.1082251082251082</c:v>
                </c:pt>
                <c:pt idx="1120">
                  <c:v>0.1196172248803828</c:v>
                </c:pt>
                <c:pt idx="1121">
                  <c:v>9.1575091575091569E-2</c:v>
                </c:pt>
                <c:pt idx="1122">
                  <c:v>0.1180811808118081</c:v>
                </c:pt>
                <c:pt idx="1123">
                  <c:v>0.13653136531365309</c:v>
                </c:pt>
                <c:pt idx="1124">
                  <c:v>0.11374407582938389</c:v>
                </c:pt>
                <c:pt idx="1125">
                  <c:v>7.0422535211267609E-2</c:v>
                </c:pt>
                <c:pt idx="1126">
                  <c:v>0.12422360248447201</c:v>
                </c:pt>
                <c:pt idx="1127">
                  <c:v>0.12693498452012381</c:v>
                </c:pt>
                <c:pt idx="1128">
                  <c:v>0.13235294117647059</c:v>
                </c:pt>
                <c:pt idx="1129">
                  <c:v>7.2463768115942032E-2</c:v>
                </c:pt>
                <c:pt idx="1130">
                  <c:v>0.15384615384615391</c:v>
                </c:pt>
                <c:pt idx="1131">
                  <c:v>7.407407407407407E-2</c:v>
                </c:pt>
                <c:pt idx="1132">
                  <c:v>0.1152647975077882</c:v>
                </c:pt>
                <c:pt idx="1133">
                  <c:v>0.20224719101123589</c:v>
                </c:pt>
                <c:pt idx="1134">
                  <c:v>0.1310043668122271</c:v>
                </c:pt>
                <c:pt idx="1135">
                  <c:v>0.11442786069651741</c:v>
                </c:pt>
                <c:pt idx="1136">
                  <c:v>0.22222222222222221</c:v>
                </c:pt>
                <c:pt idx="1137">
                  <c:v>0.1076233183856502</c:v>
                </c:pt>
                <c:pt idx="1138">
                  <c:v>0.1630434782608696</c:v>
                </c:pt>
                <c:pt idx="1139">
                  <c:v>0.1107692307692308</c:v>
                </c:pt>
                <c:pt idx="1140">
                  <c:v>0.10169491525423729</c:v>
                </c:pt>
                <c:pt idx="1141">
                  <c:v>9.5522388059701493E-2</c:v>
                </c:pt>
                <c:pt idx="1142">
                  <c:v>0.1040723981900453</c:v>
                </c:pt>
                <c:pt idx="1143">
                  <c:v>9.8507462686567168E-2</c:v>
                </c:pt>
                <c:pt idx="1144">
                  <c:v>9.4395280235988199E-2</c:v>
                </c:pt>
                <c:pt idx="1145">
                  <c:v>6.5934065934065936E-2</c:v>
                </c:pt>
                <c:pt idx="1146">
                  <c:v>7.1290944123314062E-2</c:v>
                </c:pt>
                <c:pt idx="1147">
                  <c:v>0.1118421052631579</c:v>
                </c:pt>
                <c:pt idx="1148">
                  <c:v>0.14772727272727271</c:v>
                </c:pt>
                <c:pt idx="1149">
                  <c:v>0.13286713286713289</c:v>
                </c:pt>
                <c:pt idx="1150">
                  <c:v>0.1653543307086614</c:v>
                </c:pt>
                <c:pt idx="1151">
                  <c:v>0.14432989690721651</c:v>
                </c:pt>
                <c:pt idx="1152">
                  <c:v>6.7961165048543687E-2</c:v>
                </c:pt>
                <c:pt idx="1153">
                  <c:v>0.13924050632911389</c:v>
                </c:pt>
                <c:pt idx="1154">
                  <c:v>0.16417910447761189</c:v>
                </c:pt>
                <c:pt idx="1155">
                  <c:v>0.1333333333333333</c:v>
                </c:pt>
                <c:pt idx="1156">
                  <c:v>5.185185185185185E-2</c:v>
                </c:pt>
                <c:pt idx="1157">
                  <c:v>0.14084507042253519</c:v>
                </c:pt>
                <c:pt idx="1158">
                  <c:v>6.7164179104477612E-2</c:v>
                </c:pt>
                <c:pt idx="1159">
                  <c:v>0.1063829787234043</c:v>
                </c:pt>
                <c:pt idx="1160">
                  <c:v>0.15172413793103451</c:v>
                </c:pt>
                <c:pt idx="1161">
                  <c:v>0.12962962962962959</c:v>
                </c:pt>
                <c:pt idx="1162">
                  <c:v>4.2253521126760563E-2</c:v>
                </c:pt>
                <c:pt idx="1163">
                  <c:v>0.116504854368932</c:v>
                </c:pt>
                <c:pt idx="1164">
                  <c:v>0.102076124567474</c:v>
                </c:pt>
                <c:pt idx="1165">
                  <c:v>8.2733812949640287E-2</c:v>
                </c:pt>
                <c:pt idx="1166">
                  <c:v>0.13609467455621299</c:v>
                </c:pt>
                <c:pt idx="1167">
                  <c:v>8.4880636604774531E-2</c:v>
                </c:pt>
                <c:pt idx="1168">
                  <c:v>0.14399999999999999</c:v>
                </c:pt>
                <c:pt idx="1169">
                  <c:v>0.13636363636363641</c:v>
                </c:pt>
                <c:pt idx="1170">
                  <c:v>0.13095238095238099</c:v>
                </c:pt>
                <c:pt idx="1171">
                  <c:v>8.9686098654708515E-2</c:v>
                </c:pt>
                <c:pt idx="1172">
                  <c:v>0.16860465116279069</c:v>
                </c:pt>
                <c:pt idx="1173">
                  <c:v>0.12213740458015269</c:v>
                </c:pt>
                <c:pt idx="1174">
                  <c:v>0.1009174311926606</c:v>
                </c:pt>
                <c:pt idx="1175">
                  <c:v>0.13</c:v>
                </c:pt>
                <c:pt idx="1176">
                  <c:v>0.1037037037037037</c:v>
                </c:pt>
                <c:pt idx="1177">
                  <c:v>0.1184668989547038</c:v>
                </c:pt>
                <c:pt idx="1178">
                  <c:v>0.1162790697674419</c:v>
                </c:pt>
                <c:pt idx="1179">
                  <c:v>0.1933333333333333</c:v>
                </c:pt>
                <c:pt idx="1180">
                  <c:v>0.1460674157303371</c:v>
                </c:pt>
                <c:pt idx="1181">
                  <c:v>5.9602649006622523E-2</c:v>
                </c:pt>
                <c:pt idx="1182">
                  <c:v>7.9422382671480149E-2</c:v>
                </c:pt>
                <c:pt idx="1183">
                  <c:v>0.1025641025641026</c:v>
                </c:pt>
                <c:pt idx="1184">
                  <c:v>0.16564417177914109</c:v>
                </c:pt>
                <c:pt idx="1185">
                  <c:v>9.6491228070175433E-2</c:v>
                </c:pt>
                <c:pt idx="1186">
                  <c:v>0.14141414141414141</c:v>
                </c:pt>
                <c:pt idx="1187">
                  <c:v>9.7457627118644072E-2</c:v>
                </c:pt>
                <c:pt idx="1188">
                  <c:v>0.14583333333333329</c:v>
                </c:pt>
                <c:pt idx="1189">
                  <c:v>0.20202020202020199</c:v>
                </c:pt>
                <c:pt idx="1190">
                  <c:v>0.1875</c:v>
                </c:pt>
                <c:pt idx="1191">
                  <c:v>0.12580645161290319</c:v>
                </c:pt>
                <c:pt idx="1192">
                  <c:v>0.10556621880998079</c:v>
                </c:pt>
                <c:pt idx="1193">
                  <c:v>0.1019736842105263</c:v>
                </c:pt>
                <c:pt idx="1194">
                  <c:v>0.1095890410958904</c:v>
                </c:pt>
                <c:pt idx="1195">
                  <c:v>0.13020833333333329</c:v>
                </c:pt>
                <c:pt idx="1196">
                  <c:v>0.100864553314121</c:v>
                </c:pt>
                <c:pt idx="1197">
                  <c:v>0.105511811023622</c:v>
                </c:pt>
                <c:pt idx="1198">
                  <c:v>9.5679012345679007E-2</c:v>
                </c:pt>
                <c:pt idx="1199">
                  <c:v>0.1055276381909548</c:v>
                </c:pt>
                <c:pt idx="1200">
                  <c:v>0.15384615384615391</c:v>
                </c:pt>
                <c:pt idx="1201">
                  <c:v>0.16581632653061221</c:v>
                </c:pt>
                <c:pt idx="1202">
                  <c:v>0.15463917525773199</c:v>
                </c:pt>
                <c:pt idx="1203">
                  <c:v>0.14285714285714279</c:v>
                </c:pt>
                <c:pt idx="1204">
                  <c:v>6.8000000000000005E-2</c:v>
                </c:pt>
                <c:pt idx="1205">
                  <c:v>0.13537117903930129</c:v>
                </c:pt>
                <c:pt idx="1206">
                  <c:v>0.12132352941176471</c:v>
                </c:pt>
                <c:pt idx="1207">
                  <c:v>0.14473684210526319</c:v>
                </c:pt>
                <c:pt idx="1208">
                  <c:v>0.1101694915254237</c:v>
                </c:pt>
                <c:pt idx="1209">
                  <c:v>8.1250000000000003E-2</c:v>
                </c:pt>
                <c:pt idx="1210">
                  <c:v>8.8815789473684209E-2</c:v>
                </c:pt>
                <c:pt idx="1211">
                  <c:v>9.2150170648464161E-2</c:v>
                </c:pt>
                <c:pt idx="1212">
                  <c:v>0.1230769230769231</c:v>
                </c:pt>
                <c:pt idx="1213">
                  <c:v>9.9378881987577633E-2</c:v>
                </c:pt>
                <c:pt idx="1214">
                  <c:v>0.1257142857142857</c:v>
                </c:pt>
                <c:pt idx="1215">
                  <c:v>0.1213114754098361</c:v>
                </c:pt>
                <c:pt idx="1216">
                  <c:v>0.14418604651162789</c:v>
                </c:pt>
                <c:pt idx="1217">
                  <c:v>9.9315068493150679E-2</c:v>
                </c:pt>
                <c:pt idx="1218">
                  <c:v>0.1417525773195876</c:v>
                </c:pt>
                <c:pt idx="1219">
                  <c:v>6.9042316258351888E-2</c:v>
                </c:pt>
                <c:pt idx="1220">
                  <c:v>0.10280373831775701</c:v>
                </c:pt>
                <c:pt idx="1221">
                  <c:v>9.3023255813953487E-2</c:v>
                </c:pt>
                <c:pt idx="1222">
                  <c:v>0.1228070175438596</c:v>
                </c:pt>
                <c:pt idx="1223">
                  <c:v>0.1020408163265306</c:v>
                </c:pt>
                <c:pt idx="1224">
                  <c:v>0.1227272727272727</c:v>
                </c:pt>
                <c:pt idx="1225">
                  <c:v>0.1326860841423948</c:v>
                </c:pt>
                <c:pt idx="1226">
                  <c:v>0.13043478260869559</c:v>
                </c:pt>
                <c:pt idx="1227">
                  <c:v>0.1025641025641026</c:v>
                </c:pt>
                <c:pt idx="1228">
                  <c:v>8.9552238805970144E-2</c:v>
                </c:pt>
                <c:pt idx="1229">
                  <c:v>0.1091370558375634</c:v>
                </c:pt>
                <c:pt idx="1230">
                  <c:v>9.3984962406015032E-2</c:v>
                </c:pt>
                <c:pt idx="1231">
                  <c:v>9.6638655462184878E-2</c:v>
                </c:pt>
                <c:pt idx="1232">
                  <c:v>8.6580086580086577E-2</c:v>
                </c:pt>
                <c:pt idx="1233">
                  <c:v>9.2105263157894732E-2</c:v>
                </c:pt>
                <c:pt idx="1234">
                  <c:v>0.16438356164383561</c:v>
                </c:pt>
                <c:pt idx="1235">
                  <c:v>0.1125</c:v>
                </c:pt>
                <c:pt idx="1236">
                  <c:v>8.1081081081081086E-2</c:v>
                </c:pt>
                <c:pt idx="1237">
                  <c:v>0.1142857142857143</c:v>
                </c:pt>
                <c:pt idx="1238">
                  <c:v>0.1366906474820144</c:v>
                </c:pt>
                <c:pt idx="1239">
                  <c:v>0.1417624521072797</c:v>
                </c:pt>
                <c:pt idx="1240">
                  <c:v>0.13142857142857139</c:v>
                </c:pt>
                <c:pt idx="1241">
                  <c:v>0.17475728155339809</c:v>
                </c:pt>
                <c:pt idx="1242">
                  <c:v>7.7235772357723581E-2</c:v>
                </c:pt>
                <c:pt idx="1243">
                  <c:v>7.7669902912621352E-2</c:v>
                </c:pt>
                <c:pt idx="1244">
                  <c:v>0.15384615384615391</c:v>
                </c:pt>
                <c:pt idx="1245">
                  <c:v>0.1203007518796992</c:v>
                </c:pt>
                <c:pt idx="1246">
                  <c:v>8.1632653061224483E-2</c:v>
                </c:pt>
                <c:pt idx="1247">
                  <c:v>9.9606815203145474E-2</c:v>
                </c:pt>
                <c:pt idx="1248">
                  <c:v>0.12687969924812029</c:v>
                </c:pt>
                <c:pt idx="1249">
                  <c:v>0.1104294478527607</c:v>
                </c:pt>
                <c:pt idx="1250">
                  <c:v>0.13636363636363641</c:v>
                </c:pt>
                <c:pt idx="1251">
                  <c:v>7.1005917159763315E-2</c:v>
                </c:pt>
                <c:pt idx="1252">
                  <c:v>0.13733905579399139</c:v>
                </c:pt>
                <c:pt idx="1253">
                  <c:v>8.069164265129683E-2</c:v>
                </c:pt>
                <c:pt idx="1254">
                  <c:v>8.5106382978723402E-2</c:v>
                </c:pt>
                <c:pt idx="1255">
                  <c:v>9.7938144329896906E-2</c:v>
                </c:pt>
                <c:pt idx="1256">
                  <c:v>5.0314465408805027E-2</c:v>
                </c:pt>
                <c:pt idx="1257">
                  <c:v>0.11750599520383689</c:v>
                </c:pt>
                <c:pt idx="1258">
                  <c:v>0.13043478260869559</c:v>
                </c:pt>
                <c:pt idx="1259">
                  <c:v>0.125</c:v>
                </c:pt>
                <c:pt idx="1260">
                  <c:v>0.1005917159763314</c:v>
                </c:pt>
                <c:pt idx="1261">
                  <c:v>0.1176470588235294</c:v>
                </c:pt>
                <c:pt idx="1262">
                  <c:v>8.9494163424124515E-2</c:v>
                </c:pt>
                <c:pt idx="1263">
                  <c:v>0.1078066914498141</c:v>
                </c:pt>
                <c:pt idx="1264">
                  <c:v>9.6885813148788927E-2</c:v>
                </c:pt>
                <c:pt idx="1265">
                  <c:v>0.1118881118881119</c:v>
                </c:pt>
                <c:pt idx="1266">
                  <c:v>0.1240875912408759</c:v>
                </c:pt>
                <c:pt idx="1267">
                  <c:v>8.0139372822299645E-2</c:v>
                </c:pt>
                <c:pt idx="1268">
                  <c:v>5.3475935828876997E-2</c:v>
                </c:pt>
                <c:pt idx="1269">
                  <c:v>9.2819614711033269E-2</c:v>
                </c:pt>
                <c:pt idx="1270">
                  <c:v>0.13513513513513509</c:v>
                </c:pt>
                <c:pt idx="1271">
                  <c:v>0.1602564102564103</c:v>
                </c:pt>
                <c:pt idx="1272">
                  <c:v>3.4749034749034749E-2</c:v>
                </c:pt>
                <c:pt idx="1273">
                  <c:v>8.4249084249084255E-2</c:v>
                </c:pt>
                <c:pt idx="1274">
                  <c:v>4.5454545454545463E-2</c:v>
                </c:pt>
                <c:pt idx="1275">
                  <c:v>0.1142857142857143</c:v>
                </c:pt>
                <c:pt idx="1276">
                  <c:v>7.9207920792079209E-2</c:v>
                </c:pt>
                <c:pt idx="1277">
                  <c:v>0.17499999999999999</c:v>
                </c:pt>
                <c:pt idx="1278">
                  <c:v>0.12</c:v>
                </c:pt>
                <c:pt idx="1279">
                  <c:v>9.1603053435114504E-2</c:v>
                </c:pt>
                <c:pt idx="1280">
                  <c:v>0.1186943620178042</c:v>
                </c:pt>
                <c:pt idx="1281">
                  <c:v>0.1105527638190955</c:v>
                </c:pt>
                <c:pt idx="1282">
                  <c:v>0.10526315789473679</c:v>
                </c:pt>
                <c:pt idx="1283">
                  <c:v>0.1730769230769231</c:v>
                </c:pt>
                <c:pt idx="1284">
                  <c:v>6.7307692307692304E-2</c:v>
                </c:pt>
                <c:pt idx="1285">
                  <c:v>0.108695652173913</c:v>
                </c:pt>
                <c:pt idx="1286">
                  <c:v>2.9411764705882349E-2</c:v>
                </c:pt>
                <c:pt idx="1287">
                  <c:v>9.6153846153846159E-2</c:v>
                </c:pt>
                <c:pt idx="1288">
                  <c:v>0.13157894736842099</c:v>
                </c:pt>
                <c:pt idx="1289">
                  <c:v>0.11382113821138209</c:v>
                </c:pt>
                <c:pt idx="1290">
                  <c:v>8.6956521739130432E-2</c:v>
                </c:pt>
                <c:pt idx="1291">
                  <c:v>0.1149425287356322</c:v>
                </c:pt>
                <c:pt idx="1292">
                  <c:v>7.0017953321364457E-2</c:v>
                </c:pt>
                <c:pt idx="1293">
                  <c:v>9.9808061420345484E-2</c:v>
                </c:pt>
                <c:pt idx="1294">
                  <c:v>9.3525179856115109E-2</c:v>
                </c:pt>
                <c:pt idx="1295">
                  <c:v>0.1025641025641026</c:v>
                </c:pt>
                <c:pt idx="1296">
                  <c:v>0.1009174311926606</c:v>
                </c:pt>
                <c:pt idx="1297">
                  <c:v>0.1107544141252006</c:v>
                </c:pt>
                <c:pt idx="1298">
                  <c:v>0.1075268817204301</c:v>
                </c:pt>
                <c:pt idx="1299">
                  <c:v>7.2131147540983612E-2</c:v>
                </c:pt>
                <c:pt idx="1300">
                  <c:v>6.7796610169491525E-2</c:v>
                </c:pt>
                <c:pt idx="1301">
                  <c:v>0.10264900662251659</c:v>
                </c:pt>
                <c:pt idx="1302">
                  <c:v>7.6388888888888895E-2</c:v>
                </c:pt>
                <c:pt idx="1303">
                  <c:v>0.1179883945841393</c:v>
                </c:pt>
                <c:pt idx="1304">
                  <c:v>0.1003649635036496</c:v>
                </c:pt>
                <c:pt idx="1305">
                  <c:v>0.14655172413793099</c:v>
                </c:pt>
                <c:pt idx="1306">
                  <c:v>7.9545454545454544E-2</c:v>
                </c:pt>
                <c:pt idx="1307">
                  <c:v>0.1333333333333333</c:v>
                </c:pt>
                <c:pt idx="1308">
                  <c:v>0.1174496644295302</c:v>
                </c:pt>
                <c:pt idx="1309">
                  <c:v>8.1250000000000003E-2</c:v>
                </c:pt>
                <c:pt idx="1310">
                  <c:v>0.1229508196721311</c:v>
                </c:pt>
                <c:pt idx="1311">
                  <c:v>0.1107594936708861</c:v>
                </c:pt>
                <c:pt idx="1312">
                  <c:v>8.9947089947089942E-2</c:v>
                </c:pt>
                <c:pt idx="1313">
                  <c:v>6.8493150684931503E-2</c:v>
                </c:pt>
                <c:pt idx="1314">
                  <c:v>0.08</c:v>
                </c:pt>
                <c:pt idx="1315">
                  <c:v>8.2758620689655171E-2</c:v>
                </c:pt>
                <c:pt idx="1316">
                  <c:v>7.7586206896551727E-2</c:v>
                </c:pt>
                <c:pt idx="1317">
                  <c:v>0.1022222222222222</c:v>
                </c:pt>
                <c:pt idx="1318">
                  <c:v>0.1229235880398671</c:v>
                </c:pt>
                <c:pt idx="1319">
                  <c:v>7.2314049586776855E-2</c:v>
                </c:pt>
                <c:pt idx="1320">
                  <c:v>0.1012658227848101</c:v>
                </c:pt>
                <c:pt idx="1321">
                  <c:v>9.586056644880174E-2</c:v>
                </c:pt>
                <c:pt idx="1322">
                  <c:v>0.19323671497584541</c:v>
                </c:pt>
                <c:pt idx="1323">
                  <c:v>9.5959595959595953E-2</c:v>
                </c:pt>
                <c:pt idx="1324">
                  <c:v>0.17</c:v>
                </c:pt>
                <c:pt idx="1325">
                  <c:v>0.1079136690647482</c:v>
                </c:pt>
                <c:pt idx="1326">
                  <c:v>0.15957446808510639</c:v>
                </c:pt>
                <c:pt idx="1327">
                  <c:v>0.1136363636363636</c:v>
                </c:pt>
                <c:pt idx="1328">
                  <c:v>0.108843537414966</c:v>
                </c:pt>
                <c:pt idx="1329">
                  <c:v>0.1263537906137184</c:v>
                </c:pt>
                <c:pt idx="1330">
                  <c:v>0.1020408163265306</c:v>
                </c:pt>
                <c:pt idx="1331">
                  <c:v>9.2233009708737865E-2</c:v>
                </c:pt>
                <c:pt idx="1332">
                  <c:v>7.4742268041237112E-2</c:v>
                </c:pt>
                <c:pt idx="1333">
                  <c:v>0.1132075471698113</c:v>
                </c:pt>
                <c:pt idx="1334">
                  <c:v>0.1113989637305699</c:v>
                </c:pt>
                <c:pt idx="1335">
                  <c:v>0.1012658227848101</c:v>
                </c:pt>
                <c:pt idx="1336">
                  <c:v>9.0517241379310345E-2</c:v>
                </c:pt>
                <c:pt idx="1337">
                  <c:v>5.6433408577878097E-2</c:v>
                </c:pt>
                <c:pt idx="1338">
                  <c:v>8.6206896551724144E-2</c:v>
                </c:pt>
                <c:pt idx="1339">
                  <c:v>7.1942446043165464E-2</c:v>
                </c:pt>
                <c:pt idx="1340">
                  <c:v>9.6491228070175433E-2</c:v>
                </c:pt>
                <c:pt idx="1341">
                  <c:v>0.14814814814814811</c:v>
                </c:pt>
                <c:pt idx="1342">
                  <c:v>9.6153846153846159E-2</c:v>
                </c:pt>
                <c:pt idx="1343">
                  <c:v>4.2857142857142858E-2</c:v>
                </c:pt>
                <c:pt idx="1344">
                  <c:v>5.2132701421800938E-2</c:v>
                </c:pt>
                <c:pt idx="1345">
                  <c:v>0.10526315789473679</c:v>
                </c:pt>
                <c:pt idx="1346">
                  <c:v>8.0645161290322578E-2</c:v>
                </c:pt>
                <c:pt idx="1347">
                  <c:v>5.1980198019801978E-2</c:v>
                </c:pt>
                <c:pt idx="1348">
                  <c:v>6.3157894736842107E-2</c:v>
                </c:pt>
                <c:pt idx="1349">
                  <c:v>8.4415584415584416E-2</c:v>
                </c:pt>
                <c:pt idx="1350">
                  <c:v>0.1029411764705882</c:v>
                </c:pt>
                <c:pt idx="1351">
                  <c:v>7.7192982456140355E-2</c:v>
                </c:pt>
                <c:pt idx="1352">
                  <c:v>9.3525179856115109E-2</c:v>
                </c:pt>
                <c:pt idx="1353">
                  <c:v>0.1072164948453608</c:v>
                </c:pt>
                <c:pt idx="1354">
                  <c:v>0.1144578313253012</c:v>
                </c:pt>
                <c:pt idx="1355">
                  <c:v>0.1240740740740741</c:v>
                </c:pt>
                <c:pt idx="1356">
                  <c:v>5.2631578947368418E-2</c:v>
                </c:pt>
                <c:pt idx="1357">
                  <c:v>0.154228855721393</c:v>
                </c:pt>
                <c:pt idx="1358">
                  <c:v>0.1124620060790274</c:v>
                </c:pt>
                <c:pt idx="1359">
                  <c:v>0.125</c:v>
                </c:pt>
                <c:pt idx="1360">
                  <c:v>0.1132075471698113</c:v>
                </c:pt>
                <c:pt idx="1361">
                  <c:v>5.0359712230215833E-2</c:v>
                </c:pt>
                <c:pt idx="1362">
                  <c:v>0.1233766233766234</c:v>
                </c:pt>
                <c:pt idx="1363">
                  <c:v>0.1981132075471698</c:v>
                </c:pt>
                <c:pt idx="1364">
                  <c:v>0.12396694214876031</c:v>
                </c:pt>
                <c:pt idx="1365">
                  <c:v>9.0909090909090912E-2</c:v>
                </c:pt>
                <c:pt idx="1366">
                  <c:v>0.14423076923076919</c:v>
                </c:pt>
                <c:pt idx="1367">
                  <c:v>0.1492537313432836</c:v>
                </c:pt>
                <c:pt idx="1368">
                  <c:v>0.2142857142857143</c:v>
                </c:pt>
                <c:pt idx="1369">
                  <c:v>0.16788321167883211</c:v>
                </c:pt>
                <c:pt idx="1370">
                  <c:v>0.12087912087912089</c:v>
                </c:pt>
                <c:pt idx="1371">
                  <c:v>0.2017543859649123</c:v>
                </c:pt>
                <c:pt idx="1372">
                  <c:v>0.1397849462365591</c:v>
                </c:pt>
                <c:pt idx="1373">
                  <c:v>0.125</c:v>
                </c:pt>
                <c:pt idx="1374">
                  <c:v>0.19753086419753091</c:v>
                </c:pt>
                <c:pt idx="1375">
                  <c:v>0.125</c:v>
                </c:pt>
                <c:pt idx="1376">
                  <c:v>0.1752577319587629</c:v>
                </c:pt>
                <c:pt idx="1377">
                  <c:v>0.1616161616161616</c:v>
                </c:pt>
                <c:pt idx="1378">
                  <c:v>0.15849056603773581</c:v>
                </c:pt>
                <c:pt idx="1379">
                  <c:v>0.16052631578947371</c:v>
                </c:pt>
                <c:pt idx="1380">
                  <c:v>9.002433090024331E-2</c:v>
                </c:pt>
                <c:pt idx="1381">
                  <c:v>0.10280373831775701</c:v>
                </c:pt>
                <c:pt idx="1382">
                  <c:v>0.10894941634241249</c:v>
                </c:pt>
                <c:pt idx="1383">
                  <c:v>0.1157635467980296</c:v>
                </c:pt>
                <c:pt idx="1384">
                  <c:v>0.12811387900355869</c:v>
                </c:pt>
                <c:pt idx="1385">
                  <c:v>7.6271186440677971E-2</c:v>
                </c:pt>
                <c:pt idx="1386">
                  <c:v>7.0484581497797363E-2</c:v>
                </c:pt>
                <c:pt idx="1387">
                  <c:v>0.1297071129707113</c:v>
                </c:pt>
                <c:pt idx="1388">
                  <c:v>0.1176470588235294</c:v>
                </c:pt>
                <c:pt idx="1389">
                  <c:v>0.08</c:v>
                </c:pt>
                <c:pt idx="1390">
                  <c:v>9.154929577464789E-2</c:v>
                </c:pt>
                <c:pt idx="1391">
                  <c:v>0.1067961165048544</c:v>
                </c:pt>
                <c:pt idx="1392">
                  <c:v>0.12709030100334451</c:v>
                </c:pt>
                <c:pt idx="1393">
                  <c:v>7.2234762979683967E-2</c:v>
                </c:pt>
                <c:pt idx="1394">
                  <c:v>0.15</c:v>
                </c:pt>
                <c:pt idx="1395">
                  <c:v>0.1023102310231023</c:v>
                </c:pt>
                <c:pt idx="1396">
                  <c:v>0.12650602409638551</c:v>
                </c:pt>
                <c:pt idx="1397">
                  <c:v>5.9561128526645767E-2</c:v>
                </c:pt>
                <c:pt idx="1398">
                  <c:v>0.1186440677966102</c:v>
                </c:pt>
                <c:pt idx="1399">
                  <c:v>0.11371237458193981</c:v>
                </c:pt>
                <c:pt idx="1400">
                  <c:v>5.7939914163090127E-2</c:v>
                </c:pt>
                <c:pt idx="1401">
                  <c:v>6.7796610169491525E-2</c:v>
                </c:pt>
                <c:pt idx="1402">
                  <c:v>7.8703703703703706E-2</c:v>
                </c:pt>
                <c:pt idx="1403">
                  <c:v>9.4339622641509441E-2</c:v>
                </c:pt>
                <c:pt idx="1404">
                  <c:v>8.9285714285714288E-2</c:v>
                </c:pt>
                <c:pt idx="1405">
                  <c:v>8.9506172839506168E-2</c:v>
                </c:pt>
                <c:pt idx="1406">
                  <c:v>0.1236559139784946</c:v>
                </c:pt>
                <c:pt idx="1407">
                  <c:v>9.950248756218906E-2</c:v>
                </c:pt>
                <c:pt idx="1408">
                  <c:v>7.0640176600441501E-2</c:v>
                </c:pt>
                <c:pt idx="1409">
                  <c:v>6.0606060606060608E-2</c:v>
                </c:pt>
                <c:pt idx="1410">
                  <c:v>9.2105263157894732E-2</c:v>
                </c:pt>
                <c:pt idx="1411">
                  <c:v>0.1080246913580247</c:v>
                </c:pt>
                <c:pt idx="1412">
                  <c:v>0.15277777777777779</c:v>
                </c:pt>
                <c:pt idx="1413">
                  <c:v>7.7399380804953566E-2</c:v>
                </c:pt>
                <c:pt idx="1414">
                  <c:v>8.943089430894309E-2</c:v>
                </c:pt>
                <c:pt idx="1415">
                  <c:v>0.1184573002754821</c:v>
                </c:pt>
                <c:pt idx="1416">
                  <c:v>0.108695652173913</c:v>
                </c:pt>
                <c:pt idx="1417">
                  <c:v>6.1776061776061778E-2</c:v>
                </c:pt>
                <c:pt idx="1418">
                  <c:v>0.1206896551724138</c:v>
                </c:pt>
                <c:pt idx="1419">
                  <c:v>0.11143695014662761</c:v>
                </c:pt>
                <c:pt idx="1420">
                  <c:v>0.1116071428571429</c:v>
                </c:pt>
                <c:pt idx="1421">
                  <c:v>0.1118421052631579</c:v>
                </c:pt>
                <c:pt idx="1422">
                  <c:v>0.12790697674418611</c:v>
                </c:pt>
                <c:pt idx="1423">
                  <c:v>0.1024390243902439</c:v>
                </c:pt>
                <c:pt idx="1424">
                  <c:v>7.9207920792079209E-2</c:v>
                </c:pt>
                <c:pt idx="1425">
                  <c:v>9.7826086956521743E-2</c:v>
                </c:pt>
                <c:pt idx="1426">
                  <c:v>4.1763341067285381E-2</c:v>
                </c:pt>
                <c:pt idx="1427">
                  <c:v>9.4890510948905105E-2</c:v>
                </c:pt>
                <c:pt idx="1428">
                  <c:v>0.13712374581939801</c:v>
                </c:pt>
                <c:pt idx="1429">
                  <c:v>0.11072664359861591</c:v>
                </c:pt>
                <c:pt idx="1430">
                  <c:v>9.6707818930041156E-2</c:v>
                </c:pt>
                <c:pt idx="1431">
                  <c:v>4.7058823529411757E-2</c:v>
                </c:pt>
                <c:pt idx="1432">
                  <c:v>0.13513513513513509</c:v>
                </c:pt>
                <c:pt idx="1433">
                  <c:v>0.12716763005780349</c:v>
                </c:pt>
                <c:pt idx="1434">
                  <c:v>0.10169491525423729</c:v>
                </c:pt>
                <c:pt idx="1435">
                  <c:v>9.8963242224316683E-2</c:v>
                </c:pt>
                <c:pt idx="1436">
                  <c:v>8.9147286821705432E-2</c:v>
                </c:pt>
                <c:pt idx="1437">
                  <c:v>0.11483253588516749</c:v>
                </c:pt>
                <c:pt idx="1438">
                  <c:v>0.1220657276995305</c:v>
                </c:pt>
                <c:pt idx="1439">
                  <c:v>0.1066666666666667</c:v>
                </c:pt>
                <c:pt idx="1440">
                  <c:v>0.1284403669724771</c:v>
                </c:pt>
                <c:pt idx="1441">
                  <c:v>0.15789473684210531</c:v>
                </c:pt>
                <c:pt idx="1442">
                  <c:v>0.10175438596491231</c:v>
                </c:pt>
                <c:pt idx="1443">
                  <c:v>0.1844660194174757</c:v>
                </c:pt>
                <c:pt idx="1444">
                  <c:v>0.15652173913043479</c:v>
                </c:pt>
                <c:pt idx="1445">
                  <c:v>0.1086261980830671</c:v>
                </c:pt>
                <c:pt idx="1446">
                  <c:v>9.6938775510204078E-2</c:v>
                </c:pt>
                <c:pt idx="1447">
                  <c:v>8.0717488789237665E-2</c:v>
                </c:pt>
                <c:pt idx="1448">
                  <c:v>9.1463414634146339E-2</c:v>
                </c:pt>
                <c:pt idx="1449">
                  <c:v>0.10837438423645319</c:v>
                </c:pt>
                <c:pt idx="1450">
                  <c:v>0.12868632707774799</c:v>
                </c:pt>
                <c:pt idx="1451">
                  <c:v>0.14049586776859499</c:v>
                </c:pt>
                <c:pt idx="1452">
                  <c:v>0.1138392857142857</c:v>
                </c:pt>
                <c:pt idx="1453">
                  <c:v>0.14052287581699349</c:v>
                </c:pt>
                <c:pt idx="1454">
                  <c:v>9.3247588424437297E-2</c:v>
                </c:pt>
                <c:pt idx="1455">
                  <c:v>0.1402439024390244</c:v>
                </c:pt>
                <c:pt idx="1456">
                  <c:v>0.1164021164021164</c:v>
                </c:pt>
                <c:pt idx="1457">
                  <c:v>6.6666666666666666E-2</c:v>
                </c:pt>
                <c:pt idx="1458">
                  <c:v>7.9027355623100301E-2</c:v>
                </c:pt>
                <c:pt idx="1459">
                  <c:v>0.12188365650969531</c:v>
                </c:pt>
                <c:pt idx="1460">
                  <c:v>6.7164179104477612E-2</c:v>
                </c:pt>
                <c:pt idx="1461">
                  <c:v>9.0909090909090912E-2</c:v>
                </c:pt>
                <c:pt idx="1462">
                  <c:v>9.5238095238095233E-2</c:v>
                </c:pt>
                <c:pt idx="1463">
                  <c:v>0.10894495412844039</c:v>
                </c:pt>
                <c:pt idx="1464">
                  <c:v>4.0892193308550193E-2</c:v>
                </c:pt>
                <c:pt idx="1465">
                  <c:v>9.1575091575091569E-2</c:v>
                </c:pt>
                <c:pt idx="1466">
                  <c:v>0.13821138211382111</c:v>
                </c:pt>
                <c:pt idx="1467">
                  <c:v>5.6872037914691941E-2</c:v>
                </c:pt>
                <c:pt idx="1468">
                  <c:v>0.1</c:v>
                </c:pt>
                <c:pt idx="1469">
                  <c:v>5.7522123893805309E-2</c:v>
                </c:pt>
                <c:pt idx="1470">
                  <c:v>0.12164579606440069</c:v>
                </c:pt>
                <c:pt idx="1471">
                  <c:v>0.12727272727272729</c:v>
                </c:pt>
                <c:pt idx="1472">
                  <c:v>0.1091370558375634</c:v>
                </c:pt>
                <c:pt idx="1473">
                  <c:v>6.3725490196078427E-2</c:v>
                </c:pt>
                <c:pt idx="1474">
                  <c:v>0.152</c:v>
                </c:pt>
                <c:pt idx="1475">
                  <c:v>0.1117478510028653</c:v>
                </c:pt>
                <c:pt idx="1476">
                  <c:v>0.1162790697674419</c:v>
                </c:pt>
                <c:pt idx="1477">
                  <c:v>7.2727272727272724E-2</c:v>
                </c:pt>
                <c:pt idx="1478">
                  <c:v>7.2033898305084748E-2</c:v>
                </c:pt>
                <c:pt idx="1479">
                  <c:v>0.11688311688311689</c:v>
                </c:pt>
                <c:pt idx="1480">
                  <c:v>5.3763440860215048E-2</c:v>
                </c:pt>
                <c:pt idx="1481">
                  <c:v>0.10169491525423729</c:v>
                </c:pt>
                <c:pt idx="1482">
                  <c:v>9.5238095238095233E-2</c:v>
                </c:pt>
                <c:pt idx="1483">
                  <c:v>0.1111111111111111</c:v>
                </c:pt>
                <c:pt idx="1484">
                  <c:v>0.1056603773584906</c:v>
                </c:pt>
                <c:pt idx="1485">
                  <c:v>0.13609467455621299</c:v>
                </c:pt>
                <c:pt idx="1486">
                  <c:v>0.17293233082706769</c:v>
                </c:pt>
                <c:pt idx="1487">
                  <c:v>7.4829931972789115E-2</c:v>
                </c:pt>
                <c:pt idx="1488">
                  <c:v>0.110803324099723</c:v>
                </c:pt>
                <c:pt idx="1489">
                  <c:v>0.16033755274261599</c:v>
                </c:pt>
                <c:pt idx="1490">
                  <c:v>0.1096774193548387</c:v>
                </c:pt>
                <c:pt idx="1491">
                  <c:v>9.3103448275862075E-2</c:v>
                </c:pt>
                <c:pt idx="1492">
                  <c:v>4.6692607003891051E-2</c:v>
                </c:pt>
                <c:pt idx="1493">
                  <c:v>9.125475285171103E-2</c:v>
                </c:pt>
                <c:pt idx="1494">
                  <c:v>8.0882352941176475E-2</c:v>
                </c:pt>
                <c:pt idx="1495">
                  <c:v>8.0645161290322578E-2</c:v>
                </c:pt>
                <c:pt idx="1496">
                  <c:v>0.1787709497206704</c:v>
                </c:pt>
                <c:pt idx="1497">
                  <c:v>0.1164383561643836</c:v>
                </c:pt>
                <c:pt idx="1498">
                  <c:v>0.14492753623188409</c:v>
                </c:pt>
                <c:pt idx="1499">
                  <c:v>8.5106382978723402E-2</c:v>
                </c:pt>
                <c:pt idx="1500">
                  <c:v>0.15925925925925929</c:v>
                </c:pt>
                <c:pt idx="1501">
                  <c:v>0.16822429906542061</c:v>
                </c:pt>
                <c:pt idx="1502">
                  <c:v>0.19776119402985071</c:v>
                </c:pt>
                <c:pt idx="1503">
                  <c:v>8.8888888888888892E-2</c:v>
                </c:pt>
                <c:pt idx="1504">
                  <c:v>9.0225563909774431E-2</c:v>
                </c:pt>
                <c:pt idx="1505">
                  <c:v>0.15447154471544719</c:v>
                </c:pt>
                <c:pt idx="1506">
                  <c:v>0.1058201058201058</c:v>
                </c:pt>
                <c:pt idx="1507">
                  <c:v>9.4462540716612378E-2</c:v>
                </c:pt>
                <c:pt idx="1508">
                  <c:v>0.13909774436090219</c:v>
                </c:pt>
                <c:pt idx="1509">
                  <c:v>0.1236363636363636</c:v>
                </c:pt>
                <c:pt idx="1510">
                  <c:v>0.1276595744680851</c:v>
                </c:pt>
                <c:pt idx="1511">
                  <c:v>9.7222222222222224E-2</c:v>
                </c:pt>
                <c:pt idx="1512">
                  <c:v>0.11888111888111889</c:v>
                </c:pt>
                <c:pt idx="1513">
                  <c:v>6.5625000000000003E-2</c:v>
                </c:pt>
                <c:pt idx="1514">
                  <c:v>0.12888888888888889</c:v>
                </c:pt>
                <c:pt idx="1515">
                  <c:v>0.1102362204724409</c:v>
                </c:pt>
                <c:pt idx="1516">
                  <c:v>8.0118694362017809E-2</c:v>
                </c:pt>
                <c:pt idx="1517">
                  <c:v>0.1142857142857143</c:v>
                </c:pt>
                <c:pt idx="1518">
                  <c:v>0.1339285714285714</c:v>
                </c:pt>
                <c:pt idx="1519">
                  <c:v>0.10877192982456139</c:v>
                </c:pt>
                <c:pt idx="1520">
                  <c:v>0.14035087719298239</c:v>
                </c:pt>
                <c:pt idx="1521">
                  <c:v>9.4488188976377951E-2</c:v>
                </c:pt>
                <c:pt idx="1522">
                  <c:v>0.1124260355029586</c:v>
                </c:pt>
                <c:pt idx="1523">
                  <c:v>0.15079365079365081</c:v>
                </c:pt>
                <c:pt idx="1524">
                  <c:v>0.1098901098901099</c:v>
                </c:pt>
                <c:pt idx="1525">
                  <c:v>0.1711711711711712</c:v>
                </c:pt>
                <c:pt idx="1526">
                  <c:v>0.10188679245283019</c:v>
                </c:pt>
                <c:pt idx="1527">
                  <c:v>0.16666666666666671</c:v>
                </c:pt>
                <c:pt idx="1528">
                  <c:v>0.15566037735849059</c:v>
                </c:pt>
                <c:pt idx="1529">
                  <c:v>0.12676056338028169</c:v>
                </c:pt>
                <c:pt idx="1530">
                  <c:v>0.17218543046357621</c:v>
                </c:pt>
                <c:pt idx="1531">
                  <c:v>0.13008130081300809</c:v>
                </c:pt>
                <c:pt idx="1532">
                  <c:v>9.9706744868035185E-2</c:v>
                </c:pt>
                <c:pt idx="1533">
                  <c:v>8.6505190311418678E-2</c:v>
                </c:pt>
                <c:pt idx="1534">
                  <c:v>7.9136690647482008E-2</c:v>
                </c:pt>
                <c:pt idx="1535">
                  <c:v>0.123943661971831</c:v>
                </c:pt>
                <c:pt idx="1536">
                  <c:v>0.1072902338376891</c:v>
                </c:pt>
                <c:pt idx="1537">
                  <c:v>9.0425531914893623E-2</c:v>
                </c:pt>
                <c:pt idx="1538">
                  <c:v>0.1066666666666667</c:v>
                </c:pt>
                <c:pt idx="1539">
                  <c:v>9.2417061611374404E-2</c:v>
                </c:pt>
                <c:pt idx="1540">
                  <c:v>0.1234567901234568</c:v>
                </c:pt>
                <c:pt idx="1541">
                  <c:v>0.14583333333333329</c:v>
                </c:pt>
                <c:pt idx="1542">
                  <c:v>0.15340909090909091</c:v>
                </c:pt>
                <c:pt idx="1543">
                  <c:v>0.12213740458015269</c:v>
                </c:pt>
                <c:pt idx="1544">
                  <c:v>0.1044776119402985</c:v>
                </c:pt>
                <c:pt idx="1545">
                  <c:v>0.10526315789473679</c:v>
                </c:pt>
                <c:pt idx="1546">
                  <c:v>9.2592592592592587E-2</c:v>
                </c:pt>
                <c:pt idx="1547">
                  <c:v>0.1020408163265306</c:v>
                </c:pt>
                <c:pt idx="1548">
                  <c:v>0.1111111111111111</c:v>
                </c:pt>
                <c:pt idx="1549">
                  <c:v>0.10344827586206901</c:v>
                </c:pt>
                <c:pt idx="1550">
                  <c:v>0.1290322580645161</c:v>
                </c:pt>
                <c:pt idx="1551">
                  <c:v>0.12195121951219511</c:v>
                </c:pt>
                <c:pt idx="1552">
                  <c:v>0.1524822695035461</c:v>
                </c:pt>
                <c:pt idx="1553">
                  <c:v>0.1061946902654867</c:v>
                </c:pt>
                <c:pt idx="1554">
                  <c:v>7.2340425531914887E-2</c:v>
                </c:pt>
                <c:pt idx="1555">
                  <c:v>4.6728971962616821E-2</c:v>
                </c:pt>
                <c:pt idx="1556">
                  <c:v>0.1072463768115942</c:v>
                </c:pt>
                <c:pt idx="1557">
                  <c:v>4.9450549450549448E-2</c:v>
                </c:pt>
                <c:pt idx="1558">
                  <c:v>0.15081967213114761</c:v>
                </c:pt>
                <c:pt idx="1559">
                  <c:v>0.125</c:v>
                </c:pt>
                <c:pt idx="1560">
                  <c:v>8.4269662921348312E-2</c:v>
                </c:pt>
                <c:pt idx="1561">
                  <c:v>0.11013215859030839</c:v>
                </c:pt>
                <c:pt idx="1562">
                  <c:v>9.5367847411444148E-2</c:v>
                </c:pt>
                <c:pt idx="1563">
                  <c:v>7.6923076923076927E-2</c:v>
                </c:pt>
                <c:pt idx="1564">
                  <c:v>0.15972222222222221</c:v>
                </c:pt>
                <c:pt idx="1565">
                  <c:v>0.1057692307692308</c:v>
                </c:pt>
                <c:pt idx="1566">
                  <c:v>0.15315315315315309</c:v>
                </c:pt>
                <c:pt idx="1567">
                  <c:v>0.141025641025641</c:v>
                </c:pt>
                <c:pt idx="1568">
                  <c:v>0.12878787878787881</c:v>
                </c:pt>
                <c:pt idx="1569">
                  <c:v>0.1050955414012739</c:v>
                </c:pt>
                <c:pt idx="1570">
                  <c:v>5.9080962800875277E-2</c:v>
                </c:pt>
                <c:pt idx="1571">
                  <c:v>8.5106382978723402E-2</c:v>
                </c:pt>
                <c:pt idx="1572">
                  <c:v>0.11661807580174929</c:v>
                </c:pt>
                <c:pt idx="1573">
                  <c:v>0.11663066954643631</c:v>
                </c:pt>
                <c:pt idx="1574">
                  <c:v>8.683473389355742E-2</c:v>
                </c:pt>
                <c:pt idx="1575">
                  <c:v>0.13839285714285721</c:v>
                </c:pt>
                <c:pt idx="1576">
                  <c:v>0.1399416909620991</c:v>
                </c:pt>
                <c:pt idx="1577">
                  <c:v>4.3478260869565223E-2</c:v>
                </c:pt>
                <c:pt idx="1578">
                  <c:v>0.1104972375690608</c:v>
                </c:pt>
                <c:pt idx="1579">
                  <c:v>0.14046822742474921</c:v>
                </c:pt>
                <c:pt idx="1580">
                  <c:v>0.119047619047619</c:v>
                </c:pt>
                <c:pt idx="1581">
                  <c:v>0.11688311688311689</c:v>
                </c:pt>
                <c:pt idx="1582">
                  <c:v>0.11949685534591201</c:v>
                </c:pt>
                <c:pt idx="1583">
                  <c:v>8.211678832116788E-2</c:v>
                </c:pt>
                <c:pt idx="1584">
                  <c:v>0.101027397260274</c:v>
                </c:pt>
                <c:pt idx="1585">
                  <c:v>9.9137931034482762E-2</c:v>
                </c:pt>
                <c:pt idx="1586">
                  <c:v>8.98876404494382E-2</c:v>
                </c:pt>
                <c:pt idx="1587">
                  <c:v>8.0882352941176475E-2</c:v>
                </c:pt>
                <c:pt idx="1588">
                  <c:v>0.103921568627451</c:v>
                </c:pt>
                <c:pt idx="1589">
                  <c:v>0.1063829787234043</c:v>
                </c:pt>
                <c:pt idx="1590">
                  <c:v>8.9552238805970144E-2</c:v>
                </c:pt>
                <c:pt idx="1591">
                  <c:v>0.12912912912912911</c:v>
                </c:pt>
                <c:pt idx="1592">
                  <c:v>0.09</c:v>
                </c:pt>
                <c:pt idx="1593">
                  <c:v>4.6931407942238268E-2</c:v>
                </c:pt>
                <c:pt idx="1594">
                  <c:v>8.9171974522292988E-2</c:v>
                </c:pt>
                <c:pt idx="1595">
                  <c:v>0.1063829787234043</c:v>
                </c:pt>
                <c:pt idx="1596">
                  <c:v>0.1217391304347826</c:v>
                </c:pt>
                <c:pt idx="1597">
                  <c:v>0.1178343949044586</c:v>
                </c:pt>
                <c:pt idx="1598">
                  <c:v>0.15659340659340659</c:v>
                </c:pt>
                <c:pt idx="1599">
                  <c:v>0.128099173553719</c:v>
                </c:pt>
                <c:pt idx="1600">
                  <c:v>7.0021881838074396E-2</c:v>
                </c:pt>
                <c:pt idx="1601">
                  <c:v>0.15432098765432101</c:v>
                </c:pt>
                <c:pt idx="1602">
                  <c:v>0.14414414414414409</c:v>
                </c:pt>
                <c:pt idx="1603">
                  <c:v>5.7142857142857141E-2</c:v>
                </c:pt>
                <c:pt idx="1604">
                  <c:v>0.17197452229299359</c:v>
                </c:pt>
                <c:pt idx="1605">
                  <c:v>0.15300546448087429</c:v>
                </c:pt>
                <c:pt idx="1606">
                  <c:v>9.293193717277487E-2</c:v>
                </c:pt>
                <c:pt idx="1607">
                  <c:v>0.10526315789473679</c:v>
                </c:pt>
                <c:pt idx="1608">
                  <c:v>5.4794520547945202E-2</c:v>
                </c:pt>
                <c:pt idx="1609">
                  <c:v>4.5267489711934158E-2</c:v>
                </c:pt>
                <c:pt idx="1610">
                  <c:v>0.1133333333333333</c:v>
                </c:pt>
                <c:pt idx="1611">
                  <c:v>0.13461538461538461</c:v>
                </c:pt>
                <c:pt idx="1612">
                  <c:v>0.10596026490066229</c:v>
                </c:pt>
                <c:pt idx="1613">
                  <c:v>7.3770491803278687E-2</c:v>
                </c:pt>
                <c:pt idx="1614">
                  <c:v>9.7484276729559755E-2</c:v>
                </c:pt>
                <c:pt idx="1615">
                  <c:v>0.1160714285714286</c:v>
                </c:pt>
                <c:pt idx="1616">
                  <c:v>0.18120805369127521</c:v>
                </c:pt>
                <c:pt idx="1617">
                  <c:v>0.13235294117647059</c:v>
                </c:pt>
                <c:pt idx="1618">
                  <c:v>0.1114864864864865</c:v>
                </c:pt>
                <c:pt idx="1619">
                  <c:v>8.7570621468926552E-2</c:v>
                </c:pt>
                <c:pt idx="1620">
                  <c:v>0.17741935483870969</c:v>
                </c:pt>
                <c:pt idx="1621">
                  <c:v>0.1019736842105263</c:v>
                </c:pt>
                <c:pt idx="1622">
                  <c:v>0.104</c:v>
                </c:pt>
                <c:pt idx="1623">
                  <c:v>0.1075268817204301</c:v>
                </c:pt>
                <c:pt idx="1624">
                  <c:v>0.1045576407506702</c:v>
                </c:pt>
                <c:pt idx="1625">
                  <c:v>0.14912280701754391</c:v>
                </c:pt>
                <c:pt idx="1626">
                  <c:v>7.8260869565217397E-2</c:v>
                </c:pt>
                <c:pt idx="1627">
                  <c:v>7.2052401746724892E-2</c:v>
                </c:pt>
                <c:pt idx="1628">
                  <c:v>6.25E-2</c:v>
                </c:pt>
                <c:pt idx="1629">
                  <c:v>0.1139896373056995</c:v>
                </c:pt>
                <c:pt idx="1630">
                  <c:v>5.0328227571115977E-2</c:v>
                </c:pt>
                <c:pt idx="1631">
                  <c:v>4.3010752688172053E-2</c:v>
                </c:pt>
                <c:pt idx="1632">
                  <c:v>0.1411290322580645</c:v>
                </c:pt>
                <c:pt idx="1633">
                  <c:v>6.5789473684210523E-2</c:v>
                </c:pt>
                <c:pt idx="1634">
                  <c:v>8.9285714285714288E-2</c:v>
                </c:pt>
                <c:pt idx="1635">
                  <c:v>7.8328981723237601E-2</c:v>
                </c:pt>
                <c:pt idx="1636">
                  <c:v>0.1097852028639618</c:v>
                </c:pt>
                <c:pt idx="1637">
                  <c:v>0.2260869565217391</c:v>
                </c:pt>
                <c:pt idx="1638">
                  <c:v>0.13297872340425529</c:v>
                </c:pt>
                <c:pt idx="1639">
                  <c:v>0.11968085106382979</c:v>
                </c:pt>
                <c:pt idx="1640">
                  <c:v>0.123943661971831</c:v>
                </c:pt>
                <c:pt idx="1641">
                  <c:v>9.4420600858369105E-2</c:v>
                </c:pt>
                <c:pt idx="1642">
                  <c:v>9.4444444444444442E-2</c:v>
                </c:pt>
                <c:pt idx="1643">
                  <c:v>8.1967213114754092E-2</c:v>
                </c:pt>
                <c:pt idx="1644">
                  <c:v>0.1100917431192661</c:v>
                </c:pt>
                <c:pt idx="1645">
                  <c:v>8.2089552238805971E-2</c:v>
                </c:pt>
                <c:pt idx="1646">
                  <c:v>8.2802547770700632E-2</c:v>
                </c:pt>
                <c:pt idx="1647">
                  <c:v>0.1196319018404908</c:v>
                </c:pt>
                <c:pt idx="1648">
                  <c:v>6.4257028112449793E-2</c:v>
                </c:pt>
                <c:pt idx="1649">
                  <c:v>0.1811764705882353</c:v>
                </c:pt>
                <c:pt idx="1650">
                  <c:v>6.0509554140127389E-2</c:v>
                </c:pt>
                <c:pt idx="1651">
                  <c:v>8.771929824561403E-2</c:v>
                </c:pt>
                <c:pt idx="1652">
                  <c:v>8.9700996677740868E-2</c:v>
                </c:pt>
                <c:pt idx="1653">
                  <c:v>5.2742616033755282E-2</c:v>
                </c:pt>
                <c:pt idx="1654">
                  <c:v>0.13744075829383889</c:v>
                </c:pt>
                <c:pt idx="1655">
                  <c:v>7.9497907949790794E-2</c:v>
                </c:pt>
                <c:pt idx="1656">
                  <c:v>7.857142857142857E-2</c:v>
                </c:pt>
                <c:pt idx="1657">
                  <c:v>0.1621621621621622</c:v>
                </c:pt>
                <c:pt idx="1658">
                  <c:v>0.1117021276595745</c:v>
                </c:pt>
                <c:pt idx="1659">
                  <c:v>0.1125</c:v>
                </c:pt>
                <c:pt idx="1660">
                  <c:v>5.5319148936170209E-2</c:v>
                </c:pt>
                <c:pt idx="1661">
                  <c:v>0.12170385395537529</c:v>
                </c:pt>
                <c:pt idx="1662">
                  <c:v>0.1387755102040816</c:v>
                </c:pt>
                <c:pt idx="1663">
                  <c:v>8.15450643776824E-2</c:v>
                </c:pt>
                <c:pt idx="1664">
                  <c:v>0.10444444444444451</c:v>
                </c:pt>
                <c:pt idx="1665">
                  <c:v>0.11143695014662761</c:v>
                </c:pt>
                <c:pt idx="1666">
                  <c:v>9.7391304347826085E-2</c:v>
                </c:pt>
                <c:pt idx="1667">
                  <c:v>7.6923076923076927E-2</c:v>
                </c:pt>
                <c:pt idx="1668">
                  <c:v>8.15450643776824E-2</c:v>
                </c:pt>
                <c:pt idx="1669">
                  <c:v>0.1148648648648649</c:v>
                </c:pt>
                <c:pt idx="1670">
                  <c:v>0.11020408163265311</c:v>
                </c:pt>
                <c:pt idx="1671">
                  <c:v>0.17499999999999999</c:v>
                </c:pt>
                <c:pt idx="1672">
                  <c:v>0.11726384364820849</c:v>
                </c:pt>
                <c:pt idx="1673">
                  <c:v>0.12676056338028169</c:v>
                </c:pt>
                <c:pt idx="1674">
                  <c:v>0.14601769911504431</c:v>
                </c:pt>
                <c:pt idx="1675">
                  <c:v>0.12867647058823531</c:v>
                </c:pt>
                <c:pt idx="1676">
                  <c:v>6.3492063492063489E-2</c:v>
                </c:pt>
                <c:pt idx="1677">
                  <c:v>0.2359550561797753</c:v>
                </c:pt>
                <c:pt idx="1678">
                  <c:v>0.1226611226611227</c:v>
                </c:pt>
                <c:pt idx="1679">
                  <c:v>0.1104972375690608</c:v>
                </c:pt>
                <c:pt idx="1680">
                  <c:v>0.13450292397660821</c:v>
                </c:pt>
                <c:pt idx="1681">
                  <c:v>0.1100478468899522</c:v>
                </c:pt>
                <c:pt idx="1682">
                  <c:v>0.1024734982332156</c:v>
                </c:pt>
                <c:pt idx="1683">
                  <c:v>8.7499999999999994E-2</c:v>
                </c:pt>
                <c:pt idx="1684">
                  <c:v>0.11314984709480121</c:v>
                </c:pt>
                <c:pt idx="1685">
                  <c:v>5.46875E-2</c:v>
                </c:pt>
                <c:pt idx="1686">
                  <c:v>0.12861736334405141</c:v>
                </c:pt>
                <c:pt idx="1687">
                  <c:v>0.1147540983606557</c:v>
                </c:pt>
                <c:pt idx="1688">
                  <c:v>0.15748031496062989</c:v>
                </c:pt>
                <c:pt idx="1689">
                  <c:v>0.1038062283737024</c:v>
                </c:pt>
                <c:pt idx="1690">
                  <c:v>9.6033402922755737E-2</c:v>
                </c:pt>
                <c:pt idx="1691">
                  <c:v>0.13718411552346571</c:v>
                </c:pt>
                <c:pt idx="1692">
                  <c:v>0.10227272727272731</c:v>
                </c:pt>
                <c:pt idx="1693">
                  <c:v>0.1154791154791155</c:v>
                </c:pt>
                <c:pt idx="1694">
                  <c:v>0.10169491525423729</c:v>
                </c:pt>
                <c:pt idx="1695">
                  <c:v>0.12195121951219511</c:v>
                </c:pt>
                <c:pt idx="1696">
                  <c:v>0.1207430340557276</c:v>
                </c:pt>
                <c:pt idx="1697">
                  <c:v>0.13374485596707819</c:v>
                </c:pt>
                <c:pt idx="1698">
                  <c:v>0.18</c:v>
                </c:pt>
                <c:pt idx="1699">
                  <c:v>7.0175438596491224E-2</c:v>
                </c:pt>
                <c:pt idx="1700">
                  <c:v>0.1297071129707113</c:v>
                </c:pt>
                <c:pt idx="1701">
                  <c:v>0.15338345864661651</c:v>
                </c:pt>
                <c:pt idx="1702">
                  <c:v>0.10931174089068831</c:v>
                </c:pt>
                <c:pt idx="1703">
                  <c:v>9.6256684491978606E-2</c:v>
                </c:pt>
                <c:pt idx="1704">
                  <c:v>8.4112149532710276E-2</c:v>
                </c:pt>
                <c:pt idx="1705">
                  <c:v>9.8748261474269822E-2</c:v>
                </c:pt>
                <c:pt idx="1706">
                  <c:v>0.1168224299065421</c:v>
                </c:pt>
                <c:pt idx="1707">
                  <c:v>0.1145833333333333</c:v>
                </c:pt>
                <c:pt idx="1708">
                  <c:v>0.13901345291479819</c:v>
                </c:pt>
                <c:pt idx="1709">
                  <c:v>0.1310344827586207</c:v>
                </c:pt>
                <c:pt idx="1710">
                  <c:v>6.8493150684931503E-2</c:v>
                </c:pt>
                <c:pt idx="1711">
                  <c:v>9.947643979057591E-2</c:v>
                </c:pt>
                <c:pt idx="1712">
                  <c:v>0.13733905579399139</c:v>
                </c:pt>
                <c:pt idx="1713">
                  <c:v>0.1166077738515901</c:v>
                </c:pt>
                <c:pt idx="1714">
                  <c:v>0.1132075471698113</c:v>
                </c:pt>
                <c:pt idx="1715">
                  <c:v>9.7402597402597407E-2</c:v>
                </c:pt>
                <c:pt idx="1716">
                  <c:v>0.1096491228070175</c:v>
                </c:pt>
                <c:pt idx="1717">
                  <c:v>9.6654275092936809E-2</c:v>
                </c:pt>
                <c:pt idx="1718">
                  <c:v>0.11155378486055779</c:v>
                </c:pt>
                <c:pt idx="1719">
                  <c:v>0.16326530612244899</c:v>
                </c:pt>
                <c:pt idx="1720">
                  <c:v>0.14285714285714279</c:v>
                </c:pt>
                <c:pt idx="1721">
                  <c:v>0.1391304347826087</c:v>
                </c:pt>
                <c:pt idx="1722">
                  <c:v>0.12093023255813951</c:v>
                </c:pt>
                <c:pt idx="1723">
                  <c:v>0.12186379928315411</c:v>
                </c:pt>
                <c:pt idx="1724">
                  <c:v>8.3850931677018639E-2</c:v>
                </c:pt>
                <c:pt idx="1725">
                  <c:v>0.1292307692307692</c:v>
                </c:pt>
                <c:pt idx="1726">
                  <c:v>7.7306733167082295E-2</c:v>
                </c:pt>
                <c:pt idx="1727">
                  <c:v>0.10559006211180121</c:v>
                </c:pt>
                <c:pt idx="1728">
                  <c:v>0.1085594989561587</c:v>
                </c:pt>
                <c:pt idx="1729">
                  <c:v>7.5581395348837205E-2</c:v>
                </c:pt>
                <c:pt idx="1730">
                  <c:v>6.0465116279069767E-2</c:v>
                </c:pt>
                <c:pt idx="1731">
                  <c:v>6.7622950819672137E-2</c:v>
                </c:pt>
                <c:pt idx="1732">
                  <c:v>0.10101010101010099</c:v>
                </c:pt>
                <c:pt idx="1733">
                  <c:v>0.10625</c:v>
                </c:pt>
                <c:pt idx="1734">
                  <c:v>9.2307692307692313E-2</c:v>
                </c:pt>
                <c:pt idx="1735">
                  <c:v>0.13008130081300809</c:v>
                </c:pt>
                <c:pt idx="1736">
                  <c:v>0.16129032258064521</c:v>
                </c:pt>
                <c:pt idx="1737">
                  <c:v>0.125</c:v>
                </c:pt>
                <c:pt idx="1738">
                  <c:v>8.9705882352941177E-2</c:v>
                </c:pt>
                <c:pt idx="1739">
                  <c:v>0.11894273127753301</c:v>
                </c:pt>
                <c:pt idx="1740">
                  <c:v>9.2436974789915971E-2</c:v>
                </c:pt>
                <c:pt idx="1741">
                  <c:v>7.8125E-2</c:v>
                </c:pt>
                <c:pt idx="1742">
                  <c:v>9.9706744868035185E-2</c:v>
                </c:pt>
                <c:pt idx="1743">
                  <c:v>0.11636363636363641</c:v>
                </c:pt>
                <c:pt idx="1744">
                  <c:v>5.5427251732101619E-2</c:v>
                </c:pt>
                <c:pt idx="1745">
                  <c:v>0.1139455782312925</c:v>
                </c:pt>
                <c:pt idx="1746">
                  <c:v>0.13181818181818181</c:v>
                </c:pt>
                <c:pt idx="1747">
                  <c:v>8.5561497326203204E-2</c:v>
                </c:pt>
                <c:pt idx="1748">
                  <c:v>9.8130841121495324E-2</c:v>
                </c:pt>
                <c:pt idx="1749">
                  <c:v>7.8328981723237601E-2</c:v>
                </c:pt>
                <c:pt idx="1750">
                  <c:v>6.9182389937106917E-2</c:v>
                </c:pt>
                <c:pt idx="1751">
                  <c:v>0.1</c:v>
                </c:pt>
                <c:pt idx="1752">
                  <c:v>0.20930232558139539</c:v>
                </c:pt>
                <c:pt idx="1753">
                  <c:v>0.14028776978417271</c:v>
                </c:pt>
                <c:pt idx="1754">
                  <c:v>0.15151515151515149</c:v>
                </c:pt>
                <c:pt idx="1755">
                  <c:v>9.0277777777777776E-2</c:v>
                </c:pt>
                <c:pt idx="1756">
                  <c:v>8.9595375722543349E-2</c:v>
                </c:pt>
                <c:pt idx="1757">
                  <c:v>6.4516129032258063E-2</c:v>
                </c:pt>
                <c:pt idx="1758">
                  <c:v>8.7912087912087919E-2</c:v>
                </c:pt>
                <c:pt idx="1759">
                  <c:v>0.1215469613259668</c:v>
                </c:pt>
                <c:pt idx="1760">
                  <c:v>0.16111111111111109</c:v>
                </c:pt>
                <c:pt idx="1761">
                  <c:v>0.17557251908396951</c:v>
                </c:pt>
                <c:pt idx="1762">
                  <c:v>0.12910284463894969</c:v>
                </c:pt>
                <c:pt idx="1763">
                  <c:v>8.9108910891089105E-2</c:v>
                </c:pt>
                <c:pt idx="1764">
                  <c:v>0.12738853503184711</c:v>
                </c:pt>
                <c:pt idx="1765">
                  <c:v>6.0070671378091869E-2</c:v>
                </c:pt>
                <c:pt idx="1766">
                  <c:v>0.11410459587955631</c:v>
                </c:pt>
                <c:pt idx="1767">
                  <c:v>9.5923261390887291E-2</c:v>
                </c:pt>
                <c:pt idx="1768">
                  <c:v>0.1026785714285714</c:v>
                </c:pt>
                <c:pt idx="1769">
                  <c:v>0.1046770601336303</c:v>
                </c:pt>
                <c:pt idx="1770">
                  <c:v>0.1071428571428571</c:v>
                </c:pt>
                <c:pt idx="1771">
                  <c:v>7.7586206896551727E-2</c:v>
                </c:pt>
                <c:pt idx="1772">
                  <c:v>0.12377850162866449</c:v>
                </c:pt>
                <c:pt idx="1773">
                  <c:v>7.7844311377245512E-2</c:v>
                </c:pt>
                <c:pt idx="1774">
                  <c:v>7.2916666666666671E-2</c:v>
                </c:pt>
                <c:pt idx="1775">
                  <c:v>0.10188679245283019</c:v>
                </c:pt>
                <c:pt idx="1776">
                  <c:v>0.1165644171779141</c:v>
                </c:pt>
                <c:pt idx="1777">
                  <c:v>0.14814814814814811</c:v>
                </c:pt>
                <c:pt idx="1778">
                  <c:v>0.1005586592178771</c:v>
                </c:pt>
                <c:pt idx="1779">
                  <c:v>0.1141011840688913</c:v>
                </c:pt>
                <c:pt idx="1780">
                  <c:v>0.125</c:v>
                </c:pt>
                <c:pt idx="1781">
                  <c:v>7.3770491803278687E-2</c:v>
                </c:pt>
                <c:pt idx="1782">
                  <c:v>0.13596491228070179</c:v>
                </c:pt>
                <c:pt idx="1783">
                  <c:v>0.11594202898550721</c:v>
                </c:pt>
                <c:pt idx="1784">
                  <c:v>4.9180327868852458E-2</c:v>
                </c:pt>
                <c:pt idx="1785">
                  <c:v>0.1078066914498141</c:v>
                </c:pt>
                <c:pt idx="1786">
                  <c:v>8.2191780821917804E-2</c:v>
                </c:pt>
                <c:pt idx="1787">
                  <c:v>8.6956521739130432E-2</c:v>
                </c:pt>
                <c:pt idx="1788">
                  <c:v>9.4674556213017749E-2</c:v>
                </c:pt>
                <c:pt idx="1789">
                  <c:v>0.10928961748633879</c:v>
                </c:pt>
                <c:pt idx="1790">
                  <c:v>0.11688311688311689</c:v>
                </c:pt>
                <c:pt idx="1791">
                  <c:v>0.11678832116788319</c:v>
                </c:pt>
                <c:pt idx="1792">
                  <c:v>6.6801619433198386E-2</c:v>
                </c:pt>
                <c:pt idx="1793">
                  <c:v>9.569377990430622E-2</c:v>
                </c:pt>
                <c:pt idx="1794">
                  <c:v>5.8548009367681501E-2</c:v>
                </c:pt>
                <c:pt idx="1795">
                  <c:v>0.10093896713615021</c:v>
                </c:pt>
                <c:pt idx="1796">
                  <c:v>0.1126005361930295</c:v>
                </c:pt>
                <c:pt idx="1797">
                  <c:v>0.1352459016393443</c:v>
                </c:pt>
                <c:pt idx="1798">
                  <c:v>0.16250000000000001</c:v>
                </c:pt>
                <c:pt idx="1799">
                  <c:v>0.18309859154929581</c:v>
                </c:pt>
                <c:pt idx="1800">
                  <c:v>6.2972292191435769E-2</c:v>
                </c:pt>
                <c:pt idx="1801">
                  <c:v>0.17599999999999999</c:v>
                </c:pt>
                <c:pt idx="1802">
                  <c:v>0.1875</c:v>
                </c:pt>
                <c:pt idx="1803">
                  <c:v>0.12925170068027211</c:v>
                </c:pt>
                <c:pt idx="1804">
                  <c:v>7.8947368421052627E-2</c:v>
                </c:pt>
                <c:pt idx="1805">
                  <c:v>0.2142857142857143</c:v>
                </c:pt>
                <c:pt idx="1806">
                  <c:v>7.6923076923076927E-2</c:v>
                </c:pt>
                <c:pt idx="1807">
                  <c:v>0.10093167701863349</c:v>
                </c:pt>
                <c:pt idx="1808">
                  <c:v>8.6538461538461536E-2</c:v>
                </c:pt>
                <c:pt idx="1809">
                  <c:v>0.1398601398601399</c:v>
                </c:pt>
                <c:pt idx="1810">
                  <c:v>0.13021491782553729</c:v>
                </c:pt>
                <c:pt idx="1811">
                  <c:v>8.566978193146417E-2</c:v>
                </c:pt>
                <c:pt idx="1812">
                  <c:v>8.4745762711864403E-2</c:v>
                </c:pt>
                <c:pt idx="1813">
                  <c:v>6.9204152249134954E-2</c:v>
                </c:pt>
                <c:pt idx="1814">
                  <c:v>0.1235294117647059</c:v>
                </c:pt>
                <c:pt idx="1815">
                  <c:v>0.13918629550321199</c:v>
                </c:pt>
                <c:pt idx="1816">
                  <c:v>6.1143984220907298E-2</c:v>
                </c:pt>
                <c:pt idx="1817">
                  <c:v>8.9947089947089942E-2</c:v>
                </c:pt>
                <c:pt idx="1818">
                  <c:v>0.13821138211382111</c:v>
                </c:pt>
                <c:pt idx="1819">
                  <c:v>0.1233480176211454</c:v>
                </c:pt>
                <c:pt idx="1820">
                  <c:v>7.575757575757576E-2</c:v>
                </c:pt>
                <c:pt idx="1821">
                  <c:v>9.9307159353348731E-2</c:v>
                </c:pt>
                <c:pt idx="1822">
                  <c:v>8.7934560327198361E-2</c:v>
                </c:pt>
                <c:pt idx="1823">
                  <c:v>9.7826086956521743E-2</c:v>
                </c:pt>
                <c:pt idx="1824">
                  <c:v>6.0422960725075532E-2</c:v>
                </c:pt>
                <c:pt idx="1825">
                  <c:v>0.10116731517509731</c:v>
                </c:pt>
                <c:pt idx="1826">
                  <c:v>0.15639810426540279</c:v>
                </c:pt>
                <c:pt idx="1827">
                  <c:v>8.5000000000000006E-2</c:v>
                </c:pt>
                <c:pt idx="1828">
                  <c:v>0.13804713804713811</c:v>
                </c:pt>
                <c:pt idx="1829">
                  <c:v>9.4688221709006926E-2</c:v>
                </c:pt>
                <c:pt idx="1830">
                  <c:v>7.9545454545454544E-2</c:v>
                </c:pt>
                <c:pt idx="1831">
                  <c:v>6.2111801242236017E-2</c:v>
                </c:pt>
                <c:pt idx="1832">
                  <c:v>9.45945945945946E-2</c:v>
                </c:pt>
                <c:pt idx="1833">
                  <c:v>0.13099041533546329</c:v>
                </c:pt>
                <c:pt idx="1834">
                  <c:v>8.1967213114754092E-2</c:v>
                </c:pt>
                <c:pt idx="1835">
                  <c:v>0.1194539249146758</c:v>
                </c:pt>
                <c:pt idx="1836">
                  <c:v>6.5298507462686561E-2</c:v>
                </c:pt>
                <c:pt idx="1837">
                  <c:v>0.13574660633484159</c:v>
                </c:pt>
                <c:pt idx="1838">
                  <c:v>0.10599078341013821</c:v>
                </c:pt>
                <c:pt idx="1839">
                  <c:v>0.12719298245614041</c:v>
                </c:pt>
                <c:pt idx="1840">
                  <c:v>0.23636363636363639</c:v>
                </c:pt>
                <c:pt idx="1841">
                  <c:v>0.19047619047619049</c:v>
                </c:pt>
                <c:pt idx="1842">
                  <c:v>0.1100478468899522</c:v>
                </c:pt>
                <c:pt idx="1843">
                  <c:v>9.0425531914893623E-2</c:v>
                </c:pt>
                <c:pt idx="1844">
                  <c:v>0.1371951219512195</c:v>
                </c:pt>
                <c:pt idx="1845">
                  <c:v>5.647840531561462E-2</c:v>
                </c:pt>
                <c:pt idx="1846">
                  <c:v>0.1165413533834586</c:v>
                </c:pt>
                <c:pt idx="1847">
                  <c:v>0.1122994652406417</c:v>
                </c:pt>
                <c:pt idx="1848">
                  <c:v>9.8360655737704916E-2</c:v>
                </c:pt>
                <c:pt idx="1849">
                  <c:v>0.1411042944785276</c:v>
                </c:pt>
                <c:pt idx="1850">
                  <c:v>0.1238095238095238</c:v>
                </c:pt>
                <c:pt idx="1851">
                  <c:v>8.2191780821917804E-2</c:v>
                </c:pt>
                <c:pt idx="1852">
                  <c:v>9.5940959409594101E-2</c:v>
                </c:pt>
                <c:pt idx="1853">
                  <c:v>9.7222222222222224E-2</c:v>
                </c:pt>
                <c:pt idx="1854">
                  <c:v>9.1633466135458169E-2</c:v>
                </c:pt>
                <c:pt idx="1855">
                  <c:v>0.13059701492537309</c:v>
                </c:pt>
                <c:pt idx="1856">
                  <c:v>0.13095238095238099</c:v>
                </c:pt>
                <c:pt idx="1857">
                  <c:v>0.11555555555555561</c:v>
                </c:pt>
                <c:pt idx="1858">
                  <c:v>0.100511073253833</c:v>
                </c:pt>
                <c:pt idx="1859">
                  <c:v>0.1037463976945245</c:v>
                </c:pt>
                <c:pt idx="1860">
                  <c:v>8.6956521739130432E-2</c:v>
                </c:pt>
                <c:pt idx="1861">
                  <c:v>0.1164383561643836</c:v>
                </c:pt>
                <c:pt idx="1862">
                  <c:v>0.1126760563380282</c:v>
                </c:pt>
                <c:pt idx="1863">
                  <c:v>5.8020477815699661E-2</c:v>
                </c:pt>
                <c:pt idx="1864">
                  <c:v>6.83453237410072E-2</c:v>
                </c:pt>
                <c:pt idx="1865">
                  <c:v>7.8389830508474576E-2</c:v>
                </c:pt>
                <c:pt idx="1866">
                  <c:v>0.105</c:v>
                </c:pt>
                <c:pt idx="1867">
                  <c:v>0.1185567010309278</c:v>
                </c:pt>
                <c:pt idx="1868">
                  <c:v>9.1880341880341887E-2</c:v>
                </c:pt>
                <c:pt idx="1869">
                  <c:v>0.10227272727272731</c:v>
                </c:pt>
                <c:pt idx="1870">
                  <c:v>9.375E-2</c:v>
                </c:pt>
                <c:pt idx="1871">
                  <c:v>0.14736842105263159</c:v>
                </c:pt>
                <c:pt idx="1872">
                  <c:v>0.1142857142857143</c:v>
                </c:pt>
                <c:pt idx="1873">
                  <c:v>0.11688311688311689</c:v>
                </c:pt>
                <c:pt idx="1874">
                  <c:v>7.8534031413612565E-2</c:v>
                </c:pt>
                <c:pt idx="1875">
                  <c:v>9.8113207547169817E-2</c:v>
                </c:pt>
                <c:pt idx="1876">
                  <c:v>0.1022222222222222</c:v>
                </c:pt>
                <c:pt idx="1877">
                  <c:v>0.1174603174603175</c:v>
                </c:pt>
                <c:pt idx="1878">
                  <c:v>0.12931034482758619</c:v>
                </c:pt>
                <c:pt idx="1879">
                  <c:v>8.4000000000000005E-2</c:v>
                </c:pt>
                <c:pt idx="1880">
                  <c:v>0.1069182389937107</c:v>
                </c:pt>
                <c:pt idx="1881">
                  <c:v>0.1191709844559585</c:v>
                </c:pt>
                <c:pt idx="1882">
                  <c:v>6.6825775656324582E-2</c:v>
                </c:pt>
                <c:pt idx="1883">
                  <c:v>5.6034482758620691E-2</c:v>
                </c:pt>
                <c:pt idx="1884">
                  <c:v>0.17777777777777781</c:v>
                </c:pt>
                <c:pt idx="1885">
                  <c:v>0.1072386058981233</c:v>
                </c:pt>
                <c:pt idx="1886">
                  <c:v>0.12751677852348989</c:v>
                </c:pt>
                <c:pt idx="1887">
                  <c:v>0.1167664670658683</c:v>
                </c:pt>
                <c:pt idx="1888">
                  <c:v>9.4763092269326679E-2</c:v>
                </c:pt>
                <c:pt idx="1889">
                  <c:v>9.6551724137931033E-2</c:v>
                </c:pt>
                <c:pt idx="1890">
                  <c:v>0.21176470588235291</c:v>
                </c:pt>
                <c:pt idx="1891">
                  <c:v>0.12925170068027211</c:v>
                </c:pt>
                <c:pt idx="1892">
                  <c:v>0.1</c:v>
                </c:pt>
                <c:pt idx="1893">
                  <c:v>9.7847358121330719E-2</c:v>
                </c:pt>
                <c:pt idx="1894">
                  <c:v>0.11872146118721461</c:v>
                </c:pt>
                <c:pt idx="1895">
                  <c:v>0.1647058823529412</c:v>
                </c:pt>
                <c:pt idx="1896">
                  <c:v>0.10324483775811211</c:v>
                </c:pt>
                <c:pt idx="1897">
                  <c:v>0.14285714285714279</c:v>
                </c:pt>
                <c:pt idx="1898">
                  <c:v>0.12179487179487181</c:v>
                </c:pt>
                <c:pt idx="1899">
                  <c:v>0.1084529505582137</c:v>
                </c:pt>
                <c:pt idx="1900">
                  <c:v>0.1036036036036036</c:v>
                </c:pt>
                <c:pt idx="1901">
                  <c:v>7.5313807531380755E-2</c:v>
                </c:pt>
                <c:pt idx="1902">
                  <c:v>0.22500000000000001</c:v>
                </c:pt>
                <c:pt idx="1903">
                  <c:v>4.9382716049382713E-2</c:v>
                </c:pt>
                <c:pt idx="1904">
                  <c:v>0.1333333333333333</c:v>
                </c:pt>
                <c:pt idx="1905">
                  <c:v>0.1470588235294118</c:v>
                </c:pt>
                <c:pt idx="1906">
                  <c:v>0.1711711711711712</c:v>
                </c:pt>
                <c:pt idx="1907">
                  <c:v>0.1710526315789474</c:v>
                </c:pt>
                <c:pt idx="1908">
                  <c:v>0.1005747126436782</c:v>
                </c:pt>
                <c:pt idx="1909">
                  <c:v>0.17560975609756099</c:v>
                </c:pt>
                <c:pt idx="1910">
                  <c:v>8.6142322097378279E-2</c:v>
                </c:pt>
                <c:pt idx="1911">
                  <c:v>0.1224489795918367</c:v>
                </c:pt>
                <c:pt idx="1912">
                  <c:v>0.13636363636363641</c:v>
                </c:pt>
                <c:pt idx="1913">
                  <c:v>8.9970501474926259E-2</c:v>
                </c:pt>
                <c:pt idx="1914">
                  <c:v>0.1170212765957447</c:v>
                </c:pt>
                <c:pt idx="1915">
                  <c:v>0.18716577540106949</c:v>
                </c:pt>
                <c:pt idx="1916">
                  <c:v>0.13397129186602871</c:v>
                </c:pt>
                <c:pt idx="1917">
                  <c:v>6.3926940639269403E-2</c:v>
                </c:pt>
                <c:pt idx="1918">
                  <c:v>0.15328467153284669</c:v>
                </c:pt>
                <c:pt idx="1919">
                  <c:v>3.8461538461538457E-2</c:v>
                </c:pt>
                <c:pt idx="1920">
                  <c:v>8.5106382978723402E-2</c:v>
                </c:pt>
                <c:pt idx="1921">
                  <c:v>9.8765432098765427E-2</c:v>
                </c:pt>
                <c:pt idx="1922">
                  <c:v>9.2526690391459068E-2</c:v>
                </c:pt>
                <c:pt idx="1923">
                  <c:v>8.5185185185185183E-2</c:v>
                </c:pt>
                <c:pt idx="1924">
                  <c:v>7.8431372549019607E-2</c:v>
                </c:pt>
                <c:pt idx="1925">
                  <c:v>0.13114754098360659</c:v>
                </c:pt>
                <c:pt idx="1926">
                  <c:v>6.3758389261744972E-2</c:v>
                </c:pt>
                <c:pt idx="1927">
                  <c:v>0.1192982456140351</c:v>
                </c:pt>
                <c:pt idx="1928">
                  <c:v>0.14089347079037801</c:v>
                </c:pt>
                <c:pt idx="1929">
                  <c:v>0.1730769230769231</c:v>
                </c:pt>
                <c:pt idx="1930">
                  <c:v>9.4017094017094016E-2</c:v>
                </c:pt>
                <c:pt idx="1931">
                  <c:v>0.12524084778420039</c:v>
                </c:pt>
                <c:pt idx="1932">
                  <c:v>0.11749999999999999</c:v>
                </c:pt>
                <c:pt idx="1933">
                  <c:v>7.7625570776255703E-2</c:v>
                </c:pt>
                <c:pt idx="1934">
                  <c:v>0.12716763005780349</c:v>
                </c:pt>
                <c:pt idx="1935">
                  <c:v>0.1</c:v>
                </c:pt>
                <c:pt idx="1936">
                  <c:v>0.13829787234042551</c:v>
                </c:pt>
                <c:pt idx="1937">
                  <c:v>0.1263537906137184</c:v>
                </c:pt>
                <c:pt idx="1938">
                  <c:v>9.0909090909090912E-2</c:v>
                </c:pt>
                <c:pt idx="1939">
                  <c:v>6.0810810810810807E-2</c:v>
                </c:pt>
                <c:pt idx="1940">
                  <c:v>0.12751677852348989</c:v>
                </c:pt>
                <c:pt idx="1941">
                  <c:v>9.8684210526315791E-2</c:v>
                </c:pt>
                <c:pt idx="1942">
                  <c:v>9.90990990990991E-2</c:v>
                </c:pt>
                <c:pt idx="1943">
                  <c:v>0.19565217391304349</c:v>
                </c:pt>
                <c:pt idx="1944">
                  <c:v>9.3378607809847206E-2</c:v>
                </c:pt>
                <c:pt idx="1945">
                  <c:v>9.3348891481913651E-2</c:v>
                </c:pt>
                <c:pt idx="1946">
                  <c:v>0.10474090407938259</c:v>
                </c:pt>
                <c:pt idx="1947">
                  <c:v>0.125</c:v>
                </c:pt>
                <c:pt idx="1948">
                  <c:v>6.6901408450704219E-2</c:v>
                </c:pt>
                <c:pt idx="1949">
                  <c:v>0.16510903426791279</c:v>
                </c:pt>
                <c:pt idx="1950">
                  <c:v>0.10474631751227501</c:v>
                </c:pt>
                <c:pt idx="1951">
                  <c:v>0.1125265392781316</c:v>
                </c:pt>
                <c:pt idx="1952">
                  <c:v>0.1041666666666667</c:v>
                </c:pt>
                <c:pt idx="1953">
                  <c:v>0.112094395280236</c:v>
                </c:pt>
                <c:pt idx="1954">
                  <c:v>8.2956259426847659E-2</c:v>
                </c:pt>
                <c:pt idx="1955">
                  <c:v>0.10606060606060611</c:v>
                </c:pt>
                <c:pt idx="1956">
                  <c:v>0.1262458471760797</c:v>
                </c:pt>
                <c:pt idx="1957">
                  <c:v>5.6962025316455688E-2</c:v>
                </c:pt>
                <c:pt idx="1958">
                  <c:v>8.9820359281437126E-2</c:v>
                </c:pt>
                <c:pt idx="1959">
                  <c:v>0.1009463722397476</c:v>
                </c:pt>
                <c:pt idx="1960">
                  <c:v>0.1150442477876106</c:v>
                </c:pt>
                <c:pt idx="1961">
                  <c:v>0.1178571428571429</c:v>
                </c:pt>
                <c:pt idx="1962">
                  <c:v>0.1111111111111111</c:v>
                </c:pt>
                <c:pt idx="1963">
                  <c:v>0.12215320910973081</c:v>
                </c:pt>
                <c:pt idx="1964">
                  <c:v>0.123728813559322</c:v>
                </c:pt>
                <c:pt idx="1965">
                  <c:v>0.1241379310344828</c:v>
                </c:pt>
                <c:pt idx="1966">
                  <c:v>7.7235772357723581E-2</c:v>
                </c:pt>
                <c:pt idx="1967">
                  <c:v>8.7533156498673742E-2</c:v>
                </c:pt>
                <c:pt idx="1968">
                  <c:v>8.4690553745928335E-2</c:v>
                </c:pt>
                <c:pt idx="1969">
                  <c:v>0.1716937354988399</c:v>
                </c:pt>
                <c:pt idx="1970">
                  <c:v>0.1290322580645161</c:v>
                </c:pt>
                <c:pt idx="1971">
                  <c:v>9.5238095238095233E-2</c:v>
                </c:pt>
                <c:pt idx="1972">
                  <c:v>6.8062827225130892E-2</c:v>
                </c:pt>
                <c:pt idx="1973">
                  <c:v>7.5229357798165142E-2</c:v>
                </c:pt>
                <c:pt idx="1974">
                  <c:v>0.13559322033898311</c:v>
                </c:pt>
                <c:pt idx="1975">
                  <c:v>0.1398601398601399</c:v>
                </c:pt>
                <c:pt idx="1976">
                  <c:v>6.0085836909871237E-2</c:v>
                </c:pt>
                <c:pt idx="1977">
                  <c:v>0.1216216216216216</c:v>
                </c:pt>
                <c:pt idx="1978">
                  <c:v>9.4339622641509441E-2</c:v>
                </c:pt>
                <c:pt idx="1979">
                  <c:v>0.11415525114155251</c:v>
                </c:pt>
                <c:pt idx="1980">
                  <c:v>0.14285714285714279</c:v>
                </c:pt>
                <c:pt idx="1981">
                  <c:v>9.4240837696335081E-2</c:v>
                </c:pt>
                <c:pt idx="1982">
                  <c:v>0.26229508196721307</c:v>
                </c:pt>
                <c:pt idx="1983">
                  <c:v>8.2539682539682538E-2</c:v>
                </c:pt>
                <c:pt idx="1984">
                  <c:v>9.696969696969697E-2</c:v>
                </c:pt>
                <c:pt idx="1985">
                  <c:v>8.943089430894309E-2</c:v>
                </c:pt>
                <c:pt idx="1986">
                  <c:v>0.16494845360824739</c:v>
                </c:pt>
                <c:pt idx="1987">
                  <c:v>0.1318681318681319</c:v>
                </c:pt>
                <c:pt idx="1988">
                  <c:v>0.1237373737373737</c:v>
                </c:pt>
                <c:pt idx="1989">
                  <c:v>0.11774461028192371</c:v>
                </c:pt>
                <c:pt idx="1990">
                  <c:v>6.6666666666666666E-2</c:v>
                </c:pt>
                <c:pt idx="1991">
                  <c:v>0.12558139534883719</c:v>
                </c:pt>
                <c:pt idx="1992">
                  <c:v>0.14529914529914531</c:v>
                </c:pt>
                <c:pt idx="1993">
                  <c:v>9.6209912536443148E-2</c:v>
                </c:pt>
                <c:pt idx="1994">
                  <c:v>0.1033057851239669</c:v>
                </c:pt>
                <c:pt idx="1995">
                  <c:v>7.0175438596491224E-2</c:v>
                </c:pt>
                <c:pt idx="1996">
                  <c:v>8.7328767123287673E-2</c:v>
                </c:pt>
                <c:pt idx="1997">
                  <c:v>0.109181141439206</c:v>
                </c:pt>
                <c:pt idx="1998">
                  <c:v>7.2202166064981949E-2</c:v>
                </c:pt>
                <c:pt idx="1999">
                  <c:v>0.1018518518518518</c:v>
                </c:pt>
                <c:pt idx="2000">
                  <c:v>0.12621359223300971</c:v>
                </c:pt>
                <c:pt idx="2001">
                  <c:v>7.3426573426573424E-2</c:v>
                </c:pt>
                <c:pt idx="2002">
                  <c:v>0.1411042944785276</c:v>
                </c:pt>
                <c:pt idx="2003">
                  <c:v>0.1</c:v>
                </c:pt>
                <c:pt idx="2004">
                  <c:v>0.1024844720496894</c:v>
                </c:pt>
                <c:pt idx="2005">
                  <c:v>9.8130841121495324E-2</c:v>
                </c:pt>
                <c:pt idx="2006">
                  <c:v>0.14583333333333329</c:v>
                </c:pt>
                <c:pt idx="2007">
                  <c:v>0.1376146788990826</c:v>
                </c:pt>
                <c:pt idx="2008">
                  <c:v>0.17006802721088429</c:v>
                </c:pt>
                <c:pt idx="2009">
                  <c:v>0.1171875</c:v>
                </c:pt>
                <c:pt idx="2010">
                  <c:v>0.1077844311377246</c:v>
                </c:pt>
                <c:pt idx="2011">
                  <c:v>0.10550458715596329</c:v>
                </c:pt>
                <c:pt idx="2012">
                  <c:v>0.14840989399293289</c:v>
                </c:pt>
                <c:pt idx="2013">
                  <c:v>0.12653061224489789</c:v>
                </c:pt>
                <c:pt idx="2014">
                  <c:v>8.069164265129683E-2</c:v>
                </c:pt>
                <c:pt idx="2015">
                  <c:v>0.12271540469973891</c:v>
                </c:pt>
                <c:pt idx="2016">
                  <c:v>0.1095890410958904</c:v>
                </c:pt>
                <c:pt idx="2017">
                  <c:v>0.10580204778157</c:v>
                </c:pt>
                <c:pt idx="2018">
                  <c:v>6.4516129032258063E-2</c:v>
                </c:pt>
                <c:pt idx="2019">
                  <c:v>0.1222222222222222</c:v>
                </c:pt>
                <c:pt idx="2020">
                  <c:v>0.14838709677419351</c:v>
                </c:pt>
                <c:pt idx="2021">
                  <c:v>0.1072961373390558</c:v>
                </c:pt>
                <c:pt idx="2022">
                  <c:v>9.3525179856115109E-2</c:v>
                </c:pt>
                <c:pt idx="2023">
                  <c:v>8.5106382978723402E-2</c:v>
                </c:pt>
                <c:pt idx="2024">
                  <c:v>0.1475409836065574</c:v>
                </c:pt>
                <c:pt idx="2025">
                  <c:v>0.12302284710017571</c:v>
                </c:pt>
                <c:pt idx="2026">
                  <c:v>0.1232227488151659</c:v>
                </c:pt>
                <c:pt idx="2027">
                  <c:v>5.4744525547445258E-2</c:v>
                </c:pt>
                <c:pt idx="2028">
                  <c:v>0.14189189189189191</c:v>
                </c:pt>
                <c:pt idx="2029">
                  <c:v>7.3891625615763554E-2</c:v>
                </c:pt>
                <c:pt idx="2030">
                  <c:v>6.8181818181818177E-2</c:v>
                </c:pt>
                <c:pt idx="2031">
                  <c:v>0.1291248206599713</c:v>
                </c:pt>
                <c:pt idx="2032">
                  <c:v>0.1183206106870229</c:v>
                </c:pt>
                <c:pt idx="2033">
                  <c:v>8.1730769230769232E-2</c:v>
                </c:pt>
                <c:pt idx="2034">
                  <c:v>9.1445427728613568E-2</c:v>
                </c:pt>
                <c:pt idx="2035">
                  <c:v>0.11018711018711019</c:v>
                </c:pt>
                <c:pt idx="2036">
                  <c:v>0.13058419243986261</c:v>
                </c:pt>
                <c:pt idx="2037">
                  <c:v>0.13698630136986301</c:v>
                </c:pt>
                <c:pt idx="2038">
                  <c:v>0.15555555555555561</c:v>
                </c:pt>
                <c:pt idx="2039">
                  <c:v>0.21311475409836059</c:v>
                </c:pt>
                <c:pt idx="2040">
                  <c:v>0.1155234657039711</c:v>
                </c:pt>
                <c:pt idx="2041">
                  <c:v>7.7519379844961239E-2</c:v>
                </c:pt>
                <c:pt idx="2042">
                  <c:v>6.3829787234042548E-2</c:v>
                </c:pt>
                <c:pt idx="2043">
                  <c:v>0.17391304347826089</c:v>
                </c:pt>
                <c:pt idx="2044">
                  <c:v>0.1176470588235294</c:v>
                </c:pt>
                <c:pt idx="2045">
                  <c:v>9.1690544412607447E-2</c:v>
                </c:pt>
                <c:pt idx="2046">
                  <c:v>0.1434108527131783</c:v>
                </c:pt>
                <c:pt idx="2047">
                  <c:v>0.15972222222222221</c:v>
                </c:pt>
                <c:pt idx="2048">
                  <c:v>9.8314606741573038E-2</c:v>
                </c:pt>
                <c:pt idx="2049">
                  <c:v>6.1224489795918373E-2</c:v>
                </c:pt>
                <c:pt idx="2050">
                  <c:v>0.1149068322981366</c:v>
                </c:pt>
                <c:pt idx="2051">
                  <c:v>7.7738515901060068E-2</c:v>
                </c:pt>
                <c:pt idx="2052">
                  <c:v>0.1020408163265306</c:v>
                </c:pt>
                <c:pt idx="2053">
                  <c:v>8.8737201365187715E-2</c:v>
                </c:pt>
                <c:pt idx="2054">
                  <c:v>7.5268817204301078E-2</c:v>
                </c:pt>
                <c:pt idx="2055">
                  <c:v>0.119047619047619</c:v>
                </c:pt>
                <c:pt idx="2056">
                  <c:v>0.16265060240963861</c:v>
                </c:pt>
                <c:pt idx="2057">
                  <c:v>0.1030042918454936</c:v>
                </c:pt>
                <c:pt idx="2058">
                  <c:v>7.7777777777777779E-2</c:v>
                </c:pt>
                <c:pt idx="2059">
                  <c:v>7.8431372549019607E-2</c:v>
                </c:pt>
                <c:pt idx="2060">
                  <c:v>5.0209205020920501E-2</c:v>
                </c:pt>
                <c:pt idx="2061">
                  <c:v>5.8411214953271028E-2</c:v>
                </c:pt>
                <c:pt idx="2062">
                  <c:v>4.6511627906976737E-2</c:v>
                </c:pt>
                <c:pt idx="2063">
                  <c:v>8.3333333333333329E-2</c:v>
                </c:pt>
                <c:pt idx="2064">
                  <c:v>0.1058823529411765</c:v>
                </c:pt>
                <c:pt idx="2065">
                  <c:v>7.575757575757576E-2</c:v>
                </c:pt>
                <c:pt idx="2066">
                  <c:v>0.10596026490066229</c:v>
                </c:pt>
                <c:pt idx="2067">
                  <c:v>0.25274725274725268</c:v>
                </c:pt>
                <c:pt idx="2068">
                  <c:v>0.1714285714285714</c:v>
                </c:pt>
                <c:pt idx="2069">
                  <c:v>8.9136490250696379E-2</c:v>
                </c:pt>
                <c:pt idx="2070">
                  <c:v>7.3482428115015971E-2</c:v>
                </c:pt>
                <c:pt idx="2071">
                  <c:v>0.18072289156626509</c:v>
                </c:pt>
                <c:pt idx="2072">
                  <c:v>5.7803468208092477E-2</c:v>
                </c:pt>
                <c:pt idx="2073">
                  <c:v>0.1171875</c:v>
                </c:pt>
                <c:pt idx="2074">
                  <c:v>0.1129032258064516</c:v>
                </c:pt>
                <c:pt idx="2075">
                  <c:v>0.15909090909090909</c:v>
                </c:pt>
                <c:pt idx="2076">
                  <c:v>0.21875</c:v>
                </c:pt>
                <c:pt idx="2077">
                  <c:v>0.1238390092879257</c:v>
                </c:pt>
                <c:pt idx="2078">
                  <c:v>0.1071428571428571</c:v>
                </c:pt>
                <c:pt idx="2079">
                  <c:v>0.12195121951219511</c:v>
                </c:pt>
                <c:pt idx="2080">
                  <c:v>0.1235294117647059</c:v>
                </c:pt>
                <c:pt idx="2081">
                  <c:v>0.16666666666666671</c:v>
                </c:pt>
                <c:pt idx="2082">
                  <c:v>0.1377245508982036</c:v>
                </c:pt>
                <c:pt idx="2083">
                  <c:v>0.11602209944751379</c:v>
                </c:pt>
                <c:pt idx="2084">
                  <c:v>0.22</c:v>
                </c:pt>
                <c:pt idx="2085">
                  <c:v>0.14912280701754391</c:v>
                </c:pt>
                <c:pt idx="2086">
                  <c:v>0.1132075471698113</c:v>
                </c:pt>
                <c:pt idx="2087">
                  <c:v>6.8965517241379309E-2</c:v>
                </c:pt>
                <c:pt idx="2088">
                  <c:v>0.1104651162790698</c:v>
                </c:pt>
                <c:pt idx="2089">
                  <c:v>0.14285714285714279</c:v>
                </c:pt>
                <c:pt idx="2090">
                  <c:v>8.6538461538461536E-2</c:v>
                </c:pt>
                <c:pt idx="2091">
                  <c:v>0.1565656565656566</c:v>
                </c:pt>
                <c:pt idx="2092">
                  <c:v>0.12878787878787881</c:v>
                </c:pt>
                <c:pt idx="2093">
                  <c:v>8.1699346405228759E-2</c:v>
                </c:pt>
                <c:pt idx="2094">
                  <c:v>0.1171171171171171</c:v>
                </c:pt>
                <c:pt idx="2095">
                  <c:v>0.16326530612244899</c:v>
                </c:pt>
                <c:pt idx="2096">
                  <c:v>0.1041666666666667</c:v>
                </c:pt>
                <c:pt idx="2097">
                  <c:v>8.9219330855018583E-2</c:v>
                </c:pt>
                <c:pt idx="2098">
                  <c:v>8.7499999999999994E-2</c:v>
                </c:pt>
                <c:pt idx="2099">
                  <c:v>6.1224489795918373E-2</c:v>
                </c:pt>
                <c:pt idx="2100">
                  <c:v>7.0351758793969849E-2</c:v>
                </c:pt>
                <c:pt idx="2101">
                  <c:v>0.1337209302325581</c:v>
                </c:pt>
                <c:pt idx="2102">
                  <c:v>9.1633466135458169E-2</c:v>
                </c:pt>
                <c:pt idx="2103">
                  <c:v>0.13095238095238099</c:v>
                </c:pt>
                <c:pt idx="2104">
                  <c:v>0.1029900332225914</c:v>
                </c:pt>
                <c:pt idx="2105">
                  <c:v>7.6190476190476197E-2</c:v>
                </c:pt>
                <c:pt idx="2106">
                  <c:v>7.9822616407982258E-2</c:v>
                </c:pt>
                <c:pt idx="2107">
                  <c:v>0.1095406360424028</c:v>
                </c:pt>
                <c:pt idx="2108">
                  <c:v>0.10606060606060611</c:v>
                </c:pt>
                <c:pt idx="2109">
                  <c:v>0.1201716738197425</c:v>
                </c:pt>
                <c:pt idx="2110">
                  <c:v>0.1111111111111111</c:v>
                </c:pt>
                <c:pt idx="2111">
                  <c:v>0.15476190476190479</c:v>
                </c:pt>
                <c:pt idx="2112">
                  <c:v>0.1101449275362319</c:v>
                </c:pt>
                <c:pt idx="2113">
                  <c:v>0.10493827160493829</c:v>
                </c:pt>
                <c:pt idx="2114">
                  <c:v>8.3333333333333329E-2</c:v>
                </c:pt>
                <c:pt idx="2115">
                  <c:v>0.1132075471698113</c:v>
                </c:pt>
                <c:pt idx="2116">
                  <c:v>0.1225806451612903</c:v>
                </c:pt>
                <c:pt idx="2117">
                  <c:v>0.1157894736842105</c:v>
                </c:pt>
                <c:pt idx="2118">
                  <c:v>7.880434782608696E-2</c:v>
                </c:pt>
                <c:pt idx="2119">
                  <c:v>0.15086206896551721</c:v>
                </c:pt>
                <c:pt idx="2120">
                  <c:v>0.11690647482014389</c:v>
                </c:pt>
                <c:pt idx="2121">
                  <c:v>0.15111111111111111</c:v>
                </c:pt>
                <c:pt idx="2122">
                  <c:v>0.11</c:v>
                </c:pt>
                <c:pt idx="2123">
                  <c:v>9.3023255813953487E-2</c:v>
                </c:pt>
                <c:pt idx="2124">
                  <c:v>5.6818181818181823E-2</c:v>
                </c:pt>
                <c:pt idx="2125">
                  <c:v>0.10977701543739279</c:v>
                </c:pt>
                <c:pt idx="2126">
                  <c:v>9.5959595959595953E-2</c:v>
                </c:pt>
                <c:pt idx="2127">
                  <c:v>9.0909090909090912E-2</c:v>
                </c:pt>
                <c:pt idx="2128">
                  <c:v>0.1083916083916084</c:v>
                </c:pt>
                <c:pt idx="2129">
                  <c:v>9.7744360902255634E-2</c:v>
                </c:pt>
                <c:pt idx="2130">
                  <c:v>0.1098901098901099</c:v>
                </c:pt>
                <c:pt idx="2131">
                  <c:v>0.1095890410958904</c:v>
                </c:pt>
                <c:pt idx="2132">
                  <c:v>9.1988130563798218E-2</c:v>
                </c:pt>
                <c:pt idx="2133">
                  <c:v>8.1699346405228759E-2</c:v>
                </c:pt>
                <c:pt idx="2134">
                  <c:v>8.4337349397590355E-2</c:v>
                </c:pt>
                <c:pt idx="2135">
                  <c:v>6.4220183486238536E-2</c:v>
                </c:pt>
                <c:pt idx="2136">
                  <c:v>0.1006289308176101</c:v>
                </c:pt>
                <c:pt idx="2137">
                  <c:v>9.5744680851063829E-2</c:v>
                </c:pt>
                <c:pt idx="2138">
                  <c:v>8.9347079037800689E-2</c:v>
                </c:pt>
                <c:pt idx="2139">
                  <c:v>0.10101010101010099</c:v>
                </c:pt>
                <c:pt idx="2140">
                  <c:v>0.1388888888888889</c:v>
                </c:pt>
                <c:pt idx="2141">
                  <c:v>0.1121495327102804</c:v>
                </c:pt>
                <c:pt idx="2142">
                  <c:v>0.1607142857142857</c:v>
                </c:pt>
                <c:pt idx="2143">
                  <c:v>0.1648351648351648</c:v>
                </c:pt>
                <c:pt idx="2144">
                  <c:v>0.12869198312236291</c:v>
                </c:pt>
                <c:pt idx="2145">
                  <c:v>9.8765432098765427E-2</c:v>
                </c:pt>
                <c:pt idx="2146">
                  <c:v>0.10655737704918029</c:v>
                </c:pt>
                <c:pt idx="2147">
                  <c:v>0.1081081081081081</c:v>
                </c:pt>
                <c:pt idx="2148">
                  <c:v>0.10731707317073171</c:v>
                </c:pt>
                <c:pt idx="2149">
                  <c:v>0.13080168776371309</c:v>
                </c:pt>
                <c:pt idx="2150">
                  <c:v>0.1012345679012346</c:v>
                </c:pt>
                <c:pt idx="2151">
                  <c:v>0.1875</c:v>
                </c:pt>
                <c:pt idx="2152">
                  <c:v>5.4054054054054057E-2</c:v>
                </c:pt>
                <c:pt idx="2153">
                  <c:v>9.4339622641509441E-2</c:v>
                </c:pt>
                <c:pt idx="2154">
                  <c:v>0.10646387832699621</c:v>
                </c:pt>
                <c:pt idx="2155">
                  <c:v>0.1420765027322404</c:v>
                </c:pt>
                <c:pt idx="2156">
                  <c:v>9.2783505154639179E-2</c:v>
                </c:pt>
                <c:pt idx="2157">
                  <c:v>0.15254237288135589</c:v>
                </c:pt>
                <c:pt idx="2158">
                  <c:v>0.10526315789473679</c:v>
                </c:pt>
                <c:pt idx="2159">
                  <c:v>0.12820512820512819</c:v>
                </c:pt>
                <c:pt idx="2160">
                  <c:v>0.1044776119402985</c:v>
                </c:pt>
                <c:pt idx="2161">
                  <c:v>0.13073394495412841</c:v>
                </c:pt>
                <c:pt idx="2162">
                  <c:v>0.14576271186440681</c:v>
                </c:pt>
                <c:pt idx="2163">
                  <c:v>0.1317365269461078</c:v>
                </c:pt>
                <c:pt idx="2164">
                  <c:v>0.12676056338028169</c:v>
                </c:pt>
                <c:pt idx="2165">
                  <c:v>0.1122448979591837</c:v>
                </c:pt>
                <c:pt idx="2166">
                  <c:v>7.6555023923444973E-2</c:v>
                </c:pt>
                <c:pt idx="2167">
                  <c:v>5.6737588652482268E-2</c:v>
                </c:pt>
                <c:pt idx="2168">
                  <c:v>5.3333333333333337E-2</c:v>
                </c:pt>
                <c:pt idx="2169">
                  <c:v>0.13934426229508201</c:v>
                </c:pt>
                <c:pt idx="2170">
                  <c:v>0.1333333333333333</c:v>
                </c:pt>
                <c:pt idx="2171">
                  <c:v>9.0534979423868317E-2</c:v>
                </c:pt>
                <c:pt idx="2172">
                  <c:v>0.2288135593220339</c:v>
                </c:pt>
                <c:pt idx="2173">
                  <c:v>0.1125</c:v>
                </c:pt>
                <c:pt idx="2174">
                  <c:v>5.514705882352941E-2</c:v>
                </c:pt>
                <c:pt idx="2175">
                  <c:v>0.1076923076923077</c:v>
                </c:pt>
                <c:pt idx="2176">
                  <c:v>7.1651090342679122E-2</c:v>
                </c:pt>
                <c:pt idx="2177">
                  <c:v>0.13989637305699479</c:v>
                </c:pt>
                <c:pt idx="2178">
                  <c:v>8.6505190311418678E-2</c:v>
                </c:pt>
                <c:pt idx="2179">
                  <c:v>7.2139303482587069E-2</c:v>
                </c:pt>
                <c:pt idx="2180">
                  <c:v>0.1161616161616162</c:v>
                </c:pt>
                <c:pt idx="2181">
                  <c:v>0.14018691588785051</c:v>
                </c:pt>
                <c:pt idx="2182">
                  <c:v>0.14117647058823529</c:v>
                </c:pt>
                <c:pt idx="2183">
                  <c:v>0.1</c:v>
                </c:pt>
                <c:pt idx="2184">
                  <c:v>0.1337209302325581</c:v>
                </c:pt>
                <c:pt idx="2185">
                  <c:v>6.2615101289134445E-2</c:v>
                </c:pt>
                <c:pt idx="2186">
                  <c:v>0.12601626016260159</c:v>
                </c:pt>
                <c:pt idx="2187">
                  <c:v>8.2987551867219914E-2</c:v>
                </c:pt>
                <c:pt idx="2188">
                  <c:v>0.125</c:v>
                </c:pt>
                <c:pt idx="2189">
                  <c:v>2.6217228464419481E-2</c:v>
                </c:pt>
                <c:pt idx="2190">
                  <c:v>0.1206896551724138</c:v>
                </c:pt>
                <c:pt idx="2191">
                  <c:v>8.7314662273476118E-2</c:v>
                </c:pt>
                <c:pt idx="2192">
                  <c:v>0.1150442477876106</c:v>
                </c:pt>
                <c:pt idx="2193">
                  <c:v>9.6774193548387094E-2</c:v>
                </c:pt>
                <c:pt idx="2194">
                  <c:v>0.1404255319148936</c:v>
                </c:pt>
                <c:pt idx="2195">
                  <c:v>0.1201413427561837</c:v>
                </c:pt>
                <c:pt idx="2196">
                  <c:v>0.14572864321608039</c:v>
                </c:pt>
                <c:pt idx="2197">
                  <c:v>9.8425196850393706E-2</c:v>
                </c:pt>
                <c:pt idx="2198">
                  <c:v>0.1045751633986928</c:v>
                </c:pt>
                <c:pt idx="2199">
                  <c:v>0.1183206106870229</c:v>
                </c:pt>
                <c:pt idx="2200">
                  <c:v>0.1306122448979592</c:v>
                </c:pt>
                <c:pt idx="2201">
                  <c:v>0.15044247787610621</c:v>
                </c:pt>
                <c:pt idx="2202">
                  <c:v>9.7982708933717577E-2</c:v>
                </c:pt>
                <c:pt idx="2203">
                  <c:v>0.1322751322751323</c:v>
                </c:pt>
                <c:pt idx="2204">
                  <c:v>0.12</c:v>
                </c:pt>
                <c:pt idx="2205">
                  <c:v>0.1041666666666667</c:v>
                </c:pt>
                <c:pt idx="2206">
                  <c:v>9.8712446351931327E-2</c:v>
                </c:pt>
                <c:pt idx="2207">
                  <c:v>7.8880407124681931E-2</c:v>
                </c:pt>
                <c:pt idx="2208">
                  <c:v>0.1079365079365079</c:v>
                </c:pt>
                <c:pt idx="2209">
                  <c:v>8.7193460490463212E-2</c:v>
                </c:pt>
                <c:pt idx="2210">
                  <c:v>9.2307692307692313E-2</c:v>
                </c:pt>
                <c:pt idx="2211">
                  <c:v>9.0196078431372548E-2</c:v>
                </c:pt>
                <c:pt idx="2212">
                  <c:v>5.7471264367816091E-2</c:v>
                </c:pt>
                <c:pt idx="2213">
                  <c:v>0.1139896373056995</c:v>
                </c:pt>
                <c:pt idx="2214">
                  <c:v>0.1069182389937107</c:v>
                </c:pt>
                <c:pt idx="2215">
                  <c:v>0.12589928057553959</c:v>
                </c:pt>
                <c:pt idx="2216">
                  <c:v>3.7735849056603772E-2</c:v>
                </c:pt>
                <c:pt idx="2217">
                  <c:v>7.6923076923076927E-2</c:v>
                </c:pt>
                <c:pt idx="2218">
                  <c:v>8.6956521739130432E-2</c:v>
                </c:pt>
                <c:pt idx="2219">
                  <c:v>0.108695652173913</c:v>
                </c:pt>
                <c:pt idx="2220">
                  <c:v>0.13194444444444439</c:v>
                </c:pt>
                <c:pt idx="2221">
                  <c:v>0.12935323383084579</c:v>
                </c:pt>
                <c:pt idx="2222">
                  <c:v>6.6666666666666666E-2</c:v>
                </c:pt>
                <c:pt idx="2223">
                  <c:v>0.10465116279069769</c:v>
                </c:pt>
                <c:pt idx="2224">
                  <c:v>0.1036036036036036</c:v>
                </c:pt>
                <c:pt idx="2225">
                  <c:v>9.4827586206896547E-2</c:v>
                </c:pt>
                <c:pt idx="2226">
                  <c:v>9.3858632676709158E-2</c:v>
                </c:pt>
                <c:pt idx="2227">
                  <c:v>6.4000000000000001E-2</c:v>
                </c:pt>
                <c:pt idx="2228">
                  <c:v>0.16901408450704231</c:v>
                </c:pt>
                <c:pt idx="2229">
                  <c:v>0.1213389121338912</c:v>
                </c:pt>
                <c:pt idx="2230">
                  <c:v>8.4967320261437912E-2</c:v>
                </c:pt>
                <c:pt idx="2231">
                  <c:v>8.5106382978723402E-2</c:v>
                </c:pt>
                <c:pt idx="2232">
                  <c:v>8.5616438356164379E-2</c:v>
                </c:pt>
                <c:pt idx="2233">
                  <c:v>0.10232558139534879</c:v>
                </c:pt>
                <c:pt idx="2234">
                  <c:v>0.13151927437641719</c:v>
                </c:pt>
                <c:pt idx="2235">
                  <c:v>0.10537634408602151</c:v>
                </c:pt>
                <c:pt idx="2236">
                  <c:v>0.11600000000000001</c:v>
                </c:pt>
                <c:pt idx="2237">
                  <c:v>0.1161473087818697</c:v>
                </c:pt>
                <c:pt idx="2238">
                  <c:v>7.9872204472843447E-2</c:v>
                </c:pt>
                <c:pt idx="2239">
                  <c:v>0.14655172413793099</c:v>
                </c:pt>
                <c:pt idx="2240">
                  <c:v>0.11940298507462691</c:v>
                </c:pt>
                <c:pt idx="2241">
                  <c:v>0.12721893491124259</c:v>
                </c:pt>
                <c:pt idx="2242">
                  <c:v>0.105726872246696</c:v>
                </c:pt>
                <c:pt idx="2243">
                  <c:v>0.14035087719298239</c:v>
                </c:pt>
                <c:pt idx="2244">
                  <c:v>9.5948827292110878E-2</c:v>
                </c:pt>
                <c:pt idx="2245">
                  <c:v>0.13559322033898311</c:v>
                </c:pt>
                <c:pt idx="2246">
                  <c:v>7.3417721518987344E-2</c:v>
                </c:pt>
                <c:pt idx="2247">
                  <c:v>0.1209964412811388</c:v>
                </c:pt>
                <c:pt idx="2248">
                  <c:v>6.8965517241379309E-2</c:v>
                </c:pt>
                <c:pt idx="2249">
                  <c:v>6.1452513966480438E-2</c:v>
                </c:pt>
                <c:pt idx="2250">
                  <c:v>6.4150943396226415E-2</c:v>
                </c:pt>
                <c:pt idx="2251">
                  <c:v>0.12658227848101269</c:v>
                </c:pt>
                <c:pt idx="2252">
                  <c:v>5.3333333333333337E-2</c:v>
                </c:pt>
                <c:pt idx="2253">
                  <c:v>0.1071428571428571</c:v>
                </c:pt>
                <c:pt idx="2254">
                  <c:v>6.6815144766147E-2</c:v>
                </c:pt>
                <c:pt idx="2255">
                  <c:v>8.8471849865951746E-2</c:v>
                </c:pt>
                <c:pt idx="2256">
                  <c:v>0.1079365079365079</c:v>
                </c:pt>
                <c:pt idx="2257">
                  <c:v>0.125</c:v>
                </c:pt>
                <c:pt idx="2258">
                  <c:v>6.5573770491803282E-2</c:v>
                </c:pt>
                <c:pt idx="2259">
                  <c:v>0.13157894736842099</c:v>
                </c:pt>
                <c:pt idx="2260">
                  <c:v>4.6997389033942558E-2</c:v>
                </c:pt>
                <c:pt idx="2261">
                  <c:v>8.4870848708487087E-2</c:v>
                </c:pt>
                <c:pt idx="2262">
                  <c:v>7.9617834394904455E-2</c:v>
                </c:pt>
                <c:pt idx="2263">
                  <c:v>6.9767441860465115E-2</c:v>
                </c:pt>
                <c:pt idx="2264">
                  <c:v>9.6463022508038579E-2</c:v>
                </c:pt>
                <c:pt idx="2265">
                  <c:v>9.2664092664092659E-2</c:v>
                </c:pt>
                <c:pt idx="2266">
                  <c:v>0.13377926421404679</c:v>
                </c:pt>
                <c:pt idx="2267">
                  <c:v>7.9812206572769953E-2</c:v>
                </c:pt>
                <c:pt idx="2268">
                  <c:v>0.1013412816691505</c:v>
                </c:pt>
                <c:pt idx="2269">
                  <c:v>7.3529411764705885E-2</c:v>
                </c:pt>
                <c:pt idx="2270">
                  <c:v>0.1166666666666667</c:v>
                </c:pt>
                <c:pt idx="2271">
                  <c:v>6.5616797900262466E-2</c:v>
                </c:pt>
                <c:pt idx="2272">
                  <c:v>0.109375</c:v>
                </c:pt>
                <c:pt idx="2273">
                  <c:v>0.14685314685314679</c:v>
                </c:pt>
                <c:pt idx="2274">
                  <c:v>0.1240875912408759</c:v>
                </c:pt>
                <c:pt idx="2275">
                  <c:v>6.0606060606060608E-2</c:v>
                </c:pt>
                <c:pt idx="2276">
                  <c:v>8.9385474860335198E-2</c:v>
                </c:pt>
                <c:pt idx="2277">
                  <c:v>4.8223350253807112E-2</c:v>
                </c:pt>
                <c:pt idx="2278">
                  <c:v>0.16568047337278111</c:v>
                </c:pt>
                <c:pt idx="2279">
                  <c:v>5.2863436123348019E-2</c:v>
                </c:pt>
                <c:pt idx="2280">
                  <c:v>7.1274298056155511E-2</c:v>
                </c:pt>
                <c:pt idx="2281">
                  <c:v>0.1207729468599034</c:v>
                </c:pt>
                <c:pt idx="2282">
                  <c:v>0.1306306306306306</c:v>
                </c:pt>
                <c:pt idx="2283">
                  <c:v>0.1434977578475336</c:v>
                </c:pt>
                <c:pt idx="2284">
                  <c:v>0.1108597285067873</c:v>
                </c:pt>
                <c:pt idx="2285">
                  <c:v>0.13973799126637551</c:v>
                </c:pt>
                <c:pt idx="2286">
                  <c:v>0.1166666666666667</c:v>
                </c:pt>
                <c:pt idx="2287">
                  <c:v>9.3385214007782102E-2</c:v>
                </c:pt>
                <c:pt idx="2288">
                  <c:v>5.2863436123348019E-2</c:v>
                </c:pt>
                <c:pt idx="2289">
                  <c:v>0.125</c:v>
                </c:pt>
                <c:pt idx="2290">
                  <c:v>9.2879256965944276E-2</c:v>
                </c:pt>
                <c:pt idx="2291">
                  <c:v>9.9616858237547887E-2</c:v>
                </c:pt>
                <c:pt idx="2292">
                  <c:v>8.3941605839416053E-2</c:v>
                </c:pt>
                <c:pt idx="2293">
                  <c:v>0.11370262390670551</c:v>
                </c:pt>
                <c:pt idx="2294">
                  <c:v>8.2687338501291993E-2</c:v>
                </c:pt>
                <c:pt idx="2295">
                  <c:v>5.8823529411764712E-2</c:v>
                </c:pt>
                <c:pt idx="2296">
                  <c:v>0.17391304347826089</c:v>
                </c:pt>
                <c:pt idx="2297">
                  <c:v>0.1193548387096774</c:v>
                </c:pt>
                <c:pt idx="2298">
                  <c:v>0.13895216400911159</c:v>
                </c:pt>
                <c:pt idx="2299">
                  <c:v>6.7307692307692304E-2</c:v>
                </c:pt>
                <c:pt idx="2300">
                  <c:v>0.14482758620689659</c:v>
                </c:pt>
                <c:pt idx="2301">
                  <c:v>0.1951219512195122</c:v>
                </c:pt>
                <c:pt idx="2302">
                  <c:v>0.1012658227848101</c:v>
                </c:pt>
                <c:pt idx="2303">
                  <c:v>0.19867549668874171</c:v>
                </c:pt>
                <c:pt idx="2304">
                  <c:v>0.10438413361169099</c:v>
                </c:pt>
                <c:pt idx="2305">
                  <c:v>0.17085427135678391</c:v>
                </c:pt>
                <c:pt idx="2306">
                  <c:v>9.5454545454545459E-2</c:v>
                </c:pt>
                <c:pt idx="2307">
                  <c:v>0.1170212765957447</c:v>
                </c:pt>
                <c:pt idx="2308">
                  <c:v>4.9773755656108587E-2</c:v>
                </c:pt>
                <c:pt idx="2309">
                  <c:v>7.2847682119205295E-2</c:v>
                </c:pt>
                <c:pt idx="2310">
                  <c:v>0.16666666666666671</c:v>
                </c:pt>
                <c:pt idx="2311">
                  <c:v>9.1954022988505746E-2</c:v>
                </c:pt>
                <c:pt idx="2312">
                  <c:v>0.15340909090909091</c:v>
                </c:pt>
                <c:pt idx="2313">
                  <c:v>0.13505747126436779</c:v>
                </c:pt>
                <c:pt idx="2314">
                  <c:v>7.2916666666666671E-2</c:v>
                </c:pt>
                <c:pt idx="2315">
                  <c:v>9.6852300242130748E-2</c:v>
                </c:pt>
                <c:pt idx="2316">
                  <c:v>0.1095406360424028</c:v>
                </c:pt>
                <c:pt idx="2317">
                  <c:v>0.1098265895953757</c:v>
                </c:pt>
                <c:pt idx="2318">
                  <c:v>9.2391304347826081E-2</c:v>
                </c:pt>
                <c:pt idx="2319">
                  <c:v>0.12716763005780349</c:v>
                </c:pt>
                <c:pt idx="2320">
                  <c:v>0.13190184049079751</c:v>
                </c:pt>
                <c:pt idx="2321">
                  <c:v>0.1122881355932203</c:v>
                </c:pt>
                <c:pt idx="2322">
                  <c:v>0.12875536480686689</c:v>
                </c:pt>
                <c:pt idx="2323">
                  <c:v>0.1162790697674419</c:v>
                </c:pt>
                <c:pt idx="2324">
                  <c:v>0.105</c:v>
                </c:pt>
                <c:pt idx="2325">
                  <c:v>7.796610169491526E-2</c:v>
                </c:pt>
                <c:pt idx="2326">
                  <c:v>0.14482758620689659</c:v>
                </c:pt>
                <c:pt idx="2327">
                  <c:v>0.1277777777777778</c:v>
                </c:pt>
                <c:pt idx="2328">
                  <c:v>7.6045627376425853E-2</c:v>
                </c:pt>
                <c:pt idx="2329">
                  <c:v>6.6420664206642069E-2</c:v>
                </c:pt>
                <c:pt idx="2330">
                  <c:v>6.3265306122448975E-2</c:v>
                </c:pt>
                <c:pt idx="2331">
                  <c:v>8.3969465648854963E-2</c:v>
                </c:pt>
                <c:pt idx="2332">
                  <c:v>9.5238095238095233E-2</c:v>
                </c:pt>
                <c:pt idx="2333">
                  <c:v>0.14874141876430211</c:v>
                </c:pt>
                <c:pt idx="2334">
                  <c:v>0.16736401673640169</c:v>
                </c:pt>
                <c:pt idx="2335">
                  <c:v>0.1203319502074689</c:v>
                </c:pt>
                <c:pt idx="2336">
                  <c:v>6.4625850340136057E-2</c:v>
                </c:pt>
                <c:pt idx="2337">
                  <c:v>5.4901960784313718E-2</c:v>
                </c:pt>
                <c:pt idx="2338">
                  <c:v>9.2879256965944276E-2</c:v>
                </c:pt>
                <c:pt idx="2339">
                  <c:v>0.1115384615384615</c:v>
                </c:pt>
                <c:pt idx="2340">
                  <c:v>0.12925170068027211</c:v>
                </c:pt>
                <c:pt idx="2341">
                  <c:v>9.4505494505494503E-2</c:v>
                </c:pt>
                <c:pt idx="2342">
                  <c:v>0.10829103214890019</c:v>
                </c:pt>
                <c:pt idx="2343">
                  <c:v>9.3333333333333338E-2</c:v>
                </c:pt>
                <c:pt idx="2344">
                  <c:v>0.1156316916488223</c:v>
                </c:pt>
                <c:pt idx="2345">
                  <c:v>5.2287581699346407E-2</c:v>
                </c:pt>
                <c:pt idx="2346">
                  <c:v>8.9552238805970144E-2</c:v>
                </c:pt>
                <c:pt idx="2347">
                  <c:v>0.1081081081081081</c:v>
                </c:pt>
                <c:pt idx="2348">
                  <c:v>0.1091703056768559</c:v>
                </c:pt>
                <c:pt idx="2349">
                  <c:v>9.0909090909090912E-2</c:v>
                </c:pt>
                <c:pt idx="2350">
                  <c:v>0.13513513513513509</c:v>
                </c:pt>
                <c:pt idx="2351">
                  <c:v>0.20338983050847459</c:v>
                </c:pt>
                <c:pt idx="2352">
                  <c:v>0.15</c:v>
                </c:pt>
                <c:pt idx="2353">
                  <c:v>0.13836477987421381</c:v>
                </c:pt>
                <c:pt idx="2354">
                  <c:v>0.12939841089670831</c:v>
                </c:pt>
                <c:pt idx="2355">
                  <c:v>0.15</c:v>
                </c:pt>
                <c:pt idx="2356">
                  <c:v>0.1139240506329114</c:v>
                </c:pt>
                <c:pt idx="2357">
                  <c:v>0.05</c:v>
                </c:pt>
                <c:pt idx="2358">
                  <c:v>0.14624505928853751</c:v>
                </c:pt>
                <c:pt idx="2359">
                  <c:v>0.16326530612244899</c:v>
                </c:pt>
                <c:pt idx="2360">
                  <c:v>0.1440677966101695</c:v>
                </c:pt>
                <c:pt idx="2361">
                  <c:v>0.1290322580645161</c:v>
                </c:pt>
                <c:pt idx="2362">
                  <c:v>8.5820895522388058E-2</c:v>
                </c:pt>
                <c:pt idx="2363">
                  <c:v>0.1044776119402985</c:v>
                </c:pt>
                <c:pt idx="2364">
                  <c:v>6.5727699530516437E-2</c:v>
                </c:pt>
                <c:pt idx="2365">
                  <c:v>0.1182266009852217</c:v>
                </c:pt>
                <c:pt idx="2366">
                  <c:v>0.1235955056179775</c:v>
                </c:pt>
                <c:pt idx="2367">
                  <c:v>0.12526997840172779</c:v>
                </c:pt>
                <c:pt idx="2368">
                  <c:v>0.1232394366197183</c:v>
                </c:pt>
                <c:pt idx="2369">
                  <c:v>0.15432098765432101</c:v>
                </c:pt>
                <c:pt idx="2370">
                  <c:v>9.9787685774946927E-2</c:v>
                </c:pt>
                <c:pt idx="2371">
                  <c:v>0.1079365079365079</c:v>
                </c:pt>
                <c:pt idx="2372">
                  <c:v>0.123943661971831</c:v>
                </c:pt>
                <c:pt idx="2373">
                  <c:v>9.5081967213114751E-2</c:v>
                </c:pt>
                <c:pt idx="2374">
                  <c:v>8.3832335329341312E-2</c:v>
                </c:pt>
                <c:pt idx="2375">
                  <c:v>0.1091703056768559</c:v>
                </c:pt>
                <c:pt idx="2376">
                  <c:v>5.909090909090909E-2</c:v>
                </c:pt>
                <c:pt idx="2377">
                  <c:v>0.108695652173913</c:v>
                </c:pt>
                <c:pt idx="2378">
                  <c:v>0.10526315789473679</c:v>
                </c:pt>
                <c:pt idx="2379">
                  <c:v>0.1074766355140187</c:v>
                </c:pt>
                <c:pt idx="2380">
                  <c:v>9.0379008746355682E-2</c:v>
                </c:pt>
                <c:pt idx="2381">
                  <c:v>5.9880239520958077E-2</c:v>
                </c:pt>
                <c:pt idx="2382">
                  <c:v>0.1184210526315789</c:v>
                </c:pt>
                <c:pt idx="2383">
                  <c:v>0.1487603305785124</c:v>
                </c:pt>
                <c:pt idx="2384">
                  <c:v>9.5477386934673364E-2</c:v>
                </c:pt>
                <c:pt idx="2385">
                  <c:v>0.10543130990415341</c:v>
                </c:pt>
                <c:pt idx="2386">
                  <c:v>6.0150375939849621E-2</c:v>
                </c:pt>
                <c:pt idx="2387">
                  <c:v>0.1497005988023952</c:v>
                </c:pt>
                <c:pt idx="2388">
                  <c:v>0.14084507042253519</c:v>
                </c:pt>
                <c:pt idx="2389">
                  <c:v>6.398104265402843E-2</c:v>
                </c:pt>
                <c:pt idx="2390">
                  <c:v>0.17241379310344829</c:v>
                </c:pt>
                <c:pt idx="2391">
                  <c:v>6.3909774436090222E-2</c:v>
                </c:pt>
                <c:pt idx="2392">
                  <c:v>0.14814814814814811</c:v>
                </c:pt>
                <c:pt idx="2393">
                  <c:v>0.08</c:v>
                </c:pt>
                <c:pt idx="2394">
                  <c:v>0.1175298804780877</c:v>
                </c:pt>
                <c:pt idx="2395">
                  <c:v>0.22222222222222221</c:v>
                </c:pt>
                <c:pt idx="2396">
                  <c:v>0.14864864864864871</c:v>
                </c:pt>
                <c:pt idx="2397">
                  <c:v>0.17460317460317459</c:v>
                </c:pt>
                <c:pt idx="2398">
                  <c:v>0.16666666666666671</c:v>
                </c:pt>
                <c:pt idx="2399">
                  <c:v>7.407407407407407E-2</c:v>
                </c:pt>
                <c:pt idx="2400">
                  <c:v>0.11301369863013699</c:v>
                </c:pt>
                <c:pt idx="2401">
                  <c:v>0.1039755351681957</c:v>
                </c:pt>
                <c:pt idx="2402">
                  <c:v>0.2151898734177215</c:v>
                </c:pt>
                <c:pt idx="2403">
                  <c:v>0.12267657992565061</c:v>
                </c:pt>
                <c:pt idx="2404">
                  <c:v>0.19733333333333331</c:v>
                </c:pt>
                <c:pt idx="2405">
                  <c:v>0.22727272727272729</c:v>
                </c:pt>
                <c:pt idx="2406">
                  <c:v>0.14285714285714279</c:v>
                </c:pt>
                <c:pt idx="2407">
                  <c:v>0.1208053691275168</c:v>
                </c:pt>
                <c:pt idx="2408">
                  <c:v>0.19523809523809521</c:v>
                </c:pt>
                <c:pt idx="2409">
                  <c:v>5.845511482254697E-2</c:v>
                </c:pt>
                <c:pt idx="2410">
                  <c:v>0.16393442622950821</c:v>
                </c:pt>
                <c:pt idx="2411">
                  <c:v>0.1126760563380282</c:v>
                </c:pt>
                <c:pt idx="2412">
                  <c:v>8.5106382978723402E-2</c:v>
                </c:pt>
                <c:pt idx="2413">
                  <c:v>9.0373280943025547E-2</c:v>
                </c:pt>
                <c:pt idx="2414">
                  <c:v>0.10943396226415091</c:v>
                </c:pt>
                <c:pt idx="2415">
                  <c:v>0.1111111111111111</c:v>
                </c:pt>
                <c:pt idx="2416">
                  <c:v>0.1246882793017456</c:v>
                </c:pt>
                <c:pt idx="2417">
                  <c:v>0.1764705882352941</c:v>
                </c:pt>
                <c:pt idx="2418">
                  <c:v>9.9423631123919304E-2</c:v>
                </c:pt>
                <c:pt idx="2419">
                  <c:v>0.1096774193548387</c:v>
                </c:pt>
                <c:pt idx="2420">
                  <c:v>7.3770491803278687E-2</c:v>
                </c:pt>
                <c:pt idx="2421">
                  <c:v>0.1139240506329114</c:v>
                </c:pt>
                <c:pt idx="2422">
                  <c:v>0.18055555555555561</c:v>
                </c:pt>
                <c:pt idx="2423">
                  <c:v>0.23636363636363639</c:v>
                </c:pt>
                <c:pt idx="2424">
                  <c:v>0.13125000000000001</c:v>
                </c:pt>
                <c:pt idx="2425">
                  <c:v>0.12578616352201261</c:v>
                </c:pt>
                <c:pt idx="2426">
                  <c:v>0.119047619047619</c:v>
                </c:pt>
                <c:pt idx="2427">
                  <c:v>9.3023255813953487E-2</c:v>
                </c:pt>
                <c:pt idx="2428">
                  <c:v>0.15</c:v>
                </c:pt>
                <c:pt idx="2429">
                  <c:v>0.1358695652173913</c:v>
                </c:pt>
                <c:pt idx="2430">
                  <c:v>0.12629399585921319</c:v>
                </c:pt>
                <c:pt idx="2431">
                  <c:v>0.1062992125984252</c:v>
                </c:pt>
                <c:pt idx="2432">
                  <c:v>0.1891891891891892</c:v>
                </c:pt>
                <c:pt idx="2433">
                  <c:v>9.3841642228739003E-2</c:v>
                </c:pt>
                <c:pt idx="2434">
                  <c:v>0.1077441077441077</c:v>
                </c:pt>
                <c:pt idx="2435">
                  <c:v>0.1818181818181818</c:v>
                </c:pt>
                <c:pt idx="2436">
                  <c:v>0.1003717472118959</c:v>
                </c:pt>
                <c:pt idx="2437">
                  <c:v>3.2786885245901641E-2</c:v>
                </c:pt>
                <c:pt idx="2438">
                  <c:v>0.21951219512195119</c:v>
                </c:pt>
                <c:pt idx="2439">
                  <c:v>9.8684210526315791E-2</c:v>
                </c:pt>
                <c:pt idx="2440">
                  <c:v>0.16510903426791279</c:v>
                </c:pt>
                <c:pt idx="2441">
                  <c:v>0.1101694915254237</c:v>
                </c:pt>
                <c:pt idx="2442">
                  <c:v>0.1933333333333333</c:v>
                </c:pt>
                <c:pt idx="2443">
                  <c:v>0.17391304347826089</c:v>
                </c:pt>
                <c:pt idx="2444">
                  <c:v>0.15714285714285711</c:v>
                </c:pt>
                <c:pt idx="2445">
                  <c:v>0.15</c:v>
                </c:pt>
                <c:pt idx="2446">
                  <c:v>9.6109839816933634E-2</c:v>
                </c:pt>
                <c:pt idx="2447">
                  <c:v>0.13084112149532709</c:v>
                </c:pt>
                <c:pt idx="2448">
                  <c:v>0.12422360248447201</c:v>
                </c:pt>
                <c:pt idx="2449">
                  <c:v>0.1020408163265306</c:v>
                </c:pt>
                <c:pt idx="2450">
                  <c:v>0.1069767441860465</c:v>
                </c:pt>
                <c:pt idx="2451">
                  <c:v>9.2436974789915971E-2</c:v>
                </c:pt>
                <c:pt idx="2452">
                  <c:v>0.1172161172161172</c:v>
                </c:pt>
                <c:pt idx="2453">
                  <c:v>0.125</c:v>
                </c:pt>
                <c:pt idx="2454">
                  <c:v>0.1769911504424779</c:v>
                </c:pt>
                <c:pt idx="2455">
                  <c:v>0.1129943502824859</c:v>
                </c:pt>
                <c:pt idx="2456">
                  <c:v>0.13291139240506331</c:v>
                </c:pt>
                <c:pt idx="2457">
                  <c:v>0.13513513513513509</c:v>
                </c:pt>
                <c:pt idx="2458">
                  <c:v>0.18571428571428569</c:v>
                </c:pt>
                <c:pt idx="2459">
                  <c:v>7.3275862068965511E-2</c:v>
                </c:pt>
                <c:pt idx="2460">
                  <c:v>0.19607843137254899</c:v>
                </c:pt>
                <c:pt idx="2461">
                  <c:v>8.1374321880650996E-2</c:v>
                </c:pt>
                <c:pt idx="2462">
                  <c:v>8.3333333333333329E-2</c:v>
                </c:pt>
                <c:pt idx="2463">
                  <c:v>0.16901408450704231</c:v>
                </c:pt>
                <c:pt idx="2464">
                  <c:v>0.1476510067114094</c:v>
                </c:pt>
                <c:pt idx="2465">
                  <c:v>7.2727272727272724E-2</c:v>
                </c:pt>
                <c:pt idx="2466">
                  <c:v>9.5652173913043481E-2</c:v>
                </c:pt>
                <c:pt idx="2467">
                  <c:v>7.0754716981132074E-2</c:v>
                </c:pt>
                <c:pt idx="2468">
                  <c:v>8.2051282051282051E-2</c:v>
                </c:pt>
                <c:pt idx="2469">
                  <c:v>0.1129032258064516</c:v>
                </c:pt>
                <c:pt idx="2470">
                  <c:v>0.15254237288135589</c:v>
                </c:pt>
                <c:pt idx="2471">
                  <c:v>0.1225296442687747</c:v>
                </c:pt>
                <c:pt idx="2472">
                  <c:v>8.8888888888888892E-2</c:v>
                </c:pt>
                <c:pt idx="2473">
                  <c:v>8.505154639175258E-2</c:v>
                </c:pt>
                <c:pt idx="2474">
                  <c:v>0.10180995475113119</c:v>
                </c:pt>
                <c:pt idx="2475">
                  <c:v>0.13157894736842099</c:v>
                </c:pt>
                <c:pt idx="2476">
                  <c:v>0.1021897810218978</c:v>
                </c:pt>
                <c:pt idx="2477">
                  <c:v>0.1186943620178042</c:v>
                </c:pt>
                <c:pt idx="2478">
                  <c:v>0.16901408450704231</c:v>
                </c:pt>
                <c:pt idx="2479">
                  <c:v>0.12643678160919539</c:v>
                </c:pt>
                <c:pt idx="2480">
                  <c:v>0.125</c:v>
                </c:pt>
                <c:pt idx="2481">
                  <c:v>7.3991031390134535E-2</c:v>
                </c:pt>
                <c:pt idx="2482">
                  <c:v>9.7142857142857142E-2</c:v>
                </c:pt>
                <c:pt idx="2483">
                  <c:v>0.13903743315508019</c:v>
                </c:pt>
                <c:pt idx="2484">
                  <c:v>0.12</c:v>
                </c:pt>
                <c:pt idx="2485">
                  <c:v>0.21232876712328769</c:v>
                </c:pt>
                <c:pt idx="2486">
                  <c:v>0.14012738853503179</c:v>
                </c:pt>
                <c:pt idx="2487">
                  <c:v>0.14225941422594141</c:v>
                </c:pt>
                <c:pt idx="2488">
                  <c:v>0.1111111111111111</c:v>
                </c:pt>
                <c:pt idx="2489">
                  <c:v>7.2289156626506021E-2</c:v>
                </c:pt>
                <c:pt idx="2490">
                  <c:v>0.1142857142857143</c:v>
                </c:pt>
                <c:pt idx="2491">
                  <c:v>9.7484276729559755E-2</c:v>
                </c:pt>
                <c:pt idx="2492">
                  <c:v>0.1875</c:v>
                </c:pt>
                <c:pt idx="2493">
                  <c:v>0.1149425287356322</c:v>
                </c:pt>
                <c:pt idx="2494">
                  <c:v>0.1020408163265306</c:v>
                </c:pt>
                <c:pt idx="2495">
                  <c:v>3.1007751937984499E-2</c:v>
                </c:pt>
                <c:pt idx="2496">
                  <c:v>0.134020618556701</c:v>
                </c:pt>
                <c:pt idx="2497">
                  <c:v>9.5360824742268036E-2</c:v>
                </c:pt>
                <c:pt idx="2498">
                  <c:v>0.18781725888324871</c:v>
                </c:pt>
                <c:pt idx="2499">
                  <c:v>0.11282051282051279</c:v>
                </c:pt>
                <c:pt idx="2500">
                  <c:v>0.15714285714285711</c:v>
                </c:pt>
                <c:pt idx="2501">
                  <c:v>0.13855421686746991</c:v>
                </c:pt>
                <c:pt idx="2502">
                  <c:v>6.3218390804597707E-2</c:v>
                </c:pt>
                <c:pt idx="2503">
                  <c:v>0.1212121212121212</c:v>
                </c:pt>
                <c:pt idx="2504">
                  <c:v>8.5910652920962199E-2</c:v>
                </c:pt>
                <c:pt idx="2505">
                  <c:v>7.1428571428571425E-2</c:v>
                </c:pt>
                <c:pt idx="2506">
                  <c:v>0.1290322580645161</c:v>
                </c:pt>
                <c:pt idx="2507">
                  <c:v>0.1630434782608696</c:v>
                </c:pt>
                <c:pt idx="2508">
                  <c:v>0.12601626016260159</c:v>
                </c:pt>
                <c:pt idx="2509">
                  <c:v>7.3684210526315783E-2</c:v>
                </c:pt>
                <c:pt idx="2510">
                  <c:v>0.1056910569105691</c:v>
                </c:pt>
                <c:pt idx="2511">
                  <c:v>0.1056034482758621</c:v>
                </c:pt>
                <c:pt idx="2512">
                  <c:v>0.13800424628450109</c:v>
                </c:pt>
                <c:pt idx="2513">
                  <c:v>0.171875</c:v>
                </c:pt>
                <c:pt idx="2514">
                  <c:v>0.20338983050847459</c:v>
                </c:pt>
                <c:pt idx="2515">
                  <c:v>5.7553956834532377E-2</c:v>
                </c:pt>
                <c:pt idx="2516">
                  <c:v>0.125</c:v>
                </c:pt>
                <c:pt idx="2517">
                  <c:v>0.1339285714285714</c:v>
                </c:pt>
                <c:pt idx="2518">
                  <c:v>7.8838174273858919E-2</c:v>
                </c:pt>
                <c:pt idx="2519">
                  <c:v>0.12790697674418611</c:v>
                </c:pt>
                <c:pt idx="2520">
                  <c:v>8.5714285714285715E-2</c:v>
                </c:pt>
                <c:pt idx="2521">
                  <c:v>7.2463768115942032E-2</c:v>
                </c:pt>
                <c:pt idx="2522">
                  <c:v>8.4905660377358486E-2</c:v>
                </c:pt>
                <c:pt idx="2523">
                  <c:v>8.2706766917293228E-2</c:v>
                </c:pt>
                <c:pt idx="2524">
                  <c:v>6.0532687651331719E-2</c:v>
                </c:pt>
                <c:pt idx="2525">
                  <c:v>0.1044176706827309</c:v>
                </c:pt>
                <c:pt idx="2526">
                  <c:v>0.14000000000000001</c:v>
                </c:pt>
                <c:pt idx="2527">
                  <c:v>0.1143695014662757</c:v>
                </c:pt>
                <c:pt idx="2528">
                  <c:v>0.11415525114155251</c:v>
                </c:pt>
                <c:pt idx="2529">
                  <c:v>0.1402116402116402</c:v>
                </c:pt>
                <c:pt idx="2530">
                  <c:v>8.8888888888888892E-2</c:v>
                </c:pt>
                <c:pt idx="2531">
                  <c:v>0.13559322033898311</c:v>
                </c:pt>
                <c:pt idx="2532">
                  <c:v>7.0032573289902283E-2</c:v>
                </c:pt>
                <c:pt idx="2533">
                  <c:v>8.9285714285714288E-2</c:v>
                </c:pt>
                <c:pt idx="2534">
                  <c:v>0.14285714285714279</c:v>
                </c:pt>
                <c:pt idx="2535">
                  <c:v>0.17209302325581399</c:v>
                </c:pt>
                <c:pt idx="2536">
                  <c:v>9.2250922509225092E-2</c:v>
                </c:pt>
                <c:pt idx="2537">
                  <c:v>0.15769230769230769</c:v>
                </c:pt>
                <c:pt idx="2538">
                  <c:v>0.16438356164383561</c:v>
                </c:pt>
                <c:pt idx="2539">
                  <c:v>6.3432835820895525E-2</c:v>
                </c:pt>
                <c:pt idx="2540">
                  <c:v>0.20754716981132079</c:v>
                </c:pt>
                <c:pt idx="2541">
                  <c:v>0.13194444444444439</c:v>
                </c:pt>
                <c:pt idx="2542">
                  <c:v>9.7701149425287362E-2</c:v>
                </c:pt>
                <c:pt idx="2543">
                  <c:v>8.8669950738916259E-2</c:v>
                </c:pt>
                <c:pt idx="2544">
                  <c:v>7.0588235294117646E-2</c:v>
                </c:pt>
                <c:pt idx="2545">
                  <c:v>7.5301204819277115E-2</c:v>
                </c:pt>
                <c:pt idx="2546">
                  <c:v>0.12658227848101269</c:v>
                </c:pt>
                <c:pt idx="2547">
                  <c:v>0.14555256064690031</c:v>
                </c:pt>
                <c:pt idx="2548">
                  <c:v>0.14232209737827711</c:v>
                </c:pt>
                <c:pt idx="2549">
                  <c:v>0.1198630136986301</c:v>
                </c:pt>
                <c:pt idx="2550">
                  <c:v>0.1111111111111111</c:v>
                </c:pt>
                <c:pt idx="2551">
                  <c:v>0.14035087719298239</c:v>
                </c:pt>
                <c:pt idx="2552">
                  <c:v>7.29483282674772E-2</c:v>
                </c:pt>
                <c:pt idx="2553">
                  <c:v>0.1145833333333333</c:v>
                </c:pt>
                <c:pt idx="2554">
                  <c:v>0.1771428571428571</c:v>
                </c:pt>
                <c:pt idx="2555">
                  <c:v>0.14712153518123669</c:v>
                </c:pt>
                <c:pt idx="2556">
                  <c:v>0.2073170731707317</c:v>
                </c:pt>
                <c:pt idx="2557">
                  <c:v>0.12931034482758619</c:v>
                </c:pt>
                <c:pt idx="2558">
                  <c:v>5.4794520547945202E-2</c:v>
                </c:pt>
                <c:pt idx="2559">
                  <c:v>8.2725060827250604E-2</c:v>
                </c:pt>
                <c:pt idx="2560">
                  <c:v>0.1162790697674419</c:v>
                </c:pt>
                <c:pt idx="2561">
                  <c:v>9.2485549132947972E-2</c:v>
                </c:pt>
                <c:pt idx="2562">
                  <c:v>0.1387478849407783</c:v>
                </c:pt>
                <c:pt idx="2563">
                  <c:v>0.13541666666666671</c:v>
                </c:pt>
                <c:pt idx="2564">
                  <c:v>8.0402010050251257E-2</c:v>
                </c:pt>
                <c:pt idx="2565">
                  <c:v>5.128205128205128E-2</c:v>
                </c:pt>
                <c:pt idx="2566">
                  <c:v>8.098591549295775E-2</c:v>
                </c:pt>
                <c:pt idx="2567">
                  <c:v>0.126984126984127</c:v>
                </c:pt>
                <c:pt idx="2568">
                  <c:v>8.2142857142857142E-2</c:v>
                </c:pt>
                <c:pt idx="2569">
                  <c:v>6.1320754716981132E-2</c:v>
                </c:pt>
                <c:pt idx="2570">
                  <c:v>0.1236559139784946</c:v>
                </c:pt>
                <c:pt idx="2571">
                  <c:v>0.11949685534591201</c:v>
                </c:pt>
                <c:pt idx="2572">
                  <c:v>0.13918629550321199</c:v>
                </c:pt>
                <c:pt idx="2573">
                  <c:v>0.17613636363636359</c:v>
                </c:pt>
                <c:pt idx="2574">
                  <c:v>0.17412935323383091</c:v>
                </c:pt>
                <c:pt idx="2575">
                  <c:v>0.1824324324324324</c:v>
                </c:pt>
                <c:pt idx="2576">
                  <c:v>0.16182572614107879</c:v>
                </c:pt>
                <c:pt idx="2577">
                  <c:v>0.1741935483870968</c:v>
                </c:pt>
                <c:pt idx="2578">
                  <c:v>0.15596330275229359</c:v>
                </c:pt>
                <c:pt idx="2579">
                  <c:v>0.13541666666666671</c:v>
                </c:pt>
                <c:pt idx="2580">
                  <c:v>9.5238095238095233E-2</c:v>
                </c:pt>
                <c:pt idx="2581">
                  <c:v>0.21126760563380281</c:v>
                </c:pt>
                <c:pt idx="2582">
                  <c:v>8.6614173228346455E-2</c:v>
                </c:pt>
                <c:pt idx="2583">
                  <c:v>0.1179775280898876</c:v>
                </c:pt>
                <c:pt idx="2584">
                  <c:v>0.14367816091954019</c:v>
                </c:pt>
                <c:pt idx="2585">
                  <c:v>0.14583333333333329</c:v>
                </c:pt>
                <c:pt idx="2586">
                  <c:v>7.6923076923076927E-2</c:v>
                </c:pt>
                <c:pt idx="2587">
                  <c:v>0.1063829787234043</c:v>
                </c:pt>
                <c:pt idx="2588">
                  <c:v>0.14720812182741119</c:v>
                </c:pt>
                <c:pt idx="2589">
                  <c:v>0.14049586776859499</c:v>
                </c:pt>
                <c:pt idx="2590">
                  <c:v>8.2018927444794956E-2</c:v>
                </c:pt>
                <c:pt idx="2591">
                  <c:v>7.3059360730593603E-2</c:v>
                </c:pt>
                <c:pt idx="2592">
                  <c:v>0.1237113402061856</c:v>
                </c:pt>
                <c:pt idx="2593">
                  <c:v>0.1116071428571429</c:v>
                </c:pt>
                <c:pt idx="2594">
                  <c:v>0.13259668508287289</c:v>
                </c:pt>
                <c:pt idx="2595">
                  <c:v>0.17333333333333331</c:v>
                </c:pt>
                <c:pt idx="2596">
                  <c:v>9.583333333333334E-2</c:v>
                </c:pt>
                <c:pt idx="2597">
                  <c:v>5.4187192118226597E-2</c:v>
                </c:pt>
                <c:pt idx="2598">
                  <c:v>0.1388888888888889</c:v>
                </c:pt>
                <c:pt idx="2599">
                  <c:v>8.8154269972451793E-2</c:v>
                </c:pt>
                <c:pt idx="2600">
                  <c:v>0.12990936555891239</c:v>
                </c:pt>
                <c:pt idx="2601">
                  <c:v>0.1348314606741573</c:v>
                </c:pt>
                <c:pt idx="2602">
                  <c:v>0.17708333333333329</c:v>
                </c:pt>
                <c:pt idx="2603">
                  <c:v>0.10749185667752439</c:v>
                </c:pt>
                <c:pt idx="2604">
                  <c:v>0.1967213114754098</c:v>
                </c:pt>
                <c:pt idx="2605">
                  <c:v>0.1368421052631579</c:v>
                </c:pt>
                <c:pt idx="2606">
                  <c:v>9.3103448275862075E-2</c:v>
                </c:pt>
                <c:pt idx="2607">
                  <c:v>0.10105263157894739</c:v>
                </c:pt>
                <c:pt idx="2608">
                  <c:v>8.5106382978723402E-2</c:v>
                </c:pt>
                <c:pt idx="2609">
                  <c:v>0.1162444113263785</c:v>
                </c:pt>
                <c:pt idx="2610">
                  <c:v>0.12785388127853881</c:v>
                </c:pt>
                <c:pt idx="2611">
                  <c:v>0.1029411764705882</c:v>
                </c:pt>
                <c:pt idx="2612">
                  <c:v>7.8947368421052627E-2</c:v>
                </c:pt>
                <c:pt idx="2613">
                  <c:v>0.1041666666666667</c:v>
                </c:pt>
                <c:pt idx="2614">
                  <c:v>0.14285714285714279</c:v>
                </c:pt>
                <c:pt idx="2615">
                  <c:v>9.8360655737704916E-2</c:v>
                </c:pt>
                <c:pt idx="2616">
                  <c:v>7.6566125290023199E-2</c:v>
                </c:pt>
                <c:pt idx="2617">
                  <c:v>0.13043478260869559</c:v>
                </c:pt>
                <c:pt idx="2618">
                  <c:v>0.22580645161290319</c:v>
                </c:pt>
                <c:pt idx="2619">
                  <c:v>0.22950819672131151</c:v>
                </c:pt>
                <c:pt idx="2620">
                  <c:v>8.7378640776699032E-2</c:v>
                </c:pt>
                <c:pt idx="2621">
                  <c:v>0.12132352941176471</c:v>
                </c:pt>
                <c:pt idx="2622">
                  <c:v>0.1082474226804124</c:v>
                </c:pt>
                <c:pt idx="2623">
                  <c:v>0.10344827586206901</c:v>
                </c:pt>
                <c:pt idx="2624">
                  <c:v>0.1593406593406593</c:v>
                </c:pt>
                <c:pt idx="2625">
                  <c:v>4.6153846153846163E-2</c:v>
                </c:pt>
                <c:pt idx="2626">
                  <c:v>0.14285714285714279</c:v>
                </c:pt>
                <c:pt idx="2627">
                  <c:v>0.1185344827586207</c:v>
                </c:pt>
                <c:pt idx="2628">
                  <c:v>5.0505050505050497E-2</c:v>
                </c:pt>
                <c:pt idx="2629">
                  <c:v>0.12676056338028169</c:v>
                </c:pt>
                <c:pt idx="2630">
                  <c:v>7.6923076923076927E-2</c:v>
                </c:pt>
                <c:pt idx="2631">
                  <c:v>0.06</c:v>
                </c:pt>
                <c:pt idx="2632">
                  <c:v>0.1020408163265306</c:v>
                </c:pt>
                <c:pt idx="2633">
                  <c:v>0.1728395061728395</c:v>
                </c:pt>
                <c:pt idx="2634">
                  <c:v>0.1204379562043796</c:v>
                </c:pt>
                <c:pt idx="2635">
                  <c:v>0.1234567901234568</c:v>
                </c:pt>
                <c:pt idx="2636">
                  <c:v>0.1009174311926606</c:v>
                </c:pt>
                <c:pt idx="2637">
                  <c:v>0.1466666666666667</c:v>
                </c:pt>
                <c:pt idx="2638">
                  <c:v>0.1</c:v>
                </c:pt>
                <c:pt idx="2639">
                  <c:v>8.9285714285714288E-2</c:v>
                </c:pt>
                <c:pt idx="2640">
                  <c:v>0.13120567375886519</c:v>
                </c:pt>
                <c:pt idx="2641">
                  <c:v>8.9743589743589744E-2</c:v>
                </c:pt>
                <c:pt idx="2642">
                  <c:v>0.1074074074074074</c:v>
                </c:pt>
                <c:pt idx="2643">
                  <c:v>0.1521739130434783</c:v>
                </c:pt>
                <c:pt idx="2644">
                  <c:v>0.20270270270270269</c:v>
                </c:pt>
                <c:pt idx="2645">
                  <c:v>8.5365853658536592E-2</c:v>
                </c:pt>
                <c:pt idx="2646">
                  <c:v>0.14545454545454539</c:v>
                </c:pt>
                <c:pt idx="2647">
                  <c:v>0.12949640287769781</c:v>
                </c:pt>
                <c:pt idx="2648">
                  <c:v>9.45945945945946E-2</c:v>
                </c:pt>
                <c:pt idx="2649">
                  <c:v>9.0909090909090912E-2</c:v>
                </c:pt>
                <c:pt idx="2650">
                  <c:v>6.6176470588235295E-2</c:v>
                </c:pt>
                <c:pt idx="2651">
                  <c:v>0.21782178217821779</c:v>
                </c:pt>
                <c:pt idx="2652">
                  <c:v>0.1171171171171171</c:v>
                </c:pt>
                <c:pt idx="2653">
                  <c:v>6.7961165048543687E-2</c:v>
                </c:pt>
                <c:pt idx="2654">
                  <c:v>0.14935064935064929</c:v>
                </c:pt>
                <c:pt idx="2655">
                  <c:v>0.15037593984962411</c:v>
                </c:pt>
                <c:pt idx="2656">
                  <c:v>0.15789473684210531</c:v>
                </c:pt>
                <c:pt idx="2657">
                  <c:v>0.17094017094017089</c:v>
                </c:pt>
                <c:pt idx="2658">
                  <c:v>0.1444444444444444</c:v>
                </c:pt>
                <c:pt idx="2659">
                  <c:v>0.1063829787234043</c:v>
                </c:pt>
                <c:pt idx="2660">
                  <c:v>0.21311475409836059</c:v>
                </c:pt>
                <c:pt idx="2661">
                  <c:v>0.14432989690721651</c:v>
                </c:pt>
                <c:pt idx="2662">
                  <c:v>0.15053763440860221</c:v>
                </c:pt>
                <c:pt idx="2663">
                  <c:v>0.14814814814814811</c:v>
                </c:pt>
                <c:pt idx="2664">
                  <c:v>0.12328767123287671</c:v>
                </c:pt>
                <c:pt idx="2665">
                  <c:v>0.1206225680933852</c:v>
                </c:pt>
                <c:pt idx="2666">
                  <c:v>0.11815561959654181</c:v>
                </c:pt>
                <c:pt idx="2667">
                  <c:v>5.4794520547945202E-2</c:v>
                </c:pt>
                <c:pt idx="2668">
                  <c:v>9.2105263157894732E-2</c:v>
                </c:pt>
                <c:pt idx="2669">
                  <c:v>0.15126050420168069</c:v>
                </c:pt>
                <c:pt idx="2670">
                  <c:v>0.15053763440860221</c:v>
                </c:pt>
                <c:pt idx="2671">
                  <c:v>6.25E-2</c:v>
                </c:pt>
                <c:pt idx="2672">
                  <c:v>8.8495575221238937E-2</c:v>
                </c:pt>
                <c:pt idx="2673">
                  <c:v>7.3529411764705885E-2</c:v>
                </c:pt>
                <c:pt idx="2674">
                  <c:v>0.162280701754386</c:v>
                </c:pt>
                <c:pt idx="2675">
                  <c:v>0.15625</c:v>
                </c:pt>
                <c:pt idx="2676">
                  <c:v>0.17582417582417581</c:v>
                </c:pt>
                <c:pt idx="2677">
                  <c:v>5.078125E-2</c:v>
                </c:pt>
                <c:pt idx="2678">
                  <c:v>0.1487603305785124</c:v>
                </c:pt>
                <c:pt idx="2679">
                  <c:v>0.1787878787878788</c:v>
                </c:pt>
                <c:pt idx="2680">
                  <c:v>0.1061946902654867</c:v>
                </c:pt>
                <c:pt idx="2681">
                  <c:v>0.16935483870967741</c:v>
                </c:pt>
                <c:pt idx="2682">
                  <c:v>0.1066666666666667</c:v>
                </c:pt>
                <c:pt idx="2683">
                  <c:v>0.1333333333333333</c:v>
                </c:pt>
                <c:pt idx="2684">
                  <c:v>0.1910112359550562</c:v>
                </c:pt>
                <c:pt idx="2685">
                  <c:v>6.9892473118279563E-2</c:v>
                </c:pt>
                <c:pt idx="2686">
                  <c:v>0.1020408163265306</c:v>
                </c:pt>
                <c:pt idx="2687">
                  <c:v>4.9019607843137247E-2</c:v>
                </c:pt>
                <c:pt idx="2688">
                  <c:v>0.12328767123287671</c:v>
                </c:pt>
                <c:pt idx="2689">
                  <c:v>0.14285714285714279</c:v>
                </c:pt>
                <c:pt idx="2690">
                  <c:v>0.1066666666666667</c:v>
                </c:pt>
                <c:pt idx="2691">
                  <c:v>0.2061855670103093</c:v>
                </c:pt>
                <c:pt idx="2692">
                  <c:v>0.1104294478527607</c:v>
                </c:pt>
                <c:pt idx="2693">
                  <c:v>0.13829787234042551</c:v>
                </c:pt>
                <c:pt idx="2694">
                  <c:v>5.2631578947368418E-2</c:v>
                </c:pt>
                <c:pt idx="2695">
                  <c:v>0.103960396039604</c:v>
                </c:pt>
                <c:pt idx="2696">
                  <c:v>0.1234567901234568</c:v>
                </c:pt>
                <c:pt idx="2697">
                  <c:v>0.19607843137254899</c:v>
                </c:pt>
                <c:pt idx="2698">
                  <c:v>7.0175438596491224E-2</c:v>
                </c:pt>
                <c:pt idx="2699">
                  <c:v>6.5789473684210523E-2</c:v>
                </c:pt>
                <c:pt idx="2700">
                  <c:v>6.765327695560254E-2</c:v>
                </c:pt>
                <c:pt idx="2701">
                  <c:v>0.14285714285714279</c:v>
                </c:pt>
                <c:pt idx="2702">
                  <c:v>0.1797752808988764</c:v>
                </c:pt>
                <c:pt idx="2703">
                  <c:v>6.5789473684210523E-2</c:v>
                </c:pt>
                <c:pt idx="2704">
                  <c:v>9.5785440613026823E-2</c:v>
                </c:pt>
                <c:pt idx="2705">
                  <c:v>7.6586433260393869E-2</c:v>
                </c:pt>
                <c:pt idx="2706">
                  <c:v>0.19402985074626869</c:v>
                </c:pt>
                <c:pt idx="2707">
                  <c:v>6.9306930693069313E-2</c:v>
                </c:pt>
                <c:pt idx="2708">
                  <c:v>0.22033898305084751</c:v>
                </c:pt>
                <c:pt idx="2709">
                  <c:v>0.1024390243902439</c:v>
                </c:pt>
                <c:pt idx="2710">
                  <c:v>0.14056224899598391</c:v>
                </c:pt>
                <c:pt idx="2711">
                  <c:v>0.10169491525423729</c:v>
                </c:pt>
                <c:pt idx="2712">
                  <c:v>0.1271186440677966</c:v>
                </c:pt>
                <c:pt idx="2713">
                  <c:v>0.13793103448275859</c:v>
                </c:pt>
                <c:pt idx="2714">
                  <c:v>0.1721311475409836</c:v>
                </c:pt>
                <c:pt idx="2715">
                  <c:v>0.1004497751124438</c:v>
                </c:pt>
                <c:pt idx="2716">
                  <c:v>0.11940298507462691</c:v>
                </c:pt>
                <c:pt idx="2717">
                  <c:v>0.19402985074626869</c:v>
                </c:pt>
                <c:pt idx="2718">
                  <c:v>0.11235955056179769</c:v>
                </c:pt>
                <c:pt idx="2719">
                  <c:v>5.2631578947368418E-2</c:v>
                </c:pt>
                <c:pt idx="2720">
                  <c:v>0.16917293233082711</c:v>
                </c:pt>
                <c:pt idx="2721">
                  <c:v>2.6315789473684209E-2</c:v>
                </c:pt>
                <c:pt idx="2722">
                  <c:v>0.1234567901234568</c:v>
                </c:pt>
                <c:pt idx="2723">
                  <c:v>0.1022222222222222</c:v>
                </c:pt>
                <c:pt idx="2724">
                  <c:v>9.2307692307692313E-2</c:v>
                </c:pt>
                <c:pt idx="2725">
                  <c:v>0.1333333333333333</c:v>
                </c:pt>
                <c:pt idx="2726">
                  <c:v>0.1290322580645161</c:v>
                </c:pt>
                <c:pt idx="2727">
                  <c:v>8.6505190311418678E-2</c:v>
                </c:pt>
                <c:pt idx="2728">
                  <c:v>0.14545454545454539</c:v>
                </c:pt>
                <c:pt idx="2729">
                  <c:v>0.1201716738197425</c:v>
                </c:pt>
                <c:pt idx="2730">
                  <c:v>7.1428571428571425E-2</c:v>
                </c:pt>
                <c:pt idx="2731">
                  <c:v>0.21875</c:v>
                </c:pt>
                <c:pt idx="2732">
                  <c:v>0.1721311475409836</c:v>
                </c:pt>
                <c:pt idx="2733">
                  <c:v>0.14000000000000001</c:v>
                </c:pt>
                <c:pt idx="2734">
                  <c:v>7.8125E-2</c:v>
                </c:pt>
                <c:pt idx="2735">
                  <c:v>0.1052060737527115</c:v>
                </c:pt>
                <c:pt idx="2736">
                  <c:v>3.896103896103896E-2</c:v>
                </c:pt>
                <c:pt idx="2737">
                  <c:v>0.1169491525423729</c:v>
                </c:pt>
                <c:pt idx="2738">
                  <c:v>0.13636363636363641</c:v>
                </c:pt>
                <c:pt idx="2739">
                  <c:v>0.1466666666666667</c:v>
                </c:pt>
                <c:pt idx="2740">
                  <c:v>0.15463917525773199</c:v>
                </c:pt>
                <c:pt idx="2741">
                  <c:v>0.15189873417721519</c:v>
                </c:pt>
                <c:pt idx="2742">
                  <c:v>0.14583333333333329</c:v>
                </c:pt>
                <c:pt idx="2743">
                  <c:v>2.7027027027027029E-2</c:v>
                </c:pt>
                <c:pt idx="2744">
                  <c:v>0.119205298013245</c:v>
                </c:pt>
                <c:pt idx="2745">
                  <c:v>0.14511041009463721</c:v>
                </c:pt>
                <c:pt idx="2746">
                  <c:v>7.2192513368983954E-2</c:v>
                </c:pt>
                <c:pt idx="2747">
                  <c:v>0.1161616161616162</c:v>
                </c:pt>
                <c:pt idx="2748">
                  <c:v>6.25E-2</c:v>
                </c:pt>
                <c:pt idx="2749">
                  <c:v>0.1121495327102804</c:v>
                </c:pt>
                <c:pt idx="2750">
                  <c:v>4.6153846153846163E-2</c:v>
                </c:pt>
                <c:pt idx="2751">
                  <c:v>0.12676056338028169</c:v>
                </c:pt>
                <c:pt idx="2752">
                  <c:v>0.13513513513513509</c:v>
                </c:pt>
                <c:pt idx="2753">
                  <c:v>0.1012658227848101</c:v>
                </c:pt>
                <c:pt idx="2754">
                  <c:v>0.14457831325301199</c:v>
                </c:pt>
                <c:pt idx="2755">
                  <c:v>0.1126005361930295</c:v>
                </c:pt>
                <c:pt idx="2756">
                  <c:v>0.1550802139037433</c:v>
                </c:pt>
                <c:pt idx="2757">
                  <c:v>7.1428571428571425E-2</c:v>
                </c:pt>
                <c:pt idx="2758">
                  <c:v>0.18367346938775511</c:v>
                </c:pt>
                <c:pt idx="2759">
                  <c:v>0.18085106382978719</c:v>
                </c:pt>
                <c:pt idx="2760">
                  <c:v>0.14492753623188409</c:v>
                </c:pt>
                <c:pt idx="2761">
                  <c:v>0.13017751479289941</c:v>
                </c:pt>
                <c:pt idx="2762">
                  <c:v>9.0452261306532666E-2</c:v>
                </c:pt>
                <c:pt idx="2763">
                  <c:v>0.21</c:v>
                </c:pt>
                <c:pt idx="2764">
                  <c:v>0.1121495327102804</c:v>
                </c:pt>
                <c:pt idx="2765">
                  <c:v>0.14285714285714279</c:v>
                </c:pt>
                <c:pt idx="2766">
                  <c:v>7.1428571428571425E-2</c:v>
                </c:pt>
                <c:pt idx="2767">
                  <c:v>0.10344827586206901</c:v>
                </c:pt>
                <c:pt idx="2768">
                  <c:v>0.2142857142857143</c:v>
                </c:pt>
                <c:pt idx="2769">
                  <c:v>6.0606060606060608E-2</c:v>
                </c:pt>
                <c:pt idx="2770">
                  <c:v>0.1174242424242424</c:v>
                </c:pt>
                <c:pt idx="2771">
                  <c:v>0.10852713178294569</c:v>
                </c:pt>
                <c:pt idx="2772">
                  <c:v>0.1875</c:v>
                </c:pt>
                <c:pt idx="2773">
                  <c:v>0.14678899082568811</c:v>
                </c:pt>
                <c:pt idx="2774">
                  <c:v>0.1029411764705882</c:v>
                </c:pt>
                <c:pt idx="2775">
                  <c:v>6.5217391304347824E-2</c:v>
                </c:pt>
                <c:pt idx="2776">
                  <c:v>5.434782608695652E-2</c:v>
                </c:pt>
                <c:pt idx="2777">
                  <c:v>8.2568807339449546E-2</c:v>
                </c:pt>
                <c:pt idx="2778">
                  <c:v>0.13694267515923569</c:v>
                </c:pt>
                <c:pt idx="2779">
                  <c:v>0.12264150943396231</c:v>
                </c:pt>
                <c:pt idx="2780">
                  <c:v>5.9701492537313432E-2</c:v>
                </c:pt>
                <c:pt idx="2781">
                  <c:v>6.5217391304347824E-2</c:v>
                </c:pt>
                <c:pt idx="2782">
                  <c:v>0.16935483870967741</c:v>
                </c:pt>
                <c:pt idx="2783">
                  <c:v>8.4437086092715233E-2</c:v>
                </c:pt>
                <c:pt idx="2784">
                  <c:v>6.9930069930069935E-2</c:v>
                </c:pt>
                <c:pt idx="2785">
                  <c:v>6.3492063492063489E-2</c:v>
                </c:pt>
                <c:pt idx="2786">
                  <c:v>0.19834710743801651</c:v>
                </c:pt>
                <c:pt idx="2787">
                  <c:v>2.5974025974025979E-2</c:v>
                </c:pt>
                <c:pt idx="2788">
                  <c:v>0.14583333333333329</c:v>
                </c:pt>
                <c:pt idx="2789">
                  <c:v>0.12738853503184711</c:v>
                </c:pt>
                <c:pt idx="2790">
                  <c:v>0.12826603325415681</c:v>
                </c:pt>
                <c:pt idx="2791">
                  <c:v>7.3529411764705885E-2</c:v>
                </c:pt>
                <c:pt idx="2792">
                  <c:v>0.16964285714285721</c:v>
                </c:pt>
                <c:pt idx="2793">
                  <c:v>0.134020618556701</c:v>
                </c:pt>
                <c:pt idx="2794">
                  <c:v>7.0175438596491224E-2</c:v>
                </c:pt>
                <c:pt idx="2795">
                  <c:v>8.5365853658536592E-2</c:v>
                </c:pt>
                <c:pt idx="2796">
                  <c:v>2.7397260273972601E-2</c:v>
                </c:pt>
                <c:pt idx="2797">
                  <c:v>0.13043478260869559</c:v>
                </c:pt>
                <c:pt idx="2798">
                  <c:v>0.1151515151515152</c:v>
                </c:pt>
                <c:pt idx="2799">
                  <c:v>0.14814814814814811</c:v>
                </c:pt>
                <c:pt idx="2800">
                  <c:v>5.7142857142857141E-2</c:v>
                </c:pt>
                <c:pt idx="2801">
                  <c:v>0.15929203539823009</c:v>
                </c:pt>
                <c:pt idx="2802">
                  <c:v>0.1121495327102804</c:v>
                </c:pt>
                <c:pt idx="2803">
                  <c:v>0.10784313725490199</c:v>
                </c:pt>
                <c:pt idx="2804">
                  <c:v>0.14883720930232561</c:v>
                </c:pt>
                <c:pt idx="2805">
                  <c:v>0.08</c:v>
                </c:pt>
                <c:pt idx="2806">
                  <c:v>0.1097560975609756</c:v>
                </c:pt>
                <c:pt idx="2807">
                  <c:v>3.9473684210526307E-2</c:v>
                </c:pt>
                <c:pt idx="2808">
                  <c:v>8.3333333333333329E-2</c:v>
                </c:pt>
                <c:pt idx="2809">
                  <c:v>0.2</c:v>
                </c:pt>
                <c:pt idx="2810">
                  <c:v>0.16666666666666671</c:v>
                </c:pt>
                <c:pt idx="2811">
                  <c:v>0.15126050420168069</c:v>
                </c:pt>
                <c:pt idx="2812">
                  <c:v>0.1460674157303371</c:v>
                </c:pt>
                <c:pt idx="2813">
                  <c:v>5.3763440860215048E-2</c:v>
                </c:pt>
                <c:pt idx="2814">
                  <c:v>0.16107382550335569</c:v>
                </c:pt>
                <c:pt idx="2815">
                  <c:v>0.16326530612244899</c:v>
                </c:pt>
                <c:pt idx="2816">
                  <c:v>7.3684210526315783E-2</c:v>
                </c:pt>
                <c:pt idx="2817">
                  <c:v>0.1042944785276074</c:v>
                </c:pt>
                <c:pt idx="2818">
                  <c:v>0.20338983050847459</c:v>
                </c:pt>
                <c:pt idx="2819">
                  <c:v>6.3157894736842107E-2</c:v>
                </c:pt>
                <c:pt idx="2820">
                  <c:v>0.1395348837209302</c:v>
                </c:pt>
                <c:pt idx="2821">
                  <c:v>0.12264150943396231</c:v>
                </c:pt>
                <c:pt idx="2822">
                  <c:v>0.125</c:v>
                </c:pt>
                <c:pt idx="2823">
                  <c:v>0.19480519480519479</c:v>
                </c:pt>
                <c:pt idx="2824">
                  <c:v>9.6103896103896108E-2</c:v>
                </c:pt>
              </c:numCache>
            </c:numRef>
          </c:xVal>
          <c:yVal>
            <c:numRef>
              <c:f>'dat2'!$H$2:$H$2826</c:f>
              <c:numCache>
                <c:formatCode>General</c:formatCode>
                <c:ptCount val="2825"/>
                <c:pt idx="0">
                  <c:v>0.12383177570093459</c:v>
                </c:pt>
                <c:pt idx="1">
                  <c:v>0.11594202898550721</c:v>
                </c:pt>
                <c:pt idx="2">
                  <c:v>0.13793103448275859</c:v>
                </c:pt>
                <c:pt idx="3">
                  <c:v>0.14621409921671019</c:v>
                </c:pt>
                <c:pt idx="4">
                  <c:v>0.1179138321995465</c:v>
                </c:pt>
                <c:pt idx="5">
                  <c:v>0.12643678160919539</c:v>
                </c:pt>
                <c:pt idx="6">
                  <c:v>0.15887850467289719</c:v>
                </c:pt>
                <c:pt idx="7">
                  <c:v>0.13937282229965159</c:v>
                </c:pt>
                <c:pt idx="8">
                  <c:v>0.16400000000000001</c:v>
                </c:pt>
                <c:pt idx="9">
                  <c:v>0.13526570048309181</c:v>
                </c:pt>
                <c:pt idx="10">
                  <c:v>8.1790123456790126E-2</c:v>
                </c:pt>
                <c:pt idx="11">
                  <c:v>0.15555555555555561</c:v>
                </c:pt>
                <c:pt idx="12">
                  <c:v>0.14074074074074069</c:v>
                </c:pt>
                <c:pt idx="13">
                  <c:v>0.1799163179916318</c:v>
                </c:pt>
                <c:pt idx="14">
                  <c:v>0.15816326530612251</c:v>
                </c:pt>
                <c:pt idx="15">
                  <c:v>0.13609467455621299</c:v>
                </c:pt>
                <c:pt idx="16">
                  <c:v>0.15766738660907131</c:v>
                </c:pt>
                <c:pt idx="17">
                  <c:v>0.13028169014084509</c:v>
                </c:pt>
                <c:pt idx="18">
                  <c:v>0.140997830802603</c:v>
                </c:pt>
                <c:pt idx="19">
                  <c:v>0.1151515151515152</c:v>
                </c:pt>
                <c:pt idx="20">
                  <c:v>0.16695652173913039</c:v>
                </c:pt>
                <c:pt idx="21">
                  <c:v>9.3489148580968282E-2</c:v>
                </c:pt>
                <c:pt idx="22">
                  <c:v>0.1467065868263473</c:v>
                </c:pt>
                <c:pt idx="23">
                  <c:v>0.14266117969821671</c:v>
                </c:pt>
                <c:pt idx="24">
                  <c:v>0.16358024691358031</c:v>
                </c:pt>
                <c:pt idx="25">
                  <c:v>0.1326530612244898</c:v>
                </c:pt>
                <c:pt idx="26">
                  <c:v>0.13</c:v>
                </c:pt>
                <c:pt idx="27">
                  <c:v>0.1690962099125364</c:v>
                </c:pt>
                <c:pt idx="28">
                  <c:v>0.1502890173410405</c:v>
                </c:pt>
                <c:pt idx="29">
                  <c:v>0.1354019746121298</c:v>
                </c:pt>
                <c:pt idx="30">
                  <c:v>0.12993039443155449</c:v>
                </c:pt>
                <c:pt idx="31">
                  <c:v>9.1228070175438603E-2</c:v>
                </c:pt>
                <c:pt idx="32">
                  <c:v>0.1730769230769231</c:v>
                </c:pt>
                <c:pt idx="33">
                  <c:v>0.1679389312977099</c:v>
                </c:pt>
                <c:pt idx="34">
                  <c:v>0.15909090909090909</c:v>
                </c:pt>
                <c:pt idx="35">
                  <c:v>0.14376996805111819</c:v>
                </c:pt>
                <c:pt idx="36">
                  <c:v>0.14335664335664339</c:v>
                </c:pt>
                <c:pt idx="37">
                  <c:v>0.14695340501792109</c:v>
                </c:pt>
                <c:pt idx="38">
                  <c:v>0.15384615384615391</c:v>
                </c:pt>
                <c:pt idx="39">
                  <c:v>0.12</c:v>
                </c:pt>
                <c:pt idx="40">
                  <c:v>0.15573770491803279</c:v>
                </c:pt>
                <c:pt idx="41">
                  <c:v>0.1139240506329114</c:v>
                </c:pt>
                <c:pt idx="42">
                  <c:v>0.1114649681528662</c:v>
                </c:pt>
                <c:pt idx="43">
                  <c:v>0.157563025210084</c:v>
                </c:pt>
                <c:pt idx="44">
                  <c:v>0.15909090909090909</c:v>
                </c:pt>
                <c:pt idx="45">
                  <c:v>0.180379746835443</c:v>
                </c:pt>
                <c:pt idx="46">
                  <c:v>0.17322834645669291</c:v>
                </c:pt>
                <c:pt idx="47">
                  <c:v>0.13095238095238099</c:v>
                </c:pt>
                <c:pt idx="48">
                  <c:v>0.15111940298507459</c:v>
                </c:pt>
                <c:pt idx="49">
                  <c:v>0.15478615071283089</c:v>
                </c:pt>
                <c:pt idx="50">
                  <c:v>0.16734693877551021</c:v>
                </c:pt>
                <c:pt idx="51">
                  <c:v>0.16381418092909539</c:v>
                </c:pt>
                <c:pt idx="52">
                  <c:v>0.16163410301953821</c:v>
                </c:pt>
                <c:pt idx="53">
                  <c:v>0.188034188034188</c:v>
                </c:pt>
                <c:pt idx="54">
                  <c:v>0.16666666666666671</c:v>
                </c:pt>
                <c:pt idx="55">
                  <c:v>0.18421052631578949</c:v>
                </c:pt>
                <c:pt idx="56">
                  <c:v>0.1444043321299639</c:v>
                </c:pt>
                <c:pt idx="57">
                  <c:v>9.9447513812154692E-2</c:v>
                </c:pt>
                <c:pt idx="58">
                  <c:v>0.1476510067114094</c:v>
                </c:pt>
                <c:pt idx="59">
                  <c:v>0.1309226932668329</c:v>
                </c:pt>
                <c:pt idx="60">
                  <c:v>0.12831858407079649</c:v>
                </c:pt>
                <c:pt idx="61">
                  <c:v>0.15049226441631511</c:v>
                </c:pt>
                <c:pt idx="62">
                  <c:v>0.1875</c:v>
                </c:pt>
                <c:pt idx="63">
                  <c:v>0.16554054054054049</c:v>
                </c:pt>
                <c:pt idx="64">
                  <c:v>0.15384615384615391</c:v>
                </c:pt>
                <c:pt idx="65">
                  <c:v>0.1674418604651163</c:v>
                </c:pt>
                <c:pt idx="66">
                  <c:v>0.14840989399293289</c:v>
                </c:pt>
                <c:pt idx="67">
                  <c:v>0.13793103448275859</c:v>
                </c:pt>
                <c:pt idx="68">
                  <c:v>0.1598639455782313</c:v>
                </c:pt>
                <c:pt idx="69">
                  <c:v>0.12293853073463271</c:v>
                </c:pt>
                <c:pt idx="70">
                  <c:v>0.1163166397415186</c:v>
                </c:pt>
                <c:pt idx="71">
                  <c:v>0.12612612612612609</c:v>
                </c:pt>
                <c:pt idx="72">
                  <c:v>0.12691466083150979</c:v>
                </c:pt>
                <c:pt idx="73">
                  <c:v>0.14942528735632191</c:v>
                </c:pt>
                <c:pt idx="74">
                  <c:v>0.2</c:v>
                </c:pt>
                <c:pt idx="75">
                  <c:v>0.14690721649484539</c:v>
                </c:pt>
                <c:pt idx="76">
                  <c:v>0.15841584158415839</c:v>
                </c:pt>
                <c:pt idx="77">
                  <c:v>0.109375</c:v>
                </c:pt>
                <c:pt idx="78">
                  <c:v>0.1306306306306306</c:v>
                </c:pt>
                <c:pt idx="79">
                  <c:v>0.22012578616352199</c:v>
                </c:pt>
                <c:pt idx="80">
                  <c:v>0.1769911504424779</c:v>
                </c:pt>
                <c:pt idx="81">
                  <c:v>0.1230769230769231</c:v>
                </c:pt>
                <c:pt idx="82">
                  <c:v>0.1020942408376963</c:v>
                </c:pt>
                <c:pt idx="83">
                  <c:v>0.11971830985915489</c:v>
                </c:pt>
                <c:pt idx="84">
                  <c:v>0.15286624203821661</c:v>
                </c:pt>
                <c:pt idx="85">
                  <c:v>0.14177215189873421</c:v>
                </c:pt>
                <c:pt idx="86">
                  <c:v>0.14583333333333329</c:v>
                </c:pt>
                <c:pt idx="87">
                  <c:v>0.16577540106951871</c:v>
                </c:pt>
                <c:pt idx="88">
                  <c:v>0.13688212927756649</c:v>
                </c:pt>
                <c:pt idx="89">
                  <c:v>0.1312335958005249</c:v>
                </c:pt>
                <c:pt idx="90">
                  <c:v>0.13043478260869559</c:v>
                </c:pt>
                <c:pt idx="91">
                  <c:v>0.1437125748502994</c:v>
                </c:pt>
                <c:pt idx="92">
                  <c:v>0.1042654028436019</c:v>
                </c:pt>
                <c:pt idx="93">
                  <c:v>0.19444444444444439</c:v>
                </c:pt>
                <c:pt idx="94">
                  <c:v>6.8627450980392163E-2</c:v>
                </c:pt>
                <c:pt idx="95">
                  <c:v>0.18410041841004179</c:v>
                </c:pt>
                <c:pt idx="96">
                  <c:v>0.1090909090909091</c:v>
                </c:pt>
                <c:pt idx="97">
                  <c:v>0.1176470588235294</c:v>
                </c:pt>
                <c:pt idx="98">
                  <c:v>0.14180206794682421</c:v>
                </c:pt>
                <c:pt idx="99">
                  <c:v>9.0909090909090912E-2</c:v>
                </c:pt>
                <c:pt idx="100">
                  <c:v>0.15686274509803921</c:v>
                </c:pt>
                <c:pt idx="101">
                  <c:v>0.15579710144927539</c:v>
                </c:pt>
                <c:pt idx="102">
                  <c:v>0.15365853658536591</c:v>
                </c:pt>
                <c:pt idx="103">
                  <c:v>0.169811320754717</c:v>
                </c:pt>
                <c:pt idx="104">
                  <c:v>0.1567164179104478</c:v>
                </c:pt>
                <c:pt idx="105">
                  <c:v>8.8082901554404139E-2</c:v>
                </c:pt>
                <c:pt idx="106">
                  <c:v>0.12641083521444699</c:v>
                </c:pt>
                <c:pt idx="107">
                  <c:v>0.14858096828046741</c:v>
                </c:pt>
                <c:pt idx="108">
                  <c:v>0.17204301075268821</c:v>
                </c:pt>
                <c:pt idx="109">
                  <c:v>0.1025641025641026</c:v>
                </c:pt>
                <c:pt idx="110">
                  <c:v>0.13928571428571429</c:v>
                </c:pt>
                <c:pt idx="111">
                  <c:v>9.2470277410832233E-2</c:v>
                </c:pt>
                <c:pt idx="112">
                  <c:v>0.1218487394957983</c:v>
                </c:pt>
                <c:pt idx="113">
                  <c:v>0.14935064935064929</c:v>
                </c:pt>
                <c:pt idx="114">
                  <c:v>0.15289256198347109</c:v>
                </c:pt>
                <c:pt idx="115">
                  <c:v>0.16274864376130199</c:v>
                </c:pt>
                <c:pt idx="116">
                  <c:v>0.1123388581952118</c:v>
                </c:pt>
                <c:pt idx="117">
                  <c:v>0.15555555555555561</c:v>
                </c:pt>
                <c:pt idx="118">
                  <c:v>0.23417721518987339</c:v>
                </c:pt>
                <c:pt idx="119">
                  <c:v>0.14770459081836329</c:v>
                </c:pt>
                <c:pt idx="120">
                  <c:v>0.14423076923076919</c:v>
                </c:pt>
                <c:pt idx="121">
                  <c:v>0.15803814713896461</c:v>
                </c:pt>
                <c:pt idx="122">
                  <c:v>0.1818181818181818</c:v>
                </c:pt>
                <c:pt idx="123">
                  <c:v>0.14035087719298239</c:v>
                </c:pt>
                <c:pt idx="124">
                  <c:v>0.16138328530259369</c:v>
                </c:pt>
                <c:pt idx="125">
                  <c:v>0.160377358490566</c:v>
                </c:pt>
                <c:pt idx="126">
                  <c:v>0.12684365781710921</c:v>
                </c:pt>
                <c:pt idx="127">
                  <c:v>0.11790393013100441</c:v>
                </c:pt>
                <c:pt idx="128">
                  <c:v>0.15632754342431759</c:v>
                </c:pt>
                <c:pt idx="129">
                  <c:v>0.12560386473429949</c:v>
                </c:pt>
                <c:pt idx="130">
                  <c:v>0.17460317460317459</c:v>
                </c:pt>
                <c:pt idx="131">
                  <c:v>0.16455696202531639</c:v>
                </c:pt>
                <c:pt idx="132">
                  <c:v>0.1125</c:v>
                </c:pt>
                <c:pt idx="133">
                  <c:v>0.14619883040935669</c:v>
                </c:pt>
                <c:pt idx="134">
                  <c:v>0.17001828153564899</c:v>
                </c:pt>
                <c:pt idx="135">
                  <c:v>0.1422018348623853</c:v>
                </c:pt>
                <c:pt idx="136">
                  <c:v>0.1018518518518518</c:v>
                </c:pt>
                <c:pt idx="137">
                  <c:v>6.3291139240506333E-2</c:v>
                </c:pt>
                <c:pt idx="138">
                  <c:v>0.1041666666666667</c:v>
                </c:pt>
                <c:pt idx="139">
                  <c:v>0.17180616740088109</c:v>
                </c:pt>
                <c:pt idx="140">
                  <c:v>0.18584070796460181</c:v>
                </c:pt>
                <c:pt idx="141">
                  <c:v>0.15757575757575759</c:v>
                </c:pt>
                <c:pt idx="142">
                  <c:v>0.14987080103359171</c:v>
                </c:pt>
                <c:pt idx="143">
                  <c:v>0.1209677419354839</c:v>
                </c:pt>
                <c:pt idx="144">
                  <c:v>0.16935483870967741</c:v>
                </c:pt>
                <c:pt idx="145">
                  <c:v>0.14492753623188409</c:v>
                </c:pt>
                <c:pt idx="146">
                  <c:v>0.128</c:v>
                </c:pt>
                <c:pt idx="147">
                  <c:v>0.12612612612612609</c:v>
                </c:pt>
                <c:pt idx="148">
                  <c:v>8.5106382978723402E-2</c:v>
                </c:pt>
                <c:pt idx="149">
                  <c:v>0.1284403669724771</c:v>
                </c:pt>
                <c:pt idx="150">
                  <c:v>0.125</c:v>
                </c:pt>
                <c:pt idx="151">
                  <c:v>0.15315315315315309</c:v>
                </c:pt>
                <c:pt idx="152">
                  <c:v>0.1451271186440678</c:v>
                </c:pt>
                <c:pt idx="153">
                  <c:v>0.11987381703470031</c:v>
                </c:pt>
                <c:pt idx="154">
                  <c:v>0.2068965517241379</c:v>
                </c:pt>
                <c:pt idx="155">
                  <c:v>0.12721893491124259</c:v>
                </c:pt>
                <c:pt idx="156">
                  <c:v>0.13864306784660771</c:v>
                </c:pt>
                <c:pt idx="157">
                  <c:v>5.0397877984084877E-2</c:v>
                </c:pt>
                <c:pt idx="158">
                  <c:v>0.16202945990180029</c:v>
                </c:pt>
                <c:pt idx="159">
                  <c:v>0.15174765558397271</c:v>
                </c:pt>
                <c:pt idx="160">
                  <c:v>0.15964523281596449</c:v>
                </c:pt>
                <c:pt idx="161">
                  <c:v>0.1569965870307167</c:v>
                </c:pt>
                <c:pt idx="162">
                  <c:v>0.1818181818181818</c:v>
                </c:pt>
                <c:pt idx="163">
                  <c:v>0.15673981191222569</c:v>
                </c:pt>
                <c:pt idx="164">
                  <c:v>0.1227272727272727</c:v>
                </c:pt>
                <c:pt idx="165">
                  <c:v>0.12815533980582519</c:v>
                </c:pt>
                <c:pt idx="166">
                  <c:v>0.15598885793871869</c:v>
                </c:pt>
                <c:pt idx="167">
                  <c:v>0.13289760348583879</c:v>
                </c:pt>
                <c:pt idx="168">
                  <c:v>0.13594040968342641</c:v>
                </c:pt>
                <c:pt idx="169">
                  <c:v>0.16372795969773299</c:v>
                </c:pt>
                <c:pt idx="170">
                  <c:v>0.15426997245179061</c:v>
                </c:pt>
                <c:pt idx="171">
                  <c:v>0.14587737843551801</c:v>
                </c:pt>
                <c:pt idx="172">
                  <c:v>0.1648351648351648</c:v>
                </c:pt>
                <c:pt idx="173">
                  <c:v>0.13151364764267989</c:v>
                </c:pt>
                <c:pt idx="174">
                  <c:v>0.14399999999999999</c:v>
                </c:pt>
                <c:pt idx="175">
                  <c:v>0.1891891891891892</c:v>
                </c:pt>
                <c:pt idx="176">
                  <c:v>0.1113744075829384</c:v>
                </c:pt>
                <c:pt idx="177">
                  <c:v>0.15177065767284989</c:v>
                </c:pt>
                <c:pt idx="178">
                  <c:v>0.13802816901408449</c:v>
                </c:pt>
                <c:pt idx="179">
                  <c:v>0.15711947626841241</c:v>
                </c:pt>
                <c:pt idx="180">
                  <c:v>0.19230769230769229</c:v>
                </c:pt>
                <c:pt idx="181">
                  <c:v>0.1207865168539326</c:v>
                </c:pt>
                <c:pt idx="182">
                  <c:v>0.15</c:v>
                </c:pt>
                <c:pt idx="183">
                  <c:v>0.1224489795918367</c:v>
                </c:pt>
                <c:pt idx="184">
                  <c:v>0.17837837837837839</c:v>
                </c:pt>
                <c:pt idx="185">
                  <c:v>0.12087912087912089</c:v>
                </c:pt>
                <c:pt idx="186">
                  <c:v>0.1492537313432836</c:v>
                </c:pt>
                <c:pt idx="187">
                  <c:v>0.1417322834645669</c:v>
                </c:pt>
                <c:pt idx="188">
                  <c:v>0.12987012987012991</c:v>
                </c:pt>
                <c:pt idx="189">
                  <c:v>0.14984709480122321</c:v>
                </c:pt>
                <c:pt idx="190">
                  <c:v>0.14799999999999999</c:v>
                </c:pt>
                <c:pt idx="191">
                  <c:v>0.12564543889845101</c:v>
                </c:pt>
                <c:pt idx="192">
                  <c:v>0.155893536121673</c:v>
                </c:pt>
                <c:pt idx="193">
                  <c:v>0.1785714285714286</c:v>
                </c:pt>
                <c:pt idx="194">
                  <c:v>0.16931982633863971</c:v>
                </c:pt>
                <c:pt idx="195">
                  <c:v>0.1825396825396825</c:v>
                </c:pt>
                <c:pt idx="196">
                  <c:v>0.1573849878934625</c:v>
                </c:pt>
                <c:pt idx="197">
                  <c:v>0.13924050632911389</c:v>
                </c:pt>
                <c:pt idx="198">
                  <c:v>0.1167192429022082</c:v>
                </c:pt>
                <c:pt idx="199">
                  <c:v>0.15942028985507251</c:v>
                </c:pt>
                <c:pt idx="200">
                  <c:v>0.15789473684210531</c:v>
                </c:pt>
                <c:pt idx="201">
                  <c:v>0.15789473684210531</c:v>
                </c:pt>
                <c:pt idx="202">
                  <c:v>0.15827338129496399</c:v>
                </c:pt>
                <c:pt idx="203">
                  <c:v>0.1388888888888889</c:v>
                </c:pt>
                <c:pt idx="204">
                  <c:v>0.17040358744394621</c:v>
                </c:pt>
                <c:pt idx="205">
                  <c:v>0.14611872146118721</c:v>
                </c:pt>
                <c:pt idx="206">
                  <c:v>9.2307692307692313E-2</c:v>
                </c:pt>
                <c:pt idx="207">
                  <c:v>0.12825651302605209</c:v>
                </c:pt>
                <c:pt idx="208">
                  <c:v>0.1370656370656371</c:v>
                </c:pt>
                <c:pt idx="209">
                  <c:v>0.1554524361948956</c:v>
                </c:pt>
                <c:pt idx="210">
                  <c:v>0.2</c:v>
                </c:pt>
                <c:pt idx="211">
                  <c:v>0.12600536193029491</c:v>
                </c:pt>
                <c:pt idx="212">
                  <c:v>9.45945945945946E-2</c:v>
                </c:pt>
                <c:pt idx="213">
                  <c:v>0.17088607594936711</c:v>
                </c:pt>
                <c:pt idx="214">
                  <c:v>0.16117216117216121</c:v>
                </c:pt>
                <c:pt idx="215">
                  <c:v>0.1207349081364829</c:v>
                </c:pt>
                <c:pt idx="216">
                  <c:v>0.1470588235294118</c:v>
                </c:pt>
                <c:pt idx="217">
                  <c:v>0.16666666666666671</c:v>
                </c:pt>
                <c:pt idx="218">
                  <c:v>0.12606473594548551</c:v>
                </c:pt>
                <c:pt idx="219">
                  <c:v>0.1652542372881356</c:v>
                </c:pt>
                <c:pt idx="220">
                  <c:v>0.14285714285714279</c:v>
                </c:pt>
                <c:pt idx="221">
                  <c:v>0.13924050632911389</c:v>
                </c:pt>
                <c:pt idx="222">
                  <c:v>0.14873417721518989</c:v>
                </c:pt>
                <c:pt idx="223">
                  <c:v>0.1234347048300537</c:v>
                </c:pt>
                <c:pt idx="224">
                  <c:v>0.13513513513513509</c:v>
                </c:pt>
                <c:pt idx="225">
                  <c:v>0.17948717948717949</c:v>
                </c:pt>
                <c:pt idx="226">
                  <c:v>0.14285714285714279</c:v>
                </c:pt>
                <c:pt idx="227">
                  <c:v>0.12849162011173179</c:v>
                </c:pt>
                <c:pt idx="228">
                  <c:v>0.1096774193548387</c:v>
                </c:pt>
                <c:pt idx="229">
                  <c:v>0.2442396313364055</c:v>
                </c:pt>
                <c:pt idx="230">
                  <c:v>0.15909090909090909</c:v>
                </c:pt>
                <c:pt idx="231">
                  <c:v>0.19354838709677419</c:v>
                </c:pt>
                <c:pt idx="232">
                  <c:v>0.1186440677966102</c:v>
                </c:pt>
                <c:pt idx="233">
                  <c:v>0.13111111111111109</c:v>
                </c:pt>
                <c:pt idx="234">
                  <c:v>0.12664907651715041</c:v>
                </c:pt>
                <c:pt idx="235">
                  <c:v>0.125</c:v>
                </c:pt>
                <c:pt idx="236">
                  <c:v>7.2916666666666671E-2</c:v>
                </c:pt>
                <c:pt idx="237">
                  <c:v>0.115681233933162</c:v>
                </c:pt>
                <c:pt idx="238">
                  <c:v>0.16666666666666671</c:v>
                </c:pt>
                <c:pt idx="239">
                  <c:v>0.14117647058823529</c:v>
                </c:pt>
                <c:pt idx="240">
                  <c:v>0.1305220883534137</c:v>
                </c:pt>
                <c:pt idx="241">
                  <c:v>0.12716763005780349</c:v>
                </c:pt>
                <c:pt idx="242">
                  <c:v>0.1220865704772475</c:v>
                </c:pt>
                <c:pt idx="243">
                  <c:v>0.1644144144144144</c:v>
                </c:pt>
                <c:pt idx="244">
                  <c:v>0.13666666666666669</c:v>
                </c:pt>
                <c:pt idx="245">
                  <c:v>4.710144927536232E-2</c:v>
                </c:pt>
                <c:pt idx="246">
                  <c:v>0.1248554913294798</c:v>
                </c:pt>
                <c:pt idx="247">
                  <c:v>0.16842105263157889</c:v>
                </c:pt>
                <c:pt idx="248">
                  <c:v>0.13151927437641719</c:v>
                </c:pt>
                <c:pt idx="249">
                  <c:v>0.15196078431372551</c:v>
                </c:pt>
                <c:pt idx="250">
                  <c:v>0.15189873417721519</c:v>
                </c:pt>
                <c:pt idx="251">
                  <c:v>0.1054545454545455</c:v>
                </c:pt>
                <c:pt idx="252">
                  <c:v>0.1404255319148936</c:v>
                </c:pt>
                <c:pt idx="253">
                  <c:v>0.12854251012145751</c:v>
                </c:pt>
                <c:pt idx="254">
                  <c:v>0.1247165532879819</c:v>
                </c:pt>
                <c:pt idx="255">
                  <c:v>0.14361702127659581</c:v>
                </c:pt>
                <c:pt idx="256">
                  <c:v>0.13799283154121861</c:v>
                </c:pt>
                <c:pt idx="257">
                  <c:v>0.1170212765957447</c:v>
                </c:pt>
                <c:pt idx="258">
                  <c:v>0.12612612612612609</c:v>
                </c:pt>
                <c:pt idx="259">
                  <c:v>0.13242009132420091</c:v>
                </c:pt>
                <c:pt idx="260">
                  <c:v>0.13043478260869559</c:v>
                </c:pt>
                <c:pt idx="261">
                  <c:v>0.13688212927756649</c:v>
                </c:pt>
                <c:pt idx="262">
                  <c:v>0.16666666666666671</c:v>
                </c:pt>
                <c:pt idx="263">
                  <c:v>0.1596091205211726</c:v>
                </c:pt>
                <c:pt idx="264">
                  <c:v>0.13122171945701361</c:v>
                </c:pt>
                <c:pt idx="265">
                  <c:v>0.13368983957219249</c:v>
                </c:pt>
                <c:pt idx="266">
                  <c:v>0.13493975903614461</c:v>
                </c:pt>
                <c:pt idx="267">
                  <c:v>8.1288343558282211E-2</c:v>
                </c:pt>
                <c:pt idx="268">
                  <c:v>0.14918414918414921</c:v>
                </c:pt>
                <c:pt idx="269">
                  <c:v>0.1357798165137615</c:v>
                </c:pt>
                <c:pt idx="270">
                  <c:v>0.14594594594594601</c:v>
                </c:pt>
                <c:pt idx="271">
                  <c:v>0.15587044534412961</c:v>
                </c:pt>
                <c:pt idx="272">
                  <c:v>0.1702127659574468</c:v>
                </c:pt>
                <c:pt idx="273">
                  <c:v>0.14285714285714279</c:v>
                </c:pt>
                <c:pt idx="274">
                  <c:v>0.18072289156626509</c:v>
                </c:pt>
                <c:pt idx="275">
                  <c:v>0.12890625</c:v>
                </c:pt>
                <c:pt idx="276">
                  <c:v>8.3333333333333329E-2</c:v>
                </c:pt>
                <c:pt idx="277">
                  <c:v>0.1391752577319588</c:v>
                </c:pt>
                <c:pt idx="278">
                  <c:v>3.7209302325581388E-2</c:v>
                </c:pt>
                <c:pt idx="279">
                  <c:v>0.12012012012012011</c:v>
                </c:pt>
                <c:pt idx="280">
                  <c:v>0.15891472868217049</c:v>
                </c:pt>
                <c:pt idx="281">
                  <c:v>0.1417322834645669</c:v>
                </c:pt>
                <c:pt idx="282">
                  <c:v>0.15254237288135589</c:v>
                </c:pt>
                <c:pt idx="283">
                  <c:v>0.1475409836065574</c:v>
                </c:pt>
                <c:pt idx="284">
                  <c:v>0.1376518218623482</c:v>
                </c:pt>
                <c:pt idx="285">
                  <c:v>0.1041666666666667</c:v>
                </c:pt>
                <c:pt idx="286">
                  <c:v>0.1609442060085837</c:v>
                </c:pt>
                <c:pt idx="287">
                  <c:v>0.1090909090909091</c:v>
                </c:pt>
                <c:pt idx="288">
                  <c:v>0.1139240506329114</c:v>
                </c:pt>
                <c:pt idx="289">
                  <c:v>0.1648351648351648</c:v>
                </c:pt>
                <c:pt idx="290">
                  <c:v>0.14418604651162789</c:v>
                </c:pt>
                <c:pt idx="291">
                  <c:v>0.1176470588235294</c:v>
                </c:pt>
                <c:pt idx="292">
                  <c:v>0.14516129032258071</c:v>
                </c:pt>
                <c:pt idx="293">
                  <c:v>0.138121546961326</c:v>
                </c:pt>
                <c:pt idx="294">
                  <c:v>0.13835376532399299</c:v>
                </c:pt>
                <c:pt idx="295">
                  <c:v>0.1512345679012346</c:v>
                </c:pt>
                <c:pt idx="296">
                  <c:v>0.13375796178343949</c:v>
                </c:pt>
                <c:pt idx="297">
                  <c:v>0.13066202090592341</c:v>
                </c:pt>
                <c:pt idx="298">
                  <c:v>0.14639175257731959</c:v>
                </c:pt>
                <c:pt idx="299">
                  <c:v>0.12643678160919539</c:v>
                </c:pt>
                <c:pt idx="300">
                  <c:v>0.15662650602409639</c:v>
                </c:pt>
                <c:pt idx="301">
                  <c:v>0.14569536423841059</c:v>
                </c:pt>
                <c:pt idx="302">
                  <c:v>0.15581854043392501</c:v>
                </c:pt>
                <c:pt idx="303">
                  <c:v>0.10344827586206901</c:v>
                </c:pt>
                <c:pt idx="304">
                  <c:v>0.13411078717201169</c:v>
                </c:pt>
                <c:pt idx="305">
                  <c:v>0.14285714285714279</c:v>
                </c:pt>
                <c:pt idx="306">
                  <c:v>0.1767441860465116</c:v>
                </c:pt>
                <c:pt idx="307">
                  <c:v>0.17161716171617161</c:v>
                </c:pt>
                <c:pt idx="308">
                  <c:v>0.15925058548009369</c:v>
                </c:pt>
                <c:pt idx="309">
                  <c:v>0.13662239089184061</c:v>
                </c:pt>
                <c:pt idx="310">
                  <c:v>0.13084112149532709</c:v>
                </c:pt>
                <c:pt idx="311">
                  <c:v>8.98876404494382E-2</c:v>
                </c:pt>
                <c:pt idx="312">
                  <c:v>0.13780918727915201</c:v>
                </c:pt>
                <c:pt idx="313">
                  <c:v>0.15927750410509031</c:v>
                </c:pt>
                <c:pt idx="314">
                  <c:v>0.16624685138539039</c:v>
                </c:pt>
                <c:pt idx="315">
                  <c:v>0.1074380165289256</c:v>
                </c:pt>
                <c:pt idx="316">
                  <c:v>0.11235955056179769</c:v>
                </c:pt>
                <c:pt idx="317">
                  <c:v>0.19112627986348121</c:v>
                </c:pt>
                <c:pt idx="318">
                  <c:v>0.1254901960784314</c:v>
                </c:pt>
                <c:pt idx="319">
                  <c:v>0.1620967741935484</c:v>
                </c:pt>
                <c:pt idx="320">
                  <c:v>8.8566827697262485E-2</c:v>
                </c:pt>
                <c:pt idx="321">
                  <c:v>0.1210526315789474</c:v>
                </c:pt>
                <c:pt idx="322">
                  <c:v>0.15105740181268881</c:v>
                </c:pt>
                <c:pt idx="323">
                  <c:v>0.17554858934169279</c:v>
                </c:pt>
                <c:pt idx="324">
                  <c:v>0.09</c:v>
                </c:pt>
                <c:pt idx="325">
                  <c:v>0.14545454545454539</c:v>
                </c:pt>
                <c:pt idx="326">
                  <c:v>0.108695652173913</c:v>
                </c:pt>
                <c:pt idx="327">
                  <c:v>9.0909090909090912E-2</c:v>
                </c:pt>
                <c:pt idx="328">
                  <c:v>0.22699386503067481</c:v>
                </c:pt>
                <c:pt idx="329">
                  <c:v>0.1444444444444444</c:v>
                </c:pt>
                <c:pt idx="330">
                  <c:v>0.13698630136986301</c:v>
                </c:pt>
                <c:pt idx="331">
                  <c:v>0.169811320754717</c:v>
                </c:pt>
                <c:pt idx="332">
                  <c:v>0.14697406340057639</c:v>
                </c:pt>
                <c:pt idx="333">
                  <c:v>0.14879999999999999</c:v>
                </c:pt>
                <c:pt idx="334">
                  <c:v>0.1247113163972286</c:v>
                </c:pt>
                <c:pt idx="335">
                  <c:v>0.13443396226415091</c:v>
                </c:pt>
                <c:pt idx="336">
                  <c:v>0.1644736842105263</c:v>
                </c:pt>
                <c:pt idx="337">
                  <c:v>0.13197969543147209</c:v>
                </c:pt>
                <c:pt idx="338">
                  <c:v>7.3333333333333334E-2</c:v>
                </c:pt>
                <c:pt idx="339">
                  <c:v>0.1117021276595745</c:v>
                </c:pt>
                <c:pt idx="340">
                  <c:v>0.21238938053097339</c:v>
                </c:pt>
                <c:pt idx="341">
                  <c:v>0.15780141843971629</c:v>
                </c:pt>
                <c:pt idx="342">
                  <c:v>0.12968750000000001</c:v>
                </c:pt>
                <c:pt idx="343">
                  <c:v>0.1621621621621622</c:v>
                </c:pt>
                <c:pt idx="344">
                  <c:v>0.1204819277108434</c:v>
                </c:pt>
                <c:pt idx="345">
                  <c:v>0.1257142857142857</c:v>
                </c:pt>
                <c:pt idx="346">
                  <c:v>0.1490066225165563</c:v>
                </c:pt>
                <c:pt idx="347">
                  <c:v>0.16279069767441859</c:v>
                </c:pt>
                <c:pt idx="348">
                  <c:v>0.1391752577319588</c:v>
                </c:pt>
                <c:pt idx="349">
                  <c:v>0.14601769911504431</c:v>
                </c:pt>
                <c:pt idx="350">
                  <c:v>0.15918367346938769</c:v>
                </c:pt>
                <c:pt idx="351">
                  <c:v>0.14285714285714279</c:v>
                </c:pt>
                <c:pt idx="352">
                  <c:v>0.13538111490329921</c:v>
                </c:pt>
                <c:pt idx="353">
                  <c:v>0.1262458471760797</c:v>
                </c:pt>
                <c:pt idx="354">
                  <c:v>0.1389830508474576</c:v>
                </c:pt>
                <c:pt idx="355">
                  <c:v>0.1081081081081081</c:v>
                </c:pt>
                <c:pt idx="356">
                  <c:v>0.14975845410628019</c:v>
                </c:pt>
                <c:pt idx="357">
                  <c:v>0.16666666666666671</c:v>
                </c:pt>
                <c:pt idx="358">
                  <c:v>0.16</c:v>
                </c:pt>
                <c:pt idx="359">
                  <c:v>0.1496815286624204</c:v>
                </c:pt>
                <c:pt idx="360">
                  <c:v>8.6124401913875603E-2</c:v>
                </c:pt>
                <c:pt idx="361">
                  <c:v>0.13150684931506851</c:v>
                </c:pt>
                <c:pt idx="362">
                  <c:v>0.1193693693693694</c:v>
                </c:pt>
                <c:pt idx="363">
                  <c:v>0.12820512820512819</c:v>
                </c:pt>
                <c:pt idx="364">
                  <c:v>0.14899713467048711</c:v>
                </c:pt>
                <c:pt idx="365">
                  <c:v>0.1554054054054054</c:v>
                </c:pt>
                <c:pt idx="366">
                  <c:v>6.6366704161979748E-2</c:v>
                </c:pt>
                <c:pt idx="367">
                  <c:v>0.18127490039840641</c:v>
                </c:pt>
                <c:pt idx="368">
                  <c:v>0.1702127659574468</c:v>
                </c:pt>
                <c:pt idx="369">
                  <c:v>0.15555555555555561</c:v>
                </c:pt>
                <c:pt idx="370">
                  <c:v>5.8365758754863807E-2</c:v>
                </c:pt>
                <c:pt idx="371">
                  <c:v>0.15384615384615391</c:v>
                </c:pt>
                <c:pt idx="372">
                  <c:v>0.1143552311435523</c:v>
                </c:pt>
                <c:pt idx="373">
                  <c:v>0.14807692307692311</c:v>
                </c:pt>
                <c:pt idx="374">
                  <c:v>5.5813953488372092E-2</c:v>
                </c:pt>
                <c:pt idx="375">
                  <c:v>0.1556420233463035</c:v>
                </c:pt>
                <c:pt idx="376">
                  <c:v>0.1495901639344262</c:v>
                </c:pt>
                <c:pt idx="377">
                  <c:v>0.1497326203208556</c:v>
                </c:pt>
                <c:pt idx="378">
                  <c:v>7.6271186440677971E-2</c:v>
                </c:pt>
                <c:pt idx="379">
                  <c:v>0.1211072664359862</c:v>
                </c:pt>
                <c:pt idx="380">
                  <c:v>0.14374999999999999</c:v>
                </c:pt>
                <c:pt idx="381">
                  <c:v>0.11839323467230441</c:v>
                </c:pt>
                <c:pt idx="382">
                  <c:v>0.14361702127659581</c:v>
                </c:pt>
                <c:pt idx="383">
                  <c:v>0.1071428571428571</c:v>
                </c:pt>
                <c:pt idx="384">
                  <c:v>0.18279569892473119</c:v>
                </c:pt>
                <c:pt idx="385">
                  <c:v>0.17567567567567571</c:v>
                </c:pt>
                <c:pt idx="386">
                  <c:v>0.12827225130890049</c:v>
                </c:pt>
                <c:pt idx="387">
                  <c:v>0.22105263157894739</c:v>
                </c:pt>
                <c:pt idx="388">
                  <c:v>0.19125683060109289</c:v>
                </c:pt>
                <c:pt idx="389">
                  <c:v>7.77027027027027E-2</c:v>
                </c:pt>
                <c:pt idx="390">
                  <c:v>0.12734082397003749</c:v>
                </c:pt>
                <c:pt idx="391">
                  <c:v>0.1241283124128312</c:v>
                </c:pt>
                <c:pt idx="392">
                  <c:v>5.1020408163265307E-2</c:v>
                </c:pt>
                <c:pt idx="393">
                  <c:v>0.15384615384615391</c:v>
                </c:pt>
                <c:pt idx="394">
                  <c:v>0.1714285714285714</c:v>
                </c:pt>
                <c:pt idx="395">
                  <c:v>0.14655172413793099</c:v>
                </c:pt>
                <c:pt idx="396">
                  <c:v>0.18428184281842819</c:v>
                </c:pt>
                <c:pt idx="397">
                  <c:v>0.14004914004913999</c:v>
                </c:pt>
                <c:pt idx="398">
                  <c:v>0.20567375886524819</c:v>
                </c:pt>
                <c:pt idx="399">
                  <c:v>0.15926892950391641</c:v>
                </c:pt>
                <c:pt idx="400">
                  <c:v>0.11052631578947369</c:v>
                </c:pt>
                <c:pt idx="401">
                  <c:v>0.1145833333333333</c:v>
                </c:pt>
                <c:pt idx="402">
                  <c:v>0.13375796178343949</c:v>
                </c:pt>
                <c:pt idx="403">
                  <c:v>0.1343283582089552</c:v>
                </c:pt>
                <c:pt idx="404">
                  <c:v>0.1506550218340611</c:v>
                </c:pt>
                <c:pt idx="405">
                  <c:v>0.16182572614107879</c:v>
                </c:pt>
                <c:pt idx="406">
                  <c:v>0.13071895424836599</c:v>
                </c:pt>
                <c:pt idx="407">
                  <c:v>0.13694267515923569</c:v>
                </c:pt>
                <c:pt idx="408">
                  <c:v>8.6956521739130432E-2</c:v>
                </c:pt>
                <c:pt idx="409">
                  <c:v>0.21640488656195461</c:v>
                </c:pt>
                <c:pt idx="410">
                  <c:v>0.18404907975460119</c:v>
                </c:pt>
                <c:pt idx="411">
                  <c:v>0.15711645101663579</c:v>
                </c:pt>
                <c:pt idx="412">
                  <c:v>0.15345268542199489</c:v>
                </c:pt>
                <c:pt idx="413">
                  <c:v>0.14285714285714279</c:v>
                </c:pt>
                <c:pt idx="414">
                  <c:v>0.1752136752136752</c:v>
                </c:pt>
                <c:pt idx="415">
                  <c:v>0.12179487179487181</c:v>
                </c:pt>
                <c:pt idx="416">
                  <c:v>0.16402877697841731</c:v>
                </c:pt>
                <c:pt idx="417">
                  <c:v>0.14074074074074069</c:v>
                </c:pt>
                <c:pt idx="418">
                  <c:v>0.18095238095238089</c:v>
                </c:pt>
                <c:pt idx="419">
                  <c:v>0.14245014245014251</c:v>
                </c:pt>
                <c:pt idx="420">
                  <c:v>0.16312056737588651</c:v>
                </c:pt>
                <c:pt idx="421">
                  <c:v>0.16260162601626019</c:v>
                </c:pt>
                <c:pt idx="422">
                  <c:v>0.1721311475409836</c:v>
                </c:pt>
                <c:pt idx="423">
                  <c:v>0.16734693877551021</c:v>
                </c:pt>
                <c:pt idx="424">
                  <c:v>2.6315789473684209E-2</c:v>
                </c:pt>
                <c:pt idx="425">
                  <c:v>0.1041666666666667</c:v>
                </c:pt>
                <c:pt idx="426">
                  <c:v>0.22368421052631579</c:v>
                </c:pt>
                <c:pt idx="427">
                  <c:v>0.16572077185017031</c:v>
                </c:pt>
                <c:pt idx="428">
                  <c:v>0.1214574898785425</c:v>
                </c:pt>
                <c:pt idx="429">
                  <c:v>0.13023255813953491</c:v>
                </c:pt>
                <c:pt idx="430">
                  <c:v>0.13492063492063491</c:v>
                </c:pt>
                <c:pt idx="431">
                  <c:v>0.1157601115760112</c:v>
                </c:pt>
                <c:pt idx="432">
                  <c:v>0.12377850162866449</c:v>
                </c:pt>
                <c:pt idx="433">
                  <c:v>0.12694300518134721</c:v>
                </c:pt>
                <c:pt idx="434">
                  <c:v>0.13880126182965299</c:v>
                </c:pt>
                <c:pt idx="435">
                  <c:v>0.1981132075471698</c:v>
                </c:pt>
                <c:pt idx="436">
                  <c:v>0.1301989150090416</c:v>
                </c:pt>
                <c:pt idx="437">
                  <c:v>0.14743589743589741</c:v>
                </c:pt>
                <c:pt idx="438">
                  <c:v>0.14285714285714279</c:v>
                </c:pt>
                <c:pt idx="439">
                  <c:v>0.1184210526315789</c:v>
                </c:pt>
                <c:pt idx="440">
                  <c:v>9.2526690391459068E-2</c:v>
                </c:pt>
                <c:pt idx="441">
                  <c:v>0.1355013550135501</c:v>
                </c:pt>
                <c:pt idx="442">
                  <c:v>0.1382352941176471</c:v>
                </c:pt>
                <c:pt idx="443">
                  <c:v>0.1308139534883721</c:v>
                </c:pt>
                <c:pt idx="444">
                  <c:v>0.22843822843822839</c:v>
                </c:pt>
                <c:pt idx="445">
                  <c:v>0.16114790286975719</c:v>
                </c:pt>
                <c:pt idx="446">
                  <c:v>0.11357340720221611</c:v>
                </c:pt>
                <c:pt idx="447">
                  <c:v>8.7613293051359523E-2</c:v>
                </c:pt>
                <c:pt idx="448">
                  <c:v>0.15555555555555561</c:v>
                </c:pt>
                <c:pt idx="449">
                  <c:v>7.8028747433264892E-2</c:v>
                </c:pt>
                <c:pt idx="450">
                  <c:v>9.6011816838995567E-2</c:v>
                </c:pt>
                <c:pt idx="451">
                  <c:v>0.1037735849056604</c:v>
                </c:pt>
                <c:pt idx="452">
                  <c:v>0.117797695262484</c:v>
                </c:pt>
                <c:pt idx="453">
                  <c:v>0.2155172413793103</c:v>
                </c:pt>
                <c:pt idx="454">
                  <c:v>0.1554054054054054</c:v>
                </c:pt>
                <c:pt idx="455">
                  <c:v>0.1189189189189189</c:v>
                </c:pt>
                <c:pt idx="456">
                  <c:v>0.15714285714285711</c:v>
                </c:pt>
                <c:pt idx="457">
                  <c:v>0.15625</c:v>
                </c:pt>
                <c:pt idx="458">
                  <c:v>9.5652173913043481E-2</c:v>
                </c:pt>
                <c:pt idx="459">
                  <c:v>0.14285714285714279</c:v>
                </c:pt>
                <c:pt idx="460">
                  <c:v>0.20161290322580641</c:v>
                </c:pt>
                <c:pt idx="461">
                  <c:v>0.16666666666666671</c:v>
                </c:pt>
                <c:pt idx="462">
                  <c:v>0.14180929095354519</c:v>
                </c:pt>
                <c:pt idx="463">
                  <c:v>0.15141955835962151</c:v>
                </c:pt>
                <c:pt idx="464">
                  <c:v>0.16794625719769671</c:v>
                </c:pt>
                <c:pt idx="465">
                  <c:v>0.1659192825112108</c:v>
                </c:pt>
                <c:pt idx="466">
                  <c:v>0.1521739130434783</c:v>
                </c:pt>
                <c:pt idx="467">
                  <c:v>0.1744186046511628</c:v>
                </c:pt>
                <c:pt idx="468">
                  <c:v>0.1184210526315789</c:v>
                </c:pt>
                <c:pt idx="469">
                  <c:v>0.15313653136531369</c:v>
                </c:pt>
                <c:pt idx="470">
                  <c:v>9.5911949685534598E-2</c:v>
                </c:pt>
                <c:pt idx="471">
                  <c:v>0.1773049645390071</c:v>
                </c:pt>
                <c:pt idx="472">
                  <c:v>0.10526315789473679</c:v>
                </c:pt>
                <c:pt idx="473">
                  <c:v>0.15873015873015869</c:v>
                </c:pt>
                <c:pt idx="474">
                  <c:v>0.15</c:v>
                </c:pt>
                <c:pt idx="475">
                  <c:v>0.1465798045602606</c:v>
                </c:pt>
                <c:pt idx="476">
                  <c:v>0.17692307692307691</c:v>
                </c:pt>
                <c:pt idx="477">
                  <c:v>6.7567567567567571E-2</c:v>
                </c:pt>
                <c:pt idx="478">
                  <c:v>0.16851441241685139</c:v>
                </c:pt>
                <c:pt idx="479">
                  <c:v>0.16384180790960451</c:v>
                </c:pt>
                <c:pt idx="480">
                  <c:v>8.0645161290322578E-2</c:v>
                </c:pt>
                <c:pt idx="481">
                  <c:v>0.1045751633986928</c:v>
                </c:pt>
                <c:pt idx="482">
                  <c:v>0.1714285714285714</c:v>
                </c:pt>
                <c:pt idx="483">
                  <c:v>0.1475409836065574</c:v>
                </c:pt>
                <c:pt idx="484">
                  <c:v>0.14427860696517411</c:v>
                </c:pt>
                <c:pt idx="485">
                  <c:v>0.13636363636363641</c:v>
                </c:pt>
                <c:pt idx="486">
                  <c:v>0.1255605381165919</c:v>
                </c:pt>
                <c:pt idx="487">
                  <c:v>0.1591695501730104</c:v>
                </c:pt>
                <c:pt idx="488">
                  <c:v>0.15714285714285711</c:v>
                </c:pt>
                <c:pt idx="489">
                  <c:v>0.15555555555555561</c:v>
                </c:pt>
                <c:pt idx="490">
                  <c:v>0.14059405940594061</c:v>
                </c:pt>
                <c:pt idx="491">
                  <c:v>0.12852664576802511</c:v>
                </c:pt>
                <c:pt idx="492">
                  <c:v>0.125</c:v>
                </c:pt>
                <c:pt idx="493">
                  <c:v>0.20909090909090911</c:v>
                </c:pt>
                <c:pt idx="494">
                  <c:v>0.1105882352941177</c:v>
                </c:pt>
                <c:pt idx="495">
                  <c:v>0.14285714285714279</c:v>
                </c:pt>
                <c:pt idx="496">
                  <c:v>0.15824594852240231</c:v>
                </c:pt>
                <c:pt idx="497">
                  <c:v>0.1260869565217391</c:v>
                </c:pt>
                <c:pt idx="498">
                  <c:v>0.1064935064935065</c:v>
                </c:pt>
                <c:pt idx="499">
                  <c:v>0.17073170731707321</c:v>
                </c:pt>
                <c:pt idx="500">
                  <c:v>0.22222222222222221</c:v>
                </c:pt>
                <c:pt idx="501">
                  <c:v>0.12658227848101269</c:v>
                </c:pt>
                <c:pt idx="502">
                  <c:v>0.12529002320185609</c:v>
                </c:pt>
                <c:pt idx="503">
                  <c:v>0.19090909090909089</c:v>
                </c:pt>
                <c:pt idx="504">
                  <c:v>0.1063829787234043</c:v>
                </c:pt>
                <c:pt idx="505">
                  <c:v>0.14617169373549879</c:v>
                </c:pt>
                <c:pt idx="506">
                  <c:v>0.119047619047619</c:v>
                </c:pt>
                <c:pt idx="507">
                  <c:v>0.14117647058823529</c:v>
                </c:pt>
                <c:pt idx="508">
                  <c:v>0.17391304347826089</c:v>
                </c:pt>
                <c:pt idx="509">
                  <c:v>9.657320872274143E-2</c:v>
                </c:pt>
                <c:pt idx="510">
                  <c:v>0.15347721822541971</c:v>
                </c:pt>
                <c:pt idx="511">
                  <c:v>0.1652421652421652</c:v>
                </c:pt>
                <c:pt idx="512">
                  <c:v>0.1183673469387755</c:v>
                </c:pt>
                <c:pt idx="513">
                  <c:v>8.6956521739130432E-2</c:v>
                </c:pt>
                <c:pt idx="514">
                  <c:v>0.1602564102564103</c:v>
                </c:pt>
                <c:pt idx="515">
                  <c:v>0.15555555555555561</c:v>
                </c:pt>
                <c:pt idx="516">
                  <c:v>0.15841584158415839</c:v>
                </c:pt>
                <c:pt idx="517">
                  <c:v>0.15071770334928231</c:v>
                </c:pt>
                <c:pt idx="518">
                  <c:v>0.14377682403433481</c:v>
                </c:pt>
                <c:pt idx="519">
                  <c:v>0.10784313725490199</c:v>
                </c:pt>
                <c:pt idx="520">
                  <c:v>0.2011173184357542</c:v>
                </c:pt>
                <c:pt idx="521">
                  <c:v>0.15350877192982459</c:v>
                </c:pt>
                <c:pt idx="522">
                  <c:v>9.2926490984743412E-2</c:v>
                </c:pt>
                <c:pt idx="523">
                  <c:v>9.4707520891364902E-2</c:v>
                </c:pt>
                <c:pt idx="524">
                  <c:v>0.13859275053304901</c:v>
                </c:pt>
                <c:pt idx="525">
                  <c:v>0.1290322580645161</c:v>
                </c:pt>
                <c:pt idx="526">
                  <c:v>0.1118881118881119</c:v>
                </c:pt>
                <c:pt idx="527">
                  <c:v>0.15835777126099709</c:v>
                </c:pt>
                <c:pt idx="528">
                  <c:v>0.11894273127753301</c:v>
                </c:pt>
                <c:pt idx="529">
                  <c:v>0.13864306784660771</c:v>
                </c:pt>
                <c:pt idx="530">
                  <c:v>0.16721854304635761</c:v>
                </c:pt>
                <c:pt idx="531">
                  <c:v>0.20560747663551401</c:v>
                </c:pt>
                <c:pt idx="532">
                  <c:v>0.16184971098265899</c:v>
                </c:pt>
                <c:pt idx="533">
                  <c:v>0.1043956043956044</c:v>
                </c:pt>
                <c:pt idx="534">
                  <c:v>0.12972972972972971</c:v>
                </c:pt>
                <c:pt idx="535">
                  <c:v>0.1098901098901099</c:v>
                </c:pt>
                <c:pt idx="536">
                  <c:v>0.22105263157894739</c:v>
                </c:pt>
                <c:pt idx="537">
                  <c:v>0.13157894736842099</c:v>
                </c:pt>
                <c:pt idx="538">
                  <c:v>0.15277777777777779</c:v>
                </c:pt>
                <c:pt idx="539">
                  <c:v>0.1714285714285714</c:v>
                </c:pt>
                <c:pt idx="540">
                  <c:v>0.15342163355408389</c:v>
                </c:pt>
                <c:pt idx="541">
                  <c:v>0.1752577319587629</c:v>
                </c:pt>
                <c:pt idx="542">
                  <c:v>0.1466666666666667</c:v>
                </c:pt>
                <c:pt idx="543">
                  <c:v>0.1496598639455782</c:v>
                </c:pt>
                <c:pt idx="544">
                  <c:v>8.5956416464891036E-2</c:v>
                </c:pt>
                <c:pt idx="545">
                  <c:v>0.1542857142857143</c:v>
                </c:pt>
                <c:pt idx="546">
                  <c:v>0.1203438395415473</c:v>
                </c:pt>
                <c:pt idx="547">
                  <c:v>0.13183279742765269</c:v>
                </c:pt>
                <c:pt idx="548">
                  <c:v>5.8252427184466021E-2</c:v>
                </c:pt>
                <c:pt idx="549">
                  <c:v>0.14325068870523419</c:v>
                </c:pt>
                <c:pt idx="550">
                  <c:v>0.1672240802675585</c:v>
                </c:pt>
                <c:pt idx="551">
                  <c:v>0.1673728813559322</c:v>
                </c:pt>
                <c:pt idx="552">
                  <c:v>0.14578005115089521</c:v>
                </c:pt>
                <c:pt idx="553">
                  <c:v>0.19480519480519479</c:v>
                </c:pt>
                <c:pt idx="554">
                  <c:v>0.14285714285714279</c:v>
                </c:pt>
                <c:pt idx="555">
                  <c:v>0.1818181818181818</c:v>
                </c:pt>
                <c:pt idx="556">
                  <c:v>0.17862838915470489</c:v>
                </c:pt>
                <c:pt idx="557">
                  <c:v>0.16</c:v>
                </c:pt>
                <c:pt idx="558">
                  <c:v>0.13034623217922611</c:v>
                </c:pt>
                <c:pt idx="559">
                  <c:v>0.13702623906705541</c:v>
                </c:pt>
                <c:pt idx="560">
                  <c:v>0.108433734939759</c:v>
                </c:pt>
                <c:pt idx="561">
                  <c:v>0.15384615384615391</c:v>
                </c:pt>
                <c:pt idx="562">
                  <c:v>0.1348314606741573</c:v>
                </c:pt>
                <c:pt idx="563">
                  <c:v>0.14780600461893759</c:v>
                </c:pt>
                <c:pt idx="564">
                  <c:v>0.16444444444444439</c:v>
                </c:pt>
                <c:pt idx="565">
                  <c:v>0.12751677852348989</c:v>
                </c:pt>
                <c:pt idx="566">
                  <c:v>0.17362637362637359</c:v>
                </c:pt>
                <c:pt idx="567">
                  <c:v>0.1631701631701632</c:v>
                </c:pt>
                <c:pt idx="568">
                  <c:v>0.14867617107942971</c:v>
                </c:pt>
                <c:pt idx="569">
                  <c:v>0.1277533039647577</c:v>
                </c:pt>
                <c:pt idx="570">
                  <c:v>0.1663716814159292</c:v>
                </c:pt>
                <c:pt idx="571">
                  <c:v>0.13414634146341459</c:v>
                </c:pt>
                <c:pt idx="572">
                  <c:v>0.17948717948717949</c:v>
                </c:pt>
                <c:pt idx="573">
                  <c:v>0.1458966565349544</c:v>
                </c:pt>
                <c:pt idx="574">
                  <c:v>8.4745762711864403E-2</c:v>
                </c:pt>
                <c:pt idx="575">
                  <c:v>0.12179487179487181</c:v>
                </c:pt>
                <c:pt idx="576">
                  <c:v>0.1402298850574713</c:v>
                </c:pt>
                <c:pt idx="577">
                  <c:v>0.15094339622641509</c:v>
                </c:pt>
                <c:pt idx="578">
                  <c:v>0.14784946236559141</c:v>
                </c:pt>
                <c:pt idx="579">
                  <c:v>0.1326530612244898</c:v>
                </c:pt>
                <c:pt idx="580">
                  <c:v>0.14772727272727271</c:v>
                </c:pt>
                <c:pt idx="581">
                  <c:v>0.13194444444444439</c:v>
                </c:pt>
                <c:pt idx="582">
                  <c:v>0.14285714285714279</c:v>
                </c:pt>
                <c:pt idx="583">
                  <c:v>0.13380281690140841</c:v>
                </c:pt>
                <c:pt idx="584">
                  <c:v>0.14795918367346941</c:v>
                </c:pt>
                <c:pt idx="585">
                  <c:v>8.7878787878787876E-2</c:v>
                </c:pt>
                <c:pt idx="586">
                  <c:v>0.1347753743760399</c:v>
                </c:pt>
                <c:pt idx="587">
                  <c:v>0.14050944946589969</c:v>
                </c:pt>
                <c:pt idx="588">
                  <c:v>0.18777292576419211</c:v>
                </c:pt>
                <c:pt idx="589">
                  <c:v>0.1111111111111111</c:v>
                </c:pt>
                <c:pt idx="590">
                  <c:v>0.19594594594594589</c:v>
                </c:pt>
                <c:pt idx="591">
                  <c:v>9.7435897435897437E-2</c:v>
                </c:pt>
                <c:pt idx="592">
                  <c:v>0.14285714285714279</c:v>
                </c:pt>
                <c:pt idx="593">
                  <c:v>0.14624505928853751</c:v>
                </c:pt>
                <c:pt idx="594">
                  <c:v>0.1157205240174673</c:v>
                </c:pt>
                <c:pt idx="595">
                  <c:v>0.1142857142857143</c:v>
                </c:pt>
                <c:pt idx="596">
                  <c:v>0.15686274509803921</c:v>
                </c:pt>
                <c:pt idx="597">
                  <c:v>0.2004889975550122</c:v>
                </c:pt>
                <c:pt idx="598">
                  <c:v>0.1368421052631579</c:v>
                </c:pt>
                <c:pt idx="599">
                  <c:v>0.14520547945205481</c:v>
                </c:pt>
                <c:pt idx="600">
                  <c:v>0.10784313725490199</c:v>
                </c:pt>
                <c:pt idx="601">
                  <c:v>0.22754491017964071</c:v>
                </c:pt>
                <c:pt idx="602">
                  <c:v>0.101123595505618</c:v>
                </c:pt>
                <c:pt idx="603">
                  <c:v>0.11803278688524591</c:v>
                </c:pt>
                <c:pt idx="604">
                  <c:v>0.1531986531986532</c:v>
                </c:pt>
                <c:pt idx="605">
                  <c:v>0.13975155279503099</c:v>
                </c:pt>
                <c:pt idx="606">
                  <c:v>9.3896713615023469E-2</c:v>
                </c:pt>
                <c:pt idx="607">
                  <c:v>0.13593539703903099</c:v>
                </c:pt>
                <c:pt idx="608">
                  <c:v>0.1192982456140351</c:v>
                </c:pt>
                <c:pt idx="609">
                  <c:v>0.14884393063583809</c:v>
                </c:pt>
                <c:pt idx="610">
                  <c:v>0.14797136038186159</c:v>
                </c:pt>
                <c:pt idx="611">
                  <c:v>0.1118980169971671</c:v>
                </c:pt>
                <c:pt idx="612">
                  <c:v>6.6176470588235295E-2</c:v>
                </c:pt>
                <c:pt idx="613">
                  <c:v>0.15552855407047389</c:v>
                </c:pt>
                <c:pt idx="614">
                  <c:v>0.11551155115511549</c:v>
                </c:pt>
                <c:pt idx="615">
                  <c:v>0.1</c:v>
                </c:pt>
                <c:pt idx="616">
                  <c:v>0.1114599686028257</c:v>
                </c:pt>
                <c:pt idx="617">
                  <c:v>0.15945330296127561</c:v>
                </c:pt>
                <c:pt idx="618">
                  <c:v>0.17241379310344829</c:v>
                </c:pt>
                <c:pt idx="619">
                  <c:v>0.1452145214521452</c:v>
                </c:pt>
                <c:pt idx="620">
                  <c:v>0.14399999999999999</c:v>
                </c:pt>
                <c:pt idx="621">
                  <c:v>8.247422680412371E-2</c:v>
                </c:pt>
                <c:pt idx="622">
                  <c:v>0.1424731182795699</c:v>
                </c:pt>
                <c:pt idx="623">
                  <c:v>0.15714285714285711</c:v>
                </c:pt>
                <c:pt idx="624">
                  <c:v>0.1307053941908714</c:v>
                </c:pt>
                <c:pt idx="625">
                  <c:v>0.19166666666666671</c:v>
                </c:pt>
                <c:pt idx="626">
                  <c:v>0.1702127659574468</c:v>
                </c:pt>
                <c:pt idx="627">
                  <c:v>0.15394402035623411</c:v>
                </c:pt>
                <c:pt idx="628">
                  <c:v>0.12210796915167101</c:v>
                </c:pt>
                <c:pt idx="629">
                  <c:v>0.1437125748502994</c:v>
                </c:pt>
                <c:pt idx="630">
                  <c:v>0.17096018735363</c:v>
                </c:pt>
                <c:pt idx="631">
                  <c:v>0.16551724137931029</c:v>
                </c:pt>
                <c:pt idx="632">
                  <c:v>0.14184397163120571</c:v>
                </c:pt>
                <c:pt idx="633">
                  <c:v>0.1743119266055046</c:v>
                </c:pt>
                <c:pt idx="634">
                  <c:v>0.12448132780082991</c:v>
                </c:pt>
                <c:pt idx="635">
                  <c:v>0.1004566210045662</c:v>
                </c:pt>
                <c:pt idx="636">
                  <c:v>0.15789473684210531</c:v>
                </c:pt>
                <c:pt idx="637">
                  <c:v>8.6206896551724144E-2</c:v>
                </c:pt>
                <c:pt idx="638">
                  <c:v>0.1151736745886655</c:v>
                </c:pt>
                <c:pt idx="639">
                  <c:v>0.14501160092807419</c:v>
                </c:pt>
                <c:pt idx="640">
                  <c:v>6.2015503875968991E-2</c:v>
                </c:pt>
                <c:pt idx="641">
                  <c:v>0.14229249011857709</c:v>
                </c:pt>
                <c:pt idx="642">
                  <c:v>0.1210762331838565</c:v>
                </c:pt>
                <c:pt idx="643">
                  <c:v>0.1972318339100346</c:v>
                </c:pt>
                <c:pt idx="644">
                  <c:v>0.1156626506024096</c:v>
                </c:pt>
                <c:pt idx="645">
                  <c:v>0.128</c:v>
                </c:pt>
                <c:pt idx="646">
                  <c:v>0.115987460815047</c:v>
                </c:pt>
                <c:pt idx="647">
                  <c:v>0.125</c:v>
                </c:pt>
                <c:pt idx="648">
                  <c:v>0.1040723981900453</c:v>
                </c:pt>
                <c:pt idx="649">
                  <c:v>0.10606060606060611</c:v>
                </c:pt>
                <c:pt idx="650">
                  <c:v>0.17369308600337269</c:v>
                </c:pt>
                <c:pt idx="651">
                  <c:v>0.14189189189189191</c:v>
                </c:pt>
                <c:pt idx="652">
                  <c:v>0.1010362694300518</c:v>
                </c:pt>
                <c:pt idx="653">
                  <c:v>0.1161825726141079</c:v>
                </c:pt>
                <c:pt idx="654">
                  <c:v>0.19230769230769229</c:v>
                </c:pt>
                <c:pt idx="655">
                  <c:v>0.2156862745098039</c:v>
                </c:pt>
                <c:pt idx="656">
                  <c:v>0.1580547112462006</c:v>
                </c:pt>
                <c:pt idx="657">
                  <c:v>0.18273092369477911</c:v>
                </c:pt>
                <c:pt idx="658">
                  <c:v>0.1568181818181818</c:v>
                </c:pt>
                <c:pt idx="659">
                  <c:v>0.2004889975550122</c:v>
                </c:pt>
                <c:pt idx="660">
                  <c:v>0.1237113402061856</c:v>
                </c:pt>
                <c:pt idx="661">
                  <c:v>0.1376146788990826</c:v>
                </c:pt>
                <c:pt idx="662">
                  <c:v>0.13513513513513509</c:v>
                </c:pt>
                <c:pt idx="663">
                  <c:v>0.15</c:v>
                </c:pt>
                <c:pt idx="664">
                  <c:v>0.1775147928994083</c:v>
                </c:pt>
                <c:pt idx="665">
                  <c:v>0.1494845360824742</c:v>
                </c:pt>
                <c:pt idx="666">
                  <c:v>0.19047619047619049</c:v>
                </c:pt>
                <c:pt idx="667">
                  <c:v>0.1133004926108374</c:v>
                </c:pt>
                <c:pt idx="668">
                  <c:v>0.1231884057971015</c:v>
                </c:pt>
                <c:pt idx="669">
                  <c:v>0.15909090909090909</c:v>
                </c:pt>
                <c:pt idx="670">
                  <c:v>0.1623931623931624</c:v>
                </c:pt>
                <c:pt idx="671">
                  <c:v>0.17910447761194029</c:v>
                </c:pt>
                <c:pt idx="672">
                  <c:v>0.1630901287553648</c:v>
                </c:pt>
                <c:pt idx="673">
                  <c:v>0.14060031595576619</c:v>
                </c:pt>
                <c:pt idx="674">
                  <c:v>0.1291759465478842</c:v>
                </c:pt>
                <c:pt idx="675">
                  <c:v>0.1680395387149918</c:v>
                </c:pt>
                <c:pt idx="676">
                  <c:v>0.1224489795918367</c:v>
                </c:pt>
                <c:pt idx="677">
                  <c:v>0.15146299483648881</c:v>
                </c:pt>
                <c:pt idx="678">
                  <c:v>0.1081081081081081</c:v>
                </c:pt>
                <c:pt idx="679">
                  <c:v>9.6350364963503646E-2</c:v>
                </c:pt>
                <c:pt idx="680">
                  <c:v>0.31683168316831678</c:v>
                </c:pt>
                <c:pt idx="681">
                  <c:v>0.1056910569105691</c:v>
                </c:pt>
                <c:pt idx="682">
                  <c:v>0.20270270270270269</c:v>
                </c:pt>
                <c:pt idx="683">
                  <c:v>0.14222222222222219</c:v>
                </c:pt>
                <c:pt idx="684">
                  <c:v>0.119047619047619</c:v>
                </c:pt>
                <c:pt idx="685">
                  <c:v>0.13013698630136991</c:v>
                </c:pt>
                <c:pt idx="686">
                  <c:v>0.14285714285714279</c:v>
                </c:pt>
                <c:pt idx="687">
                  <c:v>0.13924050632911389</c:v>
                </c:pt>
                <c:pt idx="688">
                  <c:v>0.15254237288135589</c:v>
                </c:pt>
                <c:pt idx="689">
                  <c:v>0.1111111111111111</c:v>
                </c:pt>
                <c:pt idx="690">
                  <c:v>0.17297297297297301</c:v>
                </c:pt>
                <c:pt idx="691">
                  <c:v>0.15476190476190479</c:v>
                </c:pt>
                <c:pt idx="692">
                  <c:v>0.1214470284237726</c:v>
                </c:pt>
                <c:pt idx="693">
                  <c:v>0.1785714285714286</c:v>
                </c:pt>
                <c:pt idx="694">
                  <c:v>0.13559322033898311</c:v>
                </c:pt>
                <c:pt idx="695">
                  <c:v>0.18414322250639389</c:v>
                </c:pt>
                <c:pt idx="696">
                  <c:v>0.1206896551724138</c:v>
                </c:pt>
                <c:pt idx="697">
                  <c:v>0.11570247933884301</c:v>
                </c:pt>
                <c:pt idx="698">
                  <c:v>0.15498154981549819</c:v>
                </c:pt>
                <c:pt idx="699">
                  <c:v>0.15141955835962151</c:v>
                </c:pt>
                <c:pt idx="700">
                  <c:v>0.21276595744680851</c:v>
                </c:pt>
                <c:pt idx="701">
                  <c:v>0.13414634146341459</c:v>
                </c:pt>
                <c:pt idx="702">
                  <c:v>0.1184210526315789</c:v>
                </c:pt>
                <c:pt idx="703">
                  <c:v>0.1101694915254237</c:v>
                </c:pt>
                <c:pt idx="704">
                  <c:v>0.22631578947368419</c:v>
                </c:pt>
                <c:pt idx="705">
                  <c:v>0.16633266533066129</c:v>
                </c:pt>
                <c:pt idx="706">
                  <c:v>0.1245059288537549</c:v>
                </c:pt>
                <c:pt idx="707">
                  <c:v>0.1327683615819209</c:v>
                </c:pt>
                <c:pt idx="708">
                  <c:v>0.1284403669724771</c:v>
                </c:pt>
                <c:pt idx="709">
                  <c:v>6.7796610169491525E-2</c:v>
                </c:pt>
                <c:pt idx="710">
                  <c:v>0.1132075471698113</c:v>
                </c:pt>
                <c:pt idx="711">
                  <c:v>0.1694214876033058</c:v>
                </c:pt>
                <c:pt idx="712">
                  <c:v>0.1601830663615561</c:v>
                </c:pt>
                <c:pt idx="713">
                  <c:v>0.16494845360824739</c:v>
                </c:pt>
                <c:pt idx="714">
                  <c:v>3.2258064516129031E-2</c:v>
                </c:pt>
                <c:pt idx="715">
                  <c:v>0.17293233082706769</c:v>
                </c:pt>
                <c:pt idx="716">
                  <c:v>0.17554240631163709</c:v>
                </c:pt>
                <c:pt idx="717">
                  <c:v>0.1687041564792176</c:v>
                </c:pt>
                <c:pt idx="718">
                  <c:v>0.19047619047619049</c:v>
                </c:pt>
                <c:pt idx="719">
                  <c:v>0.1527415143603133</c:v>
                </c:pt>
                <c:pt idx="720">
                  <c:v>0.14432989690721651</c:v>
                </c:pt>
                <c:pt idx="721">
                  <c:v>0.1500815660685155</c:v>
                </c:pt>
                <c:pt idx="722">
                  <c:v>9.1787439613526575E-2</c:v>
                </c:pt>
                <c:pt idx="723">
                  <c:v>0.15827338129496399</c:v>
                </c:pt>
                <c:pt idx="724">
                  <c:v>0.1541850220264317</c:v>
                </c:pt>
                <c:pt idx="725">
                  <c:v>0.17391304347826089</c:v>
                </c:pt>
                <c:pt idx="726">
                  <c:v>0.10761589403973509</c:v>
                </c:pt>
                <c:pt idx="727">
                  <c:v>0.15189873417721519</c:v>
                </c:pt>
                <c:pt idx="728">
                  <c:v>0.1211573236889693</c:v>
                </c:pt>
                <c:pt idx="729">
                  <c:v>8.98876404494382E-2</c:v>
                </c:pt>
                <c:pt idx="730">
                  <c:v>0.27027027027027029</c:v>
                </c:pt>
                <c:pt idx="731">
                  <c:v>0.1370558375634518</c:v>
                </c:pt>
                <c:pt idx="732">
                  <c:v>0.13220815752461321</c:v>
                </c:pt>
                <c:pt idx="733">
                  <c:v>0.14194915254237289</c:v>
                </c:pt>
                <c:pt idx="734">
                  <c:v>7.4576271186440682E-2</c:v>
                </c:pt>
                <c:pt idx="735">
                  <c:v>0.10424710424710421</c:v>
                </c:pt>
                <c:pt idx="736">
                  <c:v>0.15692307692307689</c:v>
                </c:pt>
                <c:pt idx="737">
                  <c:v>0.1318681318681319</c:v>
                </c:pt>
                <c:pt idx="738">
                  <c:v>0.125886524822695</c:v>
                </c:pt>
                <c:pt idx="739">
                  <c:v>0.18248175182481749</c:v>
                </c:pt>
                <c:pt idx="740">
                  <c:v>0.20270270270270269</c:v>
                </c:pt>
                <c:pt idx="741">
                  <c:v>0.13503649635036499</c:v>
                </c:pt>
                <c:pt idx="742">
                  <c:v>0.21639344262295079</c:v>
                </c:pt>
                <c:pt idx="743">
                  <c:v>0.11940298507462691</c:v>
                </c:pt>
                <c:pt idx="744">
                  <c:v>0.19354838709677419</c:v>
                </c:pt>
                <c:pt idx="745">
                  <c:v>0.1785714285714286</c:v>
                </c:pt>
                <c:pt idx="746">
                  <c:v>0.15783132530120481</c:v>
                </c:pt>
                <c:pt idx="747">
                  <c:v>4.8192771084337352E-2</c:v>
                </c:pt>
                <c:pt idx="748">
                  <c:v>0.15226337448559671</c:v>
                </c:pt>
                <c:pt idx="749">
                  <c:v>0.1071428571428571</c:v>
                </c:pt>
                <c:pt idx="750">
                  <c:v>0.1749136939010357</c:v>
                </c:pt>
                <c:pt idx="751">
                  <c:v>0.19277108433734941</c:v>
                </c:pt>
                <c:pt idx="752">
                  <c:v>7.4999999999999997E-2</c:v>
                </c:pt>
                <c:pt idx="753">
                  <c:v>0.15384615384615391</c:v>
                </c:pt>
                <c:pt idx="754">
                  <c:v>0.180623973727422</c:v>
                </c:pt>
                <c:pt idx="755">
                  <c:v>0.1313131313131313</c:v>
                </c:pt>
                <c:pt idx="756">
                  <c:v>0.1186943620178042</c:v>
                </c:pt>
                <c:pt idx="757">
                  <c:v>0.1875</c:v>
                </c:pt>
                <c:pt idx="758">
                  <c:v>0.19047619047619049</c:v>
                </c:pt>
                <c:pt idx="759">
                  <c:v>0.1115702479338843</c:v>
                </c:pt>
                <c:pt idx="760">
                  <c:v>0.1360544217687075</c:v>
                </c:pt>
                <c:pt idx="761">
                  <c:v>0.15876777251184829</c:v>
                </c:pt>
                <c:pt idx="762">
                  <c:v>0.20809248554913301</c:v>
                </c:pt>
                <c:pt idx="763">
                  <c:v>5.0485436893203881E-2</c:v>
                </c:pt>
                <c:pt idx="764">
                  <c:v>0.1144578313253012</c:v>
                </c:pt>
                <c:pt idx="765">
                  <c:v>0.15860215053763441</c:v>
                </c:pt>
                <c:pt idx="766">
                  <c:v>0.1519674355495251</c:v>
                </c:pt>
                <c:pt idx="767">
                  <c:v>9.0909090909090912E-2</c:v>
                </c:pt>
                <c:pt idx="768">
                  <c:v>0.30434782608695649</c:v>
                </c:pt>
                <c:pt idx="769">
                  <c:v>0.15963855421686751</c:v>
                </c:pt>
                <c:pt idx="770">
                  <c:v>0.1079136690647482</c:v>
                </c:pt>
                <c:pt idx="771">
                  <c:v>7.0967741935483872E-2</c:v>
                </c:pt>
                <c:pt idx="772">
                  <c:v>0.1623931623931624</c:v>
                </c:pt>
                <c:pt idx="773">
                  <c:v>0.15384615384615391</c:v>
                </c:pt>
                <c:pt idx="774">
                  <c:v>0.16560509554140129</c:v>
                </c:pt>
                <c:pt idx="775">
                  <c:v>0.119047619047619</c:v>
                </c:pt>
                <c:pt idx="776">
                  <c:v>0.15328467153284669</c:v>
                </c:pt>
                <c:pt idx="777">
                  <c:v>0.1293706293706294</c:v>
                </c:pt>
                <c:pt idx="778">
                  <c:v>0.13043478260869559</c:v>
                </c:pt>
                <c:pt idx="779">
                  <c:v>6.5789473684210523E-2</c:v>
                </c:pt>
                <c:pt idx="780">
                  <c:v>0</c:v>
                </c:pt>
                <c:pt idx="781">
                  <c:v>0.186046511627907</c:v>
                </c:pt>
                <c:pt idx="782">
                  <c:v>0.1475595913734393</c:v>
                </c:pt>
                <c:pt idx="783">
                  <c:v>0.1593406593406593</c:v>
                </c:pt>
                <c:pt idx="784">
                  <c:v>0.17777777777777781</c:v>
                </c:pt>
                <c:pt idx="785">
                  <c:v>0.17204301075268821</c:v>
                </c:pt>
                <c:pt idx="786">
                  <c:v>0.14223194748358861</c:v>
                </c:pt>
                <c:pt idx="787">
                  <c:v>9.5890410958904104E-2</c:v>
                </c:pt>
                <c:pt idx="788">
                  <c:v>0.20370370370370369</c:v>
                </c:pt>
                <c:pt idx="789">
                  <c:v>0.24064171122994649</c:v>
                </c:pt>
                <c:pt idx="790">
                  <c:v>0.16764459346186089</c:v>
                </c:pt>
                <c:pt idx="791">
                  <c:v>0.1911196911196911</c:v>
                </c:pt>
                <c:pt idx="792">
                  <c:v>0.1769516728624535</c:v>
                </c:pt>
                <c:pt idx="793">
                  <c:v>0.11190817790530851</c:v>
                </c:pt>
                <c:pt idx="794">
                  <c:v>0.20588235294117649</c:v>
                </c:pt>
                <c:pt idx="795">
                  <c:v>0.21782178217821779</c:v>
                </c:pt>
                <c:pt idx="796">
                  <c:v>0.15782312925170069</c:v>
                </c:pt>
                <c:pt idx="797">
                  <c:v>0.119047619047619</c:v>
                </c:pt>
                <c:pt idx="798">
                  <c:v>0.12941176470588239</c:v>
                </c:pt>
                <c:pt idx="799">
                  <c:v>0.1273532668881506</c:v>
                </c:pt>
                <c:pt idx="800">
                  <c:v>0.12926829268292681</c:v>
                </c:pt>
                <c:pt idx="801">
                  <c:v>0.13756613756613759</c:v>
                </c:pt>
                <c:pt idx="802">
                  <c:v>0.14285714285714279</c:v>
                </c:pt>
                <c:pt idx="803">
                  <c:v>0.28378378378378383</c:v>
                </c:pt>
                <c:pt idx="804">
                  <c:v>0.13636363636363641</c:v>
                </c:pt>
                <c:pt idx="805">
                  <c:v>0.33333333333333331</c:v>
                </c:pt>
                <c:pt idx="806">
                  <c:v>0.1140684410646388</c:v>
                </c:pt>
                <c:pt idx="807">
                  <c:v>5.6962025316455688E-2</c:v>
                </c:pt>
                <c:pt idx="808">
                  <c:v>0.15239477503628451</c:v>
                </c:pt>
                <c:pt idx="809">
                  <c:v>0.16077170418006431</c:v>
                </c:pt>
                <c:pt idx="810">
                  <c:v>0.16331658291457291</c:v>
                </c:pt>
                <c:pt idx="811">
                  <c:v>0.13742331288343559</c:v>
                </c:pt>
                <c:pt idx="812">
                  <c:v>0.1058823529411765</c:v>
                </c:pt>
                <c:pt idx="813">
                  <c:v>0.141025641025641</c:v>
                </c:pt>
                <c:pt idx="814">
                  <c:v>0.1383886255924171</c:v>
                </c:pt>
                <c:pt idx="815">
                  <c:v>0.21238938053097339</c:v>
                </c:pt>
                <c:pt idx="816">
                  <c:v>0.22950819672131151</c:v>
                </c:pt>
                <c:pt idx="817">
                  <c:v>0.15625</c:v>
                </c:pt>
                <c:pt idx="818">
                  <c:v>8.3798882681564241E-2</c:v>
                </c:pt>
                <c:pt idx="819">
                  <c:v>4.3795620437956213E-2</c:v>
                </c:pt>
                <c:pt idx="820">
                  <c:v>7.5812274368231042E-2</c:v>
                </c:pt>
                <c:pt idx="821">
                  <c:v>1.515151515151515E-2</c:v>
                </c:pt>
                <c:pt idx="822">
                  <c:v>0.12886597938144331</c:v>
                </c:pt>
                <c:pt idx="823">
                  <c:v>0.2388059701492537</c:v>
                </c:pt>
                <c:pt idx="824">
                  <c:v>0.16260162601626019</c:v>
                </c:pt>
                <c:pt idx="825">
                  <c:v>0.119047619047619</c:v>
                </c:pt>
                <c:pt idx="826">
                  <c:v>0.11894882434301519</c:v>
                </c:pt>
                <c:pt idx="827">
                  <c:v>0.13598519888991681</c:v>
                </c:pt>
                <c:pt idx="828">
                  <c:v>0.12983425414364641</c:v>
                </c:pt>
                <c:pt idx="829">
                  <c:v>0.24</c:v>
                </c:pt>
                <c:pt idx="830">
                  <c:v>0.1012658227848101</c:v>
                </c:pt>
                <c:pt idx="831">
                  <c:v>0.1442953020134228</c:v>
                </c:pt>
                <c:pt idx="832">
                  <c:v>0.1312127236580517</c:v>
                </c:pt>
                <c:pt idx="833">
                  <c:v>0.16189111747851001</c:v>
                </c:pt>
                <c:pt idx="834">
                  <c:v>0.126</c:v>
                </c:pt>
                <c:pt idx="835">
                  <c:v>0.1050420168067227</c:v>
                </c:pt>
                <c:pt idx="836">
                  <c:v>0.16847826086956519</c:v>
                </c:pt>
                <c:pt idx="837">
                  <c:v>0.1851851851851852</c:v>
                </c:pt>
                <c:pt idx="838">
                  <c:v>0.19047619047619049</c:v>
                </c:pt>
                <c:pt idx="839">
                  <c:v>0.1096605744125326</c:v>
                </c:pt>
                <c:pt idx="840">
                  <c:v>0.12339331619537269</c:v>
                </c:pt>
                <c:pt idx="841">
                  <c:v>0.16009852216748771</c:v>
                </c:pt>
                <c:pt idx="842">
                  <c:v>0.21</c:v>
                </c:pt>
                <c:pt idx="843">
                  <c:v>0.37378640776699029</c:v>
                </c:pt>
                <c:pt idx="844">
                  <c:v>0.18487394957983189</c:v>
                </c:pt>
                <c:pt idx="845">
                  <c:v>0.1495098039215686</c:v>
                </c:pt>
                <c:pt idx="846">
                  <c:v>0.1061946902654867</c:v>
                </c:pt>
                <c:pt idx="847">
                  <c:v>0.1306532663316583</c:v>
                </c:pt>
                <c:pt idx="848">
                  <c:v>9.9526066350710901E-2</c:v>
                </c:pt>
                <c:pt idx="849">
                  <c:v>0.15980629539951571</c:v>
                </c:pt>
                <c:pt idx="850">
                  <c:v>0.1507064364207221</c:v>
                </c:pt>
                <c:pt idx="851">
                  <c:v>0.25742574257425738</c:v>
                </c:pt>
                <c:pt idx="852">
                  <c:v>0.18092105263157901</c:v>
                </c:pt>
                <c:pt idx="853">
                  <c:v>0.11979823455233291</c:v>
                </c:pt>
                <c:pt idx="854">
                  <c:v>0.1319751992914083</c:v>
                </c:pt>
                <c:pt idx="855">
                  <c:v>0.25454545454545452</c:v>
                </c:pt>
                <c:pt idx="856">
                  <c:v>0.19341563786008231</c:v>
                </c:pt>
                <c:pt idx="857">
                  <c:v>0.13744075829383889</c:v>
                </c:pt>
                <c:pt idx="858">
                  <c:v>0.1954022988505747</c:v>
                </c:pt>
                <c:pt idx="859">
                  <c:v>0.13207547169811321</c:v>
                </c:pt>
                <c:pt idx="860">
                  <c:v>0.13119533527696789</c:v>
                </c:pt>
                <c:pt idx="861">
                  <c:v>0.17666666666666669</c:v>
                </c:pt>
                <c:pt idx="862">
                  <c:v>0.1711590296495957</c:v>
                </c:pt>
                <c:pt idx="863">
                  <c:v>0.13840830449826991</c:v>
                </c:pt>
                <c:pt idx="864">
                  <c:v>9.602649006622517E-2</c:v>
                </c:pt>
                <c:pt idx="865">
                  <c:v>0.14322916666666671</c:v>
                </c:pt>
                <c:pt idx="866">
                  <c:v>0.1120448179271709</c:v>
                </c:pt>
                <c:pt idx="867">
                  <c:v>0.2060085836909871</c:v>
                </c:pt>
                <c:pt idx="868">
                  <c:v>0.25914634146341459</c:v>
                </c:pt>
                <c:pt idx="869">
                  <c:v>8.666666666666667E-2</c:v>
                </c:pt>
                <c:pt idx="870">
                  <c:v>0.11185086551264981</c:v>
                </c:pt>
                <c:pt idx="871">
                  <c:v>0.1111111111111111</c:v>
                </c:pt>
                <c:pt idx="872">
                  <c:v>0.22348484848484851</c:v>
                </c:pt>
                <c:pt idx="873">
                  <c:v>0.15151515151515149</c:v>
                </c:pt>
                <c:pt idx="874">
                  <c:v>0.1211180124223603</c:v>
                </c:pt>
                <c:pt idx="875">
                  <c:v>0.1887417218543046</c:v>
                </c:pt>
                <c:pt idx="876">
                  <c:v>0.1352459016393443</c:v>
                </c:pt>
                <c:pt idx="877">
                  <c:v>0.14186851211072671</c:v>
                </c:pt>
                <c:pt idx="878">
                  <c:v>0.14814814814814811</c:v>
                </c:pt>
                <c:pt idx="879">
                  <c:v>0.15625</c:v>
                </c:pt>
                <c:pt idx="880">
                  <c:v>7.3469387755102047E-2</c:v>
                </c:pt>
                <c:pt idx="881">
                  <c:v>0.14814814814814811</c:v>
                </c:pt>
                <c:pt idx="882">
                  <c:v>0.1386138613861386</c:v>
                </c:pt>
                <c:pt idx="883">
                  <c:v>0.11688311688311689</c:v>
                </c:pt>
                <c:pt idx="884">
                  <c:v>0.13090909090909089</c:v>
                </c:pt>
                <c:pt idx="885">
                  <c:v>0.1209964412811388</c:v>
                </c:pt>
                <c:pt idx="886">
                  <c:v>0.1705069124423963</c:v>
                </c:pt>
                <c:pt idx="887">
                  <c:v>3.0769230769230771E-2</c:v>
                </c:pt>
                <c:pt idx="888">
                  <c:v>0.13128491620111729</c:v>
                </c:pt>
                <c:pt idx="889">
                  <c:v>0.1122448979591837</c:v>
                </c:pt>
                <c:pt idx="890">
                  <c:v>0.11357340720221611</c:v>
                </c:pt>
                <c:pt idx="891">
                  <c:v>0.18333333333333329</c:v>
                </c:pt>
                <c:pt idx="892">
                  <c:v>0.124748490945674</c:v>
                </c:pt>
                <c:pt idx="893">
                  <c:v>0.14511041009463721</c:v>
                </c:pt>
                <c:pt idx="894">
                  <c:v>0.1359223300970874</c:v>
                </c:pt>
                <c:pt idx="895">
                  <c:v>5.9171597633136092E-2</c:v>
                </c:pt>
                <c:pt idx="896">
                  <c:v>0.1</c:v>
                </c:pt>
                <c:pt idx="897">
                  <c:v>0.18548387096774191</c:v>
                </c:pt>
                <c:pt idx="898">
                  <c:v>0.17204301075268821</c:v>
                </c:pt>
                <c:pt idx="899">
                  <c:v>8.1339712918660281E-2</c:v>
                </c:pt>
                <c:pt idx="900">
                  <c:v>0.17910447761194029</c:v>
                </c:pt>
                <c:pt idx="901">
                  <c:v>0.19780219780219779</c:v>
                </c:pt>
                <c:pt idx="902">
                  <c:v>0.26470588235294118</c:v>
                </c:pt>
                <c:pt idx="903">
                  <c:v>0.14659685863874339</c:v>
                </c:pt>
                <c:pt idx="904">
                  <c:v>0.13802083333333329</c:v>
                </c:pt>
                <c:pt idx="905">
                  <c:v>4.3478260869565223E-2</c:v>
                </c:pt>
                <c:pt idx="906">
                  <c:v>0.17816091954022989</c:v>
                </c:pt>
                <c:pt idx="907">
                  <c:v>0.1129943502824859</c:v>
                </c:pt>
                <c:pt idx="908">
                  <c:v>0.1172413793103448</c:v>
                </c:pt>
                <c:pt idx="909">
                  <c:v>0.11940298507462691</c:v>
                </c:pt>
                <c:pt idx="910">
                  <c:v>0.13750000000000001</c:v>
                </c:pt>
                <c:pt idx="911">
                  <c:v>0.15702479338842981</c:v>
                </c:pt>
                <c:pt idx="912">
                  <c:v>0.15692307692307689</c:v>
                </c:pt>
                <c:pt idx="913">
                  <c:v>0.1</c:v>
                </c:pt>
                <c:pt idx="914">
                  <c:v>7.5630252100840331E-2</c:v>
                </c:pt>
                <c:pt idx="915">
                  <c:v>4.0449438202247189E-2</c:v>
                </c:pt>
                <c:pt idx="916">
                  <c:v>0.16808149405772499</c:v>
                </c:pt>
                <c:pt idx="917">
                  <c:v>0.19587628865979381</c:v>
                </c:pt>
                <c:pt idx="918">
                  <c:v>0.14932126696832579</c:v>
                </c:pt>
                <c:pt idx="919">
                  <c:v>5.3968253968253971E-2</c:v>
                </c:pt>
                <c:pt idx="920">
                  <c:v>0.162303664921466</c:v>
                </c:pt>
                <c:pt idx="921">
                  <c:v>0.13554216867469879</c:v>
                </c:pt>
                <c:pt idx="922">
                  <c:v>0.15231788079470199</c:v>
                </c:pt>
                <c:pt idx="923">
                  <c:v>7.3529411764705885E-2</c:v>
                </c:pt>
                <c:pt idx="924">
                  <c:v>0.1183431952662722</c:v>
                </c:pt>
                <c:pt idx="925">
                  <c:v>0.1621621621621622</c:v>
                </c:pt>
                <c:pt idx="926">
                  <c:v>0.13636363636363641</c:v>
                </c:pt>
                <c:pt idx="927">
                  <c:v>0.09</c:v>
                </c:pt>
                <c:pt idx="928">
                  <c:v>0.146417445482866</c:v>
                </c:pt>
                <c:pt idx="929">
                  <c:v>0.1546961325966851</c:v>
                </c:pt>
                <c:pt idx="930">
                  <c:v>0.12820512820512819</c:v>
                </c:pt>
                <c:pt idx="931">
                  <c:v>9.375E-2</c:v>
                </c:pt>
                <c:pt idx="932">
                  <c:v>0.1328125</c:v>
                </c:pt>
                <c:pt idx="933">
                  <c:v>0.12857142857142859</c:v>
                </c:pt>
                <c:pt idx="934">
                  <c:v>0.14141414141414141</c:v>
                </c:pt>
                <c:pt idx="935">
                  <c:v>5.7971014492753617E-2</c:v>
                </c:pt>
                <c:pt idx="936">
                  <c:v>0.13494809688581319</c:v>
                </c:pt>
                <c:pt idx="937">
                  <c:v>0.1111111111111111</c:v>
                </c:pt>
                <c:pt idx="938">
                  <c:v>0.16949152542372881</c:v>
                </c:pt>
                <c:pt idx="939">
                  <c:v>0.14792899408284019</c:v>
                </c:pt>
                <c:pt idx="940">
                  <c:v>0.19047619047619049</c:v>
                </c:pt>
                <c:pt idx="941">
                  <c:v>0.14501510574018131</c:v>
                </c:pt>
                <c:pt idx="942">
                  <c:v>0.1389473684210526</c:v>
                </c:pt>
                <c:pt idx="943">
                  <c:v>0.17204301075268821</c:v>
                </c:pt>
                <c:pt idx="944">
                  <c:v>6.0344827586206899E-2</c:v>
                </c:pt>
                <c:pt idx="945">
                  <c:v>0.14285714285714279</c:v>
                </c:pt>
                <c:pt idx="946">
                  <c:v>0.1324503311258278</c:v>
                </c:pt>
                <c:pt idx="947">
                  <c:v>0.1204819277108434</c:v>
                </c:pt>
                <c:pt idx="948">
                  <c:v>0.14814814814814811</c:v>
                </c:pt>
                <c:pt idx="949">
                  <c:v>0.13475177304964539</c:v>
                </c:pt>
                <c:pt idx="950">
                  <c:v>0.1069767441860465</c:v>
                </c:pt>
                <c:pt idx="951">
                  <c:v>3.793103448275862E-2</c:v>
                </c:pt>
                <c:pt idx="952">
                  <c:v>6.7901234567901231E-2</c:v>
                </c:pt>
                <c:pt idx="953">
                  <c:v>5.6782334384858052E-2</c:v>
                </c:pt>
                <c:pt idx="954">
                  <c:v>0.1409214092140921</c:v>
                </c:pt>
                <c:pt idx="955">
                  <c:v>0.12857142857142859</c:v>
                </c:pt>
                <c:pt idx="956">
                  <c:v>2.8089887640449441E-2</c:v>
                </c:pt>
                <c:pt idx="957">
                  <c:v>0.16129032258064521</c:v>
                </c:pt>
                <c:pt idx="958">
                  <c:v>0.10655737704918029</c:v>
                </c:pt>
                <c:pt idx="959">
                  <c:v>0.13407821229050279</c:v>
                </c:pt>
                <c:pt idx="960">
                  <c:v>0.15151515151515149</c:v>
                </c:pt>
                <c:pt idx="961">
                  <c:v>0.11621621621621619</c:v>
                </c:pt>
                <c:pt idx="962">
                  <c:v>0.12</c:v>
                </c:pt>
                <c:pt idx="963">
                  <c:v>3.2258064516129031E-2</c:v>
                </c:pt>
                <c:pt idx="964">
                  <c:v>0.13698630136986301</c:v>
                </c:pt>
                <c:pt idx="965">
                  <c:v>0.15283842794759819</c:v>
                </c:pt>
                <c:pt idx="966">
                  <c:v>0.13</c:v>
                </c:pt>
                <c:pt idx="967">
                  <c:v>0.1132075471698113</c:v>
                </c:pt>
                <c:pt idx="968">
                  <c:v>0.17808219178082191</c:v>
                </c:pt>
                <c:pt idx="969">
                  <c:v>0.123249299719888</c:v>
                </c:pt>
                <c:pt idx="970">
                  <c:v>5.7522123893805309E-2</c:v>
                </c:pt>
                <c:pt idx="971">
                  <c:v>4.8728813559322043E-2</c:v>
                </c:pt>
                <c:pt idx="972">
                  <c:v>0.13750000000000001</c:v>
                </c:pt>
                <c:pt idx="973">
                  <c:v>3.5019455252918288E-2</c:v>
                </c:pt>
                <c:pt idx="974">
                  <c:v>3.7735849056603772E-2</c:v>
                </c:pt>
                <c:pt idx="975">
                  <c:v>0.18571428571428569</c:v>
                </c:pt>
                <c:pt idx="976">
                  <c:v>0.17</c:v>
                </c:pt>
                <c:pt idx="977">
                  <c:v>0.14603174603174601</c:v>
                </c:pt>
                <c:pt idx="978">
                  <c:v>0.15476190476190479</c:v>
                </c:pt>
                <c:pt idx="979">
                  <c:v>0.1333333333333333</c:v>
                </c:pt>
                <c:pt idx="980">
                  <c:v>0.12396694214876031</c:v>
                </c:pt>
                <c:pt idx="981">
                  <c:v>0.14814814814814811</c:v>
                </c:pt>
                <c:pt idx="982">
                  <c:v>5.9523809523809521E-2</c:v>
                </c:pt>
                <c:pt idx="983">
                  <c:v>1.8691588785046731E-2</c:v>
                </c:pt>
                <c:pt idx="984">
                  <c:v>0.15241635687732341</c:v>
                </c:pt>
                <c:pt idx="985">
                  <c:v>0.13</c:v>
                </c:pt>
                <c:pt idx="986">
                  <c:v>0.14655172413793099</c:v>
                </c:pt>
                <c:pt idx="987">
                  <c:v>9.7046413502109699E-2</c:v>
                </c:pt>
                <c:pt idx="988">
                  <c:v>6.5963060686015831E-2</c:v>
                </c:pt>
                <c:pt idx="989">
                  <c:v>0.14903846153846151</c:v>
                </c:pt>
                <c:pt idx="990">
                  <c:v>0.11304347826086961</c:v>
                </c:pt>
                <c:pt idx="991">
                  <c:v>0.15189873417721519</c:v>
                </c:pt>
                <c:pt idx="992">
                  <c:v>0.14285714285714279</c:v>
                </c:pt>
                <c:pt idx="993">
                  <c:v>0.13274336283185839</c:v>
                </c:pt>
                <c:pt idx="994">
                  <c:v>0.1222222222222222</c:v>
                </c:pt>
                <c:pt idx="995">
                  <c:v>0.1702127659574468</c:v>
                </c:pt>
                <c:pt idx="996">
                  <c:v>0.13</c:v>
                </c:pt>
                <c:pt idx="997">
                  <c:v>0.16145833333333329</c:v>
                </c:pt>
                <c:pt idx="998">
                  <c:v>0.1370967741935484</c:v>
                </c:pt>
                <c:pt idx="999">
                  <c:v>0.15873015873015869</c:v>
                </c:pt>
                <c:pt idx="1000">
                  <c:v>0.10236220472440941</c:v>
                </c:pt>
                <c:pt idx="1001">
                  <c:v>4.2857142857142858E-2</c:v>
                </c:pt>
                <c:pt idx="1002">
                  <c:v>0.16205533596837951</c:v>
                </c:pt>
                <c:pt idx="1003">
                  <c:v>6.3613231552162849E-2</c:v>
                </c:pt>
                <c:pt idx="1004">
                  <c:v>0.12264150943396231</c:v>
                </c:pt>
                <c:pt idx="1005">
                  <c:v>0.1372549019607843</c:v>
                </c:pt>
                <c:pt idx="1006">
                  <c:v>0.1616766467065868</c:v>
                </c:pt>
                <c:pt idx="1007">
                  <c:v>0.14227642276422761</c:v>
                </c:pt>
                <c:pt idx="1008">
                  <c:v>5.9925093632958802E-2</c:v>
                </c:pt>
                <c:pt idx="1009">
                  <c:v>0.1879194630872483</c:v>
                </c:pt>
                <c:pt idx="1010">
                  <c:v>0.14084507042253519</c:v>
                </c:pt>
                <c:pt idx="1011">
                  <c:v>0.11910112359550561</c:v>
                </c:pt>
                <c:pt idx="1012">
                  <c:v>0.1447721179624665</c:v>
                </c:pt>
                <c:pt idx="1013">
                  <c:v>0.15450643776824041</c:v>
                </c:pt>
                <c:pt idx="1014">
                  <c:v>9.4763092269326679E-2</c:v>
                </c:pt>
                <c:pt idx="1015">
                  <c:v>0.1456692913385827</c:v>
                </c:pt>
                <c:pt idx="1016">
                  <c:v>7.8723404255319152E-2</c:v>
                </c:pt>
                <c:pt idx="1017">
                  <c:v>0.125</c:v>
                </c:pt>
                <c:pt idx="1018">
                  <c:v>6.0046189376443418E-2</c:v>
                </c:pt>
                <c:pt idx="1019">
                  <c:v>1.1627906976744189E-2</c:v>
                </c:pt>
                <c:pt idx="1020">
                  <c:v>0.14035087719298239</c:v>
                </c:pt>
                <c:pt idx="1021">
                  <c:v>4.5081967213114763E-2</c:v>
                </c:pt>
                <c:pt idx="1022">
                  <c:v>0.12918660287081341</c:v>
                </c:pt>
                <c:pt idx="1023">
                  <c:v>0.1563636363636364</c:v>
                </c:pt>
                <c:pt idx="1024">
                  <c:v>0.14155251141552511</c:v>
                </c:pt>
                <c:pt idx="1025">
                  <c:v>0.13207547169811321</c:v>
                </c:pt>
                <c:pt idx="1026">
                  <c:v>0.17475728155339809</c:v>
                </c:pt>
                <c:pt idx="1027">
                  <c:v>0.15224913494809689</c:v>
                </c:pt>
                <c:pt idx="1028">
                  <c:v>4.8951048951048952E-2</c:v>
                </c:pt>
                <c:pt idx="1029">
                  <c:v>4.595588235294118E-2</c:v>
                </c:pt>
                <c:pt idx="1030">
                  <c:v>0.13194444444444439</c:v>
                </c:pt>
                <c:pt idx="1031">
                  <c:v>0.16384180790960451</c:v>
                </c:pt>
                <c:pt idx="1032">
                  <c:v>0.1108695652173913</c:v>
                </c:pt>
                <c:pt idx="1033">
                  <c:v>1.282051282051282E-2</c:v>
                </c:pt>
                <c:pt idx="1034">
                  <c:v>0.16205533596837951</c:v>
                </c:pt>
                <c:pt idx="1035">
                  <c:v>0.13750000000000001</c:v>
                </c:pt>
                <c:pt idx="1036">
                  <c:v>0.14000000000000001</c:v>
                </c:pt>
                <c:pt idx="1037">
                  <c:v>0.1225</c:v>
                </c:pt>
                <c:pt idx="1038">
                  <c:v>0.13584905660377361</c:v>
                </c:pt>
                <c:pt idx="1039">
                  <c:v>9.295774647887324E-2</c:v>
                </c:pt>
                <c:pt idx="1040">
                  <c:v>0.1082802547770701</c:v>
                </c:pt>
                <c:pt idx="1041">
                  <c:v>3.5353535353535352E-2</c:v>
                </c:pt>
                <c:pt idx="1042">
                  <c:v>5.3846153846153849E-2</c:v>
                </c:pt>
                <c:pt idx="1043">
                  <c:v>0.15044247787610621</c:v>
                </c:pt>
                <c:pt idx="1044">
                  <c:v>0.12386156648451729</c:v>
                </c:pt>
                <c:pt idx="1045">
                  <c:v>0.18390804597701149</c:v>
                </c:pt>
                <c:pt idx="1046">
                  <c:v>0.1119402985074627</c:v>
                </c:pt>
                <c:pt idx="1047">
                  <c:v>0.14746543778801841</c:v>
                </c:pt>
                <c:pt idx="1048">
                  <c:v>7.0422535211267609E-2</c:v>
                </c:pt>
                <c:pt idx="1049">
                  <c:v>0.14147909967845659</c:v>
                </c:pt>
                <c:pt idx="1050">
                  <c:v>0.1104294478527607</c:v>
                </c:pt>
                <c:pt idx="1051">
                  <c:v>6.5217391304347824E-2</c:v>
                </c:pt>
                <c:pt idx="1052">
                  <c:v>0.18032786885245899</c:v>
                </c:pt>
                <c:pt idx="1053">
                  <c:v>9.8765432098765427E-2</c:v>
                </c:pt>
                <c:pt idx="1054">
                  <c:v>4.4843049327354258E-2</c:v>
                </c:pt>
                <c:pt idx="1055">
                  <c:v>0.13442622950819669</c:v>
                </c:pt>
                <c:pt idx="1056">
                  <c:v>6.5727699530516437E-2</c:v>
                </c:pt>
                <c:pt idx="1057">
                  <c:v>0.16112956810631229</c:v>
                </c:pt>
                <c:pt idx="1058">
                  <c:v>0.1659574468085106</c:v>
                </c:pt>
                <c:pt idx="1059">
                  <c:v>5.7777777777777782E-2</c:v>
                </c:pt>
                <c:pt idx="1060">
                  <c:v>4.0697674418604647E-2</c:v>
                </c:pt>
                <c:pt idx="1061">
                  <c:v>0.15740740740740741</c:v>
                </c:pt>
                <c:pt idx="1062">
                  <c:v>0.14264036418816389</c:v>
                </c:pt>
                <c:pt idx="1063">
                  <c:v>0.125</c:v>
                </c:pt>
                <c:pt idx="1064">
                  <c:v>0.19587628865979381</c:v>
                </c:pt>
                <c:pt idx="1065">
                  <c:v>0.23456790123456789</c:v>
                </c:pt>
                <c:pt idx="1066">
                  <c:v>0.1388888888888889</c:v>
                </c:pt>
                <c:pt idx="1067">
                  <c:v>0.10169491525423729</c:v>
                </c:pt>
                <c:pt idx="1068">
                  <c:v>0.1204819277108434</c:v>
                </c:pt>
                <c:pt idx="1069">
                  <c:v>0.13286713286713289</c:v>
                </c:pt>
                <c:pt idx="1070">
                  <c:v>0.1284046692607004</c:v>
                </c:pt>
                <c:pt idx="1071">
                  <c:v>7.43801652892562E-2</c:v>
                </c:pt>
                <c:pt idx="1072">
                  <c:v>5.2173913043478258E-2</c:v>
                </c:pt>
                <c:pt idx="1073">
                  <c:v>0.14986376021798359</c:v>
                </c:pt>
                <c:pt idx="1074">
                  <c:v>0.15046296296296299</c:v>
                </c:pt>
                <c:pt idx="1075">
                  <c:v>1.680672268907563E-2</c:v>
                </c:pt>
                <c:pt idx="1076">
                  <c:v>1.7241379310344831E-2</c:v>
                </c:pt>
                <c:pt idx="1077">
                  <c:v>0.14423076923076919</c:v>
                </c:pt>
                <c:pt idx="1078">
                  <c:v>0.1333333333333333</c:v>
                </c:pt>
                <c:pt idx="1079">
                  <c:v>0.15944881889763779</c:v>
                </c:pt>
                <c:pt idx="1080">
                  <c:v>0.20535714285714279</c:v>
                </c:pt>
                <c:pt idx="1081">
                  <c:v>0.1837606837606838</c:v>
                </c:pt>
                <c:pt idx="1082">
                  <c:v>0.1211072664359862</c:v>
                </c:pt>
                <c:pt idx="1083">
                  <c:v>0.10935601458080189</c:v>
                </c:pt>
                <c:pt idx="1084">
                  <c:v>0.1186440677966102</c:v>
                </c:pt>
                <c:pt idx="1085">
                  <c:v>0.1212121212121212</c:v>
                </c:pt>
                <c:pt idx="1086">
                  <c:v>0.1240875912408759</c:v>
                </c:pt>
                <c:pt idx="1087">
                  <c:v>0.1399491094147583</c:v>
                </c:pt>
                <c:pt idx="1088">
                  <c:v>0.13286713286713289</c:v>
                </c:pt>
                <c:pt idx="1089">
                  <c:v>0.20754716981132079</c:v>
                </c:pt>
                <c:pt idx="1090">
                  <c:v>0.1111111111111111</c:v>
                </c:pt>
                <c:pt idx="1091">
                  <c:v>0.1344086021505376</c:v>
                </c:pt>
                <c:pt idx="1092">
                  <c:v>0.1785714285714286</c:v>
                </c:pt>
                <c:pt idx="1093">
                  <c:v>0.16551724137931029</c:v>
                </c:pt>
                <c:pt idx="1094">
                  <c:v>0.184</c:v>
                </c:pt>
                <c:pt idx="1095">
                  <c:v>0.15364583333333329</c:v>
                </c:pt>
                <c:pt idx="1096">
                  <c:v>0.1728395061728395</c:v>
                </c:pt>
                <c:pt idx="1097">
                  <c:v>0.14930555555555561</c:v>
                </c:pt>
                <c:pt idx="1098">
                  <c:v>0.13931888544891641</c:v>
                </c:pt>
                <c:pt idx="1099">
                  <c:v>0.18884120171673821</c:v>
                </c:pt>
                <c:pt idx="1100">
                  <c:v>0.24675324675324681</c:v>
                </c:pt>
                <c:pt idx="1101">
                  <c:v>0.13293650793650791</c:v>
                </c:pt>
                <c:pt idx="1102">
                  <c:v>3.9106145251396648E-2</c:v>
                </c:pt>
                <c:pt idx="1103">
                  <c:v>0.13197969543147209</c:v>
                </c:pt>
                <c:pt idx="1104">
                  <c:v>0.14141414141414141</c:v>
                </c:pt>
                <c:pt idx="1105">
                  <c:v>0.13368983957219249</c:v>
                </c:pt>
                <c:pt idx="1106">
                  <c:v>0.13365155131264919</c:v>
                </c:pt>
                <c:pt idx="1107">
                  <c:v>0.1283783783783784</c:v>
                </c:pt>
                <c:pt idx="1108">
                  <c:v>0.1393939393939394</c:v>
                </c:pt>
                <c:pt idx="1109">
                  <c:v>0.17045454545454539</c:v>
                </c:pt>
                <c:pt idx="1110">
                  <c:v>0.20202020202020199</c:v>
                </c:pt>
                <c:pt idx="1111">
                  <c:v>0.1147540983606557</c:v>
                </c:pt>
                <c:pt idx="1112">
                  <c:v>0.1752577319587629</c:v>
                </c:pt>
                <c:pt idx="1113">
                  <c:v>6.1224489795918373E-2</c:v>
                </c:pt>
                <c:pt idx="1114">
                  <c:v>0.11212121212121209</c:v>
                </c:pt>
                <c:pt idx="1115">
                  <c:v>0.14587737843551801</c:v>
                </c:pt>
                <c:pt idx="1116">
                  <c:v>5.0438596491228067E-2</c:v>
                </c:pt>
                <c:pt idx="1117">
                  <c:v>0.15887850467289719</c:v>
                </c:pt>
                <c:pt idx="1118">
                  <c:v>0.13865546218487401</c:v>
                </c:pt>
                <c:pt idx="1119">
                  <c:v>0.16017316017316019</c:v>
                </c:pt>
                <c:pt idx="1120">
                  <c:v>0.16267942583732059</c:v>
                </c:pt>
                <c:pt idx="1121">
                  <c:v>0.1062271062271062</c:v>
                </c:pt>
                <c:pt idx="1122">
                  <c:v>0.14391143911439111</c:v>
                </c:pt>
                <c:pt idx="1123">
                  <c:v>0.15867158671586709</c:v>
                </c:pt>
                <c:pt idx="1124">
                  <c:v>0.12796208530805689</c:v>
                </c:pt>
                <c:pt idx="1125">
                  <c:v>5.6338028169014093E-2</c:v>
                </c:pt>
                <c:pt idx="1126">
                  <c:v>0.13664596273291929</c:v>
                </c:pt>
                <c:pt idx="1127">
                  <c:v>0.1176470588235294</c:v>
                </c:pt>
                <c:pt idx="1128">
                  <c:v>0.19607843137254899</c:v>
                </c:pt>
                <c:pt idx="1129">
                  <c:v>0.1521739130434783</c:v>
                </c:pt>
                <c:pt idx="1130">
                  <c:v>0.1153846153846154</c:v>
                </c:pt>
                <c:pt idx="1131">
                  <c:v>7.407407407407407E-2</c:v>
                </c:pt>
                <c:pt idx="1132">
                  <c:v>0.146417445482866</c:v>
                </c:pt>
                <c:pt idx="1133">
                  <c:v>0.11235955056179769</c:v>
                </c:pt>
                <c:pt idx="1134">
                  <c:v>0.16593886462882099</c:v>
                </c:pt>
                <c:pt idx="1135">
                  <c:v>0.12686567164179111</c:v>
                </c:pt>
                <c:pt idx="1136">
                  <c:v>0.15873015873015869</c:v>
                </c:pt>
                <c:pt idx="1137">
                  <c:v>0.1547085201793722</c:v>
                </c:pt>
                <c:pt idx="1138">
                  <c:v>0.13043478260869559</c:v>
                </c:pt>
                <c:pt idx="1139">
                  <c:v>0.1230769230769231</c:v>
                </c:pt>
                <c:pt idx="1140">
                  <c:v>0.1186440677966102</c:v>
                </c:pt>
                <c:pt idx="1141">
                  <c:v>0.1164179104477612</c:v>
                </c:pt>
                <c:pt idx="1142">
                  <c:v>0.167420814479638</c:v>
                </c:pt>
                <c:pt idx="1143">
                  <c:v>0.1253731343283582</c:v>
                </c:pt>
                <c:pt idx="1144">
                  <c:v>0.1238938053097345</c:v>
                </c:pt>
                <c:pt idx="1145">
                  <c:v>5.2747252747252747E-2</c:v>
                </c:pt>
                <c:pt idx="1146">
                  <c:v>6.5510597302504817E-2</c:v>
                </c:pt>
                <c:pt idx="1147">
                  <c:v>0.1480263157894737</c:v>
                </c:pt>
                <c:pt idx="1148">
                  <c:v>0.17045454545454539</c:v>
                </c:pt>
                <c:pt idx="1149">
                  <c:v>0.14685314685314679</c:v>
                </c:pt>
                <c:pt idx="1150">
                  <c:v>0.1076115485564304</c:v>
                </c:pt>
                <c:pt idx="1151">
                  <c:v>0.14432989690721651</c:v>
                </c:pt>
                <c:pt idx="1152">
                  <c:v>0.22330097087378639</c:v>
                </c:pt>
                <c:pt idx="1153">
                  <c:v>0.12658227848101269</c:v>
                </c:pt>
                <c:pt idx="1154">
                  <c:v>0.1567164179104478</c:v>
                </c:pt>
                <c:pt idx="1155">
                  <c:v>0.15</c:v>
                </c:pt>
                <c:pt idx="1156">
                  <c:v>0.2074074074074074</c:v>
                </c:pt>
                <c:pt idx="1157">
                  <c:v>0.25352112676056338</c:v>
                </c:pt>
                <c:pt idx="1158">
                  <c:v>4.4776119402985072E-2</c:v>
                </c:pt>
                <c:pt idx="1159">
                  <c:v>0.13297872340425529</c:v>
                </c:pt>
                <c:pt idx="1160">
                  <c:v>0.13793103448275859</c:v>
                </c:pt>
                <c:pt idx="1161">
                  <c:v>0.15432098765432101</c:v>
                </c:pt>
                <c:pt idx="1162">
                  <c:v>4.2253521126760563E-2</c:v>
                </c:pt>
                <c:pt idx="1163">
                  <c:v>0.14563106796116501</c:v>
                </c:pt>
                <c:pt idx="1164">
                  <c:v>0.1038062283737024</c:v>
                </c:pt>
                <c:pt idx="1165">
                  <c:v>0.1079136690647482</c:v>
                </c:pt>
                <c:pt idx="1166">
                  <c:v>0.14792899408284019</c:v>
                </c:pt>
                <c:pt idx="1167">
                  <c:v>0.129973474801061</c:v>
                </c:pt>
                <c:pt idx="1168">
                  <c:v>0.12</c:v>
                </c:pt>
                <c:pt idx="1169">
                  <c:v>0.1776859504132231</c:v>
                </c:pt>
                <c:pt idx="1170">
                  <c:v>0.20238095238095241</c:v>
                </c:pt>
                <c:pt idx="1171">
                  <c:v>0.1434977578475336</c:v>
                </c:pt>
                <c:pt idx="1172">
                  <c:v>0.16860465116279069</c:v>
                </c:pt>
                <c:pt idx="1173">
                  <c:v>0.15267175572519079</c:v>
                </c:pt>
                <c:pt idx="1174">
                  <c:v>0.14678899082568811</c:v>
                </c:pt>
                <c:pt idx="1175">
                  <c:v>0.16</c:v>
                </c:pt>
                <c:pt idx="1176">
                  <c:v>0.16111111111111109</c:v>
                </c:pt>
                <c:pt idx="1177">
                  <c:v>0.1358885017421603</c:v>
                </c:pt>
                <c:pt idx="1178">
                  <c:v>0.1395348837209302</c:v>
                </c:pt>
                <c:pt idx="1179">
                  <c:v>0.1466666666666667</c:v>
                </c:pt>
                <c:pt idx="1180">
                  <c:v>0.1235955056179775</c:v>
                </c:pt>
                <c:pt idx="1181">
                  <c:v>3.3112582781456963E-2</c:v>
                </c:pt>
                <c:pt idx="1182">
                  <c:v>6.1371841155234648E-2</c:v>
                </c:pt>
                <c:pt idx="1183">
                  <c:v>0.12393162393162389</c:v>
                </c:pt>
                <c:pt idx="1184">
                  <c:v>0.16564417177914109</c:v>
                </c:pt>
                <c:pt idx="1185">
                  <c:v>0.17543859649122809</c:v>
                </c:pt>
                <c:pt idx="1186">
                  <c:v>8.0808080808080815E-2</c:v>
                </c:pt>
                <c:pt idx="1187">
                  <c:v>0.13983050847457629</c:v>
                </c:pt>
                <c:pt idx="1188">
                  <c:v>0.1388888888888889</c:v>
                </c:pt>
                <c:pt idx="1189">
                  <c:v>0.1212121212121212</c:v>
                </c:pt>
                <c:pt idx="1190">
                  <c:v>0.125</c:v>
                </c:pt>
                <c:pt idx="1191">
                  <c:v>0.14516129032258071</c:v>
                </c:pt>
                <c:pt idx="1192">
                  <c:v>0.1247600767754319</c:v>
                </c:pt>
                <c:pt idx="1193">
                  <c:v>0.1480263157894737</c:v>
                </c:pt>
                <c:pt idx="1194">
                  <c:v>0.14677103718199611</c:v>
                </c:pt>
                <c:pt idx="1195">
                  <c:v>0.15625</c:v>
                </c:pt>
                <c:pt idx="1196">
                  <c:v>0.1354466858789625</c:v>
                </c:pt>
                <c:pt idx="1197">
                  <c:v>0.1480314960629921</c:v>
                </c:pt>
                <c:pt idx="1198">
                  <c:v>0.1388888888888889</c:v>
                </c:pt>
                <c:pt idx="1199">
                  <c:v>0.1407035175879397</c:v>
                </c:pt>
                <c:pt idx="1200">
                  <c:v>0.15384615384615391</c:v>
                </c:pt>
                <c:pt idx="1201">
                  <c:v>0.1147959183673469</c:v>
                </c:pt>
                <c:pt idx="1202">
                  <c:v>0.1237113402061856</c:v>
                </c:pt>
                <c:pt idx="1203">
                  <c:v>0.14285714285714279</c:v>
                </c:pt>
                <c:pt idx="1204">
                  <c:v>6.6000000000000003E-2</c:v>
                </c:pt>
                <c:pt idx="1205">
                  <c:v>0.14410480349344981</c:v>
                </c:pt>
                <c:pt idx="1206">
                  <c:v>0.12132352941176471</c:v>
                </c:pt>
                <c:pt idx="1207">
                  <c:v>0.13157894736842099</c:v>
                </c:pt>
                <c:pt idx="1208">
                  <c:v>0.14830508474576271</c:v>
                </c:pt>
                <c:pt idx="1209">
                  <c:v>5.6250000000000001E-2</c:v>
                </c:pt>
                <c:pt idx="1210">
                  <c:v>6.25E-2</c:v>
                </c:pt>
                <c:pt idx="1211">
                  <c:v>0.10409556313993169</c:v>
                </c:pt>
                <c:pt idx="1212">
                  <c:v>0.23076923076923081</c:v>
                </c:pt>
                <c:pt idx="1213">
                  <c:v>0.11180124223602481</c:v>
                </c:pt>
                <c:pt idx="1214">
                  <c:v>0.13714285714285709</c:v>
                </c:pt>
                <c:pt idx="1215">
                  <c:v>0.1475409836065574</c:v>
                </c:pt>
                <c:pt idx="1216">
                  <c:v>0.1581395348837209</c:v>
                </c:pt>
                <c:pt idx="1217">
                  <c:v>0.1198630136986301</c:v>
                </c:pt>
                <c:pt idx="1218">
                  <c:v>0.15206185567010311</c:v>
                </c:pt>
                <c:pt idx="1219">
                  <c:v>5.3452115812917603E-2</c:v>
                </c:pt>
                <c:pt idx="1220">
                  <c:v>1.8691588785046731E-2</c:v>
                </c:pt>
                <c:pt idx="1221">
                  <c:v>6.2015503875968991E-2</c:v>
                </c:pt>
                <c:pt idx="1222">
                  <c:v>0.16666666666666671</c:v>
                </c:pt>
                <c:pt idx="1223">
                  <c:v>0.14693877551020409</c:v>
                </c:pt>
                <c:pt idx="1224">
                  <c:v>0.13181818181818181</c:v>
                </c:pt>
                <c:pt idx="1225">
                  <c:v>0.13915857605177989</c:v>
                </c:pt>
                <c:pt idx="1226">
                  <c:v>0.11956521739130439</c:v>
                </c:pt>
                <c:pt idx="1227">
                  <c:v>0.1025641025641026</c:v>
                </c:pt>
                <c:pt idx="1228">
                  <c:v>0.14626865671641789</c:v>
                </c:pt>
                <c:pt idx="1229">
                  <c:v>0.14974619289340099</c:v>
                </c:pt>
                <c:pt idx="1230">
                  <c:v>0.15413533834586471</c:v>
                </c:pt>
                <c:pt idx="1231">
                  <c:v>0.1218487394957983</c:v>
                </c:pt>
                <c:pt idx="1232">
                  <c:v>0.13419913419913421</c:v>
                </c:pt>
                <c:pt idx="1233">
                  <c:v>0.22368421052631579</c:v>
                </c:pt>
                <c:pt idx="1234">
                  <c:v>0.15753424657534251</c:v>
                </c:pt>
                <c:pt idx="1235">
                  <c:v>0.11562500000000001</c:v>
                </c:pt>
                <c:pt idx="1236">
                  <c:v>0.3108108108108108</c:v>
                </c:pt>
                <c:pt idx="1237">
                  <c:v>0.11020408163265311</c:v>
                </c:pt>
                <c:pt idx="1238">
                  <c:v>0.1366906474820144</c:v>
                </c:pt>
                <c:pt idx="1239">
                  <c:v>0.16091954022988511</c:v>
                </c:pt>
                <c:pt idx="1240">
                  <c:v>0.1085714285714286</c:v>
                </c:pt>
                <c:pt idx="1241">
                  <c:v>0.1359223300970874</c:v>
                </c:pt>
                <c:pt idx="1242">
                  <c:v>0.1910569105691057</c:v>
                </c:pt>
                <c:pt idx="1243">
                  <c:v>0.1844660194174757</c:v>
                </c:pt>
                <c:pt idx="1244">
                  <c:v>0.14529914529914531</c:v>
                </c:pt>
                <c:pt idx="1245">
                  <c:v>0.18796992481203009</c:v>
                </c:pt>
                <c:pt idx="1246">
                  <c:v>0.1551020408163265</c:v>
                </c:pt>
                <c:pt idx="1247">
                  <c:v>0.13368283093053729</c:v>
                </c:pt>
                <c:pt idx="1248">
                  <c:v>0.14285714285714279</c:v>
                </c:pt>
                <c:pt idx="1249">
                  <c:v>0.1411042944785276</c:v>
                </c:pt>
                <c:pt idx="1250">
                  <c:v>0.14285714285714279</c:v>
                </c:pt>
                <c:pt idx="1251">
                  <c:v>0.121301775147929</c:v>
                </c:pt>
                <c:pt idx="1252">
                  <c:v>0.13733905579399139</c:v>
                </c:pt>
                <c:pt idx="1253">
                  <c:v>8.3573487031700283E-2</c:v>
                </c:pt>
                <c:pt idx="1254">
                  <c:v>0.13617021276595739</c:v>
                </c:pt>
                <c:pt idx="1255">
                  <c:v>0.16237113402061859</c:v>
                </c:pt>
                <c:pt idx="1256">
                  <c:v>2.5157232704402521E-2</c:v>
                </c:pt>
                <c:pt idx="1257">
                  <c:v>0.1079136690647482</c:v>
                </c:pt>
                <c:pt idx="1258">
                  <c:v>0.11801242236024841</c:v>
                </c:pt>
                <c:pt idx="1259">
                  <c:v>0.1326530612244898</c:v>
                </c:pt>
                <c:pt idx="1260">
                  <c:v>0.15384615384615391</c:v>
                </c:pt>
                <c:pt idx="1261">
                  <c:v>0.17226890756302521</c:v>
                </c:pt>
                <c:pt idx="1262">
                  <c:v>0.1439688715953307</c:v>
                </c:pt>
                <c:pt idx="1263">
                  <c:v>0.1598513011152416</c:v>
                </c:pt>
                <c:pt idx="1264">
                  <c:v>0.14878892733564009</c:v>
                </c:pt>
                <c:pt idx="1265">
                  <c:v>0.1398601398601399</c:v>
                </c:pt>
                <c:pt idx="1266">
                  <c:v>0.16058394160583939</c:v>
                </c:pt>
                <c:pt idx="1267">
                  <c:v>5.5749128919860627E-2</c:v>
                </c:pt>
                <c:pt idx="1268">
                  <c:v>5.3475935828876997E-2</c:v>
                </c:pt>
                <c:pt idx="1269">
                  <c:v>9.982486865148861E-2</c:v>
                </c:pt>
                <c:pt idx="1270">
                  <c:v>6.7567567567567571E-2</c:v>
                </c:pt>
                <c:pt idx="1271">
                  <c:v>0.14743589743589741</c:v>
                </c:pt>
                <c:pt idx="1272">
                  <c:v>6.5637065637065631E-2</c:v>
                </c:pt>
                <c:pt idx="1273">
                  <c:v>7.6923076923076927E-2</c:v>
                </c:pt>
                <c:pt idx="1274">
                  <c:v>4.1322314049586778E-2</c:v>
                </c:pt>
                <c:pt idx="1275">
                  <c:v>0.18095238095238089</c:v>
                </c:pt>
                <c:pt idx="1276">
                  <c:v>9.9009900990099015E-2</c:v>
                </c:pt>
                <c:pt idx="1277">
                  <c:v>0.125</c:v>
                </c:pt>
                <c:pt idx="1278">
                  <c:v>0.128</c:v>
                </c:pt>
                <c:pt idx="1279">
                  <c:v>0.14503816793893129</c:v>
                </c:pt>
                <c:pt idx="1280">
                  <c:v>0.1335311572700297</c:v>
                </c:pt>
                <c:pt idx="1281">
                  <c:v>0.1105527638190955</c:v>
                </c:pt>
                <c:pt idx="1282">
                  <c:v>0.13793103448275859</c:v>
                </c:pt>
                <c:pt idx="1283">
                  <c:v>0.1057692307692308</c:v>
                </c:pt>
                <c:pt idx="1284">
                  <c:v>0.1153846153846154</c:v>
                </c:pt>
                <c:pt idx="1285">
                  <c:v>5.434782608695652E-2</c:v>
                </c:pt>
                <c:pt idx="1286">
                  <c:v>3.7815126050420172E-2</c:v>
                </c:pt>
                <c:pt idx="1287">
                  <c:v>0.1025641025641026</c:v>
                </c:pt>
                <c:pt idx="1288">
                  <c:v>0.18421052631578949</c:v>
                </c:pt>
                <c:pt idx="1289">
                  <c:v>0.17886178861788621</c:v>
                </c:pt>
                <c:pt idx="1290">
                  <c:v>0.15652173913043479</c:v>
                </c:pt>
                <c:pt idx="1291">
                  <c:v>0.1417624521072797</c:v>
                </c:pt>
                <c:pt idx="1292">
                  <c:v>7.899461400359066E-2</c:v>
                </c:pt>
                <c:pt idx="1293">
                  <c:v>0.1477927063339731</c:v>
                </c:pt>
                <c:pt idx="1294">
                  <c:v>0.1223021582733813</c:v>
                </c:pt>
                <c:pt idx="1295">
                  <c:v>0.15384615384615391</c:v>
                </c:pt>
                <c:pt idx="1296">
                  <c:v>0.1284403669724771</c:v>
                </c:pt>
                <c:pt idx="1297">
                  <c:v>0.1187800963081862</c:v>
                </c:pt>
                <c:pt idx="1298">
                  <c:v>0.1129032258064516</c:v>
                </c:pt>
                <c:pt idx="1299">
                  <c:v>4.2622950819672129E-2</c:v>
                </c:pt>
                <c:pt idx="1300">
                  <c:v>0.1186440677966102</c:v>
                </c:pt>
                <c:pt idx="1301">
                  <c:v>0.10264900662251659</c:v>
                </c:pt>
                <c:pt idx="1302">
                  <c:v>0.16666666666666671</c:v>
                </c:pt>
                <c:pt idx="1303">
                  <c:v>0.1276595744680851</c:v>
                </c:pt>
                <c:pt idx="1304">
                  <c:v>0.13138686131386859</c:v>
                </c:pt>
                <c:pt idx="1305">
                  <c:v>0.16379310344827591</c:v>
                </c:pt>
                <c:pt idx="1306">
                  <c:v>1.7045454545454541E-2</c:v>
                </c:pt>
                <c:pt idx="1307">
                  <c:v>0.167479674796748</c:v>
                </c:pt>
                <c:pt idx="1308">
                  <c:v>0.15436241610738249</c:v>
                </c:pt>
                <c:pt idx="1309">
                  <c:v>3.7499999999999999E-2</c:v>
                </c:pt>
                <c:pt idx="1310">
                  <c:v>0.1229508196721311</c:v>
                </c:pt>
                <c:pt idx="1311">
                  <c:v>0.16455696202531639</c:v>
                </c:pt>
                <c:pt idx="1312">
                  <c:v>8.2892416225749554E-2</c:v>
                </c:pt>
                <c:pt idx="1313">
                  <c:v>0.17123287671232881</c:v>
                </c:pt>
                <c:pt idx="1314">
                  <c:v>9.6000000000000002E-2</c:v>
                </c:pt>
                <c:pt idx="1315">
                  <c:v>0.18620689655172409</c:v>
                </c:pt>
                <c:pt idx="1316">
                  <c:v>0.13793103448275859</c:v>
                </c:pt>
                <c:pt idx="1317">
                  <c:v>0.14222222222222219</c:v>
                </c:pt>
                <c:pt idx="1318">
                  <c:v>0.1262458471760797</c:v>
                </c:pt>
                <c:pt idx="1319">
                  <c:v>6.1983471074380167E-2</c:v>
                </c:pt>
                <c:pt idx="1320">
                  <c:v>0.15949367088607591</c:v>
                </c:pt>
                <c:pt idx="1321">
                  <c:v>0.14161220043572981</c:v>
                </c:pt>
                <c:pt idx="1322">
                  <c:v>0.14492753623188409</c:v>
                </c:pt>
                <c:pt idx="1323">
                  <c:v>9.4276094276094277E-2</c:v>
                </c:pt>
                <c:pt idx="1324">
                  <c:v>0.15</c:v>
                </c:pt>
                <c:pt idx="1325">
                  <c:v>0.1438848920863309</c:v>
                </c:pt>
                <c:pt idx="1326">
                  <c:v>0.1170212765957447</c:v>
                </c:pt>
                <c:pt idx="1327">
                  <c:v>0.21022727272727271</c:v>
                </c:pt>
                <c:pt idx="1328">
                  <c:v>0.12925170068027211</c:v>
                </c:pt>
                <c:pt idx="1329">
                  <c:v>0.1732851985559567</c:v>
                </c:pt>
                <c:pt idx="1330">
                  <c:v>9.1836734693877556E-2</c:v>
                </c:pt>
                <c:pt idx="1331">
                  <c:v>0.1553398058252427</c:v>
                </c:pt>
                <c:pt idx="1332">
                  <c:v>5.6701030927835051E-2</c:v>
                </c:pt>
                <c:pt idx="1333">
                  <c:v>0.26415094339622641</c:v>
                </c:pt>
                <c:pt idx="1334">
                  <c:v>0.13989637305699479</c:v>
                </c:pt>
                <c:pt idx="1335">
                  <c:v>0.16033755274261599</c:v>
                </c:pt>
                <c:pt idx="1336">
                  <c:v>0.125</c:v>
                </c:pt>
                <c:pt idx="1337">
                  <c:v>2.9345372460496611E-2</c:v>
                </c:pt>
                <c:pt idx="1338">
                  <c:v>0.2068965517241379</c:v>
                </c:pt>
                <c:pt idx="1339">
                  <c:v>0.1438848920863309</c:v>
                </c:pt>
                <c:pt idx="1340">
                  <c:v>0.15789473684210531</c:v>
                </c:pt>
                <c:pt idx="1341">
                  <c:v>0.15740740740740741</c:v>
                </c:pt>
                <c:pt idx="1342">
                  <c:v>0.1378205128205128</c:v>
                </c:pt>
                <c:pt idx="1343">
                  <c:v>3.1428571428571431E-2</c:v>
                </c:pt>
                <c:pt idx="1344">
                  <c:v>2.3696682464454971E-2</c:v>
                </c:pt>
                <c:pt idx="1345">
                  <c:v>3.5087719298245612E-2</c:v>
                </c:pt>
                <c:pt idx="1346">
                  <c:v>3.2258064516129031E-2</c:v>
                </c:pt>
                <c:pt idx="1347">
                  <c:v>4.9504950495049507E-2</c:v>
                </c:pt>
                <c:pt idx="1348">
                  <c:v>4.6315789473684213E-2</c:v>
                </c:pt>
                <c:pt idx="1349">
                  <c:v>0.13636363636363641</c:v>
                </c:pt>
                <c:pt idx="1350">
                  <c:v>0.16176470588235289</c:v>
                </c:pt>
                <c:pt idx="1351">
                  <c:v>0.1228070175438596</c:v>
                </c:pt>
                <c:pt idx="1352">
                  <c:v>0.1151079136690648</c:v>
                </c:pt>
                <c:pt idx="1353">
                  <c:v>0.1381443298969072</c:v>
                </c:pt>
                <c:pt idx="1354">
                  <c:v>0.14257028112449799</c:v>
                </c:pt>
                <c:pt idx="1355">
                  <c:v>0.15740740740740741</c:v>
                </c:pt>
                <c:pt idx="1356">
                  <c:v>5.0343249427917618E-2</c:v>
                </c:pt>
                <c:pt idx="1357">
                  <c:v>0.1691542288557214</c:v>
                </c:pt>
                <c:pt idx="1358">
                  <c:v>0.14285714285714279</c:v>
                </c:pt>
                <c:pt idx="1359">
                  <c:v>0.1594827586206897</c:v>
                </c:pt>
                <c:pt idx="1360">
                  <c:v>0.13207547169811321</c:v>
                </c:pt>
                <c:pt idx="1361">
                  <c:v>4.5563549160671457E-2</c:v>
                </c:pt>
                <c:pt idx="1362">
                  <c:v>0.14285714285714279</c:v>
                </c:pt>
                <c:pt idx="1363">
                  <c:v>0.1037735849056604</c:v>
                </c:pt>
                <c:pt idx="1364">
                  <c:v>0.11570247933884301</c:v>
                </c:pt>
                <c:pt idx="1365">
                  <c:v>9.0909090909090912E-2</c:v>
                </c:pt>
                <c:pt idx="1366">
                  <c:v>0.125</c:v>
                </c:pt>
                <c:pt idx="1367">
                  <c:v>0.1492537313432836</c:v>
                </c:pt>
                <c:pt idx="1368">
                  <c:v>0.1020408163265306</c:v>
                </c:pt>
                <c:pt idx="1369">
                  <c:v>0.13138686131386859</c:v>
                </c:pt>
                <c:pt idx="1370">
                  <c:v>0.12087912087912089</c:v>
                </c:pt>
                <c:pt idx="1371">
                  <c:v>0.18421052631578949</c:v>
                </c:pt>
                <c:pt idx="1372">
                  <c:v>0.16129032258064521</c:v>
                </c:pt>
                <c:pt idx="1373">
                  <c:v>0.1730769230769231</c:v>
                </c:pt>
                <c:pt idx="1374">
                  <c:v>0.16049382716049379</c:v>
                </c:pt>
                <c:pt idx="1375">
                  <c:v>0.19444444444444439</c:v>
                </c:pt>
                <c:pt idx="1376">
                  <c:v>0.134020618556701</c:v>
                </c:pt>
                <c:pt idx="1377">
                  <c:v>0.15151515151515149</c:v>
                </c:pt>
                <c:pt idx="1378">
                  <c:v>0.15471698113207549</c:v>
                </c:pt>
                <c:pt idx="1379">
                  <c:v>0.10263157894736839</c:v>
                </c:pt>
                <c:pt idx="1380">
                  <c:v>0.14111922141119221</c:v>
                </c:pt>
                <c:pt idx="1381">
                  <c:v>0.15186915887850469</c:v>
                </c:pt>
                <c:pt idx="1382">
                  <c:v>0.17120622568093391</c:v>
                </c:pt>
                <c:pt idx="1383">
                  <c:v>0.13793103448275859</c:v>
                </c:pt>
                <c:pt idx="1384">
                  <c:v>0.14234875444839859</c:v>
                </c:pt>
                <c:pt idx="1385">
                  <c:v>0.16101694915254239</c:v>
                </c:pt>
                <c:pt idx="1386">
                  <c:v>5.7268722466960353E-2</c:v>
                </c:pt>
                <c:pt idx="1387">
                  <c:v>0.1799163179916318</c:v>
                </c:pt>
                <c:pt idx="1388">
                  <c:v>0.19117647058823531</c:v>
                </c:pt>
                <c:pt idx="1389">
                  <c:v>7.0000000000000007E-2</c:v>
                </c:pt>
                <c:pt idx="1390">
                  <c:v>8.2159624413145546E-2</c:v>
                </c:pt>
                <c:pt idx="1391">
                  <c:v>0.12621359223300971</c:v>
                </c:pt>
                <c:pt idx="1392">
                  <c:v>0.157190635451505</c:v>
                </c:pt>
                <c:pt idx="1393">
                  <c:v>4.740406320541761E-2</c:v>
                </c:pt>
                <c:pt idx="1394">
                  <c:v>0.17499999999999999</c:v>
                </c:pt>
                <c:pt idx="1395">
                  <c:v>0.12871287128712869</c:v>
                </c:pt>
                <c:pt idx="1396">
                  <c:v>0.18072289156626509</c:v>
                </c:pt>
                <c:pt idx="1397">
                  <c:v>3.7617554858934171E-2</c:v>
                </c:pt>
                <c:pt idx="1398">
                  <c:v>0.16101694915254239</c:v>
                </c:pt>
                <c:pt idx="1399">
                  <c:v>0.13043478260869559</c:v>
                </c:pt>
                <c:pt idx="1400">
                  <c:v>6.2231759656652362E-2</c:v>
                </c:pt>
                <c:pt idx="1401">
                  <c:v>0.1186440677966102</c:v>
                </c:pt>
                <c:pt idx="1402">
                  <c:v>0.12962962962962959</c:v>
                </c:pt>
                <c:pt idx="1403">
                  <c:v>0.13207547169811321</c:v>
                </c:pt>
                <c:pt idx="1404">
                  <c:v>4.7619047619047623E-2</c:v>
                </c:pt>
                <c:pt idx="1405">
                  <c:v>0.1388888888888889</c:v>
                </c:pt>
                <c:pt idx="1406">
                  <c:v>0.1075268817204301</c:v>
                </c:pt>
                <c:pt idx="1407">
                  <c:v>0.1492537313432836</c:v>
                </c:pt>
                <c:pt idx="1408">
                  <c:v>5.2980132450331133E-2</c:v>
                </c:pt>
                <c:pt idx="1409">
                  <c:v>0.15151515151515149</c:v>
                </c:pt>
                <c:pt idx="1410">
                  <c:v>0.13815789473684209</c:v>
                </c:pt>
                <c:pt idx="1411">
                  <c:v>0.1388888888888889</c:v>
                </c:pt>
                <c:pt idx="1412">
                  <c:v>0.18055555555555561</c:v>
                </c:pt>
                <c:pt idx="1413">
                  <c:v>9.5975232198142413E-2</c:v>
                </c:pt>
                <c:pt idx="1414">
                  <c:v>0.1056910569105691</c:v>
                </c:pt>
                <c:pt idx="1415">
                  <c:v>0.11570247933884301</c:v>
                </c:pt>
                <c:pt idx="1416">
                  <c:v>0.14673913043478259</c:v>
                </c:pt>
                <c:pt idx="1417">
                  <c:v>5.019305019305019E-2</c:v>
                </c:pt>
                <c:pt idx="1418">
                  <c:v>0.1120689655172414</c:v>
                </c:pt>
                <c:pt idx="1419">
                  <c:v>0.1231671554252199</c:v>
                </c:pt>
                <c:pt idx="1420">
                  <c:v>0.15625</c:v>
                </c:pt>
                <c:pt idx="1421">
                  <c:v>0.2105263157894737</c:v>
                </c:pt>
                <c:pt idx="1422">
                  <c:v>4.6511627906976737E-2</c:v>
                </c:pt>
                <c:pt idx="1423">
                  <c:v>6.8292682926829273E-2</c:v>
                </c:pt>
                <c:pt idx="1424">
                  <c:v>3.9603960396039598E-2</c:v>
                </c:pt>
                <c:pt idx="1425">
                  <c:v>0.1494565217391304</c:v>
                </c:pt>
                <c:pt idx="1426">
                  <c:v>3.248259860788863E-2</c:v>
                </c:pt>
                <c:pt idx="1427">
                  <c:v>0.1569343065693431</c:v>
                </c:pt>
                <c:pt idx="1428">
                  <c:v>0.1237458193979933</c:v>
                </c:pt>
                <c:pt idx="1429">
                  <c:v>0.13840830449826991</c:v>
                </c:pt>
                <c:pt idx="1430">
                  <c:v>0.13374485596707819</c:v>
                </c:pt>
                <c:pt idx="1431">
                  <c:v>7.0588235294117646E-2</c:v>
                </c:pt>
                <c:pt idx="1432">
                  <c:v>0.15135135135135139</c:v>
                </c:pt>
                <c:pt idx="1433">
                  <c:v>0.17341040462427751</c:v>
                </c:pt>
                <c:pt idx="1434">
                  <c:v>0.12203389830508481</c:v>
                </c:pt>
                <c:pt idx="1435">
                  <c:v>0.15834118755890669</c:v>
                </c:pt>
                <c:pt idx="1436">
                  <c:v>0.124031007751938</c:v>
                </c:pt>
                <c:pt idx="1437">
                  <c:v>0.14832535885167461</c:v>
                </c:pt>
                <c:pt idx="1438">
                  <c:v>0.18779342723004691</c:v>
                </c:pt>
                <c:pt idx="1439">
                  <c:v>0.1466666666666667</c:v>
                </c:pt>
                <c:pt idx="1440">
                  <c:v>0.20183486238532111</c:v>
                </c:pt>
                <c:pt idx="1441">
                  <c:v>0.12631578947368419</c:v>
                </c:pt>
                <c:pt idx="1442">
                  <c:v>0.15789473684210531</c:v>
                </c:pt>
                <c:pt idx="1443">
                  <c:v>0.12621359223300971</c:v>
                </c:pt>
                <c:pt idx="1444">
                  <c:v>0.17391304347826089</c:v>
                </c:pt>
                <c:pt idx="1445">
                  <c:v>0.14696485623003189</c:v>
                </c:pt>
                <c:pt idx="1446">
                  <c:v>0.14285714285714279</c:v>
                </c:pt>
                <c:pt idx="1447">
                  <c:v>7.1748878923766815E-2</c:v>
                </c:pt>
                <c:pt idx="1448">
                  <c:v>0.13414634146341459</c:v>
                </c:pt>
                <c:pt idx="1449">
                  <c:v>0.15270935960591131</c:v>
                </c:pt>
                <c:pt idx="1450">
                  <c:v>0.1099195710455764</c:v>
                </c:pt>
                <c:pt idx="1451">
                  <c:v>0.128099173553719</c:v>
                </c:pt>
                <c:pt idx="1452">
                  <c:v>0.1361607142857143</c:v>
                </c:pt>
                <c:pt idx="1453">
                  <c:v>0.15686274509803921</c:v>
                </c:pt>
                <c:pt idx="1454">
                  <c:v>0.13826366559485531</c:v>
                </c:pt>
                <c:pt idx="1455">
                  <c:v>0.1402439024390244</c:v>
                </c:pt>
                <c:pt idx="1456">
                  <c:v>0.14285714285714279</c:v>
                </c:pt>
                <c:pt idx="1457">
                  <c:v>1.9047619047619049E-2</c:v>
                </c:pt>
                <c:pt idx="1458">
                  <c:v>9.1185410334346503E-2</c:v>
                </c:pt>
                <c:pt idx="1459">
                  <c:v>0.17728531855955679</c:v>
                </c:pt>
                <c:pt idx="1460">
                  <c:v>3.7313432835820892E-2</c:v>
                </c:pt>
                <c:pt idx="1461">
                  <c:v>5.8181818181818182E-2</c:v>
                </c:pt>
                <c:pt idx="1462">
                  <c:v>0.14565826330532211</c:v>
                </c:pt>
                <c:pt idx="1463">
                  <c:v>0.1376146788990826</c:v>
                </c:pt>
                <c:pt idx="1464">
                  <c:v>6.6914498141263934E-2</c:v>
                </c:pt>
                <c:pt idx="1465">
                  <c:v>7.3260073260073263E-2</c:v>
                </c:pt>
                <c:pt idx="1466">
                  <c:v>0.14634146341463411</c:v>
                </c:pt>
                <c:pt idx="1467">
                  <c:v>3.7914691943127958E-2</c:v>
                </c:pt>
                <c:pt idx="1468">
                  <c:v>1.666666666666667E-2</c:v>
                </c:pt>
                <c:pt idx="1469">
                  <c:v>0.1548672566371681</c:v>
                </c:pt>
                <c:pt idx="1470">
                  <c:v>0.1431127012522361</c:v>
                </c:pt>
                <c:pt idx="1471">
                  <c:v>0.13636363636363641</c:v>
                </c:pt>
                <c:pt idx="1472">
                  <c:v>0.15989847715736041</c:v>
                </c:pt>
                <c:pt idx="1473">
                  <c:v>0.1176470588235294</c:v>
                </c:pt>
                <c:pt idx="1474">
                  <c:v>5.6000000000000001E-2</c:v>
                </c:pt>
                <c:pt idx="1475">
                  <c:v>0.11461318051575931</c:v>
                </c:pt>
                <c:pt idx="1476">
                  <c:v>0.15116279069767441</c:v>
                </c:pt>
                <c:pt idx="1477">
                  <c:v>0.15151515151515149</c:v>
                </c:pt>
                <c:pt idx="1478">
                  <c:v>0.1440677966101695</c:v>
                </c:pt>
                <c:pt idx="1479">
                  <c:v>0.12554112554112551</c:v>
                </c:pt>
                <c:pt idx="1480">
                  <c:v>3.9426523297491037E-2</c:v>
                </c:pt>
                <c:pt idx="1481">
                  <c:v>0.1440677966101695</c:v>
                </c:pt>
                <c:pt idx="1482">
                  <c:v>0.125</c:v>
                </c:pt>
                <c:pt idx="1483">
                  <c:v>0.15015015015015021</c:v>
                </c:pt>
                <c:pt idx="1484">
                  <c:v>0.14339622641509431</c:v>
                </c:pt>
                <c:pt idx="1485">
                  <c:v>0.1242603550295858</c:v>
                </c:pt>
                <c:pt idx="1486">
                  <c:v>9.7744360902255634E-2</c:v>
                </c:pt>
                <c:pt idx="1487">
                  <c:v>0.1768707482993197</c:v>
                </c:pt>
                <c:pt idx="1488">
                  <c:v>0.15789473684210531</c:v>
                </c:pt>
                <c:pt idx="1489">
                  <c:v>0.15189873417721519</c:v>
                </c:pt>
                <c:pt idx="1490">
                  <c:v>0.14193548387096769</c:v>
                </c:pt>
                <c:pt idx="1491">
                  <c:v>0.1172413793103448</c:v>
                </c:pt>
                <c:pt idx="1492">
                  <c:v>6.2256809338521402E-2</c:v>
                </c:pt>
                <c:pt idx="1493">
                  <c:v>7.6045627376425853E-2</c:v>
                </c:pt>
                <c:pt idx="1494">
                  <c:v>0.15441176470588239</c:v>
                </c:pt>
                <c:pt idx="1495">
                  <c:v>0.17741935483870969</c:v>
                </c:pt>
                <c:pt idx="1496">
                  <c:v>0.1173184357541899</c:v>
                </c:pt>
                <c:pt idx="1497">
                  <c:v>0.16438356164383561</c:v>
                </c:pt>
                <c:pt idx="1498">
                  <c:v>0.11594202898550721</c:v>
                </c:pt>
                <c:pt idx="1499">
                  <c:v>0.1170212765957447</c:v>
                </c:pt>
                <c:pt idx="1500">
                  <c:v>0.14814814814814811</c:v>
                </c:pt>
                <c:pt idx="1501">
                  <c:v>0.1121495327102804</c:v>
                </c:pt>
                <c:pt idx="1502">
                  <c:v>7.8358208955223885E-2</c:v>
                </c:pt>
                <c:pt idx="1503">
                  <c:v>0.1333333333333333</c:v>
                </c:pt>
                <c:pt idx="1504">
                  <c:v>0.12781954887218039</c:v>
                </c:pt>
                <c:pt idx="1505">
                  <c:v>0.13821138211382111</c:v>
                </c:pt>
                <c:pt idx="1506">
                  <c:v>0.14285714285714279</c:v>
                </c:pt>
                <c:pt idx="1507">
                  <c:v>4.5602605863192182E-2</c:v>
                </c:pt>
                <c:pt idx="1508">
                  <c:v>0.1240601503759398</c:v>
                </c:pt>
                <c:pt idx="1509">
                  <c:v>0.11636363636363641</c:v>
                </c:pt>
                <c:pt idx="1510">
                  <c:v>0.1446808510638298</c:v>
                </c:pt>
                <c:pt idx="1511">
                  <c:v>0.13541666666666671</c:v>
                </c:pt>
                <c:pt idx="1512">
                  <c:v>0.16783216783216781</c:v>
                </c:pt>
                <c:pt idx="1513">
                  <c:v>0.05</c:v>
                </c:pt>
                <c:pt idx="1514">
                  <c:v>0.16888888888888889</c:v>
                </c:pt>
                <c:pt idx="1515">
                  <c:v>0.14763779527559051</c:v>
                </c:pt>
                <c:pt idx="1516">
                  <c:v>0.14540059347181011</c:v>
                </c:pt>
                <c:pt idx="1517">
                  <c:v>0.1238095238095238</c:v>
                </c:pt>
                <c:pt idx="1518">
                  <c:v>0.1785714285714286</c:v>
                </c:pt>
                <c:pt idx="1519">
                  <c:v>0.14385964912280699</c:v>
                </c:pt>
                <c:pt idx="1520">
                  <c:v>0.15789473684210531</c:v>
                </c:pt>
                <c:pt idx="1521">
                  <c:v>0.1456692913385827</c:v>
                </c:pt>
                <c:pt idx="1522">
                  <c:v>0.15976331360946749</c:v>
                </c:pt>
                <c:pt idx="1523">
                  <c:v>0.1111111111111111</c:v>
                </c:pt>
                <c:pt idx="1524">
                  <c:v>0.1318681318681319</c:v>
                </c:pt>
                <c:pt idx="1525">
                  <c:v>0.15315315315315309</c:v>
                </c:pt>
                <c:pt idx="1526">
                  <c:v>0.160377358490566</c:v>
                </c:pt>
                <c:pt idx="1527">
                  <c:v>0.13043478260869559</c:v>
                </c:pt>
                <c:pt idx="1528">
                  <c:v>0.10849056603773589</c:v>
                </c:pt>
                <c:pt idx="1529">
                  <c:v>6.3380281690140844E-2</c:v>
                </c:pt>
                <c:pt idx="1530">
                  <c:v>0.13907284768211919</c:v>
                </c:pt>
                <c:pt idx="1531">
                  <c:v>0.12195121951219511</c:v>
                </c:pt>
                <c:pt idx="1532">
                  <c:v>0.13196480938416419</c:v>
                </c:pt>
                <c:pt idx="1533">
                  <c:v>5.8823529411764712E-2</c:v>
                </c:pt>
                <c:pt idx="1534">
                  <c:v>6.4748201438848921E-2</c:v>
                </c:pt>
                <c:pt idx="1535">
                  <c:v>0.15211267605633799</c:v>
                </c:pt>
                <c:pt idx="1536">
                  <c:v>0.13204951856946351</c:v>
                </c:pt>
                <c:pt idx="1537">
                  <c:v>0.1117021276595745</c:v>
                </c:pt>
                <c:pt idx="1538">
                  <c:v>0.12888888888888889</c:v>
                </c:pt>
                <c:pt idx="1539">
                  <c:v>0.13744075829383889</c:v>
                </c:pt>
                <c:pt idx="1540">
                  <c:v>0.16049382716049379</c:v>
                </c:pt>
                <c:pt idx="1541">
                  <c:v>0.15104166666666671</c:v>
                </c:pt>
                <c:pt idx="1542">
                  <c:v>0.14772727272727271</c:v>
                </c:pt>
                <c:pt idx="1543">
                  <c:v>0.13740458015267179</c:v>
                </c:pt>
                <c:pt idx="1544">
                  <c:v>0.11940298507462691</c:v>
                </c:pt>
                <c:pt idx="1545">
                  <c:v>3.5087719298245612E-2</c:v>
                </c:pt>
                <c:pt idx="1546">
                  <c:v>0.23148148148148151</c:v>
                </c:pt>
                <c:pt idx="1547">
                  <c:v>0.13469387755102041</c:v>
                </c:pt>
                <c:pt idx="1548">
                  <c:v>0.1216931216931217</c:v>
                </c:pt>
                <c:pt idx="1549">
                  <c:v>0.1137931034482759</c:v>
                </c:pt>
                <c:pt idx="1550">
                  <c:v>0.1290322580645161</c:v>
                </c:pt>
                <c:pt idx="1551">
                  <c:v>0.14634146341463411</c:v>
                </c:pt>
                <c:pt idx="1552">
                  <c:v>0.14184397163120571</c:v>
                </c:pt>
                <c:pt idx="1553">
                  <c:v>0.1061946902654867</c:v>
                </c:pt>
                <c:pt idx="1554">
                  <c:v>3.8297872340425532E-2</c:v>
                </c:pt>
                <c:pt idx="1555">
                  <c:v>3.7383177570093462E-2</c:v>
                </c:pt>
                <c:pt idx="1556">
                  <c:v>0.13623188405797099</c:v>
                </c:pt>
                <c:pt idx="1557">
                  <c:v>4.9450549450549448E-2</c:v>
                </c:pt>
                <c:pt idx="1558">
                  <c:v>0.10163934426229509</c:v>
                </c:pt>
                <c:pt idx="1559">
                  <c:v>0.125</c:v>
                </c:pt>
                <c:pt idx="1560">
                  <c:v>9.8314606741573038E-2</c:v>
                </c:pt>
                <c:pt idx="1561">
                  <c:v>0.1277533039647577</c:v>
                </c:pt>
                <c:pt idx="1562">
                  <c:v>0.12806539509536791</c:v>
                </c:pt>
                <c:pt idx="1563">
                  <c:v>0.1336996336996337</c:v>
                </c:pt>
                <c:pt idx="1564">
                  <c:v>0.15277777777777779</c:v>
                </c:pt>
                <c:pt idx="1565">
                  <c:v>0.16346153846153849</c:v>
                </c:pt>
                <c:pt idx="1566">
                  <c:v>0.15315315315315309</c:v>
                </c:pt>
                <c:pt idx="1567">
                  <c:v>0.17948717948717949</c:v>
                </c:pt>
                <c:pt idx="1568">
                  <c:v>8.3333333333333329E-2</c:v>
                </c:pt>
                <c:pt idx="1569">
                  <c:v>0.1464968152866242</c:v>
                </c:pt>
                <c:pt idx="1570">
                  <c:v>4.1575492341356671E-2</c:v>
                </c:pt>
                <c:pt idx="1571">
                  <c:v>0.19148936170212769</c:v>
                </c:pt>
                <c:pt idx="1572">
                  <c:v>0.1749271137026239</c:v>
                </c:pt>
                <c:pt idx="1573">
                  <c:v>0.1144708423326134</c:v>
                </c:pt>
                <c:pt idx="1574">
                  <c:v>8.1232492997198882E-2</c:v>
                </c:pt>
                <c:pt idx="1575">
                  <c:v>0.16964285714285721</c:v>
                </c:pt>
                <c:pt idx="1576">
                  <c:v>0.13411078717201169</c:v>
                </c:pt>
                <c:pt idx="1577">
                  <c:v>1.8633540372670811E-2</c:v>
                </c:pt>
                <c:pt idx="1578">
                  <c:v>0.1215469613259668</c:v>
                </c:pt>
                <c:pt idx="1579">
                  <c:v>0.14715719063545149</c:v>
                </c:pt>
                <c:pt idx="1580">
                  <c:v>0.27380952380952378</c:v>
                </c:pt>
                <c:pt idx="1581">
                  <c:v>0.1103896103896104</c:v>
                </c:pt>
                <c:pt idx="1582">
                  <c:v>0.13522012578616349</c:v>
                </c:pt>
                <c:pt idx="1583">
                  <c:v>5.1094890510948912E-2</c:v>
                </c:pt>
                <c:pt idx="1584">
                  <c:v>9.5890410958904104E-2</c:v>
                </c:pt>
                <c:pt idx="1585">
                  <c:v>0.15086206896551721</c:v>
                </c:pt>
                <c:pt idx="1586">
                  <c:v>0.1235955056179775</c:v>
                </c:pt>
                <c:pt idx="1587">
                  <c:v>3.6764705882352942E-2</c:v>
                </c:pt>
                <c:pt idx="1588">
                  <c:v>0.1215686274509804</c:v>
                </c:pt>
                <c:pt idx="1589">
                  <c:v>0.13829787234042551</c:v>
                </c:pt>
                <c:pt idx="1590">
                  <c:v>4.8507462686567172E-2</c:v>
                </c:pt>
                <c:pt idx="1591">
                  <c:v>0.13813813813813811</c:v>
                </c:pt>
                <c:pt idx="1592">
                  <c:v>0.13666666666666669</c:v>
                </c:pt>
                <c:pt idx="1593">
                  <c:v>7.2202166064981949E-2</c:v>
                </c:pt>
                <c:pt idx="1594">
                  <c:v>7.6433121019108277E-2</c:v>
                </c:pt>
                <c:pt idx="1595">
                  <c:v>0.1205673758865248</c:v>
                </c:pt>
                <c:pt idx="1596">
                  <c:v>0.14782608695652169</c:v>
                </c:pt>
                <c:pt idx="1597">
                  <c:v>0.14331210191082799</c:v>
                </c:pt>
                <c:pt idx="1598">
                  <c:v>0.1236263736263736</c:v>
                </c:pt>
                <c:pt idx="1599">
                  <c:v>0.15702479338842981</c:v>
                </c:pt>
                <c:pt idx="1600">
                  <c:v>6.3457330415754923E-2</c:v>
                </c:pt>
                <c:pt idx="1601">
                  <c:v>0.1851851851851852</c:v>
                </c:pt>
                <c:pt idx="1602">
                  <c:v>0.15315315315315309</c:v>
                </c:pt>
                <c:pt idx="1603">
                  <c:v>3.6734693877551017E-2</c:v>
                </c:pt>
                <c:pt idx="1604">
                  <c:v>0.17197452229299359</c:v>
                </c:pt>
                <c:pt idx="1605">
                  <c:v>0.1748633879781421</c:v>
                </c:pt>
                <c:pt idx="1606">
                  <c:v>0.14528795811518319</c:v>
                </c:pt>
                <c:pt idx="1607">
                  <c:v>0.1526315789473684</c:v>
                </c:pt>
                <c:pt idx="1608">
                  <c:v>0.27397260273972601</c:v>
                </c:pt>
                <c:pt idx="1609">
                  <c:v>5.3497942386831282E-2</c:v>
                </c:pt>
                <c:pt idx="1610">
                  <c:v>0.1522222222222222</c:v>
                </c:pt>
                <c:pt idx="1611">
                  <c:v>0.14615384615384619</c:v>
                </c:pt>
                <c:pt idx="1612">
                  <c:v>0.1258278145695364</c:v>
                </c:pt>
                <c:pt idx="1613">
                  <c:v>2.4590163934426229E-2</c:v>
                </c:pt>
                <c:pt idx="1614">
                  <c:v>0.1006289308176101</c:v>
                </c:pt>
                <c:pt idx="1615">
                  <c:v>0.17321428571428571</c:v>
                </c:pt>
                <c:pt idx="1616">
                  <c:v>0.16107382550335569</c:v>
                </c:pt>
                <c:pt idx="1617">
                  <c:v>0.13970588235294121</c:v>
                </c:pt>
                <c:pt idx="1618">
                  <c:v>0.14864864864864871</c:v>
                </c:pt>
                <c:pt idx="1619">
                  <c:v>0.16101694915254239</c:v>
                </c:pt>
                <c:pt idx="1620">
                  <c:v>0.1209677419354839</c:v>
                </c:pt>
                <c:pt idx="1621">
                  <c:v>8.2236842105263164E-2</c:v>
                </c:pt>
                <c:pt idx="1622">
                  <c:v>0.23200000000000001</c:v>
                </c:pt>
                <c:pt idx="1623">
                  <c:v>0.15322580645161291</c:v>
                </c:pt>
                <c:pt idx="1624">
                  <c:v>0.13404825737265419</c:v>
                </c:pt>
                <c:pt idx="1625">
                  <c:v>0.10526315789473679</c:v>
                </c:pt>
                <c:pt idx="1626">
                  <c:v>0.13043478260869559</c:v>
                </c:pt>
                <c:pt idx="1627">
                  <c:v>5.6768558951965073E-2</c:v>
                </c:pt>
                <c:pt idx="1628">
                  <c:v>4.8611111111111112E-2</c:v>
                </c:pt>
                <c:pt idx="1629">
                  <c:v>0.16580310880829019</c:v>
                </c:pt>
                <c:pt idx="1630">
                  <c:v>2.4070021881838079E-2</c:v>
                </c:pt>
                <c:pt idx="1631">
                  <c:v>2.8673835125448029E-2</c:v>
                </c:pt>
                <c:pt idx="1632">
                  <c:v>0.1088709677419355</c:v>
                </c:pt>
                <c:pt idx="1633">
                  <c:v>4.6052631578947373E-2</c:v>
                </c:pt>
                <c:pt idx="1634">
                  <c:v>0.2142857142857143</c:v>
                </c:pt>
                <c:pt idx="1635">
                  <c:v>0.1436031331592689</c:v>
                </c:pt>
                <c:pt idx="1636">
                  <c:v>0.13842482100238659</c:v>
                </c:pt>
                <c:pt idx="1637">
                  <c:v>0.1043478260869565</c:v>
                </c:pt>
                <c:pt idx="1638">
                  <c:v>0.1542553191489362</c:v>
                </c:pt>
                <c:pt idx="1639">
                  <c:v>0.1702127659574468</c:v>
                </c:pt>
                <c:pt idx="1640">
                  <c:v>0.13239436619718309</c:v>
                </c:pt>
                <c:pt idx="1641">
                  <c:v>0.1130185979971388</c:v>
                </c:pt>
                <c:pt idx="1642">
                  <c:v>0.17777777777777781</c:v>
                </c:pt>
                <c:pt idx="1643">
                  <c:v>8.7431693989071038E-2</c:v>
                </c:pt>
                <c:pt idx="1644">
                  <c:v>0.11926605504587159</c:v>
                </c:pt>
                <c:pt idx="1645">
                  <c:v>8.2089552238805971E-2</c:v>
                </c:pt>
                <c:pt idx="1646">
                  <c:v>0.17197452229299359</c:v>
                </c:pt>
                <c:pt idx="1647">
                  <c:v>0.1380368098159509</c:v>
                </c:pt>
                <c:pt idx="1648">
                  <c:v>4.8192771084337352E-2</c:v>
                </c:pt>
                <c:pt idx="1649">
                  <c:v>0.13647058823529409</c:v>
                </c:pt>
                <c:pt idx="1650">
                  <c:v>5.0955414012738863E-2</c:v>
                </c:pt>
                <c:pt idx="1651">
                  <c:v>7.0175438596491224E-2</c:v>
                </c:pt>
                <c:pt idx="1652">
                  <c:v>0.12956810631229229</c:v>
                </c:pt>
                <c:pt idx="1653">
                  <c:v>4.6413502109704637E-2</c:v>
                </c:pt>
                <c:pt idx="1654">
                  <c:v>0.17061611374407579</c:v>
                </c:pt>
                <c:pt idx="1655">
                  <c:v>0.1213389121338912</c:v>
                </c:pt>
                <c:pt idx="1656">
                  <c:v>8.3333333333333329E-2</c:v>
                </c:pt>
                <c:pt idx="1657">
                  <c:v>0.14527027027027031</c:v>
                </c:pt>
                <c:pt idx="1658">
                  <c:v>0.14007092198581561</c:v>
                </c:pt>
                <c:pt idx="1659">
                  <c:v>0.14687500000000001</c:v>
                </c:pt>
                <c:pt idx="1660">
                  <c:v>5.106382978723404E-2</c:v>
                </c:pt>
                <c:pt idx="1661">
                  <c:v>0.10750507099391481</c:v>
                </c:pt>
                <c:pt idx="1662">
                  <c:v>0.12653061224489789</c:v>
                </c:pt>
                <c:pt idx="1663">
                  <c:v>7.0815450643776826E-2</c:v>
                </c:pt>
                <c:pt idx="1664">
                  <c:v>0.12</c:v>
                </c:pt>
                <c:pt idx="1665">
                  <c:v>0.14956011730205279</c:v>
                </c:pt>
                <c:pt idx="1666">
                  <c:v>0.111304347826087</c:v>
                </c:pt>
                <c:pt idx="1667">
                  <c:v>0.1196581196581197</c:v>
                </c:pt>
                <c:pt idx="1668">
                  <c:v>5.7939914163090127E-2</c:v>
                </c:pt>
                <c:pt idx="1669">
                  <c:v>0.14189189189189191</c:v>
                </c:pt>
                <c:pt idx="1670">
                  <c:v>0.15102040816326531</c:v>
                </c:pt>
                <c:pt idx="1671">
                  <c:v>0.1166666666666667</c:v>
                </c:pt>
                <c:pt idx="1672">
                  <c:v>0.12703583061889251</c:v>
                </c:pt>
                <c:pt idx="1673">
                  <c:v>0.147887323943662</c:v>
                </c:pt>
                <c:pt idx="1674">
                  <c:v>0.1415929203539823</c:v>
                </c:pt>
                <c:pt idx="1675">
                  <c:v>0.13970588235294121</c:v>
                </c:pt>
                <c:pt idx="1676">
                  <c:v>3.1746031746031737E-2</c:v>
                </c:pt>
                <c:pt idx="1677">
                  <c:v>0.15730337078651679</c:v>
                </c:pt>
                <c:pt idx="1678">
                  <c:v>0.13305613305613309</c:v>
                </c:pt>
                <c:pt idx="1679">
                  <c:v>0.1602209944751381</c:v>
                </c:pt>
                <c:pt idx="1680">
                  <c:v>0.12865497076023391</c:v>
                </c:pt>
                <c:pt idx="1681">
                  <c:v>0.17224880382775121</c:v>
                </c:pt>
                <c:pt idx="1682">
                  <c:v>0.16607773851590099</c:v>
                </c:pt>
                <c:pt idx="1683">
                  <c:v>0.125</c:v>
                </c:pt>
                <c:pt idx="1684">
                  <c:v>0.15596330275229359</c:v>
                </c:pt>
                <c:pt idx="1685">
                  <c:v>3.125E-2</c:v>
                </c:pt>
                <c:pt idx="1686">
                  <c:v>0.14147909967845659</c:v>
                </c:pt>
                <c:pt idx="1687">
                  <c:v>0.13442622950819669</c:v>
                </c:pt>
                <c:pt idx="1688">
                  <c:v>9.055118110236221E-2</c:v>
                </c:pt>
                <c:pt idx="1689">
                  <c:v>0.1211072664359862</c:v>
                </c:pt>
                <c:pt idx="1690">
                  <c:v>0.1252609603340292</c:v>
                </c:pt>
                <c:pt idx="1691">
                  <c:v>0.13357400722021659</c:v>
                </c:pt>
                <c:pt idx="1692">
                  <c:v>0.14772727272727271</c:v>
                </c:pt>
                <c:pt idx="1693">
                  <c:v>0.144963144963145</c:v>
                </c:pt>
                <c:pt idx="1694">
                  <c:v>0.12542372881355929</c:v>
                </c:pt>
                <c:pt idx="1695">
                  <c:v>0.13008130081300809</c:v>
                </c:pt>
                <c:pt idx="1696">
                  <c:v>0.16253869969040249</c:v>
                </c:pt>
                <c:pt idx="1697">
                  <c:v>0.13786008230452679</c:v>
                </c:pt>
                <c:pt idx="1698">
                  <c:v>0.15333333333333329</c:v>
                </c:pt>
                <c:pt idx="1699">
                  <c:v>6.1403508771929821E-2</c:v>
                </c:pt>
                <c:pt idx="1700">
                  <c:v>0.16108786610878659</c:v>
                </c:pt>
                <c:pt idx="1701">
                  <c:v>0.15939849624060151</c:v>
                </c:pt>
                <c:pt idx="1702">
                  <c:v>0.12550607287449389</c:v>
                </c:pt>
                <c:pt idx="1703">
                  <c:v>0.13368983957219249</c:v>
                </c:pt>
                <c:pt idx="1704">
                  <c:v>0.17133956386292831</c:v>
                </c:pt>
                <c:pt idx="1705">
                  <c:v>0.12517385257301811</c:v>
                </c:pt>
                <c:pt idx="1706">
                  <c:v>0.1214953271028037</c:v>
                </c:pt>
                <c:pt idx="1707">
                  <c:v>0.21875</c:v>
                </c:pt>
                <c:pt idx="1708">
                  <c:v>0.15695067264573989</c:v>
                </c:pt>
                <c:pt idx="1709">
                  <c:v>0.15172413793103451</c:v>
                </c:pt>
                <c:pt idx="1710">
                  <c:v>0.17808219178082191</c:v>
                </c:pt>
                <c:pt idx="1711">
                  <c:v>0.1256544502617801</c:v>
                </c:pt>
                <c:pt idx="1712">
                  <c:v>0.15021459227467809</c:v>
                </c:pt>
                <c:pt idx="1713">
                  <c:v>0.1448763250883392</c:v>
                </c:pt>
                <c:pt idx="1714">
                  <c:v>0.17924528301886791</c:v>
                </c:pt>
                <c:pt idx="1715">
                  <c:v>0.14935064935064929</c:v>
                </c:pt>
                <c:pt idx="1716">
                  <c:v>0.15789473684210531</c:v>
                </c:pt>
                <c:pt idx="1717">
                  <c:v>0.1598513011152416</c:v>
                </c:pt>
                <c:pt idx="1718">
                  <c:v>0.151394422310757</c:v>
                </c:pt>
                <c:pt idx="1719">
                  <c:v>0.1326530612244898</c:v>
                </c:pt>
                <c:pt idx="1720">
                  <c:v>0.2142857142857143</c:v>
                </c:pt>
                <c:pt idx="1721">
                  <c:v>0.11304347826086961</c:v>
                </c:pt>
                <c:pt idx="1722">
                  <c:v>0.12558139534883719</c:v>
                </c:pt>
                <c:pt idx="1723">
                  <c:v>0.1397849462365591</c:v>
                </c:pt>
                <c:pt idx="1724">
                  <c:v>0.11180124223602481</c:v>
                </c:pt>
                <c:pt idx="1725">
                  <c:v>0.12615384615384609</c:v>
                </c:pt>
                <c:pt idx="1726">
                  <c:v>3.7406483790523692E-2</c:v>
                </c:pt>
                <c:pt idx="1727">
                  <c:v>0.12836438923395449</c:v>
                </c:pt>
                <c:pt idx="1728">
                  <c:v>0.12734864300626311</c:v>
                </c:pt>
                <c:pt idx="1729">
                  <c:v>0.14534883720930231</c:v>
                </c:pt>
                <c:pt idx="1730">
                  <c:v>5.5813953488372092E-2</c:v>
                </c:pt>
                <c:pt idx="1731">
                  <c:v>4.9180327868852458E-2</c:v>
                </c:pt>
                <c:pt idx="1732">
                  <c:v>0.13636363636363641</c:v>
                </c:pt>
                <c:pt idx="1733">
                  <c:v>0.1</c:v>
                </c:pt>
                <c:pt idx="1734">
                  <c:v>0.16923076923076921</c:v>
                </c:pt>
                <c:pt idx="1735">
                  <c:v>0.13821138211382111</c:v>
                </c:pt>
                <c:pt idx="1736">
                  <c:v>0.16129032258064521</c:v>
                </c:pt>
                <c:pt idx="1737">
                  <c:v>0.12179487179487181</c:v>
                </c:pt>
                <c:pt idx="1738">
                  <c:v>7.9411764705882348E-2</c:v>
                </c:pt>
                <c:pt idx="1739">
                  <c:v>0.16299559471365641</c:v>
                </c:pt>
                <c:pt idx="1740">
                  <c:v>6.7226890756302518E-2</c:v>
                </c:pt>
                <c:pt idx="1741">
                  <c:v>0.1171875</c:v>
                </c:pt>
                <c:pt idx="1742">
                  <c:v>0.1231671554252199</c:v>
                </c:pt>
                <c:pt idx="1743">
                  <c:v>0.16363636363636361</c:v>
                </c:pt>
                <c:pt idx="1744">
                  <c:v>4.8498845265588918E-2</c:v>
                </c:pt>
                <c:pt idx="1745">
                  <c:v>0.15646258503401361</c:v>
                </c:pt>
                <c:pt idx="1746">
                  <c:v>0.15909090909090909</c:v>
                </c:pt>
                <c:pt idx="1747">
                  <c:v>0.16577540106951871</c:v>
                </c:pt>
                <c:pt idx="1748">
                  <c:v>0.10280373831775701</c:v>
                </c:pt>
                <c:pt idx="1749">
                  <c:v>0.13577023498694521</c:v>
                </c:pt>
                <c:pt idx="1750">
                  <c:v>4.40251572327044E-2</c:v>
                </c:pt>
                <c:pt idx="1751">
                  <c:v>0.13600000000000001</c:v>
                </c:pt>
                <c:pt idx="1752">
                  <c:v>0.12790697674418611</c:v>
                </c:pt>
                <c:pt idx="1753">
                  <c:v>0.1115107913669065</c:v>
                </c:pt>
                <c:pt idx="1754">
                  <c:v>0.20202020202020199</c:v>
                </c:pt>
                <c:pt idx="1755">
                  <c:v>0.14409722222222221</c:v>
                </c:pt>
                <c:pt idx="1756">
                  <c:v>0.10260115606936419</c:v>
                </c:pt>
                <c:pt idx="1757">
                  <c:v>2.3041474654377881E-2</c:v>
                </c:pt>
                <c:pt idx="1758">
                  <c:v>0.1373626373626374</c:v>
                </c:pt>
                <c:pt idx="1759">
                  <c:v>0.138121546961326</c:v>
                </c:pt>
                <c:pt idx="1760">
                  <c:v>0.15</c:v>
                </c:pt>
                <c:pt idx="1761">
                  <c:v>0.1068702290076336</c:v>
                </c:pt>
                <c:pt idx="1762">
                  <c:v>0.14660831509846831</c:v>
                </c:pt>
                <c:pt idx="1763">
                  <c:v>0.20792079207920791</c:v>
                </c:pt>
                <c:pt idx="1764">
                  <c:v>0.2038216560509554</c:v>
                </c:pt>
                <c:pt idx="1765">
                  <c:v>3.5335689045936397E-2</c:v>
                </c:pt>
                <c:pt idx="1766">
                  <c:v>0.15372424722662439</c:v>
                </c:pt>
                <c:pt idx="1767">
                  <c:v>8.3932853717026384E-2</c:v>
                </c:pt>
                <c:pt idx="1768">
                  <c:v>0.1450892857142857</c:v>
                </c:pt>
                <c:pt idx="1769">
                  <c:v>0.14031180400890869</c:v>
                </c:pt>
                <c:pt idx="1770">
                  <c:v>0.13492063492063491</c:v>
                </c:pt>
                <c:pt idx="1771">
                  <c:v>6.8965517241379309E-2</c:v>
                </c:pt>
                <c:pt idx="1772">
                  <c:v>0.14332247557003261</c:v>
                </c:pt>
                <c:pt idx="1773">
                  <c:v>3.5928143712574849E-2</c:v>
                </c:pt>
                <c:pt idx="1774">
                  <c:v>5.7291666666666657E-2</c:v>
                </c:pt>
                <c:pt idx="1775">
                  <c:v>7.5471698113207544E-2</c:v>
                </c:pt>
                <c:pt idx="1776">
                  <c:v>0.14723926380368099</c:v>
                </c:pt>
                <c:pt idx="1777">
                  <c:v>8.6419753086419748E-2</c:v>
                </c:pt>
                <c:pt idx="1778">
                  <c:v>0.111731843575419</c:v>
                </c:pt>
                <c:pt idx="1779">
                  <c:v>0.1291711517761033</c:v>
                </c:pt>
                <c:pt idx="1780">
                  <c:v>0.14285714285714279</c:v>
                </c:pt>
                <c:pt idx="1781">
                  <c:v>4.3032786885245901E-2</c:v>
                </c:pt>
                <c:pt idx="1782">
                  <c:v>0.1710526315789474</c:v>
                </c:pt>
                <c:pt idx="1783">
                  <c:v>0.13315217391304349</c:v>
                </c:pt>
                <c:pt idx="1784">
                  <c:v>3.2786885245901641E-2</c:v>
                </c:pt>
                <c:pt idx="1785">
                  <c:v>0.1301115241635688</c:v>
                </c:pt>
                <c:pt idx="1786">
                  <c:v>0.19178082191780821</c:v>
                </c:pt>
                <c:pt idx="1787">
                  <c:v>0.1067193675889328</c:v>
                </c:pt>
                <c:pt idx="1788">
                  <c:v>3.5502958579881658E-2</c:v>
                </c:pt>
                <c:pt idx="1789">
                  <c:v>0.18032786885245899</c:v>
                </c:pt>
                <c:pt idx="1790">
                  <c:v>7.792207792207792E-2</c:v>
                </c:pt>
                <c:pt idx="1791">
                  <c:v>0.1021897810218978</c:v>
                </c:pt>
                <c:pt idx="1792">
                  <c:v>6.0728744939271252E-2</c:v>
                </c:pt>
                <c:pt idx="1793">
                  <c:v>0.1435406698564593</c:v>
                </c:pt>
                <c:pt idx="1794">
                  <c:v>5.8548009367681501E-2</c:v>
                </c:pt>
                <c:pt idx="1795">
                  <c:v>0.14319248826291081</c:v>
                </c:pt>
                <c:pt idx="1796">
                  <c:v>0.1581769436997319</c:v>
                </c:pt>
                <c:pt idx="1797">
                  <c:v>0.12704918032786891</c:v>
                </c:pt>
                <c:pt idx="1798">
                  <c:v>0.125</c:v>
                </c:pt>
                <c:pt idx="1799">
                  <c:v>0.12676056338028169</c:v>
                </c:pt>
                <c:pt idx="1800">
                  <c:v>3.2745591939546598E-2</c:v>
                </c:pt>
                <c:pt idx="1801">
                  <c:v>0.184</c:v>
                </c:pt>
                <c:pt idx="1802">
                  <c:v>0.125</c:v>
                </c:pt>
                <c:pt idx="1803">
                  <c:v>0.12925170068027211</c:v>
                </c:pt>
                <c:pt idx="1804">
                  <c:v>3.9473684210526307E-2</c:v>
                </c:pt>
                <c:pt idx="1805">
                  <c:v>0.1103896103896104</c:v>
                </c:pt>
                <c:pt idx="1806">
                  <c:v>2.564102564102564E-2</c:v>
                </c:pt>
                <c:pt idx="1807">
                  <c:v>0.1024844720496894</c:v>
                </c:pt>
                <c:pt idx="1808">
                  <c:v>0.10164835164835161</c:v>
                </c:pt>
                <c:pt idx="1809">
                  <c:v>0.17482517482517479</c:v>
                </c:pt>
                <c:pt idx="1810">
                  <c:v>0.15929203539823009</c:v>
                </c:pt>
                <c:pt idx="1811">
                  <c:v>0.1012461059190031</c:v>
                </c:pt>
                <c:pt idx="1812">
                  <c:v>4.7457627118644069E-2</c:v>
                </c:pt>
                <c:pt idx="1813">
                  <c:v>3.8062283737024222E-2</c:v>
                </c:pt>
                <c:pt idx="1814">
                  <c:v>0.14117647058823529</c:v>
                </c:pt>
                <c:pt idx="1815">
                  <c:v>0.13704496788008569</c:v>
                </c:pt>
                <c:pt idx="1816">
                  <c:v>6.3116370808678504E-2</c:v>
                </c:pt>
                <c:pt idx="1817">
                  <c:v>0.16402116402116401</c:v>
                </c:pt>
                <c:pt idx="1818">
                  <c:v>0.15447154471544719</c:v>
                </c:pt>
                <c:pt idx="1819">
                  <c:v>0.18061674008810569</c:v>
                </c:pt>
                <c:pt idx="1820">
                  <c:v>0.1136363636363636</c:v>
                </c:pt>
                <c:pt idx="1821">
                  <c:v>0.15011547344110851</c:v>
                </c:pt>
                <c:pt idx="1822">
                  <c:v>7.1574642126789365E-2</c:v>
                </c:pt>
                <c:pt idx="1823">
                  <c:v>0.14130434782608689</c:v>
                </c:pt>
                <c:pt idx="1824">
                  <c:v>8.0060422960725075E-2</c:v>
                </c:pt>
                <c:pt idx="1825">
                  <c:v>0.16731517509727631</c:v>
                </c:pt>
                <c:pt idx="1826">
                  <c:v>0.15639810426540279</c:v>
                </c:pt>
                <c:pt idx="1827">
                  <c:v>3.5000000000000003E-2</c:v>
                </c:pt>
                <c:pt idx="1828">
                  <c:v>0.15824915824915831</c:v>
                </c:pt>
                <c:pt idx="1829">
                  <c:v>0.15011547344110851</c:v>
                </c:pt>
                <c:pt idx="1830">
                  <c:v>5.6818181818181823E-2</c:v>
                </c:pt>
                <c:pt idx="1831">
                  <c:v>0.16149068322981369</c:v>
                </c:pt>
                <c:pt idx="1832">
                  <c:v>0.14189189189189191</c:v>
                </c:pt>
                <c:pt idx="1833">
                  <c:v>0.17891373801916929</c:v>
                </c:pt>
                <c:pt idx="1834">
                  <c:v>0.15573770491803279</c:v>
                </c:pt>
                <c:pt idx="1835">
                  <c:v>0.15358361774744031</c:v>
                </c:pt>
                <c:pt idx="1836">
                  <c:v>6.3432835820895525E-2</c:v>
                </c:pt>
                <c:pt idx="1837">
                  <c:v>0.15384615384615391</c:v>
                </c:pt>
                <c:pt idx="1838">
                  <c:v>8.294930875576037E-2</c:v>
                </c:pt>
                <c:pt idx="1839">
                  <c:v>0.15789473684210531</c:v>
                </c:pt>
                <c:pt idx="1840">
                  <c:v>0.14545454545454539</c:v>
                </c:pt>
                <c:pt idx="1841">
                  <c:v>9.2261904761904767E-2</c:v>
                </c:pt>
                <c:pt idx="1842">
                  <c:v>9.569377990430622E-2</c:v>
                </c:pt>
                <c:pt idx="1843">
                  <c:v>2.1276595744680851E-2</c:v>
                </c:pt>
                <c:pt idx="1844">
                  <c:v>0.14939024390243899</c:v>
                </c:pt>
                <c:pt idx="1845">
                  <c:v>4.6511627906976737E-2</c:v>
                </c:pt>
                <c:pt idx="1846">
                  <c:v>0.10526315789473679</c:v>
                </c:pt>
                <c:pt idx="1847">
                  <c:v>0.16042780748663099</c:v>
                </c:pt>
                <c:pt idx="1848">
                  <c:v>0.1049180327868852</c:v>
                </c:pt>
                <c:pt idx="1849">
                  <c:v>0.1042944785276074</c:v>
                </c:pt>
                <c:pt idx="1850">
                  <c:v>0.1238095238095238</c:v>
                </c:pt>
                <c:pt idx="1851">
                  <c:v>0.13698630136986301</c:v>
                </c:pt>
                <c:pt idx="1852">
                  <c:v>0.13653136531365309</c:v>
                </c:pt>
                <c:pt idx="1853">
                  <c:v>0.15740740740740741</c:v>
                </c:pt>
                <c:pt idx="1854">
                  <c:v>0.14741035856573709</c:v>
                </c:pt>
                <c:pt idx="1855">
                  <c:v>0.13059701492537309</c:v>
                </c:pt>
                <c:pt idx="1856">
                  <c:v>0.1388888888888889</c:v>
                </c:pt>
                <c:pt idx="1857">
                  <c:v>0.15111111111111111</c:v>
                </c:pt>
                <c:pt idx="1858">
                  <c:v>9.7103918228279393E-2</c:v>
                </c:pt>
                <c:pt idx="1859">
                  <c:v>0.12680115273775219</c:v>
                </c:pt>
                <c:pt idx="1860">
                  <c:v>6.8840579710144928E-2</c:v>
                </c:pt>
                <c:pt idx="1861">
                  <c:v>0.1027397260273973</c:v>
                </c:pt>
                <c:pt idx="1862">
                  <c:v>0.10563380281690141</c:v>
                </c:pt>
                <c:pt idx="1863">
                  <c:v>6.1433447098976107E-2</c:v>
                </c:pt>
                <c:pt idx="1864">
                  <c:v>4.3165467625899283E-2</c:v>
                </c:pt>
                <c:pt idx="1865">
                  <c:v>4.8728813559322043E-2</c:v>
                </c:pt>
                <c:pt idx="1866">
                  <c:v>0.13</c:v>
                </c:pt>
                <c:pt idx="1867">
                  <c:v>0.1391752577319588</c:v>
                </c:pt>
                <c:pt idx="1868">
                  <c:v>0.13461538461538461</c:v>
                </c:pt>
                <c:pt idx="1869">
                  <c:v>0.13409090909090909</c:v>
                </c:pt>
                <c:pt idx="1870">
                  <c:v>0.11328125</c:v>
                </c:pt>
                <c:pt idx="1871">
                  <c:v>0.10526315789473679</c:v>
                </c:pt>
                <c:pt idx="1872">
                  <c:v>0.1238095238095238</c:v>
                </c:pt>
                <c:pt idx="1873">
                  <c:v>0.1038961038961039</c:v>
                </c:pt>
                <c:pt idx="1874">
                  <c:v>0.14659685863874339</c:v>
                </c:pt>
                <c:pt idx="1875">
                  <c:v>0.14716981132075471</c:v>
                </c:pt>
                <c:pt idx="1876">
                  <c:v>0.14222222222222219</c:v>
                </c:pt>
                <c:pt idx="1877">
                  <c:v>0.1333333333333333</c:v>
                </c:pt>
                <c:pt idx="1878">
                  <c:v>0.13793103448275859</c:v>
                </c:pt>
                <c:pt idx="1879">
                  <c:v>8.7999999999999995E-2</c:v>
                </c:pt>
                <c:pt idx="1880">
                  <c:v>3.1446540880503138E-2</c:v>
                </c:pt>
                <c:pt idx="1881">
                  <c:v>0.18652849740932639</c:v>
                </c:pt>
                <c:pt idx="1882">
                  <c:v>0.21479713603818609</c:v>
                </c:pt>
                <c:pt idx="1883">
                  <c:v>3.017241379310345E-2</c:v>
                </c:pt>
                <c:pt idx="1884">
                  <c:v>0.1277777777777778</c:v>
                </c:pt>
                <c:pt idx="1885">
                  <c:v>0.11796246648793569</c:v>
                </c:pt>
                <c:pt idx="1886">
                  <c:v>0.15100671140939601</c:v>
                </c:pt>
                <c:pt idx="1887">
                  <c:v>0.1347305389221557</c:v>
                </c:pt>
                <c:pt idx="1888">
                  <c:v>3.9900249376558602E-2</c:v>
                </c:pt>
                <c:pt idx="1889">
                  <c:v>4.1379310344827593E-2</c:v>
                </c:pt>
                <c:pt idx="1890">
                  <c:v>0.25882352941176467</c:v>
                </c:pt>
                <c:pt idx="1891">
                  <c:v>9.5238095238095233E-2</c:v>
                </c:pt>
                <c:pt idx="1892">
                  <c:v>0.13750000000000001</c:v>
                </c:pt>
                <c:pt idx="1893">
                  <c:v>5.0880626223091967E-2</c:v>
                </c:pt>
                <c:pt idx="1894">
                  <c:v>0.19178082191780821</c:v>
                </c:pt>
                <c:pt idx="1895">
                  <c:v>0.17058823529411771</c:v>
                </c:pt>
                <c:pt idx="1896">
                  <c:v>0.12684365781710921</c:v>
                </c:pt>
                <c:pt idx="1897">
                  <c:v>0.15</c:v>
                </c:pt>
                <c:pt idx="1898">
                  <c:v>0.18269230769230771</c:v>
                </c:pt>
                <c:pt idx="1899">
                  <c:v>0.1562998405103668</c:v>
                </c:pt>
                <c:pt idx="1900">
                  <c:v>0.14414414414414409</c:v>
                </c:pt>
                <c:pt idx="1901">
                  <c:v>6.6945606694560664E-2</c:v>
                </c:pt>
                <c:pt idx="1902">
                  <c:v>0.1</c:v>
                </c:pt>
                <c:pt idx="1903">
                  <c:v>1.234567901234568E-2</c:v>
                </c:pt>
                <c:pt idx="1904">
                  <c:v>6.6666666666666666E-2</c:v>
                </c:pt>
                <c:pt idx="1905">
                  <c:v>0.13235294117647059</c:v>
                </c:pt>
                <c:pt idx="1906">
                  <c:v>0.13513513513513509</c:v>
                </c:pt>
                <c:pt idx="1907">
                  <c:v>0.1184210526315789</c:v>
                </c:pt>
                <c:pt idx="1908">
                  <c:v>0.13218390804597699</c:v>
                </c:pt>
                <c:pt idx="1909">
                  <c:v>0.15121951219512189</c:v>
                </c:pt>
                <c:pt idx="1910">
                  <c:v>6.3670411985018729E-2</c:v>
                </c:pt>
                <c:pt idx="1911">
                  <c:v>2.0408163265306121E-2</c:v>
                </c:pt>
                <c:pt idx="1912">
                  <c:v>0.2</c:v>
                </c:pt>
                <c:pt idx="1913">
                  <c:v>0.10766961651917401</c:v>
                </c:pt>
                <c:pt idx="1914">
                  <c:v>0.1205673758865248</c:v>
                </c:pt>
                <c:pt idx="1915">
                  <c:v>0.1176470588235294</c:v>
                </c:pt>
                <c:pt idx="1916">
                  <c:v>0.11483253588516749</c:v>
                </c:pt>
                <c:pt idx="1917">
                  <c:v>5.9360730593607303E-2</c:v>
                </c:pt>
                <c:pt idx="1918">
                  <c:v>0.1569343065693431</c:v>
                </c:pt>
                <c:pt idx="1919">
                  <c:v>3.8461538461538457E-2</c:v>
                </c:pt>
                <c:pt idx="1920">
                  <c:v>0.14893617021276601</c:v>
                </c:pt>
                <c:pt idx="1921">
                  <c:v>0.1440329218106996</c:v>
                </c:pt>
                <c:pt idx="1922">
                  <c:v>0.1494661921708185</c:v>
                </c:pt>
                <c:pt idx="1923">
                  <c:v>0.1074074074074074</c:v>
                </c:pt>
                <c:pt idx="1924">
                  <c:v>6.3725490196078427E-2</c:v>
                </c:pt>
                <c:pt idx="1925">
                  <c:v>0.1352459016393443</c:v>
                </c:pt>
                <c:pt idx="1926">
                  <c:v>4.6979865771812082E-2</c:v>
                </c:pt>
                <c:pt idx="1927">
                  <c:v>0.1192982456140351</c:v>
                </c:pt>
                <c:pt idx="1928">
                  <c:v>0.15120274914089349</c:v>
                </c:pt>
                <c:pt idx="1929">
                  <c:v>6.7307692307692304E-2</c:v>
                </c:pt>
                <c:pt idx="1930">
                  <c:v>0.1495726495726496</c:v>
                </c:pt>
                <c:pt idx="1931">
                  <c:v>0.13294797687861271</c:v>
                </c:pt>
                <c:pt idx="1932">
                  <c:v>0.14499999999999999</c:v>
                </c:pt>
                <c:pt idx="1933">
                  <c:v>9.1324200913242004E-2</c:v>
                </c:pt>
                <c:pt idx="1934">
                  <c:v>0.17341040462427751</c:v>
                </c:pt>
                <c:pt idx="1935">
                  <c:v>0.17499999999999999</c:v>
                </c:pt>
                <c:pt idx="1936">
                  <c:v>0.19148936170212769</c:v>
                </c:pt>
                <c:pt idx="1937">
                  <c:v>0.1299638989169675</c:v>
                </c:pt>
                <c:pt idx="1938">
                  <c:v>1.6528925619834711E-2</c:v>
                </c:pt>
                <c:pt idx="1939">
                  <c:v>4.72972972972973E-2</c:v>
                </c:pt>
                <c:pt idx="1940">
                  <c:v>0.13758389261744969</c:v>
                </c:pt>
                <c:pt idx="1941">
                  <c:v>0.1710526315789474</c:v>
                </c:pt>
                <c:pt idx="1942">
                  <c:v>0.1081081081081081</c:v>
                </c:pt>
                <c:pt idx="1943">
                  <c:v>0.11956521739130439</c:v>
                </c:pt>
                <c:pt idx="1944">
                  <c:v>0.1205432937181664</c:v>
                </c:pt>
                <c:pt idx="1945">
                  <c:v>7.3512252042006995E-2</c:v>
                </c:pt>
                <c:pt idx="1946">
                  <c:v>0.13450937155457551</c:v>
                </c:pt>
                <c:pt idx="1947">
                  <c:v>0.1594827586206897</c:v>
                </c:pt>
                <c:pt idx="1948">
                  <c:v>5.6338028169014093E-2</c:v>
                </c:pt>
                <c:pt idx="1949">
                  <c:v>0.1152647975077882</c:v>
                </c:pt>
                <c:pt idx="1950">
                  <c:v>0.14566284779050739</c:v>
                </c:pt>
                <c:pt idx="1951">
                  <c:v>0.1507430997876858</c:v>
                </c:pt>
                <c:pt idx="1952">
                  <c:v>0.15972222222222221</c:v>
                </c:pt>
                <c:pt idx="1953">
                  <c:v>0.16519174041297929</c:v>
                </c:pt>
                <c:pt idx="1954">
                  <c:v>7.2398190045248875E-2</c:v>
                </c:pt>
                <c:pt idx="1955">
                  <c:v>0.18939393939393939</c:v>
                </c:pt>
                <c:pt idx="1956">
                  <c:v>0.13621262458471761</c:v>
                </c:pt>
                <c:pt idx="1957">
                  <c:v>2.8481012658227851E-2</c:v>
                </c:pt>
                <c:pt idx="1958">
                  <c:v>0.1437125748502994</c:v>
                </c:pt>
                <c:pt idx="1959">
                  <c:v>0.110410094637224</c:v>
                </c:pt>
                <c:pt idx="1960">
                  <c:v>0.12831858407079649</c:v>
                </c:pt>
                <c:pt idx="1961">
                  <c:v>0.15</c:v>
                </c:pt>
                <c:pt idx="1962">
                  <c:v>4.4444444444444453E-2</c:v>
                </c:pt>
                <c:pt idx="1963">
                  <c:v>0.11594202898550721</c:v>
                </c:pt>
                <c:pt idx="1964">
                  <c:v>0.12542372881355929</c:v>
                </c:pt>
                <c:pt idx="1965">
                  <c:v>0.15517241379310351</c:v>
                </c:pt>
                <c:pt idx="1966">
                  <c:v>4.6747967479674787E-2</c:v>
                </c:pt>
                <c:pt idx="1967">
                  <c:v>0.1220159151193634</c:v>
                </c:pt>
                <c:pt idx="1968">
                  <c:v>0.11400651465798051</c:v>
                </c:pt>
                <c:pt idx="1969">
                  <c:v>8.8167053364269138E-2</c:v>
                </c:pt>
                <c:pt idx="1970">
                  <c:v>0.17741935483870969</c:v>
                </c:pt>
                <c:pt idx="1971">
                  <c:v>0.16190476190476191</c:v>
                </c:pt>
                <c:pt idx="1972">
                  <c:v>2.6178010471204188E-2</c:v>
                </c:pt>
                <c:pt idx="1973">
                  <c:v>4.9541284403669728E-2</c:v>
                </c:pt>
                <c:pt idx="1974">
                  <c:v>0.1271186440677966</c:v>
                </c:pt>
                <c:pt idx="1975">
                  <c:v>0.14685314685314679</c:v>
                </c:pt>
                <c:pt idx="1976">
                  <c:v>4.2918454935622317E-2</c:v>
                </c:pt>
                <c:pt idx="1977">
                  <c:v>0.13513513513513509</c:v>
                </c:pt>
                <c:pt idx="1978">
                  <c:v>0.13207547169811321</c:v>
                </c:pt>
                <c:pt idx="1979">
                  <c:v>0.13089802130898021</c:v>
                </c:pt>
                <c:pt idx="1980">
                  <c:v>0.13664596273291929</c:v>
                </c:pt>
                <c:pt idx="1981">
                  <c:v>9.0750436300174514E-2</c:v>
                </c:pt>
                <c:pt idx="1982">
                  <c:v>3.2786885245901641E-2</c:v>
                </c:pt>
                <c:pt idx="1983">
                  <c:v>0.1650793650793651</c:v>
                </c:pt>
                <c:pt idx="1984">
                  <c:v>0.2</c:v>
                </c:pt>
                <c:pt idx="1985">
                  <c:v>4.065040650406504E-2</c:v>
                </c:pt>
                <c:pt idx="1986">
                  <c:v>9.2783505154639179E-2</c:v>
                </c:pt>
                <c:pt idx="1987">
                  <c:v>0.1098901098901099</c:v>
                </c:pt>
                <c:pt idx="1988">
                  <c:v>0.13383838383838381</c:v>
                </c:pt>
                <c:pt idx="1989">
                  <c:v>0.12769485903814259</c:v>
                </c:pt>
                <c:pt idx="1990">
                  <c:v>0.17333333333333331</c:v>
                </c:pt>
                <c:pt idx="1991">
                  <c:v>0.1674418604651163</c:v>
                </c:pt>
                <c:pt idx="1992">
                  <c:v>0.1196581196581197</c:v>
                </c:pt>
                <c:pt idx="1993">
                  <c:v>0.12536443148688051</c:v>
                </c:pt>
                <c:pt idx="1994">
                  <c:v>0.1198347107438017</c:v>
                </c:pt>
                <c:pt idx="1995">
                  <c:v>3.0701754385964911E-2</c:v>
                </c:pt>
                <c:pt idx="1996">
                  <c:v>0.1198630136986301</c:v>
                </c:pt>
                <c:pt idx="1997">
                  <c:v>5.4590570719602979E-2</c:v>
                </c:pt>
                <c:pt idx="1998">
                  <c:v>3.6101083032490967E-2</c:v>
                </c:pt>
                <c:pt idx="1999">
                  <c:v>0.1018518518518518</c:v>
                </c:pt>
                <c:pt idx="2000">
                  <c:v>0.1844660194174757</c:v>
                </c:pt>
                <c:pt idx="2001">
                  <c:v>6.6433566433566432E-2</c:v>
                </c:pt>
                <c:pt idx="2002">
                  <c:v>0.1349693251533742</c:v>
                </c:pt>
                <c:pt idx="2003">
                  <c:v>0.16</c:v>
                </c:pt>
                <c:pt idx="2004">
                  <c:v>0.1521739130434783</c:v>
                </c:pt>
                <c:pt idx="2005">
                  <c:v>0.15887850467289719</c:v>
                </c:pt>
                <c:pt idx="2006">
                  <c:v>0.16145833333333329</c:v>
                </c:pt>
                <c:pt idx="2007">
                  <c:v>0.14678899082568811</c:v>
                </c:pt>
                <c:pt idx="2008">
                  <c:v>0.1496598639455782</c:v>
                </c:pt>
                <c:pt idx="2009">
                  <c:v>0.1328125</c:v>
                </c:pt>
                <c:pt idx="2010">
                  <c:v>0.1317365269461078</c:v>
                </c:pt>
                <c:pt idx="2011">
                  <c:v>4.1284403669724773E-2</c:v>
                </c:pt>
                <c:pt idx="2012">
                  <c:v>9.7173144876325085E-2</c:v>
                </c:pt>
                <c:pt idx="2013">
                  <c:v>0.1551020408163265</c:v>
                </c:pt>
                <c:pt idx="2014">
                  <c:v>5.1873198847262249E-2</c:v>
                </c:pt>
                <c:pt idx="2015">
                  <c:v>0.13315926892950389</c:v>
                </c:pt>
                <c:pt idx="2016">
                  <c:v>0.16438356164383561</c:v>
                </c:pt>
                <c:pt idx="2017">
                  <c:v>0.14675767918088739</c:v>
                </c:pt>
                <c:pt idx="2018">
                  <c:v>4.1055718475073312E-2</c:v>
                </c:pt>
                <c:pt idx="2019">
                  <c:v>0.1</c:v>
                </c:pt>
                <c:pt idx="2020">
                  <c:v>0.14193548387096769</c:v>
                </c:pt>
                <c:pt idx="2021">
                  <c:v>0.14377682403433481</c:v>
                </c:pt>
                <c:pt idx="2022">
                  <c:v>0.1726618705035971</c:v>
                </c:pt>
                <c:pt idx="2023">
                  <c:v>0.1223404255319149</c:v>
                </c:pt>
                <c:pt idx="2024">
                  <c:v>0.1475409836065574</c:v>
                </c:pt>
                <c:pt idx="2025">
                  <c:v>0.17047451669595781</c:v>
                </c:pt>
                <c:pt idx="2026">
                  <c:v>0.1386255924170616</c:v>
                </c:pt>
                <c:pt idx="2027">
                  <c:v>3.6496350364963501E-2</c:v>
                </c:pt>
                <c:pt idx="2028">
                  <c:v>0.17905405405405411</c:v>
                </c:pt>
                <c:pt idx="2029">
                  <c:v>2.463054187192118E-2</c:v>
                </c:pt>
                <c:pt idx="2030">
                  <c:v>4.5454545454545463E-2</c:v>
                </c:pt>
                <c:pt idx="2031">
                  <c:v>0.14634146341463411</c:v>
                </c:pt>
                <c:pt idx="2032">
                  <c:v>0.14885496183206109</c:v>
                </c:pt>
                <c:pt idx="2033">
                  <c:v>0.1153846153846154</c:v>
                </c:pt>
                <c:pt idx="2034">
                  <c:v>0.1238938053097345</c:v>
                </c:pt>
                <c:pt idx="2035">
                  <c:v>0.1621621621621622</c:v>
                </c:pt>
                <c:pt idx="2036">
                  <c:v>0.12714776632302399</c:v>
                </c:pt>
                <c:pt idx="2037">
                  <c:v>0.12328767123287671</c:v>
                </c:pt>
                <c:pt idx="2038">
                  <c:v>8.8888888888888892E-2</c:v>
                </c:pt>
                <c:pt idx="2039">
                  <c:v>0.16393442622950821</c:v>
                </c:pt>
                <c:pt idx="2040">
                  <c:v>0.13718411552346571</c:v>
                </c:pt>
                <c:pt idx="2041">
                  <c:v>4.1343669250645997E-2</c:v>
                </c:pt>
                <c:pt idx="2042">
                  <c:v>6.3829787234042548E-2</c:v>
                </c:pt>
                <c:pt idx="2043">
                  <c:v>0.1111111111111111</c:v>
                </c:pt>
                <c:pt idx="2044">
                  <c:v>0.12470588235294119</c:v>
                </c:pt>
                <c:pt idx="2045">
                  <c:v>7.7363896848137534E-2</c:v>
                </c:pt>
                <c:pt idx="2046">
                  <c:v>0.1434108527131783</c:v>
                </c:pt>
                <c:pt idx="2047">
                  <c:v>0.15277777777777779</c:v>
                </c:pt>
                <c:pt idx="2048">
                  <c:v>5.0561797752808987E-2</c:v>
                </c:pt>
                <c:pt idx="2049">
                  <c:v>3.5714285714285712E-2</c:v>
                </c:pt>
                <c:pt idx="2050">
                  <c:v>0.10559006211180121</c:v>
                </c:pt>
                <c:pt idx="2051">
                  <c:v>4.5936395759717308E-2</c:v>
                </c:pt>
                <c:pt idx="2052">
                  <c:v>0.14285714285714279</c:v>
                </c:pt>
                <c:pt idx="2053">
                  <c:v>0.1160409556313993</c:v>
                </c:pt>
                <c:pt idx="2054">
                  <c:v>6.1827956989247312E-2</c:v>
                </c:pt>
                <c:pt idx="2055">
                  <c:v>0.14285714285714279</c:v>
                </c:pt>
                <c:pt idx="2056">
                  <c:v>0.10240963855421691</c:v>
                </c:pt>
                <c:pt idx="2057">
                  <c:v>0.1630901287553648</c:v>
                </c:pt>
                <c:pt idx="2058">
                  <c:v>3.3333333333333333E-2</c:v>
                </c:pt>
                <c:pt idx="2059">
                  <c:v>5.2287581699346407E-2</c:v>
                </c:pt>
                <c:pt idx="2060">
                  <c:v>5.4393305439330547E-2</c:v>
                </c:pt>
                <c:pt idx="2061">
                  <c:v>5.8411214953271028E-2</c:v>
                </c:pt>
                <c:pt idx="2062">
                  <c:v>4.6511627906976737E-2</c:v>
                </c:pt>
                <c:pt idx="2063">
                  <c:v>0.20833333333333329</c:v>
                </c:pt>
                <c:pt idx="2064">
                  <c:v>4.7058823529411757E-2</c:v>
                </c:pt>
                <c:pt idx="2065">
                  <c:v>0.1818181818181818</c:v>
                </c:pt>
                <c:pt idx="2066">
                  <c:v>0.15894039735099341</c:v>
                </c:pt>
                <c:pt idx="2067">
                  <c:v>0.14285714285714279</c:v>
                </c:pt>
                <c:pt idx="2068">
                  <c:v>0.15714285714285711</c:v>
                </c:pt>
                <c:pt idx="2069">
                  <c:v>0.12813370473537611</c:v>
                </c:pt>
                <c:pt idx="2070">
                  <c:v>6.070287539936102E-2</c:v>
                </c:pt>
                <c:pt idx="2071">
                  <c:v>0.14457831325301199</c:v>
                </c:pt>
                <c:pt idx="2072">
                  <c:v>5.7803468208092477E-2</c:v>
                </c:pt>
                <c:pt idx="2073">
                  <c:v>0.1875</c:v>
                </c:pt>
                <c:pt idx="2074">
                  <c:v>0.15322580645161291</c:v>
                </c:pt>
                <c:pt idx="2075">
                  <c:v>6.8181818181818177E-2</c:v>
                </c:pt>
                <c:pt idx="2076">
                  <c:v>0.13541666666666671</c:v>
                </c:pt>
                <c:pt idx="2077">
                  <c:v>0.13931888544891641</c:v>
                </c:pt>
                <c:pt idx="2078">
                  <c:v>0.20535714285714279</c:v>
                </c:pt>
                <c:pt idx="2079">
                  <c:v>0.1658536585365854</c:v>
                </c:pt>
                <c:pt idx="2080">
                  <c:v>0.1470588235294118</c:v>
                </c:pt>
                <c:pt idx="2081">
                  <c:v>8.3333333333333329E-2</c:v>
                </c:pt>
                <c:pt idx="2082">
                  <c:v>0.155688622754491</c:v>
                </c:pt>
                <c:pt idx="2083">
                  <c:v>0.1767955801104972</c:v>
                </c:pt>
                <c:pt idx="2084">
                  <c:v>0.08</c:v>
                </c:pt>
                <c:pt idx="2085">
                  <c:v>0.1228070175438596</c:v>
                </c:pt>
                <c:pt idx="2086">
                  <c:v>0.14150943396226409</c:v>
                </c:pt>
                <c:pt idx="2087">
                  <c:v>1.7241379310344831E-2</c:v>
                </c:pt>
                <c:pt idx="2088">
                  <c:v>0.16279069767441859</c:v>
                </c:pt>
                <c:pt idx="2089">
                  <c:v>0.1</c:v>
                </c:pt>
                <c:pt idx="2090">
                  <c:v>0.22115384615384609</c:v>
                </c:pt>
                <c:pt idx="2091">
                  <c:v>0.15151515151515149</c:v>
                </c:pt>
                <c:pt idx="2092">
                  <c:v>0.15151515151515149</c:v>
                </c:pt>
                <c:pt idx="2093">
                  <c:v>4.2483660130718963E-2</c:v>
                </c:pt>
                <c:pt idx="2094">
                  <c:v>0.1321321321321321</c:v>
                </c:pt>
                <c:pt idx="2095">
                  <c:v>8.8435374149659865E-2</c:v>
                </c:pt>
                <c:pt idx="2096">
                  <c:v>0.12083333333333331</c:v>
                </c:pt>
                <c:pt idx="2097">
                  <c:v>6.6914498141263934E-2</c:v>
                </c:pt>
                <c:pt idx="2098">
                  <c:v>0.27500000000000002</c:v>
                </c:pt>
                <c:pt idx="2099">
                  <c:v>2.0408163265306121E-2</c:v>
                </c:pt>
                <c:pt idx="2100">
                  <c:v>4.2713567839195977E-2</c:v>
                </c:pt>
                <c:pt idx="2101">
                  <c:v>0.1308139534883721</c:v>
                </c:pt>
                <c:pt idx="2102">
                  <c:v>0.11155378486055779</c:v>
                </c:pt>
                <c:pt idx="2103">
                  <c:v>0.1388888888888889</c:v>
                </c:pt>
                <c:pt idx="2104">
                  <c:v>0.1262458471760797</c:v>
                </c:pt>
                <c:pt idx="2105">
                  <c:v>0.1238095238095238</c:v>
                </c:pt>
                <c:pt idx="2106">
                  <c:v>4.6563192904656318E-2</c:v>
                </c:pt>
                <c:pt idx="2107">
                  <c:v>0.16607773851590099</c:v>
                </c:pt>
                <c:pt idx="2108">
                  <c:v>0.16477272727272729</c:v>
                </c:pt>
                <c:pt idx="2109">
                  <c:v>0.14592274678111589</c:v>
                </c:pt>
                <c:pt idx="2110">
                  <c:v>9.4650205761316872E-2</c:v>
                </c:pt>
                <c:pt idx="2111">
                  <c:v>0.1607142857142857</c:v>
                </c:pt>
                <c:pt idx="2112">
                  <c:v>0.1246376811594203</c:v>
                </c:pt>
                <c:pt idx="2113">
                  <c:v>0.13271604938271611</c:v>
                </c:pt>
                <c:pt idx="2114">
                  <c:v>8.9743589743589744E-2</c:v>
                </c:pt>
                <c:pt idx="2115">
                  <c:v>0.160377358490566</c:v>
                </c:pt>
                <c:pt idx="2116">
                  <c:v>0.1225806451612903</c:v>
                </c:pt>
                <c:pt idx="2117">
                  <c:v>0.12631578947368419</c:v>
                </c:pt>
                <c:pt idx="2118">
                  <c:v>0.1494565217391304</c:v>
                </c:pt>
                <c:pt idx="2119">
                  <c:v>0.1336206896551724</c:v>
                </c:pt>
                <c:pt idx="2120">
                  <c:v>0.13129496402877699</c:v>
                </c:pt>
                <c:pt idx="2121">
                  <c:v>0.11555555555555561</c:v>
                </c:pt>
                <c:pt idx="2122">
                  <c:v>0.11</c:v>
                </c:pt>
                <c:pt idx="2123">
                  <c:v>3.4883720930232558E-2</c:v>
                </c:pt>
                <c:pt idx="2124">
                  <c:v>6.8181818181818177E-2</c:v>
                </c:pt>
                <c:pt idx="2125">
                  <c:v>0.1200686106346484</c:v>
                </c:pt>
                <c:pt idx="2126">
                  <c:v>0.10101010101010099</c:v>
                </c:pt>
                <c:pt idx="2127">
                  <c:v>0.1461038961038961</c:v>
                </c:pt>
                <c:pt idx="2128">
                  <c:v>0.15034965034965031</c:v>
                </c:pt>
                <c:pt idx="2129">
                  <c:v>0.10526315789473679</c:v>
                </c:pt>
                <c:pt idx="2130">
                  <c:v>0.1648351648351648</c:v>
                </c:pt>
                <c:pt idx="2131">
                  <c:v>0.1164383561643836</c:v>
                </c:pt>
                <c:pt idx="2132">
                  <c:v>0.13056379821958461</c:v>
                </c:pt>
                <c:pt idx="2133">
                  <c:v>9.1503267973856203E-2</c:v>
                </c:pt>
                <c:pt idx="2134">
                  <c:v>0.16867469879518071</c:v>
                </c:pt>
                <c:pt idx="2135">
                  <c:v>5.0458715596330278E-2</c:v>
                </c:pt>
                <c:pt idx="2136">
                  <c:v>0.13836477987421381</c:v>
                </c:pt>
                <c:pt idx="2137">
                  <c:v>3.1914893617021267E-2</c:v>
                </c:pt>
                <c:pt idx="2138">
                  <c:v>6.1855670103092793E-2</c:v>
                </c:pt>
                <c:pt idx="2139">
                  <c:v>0.1262626262626263</c:v>
                </c:pt>
                <c:pt idx="2140">
                  <c:v>0.1423611111111111</c:v>
                </c:pt>
                <c:pt idx="2141">
                  <c:v>0.1074766355140187</c:v>
                </c:pt>
                <c:pt idx="2142">
                  <c:v>8.9285714285714288E-2</c:v>
                </c:pt>
                <c:pt idx="2143">
                  <c:v>0.15384615384615391</c:v>
                </c:pt>
                <c:pt idx="2144">
                  <c:v>0.1371308016877637</c:v>
                </c:pt>
                <c:pt idx="2145">
                  <c:v>9.2592592592592587E-2</c:v>
                </c:pt>
                <c:pt idx="2146">
                  <c:v>0.18852459016393441</c:v>
                </c:pt>
                <c:pt idx="2147">
                  <c:v>0.1824324324324324</c:v>
                </c:pt>
                <c:pt idx="2148">
                  <c:v>0.1170731707317073</c:v>
                </c:pt>
                <c:pt idx="2149">
                  <c:v>0.13080168776371309</c:v>
                </c:pt>
                <c:pt idx="2150">
                  <c:v>0.13827160493827159</c:v>
                </c:pt>
                <c:pt idx="2151">
                  <c:v>9.375E-2</c:v>
                </c:pt>
                <c:pt idx="2152">
                  <c:v>6.3063063063063057E-2</c:v>
                </c:pt>
                <c:pt idx="2153">
                  <c:v>1.886792452830189E-2</c:v>
                </c:pt>
                <c:pt idx="2154">
                  <c:v>0.12927756653992389</c:v>
                </c:pt>
                <c:pt idx="2155">
                  <c:v>0.10928961748633879</c:v>
                </c:pt>
                <c:pt idx="2156">
                  <c:v>7.2164948453608241E-2</c:v>
                </c:pt>
                <c:pt idx="2157">
                  <c:v>0.13559322033898311</c:v>
                </c:pt>
                <c:pt idx="2158">
                  <c:v>0.15789473684210531</c:v>
                </c:pt>
                <c:pt idx="2159">
                  <c:v>0.1025641025641026</c:v>
                </c:pt>
                <c:pt idx="2160">
                  <c:v>0.12686567164179111</c:v>
                </c:pt>
                <c:pt idx="2161">
                  <c:v>0.16513761467889909</c:v>
                </c:pt>
                <c:pt idx="2162">
                  <c:v>0.1322033898305085</c:v>
                </c:pt>
                <c:pt idx="2163">
                  <c:v>0.18562874251497011</c:v>
                </c:pt>
                <c:pt idx="2164">
                  <c:v>0.123943661971831</c:v>
                </c:pt>
                <c:pt idx="2165">
                  <c:v>0.1326530612244898</c:v>
                </c:pt>
                <c:pt idx="2166">
                  <c:v>2.870813397129187E-2</c:v>
                </c:pt>
                <c:pt idx="2167">
                  <c:v>5.6737588652482268E-2</c:v>
                </c:pt>
                <c:pt idx="2168">
                  <c:v>4.8888888888888891E-2</c:v>
                </c:pt>
                <c:pt idx="2169">
                  <c:v>0.13114754098360659</c:v>
                </c:pt>
                <c:pt idx="2170">
                  <c:v>0.16</c:v>
                </c:pt>
                <c:pt idx="2171">
                  <c:v>0.1728395061728395</c:v>
                </c:pt>
                <c:pt idx="2172">
                  <c:v>0.1271186440677966</c:v>
                </c:pt>
                <c:pt idx="2173">
                  <c:v>0.15</c:v>
                </c:pt>
                <c:pt idx="2174">
                  <c:v>7.720588235294118E-2</c:v>
                </c:pt>
                <c:pt idx="2175">
                  <c:v>0</c:v>
                </c:pt>
                <c:pt idx="2176">
                  <c:v>3.1152647975077882E-2</c:v>
                </c:pt>
                <c:pt idx="2177">
                  <c:v>0.15025906735751299</c:v>
                </c:pt>
                <c:pt idx="2178">
                  <c:v>0.14186851211072671</c:v>
                </c:pt>
                <c:pt idx="2179">
                  <c:v>4.228855721393035E-2</c:v>
                </c:pt>
                <c:pt idx="2180">
                  <c:v>0.1565656565656566</c:v>
                </c:pt>
                <c:pt idx="2181">
                  <c:v>0.1635514018691589</c:v>
                </c:pt>
                <c:pt idx="2182">
                  <c:v>0.1254901960784314</c:v>
                </c:pt>
                <c:pt idx="2183">
                  <c:v>0.1083333333333333</c:v>
                </c:pt>
                <c:pt idx="2184">
                  <c:v>7.5581395348837205E-2</c:v>
                </c:pt>
                <c:pt idx="2185">
                  <c:v>5.70902394106814E-2</c:v>
                </c:pt>
                <c:pt idx="2186">
                  <c:v>0.14227642276422761</c:v>
                </c:pt>
                <c:pt idx="2187">
                  <c:v>0.11203319502074691</c:v>
                </c:pt>
                <c:pt idx="2188">
                  <c:v>0.14642857142857141</c:v>
                </c:pt>
                <c:pt idx="2189">
                  <c:v>5.6179775280898868E-2</c:v>
                </c:pt>
                <c:pt idx="2190">
                  <c:v>0.12931034482758619</c:v>
                </c:pt>
                <c:pt idx="2191">
                  <c:v>6.260296540362438E-2</c:v>
                </c:pt>
                <c:pt idx="2192">
                  <c:v>0.1150442477876106</c:v>
                </c:pt>
                <c:pt idx="2193">
                  <c:v>0.1806451612903226</c:v>
                </c:pt>
                <c:pt idx="2194">
                  <c:v>0.14893617021276601</c:v>
                </c:pt>
                <c:pt idx="2195">
                  <c:v>0.1448763250883392</c:v>
                </c:pt>
                <c:pt idx="2196">
                  <c:v>0.15075376884422109</c:v>
                </c:pt>
                <c:pt idx="2197">
                  <c:v>0.15354330708661421</c:v>
                </c:pt>
                <c:pt idx="2198">
                  <c:v>0.15032679738562091</c:v>
                </c:pt>
                <c:pt idx="2199">
                  <c:v>0.1183206106870229</c:v>
                </c:pt>
                <c:pt idx="2200">
                  <c:v>0.13469387755102041</c:v>
                </c:pt>
                <c:pt idx="2201">
                  <c:v>0.16814159292035399</c:v>
                </c:pt>
                <c:pt idx="2202">
                  <c:v>0.1210374639769452</c:v>
                </c:pt>
                <c:pt idx="2203">
                  <c:v>0.14814814814814811</c:v>
                </c:pt>
                <c:pt idx="2204">
                  <c:v>0.1497872340425532</c:v>
                </c:pt>
                <c:pt idx="2205">
                  <c:v>0.1111111111111111</c:v>
                </c:pt>
                <c:pt idx="2206">
                  <c:v>0.13733905579399139</c:v>
                </c:pt>
                <c:pt idx="2207">
                  <c:v>6.8702290076335881E-2</c:v>
                </c:pt>
                <c:pt idx="2208">
                  <c:v>0.15238095238095239</c:v>
                </c:pt>
                <c:pt idx="2209">
                  <c:v>0.1198910081743869</c:v>
                </c:pt>
                <c:pt idx="2210">
                  <c:v>3.0769230769230771E-2</c:v>
                </c:pt>
                <c:pt idx="2211">
                  <c:v>0.14117647058823529</c:v>
                </c:pt>
                <c:pt idx="2212">
                  <c:v>5.9770114942528728E-2</c:v>
                </c:pt>
                <c:pt idx="2213">
                  <c:v>0.15025906735751299</c:v>
                </c:pt>
                <c:pt idx="2214">
                  <c:v>0.1037735849056604</c:v>
                </c:pt>
                <c:pt idx="2215">
                  <c:v>0.12949640287769781</c:v>
                </c:pt>
                <c:pt idx="2216">
                  <c:v>0.1132075471698113</c:v>
                </c:pt>
                <c:pt idx="2217">
                  <c:v>3.643724696356275E-2</c:v>
                </c:pt>
                <c:pt idx="2218">
                  <c:v>0.13554987212276209</c:v>
                </c:pt>
                <c:pt idx="2219">
                  <c:v>0.1811594202898551</c:v>
                </c:pt>
                <c:pt idx="2220">
                  <c:v>0.16666666666666671</c:v>
                </c:pt>
                <c:pt idx="2221">
                  <c:v>0.17910447761194029</c:v>
                </c:pt>
                <c:pt idx="2222">
                  <c:v>0.1333333333333333</c:v>
                </c:pt>
                <c:pt idx="2223">
                  <c:v>0.12790697674418611</c:v>
                </c:pt>
                <c:pt idx="2224">
                  <c:v>4.954954954954955E-2</c:v>
                </c:pt>
                <c:pt idx="2225">
                  <c:v>0.1120689655172414</c:v>
                </c:pt>
                <c:pt idx="2226">
                  <c:v>7.9953650057937434E-2</c:v>
                </c:pt>
                <c:pt idx="2227">
                  <c:v>0.224</c:v>
                </c:pt>
                <c:pt idx="2228">
                  <c:v>0.1126760563380282</c:v>
                </c:pt>
                <c:pt idx="2229">
                  <c:v>0.13807531380753141</c:v>
                </c:pt>
                <c:pt idx="2230">
                  <c:v>0.19607843137254899</c:v>
                </c:pt>
                <c:pt idx="2231">
                  <c:v>0.1182033096926714</c:v>
                </c:pt>
                <c:pt idx="2232">
                  <c:v>9.5890410958904104E-2</c:v>
                </c:pt>
                <c:pt idx="2233">
                  <c:v>0.1395348837209302</c:v>
                </c:pt>
                <c:pt idx="2234">
                  <c:v>0.12925170068027211</c:v>
                </c:pt>
                <c:pt idx="2235">
                  <c:v>0.1591397849462366</c:v>
                </c:pt>
                <c:pt idx="2236">
                  <c:v>0.13600000000000001</c:v>
                </c:pt>
                <c:pt idx="2237">
                  <c:v>0.15580736543909349</c:v>
                </c:pt>
                <c:pt idx="2238">
                  <c:v>0.13099041533546329</c:v>
                </c:pt>
                <c:pt idx="2239">
                  <c:v>0.1206896551724138</c:v>
                </c:pt>
                <c:pt idx="2240">
                  <c:v>0.14427860696517411</c:v>
                </c:pt>
                <c:pt idx="2241">
                  <c:v>0.1153846153846154</c:v>
                </c:pt>
                <c:pt idx="2242">
                  <c:v>0.15859030837004409</c:v>
                </c:pt>
                <c:pt idx="2243">
                  <c:v>0.1228070175438596</c:v>
                </c:pt>
                <c:pt idx="2244">
                  <c:v>0.1513859275053305</c:v>
                </c:pt>
                <c:pt idx="2245">
                  <c:v>0.1186440677966102</c:v>
                </c:pt>
                <c:pt idx="2246">
                  <c:v>5.5696202531645568E-2</c:v>
                </c:pt>
                <c:pt idx="2247">
                  <c:v>0.1494661921708185</c:v>
                </c:pt>
                <c:pt idx="2248">
                  <c:v>0.1206896551724138</c:v>
                </c:pt>
                <c:pt idx="2249">
                  <c:v>3.3519553072625698E-2</c:v>
                </c:pt>
                <c:pt idx="2250">
                  <c:v>6.0377358490566038E-2</c:v>
                </c:pt>
                <c:pt idx="2251">
                  <c:v>0.16033755274261599</c:v>
                </c:pt>
                <c:pt idx="2252">
                  <c:v>4.4444444444444453E-2</c:v>
                </c:pt>
                <c:pt idx="2253">
                  <c:v>4.5918367346938778E-2</c:v>
                </c:pt>
                <c:pt idx="2254">
                  <c:v>5.1224944320712687E-2</c:v>
                </c:pt>
                <c:pt idx="2255">
                  <c:v>0.12868632707774799</c:v>
                </c:pt>
                <c:pt idx="2256">
                  <c:v>0.1238095238095238</c:v>
                </c:pt>
                <c:pt idx="2257">
                  <c:v>4.6875E-2</c:v>
                </c:pt>
                <c:pt idx="2258">
                  <c:v>3.2786885245901641E-2</c:v>
                </c:pt>
                <c:pt idx="2259">
                  <c:v>0.17763157894736839</c:v>
                </c:pt>
                <c:pt idx="2260">
                  <c:v>6.7885117493472591E-2</c:v>
                </c:pt>
                <c:pt idx="2261">
                  <c:v>8.1180811808118078E-2</c:v>
                </c:pt>
                <c:pt idx="2262">
                  <c:v>0.12101910828025481</c:v>
                </c:pt>
                <c:pt idx="2263">
                  <c:v>2.3255813953488368E-2</c:v>
                </c:pt>
                <c:pt idx="2264">
                  <c:v>0.10932475884244371</c:v>
                </c:pt>
                <c:pt idx="2265">
                  <c:v>6.1776061776061778E-2</c:v>
                </c:pt>
                <c:pt idx="2266">
                  <c:v>0.14046822742474921</c:v>
                </c:pt>
                <c:pt idx="2267">
                  <c:v>0.16901408450704231</c:v>
                </c:pt>
                <c:pt idx="2268">
                  <c:v>0.13114754098360659</c:v>
                </c:pt>
                <c:pt idx="2269">
                  <c:v>0.16176470588235289</c:v>
                </c:pt>
                <c:pt idx="2270">
                  <c:v>0.1</c:v>
                </c:pt>
                <c:pt idx="2271">
                  <c:v>8.9238845144356954E-2</c:v>
                </c:pt>
                <c:pt idx="2272">
                  <c:v>5.46875E-2</c:v>
                </c:pt>
                <c:pt idx="2273">
                  <c:v>6.9930069930069935E-2</c:v>
                </c:pt>
                <c:pt idx="2274">
                  <c:v>0.1094890510948905</c:v>
                </c:pt>
                <c:pt idx="2275">
                  <c:v>3.03030303030303E-2</c:v>
                </c:pt>
                <c:pt idx="2276">
                  <c:v>0.16759776536312851</c:v>
                </c:pt>
                <c:pt idx="2277">
                  <c:v>3.8071065989847719E-2</c:v>
                </c:pt>
                <c:pt idx="2278">
                  <c:v>0.13609467455621299</c:v>
                </c:pt>
                <c:pt idx="2279">
                  <c:v>2.643171806167401E-2</c:v>
                </c:pt>
                <c:pt idx="2280">
                  <c:v>5.3995680345572353E-2</c:v>
                </c:pt>
                <c:pt idx="2281">
                  <c:v>0.16425120772946861</c:v>
                </c:pt>
                <c:pt idx="2282">
                  <c:v>0.15315315315315309</c:v>
                </c:pt>
                <c:pt idx="2283">
                  <c:v>0.11659192825112109</c:v>
                </c:pt>
                <c:pt idx="2284">
                  <c:v>0.14027149321266971</c:v>
                </c:pt>
                <c:pt idx="2285">
                  <c:v>0.16593886462882099</c:v>
                </c:pt>
                <c:pt idx="2286">
                  <c:v>0.17499999999999999</c:v>
                </c:pt>
                <c:pt idx="2287">
                  <c:v>7.3929961089494164E-2</c:v>
                </c:pt>
                <c:pt idx="2288">
                  <c:v>6.6079295154185022E-2</c:v>
                </c:pt>
                <c:pt idx="2289">
                  <c:v>0.12790697674418611</c:v>
                </c:pt>
                <c:pt idx="2290">
                  <c:v>0.1114551083591331</c:v>
                </c:pt>
                <c:pt idx="2291">
                  <c:v>0.1647509578544061</c:v>
                </c:pt>
                <c:pt idx="2292">
                  <c:v>0.11678832116788319</c:v>
                </c:pt>
                <c:pt idx="2293">
                  <c:v>0.14285714285714279</c:v>
                </c:pt>
                <c:pt idx="2294">
                  <c:v>4.6511627906976737E-2</c:v>
                </c:pt>
                <c:pt idx="2295">
                  <c:v>1.470588235294118E-2</c:v>
                </c:pt>
                <c:pt idx="2296">
                  <c:v>4.3478260869565223E-2</c:v>
                </c:pt>
                <c:pt idx="2297">
                  <c:v>0.16774193548387101</c:v>
                </c:pt>
                <c:pt idx="2298">
                  <c:v>0.1366742596810934</c:v>
                </c:pt>
                <c:pt idx="2299">
                  <c:v>5.0480769230769232E-2</c:v>
                </c:pt>
                <c:pt idx="2300">
                  <c:v>0.10344827586206901</c:v>
                </c:pt>
                <c:pt idx="2301">
                  <c:v>0.13414634146341459</c:v>
                </c:pt>
                <c:pt idx="2302">
                  <c:v>0.13291139240506331</c:v>
                </c:pt>
                <c:pt idx="2303">
                  <c:v>0.10596026490066229</c:v>
                </c:pt>
                <c:pt idx="2304">
                  <c:v>0.14822546972860129</c:v>
                </c:pt>
                <c:pt idx="2305">
                  <c:v>0.1105527638190955</c:v>
                </c:pt>
                <c:pt idx="2306">
                  <c:v>0.15</c:v>
                </c:pt>
                <c:pt idx="2307">
                  <c:v>0.13829787234042551</c:v>
                </c:pt>
                <c:pt idx="2308">
                  <c:v>4.7511312217194568E-2</c:v>
                </c:pt>
                <c:pt idx="2309">
                  <c:v>0.15231788079470199</c:v>
                </c:pt>
                <c:pt idx="2310">
                  <c:v>0.1166666666666667</c:v>
                </c:pt>
                <c:pt idx="2311">
                  <c:v>1.149425287356322E-2</c:v>
                </c:pt>
                <c:pt idx="2312">
                  <c:v>0.1193181818181818</c:v>
                </c:pt>
                <c:pt idx="2313">
                  <c:v>0.13505747126436779</c:v>
                </c:pt>
                <c:pt idx="2314">
                  <c:v>6.25E-2</c:v>
                </c:pt>
                <c:pt idx="2315">
                  <c:v>0.13317191283292981</c:v>
                </c:pt>
                <c:pt idx="2316">
                  <c:v>0.1236749116607774</c:v>
                </c:pt>
                <c:pt idx="2317">
                  <c:v>0.1502890173410405</c:v>
                </c:pt>
                <c:pt idx="2318">
                  <c:v>0.13043478260869559</c:v>
                </c:pt>
                <c:pt idx="2319">
                  <c:v>0.18497109826589589</c:v>
                </c:pt>
                <c:pt idx="2320">
                  <c:v>0.12883435582822089</c:v>
                </c:pt>
                <c:pt idx="2321">
                  <c:v>0.16313559322033899</c:v>
                </c:pt>
                <c:pt idx="2322">
                  <c:v>0.15665236051502149</c:v>
                </c:pt>
                <c:pt idx="2323">
                  <c:v>0.15116279069767441</c:v>
                </c:pt>
                <c:pt idx="2324">
                  <c:v>0.09</c:v>
                </c:pt>
                <c:pt idx="2325">
                  <c:v>4.7457627118644069E-2</c:v>
                </c:pt>
                <c:pt idx="2326">
                  <c:v>0.14482758620689659</c:v>
                </c:pt>
                <c:pt idx="2327">
                  <c:v>0.16111111111111109</c:v>
                </c:pt>
                <c:pt idx="2328">
                  <c:v>4.1825095057034217E-2</c:v>
                </c:pt>
                <c:pt idx="2329">
                  <c:v>4.797047970479705E-2</c:v>
                </c:pt>
                <c:pt idx="2330">
                  <c:v>4.6938775510204082E-2</c:v>
                </c:pt>
                <c:pt idx="2331">
                  <c:v>0.12213740458015269</c:v>
                </c:pt>
                <c:pt idx="2332">
                  <c:v>0.13945578231292521</c:v>
                </c:pt>
                <c:pt idx="2333">
                  <c:v>0.11441647597254009</c:v>
                </c:pt>
                <c:pt idx="2334">
                  <c:v>8.7866108786610872E-2</c:v>
                </c:pt>
                <c:pt idx="2335">
                  <c:v>0.1141078838174274</c:v>
                </c:pt>
                <c:pt idx="2336">
                  <c:v>5.4421768707482991E-2</c:v>
                </c:pt>
                <c:pt idx="2337">
                  <c:v>5.4901960784313718E-2</c:v>
                </c:pt>
                <c:pt idx="2338">
                  <c:v>0.13312693498452011</c:v>
                </c:pt>
                <c:pt idx="2339">
                  <c:v>0.14615384615384619</c:v>
                </c:pt>
                <c:pt idx="2340">
                  <c:v>0.17006802721088429</c:v>
                </c:pt>
                <c:pt idx="2341">
                  <c:v>0.1384615384615385</c:v>
                </c:pt>
                <c:pt idx="2342">
                  <c:v>7.6142131979695438E-2</c:v>
                </c:pt>
                <c:pt idx="2343">
                  <c:v>0.1066666666666667</c:v>
                </c:pt>
                <c:pt idx="2344">
                  <c:v>0.15631691648822271</c:v>
                </c:pt>
                <c:pt idx="2345">
                  <c:v>4.793028322440087E-2</c:v>
                </c:pt>
                <c:pt idx="2346">
                  <c:v>7.4626865671641784E-2</c:v>
                </c:pt>
                <c:pt idx="2347">
                  <c:v>0.13127413127413129</c:v>
                </c:pt>
                <c:pt idx="2348">
                  <c:v>0.1135371179039301</c:v>
                </c:pt>
                <c:pt idx="2349">
                  <c:v>7.792207792207792E-2</c:v>
                </c:pt>
                <c:pt idx="2350">
                  <c:v>9.45945945945946E-2</c:v>
                </c:pt>
                <c:pt idx="2351">
                  <c:v>0.1186440677966102</c:v>
                </c:pt>
                <c:pt idx="2352">
                  <c:v>2.5000000000000001E-2</c:v>
                </c:pt>
                <c:pt idx="2353">
                  <c:v>0.1761006289308176</c:v>
                </c:pt>
                <c:pt idx="2354">
                  <c:v>0.15777525539160039</c:v>
                </c:pt>
                <c:pt idx="2355">
                  <c:v>0.17499999999999999</c:v>
                </c:pt>
                <c:pt idx="2356">
                  <c:v>0.11139240506329109</c:v>
                </c:pt>
                <c:pt idx="2357">
                  <c:v>3.214285714285714E-2</c:v>
                </c:pt>
                <c:pt idx="2358">
                  <c:v>0.1818181818181818</c:v>
                </c:pt>
                <c:pt idx="2359">
                  <c:v>0.19387755102040821</c:v>
                </c:pt>
                <c:pt idx="2360">
                  <c:v>7.6271186440677971E-2</c:v>
                </c:pt>
                <c:pt idx="2361">
                  <c:v>7.5268817204301078E-2</c:v>
                </c:pt>
                <c:pt idx="2362">
                  <c:v>0.1156716417910448</c:v>
                </c:pt>
                <c:pt idx="2363">
                  <c:v>0.1044776119402985</c:v>
                </c:pt>
                <c:pt idx="2364">
                  <c:v>7.746478873239436E-2</c:v>
                </c:pt>
                <c:pt idx="2365">
                  <c:v>0.15270935960591131</c:v>
                </c:pt>
                <c:pt idx="2366">
                  <c:v>0.1544943820224719</c:v>
                </c:pt>
                <c:pt idx="2367">
                  <c:v>0.101511879049676</c:v>
                </c:pt>
                <c:pt idx="2368">
                  <c:v>0.1232394366197183</c:v>
                </c:pt>
                <c:pt idx="2369">
                  <c:v>0.1388888888888889</c:v>
                </c:pt>
                <c:pt idx="2370">
                  <c:v>5.0955414012738863E-2</c:v>
                </c:pt>
                <c:pt idx="2371">
                  <c:v>0.14603174603174601</c:v>
                </c:pt>
                <c:pt idx="2372">
                  <c:v>0.1211267605633803</c:v>
                </c:pt>
                <c:pt idx="2373">
                  <c:v>0.12459016393442621</c:v>
                </c:pt>
                <c:pt idx="2374">
                  <c:v>3.5928143712574849E-2</c:v>
                </c:pt>
                <c:pt idx="2375">
                  <c:v>3.4934497816593878E-2</c:v>
                </c:pt>
                <c:pt idx="2376">
                  <c:v>3.4090909090909088E-2</c:v>
                </c:pt>
                <c:pt idx="2377">
                  <c:v>0.12681159420289859</c:v>
                </c:pt>
                <c:pt idx="2378">
                  <c:v>8.771929824561403E-2</c:v>
                </c:pt>
                <c:pt idx="2379">
                  <c:v>0.14018691588785051</c:v>
                </c:pt>
                <c:pt idx="2380">
                  <c:v>6.9970845481049565E-2</c:v>
                </c:pt>
                <c:pt idx="2381">
                  <c:v>3.2934131736526949E-2</c:v>
                </c:pt>
                <c:pt idx="2382">
                  <c:v>0.15131578947368421</c:v>
                </c:pt>
                <c:pt idx="2383">
                  <c:v>0.14462809917355371</c:v>
                </c:pt>
                <c:pt idx="2384">
                  <c:v>0.12814070351758791</c:v>
                </c:pt>
                <c:pt idx="2385">
                  <c:v>0.1182108626198083</c:v>
                </c:pt>
                <c:pt idx="2386">
                  <c:v>0.15789473684210531</c:v>
                </c:pt>
                <c:pt idx="2387">
                  <c:v>0.1377245508982036</c:v>
                </c:pt>
                <c:pt idx="2388">
                  <c:v>0.1126760563380282</c:v>
                </c:pt>
                <c:pt idx="2389">
                  <c:v>4.7393364928909949E-2</c:v>
                </c:pt>
                <c:pt idx="2390">
                  <c:v>8.0459770114942528E-2</c:v>
                </c:pt>
                <c:pt idx="2391">
                  <c:v>6.7669172932330823E-2</c:v>
                </c:pt>
                <c:pt idx="2392">
                  <c:v>0.21296296296296299</c:v>
                </c:pt>
                <c:pt idx="2393">
                  <c:v>0.11555555555555561</c:v>
                </c:pt>
                <c:pt idx="2394">
                  <c:v>0.14741035856573709</c:v>
                </c:pt>
                <c:pt idx="2395">
                  <c:v>7.9365079365079361E-2</c:v>
                </c:pt>
                <c:pt idx="2396">
                  <c:v>8.1081081081081086E-2</c:v>
                </c:pt>
                <c:pt idx="2397">
                  <c:v>0.19047619047619049</c:v>
                </c:pt>
                <c:pt idx="2398">
                  <c:v>0.10784313725490199</c:v>
                </c:pt>
                <c:pt idx="2399">
                  <c:v>3.7037037037037028E-2</c:v>
                </c:pt>
                <c:pt idx="2400">
                  <c:v>9.4178082191780824E-2</c:v>
                </c:pt>
                <c:pt idx="2401">
                  <c:v>0.1314984709480122</c:v>
                </c:pt>
                <c:pt idx="2402">
                  <c:v>7.5949367088607597E-2</c:v>
                </c:pt>
                <c:pt idx="2403">
                  <c:v>0.13197026022304831</c:v>
                </c:pt>
                <c:pt idx="2404">
                  <c:v>9.8666666666666666E-2</c:v>
                </c:pt>
                <c:pt idx="2405">
                  <c:v>0.15454545454545451</c:v>
                </c:pt>
                <c:pt idx="2406">
                  <c:v>0.15873015873015869</c:v>
                </c:pt>
                <c:pt idx="2407">
                  <c:v>0.1208053691275168</c:v>
                </c:pt>
                <c:pt idx="2408">
                  <c:v>7.6190476190476197E-2</c:v>
                </c:pt>
                <c:pt idx="2409">
                  <c:v>3.9665970772442591E-2</c:v>
                </c:pt>
                <c:pt idx="2410">
                  <c:v>0.13114754098360659</c:v>
                </c:pt>
                <c:pt idx="2411">
                  <c:v>0.12676056338028169</c:v>
                </c:pt>
                <c:pt idx="2412">
                  <c:v>7.8014184397163122E-2</c:v>
                </c:pt>
                <c:pt idx="2413">
                  <c:v>0.1159135559921415</c:v>
                </c:pt>
                <c:pt idx="2414">
                  <c:v>0.1169811320754717</c:v>
                </c:pt>
                <c:pt idx="2415">
                  <c:v>0.1419753086419753</c:v>
                </c:pt>
                <c:pt idx="2416">
                  <c:v>0.1172069825436409</c:v>
                </c:pt>
                <c:pt idx="2417">
                  <c:v>2.9411764705882349E-2</c:v>
                </c:pt>
                <c:pt idx="2418">
                  <c:v>0.1239193083573487</c:v>
                </c:pt>
                <c:pt idx="2419">
                  <c:v>0.13548387096774189</c:v>
                </c:pt>
                <c:pt idx="2420">
                  <c:v>0.18852459016393441</c:v>
                </c:pt>
                <c:pt idx="2421">
                  <c:v>0.14345991561181429</c:v>
                </c:pt>
                <c:pt idx="2422">
                  <c:v>0.125</c:v>
                </c:pt>
                <c:pt idx="2423">
                  <c:v>0.12727272727272729</c:v>
                </c:pt>
                <c:pt idx="2424">
                  <c:v>0.13750000000000001</c:v>
                </c:pt>
                <c:pt idx="2425">
                  <c:v>0.1761006289308176</c:v>
                </c:pt>
                <c:pt idx="2426">
                  <c:v>0.119047619047619</c:v>
                </c:pt>
                <c:pt idx="2427">
                  <c:v>5.2854122621564477E-2</c:v>
                </c:pt>
                <c:pt idx="2428">
                  <c:v>0.1147058823529412</c:v>
                </c:pt>
                <c:pt idx="2429">
                  <c:v>0.13315217391304349</c:v>
                </c:pt>
                <c:pt idx="2430">
                  <c:v>9.5238095238095233E-2</c:v>
                </c:pt>
                <c:pt idx="2431">
                  <c:v>0.14960629921259841</c:v>
                </c:pt>
                <c:pt idx="2432">
                  <c:v>8.1081081081081086E-2</c:v>
                </c:pt>
                <c:pt idx="2433">
                  <c:v>0.1143695014662757</c:v>
                </c:pt>
                <c:pt idx="2434">
                  <c:v>9.7643097643097643E-2</c:v>
                </c:pt>
                <c:pt idx="2435">
                  <c:v>0.20779220779220781</c:v>
                </c:pt>
                <c:pt idx="2436">
                  <c:v>0.1449814126394052</c:v>
                </c:pt>
                <c:pt idx="2437">
                  <c:v>1.6393442622950821E-2</c:v>
                </c:pt>
                <c:pt idx="2438">
                  <c:v>0.12195121951219511</c:v>
                </c:pt>
                <c:pt idx="2439">
                  <c:v>0.1118421052631579</c:v>
                </c:pt>
                <c:pt idx="2440">
                  <c:v>0.15264797507788161</c:v>
                </c:pt>
                <c:pt idx="2441">
                  <c:v>0.1327683615819209</c:v>
                </c:pt>
                <c:pt idx="2442">
                  <c:v>0.1133333333333333</c:v>
                </c:pt>
                <c:pt idx="2443">
                  <c:v>0.19565217391304349</c:v>
                </c:pt>
                <c:pt idx="2444">
                  <c:v>0.15</c:v>
                </c:pt>
                <c:pt idx="2445">
                  <c:v>0.16666666666666671</c:v>
                </c:pt>
                <c:pt idx="2446">
                  <c:v>0.13043478260869559</c:v>
                </c:pt>
                <c:pt idx="2447">
                  <c:v>2.803738317757009E-2</c:v>
                </c:pt>
                <c:pt idx="2448">
                  <c:v>0.1211180124223603</c:v>
                </c:pt>
                <c:pt idx="2449">
                  <c:v>0.1020408163265306</c:v>
                </c:pt>
                <c:pt idx="2450">
                  <c:v>0.1395348837209302</c:v>
                </c:pt>
                <c:pt idx="2451">
                  <c:v>0.1008403361344538</c:v>
                </c:pt>
                <c:pt idx="2452">
                  <c:v>0.15384615384615391</c:v>
                </c:pt>
                <c:pt idx="2453">
                  <c:v>7.4999999999999997E-2</c:v>
                </c:pt>
                <c:pt idx="2454">
                  <c:v>0.15044247787610621</c:v>
                </c:pt>
                <c:pt idx="2455">
                  <c:v>0.1751412429378531</c:v>
                </c:pt>
                <c:pt idx="2456">
                  <c:v>0.13924050632911389</c:v>
                </c:pt>
                <c:pt idx="2457">
                  <c:v>0.13513513513513509</c:v>
                </c:pt>
                <c:pt idx="2458">
                  <c:v>0.1</c:v>
                </c:pt>
                <c:pt idx="2459">
                  <c:v>6.4655172413793108E-2</c:v>
                </c:pt>
                <c:pt idx="2460">
                  <c:v>0.1176470588235294</c:v>
                </c:pt>
                <c:pt idx="2461">
                  <c:v>5.6057866184448461E-2</c:v>
                </c:pt>
                <c:pt idx="2462">
                  <c:v>0.16666666666666671</c:v>
                </c:pt>
                <c:pt idx="2463">
                  <c:v>7.0422535211267609E-2</c:v>
                </c:pt>
                <c:pt idx="2464">
                  <c:v>0.15436241610738249</c:v>
                </c:pt>
                <c:pt idx="2465">
                  <c:v>5.2272727272727269E-2</c:v>
                </c:pt>
                <c:pt idx="2466">
                  <c:v>2.6086956521739129E-2</c:v>
                </c:pt>
                <c:pt idx="2467">
                  <c:v>3.3018867924528301E-2</c:v>
                </c:pt>
                <c:pt idx="2468">
                  <c:v>8.461538461538462E-2</c:v>
                </c:pt>
                <c:pt idx="2469">
                  <c:v>0.1387096774193548</c:v>
                </c:pt>
                <c:pt idx="2470">
                  <c:v>4.2372881355932202E-2</c:v>
                </c:pt>
                <c:pt idx="2471">
                  <c:v>0.1225296442687747</c:v>
                </c:pt>
                <c:pt idx="2472">
                  <c:v>4.4444444444444453E-2</c:v>
                </c:pt>
                <c:pt idx="2473">
                  <c:v>0.1211340206185567</c:v>
                </c:pt>
                <c:pt idx="2474">
                  <c:v>0.13574660633484159</c:v>
                </c:pt>
                <c:pt idx="2475">
                  <c:v>2.6315789473684209E-2</c:v>
                </c:pt>
                <c:pt idx="2476">
                  <c:v>0.1240875912408759</c:v>
                </c:pt>
                <c:pt idx="2477">
                  <c:v>0.1246290801186944</c:v>
                </c:pt>
                <c:pt idx="2478">
                  <c:v>0.15492957746478869</c:v>
                </c:pt>
                <c:pt idx="2479">
                  <c:v>0.12643678160919539</c:v>
                </c:pt>
                <c:pt idx="2480">
                  <c:v>0.14285714285714279</c:v>
                </c:pt>
                <c:pt idx="2481">
                  <c:v>4.708520179372197E-2</c:v>
                </c:pt>
                <c:pt idx="2482">
                  <c:v>0.1485714285714286</c:v>
                </c:pt>
                <c:pt idx="2483">
                  <c:v>0.17112299465240641</c:v>
                </c:pt>
                <c:pt idx="2484">
                  <c:v>0.12666666666666671</c:v>
                </c:pt>
                <c:pt idx="2485">
                  <c:v>5.4794520547945202E-2</c:v>
                </c:pt>
                <c:pt idx="2486">
                  <c:v>0.17197452229299359</c:v>
                </c:pt>
                <c:pt idx="2487">
                  <c:v>0.104602510460251</c:v>
                </c:pt>
                <c:pt idx="2488">
                  <c:v>4.9382716049382713E-2</c:v>
                </c:pt>
                <c:pt idx="2489">
                  <c:v>2.4096385542168679E-2</c:v>
                </c:pt>
                <c:pt idx="2490">
                  <c:v>9.5238095238095247E-3</c:v>
                </c:pt>
                <c:pt idx="2491">
                  <c:v>0.13836477987421381</c:v>
                </c:pt>
                <c:pt idx="2492">
                  <c:v>9.375E-2</c:v>
                </c:pt>
                <c:pt idx="2493">
                  <c:v>0.13793103448275859</c:v>
                </c:pt>
                <c:pt idx="2494">
                  <c:v>0.1142857142857143</c:v>
                </c:pt>
                <c:pt idx="2495">
                  <c:v>3.875968992248062E-2</c:v>
                </c:pt>
                <c:pt idx="2496">
                  <c:v>0.134020618556701</c:v>
                </c:pt>
                <c:pt idx="2497">
                  <c:v>0.1095360824742268</c:v>
                </c:pt>
                <c:pt idx="2498">
                  <c:v>0.1522842639593909</c:v>
                </c:pt>
                <c:pt idx="2499">
                  <c:v>0.15384615384615391</c:v>
                </c:pt>
                <c:pt idx="2500">
                  <c:v>0.12857142857142859</c:v>
                </c:pt>
                <c:pt idx="2501">
                  <c:v>0.1204819277108434</c:v>
                </c:pt>
                <c:pt idx="2502">
                  <c:v>9.1954022988505746E-2</c:v>
                </c:pt>
                <c:pt idx="2503">
                  <c:v>0.14141414141414141</c:v>
                </c:pt>
                <c:pt idx="2504">
                  <c:v>0.134020618556701</c:v>
                </c:pt>
                <c:pt idx="2505">
                  <c:v>0.16428571428571431</c:v>
                </c:pt>
                <c:pt idx="2506">
                  <c:v>0.1411290322580645</c:v>
                </c:pt>
                <c:pt idx="2507">
                  <c:v>0.19565217391304349</c:v>
                </c:pt>
                <c:pt idx="2508">
                  <c:v>0.12195121951219511</c:v>
                </c:pt>
                <c:pt idx="2509">
                  <c:v>7.8947368421052627E-2</c:v>
                </c:pt>
                <c:pt idx="2510">
                  <c:v>0.18699186991869921</c:v>
                </c:pt>
                <c:pt idx="2511">
                  <c:v>0.10344827586206901</c:v>
                </c:pt>
                <c:pt idx="2512">
                  <c:v>0.1316348195329087</c:v>
                </c:pt>
                <c:pt idx="2513">
                  <c:v>0.1328125</c:v>
                </c:pt>
                <c:pt idx="2514">
                  <c:v>0.13559322033898311</c:v>
                </c:pt>
                <c:pt idx="2515">
                  <c:v>2.8776978417266189E-2</c:v>
                </c:pt>
                <c:pt idx="2516">
                  <c:v>0.23958333333333329</c:v>
                </c:pt>
                <c:pt idx="2517">
                  <c:v>0.1294642857142857</c:v>
                </c:pt>
                <c:pt idx="2518">
                  <c:v>5.3941908713692949E-2</c:v>
                </c:pt>
                <c:pt idx="2519">
                  <c:v>9.3023255813953487E-2</c:v>
                </c:pt>
                <c:pt idx="2520">
                  <c:v>3.8095238095238099E-2</c:v>
                </c:pt>
                <c:pt idx="2521">
                  <c:v>6.3768115942028983E-2</c:v>
                </c:pt>
                <c:pt idx="2522">
                  <c:v>0.1037735849056604</c:v>
                </c:pt>
                <c:pt idx="2523">
                  <c:v>5.0125313283208017E-2</c:v>
                </c:pt>
                <c:pt idx="2524">
                  <c:v>5.8111380145278453E-2</c:v>
                </c:pt>
                <c:pt idx="2525">
                  <c:v>0.11646586345381529</c:v>
                </c:pt>
                <c:pt idx="2526">
                  <c:v>0.14399999999999999</c:v>
                </c:pt>
                <c:pt idx="2527">
                  <c:v>0.13196480938416419</c:v>
                </c:pt>
                <c:pt idx="2528">
                  <c:v>0.14611872146118721</c:v>
                </c:pt>
                <c:pt idx="2529">
                  <c:v>0.1322751322751323</c:v>
                </c:pt>
                <c:pt idx="2530">
                  <c:v>0.22222222222222221</c:v>
                </c:pt>
                <c:pt idx="2531">
                  <c:v>0.15254237288135589</c:v>
                </c:pt>
                <c:pt idx="2532">
                  <c:v>9.1205211726384364E-2</c:v>
                </c:pt>
                <c:pt idx="2533">
                  <c:v>0.1339285714285714</c:v>
                </c:pt>
                <c:pt idx="2534">
                  <c:v>0.11688311688311689</c:v>
                </c:pt>
                <c:pt idx="2535">
                  <c:v>8.8372093023255813E-2</c:v>
                </c:pt>
                <c:pt idx="2536">
                  <c:v>0.1808118081180812</c:v>
                </c:pt>
                <c:pt idx="2537">
                  <c:v>6.9230769230769235E-2</c:v>
                </c:pt>
                <c:pt idx="2538">
                  <c:v>0.1164383561643836</c:v>
                </c:pt>
                <c:pt idx="2539">
                  <c:v>3.3582089552238813E-2</c:v>
                </c:pt>
                <c:pt idx="2540">
                  <c:v>0.22641509433962259</c:v>
                </c:pt>
                <c:pt idx="2541">
                  <c:v>0.16666666666666671</c:v>
                </c:pt>
                <c:pt idx="2542">
                  <c:v>3.4482758620689648E-2</c:v>
                </c:pt>
                <c:pt idx="2543">
                  <c:v>0.13300492610837439</c:v>
                </c:pt>
                <c:pt idx="2544">
                  <c:v>2.3529411764705879E-2</c:v>
                </c:pt>
                <c:pt idx="2545">
                  <c:v>3.9156626506024098E-2</c:v>
                </c:pt>
                <c:pt idx="2546">
                  <c:v>6.3291139240506333E-2</c:v>
                </c:pt>
                <c:pt idx="2547">
                  <c:v>0.14016172506738539</c:v>
                </c:pt>
                <c:pt idx="2548">
                  <c:v>0.11235955056179769</c:v>
                </c:pt>
                <c:pt idx="2549">
                  <c:v>0.13013698630136991</c:v>
                </c:pt>
                <c:pt idx="2550">
                  <c:v>7.407407407407407E-2</c:v>
                </c:pt>
                <c:pt idx="2551">
                  <c:v>0.1228070175438596</c:v>
                </c:pt>
                <c:pt idx="2552">
                  <c:v>3.64741641337386E-2</c:v>
                </c:pt>
                <c:pt idx="2553">
                  <c:v>7.2916666666666671E-2</c:v>
                </c:pt>
                <c:pt idx="2554">
                  <c:v>0.1257142857142857</c:v>
                </c:pt>
                <c:pt idx="2555">
                  <c:v>0.1279317697228145</c:v>
                </c:pt>
                <c:pt idx="2556">
                  <c:v>0.14634146341463411</c:v>
                </c:pt>
                <c:pt idx="2557">
                  <c:v>0.14942528735632191</c:v>
                </c:pt>
                <c:pt idx="2558">
                  <c:v>4.1095890410958902E-2</c:v>
                </c:pt>
                <c:pt idx="2559">
                  <c:v>5.3527980535279802E-2</c:v>
                </c:pt>
                <c:pt idx="2560">
                  <c:v>6.3953488372093026E-2</c:v>
                </c:pt>
                <c:pt idx="2561">
                  <c:v>5.2023121387283239E-2</c:v>
                </c:pt>
                <c:pt idx="2562">
                  <c:v>0.1184433164128596</c:v>
                </c:pt>
                <c:pt idx="2563">
                  <c:v>3.125E-2</c:v>
                </c:pt>
                <c:pt idx="2564">
                  <c:v>0.18090452261306531</c:v>
                </c:pt>
                <c:pt idx="2565">
                  <c:v>0.1153846153846154</c:v>
                </c:pt>
                <c:pt idx="2566">
                  <c:v>6.6901408450704219E-2</c:v>
                </c:pt>
                <c:pt idx="2567">
                  <c:v>0.13756613756613759</c:v>
                </c:pt>
                <c:pt idx="2568">
                  <c:v>0.1357142857142857</c:v>
                </c:pt>
                <c:pt idx="2569">
                  <c:v>5.1886792452830191E-2</c:v>
                </c:pt>
                <c:pt idx="2570">
                  <c:v>0.1290322580645161</c:v>
                </c:pt>
                <c:pt idx="2571">
                  <c:v>0.1540880503144654</c:v>
                </c:pt>
                <c:pt idx="2572">
                  <c:v>0.145610278372591</c:v>
                </c:pt>
                <c:pt idx="2573">
                  <c:v>0.14772727272727271</c:v>
                </c:pt>
                <c:pt idx="2574">
                  <c:v>0.11940298507462691</c:v>
                </c:pt>
                <c:pt idx="2575">
                  <c:v>0.16891891891891889</c:v>
                </c:pt>
                <c:pt idx="2576">
                  <c:v>0.1659751037344398</c:v>
                </c:pt>
                <c:pt idx="2577">
                  <c:v>0.13548387096774189</c:v>
                </c:pt>
                <c:pt idx="2578">
                  <c:v>0.19266055045871561</c:v>
                </c:pt>
                <c:pt idx="2579">
                  <c:v>0.23958333333333329</c:v>
                </c:pt>
                <c:pt idx="2580">
                  <c:v>5.9523809523809521E-2</c:v>
                </c:pt>
                <c:pt idx="2581">
                  <c:v>9.8591549295774641E-2</c:v>
                </c:pt>
                <c:pt idx="2582">
                  <c:v>0.13385826771653539</c:v>
                </c:pt>
                <c:pt idx="2583">
                  <c:v>0.1235955056179775</c:v>
                </c:pt>
                <c:pt idx="2584">
                  <c:v>0.13218390804597699</c:v>
                </c:pt>
                <c:pt idx="2585">
                  <c:v>0.125</c:v>
                </c:pt>
                <c:pt idx="2586">
                  <c:v>3.0769230769230771E-2</c:v>
                </c:pt>
                <c:pt idx="2587">
                  <c:v>7.0921985815602844E-3</c:v>
                </c:pt>
                <c:pt idx="2588">
                  <c:v>0.1370558375634518</c:v>
                </c:pt>
                <c:pt idx="2589">
                  <c:v>9.0909090909090912E-2</c:v>
                </c:pt>
                <c:pt idx="2590">
                  <c:v>0.12145110410094639</c:v>
                </c:pt>
                <c:pt idx="2591">
                  <c:v>0.15068493150684931</c:v>
                </c:pt>
                <c:pt idx="2592">
                  <c:v>9.2783505154639179E-2</c:v>
                </c:pt>
                <c:pt idx="2593">
                  <c:v>0.1026785714285714</c:v>
                </c:pt>
                <c:pt idx="2594">
                  <c:v>0.1215469613259668</c:v>
                </c:pt>
                <c:pt idx="2595">
                  <c:v>6.6666666666666666E-2</c:v>
                </c:pt>
                <c:pt idx="2596">
                  <c:v>0.1333333333333333</c:v>
                </c:pt>
                <c:pt idx="2597">
                  <c:v>7.8817733990147784E-2</c:v>
                </c:pt>
                <c:pt idx="2598">
                  <c:v>0.1512345679012346</c:v>
                </c:pt>
                <c:pt idx="2599">
                  <c:v>0.12672176308539951</c:v>
                </c:pt>
                <c:pt idx="2600">
                  <c:v>0.11480362537764351</c:v>
                </c:pt>
                <c:pt idx="2601">
                  <c:v>0.1797752808988764</c:v>
                </c:pt>
                <c:pt idx="2602">
                  <c:v>0.21875</c:v>
                </c:pt>
                <c:pt idx="2603">
                  <c:v>0.12377850162866449</c:v>
                </c:pt>
                <c:pt idx="2604">
                  <c:v>0.1147540983606557</c:v>
                </c:pt>
                <c:pt idx="2605">
                  <c:v>0.14736842105263159</c:v>
                </c:pt>
                <c:pt idx="2606">
                  <c:v>0.1172413793103448</c:v>
                </c:pt>
                <c:pt idx="2607">
                  <c:v>0.15157894736842109</c:v>
                </c:pt>
                <c:pt idx="2608">
                  <c:v>8.5106382978723402E-2</c:v>
                </c:pt>
                <c:pt idx="2609">
                  <c:v>0.1445603576751118</c:v>
                </c:pt>
                <c:pt idx="2610">
                  <c:v>0.11872146118721461</c:v>
                </c:pt>
                <c:pt idx="2611">
                  <c:v>0.1176470588235294</c:v>
                </c:pt>
                <c:pt idx="2612">
                  <c:v>0.2105263157894737</c:v>
                </c:pt>
                <c:pt idx="2613">
                  <c:v>0.1875</c:v>
                </c:pt>
                <c:pt idx="2614">
                  <c:v>0.15714285714285711</c:v>
                </c:pt>
                <c:pt idx="2615">
                  <c:v>8.1967213114754092E-2</c:v>
                </c:pt>
                <c:pt idx="2616">
                  <c:v>5.5684454756380508E-2</c:v>
                </c:pt>
                <c:pt idx="2617">
                  <c:v>0.18972332015810281</c:v>
                </c:pt>
                <c:pt idx="2618">
                  <c:v>0.16129032258064521</c:v>
                </c:pt>
                <c:pt idx="2619">
                  <c:v>0.1475409836065574</c:v>
                </c:pt>
                <c:pt idx="2620">
                  <c:v>0.116504854368932</c:v>
                </c:pt>
                <c:pt idx="2621">
                  <c:v>0.14338235294117649</c:v>
                </c:pt>
                <c:pt idx="2622">
                  <c:v>0.10309278350515461</c:v>
                </c:pt>
                <c:pt idx="2623">
                  <c:v>6.8965517241379309E-2</c:v>
                </c:pt>
                <c:pt idx="2624">
                  <c:v>0.1648351648351648</c:v>
                </c:pt>
                <c:pt idx="2625">
                  <c:v>0</c:v>
                </c:pt>
                <c:pt idx="2626">
                  <c:v>0.20779220779220781</c:v>
                </c:pt>
                <c:pt idx="2627">
                  <c:v>7.1120689655172417E-2</c:v>
                </c:pt>
                <c:pt idx="2628">
                  <c:v>5.0505050505050497E-2</c:v>
                </c:pt>
                <c:pt idx="2629">
                  <c:v>8.4507042253521125E-2</c:v>
                </c:pt>
                <c:pt idx="2630">
                  <c:v>0.15384615384615391</c:v>
                </c:pt>
                <c:pt idx="2631">
                  <c:v>0.16</c:v>
                </c:pt>
                <c:pt idx="2632">
                  <c:v>4.0816326530612242E-2</c:v>
                </c:pt>
                <c:pt idx="2633">
                  <c:v>5.5555555555555552E-2</c:v>
                </c:pt>
                <c:pt idx="2634">
                  <c:v>0.14233576642335771</c:v>
                </c:pt>
                <c:pt idx="2635">
                  <c:v>0.13580246913580249</c:v>
                </c:pt>
                <c:pt idx="2636">
                  <c:v>0.10550458715596329</c:v>
                </c:pt>
                <c:pt idx="2637">
                  <c:v>0.16</c:v>
                </c:pt>
                <c:pt idx="2638">
                  <c:v>0.1333333333333333</c:v>
                </c:pt>
                <c:pt idx="2639">
                  <c:v>0.1607142857142857</c:v>
                </c:pt>
                <c:pt idx="2640">
                  <c:v>0.13475177304964539</c:v>
                </c:pt>
                <c:pt idx="2641">
                  <c:v>0.125</c:v>
                </c:pt>
                <c:pt idx="2642">
                  <c:v>0.1444444444444444</c:v>
                </c:pt>
                <c:pt idx="2643">
                  <c:v>0.11594202898550721</c:v>
                </c:pt>
                <c:pt idx="2644">
                  <c:v>4.0540540540540543E-2</c:v>
                </c:pt>
                <c:pt idx="2645">
                  <c:v>3.6585365853658527E-2</c:v>
                </c:pt>
                <c:pt idx="2646">
                  <c:v>0.15151515151515149</c:v>
                </c:pt>
                <c:pt idx="2647">
                  <c:v>0.1079136690647482</c:v>
                </c:pt>
                <c:pt idx="2648">
                  <c:v>0.1216216216216216</c:v>
                </c:pt>
                <c:pt idx="2649">
                  <c:v>6.4935064935064929E-2</c:v>
                </c:pt>
                <c:pt idx="2650">
                  <c:v>6.6176470588235295E-2</c:v>
                </c:pt>
                <c:pt idx="2651">
                  <c:v>0.1386138613861386</c:v>
                </c:pt>
                <c:pt idx="2652">
                  <c:v>0.1711711711711712</c:v>
                </c:pt>
                <c:pt idx="2653">
                  <c:v>4.5307443365695803E-2</c:v>
                </c:pt>
                <c:pt idx="2654">
                  <c:v>7.1428571428571425E-2</c:v>
                </c:pt>
                <c:pt idx="2655">
                  <c:v>0.112781954887218</c:v>
                </c:pt>
                <c:pt idx="2656">
                  <c:v>0.15789473684210531</c:v>
                </c:pt>
                <c:pt idx="2657">
                  <c:v>0.1025641025641026</c:v>
                </c:pt>
                <c:pt idx="2658">
                  <c:v>0.1444444444444444</c:v>
                </c:pt>
                <c:pt idx="2659">
                  <c:v>0.14893617021276601</c:v>
                </c:pt>
                <c:pt idx="2660">
                  <c:v>3.2786885245901641E-2</c:v>
                </c:pt>
                <c:pt idx="2661">
                  <c:v>0.15463917525773199</c:v>
                </c:pt>
                <c:pt idx="2662">
                  <c:v>0.18279569892473119</c:v>
                </c:pt>
                <c:pt idx="2663">
                  <c:v>0.1234567901234568</c:v>
                </c:pt>
                <c:pt idx="2664">
                  <c:v>0.16438356164383561</c:v>
                </c:pt>
                <c:pt idx="2665">
                  <c:v>0.13618677042801561</c:v>
                </c:pt>
                <c:pt idx="2666">
                  <c:v>0.14697406340057639</c:v>
                </c:pt>
                <c:pt idx="2667">
                  <c:v>0.15068493150684931</c:v>
                </c:pt>
                <c:pt idx="2668">
                  <c:v>0.1184210526315789</c:v>
                </c:pt>
                <c:pt idx="2669">
                  <c:v>0.1764705882352941</c:v>
                </c:pt>
                <c:pt idx="2670">
                  <c:v>0.17204301075268821</c:v>
                </c:pt>
                <c:pt idx="2671">
                  <c:v>7.1428571428571425E-2</c:v>
                </c:pt>
                <c:pt idx="2672">
                  <c:v>0.23893805309734509</c:v>
                </c:pt>
                <c:pt idx="2673">
                  <c:v>0.1176470588235294</c:v>
                </c:pt>
                <c:pt idx="2674">
                  <c:v>0.13596491228070179</c:v>
                </c:pt>
                <c:pt idx="2675">
                  <c:v>0.1</c:v>
                </c:pt>
                <c:pt idx="2676">
                  <c:v>8.7912087912087919E-2</c:v>
                </c:pt>
                <c:pt idx="2677">
                  <c:v>2.34375E-2</c:v>
                </c:pt>
                <c:pt idx="2678">
                  <c:v>0.12396694214876031</c:v>
                </c:pt>
                <c:pt idx="2679">
                  <c:v>0.13030303030303031</c:v>
                </c:pt>
                <c:pt idx="2680">
                  <c:v>9.7345132743362831E-2</c:v>
                </c:pt>
                <c:pt idx="2681">
                  <c:v>0.16129032258064521</c:v>
                </c:pt>
                <c:pt idx="2682">
                  <c:v>0.1333333333333333</c:v>
                </c:pt>
                <c:pt idx="2683">
                  <c:v>9.3333333333333338E-2</c:v>
                </c:pt>
                <c:pt idx="2684">
                  <c:v>0.15730337078651679</c:v>
                </c:pt>
                <c:pt idx="2685">
                  <c:v>3.7634408602150539E-2</c:v>
                </c:pt>
                <c:pt idx="2686">
                  <c:v>4.0816326530612242E-2</c:v>
                </c:pt>
                <c:pt idx="2687">
                  <c:v>0.25490196078431371</c:v>
                </c:pt>
                <c:pt idx="2688">
                  <c:v>0.17808219178082191</c:v>
                </c:pt>
                <c:pt idx="2689">
                  <c:v>0.1688311688311688</c:v>
                </c:pt>
                <c:pt idx="2690">
                  <c:v>0.1333333333333333</c:v>
                </c:pt>
                <c:pt idx="2691">
                  <c:v>5.1546391752577317E-2</c:v>
                </c:pt>
                <c:pt idx="2692">
                  <c:v>0.1226993865030675</c:v>
                </c:pt>
                <c:pt idx="2693">
                  <c:v>0.1276595744680851</c:v>
                </c:pt>
                <c:pt idx="2694">
                  <c:v>0.18947368421052629</c:v>
                </c:pt>
                <c:pt idx="2695">
                  <c:v>0.14356435643564361</c:v>
                </c:pt>
                <c:pt idx="2696">
                  <c:v>0.13580246913580249</c:v>
                </c:pt>
                <c:pt idx="2697">
                  <c:v>7.8431372549019607E-2</c:v>
                </c:pt>
                <c:pt idx="2698">
                  <c:v>1.754385964912281E-2</c:v>
                </c:pt>
                <c:pt idx="2699">
                  <c:v>3.2894736842105261E-2</c:v>
                </c:pt>
                <c:pt idx="2700">
                  <c:v>5.7082452431289642E-2</c:v>
                </c:pt>
                <c:pt idx="2701">
                  <c:v>9.0909090909090912E-2</c:v>
                </c:pt>
                <c:pt idx="2702">
                  <c:v>0.15730337078651679</c:v>
                </c:pt>
                <c:pt idx="2703">
                  <c:v>0.1184210526315789</c:v>
                </c:pt>
                <c:pt idx="2704">
                  <c:v>0.17624521072796931</c:v>
                </c:pt>
                <c:pt idx="2705">
                  <c:v>5.0328227571115977E-2</c:v>
                </c:pt>
                <c:pt idx="2706">
                  <c:v>0.1044776119402985</c:v>
                </c:pt>
                <c:pt idx="2707">
                  <c:v>0.1386138613861386</c:v>
                </c:pt>
                <c:pt idx="2708">
                  <c:v>0.16949152542372881</c:v>
                </c:pt>
                <c:pt idx="2709">
                  <c:v>0.1414634146341463</c:v>
                </c:pt>
                <c:pt idx="2710">
                  <c:v>0.15662650602409639</c:v>
                </c:pt>
                <c:pt idx="2711">
                  <c:v>0.1864406779661017</c:v>
                </c:pt>
                <c:pt idx="2712">
                  <c:v>0.1186440677966102</c:v>
                </c:pt>
                <c:pt idx="2713">
                  <c:v>8.6206896551724144E-2</c:v>
                </c:pt>
                <c:pt idx="2714">
                  <c:v>0.1475409836065574</c:v>
                </c:pt>
                <c:pt idx="2715">
                  <c:v>0.12743628185907049</c:v>
                </c:pt>
                <c:pt idx="2716">
                  <c:v>0.1343283582089552</c:v>
                </c:pt>
                <c:pt idx="2717">
                  <c:v>0.19402985074626869</c:v>
                </c:pt>
                <c:pt idx="2718">
                  <c:v>0.1292134831460674</c:v>
                </c:pt>
                <c:pt idx="2719">
                  <c:v>5.2631578947368418E-2</c:v>
                </c:pt>
                <c:pt idx="2720">
                  <c:v>0.1203007518796992</c:v>
                </c:pt>
                <c:pt idx="2721">
                  <c:v>6.5789473684210523E-2</c:v>
                </c:pt>
                <c:pt idx="2722">
                  <c:v>0.15843621399176949</c:v>
                </c:pt>
                <c:pt idx="2723">
                  <c:v>8.8888888888888892E-2</c:v>
                </c:pt>
                <c:pt idx="2724">
                  <c:v>0.15384615384615391</c:v>
                </c:pt>
                <c:pt idx="2725">
                  <c:v>0.1466666666666667</c:v>
                </c:pt>
                <c:pt idx="2726">
                  <c:v>9.6774193548387094E-2</c:v>
                </c:pt>
                <c:pt idx="2727">
                  <c:v>0.1245674740484429</c:v>
                </c:pt>
                <c:pt idx="2728">
                  <c:v>0.19090909090909089</c:v>
                </c:pt>
                <c:pt idx="2729">
                  <c:v>0.21030042918454939</c:v>
                </c:pt>
                <c:pt idx="2730">
                  <c:v>0.25714285714285712</c:v>
                </c:pt>
                <c:pt idx="2731">
                  <c:v>3.125E-2</c:v>
                </c:pt>
                <c:pt idx="2732">
                  <c:v>0.1475409836065574</c:v>
                </c:pt>
                <c:pt idx="2733">
                  <c:v>0.14000000000000001</c:v>
                </c:pt>
                <c:pt idx="2734">
                  <c:v>0.15234375</c:v>
                </c:pt>
                <c:pt idx="2735">
                  <c:v>0.140997830802603</c:v>
                </c:pt>
                <c:pt idx="2736">
                  <c:v>0.23376623376623379</c:v>
                </c:pt>
                <c:pt idx="2737">
                  <c:v>0.12203389830508481</c:v>
                </c:pt>
                <c:pt idx="2738">
                  <c:v>0.20454545454545461</c:v>
                </c:pt>
                <c:pt idx="2739">
                  <c:v>0.1333333333333333</c:v>
                </c:pt>
                <c:pt idx="2740">
                  <c:v>0.21649484536082481</c:v>
                </c:pt>
                <c:pt idx="2741">
                  <c:v>0.1012658227848101</c:v>
                </c:pt>
                <c:pt idx="2742">
                  <c:v>0.125</c:v>
                </c:pt>
                <c:pt idx="2743">
                  <c:v>0.1081081081081081</c:v>
                </c:pt>
                <c:pt idx="2744">
                  <c:v>8.6092715231788075E-2</c:v>
                </c:pt>
                <c:pt idx="2745">
                  <c:v>0.1545741324921136</c:v>
                </c:pt>
                <c:pt idx="2746">
                  <c:v>4.5454545454545463E-2</c:v>
                </c:pt>
                <c:pt idx="2747">
                  <c:v>0.13636363636363641</c:v>
                </c:pt>
                <c:pt idx="2748">
                  <c:v>0.35416666666666669</c:v>
                </c:pt>
                <c:pt idx="2749">
                  <c:v>0.14953271028037379</c:v>
                </c:pt>
                <c:pt idx="2750">
                  <c:v>0</c:v>
                </c:pt>
                <c:pt idx="2751">
                  <c:v>0.12676056338028169</c:v>
                </c:pt>
                <c:pt idx="2752">
                  <c:v>0.14189189189189191</c:v>
                </c:pt>
                <c:pt idx="2753">
                  <c:v>0.1139240506329114</c:v>
                </c:pt>
                <c:pt idx="2754">
                  <c:v>0.14457831325301199</c:v>
                </c:pt>
                <c:pt idx="2755">
                  <c:v>8.8471849865951746E-2</c:v>
                </c:pt>
                <c:pt idx="2756">
                  <c:v>0.13368983957219249</c:v>
                </c:pt>
                <c:pt idx="2757">
                  <c:v>9.5238095238095233E-2</c:v>
                </c:pt>
                <c:pt idx="2758">
                  <c:v>6.1224489795918373E-2</c:v>
                </c:pt>
                <c:pt idx="2759">
                  <c:v>5.3191489361702128E-2</c:v>
                </c:pt>
                <c:pt idx="2760">
                  <c:v>0.11594202898550721</c:v>
                </c:pt>
                <c:pt idx="2761">
                  <c:v>0.15384615384615391</c:v>
                </c:pt>
                <c:pt idx="2762">
                  <c:v>8.5427135678391955E-2</c:v>
                </c:pt>
                <c:pt idx="2763">
                  <c:v>0.14000000000000001</c:v>
                </c:pt>
                <c:pt idx="2764">
                  <c:v>0.14953271028037379</c:v>
                </c:pt>
                <c:pt idx="2765">
                  <c:v>0.1152073732718894</c:v>
                </c:pt>
                <c:pt idx="2766">
                  <c:v>0.25714285714285712</c:v>
                </c:pt>
                <c:pt idx="2767">
                  <c:v>6.8965517241379309E-2</c:v>
                </c:pt>
                <c:pt idx="2768">
                  <c:v>0.1071428571428571</c:v>
                </c:pt>
                <c:pt idx="2769">
                  <c:v>0.15151515151515149</c:v>
                </c:pt>
                <c:pt idx="2770">
                  <c:v>0.14393939393939401</c:v>
                </c:pt>
                <c:pt idx="2771">
                  <c:v>0.1395348837209302</c:v>
                </c:pt>
                <c:pt idx="2772">
                  <c:v>0.17499999999999999</c:v>
                </c:pt>
                <c:pt idx="2773">
                  <c:v>0.1100917431192661</c:v>
                </c:pt>
                <c:pt idx="2774">
                  <c:v>0.1029411764705882</c:v>
                </c:pt>
                <c:pt idx="2775">
                  <c:v>0.1521739130434783</c:v>
                </c:pt>
                <c:pt idx="2776">
                  <c:v>3.2608695652173912E-2</c:v>
                </c:pt>
                <c:pt idx="2777">
                  <c:v>4.5871559633027532E-2</c:v>
                </c:pt>
                <c:pt idx="2778">
                  <c:v>0.16560509554140129</c:v>
                </c:pt>
                <c:pt idx="2779">
                  <c:v>0.169811320754717</c:v>
                </c:pt>
                <c:pt idx="2780">
                  <c:v>0.11940298507462691</c:v>
                </c:pt>
                <c:pt idx="2781">
                  <c:v>0.1521739130434783</c:v>
                </c:pt>
                <c:pt idx="2782">
                  <c:v>0.16129032258064521</c:v>
                </c:pt>
                <c:pt idx="2783">
                  <c:v>8.6092715231788075E-2</c:v>
                </c:pt>
                <c:pt idx="2784">
                  <c:v>7.6923076923076927E-2</c:v>
                </c:pt>
                <c:pt idx="2785">
                  <c:v>0.15873015873015869</c:v>
                </c:pt>
                <c:pt idx="2786">
                  <c:v>0.15702479338842981</c:v>
                </c:pt>
                <c:pt idx="2787">
                  <c:v>0.25974025974025972</c:v>
                </c:pt>
                <c:pt idx="2788">
                  <c:v>0.16666666666666671</c:v>
                </c:pt>
                <c:pt idx="2789">
                  <c:v>0.17197452229299359</c:v>
                </c:pt>
                <c:pt idx="2790">
                  <c:v>0.15439429928741091</c:v>
                </c:pt>
                <c:pt idx="2791">
                  <c:v>0.1176470588235294</c:v>
                </c:pt>
                <c:pt idx="2792">
                  <c:v>0.1607142857142857</c:v>
                </c:pt>
                <c:pt idx="2793">
                  <c:v>0.23711340206185569</c:v>
                </c:pt>
                <c:pt idx="2794">
                  <c:v>3.5087719298245612E-2</c:v>
                </c:pt>
                <c:pt idx="2795">
                  <c:v>4.878048780487805E-2</c:v>
                </c:pt>
                <c:pt idx="2796">
                  <c:v>0.1095890410958904</c:v>
                </c:pt>
                <c:pt idx="2797">
                  <c:v>0.17391304347826089</c:v>
                </c:pt>
                <c:pt idx="2798">
                  <c:v>0.1393939393939394</c:v>
                </c:pt>
                <c:pt idx="2799">
                  <c:v>0.1234567901234568</c:v>
                </c:pt>
                <c:pt idx="2800">
                  <c:v>0.25714285714285712</c:v>
                </c:pt>
                <c:pt idx="2801">
                  <c:v>7.0796460176991149E-2</c:v>
                </c:pt>
                <c:pt idx="2802">
                  <c:v>0.22429906542056069</c:v>
                </c:pt>
                <c:pt idx="2803">
                  <c:v>0.15441176470588239</c:v>
                </c:pt>
                <c:pt idx="2804">
                  <c:v>0.12093023255813951</c:v>
                </c:pt>
                <c:pt idx="2805">
                  <c:v>0.04</c:v>
                </c:pt>
                <c:pt idx="2806">
                  <c:v>0.17073170731707321</c:v>
                </c:pt>
                <c:pt idx="2807">
                  <c:v>5.2631578947368418E-2</c:v>
                </c:pt>
                <c:pt idx="2808">
                  <c:v>0.125</c:v>
                </c:pt>
                <c:pt idx="2809">
                  <c:v>0.19047619047619049</c:v>
                </c:pt>
                <c:pt idx="2810">
                  <c:v>8.3333333333333329E-2</c:v>
                </c:pt>
                <c:pt idx="2811">
                  <c:v>0.1764705882352941</c:v>
                </c:pt>
                <c:pt idx="2812">
                  <c:v>0.1235955056179775</c:v>
                </c:pt>
                <c:pt idx="2813">
                  <c:v>1.075268817204301E-2</c:v>
                </c:pt>
                <c:pt idx="2814">
                  <c:v>0.16778523489932889</c:v>
                </c:pt>
                <c:pt idx="2815">
                  <c:v>0.1496598639455782</c:v>
                </c:pt>
                <c:pt idx="2816">
                  <c:v>4.2105263157894743E-2</c:v>
                </c:pt>
                <c:pt idx="2817">
                  <c:v>0.1104294478527607</c:v>
                </c:pt>
                <c:pt idx="2818">
                  <c:v>0.15254237288135589</c:v>
                </c:pt>
                <c:pt idx="2819">
                  <c:v>4.2105263157894743E-2</c:v>
                </c:pt>
                <c:pt idx="2820">
                  <c:v>9.3023255813953487E-2</c:v>
                </c:pt>
                <c:pt idx="2821">
                  <c:v>0.160377358490566</c:v>
                </c:pt>
                <c:pt idx="2822">
                  <c:v>0.14285714285714279</c:v>
                </c:pt>
                <c:pt idx="2823">
                  <c:v>7.792207792207792E-2</c:v>
                </c:pt>
                <c:pt idx="2824">
                  <c:v>0.15584415584415581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8-4C66-9A46-116F51B5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484208"/>
        <c:axId val="1042212896"/>
      </c:scatterChart>
      <c:valAx>
        <c:axId val="131248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212896"/>
        <c:crosses val="autoZero"/>
        <c:crossBetween val="midCat"/>
      </c:valAx>
      <c:valAx>
        <c:axId val="1042212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8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Enterococcus faecium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f-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Sheet1!$G$2:$G$75</c:f>
              <c:numCache>
                <c:formatCode>General</c:formatCode>
                <c:ptCount val="74"/>
                <c:pt idx="0">
                  <c:v>6.3492063492063489E-2</c:v>
                </c:pt>
                <c:pt idx="1">
                  <c:v>0.16235294117647059</c:v>
                </c:pt>
                <c:pt idx="2">
                  <c:v>0.115171650055371</c:v>
                </c:pt>
                <c:pt idx="3">
                  <c:v>0.1121951219512195</c:v>
                </c:pt>
                <c:pt idx="4">
                  <c:v>6.8783068783068779E-2</c:v>
                </c:pt>
                <c:pt idx="5">
                  <c:v>0.1233766233766234</c:v>
                </c:pt>
                <c:pt idx="6">
                  <c:v>6.0810810810810807E-2</c:v>
                </c:pt>
                <c:pt idx="7">
                  <c:v>0.12987012987012991</c:v>
                </c:pt>
                <c:pt idx="8">
                  <c:v>0.11594202898550721</c:v>
                </c:pt>
                <c:pt idx="9">
                  <c:v>8.3650190114068435E-2</c:v>
                </c:pt>
                <c:pt idx="10">
                  <c:v>0.1139240506329114</c:v>
                </c:pt>
                <c:pt idx="11">
                  <c:v>9.1436865021770689E-2</c:v>
                </c:pt>
                <c:pt idx="12">
                  <c:v>0.1028938906752412</c:v>
                </c:pt>
                <c:pt idx="13">
                  <c:v>0.1231155778894472</c:v>
                </c:pt>
                <c:pt idx="14">
                  <c:v>0.1116564417177914</c:v>
                </c:pt>
                <c:pt idx="15">
                  <c:v>8.8235294117647065E-2</c:v>
                </c:pt>
                <c:pt idx="16">
                  <c:v>0.17948717948717949</c:v>
                </c:pt>
                <c:pt idx="17">
                  <c:v>8.1516587677725114E-2</c:v>
                </c:pt>
                <c:pt idx="18">
                  <c:v>0.1769911504424779</c:v>
                </c:pt>
                <c:pt idx="19">
                  <c:v>0.1147540983606557</c:v>
                </c:pt>
                <c:pt idx="20">
                  <c:v>0.140625</c:v>
                </c:pt>
                <c:pt idx="21">
                  <c:v>4.4692737430167599E-2</c:v>
                </c:pt>
                <c:pt idx="22">
                  <c:v>0.218978102189781</c:v>
                </c:pt>
                <c:pt idx="23">
                  <c:v>0.18050541516245491</c:v>
                </c:pt>
                <c:pt idx="24">
                  <c:v>0.36363636363636359</c:v>
                </c:pt>
                <c:pt idx="25">
                  <c:v>0.1391752577319588</c:v>
                </c:pt>
                <c:pt idx="26">
                  <c:v>0.28358208955223879</c:v>
                </c:pt>
                <c:pt idx="27">
                  <c:v>0.2032520325203252</c:v>
                </c:pt>
                <c:pt idx="28">
                  <c:v>9.5238095238095233E-2</c:v>
                </c:pt>
                <c:pt idx="29">
                  <c:v>9.6818810511756573E-2</c:v>
                </c:pt>
                <c:pt idx="30">
                  <c:v>8.6031452358926924E-2</c:v>
                </c:pt>
                <c:pt idx="31">
                  <c:v>0.11602209944751379</c:v>
                </c:pt>
                <c:pt idx="32">
                  <c:v>0.17333333333333331</c:v>
                </c:pt>
                <c:pt idx="33">
                  <c:v>6.3291139240506333E-2</c:v>
                </c:pt>
                <c:pt idx="34">
                  <c:v>9.7315436241610737E-2</c:v>
                </c:pt>
                <c:pt idx="35">
                  <c:v>0.1610337972166998</c:v>
                </c:pt>
                <c:pt idx="36">
                  <c:v>0.1275071633237822</c:v>
                </c:pt>
                <c:pt idx="37">
                  <c:v>6.8000000000000005E-2</c:v>
                </c:pt>
                <c:pt idx="38">
                  <c:v>7.5630252100840331E-2</c:v>
                </c:pt>
                <c:pt idx="39">
                  <c:v>0.2228260869565217</c:v>
                </c:pt>
                <c:pt idx="40">
                  <c:v>0.1111111111111111</c:v>
                </c:pt>
                <c:pt idx="41">
                  <c:v>0.14285714285714279</c:v>
                </c:pt>
                <c:pt idx="42">
                  <c:v>9.1383812010443863E-2</c:v>
                </c:pt>
                <c:pt idx="43">
                  <c:v>8.4832904884318772E-2</c:v>
                </c:pt>
                <c:pt idx="44">
                  <c:v>0.1182266009852217</c:v>
                </c:pt>
                <c:pt idx="45">
                  <c:v>0.14000000000000001</c:v>
                </c:pt>
                <c:pt idx="46">
                  <c:v>6.7961165048543687E-2</c:v>
                </c:pt>
                <c:pt idx="47">
                  <c:v>8.4033613445378158E-2</c:v>
                </c:pt>
                <c:pt idx="48">
                  <c:v>9.3137254901960786E-2</c:v>
                </c:pt>
                <c:pt idx="49">
                  <c:v>5.7522123893805309E-2</c:v>
                </c:pt>
                <c:pt idx="50">
                  <c:v>0.1256281407035176</c:v>
                </c:pt>
                <c:pt idx="51">
                  <c:v>5.4502369668246453E-2</c:v>
                </c:pt>
                <c:pt idx="52">
                  <c:v>0.1113801452784504</c:v>
                </c:pt>
                <c:pt idx="53">
                  <c:v>9.7331240188383045E-2</c:v>
                </c:pt>
                <c:pt idx="54">
                  <c:v>0.1386138613861386</c:v>
                </c:pt>
                <c:pt idx="55">
                  <c:v>0.1151315789473684</c:v>
                </c:pt>
                <c:pt idx="56">
                  <c:v>9.4577553593947039E-2</c:v>
                </c:pt>
                <c:pt idx="57">
                  <c:v>9.6545615589016823E-2</c:v>
                </c:pt>
                <c:pt idx="58">
                  <c:v>0.1818181818181818</c:v>
                </c:pt>
                <c:pt idx="59">
                  <c:v>7.8189300411522639E-2</c:v>
                </c:pt>
                <c:pt idx="60">
                  <c:v>6.1611374407582943E-2</c:v>
                </c:pt>
                <c:pt idx="61">
                  <c:v>0.13601532567049809</c:v>
                </c:pt>
                <c:pt idx="62">
                  <c:v>3.1446540880503138E-2</c:v>
                </c:pt>
                <c:pt idx="63">
                  <c:v>0.11370262390670551</c:v>
                </c:pt>
                <c:pt idx="64">
                  <c:v>0.12</c:v>
                </c:pt>
                <c:pt idx="65">
                  <c:v>0.13746630727762801</c:v>
                </c:pt>
                <c:pt idx="66">
                  <c:v>0.1176470588235294</c:v>
                </c:pt>
                <c:pt idx="67">
                  <c:v>0.24834437086092709</c:v>
                </c:pt>
                <c:pt idx="68">
                  <c:v>0.13802083333333329</c:v>
                </c:pt>
                <c:pt idx="69">
                  <c:v>7.8431372549019607E-2</c:v>
                </c:pt>
                <c:pt idx="70">
                  <c:v>0.14306151645207441</c:v>
                </c:pt>
                <c:pt idx="71">
                  <c:v>0.10365853658536579</c:v>
                </c:pt>
                <c:pt idx="72">
                  <c:v>0.25666666666666671</c:v>
                </c:pt>
                <c:pt idx="73">
                  <c:v>0.1225033288948069</c:v>
                </c:pt>
              </c:numCache>
            </c:numRef>
          </c:xVal>
          <c:yVal>
            <c:numRef>
              <c:f>Sheet1!$H$2:$H$75</c:f>
              <c:numCache>
                <c:formatCode>General</c:formatCode>
                <c:ptCount val="74"/>
                <c:pt idx="0">
                  <c:v>0.119047619047619</c:v>
                </c:pt>
                <c:pt idx="1">
                  <c:v>0.12941176470588239</c:v>
                </c:pt>
                <c:pt idx="2">
                  <c:v>0.1273532668881506</c:v>
                </c:pt>
                <c:pt idx="3">
                  <c:v>0.12926829268292681</c:v>
                </c:pt>
                <c:pt idx="4">
                  <c:v>0.13756613756613759</c:v>
                </c:pt>
                <c:pt idx="5">
                  <c:v>0.14285714285714279</c:v>
                </c:pt>
                <c:pt idx="6">
                  <c:v>0.28378378378378383</c:v>
                </c:pt>
                <c:pt idx="7">
                  <c:v>0.13636363636363641</c:v>
                </c:pt>
                <c:pt idx="8">
                  <c:v>0.33333333333333331</c:v>
                </c:pt>
                <c:pt idx="9">
                  <c:v>0.1140684410646388</c:v>
                </c:pt>
                <c:pt idx="10">
                  <c:v>5.6962025316455688E-2</c:v>
                </c:pt>
                <c:pt idx="11">
                  <c:v>0.15239477503628451</c:v>
                </c:pt>
                <c:pt idx="12">
                  <c:v>0.16077170418006431</c:v>
                </c:pt>
                <c:pt idx="13">
                  <c:v>0.16331658291457291</c:v>
                </c:pt>
                <c:pt idx="14">
                  <c:v>0.13742331288343559</c:v>
                </c:pt>
                <c:pt idx="15">
                  <c:v>0.1058823529411765</c:v>
                </c:pt>
                <c:pt idx="16">
                  <c:v>0.141025641025641</c:v>
                </c:pt>
                <c:pt idx="17">
                  <c:v>0.1383886255924171</c:v>
                </c:pt>
                <c:pt idx="18">
                  <c:v>0.21238938053097339</c:v>
                </c:pt>
                <c:pt idx="19">
                  <c:v>0.22950819672131151</c:v>
                </c:pt>
                <c:pt idx="20">
                  <c:v>0.15625</c:v>
                </c:pt>
                <c:pt idx="21">
                  <c:v>8.3798882681564241E-2</c:v>
                </c:pt>
                <c:pt idx="22">
                  <c:v>4.3795620437956213E-2</c:v>
                </c:pt>
                <c:pt idx="23">
                  <c:v>7.5812274368231042E-2</c:v>
                </c:pt>
                <c:pt idx="24">
                  <c:v>1.515151515151515E-2</c:v>
                </c:pt>
                <c:pt idx="25">
                  <c:v>0.12886597938144331</c:v>
                </c:pt>
                <c:pt idx="26">
                  <c:v>0.2388059701492537</c:v>
                </c:pt>
                <c:pt idx="27">
                  <c:v>0.16260162601626019</c:v>
                </c:pt>
                <c:pt idx="28">
                  <c:v>0.119047619047619</c:v>
                </c:pt>
                <c:pt idx="29">
                  <c:v>0.11894882434301519</c:v>
                </c:pt>
                <c:pt idx="30">
                  <c:v>0.13598519888991681</c:v>
                </c:pt>
                <c:pt idx="31">
                  <c:v>0.12983425414364641</c:v>
                </c:pt>
                <c:pt idx="32">
                  <c:v>0.24</c:v>
                </c:pt>
                <c:pt idx="33">
                  <c:v>0.1012658227848101</c:v>
                </c:pt>
                <c:pt idx="34">
                  <c:v>0.1442953020134228</c:v>
                </c:pt>
                <c:pt idx="35">
                  <c:v>0.1312127236580517</c:v>
                </c:pt>
                <c:pt idx="36">
                  <c:v>0.16189111747851001</c:v>
                </c:pt>
                <c:pt idx="37">
                  <c:v>0.126</c:v>
                </c:pt>
                <c:pt idx="38">
                  <c:v>0.1050420168067227</c:v>
                </c:pt>
                <c:pt idx="39">
                  <c:v>0.16847826086956519</c:v>
                </c:pt>
                <c:pt idx="40">
                  <c:v>0.1851851851851852</c:v>
                </c:pt>
                <c:pt idx="41">
                  <c:v>0.19047619047619049</c:v>
                </c:pt>
                <c:pt idx="42">
                  <c:v>0.1096605744125326</c:v>
                </c:pt>
                <c:pt idx="43">
                  <c:v>0.12339331619537269</c:v>
                </c:pt>
                <c:pt idx="44">
                  <c:v>0.16009852216748771</c:v>
                </c:pt>
                <c:pt idx="45">
                  <c:v>0.21</c:v>
                </c:pt>
                <c:pt idx="46">
                  <c:v>0.37378640776699029</c:v>
                </c:pt>
                <c:pt idx="47">
                  <c:v>0.18487394957983189</c:v>
                </c:pt>
                <c:pt idx="48">
                  <c:v>0.1495098039215686</c:v>
                </c:pt>
                <c:pt idx="49">
                  <c:v>0.1061946902654867</c:v>
                </c:pt>
                <c:pt idx="50">
                  <c:v>0.1306532663316583</c:v>
                </c:pt>
                <c:pt idx="51">
                  <c:v>9.9526066350710901E-2</c:v>
                </c:pt>
                <c:pt idx="52">
                  <c:v>0.15980629539951571</c:v>
                </c:pt>
                <c:pt idx="53">
                  <c:v>0.1507064364207221</c:v>
                </c:pt>
                <c:pt idx="54">
                  <c:v>0.25742574257425738</c:v>
                </c:pt>
                <c:pt idx="55">
                  <c:v>0.18092105263157901</c:v>
                </c:pt>
                <c:pt idx="56">
                  <c:v>0.11979823455233291</c:v>
                </c:pt>
                <c:pt idx="57">
                  <c:v>0.1319751992914083</c:v>
                </c:pt>
                <c:pt idx="58">
                  <c:v>0.25454545454545452</c:v>
                </c:pt>
                <c:pt idx="59">
                  <c:v>0.19341563786008231</c:v>
                </c:pt>
                <c:pt idx="60">
                  <c:v>0.13744075829383889</c:v>
                </c:pt>
                <c:pt idx="61">
                  <c:v>0.1954022988505747</c:v>
                </c:pt>
                <c:pt idx="62">
                  <c:v>0.13207547169811321</c:v>
                </c:pt>
                <c:pt idx="63">
                  <c:v>0.13119533527696789</c:v>
                </c:pt>
                <c:pt idx="64">
                  <c:v>0.17666666666666669</c:v>
                </c:pt>
                <c:pt idx="65">
                  <c:v>0.1711590296495957</c:v>
                </c:pt>
                <c:pt idx="66">
                  <c:v>0.13840830449826991</c:v>
                </c:pt>
                <c:pt idx="67">
                  <c:v>9.602649006622517E-2</c:v>
                </c:pt>
                <c:pt idx="68">
                  <c:v>0.14322916666666671</c:v>
                </c:pt>
                <c:pt idx="69">
                  <c:v>0.1120448179271709</c:v>
                </c:pt>
                <c:pt idx="70">
                  <c:v>0.2060085836909871</c:v>
                </c:pt>
                <c:pt idx="71">
                  <c:v>0.25914634146341459</c:v>
                </c:pt>
                <c:pt idx="72">
                  <c:v>8.666666666666667E-2</c:v>
                </c:pt>
                <c:pt idx="73">
                  <c:v>0.11185086551264981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2-487B-87B8-D7FD5271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7631"/>
        <c:axId val="41853791"/>
      </c:scatterChart>
      <c:valAx>
        <c:axId val="418576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f+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3791"/>
        <c:crosses val="autoZero"/>
        <c:crossBetween val="midCat"/>
      </c:valAx>
      <c:valAx>
        <c:axId val="41853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</xdr:row>
      <xdr:rowOff>142875</xdr:rowOff>
    </xdr:from>
    <xdr:to>
      <xdr:col>8</xdr:col>
      <xdr:colOff>384175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792E2-FC39-E09B-BA3A-B1CF28EBD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98425</xdr:rowOff>
    </xdr:from>
    <xdr:to>
      <xdr:col>13</xdr:col>
      <xdr:colOff>231775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A70E3-9610-70B0-3276-A408F6FD7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B73A-8CF3-4A32-B7E9-11E2C38E8DDA}">
  <dimension ref="A1:I75"/>
  <sheetViews>
    <sheetView tabSelected="1" workbookViewId="0">
      <selection activeCell="L6" sqref="L6"/>
    </sheetView>
  </sheetViews>
  <sheetFormatPr defaultRowHeight="15" x14ac:dyDescent="0.25"/>
  <sheetData>
    <row r="1" spans="1:9" ht="15.75" customHeight="1" x14ac:dyDescent="0.25">
      <c r="A1" s="5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/>
      <c r="H1" s="4"/>
    </row>
    <row r="2" spans="1:9" ht="15.75" customHeight="1" x14ac:dyDescent="0.25">
      <c r="A2" s="1">
        <v>2746</v>
      </c>
      <c r="B2" s="2">
        <v>2747</v>
      </c>
      <c r="C2" s="2" t="s">
        <v>7338</v>
      </c>
      <c r="D2" s="2" t="s">
        <v>7339</v>
      </c>
      <c r="E2" s="2" t="s">
        <v>7340</v>
      </c>
      <c r="F2" s="2" t="s">
        <v>7341</v>
      </c>
      <c r="G2" s="2">
        <v>43</v>
      </c>
      <c r="H2" s="2" t="s">
        <v>7342</v>
      </c>
      <c r="I2" s="3" t="str">
        <f ca="1">IFERROR(__xludf.DUMMYFUNCTION("REGEXREPLACE(F2748,""\D"", """")
"),"249")</f>
        <v>249</v>
      </c>
    </row>
    <row r="3" spans="1:9" ht="15.75" customHeight="1" x14ac:dyDescent="0.25">
      <c r="A3" s="1">
        <v>2780</v>
      </c>
      <c r="B3" s="2">
        <v>2781</v>
      </c>
      <c r="C3" s="2" t="s">
        <v>7429</v>
      </c>
      <c r="D3" s="2" t="s">
        <v>7430</v>
      </c>
      <c r="E3" s="2" t="s">
        <v>7431</v>
      </c>
      <c r="F3" s="2" t="s">
        <v>7432</v>
      </c>
      <c r="G3" s="2">
        <v>24</v>
      </c>
      <c r="H3" s="2" t="s">
        <v>7433</v>
      </c>
      <c r="I3" s="3" t="str">
        <f ca="1">IFERROR(__xludf.DUMMYFUNCTION("REGEXREPLACE(F2782,""\D"", """")
"),"234")</f>
        <v>234</v>
      </c>
    </row>
    <row r="4" spans="1:9" ht="15.75" customHeight="1" x14ac:dyDescent="0.25">
      <c r="A4" s="1">
        <v>1011</v>
      </c>
      <c r="B4" s="2">
        <v>1012</v>
      </c>
      <c r="C4" s="2" t="s">
        <v>2779</v>
      </c>
      <c r="D4" s="2" t="s">
        <v>2780</v>
      </c>
      <c r="E4" s="2" t="s">
        <v>2781</v>
      </c>
      <c r="F4" s="2" t="s">
        <v>2782</v>
      </c>
      <c r="G4" s="2">
        <v>49</v>
      </c>
      <c r="H4" s="2" t="s">
        <v>2783</v>
      </c>
      <c r="I4" s="3" t="str">
        <f ca="1">IFERROR(__xludf.DUMMYFUNCTION("REGEXREPLACE(F1013,""\D"", """")
"),"217")</f>
        <v>217</v>
      </c>
    </row>
    <row r="5" spans="1:9" ht="15.75" customHeight="1" x14ac:dyDescent="0.25">
      <c r="A5" s="1">
        <v>2409</v>
      </c>
      <c r="B5" s="2">
        <v>2410</v>
      </c>
      <c r="C5" s="2" t="s">
        <v>6467</v>
      </c>
      <c r="D5" s="2" t="s">
        <v>6468</v>
      </c>
      <c r="E5" s="2" t="s">
        <v>6469</v>
      </c>
      <c r="F5" s="2" t="s">
        <v>6470</v>
      </c>
      <c r="G5" s="2">
        <v>60</v>
      </c>
      <c r="H5" s="2" t="s">
        <v>6471</v>
      </c>
      <c r="I5" s="3" t="str">
        <f ca="1">IFERROR(__xludf.DUMMYFUNCTION("REGEXREPLACE(F2411,""\D"", """")
"),"212")</f>
        <v>212</v>
      </c>
    </row>
    <row r="6" spans="1:9" ht="15.75" customHeight="1" x14ac:dyDescent="0.25">
      <c r="A6" s="1">
        <v>2704</v>
      </c>
      <c r="B6" s="2">
        <v>2705</v>
      </c>
      <c r="C6" s="2" t="s">
        <v>7224</v>
      </c>
      <c r="D6" s="2" t="s">
        <v>7225</v>
      </c>
      <c r="E6" s="2" t="s">
        <v>7226</v>
      </c>
      <c r="F6" s="2" t="s">
        <v>7227</v>
      </c>
      <c r="G6" s="2">
        <v>66</v>
      </c>
      <c r="H6" s="2" t="s">
        <v>7228</v>
      </c>
      <c r="I6" s="3" t="str">
        <f ca="1">IFERROR(__xludf.DUMMYFUNCTION("REGEXREPLACE(F2706,""\D"", """")
"),"209")</f>
        <v>209</v>
      </c>
    </row>
    <row r="7" spans="1:9" ht="15.75" customHeight="1" x14ac:dyDescent="0.25">
      <c r="A7" s="1">
        <v>2647</v>
      </c>
      <c r="B7" s="2">
        <v>2648</v>
      </c>
      <c r="C7" s="2" t="s">
        <v>7077</v>
      </c>
      <c r="D7" s="2" t="s">
        <v>7078</v>
      </c>
      <c r="E7" s="2" t="s">
        <v>7079</v>
      </c>
      <c r="F7" s="2" t="s">
        <v>7080</v>
      </c>
      <c r="G7" s="2">
        <v>0</v>
      </c>
      <c r="H7" s="2" t="s">
        <v>7081</v>
      </c>
      <c r="I7" s="3" t="str">
        <f ca="1">IFERROR(__xludf.DUMMYFUNCTION("REGEXREPLACE(F2649,""\D"", """")
"),"187")</f>
        <v>187</v>
      </c>
    </row>
    <row r="8" spans="1:9" ht="15.75" customHeight="1" x14ac:dyDescent="0.25">
      <c r="A8" s="1">
        <v>2709</v>
      </c>
      <c r="B8" s="2">
        <v>2710</v>
      </c>
      <c r="C8" s="2" t="s">
        <v>7240</v>
      </c>
      <c r="D8" s="2" t="s">
        <v>7241</v>
      </c>
      <c r="E8" s="2" t="s">
        <v>7242</v>
      </c>
      <c r="F8" s="2" t="s">
        <v>7243</v>
      </c>
      <c r="G8" s="2">
        <v>79</v>
      </c>
      <c r="H8" s="2" t="s">
        <v>7244</v>
      </c>
      <c r="I8" s="3" t="str">
        <f ca="1">IFERROR(__xludf.DUMMYFUNCTION("REGEXREPLACE(F2711,""\D"", """")
"),"175")</f>
        <v>175</v>
      </c>
    </row>
    <row r="9" spans="1:9" ht="15.75" customHeight="1" x14ac:dyDescent="0.25">
      <c r="A9" s="1">
        <v>222</v>
      </c>
      <c r="B9" s="2">
        <v>223</v>
      </c>
      <c r="C9" s="2" t="s">
        <v>646</v>
      </c>
      <c r="D9" s="2" t="s">
        <v>647</v>
      </c>
      <c r="E9" s="2" t="s">
        <v>648</v>
      </c>
      <c r="F9" s="2" t="s">
        <v>649</v>
      </c>
      <c r="G9" s="2">
        <v>2</v>
      </c>
      <c r="H9" s="2" t="s">
        <v>650</v>
      </c>
      <c r="I9" s="3" t="str">
        <f ca="1">IFERROR(__xludf.DUMMYFUNCTION("REGEXREPLACE(F224,""\D"", """")
"),"158")</f>
        <v>158</v>
      </c>
    </row>
    <row r="10" spans="1:9" ht="15.75" customHeight="1" x14ac:dyDescent="0.25">
      <c r="A10" s="1">
        <v>2216</v>
      </c>
      <c r="B10" s="2">
        <v>2217</v>
      </c>
      <c r="C10" s="2" t="s">
        <v>5982</v>
      </c>
      <c r="D10" s="2" t="s">
        <v>5983</v>
      </c>
      <c r="E10" s="2" t="s">
        <v>5984</v>
      </c>
      <c r="F10" s="2" t="s">
        <v>5985</v>
      </c>
      <c r="G10" s="2">
        <v>15</v>
      </c>
      <c r="H10" s="2" t="s">
        <v>5986</v>
      </c>
      <c r="I10" s="3" t="str">
        <f ca="1">IFERROR(__xludf.DUMMYFUNCTION("REGEXREPLACE(F2218,""\D"", """")
"),"146")</f>
        <v>146</v>
      </c>
    </row>
    <row r="11" spans="1:9" ht="15.75" customHeight="1" x14ac:dyDescent="0.25">
      <c r="A11" s="1">
        <v>1582</v>
      </c>
      <c r="B11" s="2">
        <v>1583</v>
      </c>
      <c r="C11" s="2" t="s">
        <v>4322</v>
      </c>
      <c r="D11" s="2" t="s">
        <v>4323</v>
      </c>
      <c r="E11" s="2" t="s">
        <v>4324</v>
      </c>
      <c r="F11" s="2" t="s">
        <v>4325</v>
      </c>
      <c r="G11" s="2">
        <v>0</v>
      </c>
      <c r="H11" s="2" t="s">
        <v>4326</v>
      </c>
      <c r="I11" s="3" t="str">
        <f ca="1">IFERROR(__xludf.DUMMYFUNCTION("REGEXREPLACE(F1584,""\D"", """")
"),"144")</f>
        <v>144</v>
      </c>
    </row>
    <row r="12" spans="1:9" ht="15.75" customHeight="1" x14ac:dyDescent="0.25">
      <c r="A12" s="1">
        <v>1483</v>
      </c>
      <c r="B12" s="2">
        <v>1484</v>
      </c>
      <c r="C12" s="2" t="s">
        <v>4067</v>
      </c>
      <c r="D12" s="2" t="s">
        <v>4068</v>
      </c>
      <c r="E12" s="2" t="s">
        <v>4069</v>
      </c>
      <c r="F12" s="2" t="s">
        <v>4070</v>
      </c>
      <c r="G12" s="2">
        <v>79</v>
      </c>
      <c r="H12" s="2" t="s">
        <v>4071</v>
      </c>
      <c r="I12" s="3" t="str">
        <f ca="1">IFERROR(__xludf.DUMMYFUNCTION("REGEXREPLACE(F1485,""\D"", """")
"),"140")</f>
        <v>140</v>
      </c>
    </row>
    <row r="13" spans="1:9" ht="15.75" customHeight="1" x14ac:dyDescent="0.25">
      <c r="A13" s="1">
        <v>1432</v>
      </c>
      <c r="B13" s="2">
        <v>1433</v>
      </c>
      <c r="C13" s="2" t="s">
        <v>3928</v>
      </c>
      <c r="D13" s="2" t="s">
        <v>3929</v>
      </c>
      <c r="E13" s="2" t="s">
        <v>3930</v>
      </c>
      <c r="F13" s="2" t="s">
        <v>3931</v>
      </c>
      <c r="G13" s="2">
        <v>0</v>
      </c>
      <c r="H13" s="2" t="s">
        <v>3932</v>
      </c>
      <c r="I13" s="3" t="str">
        <f ca="1">IFERROR(__xludf.DUMMYFUNCTION("REGEXREPLACE(F1434,""\D"", """")
"),"135")</f>
        <v>135</v>
      </c>
    </row>
    <row r="14" spans="1:9" ht="15.75" customHeight="1" x14ac:dyDescent="0.25">
      <c r="A14" s="1">
        <v>1807</v>
      </c>
      <c r="B14" s="2">
        <v>1808</v>
      </c>
      <c r="C14" s="2" t="s">
        <v>4921</v>
      </c>
      <c r="D14" s="2" t="s">
        <v>4922</v>
      </c>
      <c r="E14" s="2" t="s">
        <v>4923</v>
      </c>
      <c r="F14" s="2" t="s">
        <v>3931</v>
      </c>
      <c r="G14" s="2">
        <v>6</v>
      </c>
      <c r="H14" s="2" t="s">
        <v>4924</v>
      </c>
      <c r="I14" s="3" t="str">
        <f ca="1">IFERROR(__xludf.DUMMYFUNCTION("REGEXREPLACE(F1809,""\D"", """")
"),"135")</f>
        <v>135</v>
      </c>
    </row>
    <row r="15" spans="1:9" ht="15.75" customHeight="1" x14ac:dyDescent="0.25">
      <c r="A15" s="1">
        <v>1356</v>
      </c>
      <c r="B15" s="2">
        <v>1357</v>
      </c>
      <c r="C15" s="2" t="s">
        <v>3709</v>
      </c>
      <c r="D15" s="2" t="s">
        <v>3710</v>
      </c>
      <c r="E15" s="2" t="s">
        <v>3711</v>
      </c>
      <c r="F15" s="2" t="s">
        <v>3712</v>
      </c>
      <c r="G15" s="2">
        <v>40</v>
      </c>
      <c r="H15" s="2" t="s">
        <v>3713</v>
      </c>
      <c r="I15" s="3" t="str">
        <f ca="1">IFERROR(__xludf.DUMMYFUNCTION("REGEXREPLACE(F1358,""\D"", """")
"),"132")</f>
        <v>132</v>
      </c>
    </row>
    <row r="16" spans="1:9" ht="15.75" customHeight="1" x14ac:dyDescent="0.25">
      <c r="A16" s="1">
        <v>2695</v>
      </c>
      <c r="B16" s="2">
        <v>2696</v>
      </c>
      <c r="C16" s="2" t="s">
        <v>7201</v>
      </c>
      <c r="D16" s="2" t="s">
        <v>7202</v>
      </c>
      <c r="E16" s="2" t="s">
        <v>7203</v>
      </c>
      <c r="F16" s="2" t="s">
        <v>7204</v>
      </c>
      <c r="G16" s="2">
        <v>0</v>
      </c>
      <c r="H16" s="2" t="s">
        <v>4742</v>
      </c>
      <c r="I16" s="3" t="str">
        <f ca="1">IFERROR(__xludf.DUMMYFUNCTION("REGEXREPLACE(F2697,""\D"", """")
"),"112")</f>
        <v>112</v>
      </c>
    </row>
    <row r="17" spans="1:9" ht="15.75" customHeight="1" x14ac:dyDescent="0.25">
      <c r="A17" s="1">
        <v>138</v>
      </c>
      <c r="B17" s="2">
        <v>139</v>
      </c>
      <c r="C17" s="2" t="s">
        <v>417</v>
      </c>
      <c r="D17" s="2" t="s">
        <v>418</v>
      </c>
      <c r="E17" s="2" t="s">
        <v>419</v>
      </c>
      <c r="F17" s="2" t="s">
        <v>420</v>
      </c>
      <c r="G17" s="2">
        <v>0</v>
      </c>
      <c r="H17" s="2" t="s">
        <v>421</v>
      </c>
      <c r="I17" s="3" t="str">
        <f ca="1">IFERROR(__xludf.DUMMYFUNCTION("REGEXREPLACE(F140,""\D"", """")
"),"109")</f>
        <v>109</v>
      </c>
    </row>
    <row r="18" spans="1:9" ht="15.75" customHeight="1" x14ac:dyDescent="0.25">
      <c r="A18" s="1">
        <v>110</v>
      </c>
      <c r="B18" s="2">
        <v>111</v>
      </c>
      <c r="C18" s="2" t="s">
        <v>333</v>
      </c>
      <c r="D18" s="2" t="s">
        <v>334</v>
      </c>
      <c r="E18" s="2" t="s">
        <v>335</v>
      </c>
      <c r="F18" s="2" t="s">
        <v>336</v>
      </c>
      <c r="G18" s="2">
        <v>81</v>
      </c>
      <c r="H18" s="2" t="s">
        <v>337</v>
      </c>
      <c r="I18" s="3" t="str">
        <f ca="1">IFERROR(__xludf.DUMMYFUNCTION("REGEXREPLACE(F112,""\D"", """")
"),"105")</f>
        <v>105</v>
      </c>
    </row>
    <row r="19" spans="1:9" ht="15.75" customHeight="1" x14ac:dyDescent="0.25">
      <c r="A19" s="1">
        <v>1006</v>
      </c>
      <c r="B19" s="2">
        <v>1007</v>
      </c>
      <c r="C19" s="2" t="s">
        <v>2766</v>
      </c>
      <c r="D19" s="2" t="s">
        <v>2767</v>
      </c>
      <c r="E19" s="2" t="s">
        <v>2768</v>
      </c>
      <c r="F19" s="2" t="s">
        <v>336</v>
      </c>
      <c r="G19" s="2">
        <v>0</v>
      </c>
      <c r="H19" s="2" t="s">
        <v>2769</v>
      </c>
      <c r="I19" s="3" t="str">
        <f ca="1">IFERROR(__xludf.DUMMYFUNCTION("REGEXREPLACE(F1008,""\D"", """")
"),"105")</f>
        <v>105</v>
      </c>
    </row>
    <row r="20" spans="1:9" ht="15.75" customHeight="1" x14ac:dyDescent="0.25">
      <c r="A20" s="1">
        <v>2494</v>
      </c>
      <c r="B20" s="2">
        <v>2495</v>
      </c>
      <c r="C20" s="2" t="s">
        <v>6682</v>
      </c>
      <c r="D20" s="2" t="s">
        <v>6683</v>
      </c>
      <c r="E20" s="2" t="s">
        <v>6684</v>
      </c>
      <c r="F20" s="2" t="s">
        <v>6685</v>
      </c>
      <c r="G20" s="2">
        <v>108</v>
      </c>
      <c r="H20" s="2" t="s">
        <v>6686</v>
      </c>
      <c r="I20" s="3" t="str">
        <f ca="1">IFERROR(__xludf.DUMMYFUNCTION("REGEXREPLACE(F2496,""\D"", """")
"),"104")</f>
        <v>104</v>
      </c>
    </row>
    <row r="21" spans="1:9" ht="15.75" customHeight="1" x14ac:dyDescent="0.25">
      <c r="A21" s="1">
        <v>1003</v>
      </c>
      <c r="B21" s="2">
        <v>1004</v>
      </c>
      <c r="C21" s="2" t="s">
        <v>2756</v>
      </c>
      <c r="D21" s="2" t="s">
        <v>2757</v>
      </c>
      <c r="E21" s="2" t="s">
        <v>2758</v>
      </c>
      <c r="F21" s="2" t="s">
        <v>2759</v>
      </c>
      <c r="G21" s="2">
        <v>0</v>
      </c>
      <c r="H21" s="2" t="s">
        <v>2760</v>
      </c>
      <c r="I21" s="3" t="str">
        <f ca="1">IFERROR(__xludf.DUMMYFUNCTION("REGEXREPLACE(F1005,""\D"", """")
"),"100")</f>
        <v>100</v>
      </c>
    </row>
    <row r="22" spans="1:9" ht="15.75" customHeight="1" x14ac:dyDescent="0.25">
      <c r="A22" s="1">
        <v>2213</v>
      </c>
      <c r="B22" s="2">
        <v>2214</v>
      </c>
      <c r="C22" s="2" t="s">
        <v>5971</v>
      </c>
      <c r="D22" s="2" t="s">
        <v>5972</v>
      </c>
      <c r="E22" s="2" t="s">
        <v>5973</v>
      </c>
      <c r="F22" s="2" t="s">
        <v>5974</v>
      </c>
      <c r="G22" s="2">
        <v>4</v>
      </c>
      <c r="H22" s="2" t="s">
        <v>5975</v>
      </c>
      <c r="I22" s="3" t="str">
        <f ca="1">IFERROR(__xludf.DUMMYFUNCTION("REGEXREPLACE(F2215,""\D"", """")
"),"99")</f>
        <v>99</v>
      </c>
    </row>
    <row r="23" spans="1:9" ht="15.75" customHeight="1" x14ac:dyDescent="0.25">
      <c r="A23" s="1">
        <v>914</v>
      </c>
      <c r="B23" s="2">
        <v>915</v>
      </c>
      <c r="C23" s="2" t="s">
        <v>2508</v>
      </c>
      <c r="D23" s="2" t="s">
        <v>2509</v>
      </c>
      <c r="E23" s="2" t="s">
        <v>2510</v>
      </c>
      <c r="F23" s="2" t="s">
        <v>2511</v>
      </c>
      <c r="G23" s="2">
        <v>26</v>
      </c>
      <c r="H23" s="2" t="s">
        <v>2512</v>
      </c>
      <c r="I23" s="3" t="str">
        <f ca="1">IFERROR(__xludf.DUMMYFUNCTION("REGEXREPLACE(F916,""\D"", """")
"),"95")</f>
        <v>95</v>
      </c>
    </row>
    <row r="24" spans="1:9" ht="15.75" customHeight="1" x14ac:dyDescent="0.25">
      <c r="A24" s="1">
        <v>1154</v>
      </c>
      <c r="B24" s="2">
        <v>1155</v>
      </c>
      <c r="C24" s="2" t="s">
        <v>3161</v>
      </c>
      <c r="D24" s="2" t="s">
        <v>3162</v>
      </c>
      <c r="E24" s="2" t="s">
        <v>3163</v>
      </c>
      <c r="F24" s="2" t="s">
        <v>3164</v>
      </c>
      <c r="G24" s="2">
        <v>0</v>
      </c>
      <c r="H24" s="2" t="s">
        <v>3165</v>
      </c>
      <c r="I24" s="3" t="str">
        <f ca="1">IFERROR(__xludf.DUMMYFUNCTION("REGEXREPLACE(F1156,""\D"", """")
"),"94")</f>
        <v>94</v>
      </c>
    </row>
    <row r="25" spans="1:9" ht="15.75" customHeight="1" x14ac:dyDescent="0.25">
      <c r="A25" s="1">
        <v>916</v>
      </c>
      <c r="B25" s="2">
        <v>917</v>
      </c>
      <c r="C25" s="2" t="s">
        <v>2515</v>
      </c>
      <c r="D25" s="2" t="s">
        <v>2516</v>
      </c>
      <c r="E25" s="2" t="s">
        <v>2517</v>
      </c>
      <c r="F25" s="2" t="s">
        <v>2518</v>
      </c>
      <c r="G25" s="2">
        <v>6</v>
      </c>
      <c r="H25" s="2" t="s">
        <v>2519</v>
      </c>
      <c r="I25" s="3" t="str">
        <f ca="1">IFERROR(__xludf.DUMMYFUNCTION("REGEXREPLACE(F918,""\D"", """")
"),"93")</f>
        <v>93</v>
      </c>
    </row>
    <row r="26" spans="1:9" ht="15.75" customHeight="1" x14ac:dyDescent="0.25">
      <c r="A26" s="1">
        <v>990</v>
      </c>
      <c r="B26" s="2">
        <v>991</v>
      </c>
      <c r="C26" s="2" t="s">
        <v>2721</v>
      </c>
      <c r="D26" s="2" t="s">
        <v>2722</v>
      </c>
      <c r="E26" s="2" t="s">
        <v>2723</v>
      </c>
      <c r="F26" s="2" t="s">
        <v>2724</v>
      </c>
      <c r="G26" s="2">
        <v>0</v>
      </c>
      <c r="H26" s="2" t="s">
        <v>2725</v>
      </c>
      <c r="I26" s="3" t="str">
        <f ca="1">IFERROR(__xludf.DUMMYFUNCTION("REGEXREPLACE(F992,""\D"", """")
"),"92")</f>
        <v>92</v>
      </c>
    </row>
    <row r="27" spans="1:9" ht="15.75" customHeight="1" x14ac:dyDescent="0.25">
      <c r="A27" s="1">
        <v>1377</v>
      </c>
      <c r="B27" s="2">
        <v>1378</v>
      </c>
      <c r="C27" s="2" t="s">
        <v>3773</v>
      </c>
      <c r="D27" s="2" t="s">
        <v>3774</v>
      </c>
      <c r="E27" s="2" t="s">
        <v>3775</v>
      </c>
      <c r="F27" s="2" t="s">
        <v>3776</v>
      </c>
      <c r="G27" s="2">
        <v>43</v>
      </c>
      <c r="H27" s="2" t="s">
        <v>3777</v>
      </c>
      <c r="I27" s="3" t="str">
        <f ca="1">IFERROR(__xludf.DUMMYFUNCTION("REGEXREPLACE(F1379,""\D"", """")
"),"91")</f>
        <v>91</v>
      </c>
    </row>
    <row r="28" spans="1:9" ht="15.75" customHeight="1" x14ac:dyDescent="0.25">
      <c r="A28" s="1">
        <v>2331</v>
      </c>
      <c r="B28" s="2">
        <v>2332</v>
      </c>
      <c r="C28" s="2" t="s">
        <v>6274</v>
      </c>
      <c r="D28" s="2" t="s">
        <v>6275</v>
      </c>
      <c r="E28" s="2" t="s">
        <v>6276</v>
      </c>
      <c r="F28" s="2" t="s">
        <v>6277</v>
      </c>
      <c r="G28" s="2">
        <v>0</v>
      </c>
      <c r="H28" s="2" t="s">
        <v>6278</v>
      </c>
      <c r="I28" s="3" t="str">
        <f ca="1">IFERROR(__xludf.DUMMYFUNCTION("REGEXREPLACE(F2333,""\D"", """")
"),"90")</f>
        <v>90</v>
      </c>
    </row>
    <row r="29" spans="1:9" ht="15.75" customHeight="1" x14ac:dyDescent="0.25">
      <c r="A29" s="1">
        <v>1742</v>
      </c>
      <c r="B29" s="2">
        <v>1743</v>
      </c>
      <c r="C29" s="2" t="s">
        <v>4738</v>
      </c>
      <c r="D29" s="2" t="s">
        <v>4739</v>
      </c>
      <c r="E29" s="2" t="s">
        <v>4740</v>
      </c>
      <c r="F29" s="2" t="s">
        <v>4741</v>
      </c>
      <c r="G29" s="2">
        <v>23</v>
      </c>
      <c r="H29" s="2" t="s">
        <v>4742</v>
      </c>
      <c r="I29" s="3" t="str">
        <f ca="1">IFERROR(__xludf.DUMMYFUNCTION("REGEXREPLACE(F1744,""\D"", """")
"),"89")</f>
        <v>89</v>
      </c>
    </row>
    <row r="30" spans="1:9" ht="15.75" customHeight="1" x14ac:dyDescent="0.25">
      <c r="A30" s="1">
        <v>1719</v>
      </c>
      <c r="B30" s="2">
        <v>1720</v>
      </c>
      <c r="C30" s="2" t="s">
        <v>4673</v>
      </c>
      <c r="D30" s="2" t="s">
        <v>4674</v>
      </c>
      <c r="E30" s="2" t="s">
        <v>4675</v>
      </c>
      <c r="F30" s="2" t="s">
        <v>4676</v>
      </c>
      <c r="G30" s="2">
        <v>102</v>
      </c>
      <c r="H30" s="2" t="s">
        <v>4677</v>
      </c>
      <c r="I30" s="3" t="str">
        <f ca="1">IFERROR(__xludf.DUMMYFUNCTION("REGEXREPLACE(F1721,""\D"", """")
"),"87")</f>
        <v>87</v>
      </c>
    </row>
    <row r="31" spans="1:9" ht="15.75" customHeight="1" x14ac:dyDescent="0.25">
      <c r="A31" s="1">
        <v>2130</v>
      </c>
      <c r="B31" s="2">
        <v>2131</v>
      </c>
      <c r="C31" s="2" t="s">
        <v>5757</v>
      </c>
      <c r="D31" s="2" t="s">
        <v>5758</v>
      </c>
      <c r="E31" s="2" t="s">
        <v>5759</v>
      </c>
      <c r="F31" s="2" t="s">
        <v>4676</v>
      </c>
      <c r="G31" s="2">
        <v>62</v>
      </c>
      <c r="H31" s="2" t="s">
        <v>5760</v>
      </c>
      <c r="I31" s="3" t="str">
        <f ca="1">IFERROR(__xludf.DUMMYFUNCTION("REGEXREPLACE(F2132,""\D"", """")
"),"87")</f>
        <v>87</v>
      </c>
    </row>
    <row r="32" spans="1:9" ht="15.75" customHeight="1" x14ac:dyDescent="0.25">
      <c r="A32" s="1">
        <v>812</v>
      </c>
      <c r="B32" s="2">
        <v>813</v>
      </c>
      <c r="C32" s="2" t="s">
        <v>2245</v>
      </c>
      <c r="D32" s="2" t="s">
        <v>2246</v>
      </c>
      <c r="E32" s="2" t="s">
        <v>2247</v>
      </c>
      <c r="F32" s="2" t="s">
        <v>2248</v>
      </c>
      <c r="G32" s="2">
        <v>24</v>
      </c>
      <c r="H32" s="2" t="s">
        <v>2249</v>
      </c>
      <c r="I32" s="3" t="str">
        <f ca="1">IFERROR(__xludf.DUMMYFUNCTION("REGEXREPLACE(F814,""\D"", """")
"),"86")</f>
        <v>86</v>
      </c>
    </row>
    <row r="33" spans="1:9" ht="15.75" customHeight="1" x14ac:dyDescent="0.25">
      <c r="A33" s="1">
        <v>2613</v>
      </c>
      <c r="B33" s="2">
        <v>2614</v>
      </c>
      <c r="C33" s="2" t="s">
        <v>6990</v>
      </c>
      <c r="D33" s="2" t="s">
        <v>6991</v>
      </c>
      <c r="E33" s="2" t="s">
        <v>6992</v>
      </c>
      <c r="F33" s="2" t="s">
        <v>6993</v>
      </c>
      <c r="G33" s="2">
        <v>0</v>
      </c>
      <c r="H33" s="2" t="s">
        <v>3860</v>
      </c>
      <c r="I33" s="3" t="str">
        <f ca="1">IFERROR(__xludf.DUMMYFUNCTION("REGEXREPLACE(F2615,""\D"", """")
"),"83")</f>
        <v>83</v>
      </c>
    </row>
    <row r="34" spans="1:9" ht="15.75" customHeight="1" x14ac:dyDescent="0.25">
      <c r="A34" s="1">
        <v>2649</v>
      </c>
      <c r="B34" s="2">
        <v>2650</v>
      </c>
      <c r="C34" s="2" t="s">
        <v>7084</v>
      </c>
      <c r="D34" s="2" t="s">
        <v>7085</v>
      </c>
      <c r="E34" s="2" t="s">
        <v>7086</v>
      </c>
      <c r="F34" s="2" t="s">
        <v>6993</v>
      </c>
      <c r="G34" s="2">
        <v>0</v>
      </c>
      <c r="H34" s="2" t="s">
        <v>3860</v>
      </c>
      <c r="I34" s="3" t="str">
        <f ca="1">IFERROR(__xludf.DUMMYFUNCTION("REGEXREPLACE(F2651,""\D"", """")
"),"83")</f>
        <v>83</v>
      </c>
    </row>
    <row r="35" spans="1:9" ht="15.75" customHeight="1" x14ac:dyDescent="0.25">
      <c r="A35" s="1">
        <v>2438</v>
      </c>
      <c r="B35" s="2">
        <v>2439</v>
      </c>
      <c r="C35" s="2" t="s">
        <v>6540</v>
      </c>
      <c r="D35" s="2" t="s">
        <v>6541</v>
      </c>
      <c r="E35" s="2" t="s">
        <v>6542</v>
      </c>
      <c r="F35" s="2" t="s">
        <v>6543</v>
      </c>
      <c r="G35" s="2">
        <v>0</v>
      </c>
      <c r="H35" s="2" t="s">
        <v>5551</v>
      </c>
      <c r="I35" s="3" t="str">
        <f ca="1">IFERROR(__xludf.DUMMYFUNCTION("REGEXREPLACE(F2440,""\D"", """")
"),"80")</f>
        <v>80</v>
      </c>
    </row>
    <row r="36" spans="1:9" ht="15.75" customHeight="1" x14ac:dyDescent="0.25">
      <c r="A36" s="1">
        <v>2761</v>
      </c>
      <c r="B36" s="2">
        <v>2762</v>
      </c>
      <c r="C36" s="2" t="s">
        <v>7378</v>
      </c>
      <c r="D36" s="2" t="s">
        <v>7379</v>
      </c>
      <c r="E36" s="2" t="s">
        <v>7380</v>
      </c>
      <c r="F36" s="2" t="s">
        <v>6543</v>
      </c>
      <c r="G36" s="2">
        <v>0</v>
      </c>
      <c r="H36" s="2" t="s">
        <v>5551</v>
      </c>
      <c r="I36" s="3" t="str">
        <f ca="1">IFERROR(__xludf.DUMMYFUNCTION("REGEXREPLACE(F2763,""\D"", """")
"),"80")</f>
        <v>80</v>
      </c>
    </row>
    <row r="37" spans="1:9" ht="15.75" customHeight="1" x14ac:dyDescent="0.25">
      <c r="A37" s="1">
        <v>1726</v>
      </c>
      <c r="B37" s="2">
        <v>1727</v>
      </c>
      <c r="C37" s="2" t="s">
        <v>4693</v>
      </c>
      <c r="D37" s="2" t="s">
        <v>4694</v>
      </c>
      <c r="E37" s="2" t="s">
        <v>4695</v>
      </c>
      <c r="F37" s="2" t="s">
        <v>4696</v>
      </c>
      <c r="G37" s="2">
        <v>44</v>
      </c>
      <c r="H37" s="2" t="s">
        <v>4697</v>
      </c>
      <c r="I37" s="3" t="str">
        <f ca="1">IFERROR(__xludf.DUMMYFUNCTION("REGEXREPLACE(F1728,""\D"", """")
"),"79")</f>
        <v>79</v>
      </c>
    </row>
    <row r="38" spans="1:9" ht="15.75" customHeight="1" x14ac:dyDescent="0.25">
      <c r="A38" s="1">
        <v>2033</v>
      </c>
      <c r="B38" s="2">
        <v>2034</v>
      </c>
      <c r="C38" s="2" t="s">
        <v>5510</v>
      </c>
      <c r="D38" s="2" t="s">
        <v>5511</v>
      </c>
      <c r="E38" s="2" t="s">
        <v>5512</v>
      </c>
      <c r="F38" s="2" t="s">
        <v>4696</v>
      </c>
      <c r="G38" s="2">
        <v>0</v>
      </c>
      <c r="H38" s="2" t="s">
        <v>5513</v>
      </c>
      <c r="I38" s="3" t="str">
        <f ca="1">IFERROR(__xludf.DUMMYFUNCTION("REGEXREPLACE(F2035,""\D"", """")
"),"79")</f>
        <v>79</v>
      </c>
    </row>
    <row r="39" spans="1:9" ht="15.75" customHeight="1" x14ac:dyDescent="0.25">
      <c r="A39" s="1">
        <v>1383</v>
      </c>
      <c r="B39" s="2">
        <v>1384</v>
      </c>
      <c r="C39" s="2" t="s">
        <v>3792</v>
      </c>
      <c r="D39" s="2" t="s">
        <v>3793</v>
      </c>
      <c r="E39" s="2" t="s">
        <v>3794</v>
      </c>
      <c r="F39" s="2" t="s">
        <v>3795</v>
      </c>
      <c r="G39" s="2">
        <v>31</v>
      </c>
      <c r="H39" s="2" t="s">
        <v>421</v>
      </c>
      <c r="I39" s="3" t="str">
        <f ca="1">IFERROR(__xludf.DUMMYFUNCTION("REGEXREPLACE(F1385,""\D"", """")
"),"78")</f>
        <v>78</v>
      </c>
    </row>
    <row r="40" spans="1:9" ht="15.75" customHeight="1" x14ac:dyDescent="0.25">
      <c r="A40" s="1">
        <v>2575</v>
      </c>
      <c r="B40" s="2">
        <v>2576</v>
      </c>
      <c r="C40" s="2" t="s">
        <v>6891</v>
      </c>
      <c r="D40" s="2" t="s">
        <v>6892</v>
      </c>
      <c r="E40" s="2" t="s">
        <v>6893</v>
      </c>
      <c r="F40" s="2" t="s">
        <v>3795</v>
      </c>
      <c r="G40" s="2">
        <v>27</v>
      </c>
      <c r="H40" s="2" t="s">
        <v>2769</v>
      </c>
      <c r="I40" s="3" t="str">
        <f ca="1">IFERROR(__xludf.DUMMYFUNCTION("REGEXREPLACE(F2577,""\D"", """")
"),"78")</f>
        <v>78</v>
      </c>
    </row>
    <row r="41" spans="1:9" ht="15.75" customHeight="1" x14ac:dyDescent="0.25">
      <c r="A41" s="1">
        <v>1083</v>
      </c>
      <c r="B41" s="2">
        <v>1084</v>
      </c>
      <c r="C41" s="2" t="s">
        <v>2974</v>
      </c>
      <c r="D41" s="2" t="s">
        <v>2975</v>
      </c>
      <c r="E41" s="2" t="s">
        <v>2976</v>
      </c>
      <c r="F41" s="2" t="s">
        <v>2977</v>
      </c>
      <c r="G41" s="2">
        <v>124</v>
      </c>
      <c r="H41" s="2" t="s">
        <v>2978</v>
      </c>
      <c r="I41" s="3" t="str">
        <f ca="1">IFERROR(__xludf.DUMMYFUNCTION("REGEXREPLACE(F1085,""\D"", """")
"),"76")</f>
        <v>76</v>
      </c>
    </row>
    <row r="42" spans="1:9" ht="15.75" customHeight="1" x14ac:dyDescent="0.25">
      <c r="A42" s="1">
        <v>215</v>
      </c>
      <c r="B42" s="2">
        <v>216</v>
      </c>
      <c r="C42" s="2" t="s">
        <v>625</v>
      </c>
      <c r="D42" s="2" t="s">
        <v>626</v>
      </c>
      <c r="E42" s="2" t="s">
        <v>627</v>
      </c>
      <c r="F42" s="2" t="s">
        <v>628</v>
      </c>
      <c r="G42" s="2">
        <v>0</v>
      </c>
      <c r="H42" s="2" t="s">
        <v>629</v>
      </c>
      <c r="I42" s="3" t="str">
        <f ca="1">IFERROR(__xludf.DUMMYFUNCTION("REGEXREPLACE(F217,""\D"", """")
"),"74")</f>
        <v>74</v>
      </c>
    </row>
    <row r="43" spans="1:9" ht="15.75" customHeight="1" x14ac:dyDescent="0.25">
      <c r="A43" s="1">
        <v>830</v>
      </c>
      <c r="B43" s="2">
        <v>831</v>
      </c>
      <c r="C43" s="2" t="s">
        <v>2295</v>
      </c>
      <c r="D43" s="2" t="s">
        <v>2296</v>
      </c>
      <c r="E43" s="2" t="s">
        <v>2297</v>
      </c>
      <c r="F43" s="2" t="s">
        <v>628</v>
      </c>
      <c r="G43" s="2">
        <v>0</v>
      </c>
      <c r="H43" s="2" t="s">
        <v>629</v>
      </c>
      <c r="I43" s="3" t="str">
        <f ca="1">IFERROR(__xludf.DUMMYFUNCTION("REGEXREPLACE(F832,""\D"", """")
"),"74")</f>
        <v>74</v>
      </c>
    </row>
    <row r="44" spans="1:9" ht="15.75" customHeight="1" x14ac:dyDescent="0.25">
      <c r="A44" s="1">
        <v>2730</v>
      </c>
      <c r="B44" s="2">
        <v>2731</v>
      </c>
      <c r="C44" s="2" t="s">
        <v>7297</v>
      </c>
      <c r="D44" s="2" t="s">
        <v>7298</v>
      </c>
      <c r="E44" s="2" t="s">
        <v>7299</v>
      </c>
      <c r="F44" s="2" t="s">
        <v>7300</v>
      </c>
      <c r="G44" s="2">
        <v>57</v>
      </c>
      <c r="H44" s="2" t="s">
        <v>7301</v>
      </c>
      <c r="I44" s="3" t="str">
        <f ca="1">IFERROR(__xludf.DUMMYFUNCTION("REGEXREPLACE(F2732,""\D"", """")
"),"73")</f>
        <v>73</v>
      </c>
    </row>
    <row r="45" spans="1:9" ht="15.75" customHeight="1" x14ac:dyDescent="0.25">
      <c r="A45" s="1">
        <v>892</v>
      </c>
      <c r="B45" s="2">
        <v>893</v>
      </c>
      <c r="C45" s="2" t="s">
        <v>2450</v>
      </c>
      <c r="D45" s="2" t="s">
        <v>2451</v>
      </c>
      <c r="E45" s="2" t="s">
        <v>2452</v>
      </c>
      <c r="F45" s="2" t="s">
        <v>2453</v>
      </c>
      <c r="G45" s="2">
        <v>0</v>
      </c>
      <c r="H45" s="2" t="s">
        <v>2454</v>
      </c>
      <c r="I45" s="3" t="str">
        <f ca="1">IFERROR(__xludf.DUMMYFUNCTION("REGEXREPLACE(F894,""\D"", """")
"),"67")</f>
        <v>67</v>
      </c>
    </row>
    <row r="46" spans="1:9" ht="15.75" customHeight="1" x14ac:dyDescent="0.25">
      <c r="A46" s="1">
        <v>2452</v>
      </c>
      <c r="B46" s="2">
        <v>2453</v>
      </c>
      <c r="C46" s="2" t="s">
        <v>6576</v>
      </c>
      <c r="D46" s="2" t="s">
        <v>6577</v>
      </c>
      <c r="E46" s="2" t="s">
        <v>6578</v>
      </c>
      <c r="F46" s="2" t="s">
        <v>2453</v>
      </c>
      <c r="G46" s="2">
        <v>328</v>
      </c>
      <c r="H46" s="2" t="s">
        <v>6579</v>
      </c>
      <c r="I46" s="3" t="str">
        <f ca="1">IFERROR(__xludf.DUMMYFUNCTION("REGEXREPLACE(F2454,""\D"", """")
"),"67")</f>
        <v>67</v>
      </c>
    </row>
    <row r="47" spans="1:9" ht="15.75" customHeight="1" x14ac:dyDescent="0.25">
      <c r="A47" s="1">
        <v>861</v>
      </c>
      <c r="B47" s="2">
        <v>862</v>
      </c>
      <c r="C47" s="2" t="s">
        <v>2373</v>
      </c>
      <c r="D47" s="2" t="s">
        <v>2374</v>
      </c>
      <c r="E47" s="2" t="s">
        <v>2375</v>
      </c>
      <c r="F47" s="2" t="s">
        <v>2376</v>
      </c>
      <c r="G47" s="2">
        <v>0</v>
      </c>
      <c r="H47" s="2" t="s">
        <v>2377</v>
      </c>
      <c r="I47" s="3" t="str">
        <f ca="1">IFERROR(__xludf.DUMMYFUNCTION("REGEXREPLACE(F863,""\D"", """")
"),"66")</f>
        <v>66</v>
      </c>
    </row>
    <row r="48" spans="1:9" ht="15.75" customHeight="1" x14ac:dyDescent="0.25">
      <c r="A48" s="1">
        <v>1385</v>
      </c>
      <c r="B48" s="2">
        <v>1386</v>
      </c>
      <c r="C48" s="2" t="s">
        <v>3798</v>
      </c>
      <c r="D48" s="2" t="s">
        <v>3799</v>
      </c>
      <c r="E48" s="2" t="s">
        <v>3800</v>
      </c>
      <c r="F48" s="2" t="s">
        <v>2376</v>
      </c>
      <c r="G48" s="2">
        <v>0</v>
      </c>
      <c r="H48" s="2" t="s">
        <v>2377</v>
      </c>
      <c r="I48" s="3" t="str">
        <f ca="1">IFERROR(__xludf.DUMMYFUNCTION("REGEXREPLACE(F1387,""\D"", """")
"),"66")</f>
        <v>66</v>
      </c>
    </row>
    <row r="49" spans="1:9" ht="15.75" customHeight="1" x14ac:dyDescent="0.25">
      <c r="A49" s="1">
        <v>2135</v>
      </c>
      <c r="B49" s="2">
        <v>2136</v>
      </c>
      <c r="C49" s="2" t="s">
        <v>5769</v>
      </c>
      <c r="D49" s="2" t="s">
        <v>5770</v>
      </c>
      <c r="E49" s="2" t="s">
        <v>5771</v>
      </c>
      <c r="F49" s="2" t="s">
        <v>2376</v>
      </c>
      <c r="G49" s="2">
        <v>3</v>
      </c>
      <c r="H49" s="2" t="s">
        <v>4828</v>
      </c>
      <c r="I49" s="3" t="str">
        <f ca="1">IFERROR(__xludf.DUMMYFUNCTION("REGEXREPLACE(F2137,""\D"", """")
"),"66")</f>
        <v>66</v>
      </c>
    </row>
    <row r="50" spans="1:9" ht="15.75" customHeight="1" x14ac:dyDescent="0.25">
      <c r="A50" s="1">
        <v>59</v>
      </c>
      <c r="B50" s="2">
        <v>60</v>
      </c>
      <c r="C50" s="2" t="s">
        <v>188</v>
      </c>
      <c r="D50" s="2" t="s">
        <v>189</v>
      </c>
      <c r="E50" s="2" t="s">
        <v>190</v>
      </c>
      <c r="F50" s="2" t="s">
        <v>191</v>
      </c>
      <c r="G50" s="2">
        <v>0</v>
      </c>
      <c r="H50" s="2" t="s">
        <v>192</v>
      </c>
      <c r="I50" s="3" t="str">
        <f ca="1">IFERROR(__xludf.DUMMYFUNCTION("REGEXREPLACE(F61,""\D"", """")
"),"65")</f>
        <v>65</v>
      </c>
    </row>
    <row r="51" spans="1:9" ht="15.75" customHeight="1" x14ac:dyDescent="0.25">
      <c r="A51" s="1">
        <v>2667</v>
      </c>
      <c r="B51" s="2">
        <v>2668</v>
      </c>
      <c r="C51" s="2" t="s">
        <v>7130</v>
      </c>
      <c r="D51" s="2" t="s">
        <v>7131</v>
      </c>
      <c r="E51" s="2" t="s">
        <v>7132</v>
      </c>
      <c r="F51" s="2" t="s">
        <v>191</v>
      </c>
      <c r="G51" s="2">
        <v>85</v>
      </c>
      <c r="H51" s="2" t="s">
        <v>7133</v>
      </c>
      <c r="I51" s="3" t="str">
        <f ca="1">IFERROR(__xludf.DUMMYFUNCTION("REGEXREPLACE(F2669,""\D"", """")
"),"65")</f>
        <v>65</v>
      </c>
    </row>
    <row r="52" spans="1:9" ht="15.75" customHeight="1" x14ac:dyDescent="0.25">
      <c r="A52" s="1">
        <v>1790</v>
      </c>
      <c r="B52" s="2">
        <v>1791</v>
      </c>
      <c r="C52" s="2" t="s">
        <v>4871</v>
      </c>
      <c r="D52" s="2" t="s">
        <v>4872</v>
      </c>
      <c r="E52" s="2" t="s">
        <v>4873</v>
      </c>
      <c r="F52" s="2" t="s">
        <v>4874</v>
      </c>
      <c r="G52" s="2">
        <v>0</v>
      </c>
      <c r="H52" s="2" t="s">
        <v>4875</v>
      </c>
      <c r="I52" s="3" t="str">
        <f ca="1">IFERROR(__xludf.DUMMYFUNCTION("REGEXREPLACE(F1792,""\D"", """")
"),"64")</f>
        <v>64</v>
      </c>
    </row>
    <row r="53" spans="1:9" ht="15.75" customHeight="1" x14ac:dyDescent="0.25">
      <c r="A53" s="1">
        <v>1791</v>
      </c>
      <c r="B53" s="2">
        <v>1792</v>
      </c>
      <c r="C53" s="2" t="s">
        <v>4876</v>
      </c>
      <c r="D53" s="2" t="s">
        <v>4877</v>
      </c>
      <c r="E53" s="2" t="s">
        <v>4878</v>
      </c>
      <c r="F53" s="2" t="s">
        <v>4874</v>
      </c>
      <c r="G53" s="2">
        <v>76</v>
      </c>
      <c r="H53" s="2" t="s">
        <v>4879</v>
      </c>
      <c r="I53" s="3" t="str">
        <f ca="1">IFERROR(__xludf.DUMMYFUNCTION("REGEXREPLACE(F1793,""\D"", """")
"),"64")</f>
        <v>64</v>
      </c>
    </row>
    <row r="54" spans="1:9" ht="15.75" customHeight="1" x14ac:dyDescent="0.25">
      <c r="A54" s="1">
        <v>2419</v>
      </c>
      <c r="B54" s="2">
        <v>2420</v>
      </c>
      <c r="C54" s="2" t="s">
        <v>6493</v>
      </c>
      <c r="D54" s="2" t="s">
        <v>6494</v>
      </c>
      <c r="E54" s="2" t="s">
        <v>6495</v>
      </c>
      <c r="F54" s="2" t="s">
        <v>6496</v>
      </c>
      <c r="G54" s="2">
        <v>0</v>
      </c>
      <c r="H54" s="2" t="s">
        <v>1829</v>
      </c>
      <c r="I54" s="3" t="str">
        <f ca="1">IFERROR(__xludf.DUMMYFUNCTION("REGEXREPLACE(F2421,""\D"", """")
"),"63")</f>
        <v>63</v>
      </c>
    </row>
    <row r="55" spans="1:9" ht="15.75" customHeight="1" x14ac:dyDescent="0.25">
      <c r="A55" s="1">
        <v>2549</v>
      </c>
      <c r="B55" s="2">
        <v>2550</v>
      </c>
      <c r="C55" s="2" t="s">
        <v>6826</v>
      </c>
      <c r="D55" s="2" t="s">
        <v>6827</v>
      </c>
      <c r="E55" s="2" t="s">
        <v>6828</v>
      </c>
      <c r="F55" s="2" t="s">
        <v>6496</v>
      </c>
      <c r="G55" s="2">
        <v>0</v>
      </c>
      <c r="H55" s="2" t="s">
        <v>1829</v>
      </c>
      <c r="I55" s="3" t="str">
        <f ca="1">IFERROR(__xludf.DUMMYFUNCTION("REGEXREPLACE(F2551,""\D"", """")
"),"63")</f>
        <v>63</v>
      </c>
    </row>
    <row r="56" spans="1:9" ht="15.75" customHeight="1" x14ac:dyDescent="0.25">
      <c r="A56" s="1">
        <v>2314</v>
      </c>
      <c r="B56" s="2">
        <v>2315</v>
      </c>
      <c r="C56" s="2" t="s">
        <v>6233</v>
      </c>
      <c r="D56" s="2" t="s">
        <v>6234</v>
      </c>
      <c r="E56" s="2" t="s">
        <v>6235</v>
      </c>
      <c r="F56" s="2" t="s">
        <v>6236</v>
      </c>
      <c r="G56" s="2">
        <v>0</v>
      </c>
      <c r="H56" s="2" t="s">
        <v>5397</v>
      </c>
      <c r="I56" s="3" t="str">
        <f ca="1">IFERROR(__xludf.DUMMYFUNCTION("REGEXREPLACE(F2316,""\D"", """")
"),"60")</f>
        <v>60</v>
      </c>
    </row>
    <row r="57" spans="1:9" ht="15.75" customHeight="1" x14ac:dyDescent="0.25">
      <c r="A57" s="1">
        <v>2638</v>
      </c>
      <c r="B57" s="2">
        <v>2639</v>
      </c>
      <c r="C57" s="2" t="s">
        <v>7056</v>
      </c>
      <c r="D57" s="2" t="s">
        <v>7057</v>
      </c>
      <c r="E57" s="2" t="s">
        <v>7058</v>
      </c>
      <c r="F57" s="2" t="s">
        <v>6236</v>
      </c>
      <c r="G57" s="2">
        <v>0</v>
      </c>
      <c r="H57" s="2" t="s">
        <v>5397</v>
      </c>
      <c r="I57" s="3" t="str">
        <f ca="1">IFERROR(__xludf.DUMMYFUNCTION("REGEXREPLACE(F2640,""\D"", """")
"),"60")</f>
        <v>60</v>
      </c>
    </row>
    <row r="58" spans="1:9" ht="15.75" customHeight="1" x14ac:dyDescent="0.25">
      <c r="A58" s="1">
        <v>2784</v>
      </c>
      <c r="B58" s="2">
        <v>2785</v>
      </c>
      <c r="C58" s="2" t="s">
        <v>7441</v>
      </c>
      <c r="D58" s="2" t="s">
        <v>7442</v>
      </c>
      <c r="E58" s="2" t="s">
        <v>7443</v>
      </c>
      <c r="F58" s="2" t="s">
        <v>6236</v>
      </c>
      <c r="G58" s="2">
        <v>0</v>
      </c>
      <c r="H58" s="2" t="s">
        <v>5397</v>
      </c>
      <c r="I58" s="3" t="str">
        <f ca="1">IFERROR(__xludf.DUMMYFUNCTION("REGEXREPLACE(F2786,""\D"", """")
"),"60")</f>
        <v>60</v>
      </c>
    </row>
    <row r="59" spans="1:9" ht="15.75" customHeight="1" x14ac:dyDescent="0.25">
      <c r="A59" s="1">
        <v>774</v>
      </c>
      <c r="B59" s="2">
        <v>775</v>
      </c>
      <c r="C59" s="2" t="s">
        <v>2142</v>
      </c>
      <c r="D59" s="2" t="s">
        <v>2143</v>
      </c>
      <c r="E59" s="2" t="s">
        <v>2144</v>
      </c>
      <c r="F59" s="2" t="s">
        <v>2145</v>
      </c>
      <c r="G59" s="2">
        <v>0</v>
      </c>
      <c r="H59" s="2" t="s">
        <v>2146</v>
      </c>
      <c r="I59" s="3" t="str">
        <f ca="1">IFERROR(__xludf.DUMMYFUNCTION("REGEXREPLACE(F776,""\D"", """")
"),"59")</f>
        <v>59</v>
      </c>
    </row>
    <row r="60" spans="1:9" ht="15.75" customHeight="1" x14ac:dyDescent="0.25">
      <c r="A60" s="1">
        <v>1074</v>
      </c>
      <c r="B60" s="2">
        <v>1075</v>
      </c>
      <c r="C60" s="2" t="s">
        <v>2952</v>
      </c>
      <c r="D60" s="2" t="s">
        <v>2953</v>
      </c>
      <c r="E60" s="2" t="s">
        <v>2954</v>
      </c>
      <c r="F60" s="2" t="s">
        <v>2955</v>
      </c>
      <c r="G60" s="2">
        <v>0</v>
      </c>
      <c r="H60" s="2" t="s">
        <v>1335</v>
      </c>
      <c r="I60" s="3" t="str">
        <f ca="1">IFERROR(__xludf.DUMMYFUNCTION("REGEXREPLACE(F1076,""\D"", """")
"),"58")</f>
        <v>58</v>
      </c>
    </row>
    <row r="61" spans="1:9" ht="15.75" customHeight="1" x14ac:dyDescent="0.25">
      <c r="A61" s="1">
        <v>1376</v>
      </c>
      <c r="B61" s="2">
        <v>1377</v>
      </c>
      <c r="C61" s="2" t="s">
        <v>3769</v>
      </c>
      <c r="D61" s="2" t="s">
        <v>3770</v>
      </c>
      <c r="E61" s="2" t="s">
        <v>3771</v>
      </c>
      <c r="F61" s="2" t="s">
        <v>2955</v>
      </c>
      <c r="G61" s="2">
        <v>99</v>
      </c>
      <c r="H61" s="2" t="s">
        <v>3772</v>
      </c>
      <c r="I61" s="3" t="str">
        <f ca="1">IFERROR(__xludf.DUMMYFUNCTION("REGEXREPLACE(F1378,""\D"", """")
"),"58")</f>
        <v>58</v>
      </c>
    </row>
    <row r="62" spans="1:9" ht="15.75" customHeight="1" x14ac:dyDescent="0.25">
      <c r="A62" s="1">
        <v>1687</v>
      </c>
      <c r="B62" s="2">
        <v>1688</v>
      </c>
      <c r="C62" s="2" t="s">
        <v>4589</v>
      </c>
      <c r="D62" s="2" t="s">
        <v>4590</v>
      </c>
      <c r="E62" s="2" t="s">
        <v>4591</v>
      </c>
      <c r="F62" s="2" t="s">
        <v>2955</v>
      </c>
      <c r="G62" s="2">
        <v>10</v>
      </c>
      <c r="H62" s="2" t="s">
        <v>505</v>
      </c>
      <c r="I62" s="3" t="str">
        <f ca="1">IFERROR(__xludf.DUMMYFUNCTION("REGEXREPLACE(F1689,""\D"", """")
"),"58")</f>
        <v>58</v>
      </c>
    </row>
    <row r="63" spans="1:9" ht="15.75" customHeight="1" x14ac:dyDescent="0.25">
      <c r="A63" s="1">
        <v>764</v>
      </c>
      <c r="B63" s="2">
        <v>765</v>
      </c>
      <c r="C63" s="2" t="s">
        <v>2113</v>
      </c>
      <c r="D63" s="2" t="s">
        <v>2114</v>
      </c>
      <c r="E63" s="2" t="s">
        <v>2115</v>
      </c>
      <c r="F63" s="2" t="s">
        <v>2116</v>
      </c>
      <c r="G63" s="2">
        <v>185</v>
      </c>
      <c r="H63" s="2" t="s">
        <v>2117</v>
      </c>
      <c r="I63" s="3" t="str">
        <f ca="1">IFERROR(__xludf.DUMMYFUNCTION("REGEXREPLACE(F766,""\D"", """")
"),"57")</f>
        <v>57</v>
      </c>
    </row>
    <row r="64" spans="1:9" ht="15.75" customHeight="1" x14ac:dyDescent="0.25">
      <c r="A64" s="1">
        <v>1701</v>
      </c>
      <c r="B64" s="2">
        <v>1702</v>
      </c>
      <c r="C64" s="2" t="s">
        <v>4627</v>
      </c>
      <c r="D64" s="2" t="s">
        <v>4628</v>
      </c>
      <c r="E64" s="2" t="s">
        <v>4629</v>
      </c>
      <c r="F64" s="2" t="s">
        <v>2116</v>
      </c>
      <c r="G64" s="2">
        <v>119</v>
      </c>
      <c r="H64" s="2" t="s">
        <v>4630</v>
      </c>
      <c r="I64" s="3" t="str">
        <f ca="1">IFERROR(__xludf.DUMMYFUNCTION("REGEXREPLACE(F1703,""\D"", """")
"),"57")</f>
        <v>57</v>
      </c>
    </row>
    <row r="65" spans="1:9" ht="15.75" customHeight="1" x14ac:dyDescent="0.25">
      <c r="A65" s="1">
        <v>2243</v>
      </c>
      <c r="B65" s="2">
        <v>2244</v>
      </c>
      <c r="C65" s="2" t="s">
        <v>6050</v>
      </c>
      <c r="D65" s="2" t="s">
        <v>6051</v>
      </c>
      <c r="E65" s="2" t="s">
        <v>6052</v>
      </c>
      <c r="F65" s="2" t="s">
        <v>6053</v>
      </c>
      <c r="G65" s="2">
        <v>1</v>
      </c>
      <c r="H65" s="2" t="s">
        <v>245</v>
      </c>
      <c r="I65" s="3" t="str">
        <f ca="1">IFERROR(__xludf.DUMMYFUNCTION("REGEXREPLACE(F2245,""\D"", """")
"),"55")</f>
        <v>55</v>
      </c>
    </row>
    <row r="66" spans="1:9" ht="15.75" customHeight="1" x14ac:dyDescent="0.25">
      <c r="A66" s="1">
        <v>2352</v>
      </c>
      <c r="B66" s="2">
        <v>2353</v>
      </c>
      <c r="C66" s="2" t="s">
        <v>6331</v>
      </c>
      <c r="D66" s="2" t="s">
        <v>6332</v>
      </c>
      <c r="E66" s="2" t="s">
        <v>6333</v>
      </c>
      <c r="F66" s="2" t="s">
        <v>6334</v>
      </c>
      <c r="G66" s="2">
        <v>0</v>
      </c>
      <c r="H66" s="2" t="s">
        <v>2906</v>
      </c>
      <c r="I66" s="3" t="str">
        <f ca="1">IFERROR(__xludf.DUMMYFUNCTION("REGEXREPLACE(F2354,""\D"", """")
"),"53")</f>
        <v>53</v>
      </c>
    </row>
    <row r="67" spans="1:9" ht="15.75" customHeight="1" x14ac:dyDescent="0.25">
      <c r="A67" s="1">
        <v>2581</v>
      </c>
      <c r="B67" s="2">
        <v>2582</v>
      </c>
      <c r="C67" s="2" t="s">
        <v>6906</v>
      </c>
      <c r="D67" s="2" t="s">
        <v>6907</v>
      </c>
      <c r="E67" s="2" t="s">
        <v>6908</v>
      </c>
      <c r="F67" s="2" t="s">
        <v>6909</v>
      </c>
      <c r="G67" s="2">
        <v>15</v>
      </c>
      <c r="H67" s="2" t="s">
        <v>2454</v>
      </c>
      <c r="I67" s="3" t="str">
        <f ca="1">IFERROR(__xludf.DUMMYFUNCTION("REGEXREPLACE(F2583,""\D"", """")
"),"52")</f>
        <v>52</v>
      </c>
    </row>
    <row r="68" spans="1:9" ht="15.75" customHeight="1" x14ac:dyDescent="0.25">
      <c r="A68" s="1">
        <v>170</v>
      </c>
      <c r="B68" s="2">
        <v>171</v>
      </c>
      <c r="C68" s="2" t="s">
        <v>501</v>
      </c>
      <c r="D68" s="2" t="s">
        <v>502</v>
      </c>
      <c r="E68" s="2" t="s">
        <v>503</v>
      </c>
      <c r="F68" s="2" t="s">
        <v>504</v>
      </c>
      <c r="G68" s="2">
        <v>17</v>
      </c>
      <c r="H68" s="2" t="s">
        <v>505</v>
      </c>
      <c r="I68" s="3" t="str">
        <f ca="1">IFERROR(__xludf.DUMMYFUNCTION("REGEXREPLACE(F172,""\D"", """")
"),"51")</f>
        <v>51</v>
      </c>
    </row>
    <row r="69" spans="1:9" ht="15.75" customHeight="1" x14ac:dyDescent="0.25">
      <c r="A69" s="1">
        <v>1191</v>
      </c>
      <c r="B69" s="2">
        <v>1192</v>
      </c>
      <c r="C69" s="2" t="s">
        <v>3267</v>
      </c>
      <c r="D69" s="2" t="s">
        <v>3268</v>
      </c>
      <c r="E69" s="2" t="s">
        <v>3269</v>
      </c>
      <c r="F69" s="2" t="s">
        <v>504</v>
      </c>
      <c r="G69" s="2">
        <v>56</v>
      </c>
      <c r="H69" s="2" t="s">
        <v>3270</v>
      </c>
      <c r="I69" s="3" t="str">
        <f ca="1">IFERROR(__xludf.DUMMYFUNCTION("REGEXREPLACE(F1193,""\D"", """")
"),"51")</f>
        <v>51</v>
      </c>
    </row>
    <row r="70" spans="1:9" ht="15.75" customHeight="1" x14ac:dyDescent="0.25">
      <c r="A70" s="1">
        <v>2728</v>
      </c>
      <c r="B70" s="2">
        <v>2729</v>
      </c>
      <c r="C70" s="2" t="s">
        <v>7291</v>
      </c>
      <c r="D70" s="2" t="s">
        <v>7292</v>
      </c>
      <c r="E70" s="2" t="s">
        <v>7293</v>
      </c>
      <c r="F70" s="2" t="s">
        <v>504</v>
      </c>
      <c r="G70" s="2">
        <v>0</v>
      </c>
      <c r="H70" s="2" t="s">
        <v>1138</v>
      </c>
      <c r="I70" s="3" t="str">
        <f ca="1">IFERROR(__xludf.DUMMYFUNCTION("REGEXREPLACE(F2730,""\D"", """")
"),"51")</f>
        <v>51</v>
      </c>
    </row>
    <row r="71" spans="1:9" ht="15.75" customHeight="1" x14ac:dyDescent="0.25">
      <c r="A71" s="1">
        <v>2732</v>
      </c>
      <c r="B71" s="2">
        <v>2733</v>
      </c>
      <c r="C71" s="2" t="s">
        <v>7305</v>
      </c>
      <c r="D71" s="2" t="s">
        <v>7306</v>
      </c>
      <c r="E71" s="2" t="s">
        <v>7307</v>
      </c>
      <c r="F71" s="2" t="s">
        <v>504</v>
      </c>
      <c r="G71" s="2">
        <v>3</v>
      </c>
      <c r="H71" s="2" t="s">
        <v>1839</v>
      </c>
      <c r="I71" s="3" t="str">
        <f ca="1">IFERROR(__xludf.DUMMYFUNCTION("REGEXREPLACE(F2734,""\D"", """")
"),"51")</f>
        <v>51</v>
      </c>
    </row>
    <row r="72" spans="1:9" ht="15.75" customHeight="1" x14ac:dyDescent="0.25">
      <c r="A72" s="1">
        <v>2735</v>
      </c>
      <c r="B72" s="2">
        <v>2736</v>
      </c>
      <c r="C72" s="2" t="s">
        <v>7313</v>
      </c>
      <c r="D72" s="2" t="s">
        <v>7314</v>
      </c>
      <c r="E72" s="2" t="s">
        <v>7315</v>
      </c>
      <c r="F72" s="2" t="s">
        <v>504</v>
      </c>
      <c r="G72" s="2">
        <v>0</v>
      </c>
      <c r="H72" s="2" t="s">
        <v>1138</v>
      </c>
      <c r="I72" s="3" t="str">
        <f ca="1">IFERROR(__xludf.DUMMYFUNCTION("REGEXREPLACE(F2737,""\D"", """")
"),"51")</f>
        <v>51</v>
      </c>
    </row>
    <row r="73" spans="1:9" ht="15.75" customHeight="1" x14ac:dyDescent="0.25">
      <c r="A73" s="1">
        <v>2764</v>
      </c>
      <c r="B73" s="2">
        <v>2765</v>
      </c>
      <c r="C73" s="2" t="s">
        <v>7386</v>
      </c>
      <c r="D73" s="2" t="s">
        <v>7387</v>
      </c>
      <c r="E73" s="2" t="s">
        <v>7388</v>
      </c>
      <c r="F73" s="2" t="s">
        <v>504</v>
      </c>
      <c r="G73" s="2">
        <v>2</v>
      </c>
      <c r="H73" s="2" t="s">
        <v>2906</v>
      </c>
      <c r="I73" s="3" t="str">
        <f ca="1">IFERROR(__xludf.DUMMYFUNCTION("REGEXREPLACE(F2766,""\D"", """")
"),"51")</f>
        <v>51</v>
      </c>
    </row>
    <row r="74" spans="1:9" ht="15.75" customHeight="1" x14ac:dyDescent="0.25">
      <c r="A74" s="1">
        <v>945</v>
      </c>
      <c r="B74" s="2">
        <v>946</v>
      </c>
      <c r="C74" s="2" t="s">
        <v>2599</v>
      </c>
      <c r="D74" s="2" t="s">
        <v>2600</v>
      </c>
      <c r="E74" s="2" t="s">
        <v>2601</v>
      </c>
      <c r="F74" s="2" t="s">
        <v>2602</v>
      </c>
      <c r="G74" s="2">
        <v>0</v>
      </c>
      <c r="H74" s="2" t="s">
        <v>933</v>
      </c>
      <c r="I74" s="3" t="str">
        <f ca="1">IFERROR(__xludf.DUMMYFUNCTION("REGEXREPLACE(F947,""\D"", """")
"),"50")</f>
        <v>50</v>
      </c>
    </row>
    <row r="75" spans="1:9" ht="15.75" customHeight="1" x14ac:dyDescent="0.25">
      <c r="A75" s="1">
        <v>1056</v>
      </c>
      <c r="B75" s="2">
        <v>1057</v>
      </c>
      <c r="C75" s="2" t="s">
        <v>2903</v>
      </c>
      <c r="D75" s="2" t="s">
        <v>2904</v>
      </c>
      <c r="E75" s="2" t="s">
        <v>2905</v>
      </c>
      <c r="F75" s="2" t="s">
        <v>2602</v>
      </c>
      <c r="G75" s="2">
        <v>3</v>
      </c>
      <c r="H75" s="2" t="s">
        <v>2906</v>
      </c>
      <c r="I75" s="3" t="str">
        <f ca="1">IFERROR(__xludf.DUMMYFUNCTION("REGEXREPLACE(F1058,""\D"", """")
"),"50")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26"/>
  <sheetViews>
    <sheetView topLeftCell="A2807" workbookViewId="0">
      <selection activeCell="I2807" sqref="I1:I1048576"/>
    </sheetView>
  </sheetViews>
  <sheetFormatPr defaultColWidth="14.42578125" defaultRowHeight="15" customHeight="1" x14ac:dyDescent="0.25"/>
  <cols>
    <col min="1" max="26" width="8.7109375" customWidth="1"/>
  </cols>
  <sheetData>
    <row r="1" spans="1:9" x14ac:dyDescent="0.25">
      <c r="A1" s="4">
        <v>0</v>
      </c>
      <c r="B1" s="6">
        <v>1</v>
      </c>
      <c r="C1" s="6" t="s">
        <v>5</v>
      </c>
      <c r="D1" s="6" t="s">
        <v>6</v>
      </c>
      <c r="E1" s="6" t="s">
        <v>7</v>
      </c>
      <c r="F1" s="6">
        <v>0</v>
      </c>
      <c r="G1" s="5"/>
      <c r="H1" s="5"/>
      <c r="I1" s="3" t="str">
        <f ca="1">IFERROR(__xludf.DUMMYFUNCTION("REGEXREPLACE(F2,""\D"", """")
"),"#VALUE!")</f>
        <v>#VALUE!</v>
      </c>
    </row>
    <row r="2" spans="1:9" x14ac:dyDescent="0.25">
      <c r="A2" s="1">
        <v>1</v>
      </c>
      <c r="B2" s="2">
        <v>2</v>
      </c>
      <c r="C2" s="2" t="s">
        <v>8</v>
      </c>
      <c r="D2" s="2" t="s">
        <v>9</v>
      </c>
      <c r="E2" s="2" t="s">
        <v>10</v>
      </c>
      <c r="F2" s="2">
        <v>0</v>
      </c>
      <c r="I2" s="3" t="str">
        <f ca="1">IFERROR(__xludf.DUMMYFUNCTION("REGEXREPLACE(F3,""\D"", """")
"),"#VALUE!")</f>
        <v>#VALUE!</v>
      </c>
    </row>
    <row r="3" spans="1:9" x14ac:dyDescent="0.25">
      <c r="A3" s="1">
        <v>2</v>
      </c>
      <c r="B3" s="2">
        <v>3</v>
      </c>
      <c r="C3" s="2" t="s">
        <v>11</v>
      </c>
      <c r="D3" s="2" t="s">
        <v>12</v>
      </c>
      <c r="E3" s="2" t="s">
        <v>13</v>
      </c>
      <c r="F3" s="2">
        <v>0</v>
      </c>
      <c r="I3" s="3" t="str">
        <f ca="1">IFERROR(__xludf.DUMMYFUNCTION("REGEXREPLACE(F4,""\D"", """")
"),"#VALUE!")</f>
        <v>#VALUE!</v>
      </c>
    </row>
    <row r="4" spans="1:9" x14ac:dyDescent="0.25">
      <c r="A4" s="1">
        <v>3</v>
      </c>
      <c r="B4" s="2">
        <v>4</v>
      </c>
      <c r="C4" s="2" t="s">
        <v>14</v>
      </c>
      <c r="D4" s="2" t="s">
        <v>15</v>
      </c>
      <c r="E4" s="2" t="s">
        <v>13</v>
      </c>
      <c r="F4" s="2">
        <v>0</v>
      </c>
      <c r="I4" s="3" t="str">
        <f ca="1">IFERROR(__xludf.DUMMYFUNCTION("REGEXREPLACE(F5,""\D"", """")
"),"#VALUE!")</f>
        <v>#VALUE!</v>
      </c>
    </row>
    <row r="5" spans="1:9" x14ac:dyDescent="0.25">
      <c r="A5" s="1">
        <v>4</v>
      </c>
      <c r="B5" s="2">
        <v>5</v>
      </c>
      <c r="C5" s="2" t="s">
        <v>16</v>
      </c>
      <c r="D5" s="2" t="s">
        <v>17</v>
      </c>
      <c r="E5" s="2" t="s">
        <v>13</v>
      </c>
      <c r="F5" s="2">
        <v>0</v>
      </c>
      <c r="I5" s="3" t="str">
        <f ca="1">IFERROR(__xludf.DUMMYFUNCTION("REGEXREPLACE(F6,""\D"", """")
"),"#VALUE!")</f>
        <v>#VALUE!</v>
      </c>
    </row>
    <row r="6" spans="1:9" x14ac:dyDescent="0.25">
      <c r="A6" s="1">
        <v>5</v>
      </c>
      <c r="B6" s="2">
        <v>6</v>
      </c>
      <c r="C6" s="2" t="s">
        <v>18</v>
      </c>
      <c r="D6" s="2" t="s">
        <v>19</v>
      </c>
      <c r="E6" s="2" t="s">
        <v>20</v>
      </c>
      <c r="F6" s="2">
        <v>0</v>
      </c>
      <c r="I6" s="3" t="str">
        <f ca="1">IFERROR(__xludf.DUMMYFUNCTION("REGEXREPLACE(F7,""\D"", """")
"),"#VALUE!")</f>
        <v>#VALUE!</v>
      </c>
    </row>
    <row r="7" spans="1:9" x14ac:dyDescent="0.25">
      <c r="A7" s="1">
        <v>6</v>
      </c>
      <c r="B7" s="2">
        <v>7</v>
      </c>
      <c r="C7" s="2" t="s">
        <v>21</v>
      </c>
      <c r="D7" s="2" t="s">
        <v>22</v>
      </c>
      <c r="E7" s="2" t="s">
        <v>23</v>
      </c>
      <c r="F7" s="2">
        <v>0</v>
      </c>
      <c r="I7" s="3" t="str">
        <f ca="1">IFERROR(__xludf.DUMMYFUNCTION("REGEXREPLACE(F8,""\D"", """")
"),"#VALUE!")</f>
        <v>#VALUE!</v>
      </c>
    </row>
    <row r="8" spans="1:9" x14ac:dyDescent="0.25">
      <c r="A8" s="1">
        <v>7</v>
      </c>
      <c r="B8" s="2">
        <v>8</v>
      </c>
      <c r="C8" s="2" t="s">
        <v>24</v>
      </c>
      <c r="D8" s="2" t="s">
        <v>25</v>
      </c>
      <c r="E8" s="2" t="s">
        <v>26</v>
      </c>
      <c r="F8" s="2">
        <v>0</v>
      </c>
      <c r="I8" s="3" t="str">
        <f ca="1">IFERROR(__xludf.DUMMYFUNCTION("REGEXREPLACE(F9,""\D"", """")
"),"#VALUE!")</f>
        <v>#VALUE!</v>
      </c>
    </row>
    <row r="9" spans="1:9" x14ac:dyDescent="0.25">
      <c r="A9" s="1">
        <v>8</v>
      </c>
      <c r="B9" s="2">
        <v>9</v>
      </c>
      <c r="C9" s="2" t="s">
        <v>27</v>
      </c>
      <c r="D9" s="2" t="s">
        <v>28</v>
      </c>
      <c r="E9" s="2" t="s">
        <v>29</v>
      </c>
      <c r="F9" s="2">
        <v>0</v>
      </c>
      <c r="I9" s="3" t="str">
        <f ca="1">IFERROR(__xludf.DUMMYFUNCTION("REGEXREPLACE(F10,""\D"", """")
"),"#VALUE!")</f>
        <v>#VALUE!</v>
      </c>
    </row>
    <row r="10" spans="1:9" x14ac:dyDescent="0.25">
      <c r="A10" s="1">
        <v>9</v>
      </c>
      <c r="B10" s="2">
        <v>10</v>
      </c>
      <c r="C10" s="2" t="s">
        <v>30</v>
      </c>
      <c r="D10" s="2" t="s">
        <v>31</v>
      </c>
      <c r="E10" s="2" t="s">
        <v>13</v>
      </c>
      <c r="F10" s="2">
        <v>0</v>
      </c>
      <c r="I10" s="3" t="str">
        <f ca="1">IFERROR(__xludf.DUMMYFUNCTION("REGEXREPLACE(F11,""\D"", """")
"),"#VALUE!")</f>
        <v>#VALUE!</v>
      </c>
    </row>
    <row r="11" spans="1:9" x14ac:dyDescent="0.25">
      <c r="A11" s="1">
        <v>10</v>
      </c>
      <c r="B11" s="2">
        <v>11</v>
      </c>
      <c r="C11" s="2" t="s">
        <v>32</v>
      </c>
      <c r="D11" s="2" t="s">
        <v>33</v>
      </c>
      <c r="E11" s="2" t="s">
        <v>34</v>
      </c>
      <c r="F11" s="2" t="s">
        <v>35</v>
      </c>
      <c r="G11" s="2">
        <v>4</v>
      </c>
      <c r="H11" s="2" t="s">
        <v>36</v>
      </c>
      <c r="I11" s="3" t="str">
        <f ca="1">IFERROR(__xludf.DUMMYFUNCTION("REGEXREPLACE(F12,""\D"", """")
"),"5")</f>
        <v>5</v>
      </c>
    </row>
    <row r="12" spans="1:9" x14ac:dyDescent="0.25">
      <c r="A12" s="1">
        <v>11</v>
      </c>
      <c r="B12" s="2">
        <v>12</v>
      </c>
      <c r="C12" s="2" t="s">
        <v>37</v>
      </c>
      <c r="D12" s="2" t="s">
        <v>38</v>
      </c>
      <c r="E12" s="2" t="s">
        <v>39</v>
      </c>
      <c r="F12" s="2">
        <v>0</v>
      </c>
      <c r="I12" s="3" t="str">
        <f ca="1">IFERROR(__xludf.DUMMYFUNCTION("REGEXREPLACE(F13,""\D"", """")
"),"#VALUE!")</f>
        <v>#VALUE!</v>
      </c>
    </row>
    <row r="13" spans="1:9" x14ac:dyDescent="0.25">
      <c r="A13" s="1">
        <v>12</v>
      </c>
      <c r="B13" s="2">
        <v>13</v>
      </c>
      <c r="C13" s="2" t="s">
        <v>40</v>
      </c>
      <c r="D13" s="2" t="s">
        <v>41</v>
      </c>
      <c r="E13" s="2" t="s">
        <v>42</v>
      </c>
      <c r="F13" s="2">
        <v>0</v>
      </c>
      <c r="I13" s="3" t="str">
        <f ca="1">IFERROR(__xludf.DUMMYFUNCTION("REGEXREPLACE(F14,""\D"", """")
"),"#VALUE!")</f>
        <v>#VALUE!</v>
      </c>
    </row>
    <row r="14" spans="1:9" x14ac:dyDescent="0.25">
      <c r="A14" s="1">
        <v>13</v>
      </c>
      <c r="B14" s="2">
        <v>14</v>
      </c>
      <c r="C14" s="2" t="s">
        <v>43</v>
      </c>
      <c r="D14" s="2" t="s">
        <v>44</v>
      </c>
      <c r="E14" s="2" t="s">
        <v>45</v>
      </c>
      <c r="F14" s="2" t="s">
        <v>46</v>
      </c>
      <c r="G14" s="2">
        <v>3</v>
      </c>
      <c r="H14" s="2" t="s">
        <v>47</v>
      </c>
      <c r="I14" s="3" t="str">
        <f ca="1">IFERROR(__xludf.DUMMYFUNCTION("REGEXREPLACE(F15,""\D"", """")
"),"13")</f>
        <v>13</v>
      </c>
    </row>
    <row r="15" spans="1:9" x14ac:dyDescent="0.25">
      <c r="A15" s="1">
        <v>14</v>
      </c>
      <c r="B15" s="2">
        <v>15</v>
      </c>
      <c r="C15" s="2" t="s">
        <v>48</v>
      </c>
      <c r="D15" s="2" t="s">
        <v>49</v>
      </c>
      <c r="E15" s="2" t="s">
        <v>13</v>
      </c>
      <c r="F15" s="2">
        <v>0</v>
      </c>
      <c r="I15" s="3" t="str">
        <f ca="1">IFERROR(__xludf.DUMMYFUNCTION("REGEXREPLACE(F16,""\D"", """")
"),"#VALUE!")</f>
        <v>#VALUE!</v>
      </c>
    </row>
    <row r="16" spans="1:9" x14ac:dyDescent="0.25">
      <c r="A16" s="1">
        <v>15</v>
      </c>
      <c r="B16" s="2">
        <v>16</v>
      </c>
      <c r="C16" s="2" t="s">
        <v>50</v>
      </c>
      <c r="D16" s="2" t="s">
        <v>51</v>
      </c>
      <c r="E16" s="2" t="s">
        <v>52</v>
      </c>
      <c r="F16" s="2" t="s">
        <v>53</v>
      </c>
      <c r="G16" s="2">
        <v>16</v>
      </c>
      <c r="H16" s="2" t="s">
        <v>54</v>
      </c>
      <c r="I16" s="3" t="str">
        <f ca="1">IFERROR(__xludf.DUMMYFUNCTION("REGEXREPLACE(F17,""\D"", """")
"),"32")</f>
        <v>32</v>
      </c>
    </row>
    <row r="17" spans="1:9" x14ac:dyDescent="0.25">
      <c r="A17" s="1">
        <v>16</v>
      </c>
      <c r="B17" s="2">
        <v>17</v>
      </c>
      <c r="C17" s="2" t="s">
        <v>55</v>
      </c>
      <c r="D17" s="2" t="s">
        <v>56</v>
      </c>
      <c r="E17" s="2" t="s">
        <v>57</v>
      </c>
      <c r="F17" s="2" t="s">
        <v>58</v>
      </c>
      <c r="G17" s="2">
        <v>0</v>
      </c>
      <c r="H17" s="2" t="s">
        <v>59</v>
      </c>
      <c r="I17" s="3" t="str">
        <f ca="1">IFERROR(__xludf.DUMMYFUNCTION("REGEXREPLACE(F18,""\D"", """")
"),"30")</f>
        <v>30</v>
      </c>
    </row>
    <row r="18" spans="1:9" x14ac:dyDescent="0.25">
      <c r="A18" s="1">
        <v>17</v>
      </c>
      <c r="B18" s="2">
        <v>18</v>
      </c>
      <c r="C18" s="2" t="s">
        <v>60</v>
      </c>
      <c r="D18" s="2" t="s">
        <v>61</v>
      </c>
      <c r="E18" s="2" t="s">
        <v>13</v>
      </c>
      <c r="F18" s="2">
        <v>0</v>
      </c>
      <c r="I18" s="3" t="str">
        <f ca="1">IFERROR(__xludf.DUMMYFUNCTION("REGEXREPLACE(F19,""\D"", """")
"),"#VALUE!")</f>
        <v>#VALUE!</v>
      </c>
    </row>
    <row r="19" spans="1:9" x14ac:dyDescent="0.25">
      <c r="A19" s="1">
        <v>18</v>
      </c>
      <c r="B19" s="2">
        <v>19</v>
      </c>
      <c r="C19" s="2" t="s">
        <v>62</v>
      </c>
      <c r="D19" s="2" t="s">
        <v>63</v>
      </c>
      <c r="E19" s="2" t="s">
        <v>13</v>
      </c>
      <c r="F19" s="2">
        <v>0</v>
      </c>
      <c r="I19" s="3" t="str">
        <f ca="1">IFERROR(__xludf.DUMMYFUNCTION("REGEXREPLACE(F20,""\D"", """")
"),"#VALUE!")</f>
        <v>#VALUE!</v>
      </c>
    </row>
    <row r="20" spans="1:9" x14ac:dyDescent="0.25">
      <c r="A20" s="1">
        <v>19</v>
      </c>
      <c r="B20" s="2">
        <v>20</v>
      </c>
      <c r="C20" s="2" t="s">
        <v>64</v>
      </c>
      <c r="D20" s="2" t="s">
        <v>65</v>
      </c>
      <c r="E20" s="2" t="s">
        <v>13</v>
      </c>
      <c r="F20" s="2">
        <v>0</v>
      </c>
      <c r="I20" s="3" t="str">
        <f ca="1">IFERROR(__xludf.DUMMYFUNCTION("REGEXREPLACE(F21,""\D"", """")
"),"#VALUE!")</f>
        <v>#VALUE!</v>
      </c>
    </row>
    <row r="21" spans="1:9" ht="15.75" customHeight="1" x14ac:dyDescent="0.25">
      <c r="A21" s="1">
        <v>20</v>
      </c>
      <c r="B21" s="2">
        <v>21</v>
      </c>
      <c r="C21" s="2" t="s">
        <v>66</v>
      </c>
      <c r="D21" s="2" t="s">
        <v>67</v>
      </c>
      <c r="E21" s="2" t="s">
        <v>13</v>
      </c>
      <c r="F21" s="2">
        <v>0</v>
      </c>
      <c r="I21" s="3" t="str">
        <f ca="1">IFERROR(__xludf.DUMMYFUNCTION("REGEXREPLACE(F22,""\D"", """")
"),"#VALUE!")</f>
        <v>#VALUE!</v>
      </c>
    </row>
    <row r="22" spans="1:9" ht="15.75" customHeight="1" x14ac:dyDescent="0.25">
      <c r="A22" s="1">
        <v>21</v>
      </c>
      <c r="B22" s="2">
        <v>22</v>
      </c>
      <c r="C22" s="2" t="s">
        <v>68</v>
      </c>
      <c r="D22" s="2" t="s">
        <v>69</v>
      </c>
      <c r="E22" s="2" t="s">
        <v>70</v>
      </c>
      <c r="F22" s="2">
        <v>0</v>
      </c>
      <c r="I22" s="3" t="str">
        <f ca="1">IFERROR(__xludf.DUMMYFUNCTION("REGEXREPLACE(F23,""\D"", """")
"),"#VALUE!")</f>
        <v>#VALUE!</v>
      </c>
    </row>
    <row r="23" spans="1:9" ht="15.75" customHeight="1" x14ac:dyDescent="0.25">
      <c r="A23" s="1">
        <v>22</v>
      </c>
      <c r="B23" s="2">
        <v>23</v>
      </c>
      <c r="C23" s="2" t="s">
        <v>71</v>
      </c>
      <c r="D23" s="2" t="s">
        <v>72</v>
      </c>
      <c r="E23" s="2" t="s">
        <v>13</v>
      </c>
      <c r="F23" s="2">
        <v>0</v>
      </c>
      <c r="I23" s="3" t="str">
        <f ca="1">IFERROR(__xludf.DUMMYFUNCTION("REGEXREPLACE(F24,""\D"", """")
"),"#VALUE!")</f>
        <v>#VALUE!</v>
      </c>
    </row>
    <row r="24" spans="1:9" ht="15.75" customHeight="1" x14ac:dyDescent="0.25">
      <c r="A24" s="1">
        <v>23</v>
      </c>
      <c r="B24" s="2">
        <v>24</v>
      </c>
      <c r="C24" s="2" t="s">
        <v>73</v>
      </c>
      <c r="D24" s="2" t="s">
        <v>74</v>
      </c>
      <c r="E24" s="2" t="s">
        <v>75</v>
      </c>
      <c r="F24" s="2">
        <v>0</v>
      </c>
      <c r="I24" s="3" t="str">
        <f ca="1">IFERROR(__xludf.DUMMYFUNCTION("REGEXREPLACE(F25,""\D"", """")
"),"#VALUE!")</f>
        <v>#VALUE!</v>
      </c>
    </row>
    <row r="25" spans="1:9" ht="15.75" customHeight="1" x14ac:dyDescent="0.25">
      <c r="A25" s="1">
        <v>24</v>
      </c>
      <c r="B25" s="2">
        <v>25</v>
      </c>
      <c r="C25" s="2" t="s">
        <v>76</v>
      </c>
      <c r="D25" s="2" t="s">
        <v>77</v>
      </c>
      <c r="E25" s="2" t="s">
        <v>78</v>
      </c>
      <c r="F25" s="2">
        <v>0</v>
      </c>
      <c r="I25" s="3" t="str">
        <f ca="1">IFERROR(__xludf.DUMMYFUNCTION("REGEXREPLACE(F26,""\D"", """")
"),"#VALUE!")</f>
        <v>#VALUE!</v>
      </c>
    </row>
    <row r="26" spans="1:9" ht="15.75" customHeight="1" x14ac:dyDescent="0.25">
      <c r="A26" s="1">
        <v>25</v>
      </c>
      <c r="B26" s="2">
        <v>26</v>
      </c>
      <c r="C26" s="2" t="s">
        <v>79</v>
      </c>
      <c r="D26" s="2" t="s">
        <v>80</v>
      </c>
      <c r="E26" s="2" t="s">
        <v>81</v>
      </c>
      <c r="F26" s="2" t="s">
        <v>82</v>
      </c>
      <c r="G26" s="2">
        <v>0</v>
      </c>
      <c r="H26" s="2" t="s">
        <v>83</v>
      </c>
      <c r="I26" s="3" t="str">
        <f ca="1">IFERROR(__xludf.DUMMYFUNCTION("REGEXREPLACE(F27,""\D"", """")
"),"41")</f>
        <v>41</v>
      </c>
    </row>
    <row r="27" spans="1:9" ht="15.75" customHeight="1" x14ac:dyDescent="0.25">
      <c r="A27" s="1">
        <v>26</v>
      </c>
      <c r="B27" s="2">
        <v>27</v>
      </c>
      <c r="C27" s="2" t="s">
        <v>84</v>
      </c>
      <c r="D27" s="2" t="s">
        <v>85</v>
      </c>
      <c r="E27" s="2" t="s">
        <v>86</v>
      </c>
      <c r="F27" s="2">
        <v>0</v>
      </c>
      <c r="I27" s="3" t="str">
        <f ca="1">IFERROR(__xludf.DUMMYFUNCTION("REGEXREPLACE(F28,""\D"", """")
"),"#VALUE!")</f>
        <v>#VALUE!</v>
      </c>
    </row>
    <row r="28" spans="1:9" ht="15.75" customHeight="1" x14ac:dyDescent="0.25">
      <c r="A28" s="1">
        <v>27</v>
      </c>
      <c r="B28" s="2">
        <v>28</v>
      </c>
      <c r="C28" s="2" t="s">
        <v>87</v>
      </c>
      <c r="D28" s="2" t="s">
        <v>88</v>
      </c>
      <c r="E28" s="2" t="s">
        <v>89</v>
      </c>
      <c r="F28" s="2">
        <v>0</v>
      </c>
      <c r="I28" s="3" t="str">
        <f ca="1">IFERROR(__xludf.DUMMYFUNCTION("REGEXREPLACE(F29,""\D"", """")
"),"#VALUE!")</f>
        <v>#VALUE!</v>
      </c>
    </row>
    <row r="29" spans="1:9" ht="15.75" customHeight="1" x14ac:dyDescent="0.25">
      <c r="A29" s="1">
        <v>28</v>
      </c>
      <c r="B29" s="2">
        <v>29</v>
      </c>
      <c r="C29" s="2" t="s">
        <v>90</v>
      </c>
      <c r="D29" s="2" t="s">
        <v>91</v>
      </c>
      <c r="E29" s="2" t="s">
        <v>92</v>
      </c>
      <c r="F29" s="2" t="s">
        <v>93</v>
      </c>
      <c r="G29" s="2">
        <v>2</v>
      </c>
      <c r="H29" s="2" t="s">
        <v>94</v>
      </c>
      <c r="I29" s="3" t="str">
        <f ca="1">IFERROR(__xludf.DUMMYFUNCTION("REGEXREPLACE(F30,""\D"", """")
"),"4")</f>
        <v>4</v>
      </c>
    </row>
    <row r="30" spans="1:9" ht="15.75" customHeight="1" x14ac:dyDescent="0.25">
      <c r="A30" s="1">
        <v>29</v>
      </c>
      <c r="B30" s="2">
        <v>30</v>
      </c>
      <c r="C30" s="2" t="s">
        <v>95</v>
      </c>
      <c r="D30" s="2" t="s">
        <v>96</v>
      </c>
      <c r="E30" s="2" t="s">
        <v>13</v>
      </c>
      <c r="F30" s="2">
        <v>0</v>
      </c>
      <c r="I30" s="3" t="str">
        <f ca="1">IFERROR(__xludf.DUMMYFUNCTION("REGEXREPLACE(F31,""\D"", """")
"),"#VALUE!")</f>
        <v>#VALUE!</v>
      </c>
    </row>
    <row r="31" spans="1:9" ht="15.75" customHeight="1" x14ac:dyDescent="0.25">
      <c r="A31" s="1">
        <v>30</v>
      </c>
      <c r="B31" s="2">
        <v>31</v>
      </c>
      <c r="C31" s="2" t="s">
        <v>97</v>
      </c>
      <c r="D31" s="2" t="s">
        <v>98</v>
      </c>
      <c r="E31" s="2" t="s">
        <v>13</v>
      </c>
      <c r="F31" s="2">
        <v>0</v>
      </c>
      <c r="I31" s="3" t="str">
        <f ca="1">IFERROR(__xludf.DUMMYFUNCTION("REGEXREPLACE(F32,""\D"", """")
"),"#VALUE!")</f>
        <v>#VALUE!</v>
      </c>
    </row>
    <row r="32" spans="1:9" ht="15.75" customHeight="1" x14ac:dyDescent="0.25">
      <c r="A32" s="1">
        <v>31</v>
      </c>
      <c r="B32" s="2">
        <v>32</v>
      </c>
      <c r="C32" s="2" t="s">
        <v>99</v>
      </c>
      <c r="D32" s="2" t="s">
        <v>100</v>
      </c>
      <c r="E32" s="2" t="s">
        <v>101</v>
      </c>
      <c r="F32" s="2" t="s">
        <v>102</v>
      </c>
      <c r="G32" s="2">
        <v>14</v>
      </c>
      <c r="H32" s="2" t="s">
        <v>103</v>
      </c>
      <c r="I32" s="3" t="str">
        <f ca="1">IFERROR(__xludf.DUMMYFUNCTION("REGEXREPLACE(F33,""\D"", """")
"),"17")</f>
        <v>17</v>
      </c>
    </row>
    <row r="33" spans="1:9" ht="15.75" customHeight="1" x14ac:dyDescent="0.25">
      <c r="A33" s="1">
        <v>32</v>
      </c>
      <c r="B33" s="2">
        <v>33</v>
      </c>
      <c r="C33" s="2" t="s">
        <v>104</v>
      </c>
      <c r="D33" s="2" t="s">
        <v>105</v>
      </c>
      <c r="E33" s="2" t="s">
        <v>13</v>
      </c>
      <c r="F33" s="2">
        <v>0</v>
      </c>
      <c r="I33" s="3" t="str">
        <f ca="1">IFERROR(__xludf.DUMMYFUNCTION("REGEXREPLACE(F34,""\D"", """")
"),"#VALUE!")</f>
        <v>#VALUE!</v>
      </c>
    </row>
    <row r="34" spans="1:9" ht="15.75" customHeight="1" x14ac:dyDescent="0.25">
      <c r="A34" s="1">
        <v>33</v>
      </c>
      <c r="B34" s="2">
        <v>34</v>
      </c>
      <c r="C34" s="2" t="s">
        <v>106</v>
      </c>
      <c r="D34" s="2" t="s">
        <v>107</v>
      </c>
      <c r="E34" s="2" t="s">
        <v>13</v>
      </c>
      <c r="F34" s="2">
        <v>0</v>
      </c>
      <c r="I34" s="3" t="str">
        <f ca="1">IFERROR(__xludf.DUMMYFUNCTION("REGEXREPLACE(F35,""\D"", """")
"),"#VALUE!")</f>
        <v>#VALUE!</v>
      </c>
    </row>
    <row r="35" spans="1:9" ht="15.75" customHeight="1" x14ac:dyDescent="0.25">
      <c r="A35" s="1">
        <v>34</v>
      </c>
      <c r="B35" s="2">
        <v>35</v>
      </c>
      <c r="C35" s="2" t="s">
        <v>108</v>
      </c>
      <c r="D35" s="2" t="s">
        <v>109</v>
      </c>
      <c r="E35" s="2" t="s">
        <v>110</v>
      </c>
      <c r="F35" s="2">
        <v>0</v>
      </c>
      <c r="I35" s="3" t="str">
        <f ca="1">IFERROR(__xludf.DUMMYFUNCTION("REGEXREPLACE(F36,""\D"", """")
"),"#VALUE!")</f>
        <v>#VALUE!</v>
      </c>
    </row>
    <row r="36" spans="1:9" ht="15.75" customHeight="1" x14ac:dyDescent="0.25">
      <c r="A36" s="1">
        <v>35</v>
      </c>
      <c r="B36" s="2">
        <v>36</v>
      </c>
      <c r="C36" s="2" t="s">
        <v>111</v>
      </c>
      <c r="D36" s="2" t="s">
        <v>112</v>
      </c>
      <c r="E36" s="2" t="s">
        <v>113</v>
      </c>
      <c r="F36" s="2">
        <v>0</v>
      </c>
      <c r="I36" s="3" t="str">
        <f ca="1">IFERROR(__xludf.DUMMYFUNCTION("REGEXREPLACE(F37,""\D"", """")
"),"#VALUE!")</f>
        <v>#VALUE!</v>
      </c>
    </row>
    <row r="37" spans="1:9" ht="15.75" customHeight="1" x14ac:dyDescent="0.25">
      <c r="A37" s="1">
        <v>36</v>
      </c>
      <c r="B37" s="2">
        <v>37</v>
      </c>
      <c r="C37" s="2" t="s">
        <v>114</v>
      </c>
      <c r="D37" s="2" t="s">
        <v>115</v>
      </c>
      <c r="E37" s="2" t="s">
        <v>13</v>
      </c>
      <c r="F37" s="2">
        <v>0</v>
      </c>
      <c r="I37" s="3" t="str">
        <f ca="1">IFERROR(__xludf.DUMMYFUNCTION("REGEXREPLACE(F38,""\D"", """")
"),"#VALUE!")</f>
        <v>#VALUE!</v>
      </c>
    </row>
    <row r="38" spans="1:9" ht="15.75" customHeight="1" x14ac:dyDescent="0.25">
      <c r="A38" s="1">
        <v>37</v>
      </c>
      <c r="B38" s="2">
        <v>38</v>
      </c>
      <c r="C38" s="2" t="s">
        <v>116</v>
      </c>
      <c r="D38" s="2" t="s">
        <v>117</v>
      </c>
      <c r="E38" s="2" t="s">
        <v>118</v>
      </c>
      <c r="F38" s="2" t="s">
        <v>35</v>
      </c>
      <c r="G38" s="2">
        <v>4</v>
      </c>
      <c r="H38" s="2" t="s">
        <v>36</v>
      </c>
      <c r="I38" s="3" t="str">
        <f ca="1">IFERROR(__xludf.DUMMYFUNCTION("REGEXREPLACE(F39,""\D"", """")
"),"5")</f>
        <v>5</v>
      </c>
    </row>
    <row r="39" spans="1:9" ht="15.75" customHeight="1" x14ac:dyDescent="0.25">
      <c r="A39" s="1">
        <v>38</v>
      </c>
      <c r="B39" s="2">
        <v>39</v>
      </c>
      <c r="C39" s="2" t="s">
        <v>119</v>
      </c>
      <c r="D39" s="2" t="s">
        <v>120</v>
      </c>
      <c r="E39" s="2" t="s">
        <v>121</v>
      </c>
      <c r="F39" s="2">
        <v>0</v>
      </c>
      <c r="I39" s="3" t="str">
        <f ca="1">IFERROR(__xludf.DUMMYFUNCTION("REGEXREPLACE(F40,""\D"", """")
"),"#VALUE!")</f>
        <v>#VALUE!</v>
      </c>
    </row>
    <row r="40" spans="1:9" ht="15.75" customHeight="1" x14ac:dyDescent="0.25">
      <c r="A40" s="1">
        <v>39</v>
      </c>
      <c r="B40" s="2">
        <v>40</v>
      </c>
      <c r="C40" s="2" t="s">
        <v>122</v>
      </c>
      <c r="D40" s="2" t="s">
        <v>123</v>
      </c>
      <c r="E40" s="2" t="s">
        <v>124</v>
      </c>
      <c r="F40" s="2">
        <v>0</v>
      </c>
      <c r="I40" s="3" t="str">
        <f ca="1">IFERROR(__xludf.DUMMYFUNCTION("REGEXREPLACE(F41,""\D"", """")
"),"#VALUE!")</f>
        <v>#VALUE!</v>
      </c>
    </row>
    <row r="41" spans="1:9" ht="15.75" customHeight="1" x14ac:dyDescent="0.25">
      <c r="A41" s="1">
        <v>40</v>
      </c>
      <c r="B41" s="2">
        <v>41</v>
      </c>
      <c r="C41" s="2" t="s">
        <v>125</v>
      </c>
      <c r="D41" s="2" t="s">
        <v>126</v>
      </c>
      <c r="E41" s="2" t="s">
        <v>127</v>
      </c>
      <c r="F41" s="2">
        <v>0</v>
      </c>
      <c r="I41" s="3" t="str">
        <f ca="1">IFERROR(__xludf.DUMMYFUNCTION("REGEXREPLACE(F42,""\D"", """")
"),"#VALUE!")</f>
        <v>#VALUE!</v>
      </c>
    </row>
    <row r="42" spans="1:9" ht="15.75" customHeight="1" x14ac:dyDescent="0.25">
      <c r="A42" s="1">
        <v>41</v>
      </c>
      <c r="B42" s="2">
        <v>42</v>
      </c>
      <c r="C42" s="2" t="s">
        <v>128</v>
      </c>
      <c r="D42" s="2" t="s">
        <v>129</v>
      </c>
      <c r="E42" s="2" t="s">
        <v>130</v>
      </c>
      <c r="F42" s="2">
        <v>0</v>
      </c>
      <c r="I42" s="3" t="str">
        <f ca="1">IFERROR(__xludf.DUMMYFUNCTION("REGEXREPLACE(F43,""\D"", """")
"),"#VALUE!")</f>
        <v>#VALUE!</v>
      </c>
    </row>
    <row r="43" spans="1:9" ht="15.75" customHeight="1" x14ac:dyDescent="0.25">
      <c r="A43" s="1">
        <v>42</v>
      </c>
      <c r="B43" s="2">
        <v>43</v>
      </c>
      <c r="C43" s="2" t="s">
        <v>131</v>
      </c>
      <c r="D43" s="2" t="s">
        <v>132</v>
      </c>
      <c r="E43" s="2" t="s">
        <v>133</v>
      </c>
      <c r="F43" s="2" t="s">
        <v>134</v>
      </c>
      <c r="G43" s="2">
        <v>0</v>
      </c>
      <c r="H43" s="2" t="s">
        <v>135</v>
      </c>
      <c r="I43" s="3" t="str">
        <f ca="1">IFERROR(__xludf.DUMMYFUNCTION("REGEXREPLACE(F44,""\D"", """")
"),"21")</f>
        <v>21</v>
      </c>
    </row>
    <row r="44" spans="1:9" ht="15.75" customHeight="1" x14ac:dyDescent="0.25">
      <c r="A44" s="1">
        <v>43</v>
      </c>
      <c r="B44" s="2">
        <v>44</v>
      </c>
      <c r="C44" s="2" t="s">
        <v>136</v>
      </c>
      <c r="D44" s="2" t="s">
        <v>137</v>
      </c>
      <c r="E44" s="2" t="s">
        <v>13</v>
      </c>
      <c r="F44" s="2">
        <v>0</v>
      </c>
      <c r="I44" s="3" t="str">
        <f ca="1">IFERROR(__xludf.DUMMYFUNCTION("REGEXREPLACE(F45,""\D"", """")
"),"#VALUE!")</f>
        <v>#VALUE!</v>
      </c>
    </row>
    <row r="45" spans="1:9" ht="15.75" customHeight="1" x14ac:dyDescent="0.25">
      <c r="A45" s="1">
        <v>44</v>
      </c>
      <c r="B45" s="2">
        <v>45</v>
      </c>
      <c r="C45" s="2" t="s">
        <v>138</v>
      </c>
      <c r="D45" s="2" t="s">
        <v>139</v>
      </c>
      <c r="E45" s="2" t="s">
        <v>140</v>
      </c>
      <c r="F45" s="2" t="s">
        <v>35</v>
      </c>
      <c r="G45" s="2">
        <v>11</v>
      </c>
      <c r="H45" s="2" t="s">
        <v>47</v>
      </c>
      <c r="I45" s="3" t="str">
        <f ca="1">IFERROR(__xludf.DUMMYFUNCTION("REGEXREPLACE(F46,""\D"", """")
"),"5")</f>
        <v>5</v>
      </c>
    </row>
    <row r="46" spans="1:9" ht="15.75" customHeight="1" x14ac:dyDescent="0.25">
      <c r="A46" s="1">
        <v>45</v>
      </c>
      <c r="B46" s="2">
        <v>46</v>
      </c>
      <c r="C46" s="2" t="s">
        <v>141</v>
      </c>
      <c r="D46" s="2" t="s">
        <v>142</v>
      </c>
      <c r="E46" s="2" t="s">
        <v>143</v>
      </c>
      <c r="F46" s="2" t="s">
        <v>144</v>
      </c>
      <c r="G46" s="2">
        <v>12</v>
      </c>
      <c r="H46" s="2" t="s">
        <v>145</v>
      </c>
      <c r="I46" s="3" t="str">
        <f ca="1">IFERROR(__xludf.DUMMYFUNCTION("REGEXREPLACE(F47,""\D"", """")
"),"45")</f>
        <v>45</v>
      </c>
    </row>
    <row r="47" spans="1:9" ht="15.75" customHeight="1" x14ac:dyDescent="0.25">
      <c r="A47" s="1">
        <v>46</v>
      </c>
      <c r="B47" s="2">
        <v>47</v>
      </c>
      <c r="C47" s="2" t="s">
        <v>146</v>
      </c>
      <c r="D47" s="2" t="s">
        <v>147</v>
      </c>
      <c r="E47" s="2" t="s">
        <v>148</v>
      </c>
      <c r="F47" s="2" t="s">
        <v>149</v>
      </c>
      <c r="G47" s="2">
        <v>36</v>
      </c>
      <c r="H47" s="2" t="s">
        <v>150</v>
      </c>
      <c r="I47" s="3" t="str">
        <f ca="1">IFERROR(__xludf.DUMMYFUNCTION("REGEXREPLACE(F48,""\D"", """")
"),"25")</f>
        <v>25</v>
      </c>
    </row>
    <row r="48" spans="1:9" ht="15.75" customHeight="1" x14ac:dyDescent="0.25">
      <c r="A48" s="1">
        <v>47</v>
      </c>
      <c r="B48" s="2">
        <v>48</v>
      </c>
      <c r="C48" s="2" t="s">
        <v>151</v>
      </c>
      <c r="D48" s="2" t="s">
        <v>152</v>
      </c>
      <c r="E48" s="2" t="s">
        <v>153</v>
      </c>
      <c r="F48" s="2" t="s">
        <v>154</v>
      </c>
      <c r="G48" s="2">
        <v>7</v>
      </c>
      <c r="H48" s="2" t="s">
        <v>155</v>
      </c>
      <c r="I48" s="3" t="str">
        <f ca="1">IFERROR(__xludf.DUMMYFUNCTION("REGEXREPLACE(F49,""\D"", """")
"),"3")</f>
        <v>3</v>
      </c>
    </row>
    <row r="49" spans="1:9" ht="15.75" customHeight="1" x14ac:dyDescent="0.25">
      <c r="A49" s="1">
        <v>48</v>
      </c>
      <c r="B49" s="2">
        <v>49</v>
      </c>
      <c r="C49" s="2" t="s">
        <v>156</v>
      </c>
      <c r="D49" s="2" t="s">
        <v>157</v>
      </c>
      <c r="E49" s="2" t="s">
        <v>158</v>
      </c>
      <c r="F49" s="2" t="s">
        <v>159</v>
      </c>
      <c r="G49" s="2">
        <v>4</v>
      </c>
      <c r="H49" s="2" t="s">
        <v>160</v>
      </c>
      <c r="I49" s="3" t="str">
        <f ca="1">IFERROR(__xludf.DUMMYFUNCTION("REGEXREPLACE(F50,""\D"", """")
"),"11")</f>
        <v>11</v>
      </c>
    </row>
    <row r="50" spans="1:9" ht="15.75" customHeight="1" x14ac:dyDescent="0.25">
      <c r="A50" s="1">
        <v>49</v>
      </c>
      <c r="B50" s="2">
        <v>50</v>
      </c>
      <c r="C50" s="2" t="s">
        <v>161</v>
      </c>
      <c r="D50" s="2" t="s">
        <v>162</v>
      </c>
      <c r="E50" s="2" t="s">
        <v>13</v>
      </c>
      <c r="F50" s="2">
        <v>0</v>
      </c>
      <c r="I50" s="3" t="str">
        <f ca="1">IFERROR(__xludf.DUMMYFUNCTION("REGEXREPLACE(F51,""\D"", """")
"),"#VALUE!")</f>
        <v>#VALUE!</v>
      </c>
    </row>
    <row r="51" spans="1:9" ht="15.75" customHeight="1" x14ac:dyDescent="0.25">
      <c r="A51" s="1">
        <v>50</v>
      </c>
      <c r="B51" s="2">
        <v>51</v>
      </c>
      <c r="C51" s="2" t="s">
        <v>163</v>
      </c>
      <c r="D51" s="2" t="s">
        <v>164</v>
      </c>
      <c r="E51" s="2" t="s">
        <v>13</v>
      </c>
      <c r="F51" s="2">
        <v>0</v>
      </c>
      <c r="I51" s="3" t="str">
        <f ca="1">IFERROR(__xludf.DUMMYFUNCTION("REGEXREPLACE(F52,""\D"", """")
"),"#VALUE!")</f>
        <v>#VALUE!</v>
      </c>
    </row>
    <row r="52" spans="1:9" ht="15.75" customHeight="1" x14ac:dyDescent="0.25">
      <c r="A52" s="1">
        <v>51</v>
      </c>
      <c r="B52" s="2">
        <v>52</v>
      </c>
      <c r="C52" s="2" t="s">
        <v>165</v>
      </c>
      <c r="D52" s="2" t="s">
        <v>166</v>
      </c>
      <c r="E52" s="2" t="s">
        <v>167</v>
      </c>
      <c r="F52" s="2" t="s">
        <v>168</v>
      </c>
      <c r="G52" s="2">
        <v>3</v>
      </c>
      <c r="H52" s="2" t="s">
        <v>36</v>
      </c>
      <c r="I52" s="3" t="str">
        <f ca="1">IFERROR(__xludf.DUMMYFUNCTION("REGEXREPLACE(F53,""\D"", """")
"),"6")</f>
        <v>6</v>
      </c>
    </row>
    <row r="53" spans="1:9" ht="15.75" customHeight="1" x14ac:dyDescent="0.25">
      <c r="A53" s="1">
        <v>52</v>
      </c>
      <c r="B53" s="2">
        <v>53</v>
      </c>
      <c r="C53" s="2" t="s">
        <v>169</v>
      </c>
      <c r="D53" s="2" t="s">
        <v>170</v>
      </c>
      <c r="E53" s="2" t="s">
        <v>171</v>
      </c>
      <c r="F53" s="2">
        <v>0</v>
      </c>
      <c r="I53" s="3" t="str">
        <f ca="1">IFERROR(__xludf.DUMMYFUNCTION("REGEXREPLACE(F54,""\D"", """")
"),"#VALUE!")</f>
        <v>#VALUE!</v>
      </c>
    </row>
    <row r="54" spans="1:9" ht="15.75" customHeight="1" x14ac:dyDescent="0.25">
      <c r="A54" s="1">
        <v>53</v>
      </c>
      <c r="B54" s="2">
        <v>54</v>
      </c>
      <c r="C54" s="2" t="s">
        <v>172</v>
      </c>
      <c r="D54" s="2" t="s">
        <v>173</v>
      </c>
      <c r="E54" s="2" t="s">
        <v>13</v>
      </c>
      <c r="F54" s="2">
        <v>0</v>
      </c>
      <c r="I54" s="3" t="str">
        <f ca="1">IFERROR(__xludf.DUMMYFUNCTION("REGEXREPLACE(F55,""\D"", """")
"),"#VALUE!")</f>
        <v>#VALUE!</v>
      </c>
    </row>
    <row r="55" spans="1:9" ht="15.75" customHeight="1" x14ac:dyDescent="0.25">
      <c r="A55" s="1">
        <v>54</v>
      </c>
      <c r="B55" s="2">
        <v>55</v>
      </c>
      <c r="C55" s="2" t="s">
        <v>174</v>
      </c>
      <c r="D55" s="2" t="s">
        <v>175</v>
      </c>
      <c r="E55" s="2" t="s">
        <v>176</v>
      </c>
      <c r="F55" s="2">
        <v>0</v>
      </c>
      <c r="I55" s="3" t="str">
        <f ca="1">IFERROR(__xludf.DUMMYFUNCTION("REGEXREPLACE(F56,""\D"", """")
"),"#VALUE!")</f>
        <v>#VALUE!</v>
      </c>
    </row>
    <row r="56" spans="1:9" ht="15.75" customHeight="1" x14ac:dyDescent="0.25">
      <c r="A56" s="1">
        <v>55</v>
      </c>
      <c r="B56" s="2">
        <v>56</v>
      </c>
      <c r="C56" s="2" t="s">
        <v>177</v>
      </c>
      <c r="D56" s="2" t="s">
        <v>178</v>
      </c>
      <c r="E56" s="2" t="s">
        <v>13</v>
      </c>
      <c r="F56" s="2">
        <v>0</v>
      </c>
      <c r="I56" s="3" t="str">
        <f ca="1">IFERROR(__xludf.DUMMYFUNCTION("REGEXREPLACE(F57,""\D"", """")
"),"#VALUE!")</f>
        <v>#VALUE!</v>
      </c>
    </row>
    <row r="57" spans="1:9" ht="15.75" customHeight="1" x14ac:dyDescent="0.25">
      <c r="A57" s="1">
        <v>56</v>
      </c>
      <c r="B57" s="2">
        <v>57</v>
      </c>
      <c r="C57" s="2" t="s">
        <v>179</v>
      </c>
      <c r="D57" s="2" t="s">
        <v>180</v>
      </c>
      <c r="E57" s="2" t="s">
        <v>13</v>
      </c>
      <c r="F57" s="2">
        <v>0</v>
      </c>
      <c r="I57" s="3" t="str">
        <f ca="1">IFERROR(__xludf.DUMMYFUNCTION("REGEXREPLACE(F58,""\D"", """")
"),"#VALUE!")</f>
        <v>#VALUE!</v>
      </c>
    </row>
    <row r="58" spans="1:9" ht="15.75" customHeight="1" x14ac:dyDescent="0.25">
      <c r="A58" s="1">
        <v>57</v>
      </c>
      <c r="B58" s="2">
        <v>58</v>
      </c>
      <c r="C58" s="2" t="s">
        <v>181</v>
      </c>
      <c r="D58" s="2" t="s">
        <v>182</v>
      </c>
      <c r="E58" s="2" t="s">
        <v>13</v>
      </c>
      <c r="F58" s="2">
        <v>0</v>
      </c>
      <c r="I58" s="3" t="str">
        <f ca="1">IFERROR(__xludf.DUMMYFUNCTION("REGEXREPLACE(F59,""\D"", """")
"),"#VALUE!")</f>
        <v>#VALUE!</v>
      </c>
    </row>
    <row r="59" spans="1:9" ht="15.75" customHeight="1" x14ac:dyDescent="0.25">
      <c r="A59" s="1">
        <v>58</v>
      </c>
      <c r="B59" s="2">
        <v>59</v>
      </c>
      <c r="C59" s="2" t="s">
        <v>183</v>
      </c>
      <c r="D59" s="2" t="s">
        <v>184</v>
      </c>
      <c r="E59" s="2" t="s">
        <v>185</v>
      </c>
      <c r="F59" s="2" t="s">
        <v>186</v>
      </c>
      <c r="G59" s="2">
        <v>6</v>
      </c>
      <c r="H59" s="2" t="s">
        <v>187</v>
      </c>
      <c r="I59" s="3" t="str">
        <f ca="1">IFERROR(__xludf.DUMMYFUNCTION("REGEXREPLACE(F60,""\D"", """")
"),"33")</f>
        <v>33</v>
      </c>
    </row>
    <row r="60" spans="1:9" ht="15.75" customHeight="1" x14ac:dyDescent="0.25">
      <c r="A60" s="1">
        <v>59</v>
      </c>
      <c r="B60" s="2">
        <v>60</v>
      </c>
      <c r="C60" s="2" t="s">
        <v>188</v>
      </c>
      <c r="D60" s="2" t="s">
        <v>189</v>
      </c>
      <c r="E60" s="2" t="s">
        <v>190</v>
      </c>
      <c r="F60" s="2" t="s">
        <v>191</v>
      </c>
      <c r="G60" s="2">
        <v>0</v>
      </c>
      <c r="H60" s="2" t="s">
        <v>192</v>
      </c>
      <c r="I60" s="3" t="str">
        <f ca="1">IFERROR(__xludf.DUMMYFUNCTION("REGEXREPLACE(F61,""\D"", """")
"),"65")</f>
        <v>65</v>
      </c>
    </row>
    <row r="61" spans="1:9" ht="15.75" customHeight="1" x14ac:dyDescent="0.25">
      <c r="A61" s="1">
        <v>60</v>
      </c>
      <c r="B61" s="2">
        <v>61</v>
      </c>
      <c r="C61" s="2" t="s">
        <v>193</v>
      </c>
      <c r="D61" s="2" t="s">
        <v>194</v>
      </c>
      <c r="E61" s="2" t="s">
        <v>195</v>
      </c>
      <c r="F61" s="2">
        <v>0</v>
      </c>
      <c r="I61" s="3" t="str">
        <f ca="1">IFERROR(__xludf.DUMMYFUNCTION("REGEXREPLACE(F62,""\D"", """")
"),"#VALUE!")</f>
        <v>#VALUE!</v>
      </c>
    </row>
    <row r="62" spans="1:9" ht="15.75" customHeight="1" x14ac:dyDescent="0.25">
      <c r="A62" s="1">
        <v>61</v>
      </c>
      <c r="B62" s="2">
        <v>62</v>
      </c>
      <c r="C62" s="2" t="s">
        <v>196</v>
      </c>
      <c r="D62" s="2" t="s">
        <v>197</v>
      </c>
      <c r="E62" s="2" t="s">
        <v>13</v>
      </c>
      <c r="F62" s="2">
        <v>0</v>
      </c>
      <c r="I62" s="3" t="str">
        <f ca="1">IFERROR(__xludf.DUMMYFUNCTION("REGEXREPLACE(F63,""\D"", """")
"),"#VALUE!")</f>
        <v>#VALUE!</v>
      </c>
    </row>
    <row r="63" spans="1:9" ht="15.75" customHeight="1" x14ac:dyDescent="0.25">
      <c r="A63" s="1">
        <v>62</v>
      </c>
      <c r="B63" s="2">
        <v>63</v>
      </c>
      <c r="C63" s="2" t="s">
        <v>198</v>
      </c>
      <c r="D63" s="2" t="s">
        <v>199</v>
      </c>
      <c r="E63" s="2" t="s">
        <v>200</v>
      </c>
      <c r="F63" s="2">
        <v>0</v>
      </c>
      <c r="I63" s="3" t="str">
        <f ca="1">IFERROR(__xludf.DUMMYFUNCTION("REGEXREPLACE(F64,""\D"", """")
"),"#VALUE!")</f>
        <v>#VALUE!</v>
      </c>
    </row>
    <row r="64" spans="1:9" ht="15.75" customHeight="1" x14ac:dyDescent="0.25">
      <c r="A64" s="1">
        <v>63</v>
      </c>
      <c r="B64" s="2">
        <v>64</v>
      </c>
      <c r="C64" s="2" t="s">
        <v>201</v>
      </c>
      <c r="D64" s="2" t="s">
        <v>202</v>
      </c>
      <c r="E64" s="2" t="s">
        <v>203</v>
      </c>
      <c r="F64" s="2" t="s">
        <v>204</v>
      </c>
      <c r="G64" s="2">
        <v>6</v>
      </c>
      <c r="H64" s="2" t="s">
        <v>160</v>
      </c>
      <c r="I64" s="3" t="str">
        <f ca="1">IFERROR(__xludf.DUMMYFUNCTION("REGEXREPLACE(F65,""\D"", """")
"),"9")</f>
        <v>9</v>
      </c>
    </row>
    <row r="65" spans="1:9" ht="15.75" customHeight="1" x14ac:dyDescent="0.25">
      <c r="A65" s="1">
        <v>64</v>
      </c>
      <c r="B65" s="2">
        <v>65</v>
      </c>
      <c r="C65" s="2" t="s">
        <v>205</v>
      </c>
      <c r="D65" s="2" t="s">
        <v>206</v>
      </c>
      <c r="E65" s="2" t="s">
        <v>13</v>
      </c>
      <c r="F65" s="2">
        <v>0</v>
      </c>
      <c r="I65" s="3" t="str">
        <f ca="1">IFERROR(__xludf.DUMMYFUNCTION("REGEXREPLACE(F66,""\D"", """")
"),"#VALUE!")</f>
        <v>#VALUE!</v>
      </c>
    </row>
    <row r="66" spans="1:9" ht="15.75" customHeight="1" x14ac:dyDescent="0.25">
      <c r="A66" s="1">
        <v>65</v>
      </c>
      <c r="B66" s="2">
        <v>66</v>
      </c>
      <c r="C66" s="2" t="s">
        <v>207</v>
      </c>
      <c r="D66" s="2" t="s">
        <v>208</v>
      </c>
      <c r="E66" s="2" t="s">
        <v>13</v>
      </c>
      <c r="F66" s="2">
        <v>0</v>
      </c>
      <c r="I66" s="3" t="str">
        <f ca="1">IFERROR(__xludf.DUMMYFUNCTION("REGEXREPLACE(F67,""\D"", """")
"),"#VALUE!")</f>
        <v>#VALUE!</v>
      </c>
    </row>
    <row r="67" spans="1:9" ht="15.75" customHeight="1" x14ac:dyDescent="0.25">
      <c r="A67" s="1">
        <v>66</v>
      </c>
      <c r="B67" s="2">
        <v>67</v>
      </c>
      <c r="C67" s="2" t="s">
        <v>209</v>
      </c>
      <c r="D67" s="2" t="s">
        <v>210</v>
      </c>
      <c r="E67" s="2" t="s">
        <v>13</v>
      </c>
      <c r="F67" s="2">
        <v>0</v>
      </c>
      <c r="I67" s="3" t="str">
        <f ca="1">IFERROR(__xludf.DUMMYFUNCTION("REGEXREPLACE(F68,""\D"", """")
"),"#VALUE!")</f>
        <v>#VALUE!</v>
      </c>
    </row>
    <row r="68" spans="1:9" ht="15.75" customHeight="1" x14ac:dyDescent="0.25">
      <c r="A68" s="1">
        <v>67</v>
      </c>
      <c r="B68" s="2">
        <v>68</v>
      </c>
      <c r="C68" s="2" t="s">
        <v>211</v>
      </c>
      <c r="D68" s="2" t="s">
        <v>212</v>
      </c>
      <c r="E68" s="2" t="s">
        <v>213</v>
      </c>
      <c r="F68" s="2">
        <v>0</v>
      </c>
      <c r="I68" s="3" t="str">
        <f ca="1">IFERROR(__xludf.DUMMYFUNCTION("REGEXREPLACE(F69,""\D"", """")
"),"#VALUE!")</f>
        <v>#VALUE!</v>
      </c>
    </row>
    <row r="69" spans="1:9" ht="15.75" customHeight="1" x14ac:dyDescent="0.25">
      <c r="A69" s="1">
        <v>68</v>
      </c>
      <c r="B69" s="2">
        <v>69</v>
      </c>
      <c r="C69" s="2" t="s">
        <v>214</v>
      </c>
      <c r="D69" s="2" t="s">
        <v>215</v>
      </c>
      <c r="E69" s="2" t="s">
        <v>216</v>
      </c>
      <c r="F69" s="2">
        <v>0</v>
      </c>
      <c r="I69" s="3" t="str">
        <f ca="1">IFERROR(__xludf.DUMMYFUNCTION("REGEXREPLACE(F70,""\D"", """")
"),"#VALUE!")</f>
        <v>#VALUE!</v>
      </c>
    </row>
    <row r="70" spans="1:9" ht="15.75" customHeight="1" x14ac:dyDescent="0.25">
      <c r="A70" s="1">
        <v>69</v>
      </c>
      <c r="B70" s="2">
        <v>70</v>
      </c>
      <c r="C70" s="2" t="s">
        <v>217</v>
      </c>
      <c r="D70" s="2" t="s">
        <v>218</v>
      </c>
      <c r="E70" s="2" t="s">
        <v>219</v>
      </c>
      <c r="F70" s="2" t="s">
        <v>220</v>
      </c>
      <c r="G70" s="2">
        <v>11</v>
      </c>
      <c r="H70" s="2" t="s">
        <v>221</v>
      </c>
      <c r="I70" s="3" t="str">
        <f ca="1">IFERROR(__xludf.DUMMYFUNCTION("REGEXREPLACE(F71,""\D"", """")
"),"18")</f>
        <v>18</v>
      </c>
    </row>
    <row r="71" spans="1:9" ht="15.75" customHeight="1" x14ac:dyDescent="0.25">
      <c r="A71" s="1">
        <v>70</v>
      </c>
      <c r="B71" s="2">
        <v>71</v>
      </c>
      <c r="C71" s="2" t="s">
        <v>222</v>
      </c>
      <c r="D71" s="2" t="s">
        <v>223</v>
      </c>
      <c r="E71" s="2" t="s">
        <v>13</v>
      </c>
      <c r="F71" s="2">
        <v>0</v>
      </c>
      <c r="I71" s="3" t="str">
        <f ca="1">IFERROR(__xludf.DUMMYFUNCTION("REGEXREPLACE(F72,""\D"", """")
"),"#VALUE!")</f>
        <v>#VALUE!</v>
      </c>
    </row>
    <row r="72" spans="1:9" ht="15.75" customHeight="1" x14ac:dyDescent="0.25">
      <c r="A72" s="1">
        <v>71</v>
      </c>
      <c r="B72" s="2">
        <v>72</v>
      </c>
      <c r="C72" s="2" t="s">
        <v>224</v>
      </c>
      <c r="D72" s="2" t="s">
        <v>225</v>
      </c>
      <c r="E72" s="2" t="s">
        <v>226</v>
      </c>
      <c r="F72" s="2" t="s">
        <v>134</v>
      </c>
      <c r="G72" s="2">
        <v>7</v>
      </c>
      <c r="H72" s="2" t="s">
        <v>227</v>
      </c>
      <c r="I72" s="3" t="str">
        <f ca="1">IFERROR(__xludf.DUMMYFUNCTION("REGEXREPLACE(F73,""\D"", """")
"),"21")</f>
        <v>21</v>
      </c>
    </row>
    <row r="73" spans="1:9" ht="15.75" customHeight="1" x14ac:dyDescent="0.25">
      <c r="A73" s="1">
        <v>72</v>
      </c>
      <c r="B73" s="2">
        <v>73</v>
      </c>
      <c r="C73" s="2" t="s">
        <v>228</v>
      </c>
      <c r="D73" s="2" t="s">
        <v>229</v>
      </c>
      <c r="E73" s="2" t="s">
        <v>13</v>
      </c>
      <c r="F73" s="2">
        <v>0</v>
      </c>
      <c r="I73" s="3" t="str">
        <f ca="1">IFERROR(__xludf.DUMMYFUNCTION("REGEXREPLACE(F74,""\D"", """")
"),"#VALUE!")</f>
        <v>#VALUE!</v>
      </c>
    </row>
    <row r="74" spans="1:9" ht="15.75" customHeight="1" x14ac:dyDescent="0.25">
      <c r="A74" s="1">
        <v>73</v>
      </c>
      <c r="B74" s="2">
        <v>74</v>
      </c>
      <c r="C74" s="2" t="s">
        <v>230</v>
      </c>
      <c r="D74" s="2" t="s">
        <v>231</v>
      </c>
      <c r="E74" s="2" t="s">
        <v>232</v>
      </c>
      <c r="F74" s="2" t="s">
        <v>35</v>
      </c>
      <c r="G74" s="2">
        <v>1</v>
      </c>
      <c r="H74" s="2" t="s">
        <v>94</v>
      </c>
      <c r="I74" s="3" t="str">
        <f ca="1">IFERROR(__xludf.DUMMYFUNCTION("REGEXREPLACE(F75,""\D"", """")
"),"5")</f>
        <v>5</v>
      </c>
    </row>
    <row r="75" spans="1:9" ht="15.75" customHeight="1" x14ac:dyDescent="0.25">
      <c r="A75" s="1">
        <v>74</v>
      </c>
      <c r="B75" s="2">
        <v>75</v>
      </c>
      <c r="C75" s="2" t="s">
        <v>233</v>
      </c>
      <c r="D75" s="2" t="s">
        <v>234</v>
      </c>
      <c r="E75" s="2" t="s">
        <v>13</v>
      </c>
      <c r="F75" s="2">
        <v>0</v>
      </c>
      <c r="I75" s="3" t="str">
        <f ca="1">IFERROR(__xludf.DUMMYFUNCTION("REGEXREPLACE(F76,""\D"", """")
"),"#VALUE!")</f>
        <v>#VALUE!</v>
      </c>
    </row>
    <row r="76" spans="1:9" ht="15.75" customHeight="1" x14ac:dyDescent="0.25">
      <c r="A76" s="1">
        <v>75</v>
      </c>
      <c r="B76" s="2">
        <v>76</v>
      </c>
      <c r="C76" s="2" t="s">
        <v>235</v>
      </c>
      <c r="D76" s="2" t="s">
        <v>236</v>
      </c>
      <c r="E76" s="2" t="s">
        <v>13</v>
      </c>
      <c r="F76" s="2">
        <v>0</v>
      </c>
      <c r="I76" s="3" t="str">
        <f ca="1">IFERROR(__xludf.DUMMYFUNCTION("REGEXREPLACE(F77,""\D"", """")
"),"#VALUE!")</f>
        <v>#VALUE!</v>
      </c>
    </row>
    <row r="77" spans="1:9" ht="15.75" customHeight="1" x14ac:dyDescent="0.25">
      <c r="A77" s="1">
        <v>76</v>
      </c>
      <c r="B77" s="2">
        <v>77</v>
      </c>
      <c r="C77" s="2" t="s">
        <v>237</v>
      </c>
      <c r="D77" s="2" t="s">
        <v>238</v>
      </c>
      <c r="E77" s="2" t="s">
        <v>13</v>
      </c>
      <c r="F77" s="2">
        <v>0</v>
      </c>
      <c r="I77" s="3" t="str">
        <f ca="1">IFERROR(__xludf.DUMMYFUNCTION("REGEXREPLACE(F78,""\D"", """")
"),"#VALUE!")</f>
        <v>#VALUE!</v>
      </c>
    </row>
    <row r="78" spans="1:9" ht="15.75" customHeight="1" x14ac:dyDescent="0.25">
      <c r="A78" s="1">
        <v>77</v>
      </c>
      <c r="B78" s="2">
        <v>78</v>
      </c>
      <c r="C78" s="2" t="s">
        <v>239</v>
      </c>
      <c r="D78" s="2" t="s">
        <v>240</v>
      </c>
      <c r="E78" s="2" t="s">
        <v>13</v>
      </c>
      <c r="F78" s="2">
        <v>0</v>
      </c>
      <c r="I78" s="3" t="str">
        <f ca="1">IFERROR(__xludf.DUMMYFUNCTION("REGEXREPLACE(F79,""\D"", """")
"),"#VALUE!")</f>
        <v>#VALUE!</v>
      </c>
    </row>
    <row r="79" spans="1:9" ht="15.75" customHeight="1" x14ac:dyDescent="0.25">
      <c r="A79" s="1">
        <v>78</v>
      </c>
      <c r="B79" s="2">
        <v>79</v>
      </c>
      <c r="C79" s="2" t="s">
        <v>241</v>
      </c>
      <c r="D79" s="2" t="s">
        <v>242</v>
      </c>
      <c r="E79" s="2" t="s">
        <v>243</v>
      </c>
      <c r="F79" s="2" t="s">
        <v>244</v>
      </c>
      <c r="G79" s="2">
        <v>44</v>
      </c>
      <c r="H79" s="2" t="s">
        <v>245</v>
      </c>
      <c r="I79" s="3" t="str">
        <f ca="1">IFERROR(__xludf.DUMMYFUNCTION("REGEXREPLACE(F80,""\D"", """")
"),"12")</f>
        <v>12</v>
      </c>
    </row>
    <row r="80" spans="1:9" ht="15.75" customHeight="1" x14ac:dyDescent="0.25">
      <c r="A80" s="1">
        <v>79</v>
      </c>
      <c r="B80" s="2">
        <v>80</v>
      </c>
      <c r="C80" s="2" t="s">
        <v>246</v>
      </c>
      <c r="D80" s="2" t="s">
        <v>247</v>
      </c>
      <c r="E80" s="2" t="s">
        <v>248</v>
      </c>
      <c r="F80" s="2">
        <v>0</v>
      </c>
      <c r="I80" s="3" t="str">
        <f ca="1">IFERROR(__xludf.DUMMYFUNCTION("REGEXREPLACE(F81,""\D"", """")
"),"#VALUE!")</f>
        <v>#VALUE!</v>
      </c>
    </row>
    <row r="81" spans="1:9" ht="15.75" customHeight="1" x14ac:dyDescent="0.25">
      <c r="A81" s="1">
        <v>80</v>
      </c>
      <c r="B81" s="2">
        <v>81</v>
      </c>
      <c r="C81" s="2" t="s">
        <v>249</v>
      </c>
      <c r="D81" s="2" t="s">
        <v>250</v>
      </c>
      <c r="E81" s="2" t="s">
        <v>251</v>
      </c>
      <c r="F81" s="2" t="s">
        <v>186</v>
      </c>
      <c r="G81" s="2">
        <v>16</v>
      </c>
      <c r="H81" s="2" t="s">
        <v>252</v>
      </c>
      <c r="I81" s="3" t="str">
        <f ca="1">IFERROR(__xludf.DUMMYFUNCTION("REGEXREPLACE(F82,""\D"", """")
"),"33")</f>
        <v>33</v>
      </c>
    </row>
    <row r="82" spans="1:9" ht="15.75" customHeight="1" x14ac:dyDescent="0.25">
      <c r="A82" s="1">
        <v>81</v>
      </c>
      <c r="B82" s="2">
        <v>82</v>
      </c>
      <c r="C82" s="2" t="s">
        <v>253</v>
      </c>
      <c r="D82" s="2" t="s">
        <v>254</v>
      </c>
      <c r="E82" s="2" t="s">
        <v>255</v>
      </c>
      <c r="F82" s="2" t="s">
        <v>256</v>
      </c>
      <c r="G82" s="2">
        <v>15</v>
      </c>
      <c r="H82" s="2" t="s">
        <v>257</v>
      </c>
      <c r="I82" s="3" t="str">
        <f ca="1">IFERROR(__xludf.DUMMYFUNCTION("REGEXREPLACE(F83,""\D"", """")
"),"10")</f>
        <v>10</v>
      </c>
    </row>
    <row r="83" spans="1:9" ht="15.75" customHeight="1" x14ac:dyDescent="0.25">
      <c r="A83" s="1">
        <v>82</v>
      </c>
      <c r="B83" s="2">
        <v>83</v>
      </c>
      <c r="C83" s="2" t="s">
        <v>258</v>
      </c>
      <c r="D83" s="2" t="s">
        <v>259</v>
      </c>
      <c r="E83" s="2" t="s">
        <v>260</v>
      </c>
      <c r="F83" s="2" t="s">
        <v>168</v>
      </c>
      <c r="G83" s="2">
        <v>8</v>
      </c>
      <c r="H83" s="2" t="s">
        <v>261</v>
      </c>
      <c r="I83" s="3" t="str">
        <f ca="1">IFERROR(__xludf.DUMMYFUNCTION("REGEXREPLACE(F84,""\D"", """")
"),"6")</f>
        <v>6</v>
      </c>
    </row>
    <row r="84" spans="1:9" ht="15.75" customHeight="1" x14ac:dyDescent="0.25">
      <c r="A84" s="1">
        <v>83</v>
      </c>
      <c r="B84" s="2">
        <v>84</v>
      </c>
      <c r="C84" s="2" t="s">
        <v>262</v>
      </c>
      <c r="D84" s="2" t="s">
        <v>263</v>
      </c>
      <c r="E84" s="2" t="s">
        <v>13</v>
      </c>
      <c r="F84" s="2">
        <v>0</v>
      </c>
      <c r="I84" s="3" t="str">
        <f ca="1">IFERROR(__xludf.DUMMYFUNCTION("REGEXREPLACE(F85,""\D"", """")
"),"#VALUE!")</f>
        <v>#VALUE!</v>
      </c>
    </row>
    <row r="85" spans="1:9" ht="15.75" customHeight="1" x14ac:dyDescent="0.25">
      <c r="A85" s="1">
        <v>84</v>
      </c>
      <c r="B85" s="2">
        <v>85</v>
      </c>
      <c r="C85" s="2" t="s">
        <v>264</v>
      </c>
      <c r="D85" s="2" t="s">
        <v>265</v>
      </c>
      <c r="E85" s="2" t="s">
        <v>13</v>
      </c>
      <c r="F85" s="2">
        <v>0</v>
      </c>
      <c r="I85" s="3" t="str">
        <f ca="1">IFERROR(__xludf.DUMMYFUNCTION("REGEXREPLACE(F86,""\D"", """")
"),"#VALUE!")</f>
        <v>#VALUE!</v>
      </c>
    </row>
    <row r="86" spans="1:9" ht="15.75" customHeight="1" x14ac:dyDescent="0.25">
      <c r="A86" s="1">
        <v>85</v>
      </c>
      <c r="B86" s="2">
        <v>86</v>
      </c>
      <c r="C86" s="2" t="s">
        <v>266</v>
      </c>
      <c r="D86" s="2" t="s">
        <v>267</v>
      </c>
      <c r="E86" s="2" t="s">
        <v>268</v>
      </c>
      <c r="F86" s="2">
        <v>0</v>
      </c>
      <c r="I86" s="3" t="str">
        <f ca="1">IFERROR(__xludf.DUMMYFUNCTION("REGEXREPLACE(F87,""\D"", """")
"),"#VALUE!")</f>
        <v>#VALUE!</v>
      </c>
    </row>
    <row r="87" spans="1:9" ht="15.75" customHeight="1" x14ac:dyDescent="0.25">
      <c r="A87" s="1">
        <v>86</v>
      </c>
      <c r="B87" s="2">
        <v>87</v>
      </c>
      <c r="C87" s="2" t="s">
        <v>269</v>
      </c>
      <c r="D87" s="2" t="s">
        <v>270</v>
      </c>
      <c r="E87" s="2" t="s">
        <v>271</v>
      </c>
      <c r="F87" s="2" t="s">
        <v>220</v>
      </c>
      <c r="G87" s="2">
        <v>0</v>
      </c>
      <c r="H87" s="2" t="s">
        <v>272</v>
      </c>
      <c r="I87" s="3" t="str">
        <f ca="1">IFERROR(__xludf.DUMMYFUNCTION("REGEXREPLACE(F88,""\D"", """")
"),"18")</f>
        <v>18</v>
      </c>
    </row>
    <row r="88" spans="1:9" ht="15.75" customHeight="1" x14ac:dyDescent="0.25">
      <c r="A88" s="1">
        <v>87</v>
      </c>
      <c r="B88" s="2">
        <v>88</v>
      </c>
      <c r="C88" s="2" t="s">
        <v>273</v>
      </c>
      <c r="D88" s="2" t="s">
        <v>274</v>
      </c>
      <c r="E88" s="2" t="s">
        <v>13</v>
      </c>
      <c r="F88" s="2">
        <v>0</v>
      </c>
      <c r="I88" s="3" t="str">
        <f ca="1">IFERROR(__xludf.DUMMYFUNCTION("REGEXREPLACE(F89,""\D"", """")
"),"#VALUE!")</f>
        <v>#VALUE!</v>
      </c>
    </row>
    <row r="89" spans="1:9" ht="15.75" customHeight="1" x14ac:dyDescent="0.25">
      <c r="A89" s="1">
        <v>88</v>
      </c>
      <c r="B89" s="2">
        <v>89</v>
      </c>
      <c r="C89" s="2" t="s">
        <v>275</v>
      </c>
      <c r="D89" s="2" t="s">
        <v>276</v>
      </c>
      <c r="E89" s="2" t="s">
        <v>13</v>
      </c>
      <c r="F89" s="2">
        <v>0</v>
      </c>
      <c r="I89" s="3" t="str">
        <f ca="1">IFERROR(__xludf.DUMMYFUNCTION("REGEXREPLACE(F90,""\D"", """")
"),"#VALUE!")</f>
        <v>#VALUE!</v>
      </c>
    </row>
    <row r="90" spans="1:9" ht="15.75" customHeight="1" x14ac:dyDescent="0.25">
      <c r="A90" s="1">
        <v>89</v>
      </c>
      <c r="B90" s="2">
        <v>90</v>
      </c>
      <c r="C90" s="2" t="s">
        <v>277</v>
      </c>
      <c r="D90" s="2" t="s">
        <v>278</v>
      </c>
      <c r="E90" s="2" t="s">
        <v>13</v>
      </c>
      <c r="F90" s="2">
        <v>0</v>
      </c>
      <c r="I90" s="3" t="str">
        <f ca="1">IFERROR(__xludf.DUMMYFUNCTION("REGEXREPLACE(F91,""\D"", """")
"),"#VALUE!")</f>
        <v>#VALUE!</v>
      </c>
    </row>
    <row r="91" spans="1:9" ht="15.75" customHeight="1" x14ac:dyDescent="0.25">
      <c r="A91" s="1">
        <v>90</v>
      </c>
      <c r="B91" s="2">
        <v>91</v>
      </c>
      <c r="C91" s="2" t="s">
        <v>279</v>
      </c>
      <c r="D91" s="2" t="s">
        <v>280</v>
      </c>
      <c r="E91" s="2" t="s">
        <v>281</v>
      </c>
      <c r="F91" s="2" t="s">
        <v>204</v>
      </c>
      <c r="G91" s="2">
        <v>4</v>
      </c>
      <c r="H91" s="2" t="s">
        <v>282</v>
      </c>
      <c r="I91" s="3" t="str">
        <f ca="1">IFERROR(__xludf.DUMMYFUNCTION("REGEXREPLACE(F92,""\D"", """")
"),"9")</f>
        <v>9</v>
      </c>
    </row>
    <row r="92" spans="1:9" ht="15.75" customHeight="1" x14ac:dyDescent="0.25">
      <c r="A92" s="1">
        <v>91</v>
      </c>
      <c r="B92" s="2">
        <v>92</v>
      </c>
      <c r="C92" s="2" t="s">
        <v>283</v>
      </c>
      <c r="D92" s="2" t="s">
        <v>284</v>
      </c>
      <c r="E92" s="2" t="s">
        <v>13</v>
      </c>
      <c r="F92" s="2">
        <v>0</v>
      </c>
      <c r="I92" s="3" t="str">
        <f ca="1">IFERROR(__xludf.DUMMYFUNCTION("REGEXREPLACE(F93,""\D"", """")
"),"#VALUE!")</f>
        <v>#VALUE!</v>
      </c>
    </row>
    <row r="93" spans="1:9" ht="15.75" customHeight="1" x14ac:dyDescent="0.25">
      <c r="A93" s="1">
        <v>92</v>
      </c>
      <c r="B93" s="2">
        <v>93</v>
      </c>
      <c r="C93" s="2" t="s">
        <v>285</v>
      </c>
      <c r="D93" s="2" t="s">
        <v>286</v>
      </c>
      <c r="E93" s="2" t="s">
        <v>13</v>
      </c>
      <c r="F93" s="2">
        <v>0</v>
      </c>
      <c r="I93" s="3" t="str">
        <f ca="1">IFERROR(__xludf.DUMMYFUNCTION("REGEXREPLACE(F94,""\D"", """")
"),"#VALUE!")</f>
        <v>#VALUE!</v>
      </c>
    </row>
    <row r="94" spans="1:9" ht="15.75" customHeight="1" x14ac:dyDescent="0.25">
      <c r="A94" s="1">
        <v>93</v>
      </c>
      <c r="B94" s="2">
        <v>94</v>
      </c>
      <c r="C94" s="2" t="s">
        <v>287</v>
      </c>
      <c r="D94" s="2" t="s">
        <v>288</v>
      </c>
      <c r="E94" s="2" t="s">
        <v>13</v>
      </c>
      <c r="F94" s="2">
        <v>0</v>
      </c>
      <c r="I94" s="3" t="str">
        <f ca="1">IFERROR(__xludf.DUMMYFUNCTION("REGEXREPLACE(F95,""\D"", """")
"),"#VALUE!")</f>
        <v>#VALUE!</v>
      </c>
    </row>
    <row r="95" spans="1:9" ht="15.75" customHeight="1" x14ac:dyDescent="0.25">
      <c r="A95" s="1">
        <v>94</v>
      </c>
      <c r="B95" s="2">
        <v>95</v>
      </c>
      <c r="C95" s="2" t="s">
        <v>289</v>
      </c>
      <c r="D95" s="2" t="s">
        <v>290</v>
      </c>
      <c r="E95" s="2" t="s">
        <v>13</v>
      </c>
      <c r="F95" s="2">
        <v>0</v>
      </c>
      <c r="I95" s="3" t="str">
        <f ca="1">IFERROR(__xludf.DUMMYFUNCTION("REGEXREPLACE(F96,""\D"", """")
"),"#VALUE!")</f>
        <v>#VALUE!</v>
      </c>
    </row>
    <row r="96" spans="1:9" ht="15.75" customHeight="1" x14ac:dyDescent="0.25">
      <c r="A96" s="1">
        <v>95</v>
      </c>
      <c r="B96" s="2">
        <v>96</v>
      </c>
      <c r="C96" s="2" t="s">
        <v>291</v>
      </c>
      <c r="D96" s="2" t="s">
        <v>292</v>
      </c>
      <c r="E96" s="2" t="s">
        <v>293</v>
      </c>
      <c r="F96" s="2">
        <v>0</v>
      </c>
      <c r="I96" s="3" t="str">
        <f ca="1">IFERROR(__xludf.DUMMYFUNCTION("REGEXREPLACE(F97,""\D"", """")
"),"#VALUE!")</f>
        <v>#VALUE!</v>
      </c>
    </row>
    <row r="97" spans="1:9" ht="15.75" customHeight="1" x14ac:dyDescent="0.25">
      <c r="A97" s="1">
        <v>96</v>
      </c>
      <c r="B97" s="2">
        <v>97</v>
      </c>
      <c r="C97" s="2" t="s">
        <v>294</v>
      </c>
      <c r="D97" s="2" t="s">
        <v>295</v>
      </c>
      <c r="E97" s="2" t="s">
        <v>296</v>
      </c>
      <c r="F97" s="2">
        <v>0</v>
      </c>
      <c r="I97" s="3" t="str">
        <f ca="1">IFERROR(__xludf.DUMMYFUNCTION("REGEXREPLACE(F98,""\D"", """")
"),"#VALUE!")</f>
        <v>#VALUE!</v>
      </c>
    </row>
    <row r="98" spans="1:9" ht="15.75" customHeight="1" x14ac:dyDescent="0.25">
      <c r="A98" s="1">
        <v>97</v>
      </c>
      <c r="B98" s="2">
        <v>98</v>
      </c>
      <c r="C98" s="2" t="s">
        <v>297</v>
      </c>
      <c r="D98" s="2" t="s">
        <v>298</v>
      </c>
      <c r="E98" s="2" t="s">
        <v>299</v>
      </c>
      <c r="F98" s="2">
        <v>0</v>
      </c>
      <c r="I98" s="3" t="str">
        <f ca="1">IFERROR(__xludf.DUMMYFUNCTION("REGEXREPLACE(F99,""\D"", """")
"),"#VALUE!")</f>
        <v>#VALUE!</v>
      </c>
    </row>
    <row r="99" spans="1:9" ht="15.75" customHeight="1" x14ac:dyDescent="0.25">
      <c r="A99" s="1">
        <v>98</v>
      </c>
      <c r="B99" s="2">
        <v>99</v>
      </c>
      <c r="C99" s="2" t="s">
        <v>300</v>
      </c>
      <c r="D99" s="2" t="s">
        <v>301</v>
      </c>
      <c r="E99" s="2" t="s">
        <v>13</v>
      </c>
      <c r="F99" s="2">
        <v>0</v>
      </c>
      <c r="I99" s="3" t="str">
        <f ca="1">IFERROR(__xludf.DUMMYFUNCTION("REGEXREPLACE(F100,""\D"", """")
"),"#VALUE!")</f>
        <v>#VALUE!</v>
      </c>
    </row>
    <row r="100" spans="1:9" ht="15.75" customHeight="1" x14ac:dyDescent="0.25">
      <c r="A100" s="1">
        <v>99</v>
      </c>
      <c r="B100" s="2">
        <v>100</v>
      </c>
      <c r="C100" s="2" t="s">
        <v>302</v>
      </c>
      <c r="D100" s="2" t="s">
        <v>303</v>
      </c>
      <c r="E100" s="2" t="s">
        <v>13</v>
      </c>
      <c r="F100" s="2">
        <v>0</v>
      </c>
      <c r="I100" s="3" t="str">
        <f ca="1">IFERROR(__xludf.DUMMYFUNCTION("REGEXREPLACE(F101,""\D"", """")
"),"#VALUE!")</f>
        <v>#VALUE!</v>
      </c>
    </row>
    <row r="101" spans="1:9" ht="15.75" customHeight="1" x14ac:dyDescent="0.25">
      <c r="A101" s="1">
        <v>100</v>
      </c>
      <c r="B101" s="2">
        <v>101</v>
      </c>
      <c r="C101" s="2" t="s">
        <v>304</v>
      </c>
      <c r="D101" s="2" t="s">
        <v>305</v>
      </c>
      <c r="E101" s="2" t="s">
        <v>306</v>
      </c>
      <c r="F101" s="2" t="s">
        <v>35</v>
      </c>
      <c r="G101" s="2">
        <v>7</v>
      </c>
      <c r="H101" s="2" t="s">
        <v>307</v>
      </c>
      <c r="I101" s="3" t="str">
        <f ca="1">IFERROR(__xludf.DUMMYFUNCTION("REGEXREPLACE(F102,""\D"", """")
"),"5")</f>
        <v>5</v>
      </c>
    </row>
    <row r="102" spans="1:9" ht="15.75" customHeight="1" x14ac:dyDescent="0.25">
      <c r="A102" s="1">
        <v>101</v>
      </c>
      <c r="B102" s="2">
        <v>102</v>
      </c>
      <c r="C102" s="2" t="s">
        <v>308</v>
      </c>
      <c r="D102" s="2" t="s">
        <v>309</v>
      </c>
      <c r="E102" s="2" t="s">
        <v>310</v>
      </c>
      <c r="F102" s="2">
        <v>0</v>
      </c>
      <c r="I102" s="3" t="str">
        <f ca="1">IFERROR(__xludf.DUMMYFUNCTION("REGEXREPLACE(F103,""\D"", """")
"),"#VALUE!")</f>
        <v>#VALUE!</v>
      </c>
    </row>
    <row r="103" spans="1:9" ht="15.75" customHeight="1" x14ac:dyDescent="0.25">
      <c r="A103" s="1">
        <v>102</v>
      </c>
      <c r="B103" s="2">
        <v>103</v>
      </c>
      <c r="C103" s="2" t="s">
        <v>311</v>
      </c>
      <c r="D103" s="2" t="s">
        <v>312</v>
      </c>
      <c r="E103" s="2" t="s">
        <v>313</v>
      </c>
      <c r="F103" s="2" t="s">
        <v>314</v>
      </c>
      <c r="G103" s="2">
        <v>23</v>
      </c>
      <c r="H103" s="2" t="s">
        <v>187</v>
      </c>
      <c r="I103" s="3" t="str">
        <f ca="1">IFERROR(__xludf.DUMMYFUNCTION("REGEXREPLACE(F104,""\D"", """")
"),"16")</f>
        <v>16</v>
      </c>
    </row>
    <row r="104" spans="1:9" ht="15.75" customHeight="1" x14ac:dyDescent="0.25">
      <c r="A104" s="1">
        <v>103</v>
      </c>
      <c r="B104" s="2">
        <v>104</v>
      </c>
      <c r="C104" s="2" t="s">
        <v>315</v>
      </c>
      <c r="D104" s="2" t="s">
        <v>316</v>
      </c>
      <c r="E104" s="2" t="s">
        <v>317</v>
      </c>
      <c r="F104" s="2" t="s">
        <v>93</v>
      </c>
      <c r="G104" s="2">
        <v>8</v>
      </c>
      <c r="H104" s="2" t="s">
        <v>307</v>
      </c>
      <c r="I104" s="3" t="str">
        <f ca="1">IFERROR(__xludf.DUMMYFUNCTION("REGEXREPLACE(F105,""\D"", """")
"),"4")</f>
        <v>4</v>
      </c>
    </row>
    <row r="105" spans="1:9" ht="15.75" customHeight="1" x14ac:dyDescent="0.25">
      <c r="A105" s="1">
        <v>104</v>
      </c>
      <c r="B105" s="2">
        <v>105</v>
      </c>
      <c r="C105" s="2" t="s">
        <v>318</v>
      </c>
      <c r="D105" s="2" t="s">
        <v>319</v>
      </c>
      <c r="E105" s="2" t="s">
        <v>13</v>
      </c>
      <c r="F105" s="2">
        <v>0</v>
      </c>
      <c r="I105" s="3" t="str">
        <f ca="1">IFERROR(__xludf.DUMMYFUNCTION("REGEXREPLACE(F106,""\D"", """")
"),"#VALUE!")</f>
        <v>#VALUE!</v>
      </c>
    </row>
    <row r="106" spans="1:9" ht="15.75" customHeight="1" x14ac:dyDescent="0.25">
      <c r="A106" s="1">
        <v>105</v>
      </c>
      <c r="B106" s="2">
        <v>106</v>
      </c>
      <c r="C106" s="2" t="s">
        <v>320</v>
      </c>
      <c r="D106" s="2" t="s">
        <v>321</v>
      </c>
      <c r="E106" s="2" t="s">
        <v>13</v>
      </c>
      <c r="F106" s="2">
        <v>0</v>
      </c>
      <c r="I106" s="3" t="str">
        <f ca="1">IFERROR(__xludf.DUMMYFUNCTION("REGEXREPLACE(F107,""\D"", """")
"),"#VALUE!")</f>
        <v>#VALUE!</v>
      </c>
    </row>
    <row r="107" spans="1:9" ht="15.75" customHeight="1" x14ac:dyDescent="0.25">
      <c r="A107" s="1">
        <v>106</v>
      </c>
      <c r="B107" s="2">
        <v>107</v>
      </c>
      <c r="C107" s="2" t="s">
        <v>322</v>
      </c>
      <c r="D107" s="2" t="s">
        <v>323</v>
      </c>
      <c r="E107" s="2" t="s">
        <v>324</v>
      </c>
      <c r="F107" s="2">
        <v>0</v>
      </c>
      <c r="I107" s="3" t="str">
        <f ca="1">IFERROR(__xludf.DUMMYFUNCTION("REGEXREPLACE(F108,""\D"", """")
"),"#VALUE!")</f>
        <v>#VALUE!</v>
      </c>
    </row>
    <row r="108" spans="1:9" ht="15.75" customHeight="1" x14ac:dyDescent="0.25">
      <c r="A108" s="1">
        <v>107</v>
      </c>
      <c r="B108" s="2">
        <v>108</v>
      </c>
      <c r="C108" s="2" t="s">
        <v>325</v>
      </c>
      <c r="D108" s="2" t="s">
        <v>326</v>
      </c>
      <c r="E108" s="2" t="s">
        <v>327</v>
      </c>
      <c r="F108" s="2">
        <v>0</v>
      </c>
      <c r="I108" s="3" t="str">
        <f ca="1">IFERROR(__xludf.DUMMYFUNCTION("REGEXREPLACE(F109,""\D"", """")
"),"#VALUE!")</f>
        <v>#VALUE!</v>
      </c>
    </row>
    <row r="109" spans="1:9" ht="15.75" customHeight="1" x14ac:dyDescent="0.25">
      <c r="A109" s="1">
        <v>108</v>
      </c>
      <c r="B109" s="2">
        <v>109</v>
      </c>
      <c r="C109" s="2" t="s">
        <v>328</v>
      </c>
      <c r="D109" s="2" t="s">
        <v>329</v>
      </c>
      <c r="E109" s="2" t="s">
        <v>13</v>
      </c>
      <c r="F109" s="2">
        <v>0</v>
      </c>
      <c r="I109" s="3" t="str">
        <f ca="1">IFERROR(__xludf.DUMMYFUNCTION("REGEXREPLACE(F110,""\D"", """")
"),"#VALUE!")</f>
        <v>#VALUE!</v>
      </c>
    </row>
    <row r="110" spans="1:9" ht="15.75" customHeight="1" x14ac:dyDescent="0.25">
      <c r="A110" s="1">
        <v>109</v>
      </c>
      <c r="B110" s="2">
        <v>110</v>
      </c>
      <c r="C110" s="2" t="s">
        <v>330</v>
      </c>
      <c r="D110" s="2" t="s">
        <v>331</v>
      </c>
      <c r="E110" s="2" t="s">
        <v>332</v>
      </c>
      <c r="F110" s="2">
        <v>0</v>
      </c>
      <c r="I110" s="3" t="str">
        <f ca="1">IFERROR(__xludf.DUMMYFUNCTION("REGEXREPLACE(F111,""\D"", """")
"),"#VALUE!")</f>
        <v>#VALUE!</v>
      </c>
    </row>
    <row r="111" spans="1:9" ht="15.75" customHeight="1" x14ac:dyDescent="0.25">
      <c r="A111" s="1">
        <v>110</v>
      </c>
      <c r="B111" s="2">
        <v>111</v>
      </c>
      <c r="C111" s="2" t="s">
        <v>333</v>
      </c>
      <c r="D111" s="2" t="s">
        <v>334</v>
      </c>
      <c r="E111" s="2" t="s">
        <v>335</v>
      </c>
      <c r="F111" s="2" t="s">
        <v>336</v>
      </c>
      <c r="G111" s="2">
        <v>81</v>
      </c>
      <c r="H111" s="2" t="s">
        <v>337</v>
      </c>
      <c r="I111" s="3" t="str">
        <f ca="1">IFERROR(__xludf.DUMMYFUNCTION("REGEXREPLACE(F112,""\D"", """")
"),"105")</f>
        <v>105</v>
      </c>
    </row>
    <row r="112" spans="1:9" ht="15.75" customHeight="1" x14ac:dyDescent="0.25">
      <c r="A112" s="1">
        <v>111</v>
      </c>
      <c r="B112" s="2">
        <v>112</v>
      </c>
      <c r="C112" s="2" t="s">
        <v>338</v>
      </c>
      <c r="D112" s="2" t="s">
        <v>339</v>
      </c>
      <c r="E112" s="2" t="s">
        <v>13</v>
      </c>
      <c r="F112" s="2">
        <v>0</v>
      </c>
      <c r="I112" s="3" t="str">
        <f ca="1">IFERROR(__xludf.DUMMYFUNCTION("REGEXREPLACE(F113,""\D"", """")
"),"#VALUE!")</f>
        <v>#VALUE!</v>
      </c>
    </row>
    <row r="113" spans="1:9" ht="15.75" customHeight="1" x14ac:dyDescent="0.25">
      <c r="A113" s="1">
        <v>112</v>
      </c>
      <c r="B113" s="2">
        <v>113</v>
      </c>
      <c r="C113" s="2" t="s">
        <v>340</v>
      </c>
      <c r="D113" s="2" t="s">
        <v>341</v>
      </c>
      <c r="E113" s="2" t="s">
        <v>13</v>
      </c>
      <c r="F113" s="2">
        <v>0</v>
      </c>
      <c r="I113" s="3" t="str">
        <f ca="1">IFERROR(__xludf.DUMMYFUNCTION("REGEXREPLACE(F114,""\D"", """")
"),"#VALUE!")</f>
        <v>#VALUE!</v>
      </c>
    </row>
    <row r="114" spans="1:9" ht="15.75" customHeight="1" x14ac:dyDescent="0.25">
      <c r="A114" s="1">
        <v>113</v>
      </c>
      <c r="B114" s="2">
        <v>114</v>
      </c>
      <c r="C114" s="2" t="s">
        <v>342</v>
      </c>
      <c r="D114" s="2" t="s">
        <v>343</v>
      </c>
      <c r="E114" s="2" t="s">
        <v>13</v>
      </c>
      <c r="F114" s="2">
        <v>0</v>
      </c>
      <c r="I114" s="3" t="str">
        <f ca="1">IFERROR(__xludf.DUMMYFUNCTION("REGEXREPLACE(F115,""\D"", """")
"),"#VALUE!")</f>
        <v>#VALUE!</v>
      </c>
    </row>
    <row r="115" spans="1:9" ht="15.75" customHeight="1" x14ac:dyDescent="0.25">
      <c r="A115" s="1">
        <v>114</v>
      </c>
      <c r="B115" s="2">
        <v>115</v>
      </c>
      <c r="C115" s="2" t="s">
        <v>344</v>
      </c>
      <c r="D115" s="2" t="s">
        <v>345</v>
      </c>
      <c r="E115" s="2" t="s">
        <v>13</v>
      </c>
      <c r="F115" s="2">
        <v>0</v>
      </c>
      <c r="I115" s="3" t="str">
        <f ca="1">IFERROR(__xludf.DUMMYFUNCTION("REGEXREPLACE(F116,""\D"", """")
"),"#VALUE!")</f>
        <v>#VALUE!</v>
      </c>
    </row>
    <row r="116" spans="1:9" ht="15.75" customHeight="1" x14ac:dyDescent="0.25">
      <c r="A116" s="1">
        <v>115</v>
      </c>
      <c r="B116" s="2">
        <v>116</v>
      </c>
      <c r="C116" s="2" t="s">
        <v>346</v>
      </c>
      <c r="D116" s="2" t="s">
        <v>347</v>
      </c>
      <c r="E116" s="2" t="s">
        <v>13</v>
      </c>
      <c r="F116" s="2">
        <v>0</v>
      </c>
      <c r="I116" s="3" t="str">
        <f ca="1">IFERROR(__xludf.DUMMYFUNCTION("REGEXREPLACE(F117,""\D"", """")
"),"#VALUE!")</f>
        <v>#VALUE!</v>
      </c>
    </row>
    <row r="117" spans="1:9" ht="15.75" customHeight="1" x14ac:dyDescent="0.25">
      <c r="A117" s="1">
        <v>116</v>
      </c>
      <c r="B117" s="2">
        <v>117</v>
      </c>
      <c r="C117" s="2" t="s">
        <v>348</v>
      </c>
      <c r="D117" s="2" t="s">
        <v>349</v>
      </c>
      <c r="E117" s="2" t="s">
        <v>13</v>
      </c>
      <c r="F117" s="2">
        <v>0</v>
      </c>
      <c r="I117" s="3" t="str">
        <f ca="1">IFERROR(__xludf.DUMMYFUNCTION("REGEXREPLACE(F118,""\D"", """")
"),"#VALUE!")</f>
        <v>#VALUE!</v>
      </c>
    </row>
    <row r="118" spans="1:9" ht="15.75" customHeight="1" x14ac:dyDescent="0.25">
      <c r="A118" s="1">
        <v>117</v>
      </c>
      <c r="B118" s="2">
        <v>118</v>
      </c>
      <c r="C118" s="2" t="s">
        <v>350</v>
      </c>
      <c r="D118" s="2" t="s">
        <v>351</v>
      </c>
      <c r="E118" s="2" t="s">
        <v>352</v>
      </c>
      <c r="F118" s="2" t="s">
        <v>256</v>
      </c>
      <c r="G118" s="2">
        <v>2</v>
      </c>
      <c r="H118" s="2" t="s">
        <v>307</v>
      </c>
      <c r="I118" s="3" t="str">
        <f ca="1">IFERROR(__xludf.DUMMYFUNCTION("REGEXREPLACE(F119,""\D"", """")
"),"10")</f>
        <v>10</v>
      </c>
    </row>
    <row r="119" spans="1:9" ht="15.75" customHeight="1" x14ac:dyDescent="0.25">
      <c r="A119" s="1">
        <v>118</v>
      </c>
      <c r="B119" s="2">
        <v>119</v>
      </c>
      <c r="C119" s="2" t="s">
        <v>353</v>
      </c>
      <c r="D119" s="2" t="s">
        <v>354</v>
      </c>
      <c r="E119" s="2" t="s">
        <v>355</v>
      </c>
      <c r="F119" s="2" t="s">
        <v>356</v>
      </c>
      <c r="G119" s="2">
        <v>6</v>
      </c>
      <c r="H119" s="2" t="s">
        <v>357</v>
      </c>
      <c r="I119" s="3" t="str">
        <f ca="1">IFERROR(__xludf.DUMMYFUNCTION("REGEXREPLACE(F120,""\D"", """")
"),"14")</f>
        <v>14</v>
      </c>
    </row>
    <row r="120" spans="1:9" ht="15.75" customHeight="1" x14ac:dyDescent="0.25">
      <c r="A120" s="1">
        <v>119</v>
      </c>
      <c r="B120" s="2">
        <v>120</v>
      </c>
      <c r="C120" s="2" t="s">
        <v>358</v>
      </c>
      <c r="D120" s="2" t="s">
        <v>359</v>
      </c>
      <c r="E120" s="2" t="s">
        <v>360</v>
      </c>
      <c r="F120" s="2" t="s">
        <v>168</v>
      </c>
      <c r="G120" s="2">
        <v>6</v>
      </c>
      <c r="H120" s="2" t="s">
        <v>307</v>
      </c>
      <c r="I120" s="3" t="str">
        <f ca="1">IFERROR(__xludf.DUMMYFUNCTION("REGEXREPLACE(F121,""\D"", """")
"),"6")</f>
        <v>6</v>
      </c>
    </row>
    <row r="121" spans="1:9" ht="15.75" customHeight="1" x14ac:dyDescent="0.25">
      <c r="A121" s="1">
        <v>120</v>
      </c>
      <c r="B121" s="2">
        <v>121</v>
      </c>
      <c r="C121" s="2" t="s">
        <v>361</v>
      </c>
      <c r="D121" s="2" t="s">
        <v>362</v>
      </c>
      <c r="E121" s="2" t="s">
        <v>363</v>
      </c>
      <c r="F121" s="2" t="s">
        <v>46</v>
      </c>
      <c r="G121" s="2">
        <v>8</v>
      </c>
      <c r="H121" s="2" t="s">
        <v>135</v>
      </c>
      <c r="I121" s="3" t="str">
        <f ca="1">IFERROR(__xludf.DUMMYFUNCTION("REGEXREPLACE(F122,""\D"", """")
"),"13")</f>
        <v>13</v>
      </c>
    </row>
    <row r="122" spans="1:9" ht="15.75" customHeight="1" x14ac:dyDescent="0.25">
      <c r="A122" s="1">
        <v>121</v>
      </c>
      <c r="B122" s="2">
        <v>122</v>
      </c>
      <c r="C122" s="2" t="s">
        <v>364</v>
      </c>
      <c r="D122" s="2" t="s">
        <v>365</v>
      </c>
      <c r="E122" s="2" t="s">
        <v>13</v>
      </c>
      <c r="F122" s="2">
        <v>0</v>
      </c>
      <c r="I122" s="3" t="str">
        <f ca="1">IFERROR(__xludf.DUMMYFUNCTION("REGEXREPLACE(F123,""\D"", """")
"),"#VALUE!")</f>
        <v>#VALUE!</v>
      </c>
    </row>
    <row r="123" spans="1:9" ht="15.75" customHeight="1" x14ac:dyDescent="0.25">
      <c r="A123" s="1">
        <v>122</v>
      </c>
      <c r="B123" s="2">
        <v>123</v>
      </c>
      <c r="C123" s="2" t="s">
        <v>366</v>
      </c>
      <c r="D123" s="2" t="s">
        <v>367</v>
      </c>
      <c r="E123" s="2" t="s">
        <v>368</v>
      </c>
      <c r="F123" s="2" t="s">
        <v>168</v>
      </c>
      <c r="G123" s="2">
        <v>5</v>
      </c>
      <c r="H123" s="2" t="s">
        <v>369</v>
      </c>
      <c r="I123" s="3" t="str">
        <f ca="1">IFERROR(__xludf.DUMMYFUNCTION("REGEXREPLACE(F124,""\D"", """")
"),"6")</f>
        <v>6</v>
      </c>
    </row>
    <row r="124" spans="1:9" ht="15.75" customHeight="1" x14ac:dyDescent="0.25">
      <c r="A124" s="1">
        <v>123</v>
      </c>
      <c r="B124" s="2">
        <v>124</v>
      </c>
      <c r="C124" s="2" t="s">
        <v>370</v>
      </c>
      <c r="D124" s="2" t="s">
        <v>371</v>
      </c>
      <c r="E124" s="2" t="s">
        <v>372</v>
      </c>
      <c r="F124" s="2">
        <v>0</v>
      </c>
      <c r="I124" s="3" t="str">
        <f ca="1">IFERROR(__xludf.DUMMYFUNCTION("REGEXREPLACE(F125,""\D"", """")
"),"#VALUE!")</f>
        <v>#VALUE!</v>
      </c>
    </row>
    <row r="125" spans="1:9" ht="15.75" customHeight="1" x14ac:dyDescent="0.25">
      <c r="A125" s="1">
        <v>124</v>
      </c>
      <c r="B125" s="2">
        <v>125</v>
      </c>
      <c r="C125" s="2" t="s">
        <v>373</v>
      </c>
      <c r="D125" s="2" t="s">
        <v>374</v>
      </c>
      <c r="E125" s="2" t="s">
        <v>375</v>
      </c>
      <c r="F125" s="2" t="s">
        <v>204</v>
      </c>
      <c r="G125" s="2">
        <v>4</v>
      </c>
      <c r="H125" s="2" t="s">
        <v>282</v>
      </c>
      <c r="I125" s="3" t="str">
        <f ca="1">IFERROR(__xludf.DUMMYFUNCTION("REGEXREPLACE(F126,""\D"", """")
"),"9")</f>
        <v>9</v>
      </c>
    </row>
    <row r="126" spans="1:9" ht="15.75" customHeight="1" x14ac:dyDescent="0.25">
      <c r="A126" s="1">
        <v>125</v>
      </c>
      <c r="B126" s="2">
        <v>126</v>
      </c>
      <c r="C126" s="2" t="s">
        <v>376</v>
      </c>
      <c r="D126" s="2" t="s">
        <v>377</v>
      </c>
      <c r="E126" s="2" t="s">
        <v>13</v>
      </c>
      <c r="F126" s="2">
        <v>0</v>
      </c>
      <c r="I126" s="3" t="str">
        <f ca="1">IFERROR(__xludf.DUMMYFUNCTION("REGEXREPLACE(F127,""\D"", """")
"),"#VALUE!")</f>
        <v>#VALUE!</v>
      </c>
    </row>
    <row r="127" spans="1:9" ht="15.75" customHeight="1" x14ac:dyDescent="0.25">
      <c r="A127" s="1">
        <v>126</v>
      </c>
      <c r="B127" s="2">
        <v>127</v>
      </c>
      <c r="C127" s="2" t="s">
        <v>378</v>
      </c>
      <c r="D127" s="2" t="s">
        <v>379</v>
      </c>
      <c r="E127" s="2" t="s">
        <v>13</v>
      </c>
      <c r="F127" s="2">
        <v>0</v>
      </c>
      <c r="I127" s="3" t="str">
        <f ca="1">IFERROR(__xludf.DUMMYFUNCTION("REGEXREPLACE(F128,""\D"", """")
"),"#VALUE!")</f>
        <v>#VALUE!</v>
      </c>
    </row>
    <row r="128" spans="1:9" ht="15.75" customHeight="1" x14ac:dyDescent="0.25">
      <c r="A128" s="1">
        <v>127</v>
      </c>
      <c r="B128" s="2">
        <v>128</v>
      </c>
      <c r="C128" s="2" t="s">
        <v>380</v>
      </c>
      <c r="D128" s="2" t="s">
        <v>381</v>
      </c>
      <c r="E128" s="2" t="s">
        <v>382</v>
      </c>
      <c r="F128" s="2" t="s">
        <v>383</v>
      </c>
      <c r="G128" s="2">
        <v>13</v>
      </c>
      <c r="H128" s="2" t="s">
        <v>384</v>
      </c>
      <c r="I128" s="3" t="str">
        <f ca="1">IFERROR(__xludf.DUMMYFUNCTION("REGEXREPLACE(F129,""\D"", """")
"),"20")</f>
        <v>20</v>
      </c>
    </row>
    <row r="129" spans="1:9" ht="15.75" customHeight="1" x14ac:dyDescent="0.25">
      <c r="A129" s="1">
        <v>128</v>
      </c>
      <c r="B129" s="2">
        <v>129</v>
      </c>
      <c r="C129" s="2" t="s">
        <v>385</v>
      </c>
      <c r="D129" s="2" t="s">
        <v>386</v>
      </c>
      <c r="E129" s="2" t="s">
        <v>387</v>
      </c>
      <c r="F129" s="2">
        <v>0</v>
      </c>
      <c r="I129" s="3" t="str">
        <f ca="1">IFERROR(__xludf.DUMMYFUNCTION("REGEXREPLACE(F130,""\D"", """")
"),"#VALUE!")</f>
        <v>#VALUE!</v>
      </c>
    </row>
    <row r="130" spans="1:9" ht="15.75" customHeight="1" x14ac:dyDescent="0.25">
      <c r="A130" s="1">
        <v>129</v>
      </c>
      <c r="B130" s="2">
        <v>130</v>
      </c>
      <c r="C130" s="2" t="s">
        <v>388</v>
      </c>
      <c r="D130" s="2" t="s">
        <v>389</v>
      </c>
      <c r="E130" s="2" t="s">
        <v>390</v>
      </c>
      <c r="F130" s="2">
        <v>0</v>
      </c>
      <c r="I130" s="3" t="str">
        <f ca="1">IFERROR(__xludf.DUMMYFUNCTION("REGEXREPLACE(F131,""\D"", """")
"),"#VALUE!")</f>
        <v>#VALUE!</v>
      </c>
    </row>
    <row r="131" spans="1:9" ht="15.75" customHeight="1" x14ac:dyDescent="0.25">
      <c r="A131" s="1">
        <v>130</v>
      </c>
      <c r="B131" s="2">
        <v>131</v>
      </c>
      <c r="C131" s="2" t="s">
        <v>391</v>
      </c>
      <c r="D131" s="2" t="s">
        <v>392</v>
      </c>
      <c r="E131" s="2" t="s">
        <v>13</v>
      </c>
      <c r="F131" s="2">
        <v>0</v>
      </c>
      <c r="I131" s="3" t="str">
        <f ca="1">IFERROR(__xludf.DUMMYFUNCTION("REGEXREPLACE(F132,""\D"", """")
"),"#VALUE!")</f>
        <v>#VALUE!</v>
      </c>
    </row>
    <row r="132" spans="1:9" ht="15.75" customHeight="1" x14ac:dyDescent="0.25">
      <c r="A132" s="1">
        <v>131</v>
      </c>
      <c r="B132" s="2">
        <v>132</v>
      </c>
      <c r="C132" s="2" t="s">
        <v>393</v>
      </c>
      <c r="D132" s="2" t="s">
        <v>394</v>
      </c>
      <c r="E132" s="2" t="s">
        <v>395</v>
      </c>
      <c r="F132" s="2" t="s">
        <v>256</v>
      </c>
      <c r="G132" s="2">
        <v>1</v>
      </c>
      <c r="H132" s="2" t="s">
        <v>369</v>
      </c>
      <c r="I132" s="3" t="str">
        <f ca="1">IFERROR(__xludf.DUMMYFUNCTION("REGEXREPLACE(F133,""\D"", """")
"),"10")</f>
        <v>10</v>
      </c>
    </row>
    <row r="133" spans="1:9" ht="15.75" customHeight="1" x14ac:dyDescent="0.25">
      <c r="A133" s="1">
        <v>132</v>
      </c>
      <c r="B133" s="2">
        <v>133</v>
      </c>
      <c r="C133" s="2" t="s">
        <v>396</v>
      </c>
      <c r="D133" s="2" t="s">
        <v>397</v>
      </c>
      <c r="E133" s="2" t="s">
        <v>398</v>
      </c>
      <c r="F133" s="2" t="s">
        <v>399</v>
      </c>
      <c r="G133" s="2">
        <v>5</v>
      </c>
      <c r="H133" s="2" t="s">
        <v>400</v>
      </c>
      <c r="I133" s="3" t="str">
        <f ca="1">IFERROR(__xludf.DUMMYFUNCTION("REGEXREPLACE(F134,""\D"", """")
"),"37")</f>
        <v>37</v>
      </c>
    </row>
    <row r="134" spans="1:9" ht="15.75" customHeight="1" x14ac:dyDescent="0.25">
      <c r="A134" s="1">
        <v>133</v>
      </c>
      <c r="B134" s="2">
        <v>134</v>
      </c>
      <c r="C134" s="2" t="s">
        <v>401</v>
      </c>
      <c r="D134" s="2" t="s">
        <v>402</v>
      </c>
      <c r="E134" s="2" t="s">
        <v>403</v>
      </c>
      <c r="F134" s="2" t="s">
        <v>404</v>
      </c>
      <c r="G134" s="2">
        <v>0</v>
      </c>
      <c r="H134" s="2" t="s">
        <v>405</v>
      </c>
      <c r="I134" s="3" t="str">
        <f ca="1">IFERROR(__xludf.DUMMYFUNCTION("REGEXREPLACE(F135,""\D"", """")
"),"2")</f>
        <v>2</v>
      </c>
    </row>
    <row r="135" spans="1:9" ht="15.75" customHeight="1" x14ac:dyDescent="0.25">
      <c r="A135" s="1">
        <v>134</v>
      </c>
      <c r="B135" s="2">
        <v>135</v>
      </c>
      <c r="C135" s="2" t="s">
        <v>406</v>
      </c>
      <c r="D135" s="2" t="s">
        <v>407</v>
      </c>
      <c r="E135" s="2" t="s">
        <v>408</v>
      </c>
      <c r="F135" s="2" t="s">
        <v>409</v>
      </c>
      <c r="G135" s="2">
        <v>7</v>
      </c>
      <c r="H135" s="2" t="s">
        <v>261</v>
      </c>
      <c r="I135" s="3" t="str">
        <f ca="1">IFERROR(__xludf.DUMMYFUNCTION("REGEXREPLACE(F136,""\D"", """")
"),"7")</f>
        <v>7</v>
      </c>
    </row>
    <row r="136" spans="1:9" ht="15.75" customHeight="1" x14ac:dyDescent="0.25">
      <c r="A136" s="1">
        <v>135</v>
      </c>
      <c r="B136" s="2">
        <v>136</v>
      </c>
      <c r="C136" s="2" t="s">
        <v>410</v>
      </c>
      <c r="D136" s="2" t="s">
        <v>411</v>
      </c>
      <c r="E136" s="2" t="s">
        <v>412</v>
      </c>
      <c r="F136" s="2" t="s">
        <v>409</v>
      </c>
      <c r="G136" s="2">
        <v>11</v>
      </c>
      <c r="H136" s="2" t="s">
        <v>272</v>
      </c>
      <c r="I136" s="3" t="str">
        <f ca="1">IFERROR(__xludf.DUMMYFUNCTION("REGEXREPLACE(F137,""\D"", """")
"),"7")</f>
        <v>7</v>
      </c>
    </row>
    <row r="137" spans="1:9" ht="15.75" customHeight="1" x14ac:dyDescent="0.25">
      <c r="A137" s="1">
        <v>136</v>
      </c>
      <c r="B137" s="2">
        <v>137</v>
      </c>
      <c r="C137" s="2" t="s">
        <v>413</v>
      </c>
      <c r="D137" s="2" t="s">
        <v>414</v>
      </c>
      <c r="E137" s="2" t="s">
        <v>13</v>
      </c>
      <c r="F137" s="2">
        <v>0</v>
      </c>
      <c r="I137" s="3" t="str">
        <f ca="1">IFERROR(__xludf.DUMMYFUNCTION("REGEXREPLACE(F138,""\D"", """")
"),"#VALUE!")</f>
        <v>#VALUE!</v>
      </c>
    </row>
    <row r="138" spans="1:9" ht="15.75" customHeight="1" x14ac:dyDescent="0.25">
      <c r="A138" s="1">
        <v>137</v>
      </c>
      <c r="B138" s="2">
        <v>138</v>
      </c>
      <c r="C138" s="2" t="s">
        <v>415</v>
      </c>
      <c r="D138" s="2" t="s">
        <v>416</v>
      </c>
      <c r="E138" s="2" t="s">
        <v>13</v>
      </c>
      <c r="F138" s="2">
        <v>0</v>
      </c>
      <c r="I138" s="3" t="str">
        <f ca="1">IFERROR(__xludf.DUMMYFUNCTION("REGEXREPLACE(F139,""\D"", """")
"),"#VALUE!")</f>
        <v>#VALUE!</v>
      </c>
    </row>
    <row r="139" spans="1:9" ht="15.75" customHeight="1" x14ac:dyDescent="0.25">
      <c r="A139" s="1">
        <v>138</v>
      </c>
      <c r="B139" s="2">
        <v>139</v>
      </c>
      <c r="C139" s="2" t="s">
        <v>417</v>
      </c>
      <c r="D139" s="2" t="s">
        <v>418</v>
      </c>
      <c r="E139" s="2" t="s">
        <v>419</v>
      </c>
      <c r="F139" s="2" t="s">
        <v>420</v>
      </c>
      <c r="G139" s="2">
        <v>0</v>
      </c>
      <c r="H139" s="2" t="s">
        <v>421</v>
      </c>
      <c r="I139" s="3" t="str">
        <f ca="1">IFERROR(__xludf.DUMMYFUNCTION("REGEXREPLACE(F140,""\D"", """")
"),"109")</f>
        <v>109</v>
      </c>
    </row>
    <row r="140" spans="1:9" ht="15.75" customHeight="1" x14ac:dyDescent="0.25">
      <c r="A140" s="1">
        <v>139</v>
      </c>
      <c r="B140" s="2">
        <v>140</v>
      </c>
      <c r="C140" s="2" t="s">
        <v>422</v>
      </c>
      <c r="D140" s="2" t="s">
        <v>423</v>
      </c>
      <c r="E140" s="2" t="s">
        <v>424</v>
      </c>
      <c r="F140" s="2" t="s">
        <v>425</v>
      </c>
      <c r="G140" s="2">
        <v>19</v>
      </c>
      <c r="H140" s="2" t="s">
        <v>192</v>
      </c>
      <c r="I140" s="3" t="str">
        <f ca="1">IFERROR(__xludf.DUMMYFUNCTION("REGEXREPLACE(F141,""\D"", """")
"),"46")</f>
        <v>46</v>
      </c>
    </row>
    <row r="141" spans="1:9" ht="15.75" customHeight="1" x14ac:dyDescent="0.25">
      <c r="A141" s="1">
        <v>140</v>
      </c>
      <c r="B141" s="2">
        <v>141</v>
      </c>
      <c r="C141" s="2" t="s">
        <v>426</v>
      </c>
      <c r="D141" s="2" t="s">
        <v>427</v>
      </c>
      <c r="E141" s="2" t="s">
        <v>428</v>
      </c>
      <c r="F141" s="2" t="s">
        <v>93</v>
      </c>
      <c r="G141" s="2">
        <v>11</v>
      </c>
      <c r="H141" s="2" t="s">
        <v>160</v>
      </c>
      <c r="I141" s="3" t="str">
        <f ca="1">IFERROR(__xludf.DUMMYFUNCTION("REGEXREPLACE(F142,""\D"", """")
"),"4")</f>
        <v>4</v>
      </c>
    </row>
    <row r="142" spans="1:9" ht="15.75" customHeight="1" x14ac:dyDescent="0.25">
      <c r="A142" s="1">
        <v>141</v>
      </c>
      <c r="B142" s="2">
        <v>142</v>
      </c>
      <c r="C142" s="2" t="s">
        <v>429</v>
      </c>
      <c r="D142" s="2" t="s">
        <v>430</v>
      </c>
      <c r="E142" s="2" t="s">
        <v>13</v>
      </c>
      <c r="F142" s="2">
        <v>0</v>
      </c>
      <c r="I142" s="3" t="str">
        <f ca="1">IFERROR(__xludf.DUMMYFUNCTION("REGEXREPLACE(F143,""\D"", """")
"),"#VALUE!")</f>
        <v>#VALUE!</v>
      </c>
    </row>
    <row r="143" spans="1:9" ht="15.75" customHeight="1" x14ac:dyDescent="0.25">
      <c r="A143" s="1">
        <v>142</v>
      </c>
      <c r="B143" s="2">
        <v>143</v>
      </c>
      <c r="C143" s="2" t="s">
        <v>431</v>
      </c>
      <c r="D143" s="2" t="s">
        <v>432</v>
      </c>
      <c r="E143" s="2" t="s">
        <v>433</v>
      </c>
      <c r="F143" s="2">
        <v>0</v>
      </c>
      <c r="I143" s="3" t="str">
        <f ca="1">IFERROR(__xludf.DUMMYFUNCTION("REGEXREPLACE(F144,""\D"", """")
"),"#VALUE!")</f>
        <v>#VALUE!</v>
      </c>
    </row>
    <row r="144" spans="1:9" ht="15.75" customHeight="1" x14ac:dyDescent="0.25">
      <c r="A144" s="1">
        <v>143</v>
      </c>
      <c r="B144" s="2">
        <v>144</v>
      </c>
      <c r="C144" s="2" t="s">
        <v>434</v>
      </c>
      <c r="D144" s="2" t="s">
        <v>435</v>
      </c>
      <c r="E144" s="2" t="s">
        <v>436</v>
      </c>
      <c r="F144" s="2" t="s">
        <v>409</v>
      </c>
      <c r="G144" s="2">
        <v>7</v>
      </c>
      <c r="H144" s="2" t="s">
        <v>261</v>
      </c>
      <c r="I144" s="3" t="str">
        <f ca="1">IFERROR(__xludf.DUMMYFUNCTION("REGEXREPLACE(F145,""\D"", """")
"),"7")</f>
        <v>7</v>
      </c>
    </row>
    <row r="145" spans="1:9" ht="15.75" customHeight="1" x14ac:dyDescent="0.25">
      <c r="A145" s="1">
        <v>144</v>
      </c>
      <c r="B145" s="2">
        <v>145</v>
      </c>
      <c r="C145" s="2" t="s">
        <v>437</v>
      </c>
      <c r="D145" s="2" t="s">
        <v>438</v>
      </c>
      <c r="E145" s="2" t="s">
        <v>439</v>
      </c>
      <c r="F145" s="2" t="s">
        <v>314</v>
      </c>
      <c r="G145" s="2">
        <v>6</v>
      </c>
      <c r="H145" s="2" t="s">
        <v>440</v>
      </c>
      <c r="I145" s="3" t="str">
        <f ca="1">IFERROR(__xludf.DUMMYFUNCTION("REGEXREPLACE(F146,""\D"", """")
"),"16")</f>
        <v>16</v>
      </c>
    </row>
    <row r="146" spans="1:9" ht="15.75" customHeight="1" x14ac:dyDescent="0.25">
      <c r="A146" s="1">
        <v>145</v>
      </c>
      <c r="B146" s="2">
        <v>146</v>
      </c>
      <c r="C146" s="2" t="s">
        <v>441</v>
      </c>
      <c r="D146" s="2" t="s">
        <v>442</v>
      </c>
      <c r="E146" s="2" t="s">
        <v>13</v>
      </c>
      <c r="F146" s="2">
        <v>0</v>
      </c>
      <c r="I146" s="3" t="str">
        <f ca="1">IFERROR(__xludf.DUMMYFUNCTION("REGEXREPLACE(F147,""\D"", """")
"),"#VALUE!")</f>
        <v>#VALUE!</v>
      </c>
    </row>
    <row r="147" spans="1:9" ht="15.75" customHeight="1" x14ac:dyDescent="0.25">
      <c r="A147" s="1">
        <v>146</v>
      </c>
      <c r="B147" s="2">
        <v>147</v>
      </c>
      <c r="C147" s="2" t="s">
        <v>443</v>
      </c>
      <c r="D147" s="2" t="s">
        <v>444</v>
      </c>
      <c r="E147" s="2" t="s">
        <v>13</v>
      </c>
      <c r="F147" s="2">
        <v>0</v>
      </c>
      <c r="I147" s="3" t="str">
        <f ca="1">IFERROR(__xludf.DUMMYFUNCTION("REGEXREPLACE(F148,""\D"", """")
"),"#VALUE!")</f>
        <v>#VALUE!</v>
      </c>
    </row>
    <row r="148" spans="1:9" ht="15.75" customHeight="1" x14ac:dyDescent="0.25">
      <c r="A148" s="1">
        <v>147</v>
      </c>
      <c r="B148" s="2">
        <v>148</v>
      </c>
      <c r="C148" s="2" t="s">
        <v>445</v>
      </c>
      <c r="D148" s="2" t="s">
        <v>446</v>
      </c>
      <c r="E148" s="2" t="s">
        <v>13</v>
      </c>
      <c r="F148" s="2">
        <v>0</v>
      </c>
      <c r="I148" s="3" t="str">
        <f ca="1">IFERROR(__xludf.DUMMYFUNCTION("REGEXREPLACE(F149,""\D"", """")
"),"#VALUE!")</f>
        <v>#VALUE!</v>
      </c>
    </row>
    <row r="149" spans="1:9" ht="15.75" customHeight="1" x14ac:dyDescent="0.25">
      <c r="A149" s="1">
        <v>148</v>
      </c>
      <c r="B149" s="2">
        <v>149</v>
      </c>
      <c r="C149" s="2" t="s">
        <v>447</v>
      </c>
      <c r="D149" s="2" t="s">
        <v>448</v>
      </c>
      <c r="E149" s="2" t="s">
        <v>449</v>
      </c>
      <c r="F149" s="2" t="s">
        <v>244</v>
      </c>
      <c r="G149" s="2">
        <v>10</v>
      </c>
      <c r="H149" s="2" t="s">
        <v>440</v>
      </c>
      <c r="I149" s="3" t="str">
        <f ca="1">IFERROR(__xludf.DUMMYFUNCTION("REGEXREPLACE(F150,""\D"", """")
"),"12")</f>
        <v>12</v>
      </c>
    </row>
    <row r="150" spans="1:9" ht="15.75" customHeight="1" x14ac:dyDescent="0.25">
      <c r="A150" s="1">
        <v>149</v>
      </c>
      <c r="B150" s="2">
        <v>150</v>
      </c>
      <c r="C150" s="2" t="s">
        <v>450</v>
      </c>
      <c r="D150" s="2" t="s">
        <v>451</v>
      </c>
      <c r="E150" s="2" t="s">
        <v>13</v>
      </c>
      <c r="F150" s="2">
        <v>0</v>
      </c>
      <c r="I150" s="3" t="str">
        <f ca="1">IFERROR(__xludf.DUMMYFUNCTION("REGEXREPLACE(F151,""\D"", """")
"),"#VALUE!")</f>
        <v>#VALUE!</v>
      </c>
    </row>
    <row r="151" spans="1:9" ht="15.75" customHeight="1" x14ac:dyDescent="0.25">
      <c r="A151" s="1">
        <v>150</v>
      </c>
      <c r="B151" s="2">
        <v>151</v>
      </c>
      <c r="C151" s="2" t="s">
        <v>452</v>
      </c>
      <c r="D151" s="2" t="s">
        <v>453</v>
      </c>
      <c r="E151" s="2" t="s">
        <v>454</v>
      </c>
      <c r="F151" s="2">
        <v>0</v>
      </c>
      <c r="I151" s="3" t="str">
        <f ca="1">IFERROR(__xludf.DUMMYFUNCTION("REGEXREPLACE(F152,""\D"", """")
"),"#VALUE!")</f>
        <v>#VALUE!</v>
      </c>
    </row>
    <row r="152" spans="1:9" ht="15.75" customHeight="1" x14ac:dyDescent="0.25">
      <c r="A152" s="1">
        <v>151</v>
      </c>
      <c r="B152" s="2">
        <v>152</v>
      </c>
      <c r="C152" s="2" t="s">
        <v>455</v>
      </c>
      <c r="D152" s="2" t="s">
        <v>456</v>
      </c>
      <c r="E152" s="2" t="s">
        <v>457</v>
      </c>
      <c r="F152" s="2" t="s">
        <v>159</v>
      </c>
      <c r="G152" s="2">
        <v>2</v>
      </c>
      <c r="H152" s="2" t="s">
        <v>282</v>
      </c>
      <c r="I152" s="3" t="str">
        <f ca="1">IFERROR(__xludf.DUMMYFUNCTION("REGEXREPLACE(F153,""\D"", """")
"),"11")</f>
        <v>11</v>
      </c>
    </row>
    <row r="153" spans="1:9" ht="15.75" customHeight="1" x14ac:dyDescent="0.25">
      <c r="A153" s="1">
        <v>152</v>
      </c>
      <c r="B153" s="2">
        <v>153</v>
      </c>
      <c r="C153" s="2" t="s">
        <v>458</v>
      </c>
      <c r="D153" s="2" t="s">
        <v>459</v>
      </c>
      <c r="E153" s="2" t="s">
        <v>13</v>
      </c>
      <c r="F153" s="2">
        <v>0</v>
      </c>
      <c r="I153" s="3" t="str">
        <f ca="1">IFERROR(__xludf.DUMMYFUNCTION("REGEXREPLACE(F154,""\D"", """")
"),"#VALUE!")</f>
        <v>#VALUE!</v>
      </c>
    </row>
    <row r="154" spans="1:9" ht="15.75" customHeight="1" x14ac:dyDescent="0.25">
      <c r="A154" s="1">
        <v>153</v>
      </c>
      <c r="B154" s="2">
        <v>154</v>
      </c>
      <c r="C154" s="2" t="s">
        <v>460</v>
      </c>
      <c r="D154" s="2" t="s">
        <v>461</v>
      </c>
      <c r="E154" s="2" t="s">
        <v>13</v>
      </c>
      <c r="F154" s="2">
        <v>0</v>
      </c>
      <c r="I154" s="3" t="str">
        <f ca="1">IFERROR(__xludf.DUMMYFUNCTION("REGEXREPLACE(F155,""\D"", """")
"),"#VALUE!")</f>
        <v>#VALUE!</v>
      </c>
    </row>
    <row r="155" spans="1:9" ht="15.75" customHeight="1" x14ac:dyDescent="0.25">
      <c r="A155" s="1">
        <v>154</v>
      </c>
      <c r="B155" s="2">
        <v>155</v>
      </c>
      <c r="C155" s="2" t="s">
        <v>462</v>
      </c>
      <c r="D155" s="2" t="s">
        <v>463</v>
      </c>
      <c r="E155" s="2" t="s">
        <v>13</v>
      </c>
      <c r="F155" s="2">
        <v>0</v>
      </c>
      <c r="I155" s="3" t="str">
        <f ca="1">IFERROR(__xludf.DUMMYFUNCTION("REGEXREPLACE(F156,""\D"", """")
"),"#VALUE!")</f>
        <v>#VALUE!</v>
      </c>
    </row>
    <row r="156" spans="1:9" ht="15.75" customHeight="1" x14ac:dyDescent="0.25">
      <c r="A156" s="1">
        <v>155</v>
      </c>
      <c r="B156" s="2">
        <v>156</v>
      </c>
      <c r="C156" s="2" t="s">
        <v>464</v>
      </c>
      <c r="D156" s="2" t="s">
        <v>465</v>
      </c>
      <c r="E156" s="2" t="s">
        <v>466</v>
      </c>
      <c r="F156" s="2" t="s">
        <v>256</v>
      </c>
      <c r="G156" s="2">
        <v>0</v>
      </c>
      <c r="H156" s="2" t="s">
        <v>155</v>
      </c>
      <c r="I156" s="3" t="str">
        <f ca="1">IFERROR(__xludf.DUMMYFUNCTION("REGEXREPLACE(F157,""\D"", """")
"),"10")</f>
        <v>10</v>
      </c>
    </row>
    <row r="157" spans="1:9" ht="15.75" customHeight="1" x14ac:dyDescent="0.25">
      <c r="A157" s="1">
        <v>156</v>
      </c>
      <c r="B157" s="2">
        <v>157</v>
      </c>
      <c r="C157" s="2" t="s">
        <v>467</v>
      </c>
      <c r="D157" s="2" t="s">
        <v>468</v>
      </c>
      <c r="E157" s="2" t="s">
        <v>13</v>
      </c>
      <c r="F157" s="2">
        <v>0</v>
      </c>
      <c r="I157" s="3" t="str">
        <f ca="1">IFERROR(__xludf.DUMMYFUNCTION("REGEXREPLACE(F158,""\D"", """")
"),"#VALUE!")</f>
        <v>#VALUE!</v>
      </c>
    </row>
    <row r="158" spans="1:9" ht="15.75" customHeight="1" x14ac:dyDescent="0.25">
      <c r="A158" s="1">
        <v>157</v>
      </c>
      <c r="B158" s="2">
        <v>158</v>
      </c>
      <c r="C158" s="2" t="s">
        <v>469</v>
      </c>
      <c r="D158" s="2" t="s">
        <v>470</v>
      </c>
      <c r="E158" s="2" t="s">
        <v>471</v>
      </c>
      <c r="F158" s="2">
        <v>0</v>
      </c>
      <c r="I158" s="3" t="str">
        <f ca="1">IFERROR(__xludf.DUMMYFUNCTION("REGEXREPLACE(F159,""\D"", """")
"),"#VALUE!")</f>
        <v>#VALUE!</v>
      </c>
    </row>
    <row r="159" spans="1:9" ht="15.75" customHeight="1" x14ac:dyDescent="0.25">
      <c r="A159" s="1">
        <v>158</v>
      </c>
      <c r="B159" s="2">
        <v>159</v>
      </c>
      <c r="C159" s="2" t="s">
        <v>472</v>
      </c>
      <c r="D159" s="2" t="s">
        <v>473</v>
      </c>
      <c r="E159" s="2" t="s">
        <v>474</v>
      </c>
      <c r="F159" s="2" t="s">
        <v>356</v>
      </c>
      <c r="G159" s="2">
        <v>3</v>
      </c>
      <c r="H159" s="2" t="s">
        <v>475</v>
      </c>
      <c r="I159" s="3" t="str">
        <f ca="1">IFERROR(__xludf.DUMMYFUNCTION("REGEXREPLACE(F160,""\D"", """")
"),"14")</f>
        <v>14</v>
      </c>
    </row>
    <row r="160" spans="1:9" ht="15.75" customHeight="1" x14ac:dyDescent="0.25">
      <c r="A160" s="1">
        <v>159</v>
      </c>
      <c r="B160" s="2">
        <v>160</v>
      </c>
      <c r="C160" s="2" t="s">
        <v>476</v>
      </c>
      <c r="D160" s="2" t="s">
        <v>477</v>
      </c>
      <c r="E160" s="2" t="s">
        <v>13</v>
      </c>
      <c r="F160" s="2">
        <v>0</v>
      </c>
      <c r="I160" s="3" t="str">
        <f ca="1">IFERROR(__xludf.DUMMYFUNCTION("REGEXREPLACE(F161,""\D"", """")
"),"#VALUE!")</f>
        <v>#VALUE!</v>
      </c>
    </row>
    <row r="161" spans="1:9" ht="15.75" customHeight="1" x14ac:dyDescent="0.25">
      <c r="A161" s="1">
        <v>160</v>
      </c>
      <c r="B161" s="2">
        <v>161</v>
      </c>
      <c r="C161" s="2" t="s">
        <v>478</v>
      </c>
      <c r="D161" s="2" t="s">
        <v>479</v>
      </c>
      <c r="E161" s="2" t="s">
        <v>13</v>
      </c>
      <c r="F161" s="2">
        <v>0</v>
      </c>
      <c r="I161" s="3" t="str">
        <f ca="1">IFERROR(__xludf.DUMMYFUNCTION("REGEXREPLACE(F162,""\D"", """")
"),"#VALUE!")</f>
        <v>#VALUE!</v>
      </c>
    </row>
    <row r="162" spans="1:9" ht="15.75" customHeight="1" x14ac:dyDescent="0.25">
      <c r="A162" s="1">
        <v>161</v>
      </c>
      <c r="B162" s="2">
        <v>162</v>
      </c>
      <c r="C162" s="2" t="s">
        <v>480</v>
      </c>
      <c r="D162" s="2" t="s">
        <v>481</v>
      </c>
      <c r="E162" s="2" t="s">
        <v>13</v>
      </c>
      <c r="F162" s="2">
        <v>0</v>
      </c>
      <c r="I162" s="3" t="str">
        <f ca="1">IFERROR(__xludf.DUMMYFUNCTION("REGEXREPLACE(F163,""\D"", """")
"),"#VALUE!")</f>
        <v>#VALUE!</v>
      </c>
    </row>
    <row r="163" spans="1:9" ht="15.75" customHeight="1" x14ac:dyDescent="0.25">
      <c r="A163" s="1">
        <v>162</v>
      </c>
      <c r="B163" s="2">
        <v>163</v>
      </c>
      <c r="C163" s="2" t="s">
        <v>482</v>
      </c>
      <c r="D163" s="2" t="s">
        <v>483</v>
      </c>
      <c r="E163" s="2" t="s">
        <v>13</v>
      </c>
      <c r="F163" s="2">
        <v>0</v>
      </c>
      <c r="I163" s="3" t="str">
        <f ca="1">IFERROR(__xludf.DUMMYFUNCTION("REGEXREPLACE(F164,""\D"", """")
"),"#VALUE!")</f>
        <v>#VALUE!</v>
      </c>
    </row>
    <row r="164" spans="1:9" ht="15.75" customHeight="1" x14ac:dyDescent="0.25">
      <c r="A164" s="1">
        <v>163</v>
      </c>
      <c r="B164" s="2">
        <v>164</v>
      </c>
      <c r="C164" s="2" t="s">
        <v>484</v>
      </c>
      <c r="D164" s="2" t="s">
        <v>485</v>
      </c>
      <c r="E164" s="2" t="s">
        <v>13</v>
      </c>
      <c r="F164" s="2">
        <v>0</v>
      </c>
      <c r="I164" s="3" t="str">
        <f ca="1">IFERROR(__xludf.DUMMYFUNCTION("REGEXREPLACE(F165,""\D"", """")
"),"#VALUE!")</f>
        <v>#VALUE!</v>
      </c>
    </row>
    <row r="165" spans="1:9" ht="15.75" customHeight="1" x14ac:dyDescent="0.25">
      <c r="A165" s="1">
        <v>164</v>
      </c>
      <c r="B165" s="2">
        <v>165</v>
      </c>
      <c r="C165" s="2" t="s">
        <v>486</v>
      </c>
      <c r="D165" s="2" t="s">
        <v>487</v>
      </c>
      <c r="E165" s="2" t="s">
        <v>13</v>
      </c>
      <c r="F165" s="2">
        <v>0</v>
      </c>
      <c r="I165" s="3" t="str">
        <f ca="1">IFERROR(__xludf.DUMMYFUNCTION("REGEXREPLACE(F166,""\D"", """")
"),"#VALUE!")</f>
        <v>#VALUE!</v>
      </c>
    </row>
    <row r="166" spans="1:9" ht="15.75" customHeight="1" x14ac:dyDescent="0.25">
      <c r="A166" s="1">
        <v>165</v>
      </c>
      <c r="B166" s="2">
        <v>166</v>
      </c>
      <c r="C166" s="2" t="s">
        <v>488</v>
      </c>
      <c r="D166" s="2" t="s">
        <v>489</v>
      </c>
      <c r="E166" s="2" t="s">
        <v>490</v>
      </c>
      <c r="F166" s="2">
        <v>0</v>
      </c>
      <c r="I166" s="3" t="str">
        <f ca="1">IFERROR(__xludf.DUMMYFUNCTION("REGEXREPLACE(F167,""\D"", """")
"),"#VALUE!")</f>
        <v>#VALUE!</v>
      </c>
    </row>
    <row r="167" spans="1:9" ht="15.75" customHeight="1" x14ac:dyDescent="0.25">
      <c r="A167" s="1">
        <v>166</v>
      </c>
      <c r="B167" s="2">
        <v>167</v>
      </c>
      <c r="C167" s="2" t="s">
        <v>491</v>
      </c>
      <c r="D167" s="2" t="s">
        <v>492</v>
      </c>
      <c r="E167" s="2" t="s">
        <v>493</v>
      </c>
      <c r="F167" s="2">
        <v>0</v>
      </c>
      <c r="I167" s="3" t="str">
        <f ca="1">IFERROR(__xludf.DUMMYFUNCTION("REGEXREPLACE(F168,""\D"", """")
"),"#VALUE!")</f>
        <v>#VALUE!</v>
      </c>
    </row>
    <row r="168" spans="1:9" ht="15.75" customHeight="1" x14ac:dyDescent="0.25">
      <c r="A168" s="1">
        <v>167</v>
      </c>
      <c r="B168" s="2">
        <v>168</v>
      </c>
      <c r="C168" s="2" t="s">
        <v>494</v>
      </c>
      <c r="D168" s="2" t="s">
        <v>495</v>
      </c>
      <c r="E168" s="2" t="s">
        <v>13</v>
      </c>
      <c r="F168" s="2">
        <v>0</v>
      </c>
      <c r="I168" s="3" t="str">
        <f ca="1">IFERROR(__xludf.DUMMYFUNCTION("REGEXREPLACE(F169,""\D"", """")
"),"#VALUE!")</f>
        <v>#VALUE!</v>
      </c>
    </row>
    <row r="169" spans="1:9" ht="15.75" customHeight="1" x14ac:dyDescent="0.25">
      <c r="A169" s="1">
        <v>168</v>
      </c>
      <c r="B169" s="2">
        <v>169</v>
      </c>
      <c r="C169" s="2" t="s">
        <v>496</v>
      </c>
      <c r="D169" s="2" t="s">
        <v>497</v>
      </c>
      <c r="E169" s="2" t="s">
        <v>13</v>
      </c>
      <c r="F169" s="2">
        <v>0</v>
      </c>
      <c r="I169" s="3" t="str">
        <f ca="1">IFERROR(__xludf.DUMMYFUNCTION("REGEXREPLACE(F170,""\D"", """")
"),"#VALUE!")</f>
        <v>#VALUE!</v>
      </c>
    </row>
    <row r="170" spans="1:9" ht="15.75" customHeight="1" x14ac:dyDescent="0.25">
      <c r="A170" s="1">
        <v>169</v>
      </c>
      <c r="B170" s="2">
        <v>170</v>
      </c>
      <c r="C170" s="2" t="s">
        <v>498</v>
      </c>
      <c r="D170" s="2" t="s">
        <v>499</v>
      </c>
      <c r="E170" s="2" t="s">
        <v>500</v>
      </c>
      <c r="F170" s="2">
        <v>0</v>
      </c>
      <c r="I170" s="3" t="str">
        <f ca="1">IFERROR(__xludf.DUMMYFUNCTION("REGEXREPLACE(F171,""\D"", """")
"),"#VALUE!")</f>
        <v>#VALUE!</v>
      </c>
    </row>
    <row r="171" spans="1:9" ht="15.75" customHeight="1" x14ac:dyDescent="0.25">
      <c r="A171" s="1">
        <v>170</v>
      </c>
      <c r="B171" s="2">
        <v>171</v>
      </c>
      <c r="C171" s="2" t="s">
        <v>501</v>
      </c>
      <c r="D171" s="2" t="s">
        <v>502</v>
      </c>
      <c r="E171" s="2" t="s">
        <v>503</v>
      </c>
      <c r="F171" s="2" t="s">
        <v>504</v>
      </c>
      <c r="G171" s="2">
        <v>17</v>
      </c>
      <c r="H171" s="2" t="s">
        <v>505</v>
      </c>
      <c r="I171" s="3" t="str">
        <f ca="1">IFERROR(__xludf.DUMMYFUNCTION("REGEXREPLACE(F172,""\D"", """")
"),"51")</f>
        <v>51</v>
      </c>
    </row>
    <row r="172" spans="1:9" ht="15.75" customHeight="1" x14ac:dyDescent="0.25">
      <c r="A172" s="1">
        <v>171</v>
      </c>
      <c r="B172" s="2">
        <v>172</v>
      </c>
      <c r="C172" s="2" t="s">
        <v>506</v>
      </c>
      <c r="D172" s="2" t="s">
        <v>507</v>
      </c>
      <c r="E172" s="2" t="s">
        <v>508</v>
      </c>
      <c r="F172" s="2" t="s">
        <v>509</v>
      </c>
      <c r="G172" s="2">
        <v>1</v>
      </c>
      <c r="H172" s="2" t="s">
        <v>227</v>
      </c>
      <c r="I172" s="3" t="str">
        <f ca="1">IFERROR(__xludf.DUMMYFUNCTION("REGEXREPLACE(F173,""\D"", """")
"),"27")</f>
        <v>27</v>
      </c>
    </row>
    <row r="173" spans="1:9" ht="15.75" customHeight="1" x14ac:dyDescent="0.25">
      <c r="A173" s="1">
        <v>172</v>
      </c>
      <c r="B173" s="2">
        <v>173</v>
      </c>
      <c r="C173" s="2" t="s">
        <v>510</v>
      </c>
      <c r="D173" s="2" t="s">
        <v>511</v>
      </c>
      <c r="E173" s="2" t="s">
        <v>512</v>
      </c>
      <c r="F173" s="2">
        <v>0</v>
      </c>
      <c r="I173" s="3" t="str">
        <f ca="1">IFERROR(__xludf.DUMMYFUNCTION("REGEXREPLACE(F174,""\D"", """")
"),"#VALUE!")</f>
        <v>#VALUE!</v>
      </c>
    </row>
    <row r="174" spans="1:9" ht="15.75" customHeight="1" x14ac:dyDescent="0.25">
      <c r="A174" s="1">
        <v>173</v>
      </c>
      <c r="B174" s="2">
        <v>174</v>
      </c>
      <c r="C174" s="2" t="s">
        <v>513</v>
      </c>
      <c r="D174" s="2" t="s">
        <v>514</v>
      </c>
      <c r="E174" s="2" t="s">
        <v>13</v>
      </c>
      <c r="F174" s="2">
        <v>0</v>
      </c>
      <c r="I174" s="3" t="str">
        <f ca="1">IFERROR(__xludf.DUMMYFUNCTION("REGEXREPLACE(F175,""\D"", """")
"),"#VALUE!")</f>
        <v>#VALUE!</v>
      </c>
    </row>
    <row r="175" spans="1:9" ht="15.75" customHeight="1" x14ac:dyDescent="0.25">
      <c r="A175" s="1">
        <v>174</v>
      </c>
      <c r="B175" s="2">
        <v>175</v>
      </c>
      <c r="C175" s="2" t="s">
        <v>515</v>
      </c>
      <c r="D175" s="2" t="s">
        <v>516</v>
      </c>
      <c r="E175" s="2" t="s">
        <v>517</v>
      </c>
      <c r="F175" s="2">
        <v>0</v>
      </c>
      <c r="I175" s="3" t="str">
        <f ca="1">IFERROR(__xludf.DUMMYFUNCTION("REGEXREPLACE(F176,""\D"", """")
"),"#VALUE!")</f>
        <v>#VALUE!</v>
      </c>
    </row>
    <row r="176" spans="1:9" ht="15.75" customHeight="1" x14ac:dyDescent="0.25">
      <c r="A176" s="1">
        <v>175</v>
      </c>
      <c r="B176" s="2">
        <v>176</v>
      </c>
      <c r="C176" s="2" t="s">
        <v>518</v>
      </c>
      <c r="D176" s="2" t="s">
        <v>519</v>
      </c>
      <c r="E176" s="2" t="s">
        <v>13</v>
      </c>
      <c r="F176" s="2">
        <v>0</v>
      </c>
      <c r="I176" s="3" t="str">
        <f ca="1">IFERROR(__xludf.DUMMYFUNCTION("REGEXREPLACE(F177,""\D"", """")
"),"#VALUE!")</f>
        <v>#VALUE!</v>
      </c>
    </row>
    <row r="177" spans="1:9" ht="15.75" customHeight="1" x14ac:dyDescent="0.25">
      <c r="A177" s="1">
        <v>176</v>
      </c>
      <c r="B177" s="2">
        <v>177</v>
      </c>
      <c r="C177" s="2" t="s">
        <v>520</v>
      </c>
      <c r="D177" s="2" t="s">
        <v>521</v>
      </c>
      <c r="E177" s="2" t="s">
        <v>522</v>
      </c>
      <c r="F177" s="2" t="s">
        <v>46</v>
      </c>
      <c r="G177" s="2">
        <v>21</v>
      </c>
      <c r="H177" s="2" t="s">
        <v>523</v>
      </c>
      <c r="I177" s="3" t="str">
        <f ca="1">IFERROR(__xludf.DUMMYFUNCTION("REGEXREPLACE(F178,""\D"", """")
"),"13")</f>
        <v>13</v>
      </c>
    </row>
    <row r="178" spans="1:9" ht="15.75" customHeight="1" x14ac:dyDescent="0.25">
      <c r="A178" s="1">
        <v>177</v>
      </c>
      <c r="B178" s="2">
        <v>178</v>
      </c>
      <c r="C178" s="2" t="s">
        <v>524</v>
      </c>
      <c r="D178" s="2" t="s">
        <v>525</v>
      </c>
      <c r="E178" s="2" t="s">
        <v>13</v>
      </c>
      <c r="F178" s="2">
        <v>0</v>
      </c>
      <c r="I178" s="3" t="str">
        <f ca="1">IFERROR(__xludf.DUMMYFUNCTION("REGEXREPLACE(F179,""\D"", """")
"),"#VALUE!")</f>
        <v>#VALUE!</v>
      </c>
    </row>
    <row r="179" spans="1:9" ht="15.75" customHeight="1" x14ac:dyDescent="0.25">
      <c r="A179" s="1">
        <v>178</v>
      </c>
      <c r="B179" s="2">
        <v>179</v>
      </c>
      <c r="C179" s="2" t="s">
        <v>526</v>
      </c>
      <c r="D179" s="2" t="s">
        <v>527</v>
      </c>
      <c r="E179" s="2" t="s">
        <v>13</v>
      </c>
      <c r="F179" s="2">
        <v>0</v>
      </c>
      <c r="I179" s="3" t="str">
        <f ca="1">IFERROR(__xludf.DUMMYFUNCTION("REGEXREPLACE(F180,""\D"", """")
"),"#VALUE!")</f>
        <v>#VALUE!</v>
      </c>
    </row>
    <row r="180" spans="1:9" ht="15.75" customHeight="1" x14ac:dyDescent="0.25">
      <c r="A180" s="1">
        <v>179</v>
      </c>
      <c r="B180" s="2">
        <v>180</v>
      </c>
      <c r="C180" s="2" t="s">
        <v>528</v>
      </c>
      <c r="D180" s="2" t="s">
        <v>529</v>
      </c>
      <c r="E180" s="2" t="s">
        <v>13</v>
      </c>
      <c r="F180" s="2">
        <v>0</v>
      </c>
      <c r="I180" s="3" t="str">
        <f ca="1">IFERROR(__xludf.DUMMYFUNCTION("REGEXREPLACE(F181,""\D"", """")
"),"#VALUE!")</f>
        <v>#VALUE!</v>
      </c>
    </row>
    <row r="181" spans="1:9" ht="15.75" customHeight="1" x14ac:dyDescent="0.25">
      <c r="A181" s="1">
        <v>180</v>
      </c>
      <c r="B181" s="2">
        <v>181</v>
      </c>
      <c r="C181" s="2" t="s">
        <v>530</v>
      </c>
      <c r="D181" s="2" t="s">
        <v>531</v>
      </c>
      <c r="E181" s="2" t="s">
        <v>532</v>
      </c>
      <c r="F181" s="2">
        <v>0</v>
      </c>
      <c r="I181" s="3" t="str">
        <f ca="1">IFERROR(__xludf.DUMMYFUNCTION("REGEXREPLACE(F182,""\D"", """")
"),"#VALUE!")</f>
        <v>#VALUE!</v>
      </c>
    </row>
    <row r="182" spans="1:9" ht="15.75" customHeight="1" x14ac:dyDescent="0.25">
      <c r="A182" s="1">
        <v>181</v>
      </c>
      <c r="B182" s="2">
        <v>182</v>
      </c>
      <c r="C182" s="2" t="s">
        <v>533</v>
      </c>
      <c r="D182" s="2" t="s">
        <v>534</v>
      </c>
      <c r="E182" s="2" t="s">
        <v>535</v>
      </c>
      <c r="F182" s="2" t="s">
        <v>168</v>
      </c>
      <c r="G182" s="2">
        <v>0</v>
      </c>
      <c r="H182" s="2" t="s">
        <v>94</v>
      </c>
      <c r="I182" s="3" t="str">
        <f ca="1">IFERROR(__xludf.DUMMYFUNCTION("REGEXREPLACE(F183,""\D"", """")
"),"6")</f>
        <v>6</v>
      </c>
    </row>
    <row r="183" spans="1:9" ht="15.75" customHeight="1" x14ac:dyDescent="0.25">
      <c r="A183" s="1">
        <v>182</v>
      </c>
      <c r="B183" s="2">
        <v>183</v>
      </c>
      <c r="C183" s="2" t="s">
        <v>536</v>
      </c>
      <c r="D183" s="2" t="s">
        <v>537</v>
      </c>
      <c r="E183" s="2" t="s">
        <v>13</v>
      </c>
      <c r="F183" s="2">
        <v>0</v>
      </c>
      <c r="I183" s="3" t="str">
        <f ca="1">IFERROR(__xludf.DUMMYFUNCTION("REGEXREPLACE(F184,""\D"", """")
"),"#VALUE!")</f>
        <v>#VALUE!</v>
      </c>
    </row>
    <row r="184" spans="1:9" ht="15.75" customHeight="1" x14ac:dyDescent="0.25">
      <c r="A184" s="1">
        <v>183</v>
      </c>
      <c r="B184" s="2">
        <v>184</v>
      </c>
      <c r="C184" s="2" t="s">
        <v>538</v>
      </c>
      <c r="D184" s="2" t="s">
        <v>539</v>
      </c>
      <c r="E184" s="2" t="s">
        <v>540</v>
      </c>
      <c r="F184" s="2">
        <v>0</v>
      </c>
      <c r="I184" s="3" t="str">
        <f ca="1">IFERROR(__xludf.DUMMYFUNCTION("REGEXREPLACE(F185,""\D"", """")
"),"#VALUE!")</f>
        <v>#VALUE!</v>
      </c>
    </row>
    <row r="185" spans="1:9" ht="15.75" customHeight="1" x14ac:dyDescent="0.25">
      <c r="A185" s="1">
        <v>184</v>
      </c>
      <c r="B185" s="2">
        <v>185</v>
      </c>
      <c r="C185" s="2" t="s">
        <v>541</v>
      </c>
      <c r="D185" s="2" t="s">
        <v>542</v>
      </c>
      <c r="E185" s="2" t="s">
        <v>543</v>
      </c>
      <c r="F185" s="2" t="s">
        <v>35</v>
      </c>
      <c r="G185" s="2">
        <v>1</v>
      </c>
      <c r="H185" s="2" t="s">
        <v>94</v>
      </c>
      <c r="I185" s="3" t="str">
        <f ca="1">IFERROR(__xludf.DUMMYFUNCTION("REGEXREPLACE(F186,""\D"", """")
"),"5")</f>
        <v>5</v>
      </c>
    </row>
    <row r="186" spans="1:9" ht="15.75" customHeight="1" x14ac:dyDescent="0.25">
      <c r="A186" s="1">
        <v>185</v>
      </c>
      <c r="B186" s="2">
        <v>186</v>
      </c>
      <c r="C186" s="2" t="s">
        <v>544</v>
      </c>
      <c r="D186" s="2" t="s">
        <v>545</v>
      </c>
      <c r="E186" s="2" t="s">
        <v>13</v>
      </c>
      <c r="F186" s="2">
        <v>0</v>
      </c>
      <c r="I186" s="3" t="str">
        <f ca="1">IFERROR(__xludf.DUMMYFUNCTION("REGEXREPLACE(F187,""\D"", """")
"),"#VALUE!")</f>
        <v>#VALUE!</v>
      </c>
    </row>
    <row r="187" spans="1:9" ht="15.75" customHeight="1" x14ac:dyDescent="0.25">
      <c r="A187" s="1">
        <v>186</v>
      </c>
      <c r="B187" s="2">
        <v>187</v>
      </c>
      <c r="C187" s="2" t="s">
        <v>546</v>
      </c>
      <c r="D187" s="2" t="s">
        <v>547</v>
      </c>
      <c r="E187" s="2" t="s">
        <v>13</v>
      </c>
      <c r="F187" s="2">
        <v>0</v>
      </c>
      <c r="I187" s="3" t="str">
        <f ca="1">IFERROR(__xludf.DUMMYFUNCTION("REGEXREPLACE(F188,""\D"", """")
"),"#VALUE!")</f>
        <v>#VALUE!</v>
      </c>
    </row>
    <row r="188" spans="1:9" ht="15.75" customHeight="1" x14ac:dyDescent="0.25">
      <c r="A188" s="1">
        <v>187</v>
      </c>
      <c r="B188" s="2">
        <v>188</v>
      </c>
      <c r="C188" s="2" t="s">
        <v>548</v>
      </c>
      <c r="D188" s="2" t="s">
        <v>549</v>
      </c>
      <c r="E188" s="2" t="s">
        <v>13</v>
      </c>
      <c r="F188" s="2">
        <v>0</v>
      </c>
      <c r="I188" s="3" t="str">
        <f ca="1">IFERROR(__xludf.DUMMYFUNCTION("REGEXREPLACE(F189,""\D"", """")
"),"#VALUE!")</f>
        <v>#VALUE!</v>
      </c>
    </row>
    <row r="189" spans="1:9" ht="15.75" customHeight="1" x14ac:dyDescent="0.25">
      <c r="A189" s="1">
        <v>188</v>
      </c>
      <c r="B189" s="2">
        <v>189</v>
      </c>
      <c r="C189" s="2" t="s">
        <v>550</v>
      </c>
      <c r="D189" s="2" t="s">
        <v>551</v>
      </c>
      <c r="E189" s="2" t="s">
        <v>552</v>
      </c>
      <c r="F189" s="2">
        <v>0</v>
      </c>
      <c r="I189" s="3" t="str">
        <f ca="1">IFERROR(__xludf.DUMMYFUNCTION("REGEXREPLACE(F190,""\D"", """")
"),"#VALUE!")</f>
        <v>#VALUE!</v>
      </c>
    </row>
    <row r="190" spans="1:9" ht="15.75" customHeight="1" x14ac:dyDescent="0.25">
      <c r="A190" s="1">
        <v>189</v>
      </c>
      <c r="B190" s="2">
        <v>190</v>
      </c>
      <c r="C190" s="2" t="s">
        <v>553</v>
      </c>
      <c r="D190" s="2" t="s">
        <v>554</v>
      </c>
      <c r="E190" s="2" t="s">
        <v>13</v>
      </c>
      <c r="F190" s="2">
        <v>0</v>
      </c>
      <c r="I190" s="3" t="str">
        <f ca="1">IFERROR(__xludf.DUMMYFUNCTION("REGEXREPLACE(F191,""\D"", """")
"),"#VALUE!")</f>
        <v>#VALUE!</v>
      </c>
    </row>
    <row r="191" spans="1:9" ht="15.75" customHeight="1" x14ac:dyDescent="0.25">
      <c r="A191" s="1">
        <v>190</v>
      </c>
      <c r="B191" s="2">
        <v>191</v>
      </c>
      <c r="C191" s="2" t="s">
        <v>555</v>
      </c>
      <c r="D191" s="2" t="s">
        <v>556</v>
      </c>
      <c r="E191" s="2" t="s">
        <v>13</v>
      </c>
      <c r="F191" s="2">
        <v>0</v>
      </c>
      <c r="I191" s="3" t="str">
        <f ca="1">IFERROR(__xludf.DUMMYFUNCTION("REGEXREPLACE(F192,""\D"", """")
"),"#VALUE!")</f>
        <v>#VALUE!</v>
      </c>
    </row>
    <row r="192" spans="1:9" ht="15.75" customHeight="1" x14ac:dyDescent="0.25">
      <c r="A192" s="1">
        <v>191</v>
      </c>
      <c r="B192" s="2">
        <v>192</v>
      </c>
      <c r="C192" s="2" t="s">
        <v>557</v>
      </c>
      <c r="D192" s="2" t="s">
        <v>558</v>
      </c>
      <c r="E192" s="2" t="s">
        <v>559</v>
      </c>
      <c r="F192" s="2">
        <v>0</v>
      </c>
      <c r="I192" s="3" t="str">
        <f ca="1">IFERROR(__xludf.DUMMYFUNCTION("REGEXREPLACE(F193,""\D"", """")
"),"#VALUE!")</f>
        <v>#VALUE!</v>
      </c>
    </row>
    <row r="193" spans="1:9" ht="15.75" customHeight="1" x14ac:dyDescent="0.25">
      <c r="A193" s="1">
        <v>192</v>
      </c>
      <c r="B193" s="2">
        <v>193</v>
      </c>
      <c r="C193" s="2" t="s">
        <v>560</v>
      </c>
      <c r="D193" s="2" t="s">
        <v>561</v>
      </c>
      <c r="E193" s="2" t="s">
        <v>562</v>
      </c>
      <c r="F193" s="2">
        <v>0</v>
      </c>
      <c r="I193" s="3" t="str">
        <f ca="1">IFERROR(__xludf.DUMMYFUNCTION("REGEXREPLACE(F194,""\D"", """")
"),"#VALUE!")</f>
        <v>#VALUE!</v>
      </c>
    </row>
    <row r="194" spans="1:9" ht="15.75" customHeight="1" x14ac:dyDescent="0.25">
      <c r="A194" s="1">
        <v>193</v>
      </c>
      <c r="B194" s="2">
        <v>194</v>
      </c>
      <c r="C194" s="2" t="s">
        <v>563</v>
      </c>
      <c r="D194" s="2" t="s">
        <v>564</v>
      </c>
      <c r="E194" s="2" t="s">
        <v>565</v>
      </c>
      <c r="F194" s="2">
        <v>0</v>
      </c>
      <c r="I194" s="3" t="str">
        <f ca="1">IFERROR(__xludf.DUMMYFUNCTION("REGEXREPLACE(F195,""\D"", """")
"),"#VALUE!")</f>
        <v>#VALUE!</v>
      </c>
    </row>
    <row r="195" spans="1:9" ht="15.75" customHeight="1" x14ac:dyDescent="0.25">
      <c r="A195" s="1">
        <v>194</v>
      </c>
      <c r="B195" s="2">
        <v>195</v>
      </c>
      <c r="C195" s="2" t="s">
        <v>566</v>
      </c>
      <c r="D195" s="2" t="s">
        <v>567</v>
      </c>
      <c r="E195" s="2" t="s">
        <v>13</v>
      </c>
      <c r="F195" s="2">
        <v>0</v>
      </c>
      <c r="I195" s="3" t="str">
        <f ca="1">IFERROR(__xludf.DUMMYFUNCTION("REGEXREPLACE(F196,""\D"", """")
"),"#VALUE!")</f>
        <v>#VALUE!</v>
      </c>
    </row>
    <row r="196" spans="1:9" ht="15.75" customHeight="1" x14ac:dyDescent="0.25">
      <c r="A196" s="1">
        <v>195</v>
      </c>
      <c r="B196" s="2">
        <v>196</v>
      </c>
      <c r="C196" s="2" t="s">
        <v>568</v>
      </c>
      <c r="D196" s="2" t="s">
        <v>569</v>
      </c>
      <c r="E196" s="2" t="s">
        <v>570</v>
      </c>
      <c r="F196" s="2" t="s">
        <v>256</v>
      </c>
      <c r="G196" s="2">
        <v>9</v>
      </c>
      <c r="H196" s="2" t="s">
        <v>571</v>
      </c>
      <c r="I196" s="3" t="str">
        <f ca="1">IFERROR(__xludf.DUMMYFUNCTION("REGEXREPLACE(F197,""\D"", """")
"),"10")</f>
        <v>10</v>
      </c>
    </row>
    <row r="197" spans="1:9" ht="15.75" customHeight="1" x14ac:dyDescent="0.25">
      <c r="A197" s="1">
        <v>196</v>
      </c>
      <c r="B197" s="2">
        <v>197</v>
      </c>
      <c r="C197" s="2" t="s">
        <v>572</v>
      </c>
      <c r="D197" s="2" t="s">
        <v>573</v>
      </c>
      <c r="E197" s="2" t="s">
        <v>574</v>
      </c>
      <c r="F197" s="2" t="s">
        <v>244</v>
      </c>
      <c r="G197" s="2">
        <v>0</v>
      </c>
      <c r="H197" s="2" t="s">
        <v>307</v>
      </c>
      <c r="I197" s="3" t="str">
        <f ca="1">IFERROR(__xludf.DUMMYFUNCTION("REGEXREPLACE(F198,""\D"", """")
"),"12")</f>
        <v>12</v>
      </c>
    </row>
    <row r="198" spans="1:9" ht="15.75" customHeight="1" x14ac:dyDescent="0.25">
      <c r="A198" s="1">
        <v>197</v>
      </c>
      <c r="B198" s="2">
        <v>198</v>
      </c>
      <c r="C198" s="2" t="s">
        <v>575</v>
      </c>
      <c r="D198" s="2" t="s">
        <v>576</v>
      </c>
      <c r="E198" s="2" t="s">
        <v>13</v>
      </c>
      <c r="F198" s="2">
        <v>0</v>
      </c>
      <c r="I198" s="3" t="str">
        <f ca="1">IFERROR(__xludf.DUMMYFUNCTION("REGEXREPLACE(F199,""\D"", """")
"),"#VALUE!")</f>
        <v>#VALUE!</v>
      </c>
    </row>
    <row r="199" spans="1:9" ht="15.75" customHeight="1" x14ac:dyDescent="0.25">
      <c r="A199" s="1">
        <v>198</v>
      </c>
      <c r="B199" s="2">
        <v>199</v>
      </c>
      <c r="C199" s="2" t="s">
        <v>577</v>
      </c>
      <c r="D199" s="2" t="s">
        <v>578</v>
      </c>
      <c r="E199" s="2" t="s">
        <v>579</v>
      </c>
      <c r="F199" s="2">
        <v>0</v>
      </c>
      <c r="I199" s="3" t="str">
        <f ca="1">IFERROR(__xludf.DUMMYFUNCTION("REGEXREPLACE(F200,""\D"", """")
"),"#VALUE!")</f>
        <v>#VALUE!</v>
      </c>
    </row>
    <row r="200" spans="1:9" ht="15.75" customHeight="1" x14ac:dyDescent="0.25">
      <c r="A200" s="1">
        <v>199</v>
      </c>
      <c r="B200" s="2">
        <v>200</v>
      </c>
      <c r="C200" s="2" t="s">
        <v>580</v>
      </c>
      <c r="D200" s="2" t="s">
        <v>581</v>
      </c>
      <c r="E200" s="2" t="s">
        <v>582</v>
      </c>
      <c r="F200" s="2">
        <v>0</v>
      </c>
      <c r="I200" s="3" t="str">
        <f ca="1">IFERROR(__xludf.DUMMYFUNCTION("REGEXREPLACE(F201,""\D"", """")
"),"#VALUE!")</f>
        <v>#VALUE!</v>
      </c>
    </row>
    <row r="201" spans="1:9" ht="15.75" customHeight="1" x14ac:dyDescent="0.25">
      <c r="A201" s="1">
        <v>200</v>
      </c>
      <c r="B201" s="2">
        <v>201</v>
      </c>
      <c r="C201" s="2" t="s">
        <v>583</v>
      </c>
      <c r="D201" s="2" t="s">
        <v>584</v>
      </c>
      <c r="E201" s="2" t="s">
        <v>585</v>
      </c>
      <c r="F201" s="2">
        <v>0</v>
      </c>
      <c r="I201" s="3" t="str">
        <f ca="1">IFERROR(__xludf.DUMMYFUNCTION("REGEXREPLACE(F202,""\D"", """")
"),"#VALUE!")</f>
        <v>#VALUE!</v>
      </c>
    </row>
    <row r="202" spans="1:9" ht="15.75" customHeight="1" x14ac:dyDescent="0.25">
      <c r="A202" s="1">
        <v>201</v>
      </c>
      <c r="B202" s="2">
        <v>202</v>
      </c>
      <c r="C202" s="2" t="s">
        <v>586</v>
      </c>
      <c r="D202" s="2" t="s">
        <v>587</v>
      </c>
      <c r="E202" s="2" t="s">
        <v>588</v>
      </c>
      <c r="F202" s="2">
        <v>0</v>
      </c>
      <c r="I202" s="3" t="str">
        <f ca="1">IFERROR(__xludf.DUMMYFUNCTION("REGEXREPLACE(F203,""\D"", """")
"),"#VALUE!")</f>
        <v>#VALUE!</v>
      </c>
    </row>
    <row r="203" spans="1:9" ht="15.75" customHeight="1" x14ac:dyDescent="0.25">
      <c r="A203" s="1">
        <v>202</v>
      </c>
      <c r="B203" s="2">
        <v>203</v>
      </c>
      <c r="C203" s="2" t="s">
        <v>589</v>
      </c>
      <c r="D203" s="2" t="s">
        <v>590</v>
      </c>
      <c r="E203" s="2" t="s">
        <v>591</v>
      </c>
      <c r="F203" s="2" t="s">
        <v>256</v>
      </c>
      <c r="G203" s="2">
        <v>1</v>
      </c>
      <c r="H203" s="2" t="s">
        <v>369</v>
      </c>
      <c r="I203" s="3" t="str">
        <f ca="1">IFERROR(__xludf.DUMMYFUNCTION("REGEXREPLACE(F204,""\D"", """")
"),"10")</f>
        <v>10</v>
      </c>
    </row>
    <row r="204" spans="1:9" ht="15.75" customHeight="1" x14ac:dyDescent="0.25">
      <c r="A204" s="1">
        <v>203</v>
      </c>
      <c r="B204" s="2">
        <v>204</v>
      </c>
      <c r="C204" s="2" t="s">
        <v>592</v>
      </c>
      <c r="D204" s="2" t="s">
        <v>593</v>
      </c>
      <c r="E204" s="2" t="s">
        <v>13</v>
      </c>
      <c r="F204" s="2">
        <v>0</v>
      </c>
      <c r="I204" s="3" t="str">
        <f ca="1">IFERROR(__xludf.DUMMYFUNCTION("REGEXREPLACE(F205,""\D"", """")
"),"#VALUE!")</f>
        <v>#VALUE!</v>
      </c>
    </row>
    <row r="205" spans="1:9" ht="15.75" customHeight="1" x14ac:dyDescent="0.25">
      <c r="A205" s="1">
        <v>204</v>
      </c>
      <c r="B205" s="2">
        <v>205</v>
      </c>
      <c r="C205" s="2" t="s">
        <v>594</v>
      </c>
      <c r="D205" s="2" t="s">
        <v>595</v>
      </c>
      <c r="E205" s="2" t="s">
        <v>596</v>
      </c>
      <c r="F205" s="2">
        <v>0</v>
      </c>
      <c r="I205" s="3" t="str">
        <f ca="1">IFERROR(__xludf.DUMMYFUNCTION("REGEXREPLACE(F206,""\D"", """")
"),"#VALUE!")</f>
        <v>#VALUE!</v>
      </c>
    </row>
    <row r="206" spans="1:9" ht="15.75" customHeight="1" x14ac:dyDescent="0.25">
      <c r="A206" s="1">
        <v>205</v>
      </c>
      <c r="B206" s="2">
        <v>206</v>
      </c>
      <c r="C206" s="2" t="s">
        <v>597</v>
      </c>
      <c r="D206" s="2" t="s">
        <v>598</v>
      </c>
      <c r="E206" s="2" t="s">
        <v>13</v>
      </c>
      <c r="F206" s="2">
        <v>0</v>
      </c>
      <c r="I206" s="3" t="str">
        <f ca="1">IFERROR(__xludf.DUMMYFUNCTION("REGEXREPLACE(F207,""\D"", """")
"),"#VALUE!")</f>
        <v>#VALUE!</v>
      </c>
    </row>
    <row r="207" spans="1:9" ht="15.75" customHeight="1" x14ac:dyDescent="0.25">
      <c r="A207" s="1">
        <v>206</v>
      </c>
      <c r="B207" s="2">
        <v>207</v>
      </c>
      <c r="C207" s="2" t="s">
        <v>599</v>
      </c>
      <c r="D207" s="2" t="s">
        <v>600</v>
      </c>
      <c r="E207" s="2" t="s">
        <v>13</v>
      </c>
      <c r="F207" s="2">
        <v>0</v>
      </c>
      <c r="I207" s="3" t="str">
        <f ca="1">IFERROR(__xludf.DUMMYFUNCTION("REGEXREPLACE(F208,""\D"", """")
"),"#VALUE!")</f>
        <v>#VALUE!</v>
      </c>
    </row>
    <row r="208" spans="1:9" ht="15.75" customHeight="1" x14ac:dyDescent="0.25">
      <c r="A208" s="1">
        <v>207</v>
      </c>
      <c r="B208" s="2">
        <v>208</v>
      </c>
      <c r="C208" s="2" t="s">
        <v>601</v>
      </c>
      <c r="D208" s="2" t="s">
        <v>602</v>
      </c>
      <c r="E208" s="2" t="s">
        <v>603</v>
      </c>
      <c r="F208" s="2">
        <v>0</v>
      </c>
      <c r="I208" s="3" t="str">
        <f ca="1">IFERROR(__xludf.DUMMYFUNCTION("REGEXREPLACE(F209,""\D"", """")
"),"#VALUE!")</f>
        <v>#VALUE!</v>
      </c>
    </row>
    <row r="209" spans="1:9" ht="15.75" customHeight="1" x14ac:dyDescent="0.25">
      <c r="A209" s="1">
        <v>208</v>
      </c>
      <c r="B209" s="2">
        <v>209</v>
      </c>
      <c r="C209" s="2" t="s">
        <v>604</v>
      </c>
      <c r="D209" s="2" t="s">
        <v>605</v>
      </c>
      <c r="E209" s="2" t="s">
        <v>13</v>
      </c>
      <c r="F209" s="2">
        <v>0</v>
      </c>
      <c r="I209" s="3" t="str">
        <f ca="1">IFERROR(__xludf.DUMMYFUNCTION("REGEXREPLACE(F210,""\D"", """")
"),"#VALUE!")</f>
        <v>#VALUE!</v>
      </c>
    </row>
    <row r="210" spans="1:9" ht="15.75" customHeight="1" x14ac:dyDescent="0.25">
      <c r="A210" s="1">
        <v>209</v>
      </c>
      <c r="B210" s="2">
        <v>210</v>
      </c>
      <c r="C210" s="2" t="s">
        <v>606</v>
      </c>
      <c r="D210" s="2" t="s">
        <v>607</v>
      </c>
      <c r="E210" s="2" t="s">
        <v>608</v>
      </c>
      <c r="F210" s="2">
        <v>0</v>
      </c>
      <c r="I210" s="3" t="str">
        <f ca="1">IFERROR(__xludf.DUMMYFUNCTION("REGEXREPLACE(F211,""\D"", """")
"),"#VALUE!")</f>
        <v>#VALUE!</v>
      </c>
    </row>
    <row r="211" spans="1:9" ht="15.75" customHeight="1" x14ac:dyDescent="0.25">
      <c r="A211" s="1">
        <v>210</v>
      </c>
      <c r="B211" s="2">
        <v>211</v>
      </c>
      <c r="C211" s="2" t="s">
        <v>609</v>
      </c>
      <c r="D211" s="2" t="s">
        <v>610</v>
      </c>
      <c r="E211" s="2" t="s">
        <v>611</v>
      </c>
      <c r="F211" s="2" t="s">
        <v>134</v>
      </c>
      <c r="G211" s="2">
        <v>0</v>
      </c>
      <c r="H211" s="2" t="s">
        <v>135</v>
      </c>
      <c r="I211" s="3" t="str">
        <f ca="1">IFERROR(__xludf.DUMMYFUNCTION("REGEXREPLACE(F212,""\D"", """")
"),"21")</f>
        <v>21</v>
      </c>
    </row>
    <row r="212" spans="1:9" ht="15.75" customHeight="1" x14ac:dyDescent="0.25">
      <c r="A212" s="1">
        <v>211</v>
      </c>
      <c r="B212" s="2">
        <v>212</v>
      </c>
      <c r="C212" s="2" t="s">
        <v>612</v>
      </c>
      <c r="D212" s="2" t="s">
        <v>613</v>
      </c>
      <c r="E212" s="2" t="s">
        <v>614</v>
      </c>
      <c r="F212" s="2" t="s">
        <v>168</v>
      </c>
      <c r="G212" s="2">
        <v>14</v>
      </c>
      <c r="H212" s="2" t="s">
        <v>357</v>
      </c>
      <c r="I212" s="3" t="str">
        <f ca="1">IFERROR(__xludf.DUMMYFUNCTION("REGEXREPLACE(F213,""\D"", """")
"),"6")</f>
        <v>6</v>
      </c>
    </row>
    <row r="213" spans="1:9" ht="15.75" customHeight="1" x14ac:dyDescent="0.25">
      <c r="A213" s="1">
        <v>212</v>
      </c>
      <c r="B213" s="2">
        <v>213</v>
      </c>
      <c r="C213" s="2" t="s">
        <v>615</v>
      </c>
      <c r="D213" s="2" t="s">
        <v>616</v>
      </c>
      <c r="E213" s="2" t="s">
        <v>13</v>
      </c>
      <c r="F213" s="2">
        <v>0</v>
      </c>
      <c r="I213" s="3" t="str">
        <f ca="1">IFERROR(__xludf.DUMMYFUNCTION("REGEXREPLACE(F214,""\D"", """")
"),"#VALUE!")</f>
        <v>#VALUE!</v>
      </c>
    </row>
    <row r="214" spans="1:9" ht="15.75" customHeight="1" x14ac:dyDescent="0.25">
      <c r="A214" s="1">
        <v>213</v>
      </c>
      <c r="B214" s="2">
        <v>214</v>
      </c>
      <c r="C214" s="2" t="s">
        <v>617</v>
      </c>
      <c r="D214" s="2" t="s">
        <v>618</v>
      </c>
      <c r="E214" s="2" t="s">
        <v>619</v>
      </c>
      <c r="F214" s="2" t="s">
        <v>409</v>
      </c>
      <c r="G214" s="2">
        <v>0</v>
      </c>
      <c r="H214" s="2" t="s">
        <v>620</v>
      </c>
      <c r="I214" s="3" t="str">
        <f ca="1">IFERROR(__xludf.DUMMYFUNCTION("REGEXREPLACE(F215,""\D"", """")
"),"7")</f>
        <v>7</v>
      </c>
    </row>
    <row r="215" spans="1:9" ht="15.75" customHeight="1" x14ac:dyDescent="0.25">
      <c r="A215" s="1">
        <v>214</v>
      </c>
      <c r="B215" s="2">
        <v>215</v>
      </c>
      <c r="C215" s="2" t="s">
        <v>621</v>
      </c>
      <c r="D215" s="2" t="s">
        <v>622</v>
      </c>
      <c r="E215" s="2" t="s">
        <v>623</v>
      </c>
      <c r="F215" s="2" t="s">
        <v>624</v>
      </c>
      <c r="G215" s="2">
        <v>27</v>
      </c>
      <c r="H215" s="2" t="s">
        <v>252</v>
      </c>
      <c r="I215" s="3" t="str">
        <f ca="1">IFERROR(__xludf.DUMMYFUNCTION("REGEXREPLACE(F216,""\D"", """")
"),"22")</f>
        <v>22</v>
      </c>
    </row>
    <row r="216" spans="1:9" ht="15.75" customHeight="1" x14ac:dyDescent="0.25">
      <c r="A216" s="1">
        <v>215</v>
      </c>
      <c r="B216" s="2">
        <v>216</v>
      </c>
      <c r="C216" s="2" t="s">
        <v>625</v>
      </c>
      <c r="D216" s="2" t="s">
        <v>626</v>
      </c>
      <c r="E216" s="2" t="s">
        <v>627</v>
      </c>
      <c r="F216" s="2" t="s">
        <v>628</v>
      </c>
      <c r="G216" s="2">
        <v>0</v>
      </c>
      <c r="H216" s="2" t="s">
        <v>629</v>
      </c>
      <c r="I216" s="3" t="str">
        <f ca="1">IFERROR(__xludf.DUMMYFUNCTION("REGEXREPLACE(F217,""\D"", """")
"),"74")</f>
        <v>74</v>
      </c>
    </row>
    <row r="217" spans="1:9" ht="15.75" customHeight="1" x14ac:dyDescent="0.25">
      <c r="A217" s="1">
        <v>216</v>
      </c>
      <c r="B217" s="2">
        <v>217</v>
      </c>
      <c r="C217" s="2" t="s">
        <v>630</v>
      </c>
      <c r="D217" s="2" t="s">
        <v>631</v>
      </c>
      <c r="E217" s="2" t="s">
        <v>13</v>
      </c>
      <c r="F217" s="2">
        <v>0</v>
      </c>
      <c r="I217" s="3" t="str">
        <f ca="1">IFERROR(__xludf.DUMMYFUNCTION("REGEXREPLACE(F218,""\D"", """")
"),"#VALUE!")</f>
        <v>#VALUE!</v>
      </c>
    </row>
    <row r="218" spans="1:9" ht="15.75" customHeight="1" x14ac:dyDescent="0.25">
      <c r="A218" s="1">
        <v>217</v>
      </c>
      <c r="B218" s="2">
        <v>218</v>
      </c>
      <c r="C218" s="2" t="s">
        <v>632</v>
      </c>
      <c r="D218" s="2" t="s">
        <v>633</v>
      </c>
      <c r="E218" s="2" t="s">
        <v>13</v>
      </c>
      <c r="F218" s="2">
        <v>0</v>
      </c>
      <c r="I218" s="3" t="str">
        <f ca="1">IFERROR(__xludf.DUMMYFUNCTION("REGEXREPLACE(F219,""\D"", """")
"),"#VALUE!")</f>
        <v>#VALUE!</v>
      </c>
    </row>
    <row r="219" spans="1:9" ht="15.75" customHeight="1" x14ac:dyDescent="0.25">
      <c r="A219" s="1">
        <v>218</v>
      </c>
      <c r="B219" s="2">
        <v>219</v>
      </c>
      <c r="C219" s="2" t="s">
        <v>634</v>
      </c>
      <c r="D219" s="2" t="s">
        <v>635</v>
      </c>
      <c r="E219" s="2" t="s">
        <v>636</v>
      </c>
      <c r="F219" s="2" t="s">
        <v>637</v>
      </c>
      <c r="G219" s="2">
        <v>14</v>
      </c>
      <c r="H219" s="2" t="s">
        <v>150</v>
      </c>
      <c r="I219" s="3" t="str">
        <f ca="1">IFERROR(__xludf.DUMMYFUNCTION("REGEXREPLACE(F220,""\D"", """")
"),"47")</f>
        <v>47</v>
      </c>
    </row>
    <row r="220" spans="1:9" ht="15.75" customHeight="1" x14ac:dyDescent="0.25">
      <c r="A220" s="1">
        <v>219</v>
      </c>
      <c r="B220" s="2">
        <v>220</v>
      </c>
      <c r="C220" s="2" t="s">
        <v>638</v>
      </c>
      <c r="D220" s="2" t="s">
        <v>639</v>
      </c>
      <c r="E220" s="2" t="s">
        <v>13</v>
      </c>
      <c r="F220" s="2">
        <v>0</v>
      </c>
      <c r="I220" s="3" t="str">
        <f ca="1">IFERROR(__xludf.DUMMYFUNCTION("REGEXREPLACE(F221,""\D"", """")
"),"#VALUE!")</f>
        <v>#VALUE!</v>
      </c>
    </row>
    <row r="221" spans="1:9" ht="15.75" customHeight="1" x14ac:dyDescent="0.25">
      <c r="A221" s="1">
        <v>220</v>
      </c>
      <c r="B221" s="2">
        <v>221</v>
      </c>
      <c r="C221" s="2" t="s">
        <v>640</v>
      </c>
      <c r="D221" s="2" t="s">
        <v>641</v>
      </c>
      <c r="E221" s="2" t="s">
        <v>642</v>
      </c>
      <c r="F221" s="2" t="s">
        <v>643</v>
      </c>
      <c r="G221" s="2">
        <v>0</v>
      </c>
      <c r="H221" s="2" t="s">
        <v>160</v>
      </c>
      <c r="I221" s="3" t="str">
        <f ca="1">IFERROR(__xludf.DUMMYFUNCTION("REGEXREPLACE(F222,""\D"", """")
"),"15")</f>
        <v>15</v>
      </c>
    </row>
    <row r="222" spans="1:9" ht="15.75" customHeight="1" x14ac:dyDescent="0.25">
      <c r="A222" s="1">
        <v>221</v>
      </c>
      <c r="B222" s="2">
        <v>222</v>
      </c>
      <c r="C222" s="2" t="s">
        <v>644</v>
      </c>
      <c r="D222" s="2" t="s">
        <v>645</v>
      </c>
      <c r="E222" s="2" t="s">
        <v>13</v>
      </c>
      <c r="F222" s="2">
        <v>0</v>
      </c>
      <c r="I222" s="3" t="str">
        <f ca="1">IFERROR(__xludf.DUMMYFUNCTION("REGEXREPLACE(F223,""\D"", """")
"),"#VALUE!")</f>
        <v>#VALUE!</v>
      </c>
    </row>
    <row r="223" spans="1:9" ht="15.75" customHeight="1" x14ac:dyDescent="0.25">
      <c r="A223" s="1">
        <v>222</v>
      </c>
      <c r="B223" s="2">
        <v>223</v>
      </c>
      <c r="C223" s="2" t="s">
        <v>646</v>
      </c>
      <c r="D223" s="2" t="s">
        <v>647</v>
      </c>
      <c r="E223" s="2" t="s">
        <v>648</v>
      </c>
      <c r="F223" s="2" t="s">
        <v>649</v>
      </c>
      <c r="G223" s="2">
        <v>2</v>
      </c>
      <c r="H223" s="2" t="s">
        <v>650</v>
      </c>
      <c r="I223" s="3" t="str">
        <f ca="1">IFERROR(__xludf.DUMMYFUNCTION("REGEXREPLACE(F224,""\D"", """")
"),"158")</f>
        <v>158</v>
      </c>
    </row>
    <row r="224" spans="1:9" ht="15.75" customHeight="1" x14ac:dyDescent="0.25">
      <c r="A224" s="1">
        <v>223</v>
      </c>
      <c r="B224" s="2">
        <v>224</v>
      </c>
      <c r="C224" s="2" t="s">
        <v>651</v>
      </c>
      <c r="D224" s="2" t="s">
        <v>652</v>
      </c>
      <c r="E224" s="2" t="s">
        <v>653</v>
      </c>
      <c r="F224" s="2">
        <v>0</v>
      </c>
      <c r="I224" s="3" t="str">
        <f ca="1">IFERROR(__xludf.DUMMYFUNCTION("REGEXREPLACE(F225,""\D"", """")
"),"#VALUE!")</f>
        <v>#VALUE!</v>
      </c>
    </row>
    <row r="225" spans="1:9" ht="15.75" customHeight="1" x14ac:dyDescent="0.25">
      <c r="A225" s="1">
        <v>224</v>
      </c>
      <c r="B225" s="2">
        <v>225</v>
      </c>
      <c r="C225" s="2" t="s">
        <v>654</v>
      </c>
      <c r="D225" s="2" t="s">
        <v>655</v>
      </c>
      <c r="E225" s="2" t="s">
        <v>656</v>
      </c>
      <c r="F225" s="2">
        <v>0</v>
      </c>
      <c r="I225" s="3" t="str">
        <f ca="1">IFERROR(__xludf.DUMMYFUNCTION("REGEXREPLACE(F226,""\D"", """")
"),"#VALUE!")</f>
        <v>#VALUE!</v>
      </c>
    </row>
    <row r="226" spans="1:9" ht="15.75" customHeight="1" x14ac:dyDescent="0.25">
      <c r="A226" s="1">
        <v>225</v>
      </c>
      <c r="B226" s="2">
        <v>226</v>
      </c>
      <c r="C226" s="2" t="s">
        <v>657</v>
      </c>
      <c r="D226" s="2" t="s">
        <v>658</v>
      </c>
      <c r="E226" s="2" t="s">
        <v>13</v>
      </c>
      <c r="F226" s="2">
        <v>0</v>
      </c>
      <c r="I226" s="3" t="str">
        <f ca="1">IFERROR(__xludf.DUMMYFUNCTION("REGEXREPLACE(F227,""\D"", """")
"),"#VALUE!")</f>
        <v>#VALUE!</v>
      </c>
    </row>
    <row r="227" spans="1:9" ht="15.75" customHeight="1" x14ac:dyDescent="0.25">
      <c r="A227" s="1">
        <v>226</v>
      </c>
      <c r="B227" s="2">
        <v>227</v>
      </c>
      <c r="C227" s="2" t="s">
        <v>659</v>
      </c>
      <c r="D227" s="2" t="s">
        <v>660</v>
      </c>
      <c r="E227" s="2" t="s">
        <v>13</v>
      </c>
      <c r="F227" s="2">
        <v>0</v>
      </c>
      <c r="I227" s="3" t="str">
        <f ca="1">IFERROR(__xludf.DUMMYFUNCTION("REGEXREPLACE(F228,""\D"", """")
"),"#VALUE!")</f>
        <v>#VALUE!</v>
      </c>
    </row>
    <row r="228" spans="1:9" ht="15.75" customHeight="1" x14ac:dyDescent="0.25">
      <c r="A228" s="1">
        <v>227</v>
      </c>
      <c r="B228" s="2">
        <v>228</v>
      </c>
      <c r="C228" s="2" t="s">
        <v>661</v>
      </c>
      <c r="D228" s="2" t="s">
        <v>662</v>
      </c>
      <c r="E228" s="2" t="s">
        <v>663</v>
      </c>
      <c r="F228" s="2">
        <v>0</v>
      </c>
      <c r="I228" s="3" t="str">
        <f ca="1">IFERROR(__xludf.DUMMYFUNCTION("REGEXREPLACE(F229,""\D"", """")
"),"#VALUE!")</f>
        <v>#VALUE!</v>
      </c>
    </row>
    <row r="229" spans="1:9" ht="15.75" customHeight="1" x14ac:dyDescent="0.25">
      <c r="A229" s="1">
        <v>228</v>
      </c>
      <c r="B229" s="2">
        <v>229</v>
      </c>
      <c r="C229" s="2" t="s">
        <v>664</v>
      </c>
      <c r="D229" s="2" t="s">
        <v>665</v>
      </c>
      <c r="E229" s="2" t="s">
        <v>13</v>
      </c>
      <c r="F229" s="2">
        <v>0</v>
      </c>
      <c r="I229" s="3" t="str">
        <f ca="1">IFERROR(__xludf.DUMMYFUNCTION("REGEXREPLACE(F230,""\D"", """")
"),"#VALUE!")</f>
        <v>#VALUE!</v>
      </c>
    </row>
    <row r="230" spans="1:9" ht="15.75" customHeight="1" x14ac:dyDescent="0.25">
      <c r="A230" s="1">
        <v>229</v>
      </c>
      <c r="B230" s="2">
        <v>230</v>
      </c>
      <c r="C230" s="2" t="s">
        <v>666</v>
      </c>
      <c r="D230" s="2" t="s">
        <v>667</v>
      </c>
      <c r="E230" s="2" t="s">
        <v>668</v>
      </c>
      <c r="F230" s="2" t="s">
        <v>154</v>
      </c>
      <c r="G230" s="2">
        <v>12</v>
      </c>
      <c r="H230" s="2" t="s">
        <v>160</v>
      </c>
      <c r="I230" s="3" t="str">
        <f ca="1">IFERROR(__xludf.DUMMYFUNCTION("REGEXREPLACE(F231,""\D"", """")
"),"3")</f>
        <v>3</v>
      </c>
    </row>
    <row r="231" spans="1:9" ht="15.75" customHeight="1" x14ac:dyDescent="0.25">
      <c r="A231" s="1">
        <v>230</v>
      </c>
      <c r="B231" s="2">
        <v>231</v>
      </c>
      <c r="C231" s="2" t="s">
        <v>669</v>
      </c>
      <c r="D231" s="2" t="s">
        <v>670</v>
      </c>
      <c r="E231" s="2" t="s">
        <v>671</v>
      </c>
      <c r="F231" s="2" t="s">
        <v>256</v>
      </c>
      <c r="G231" s="2">
        <v>9</v>
      </c>
      <c r="H231" s="2" t="s">
        <v>571</v>
      </c>
      <c r="I231" s="3" t="str">
        <f ca="1">IFERROR(__xludf.DUMMYFUNCTION("REGEXREPLACE(F232,""\D"", """")
"),"10")</f>
        <v>10</v>
      </c>
    </row>
    <row r="232" spans="1:9" ht="15.75" customHeight="1" x14ac:dyDescent="0.25">
      <c r="A232" s="1">
        <v>231</v>
      </c>
      <c r="B232" s="2">
        <v>232</v>
      </c>
      <c r="C232" s="2" t="s">
        <v>672</v>
      </c>
      <c r="D232" s="2" t="s">
        <v>673</v>
      </c>
      <c r="E232" s="2" t="s">
        <v>13</v>
      </c>
      <c r="F232" s="2">
        <v>0</v>
      </c>
      <c r="I232" s="3" t="str">
        <f ca="1">IFERROR(__xludf.DUMMYFUNCTION("REGEXREPLACE(F233,""\D"", """")
"),"#VALUE!")</f>
        <v>#VALUE!</v>
      </c>
    </row>
    <row r="233" spans="1:9" ht="15.75" customHeight="1" x14ac:dyDescent="0.25">
      <c r="A233" s="1">
        <v>232</v>
      </c>
      <c r="B233" s="2">
        <v>233</v>
      </c>
      <c r="C233" s="2" t="s">
        <v>674</v>
      </c>
      <c r="D233" s="2" t="s">
        <v>675</v>
      </c>
      <c r="E233" s="2" t="s">
        <v>13</v>
      </c>
      <c r="F233" s="2">
        <v>0</v>
      </c>
      <c r="I233" s="3" t="str">
        <f ca="1">IFERROR(__xludf.DUMMYFUNCTION("REGEXREPLACE(F234,""\D"", """")
"),"#VALUE!")</f>
        <v>#VALUE!</v>
      </c>
    </row>
    <row r="234" spans="1:9" ht="15.75" customHeight="1" x14ac:dyDescent="0.25">
      <c r="A234" s="1">
        <v>233</v>
      </c>
      <c r="B234" s="2">
        <v>234</v>
      </c>
      <c r="C234" s="2" t="s">
        <v>676</v>
      </c>
      <c r="D234" s="2" t="s">
        <v>677</v>
      </c>
      <c r="E234" s="2" t="s">
        <v>678</v>
      </c>
      <c r="F234" s="2">
        <v>0</v>
      </c>
      <c r="I234" s="3" t="str">
        <f ca="1">IFERROR(__xludf.DUMMYFUNCTION("REGEXREPLACE(F235,""\D"", """")
"),"#VALUE!")</f>
        <v>#VALUE!</v>
      </c>
    </row>
    <row r="235" spans="1:9" ht="15.75" customHeight="1" x14ac:dyDescent="0.25">
      <c r="A235" s="1">
        <v>234</v>
      </c>
      <c r="B235" s="2">
        <v>235</v>
      </c>
      <c r="C235" s="2" t="s">
        <v>679</v>
      </c>
      <c r="D235" s="2" t="s">
        <v>680</v>
      </c>
      <c r="E235" s="2" t="s">
        <v>13</v>
      </c>
      <c r="F235" s="2">
        <v>0</v>
      </c>
      <c r="I235" s="3" t="str">
        <f ca="1">IFERROR(__xludf.DUMMYFUNCTION("REGEXREPLACE(F236,""\D"", """")
"),"#VALUE!")</f>
        <v>#VALUE!</v>
      </c>
    </row>
    <row r="236" spans="1:9" ht="15.75" customHeight="1" x14ac:dyDescent="0.25">
      <c r="A236" s="1">
        <v>235</v>
      </c>
      <c r="B236" s="2">
        <v>236</v>
      </c>
      <c r="C236" s="2" t="s">
        <v>681</v>
      </c>
      <c r="D236" s="2" t="s">
        <v>682</v>
      </c>
      <c r="E236" s="2" t="s">
        <v>683</v>
      </c>
      <c r="F236" s="2" t="s">
        <v>220</v>
      </c>
      <c r="G236" s="2">
        <v>6</v>
      </c>
      <c r="H236" s="2" t="s">
        <v>684</v>
      </c>
      <c r="I236" s="3" t="str">
        <f ca="1">IFERROR(__xludf.DUMMYFUNCTION("REGEXREPLACE(F237,""\D"", """")
"),"18")</f>
        <v>18</v>
      </c>
    </row>
    <row r="237" spans="1:9" ht="15.75" customHeight="1" x14ac:dyDescent="0.25">
      <c r="A237" s="1">
        <v>236</v>
      </c>
      <c r="B237" s="2">
        <v>237</v>
      </c>
      <c r="C237" s="2" t="s">
        <v>685</v>
      </c>
      <c r="D237" s="2" t="s">
        <v>686</v>
      </c>
      <c r="E237" s="2" t="s">
        <v>687</v>
      </c>
      <c r="F237" s="2" t="s">
        <v>93</v>
      </c>
      <c r="G237" s="2">
        <v>13</v>
      </c>
      <c r="H237" s="2" t="s">
        <v>475</v>
      </c>
      <c r="I237" s="3" t="str">
        <f ca="1">IFERROR(__xludf.DUMMYFUNCTION("REGEXREPLACE(F238,""\D"", """")
"),"4")</f>
        <v>4</v>
      </c>
    </row>
    <row r="238" spans="1:9" ht="15.75" customHeight="1" x14ac:dyDescent="0.25">
      <c r="A238" s="1">
        <v>237</v>
      </c>
      <c r="B238" s="2">
        <v>238</v>
      </c>
      <c r="C238" s="2" t="s">
        <v>688</v>
      </c>
      <c r="D238" s="2" t="s">
        <v>689</v>
      </c>
      <c r="E238" s="2" t="s">
        <v>13</v>
      </c>
      <c r="F238" s="2">
        <v>0</v>
      </c>
      <c r="I238" s="3" t="str">
        <f ca="1">IFERROR(__xludf.DUMMYFUNCTION("REGEXREPLACE(F239,""\D"", """")
"),"#VALUE!")</f>
        <v>#VALUE!</v>
      </c>
    </row>
    <row r="239" spans="1:9" ht="15.75" customHeight="1" x14ac:dyDescent="0.25">
      <c r="A239" s="1">
        <v>238</v>
      </c>
      <c r="B239" s="2">
        <v>239</v>
      </c>
      <c r="C239" s="2" t="s">
        <v>690</v>
      </c>
      <c r="D239" s="2" t="s">
        <v>691</v>
      </c>
      <c r="E239" s="2" t="s">
        <v>692</v>
      </c>
      <c r="F239" s="2" t="s">
        <v>244</v>
      </c>
      <c r="G239" s="2">
        <v>4</v>
      </c>
      <c r="H239" s="2" t="s">
        <v>47</v>
      </c>
      <c r="I239" s="3" t="str">
        <f ca="1">IFERROR(__xludf.DUMMYFUNCTION("REGEXREPLACE(F240,""\D"", """")
"),"12")</f>
        <v>12</v>
      </c>
    </row>
    <row r="240" spans="1:9" ht="15.75" customHeight="1" x14ac:dyDescent="0.25">
      <c r="A240" s="1">
        <v>239</v>
      </c>
      <c r="B240" s="2">
        <v>240</v>
      </c>
      <c r="C240" s="2" t="s">
        <v>693</v>
      </c>
      <c r="D240" s="2" t="s">
        <v>694</v>
      </c>
      <c r="E240" s="2" t="s">
        <v>695</v>
      </c>
      <c r="F240" s="2" t="s">
        <v>168</v>
      </c>
      <c r="G240" s="2">
        <v>10</v>
      </c>
      <c r="H240" s="2" t="s">
        <v>47</v>
      </c>
      <c r="I240" s="3" t="str">
        <f ca="1">IFERROR(__xludf.DUMMYFUNCTION("REGEXREPLACE(F241,""\D"", """")
"),"6")</f>
        <v>6</v>
      </c>
    </row>
    <row r="241" spans="1:9" ht="15.75" customHeight="1" x14ac:dyDescent="0.25">
      <c r="A241" s="1">
        <v>240</v>
      </c>
      <c r="B241" s="2">
        <v>241</v>
      </c>
      <c r="C241" s="2" t="s">
        <v>696</v>
      </c>
      <c r="D241" s="2" t="s">
        <v>697</v>
      </c>
      <c r="E241" s="2" t="s">
        <v>698</v>
      </c>
      <c r="F241" s="2">
        <v>0</v>
      </c>
      <c r="I241" s="3" t="str">
        <f ca="1">IFERROR(__xludf.DUMMYFUNCTION("REGEXREPLACE(F242,""\D"", """")
"),"#VALUE!")</f>
        <v>#VALUE!</v>
      </c>
    </row>
    <row r="242" spans="1:9" ht="15.75" customHeight="1" x14ac:dyDescent="0.25">
      <c r="A242" s="1">
        <v>241</v>
      </c>
      <c r="B242" s="2">
        <v>242</v>
      </c>
      <c r="C242" s="2" t="s">
        <v>699</v>
      </c>
      <c r="D242" s="2" t="s">
        <v>700</v>
      </c>
      <c r="E242" s="2" t="s">
        <v>701</v>
      </c>
      <c r="F242" s="2">
        <v>0</v>
      </c>
      <c r="I242" s="3" t="str">
        <f ca="1">IFERROR(__xludf.DUMMYFUNCTION("REGEXREPLACE(F243,""\D"", """")
"),"#VALUE!")</f>
        <v>#VALUE!</v>
      </c>
    </row>
    <row r="243" spans="1:9" ht="15.75" customHeight="1" x14ac:dyDescent="0.25">
      <c r="A243" s="1">
        <v>242</v>
      </c>
      <c r="B243" s="2">
        <v>243</v>
      </c>
      <c r="C243" s="2" t="s">
        <v>702</v>
      </c>
      <c r="D243" s="2" t="s">
        <v>703</v>
      </c>
      <c r="E243" s="2" t="s">
        <v>704</v>
      </c>
      <c r="F243" s="2" t="s">
        <v>356</v>
      </c>
      <c r="G243" s="2">
        <v>17</v>
      </c>
      <c r="H243" s="2" t="s">
        <v>103</v>
      </c>
      <c r="I243" s="3" t="str">
        <f ca="1">IFERROR(__xludf.DUMMYFUNCTION("REGEXREPLACE(F244,""\D"", """")
"),"14")</f>
        <v>14</v>
      </c>
    </row>
    <row r="244" spans="1:9" ht="15.75" customHeight="1" x14ac:dyDescent="0.25">
      <c r="A244" s="1">
        <v>243</v>
      </c>
      <c r="B244" s="2">
        <v>244</v>
      </c>
      <c r="C244" s="2" t="s">
        <v>705</v>
      </c>
      <c r="D244" s="2" t="s">
        <v>706</v>
      </c>
      <c r="E244" s="2" t="s">
        <v>13</v>
      </c>
      <c r="F244" s="2">
        <v>0</v>
      </c>
      <c r="I244" s="3" t="str">
        <f ca="1">IFERROR(__xludf.DUMMYFUNCTION("REGEXREPLACE(F245,""\D"", """")
"),"#VALUE!")</f>
        <v>#VALUE!</v>
      </c>
    </row>
    <row r="245" spans="1:9" ht="15.75" customHeight="1" x14ac:dyDescent="0.25">
      <c r="A245" s="1">
        <v>244</v>
      </c>
      <c r="B245" s="2">
        <v>245</v>
      </c>
      <c r="C245" s="2" t="s">
        <v>707</v>
      </c>
      <c r="D245" s="2" t="s">
        <v>708</v>
      </c>
      <c r="E245" s="2" t="s">
        <v>13</v>
      </c>
      <c r="F245" s="2">
        <v>0</v>
      </c>
      <c r="I245" s="3" t="str">
        <f ca="1">IFERROR(__xludf.DUMMYFUNCTION("REGEXREPLACE(F246,""\D"", """")
"),"#VALUE!")</f>
        <v>#VALUE!</v>
      </c>
    </row>
    <row r="246" spans="1:9" ht="15.75" customHeight="1" x14ac:dyDescent="0.25">
      <c r="A246" s="1">
        <v>245</v>
      </c>
      <c r="B246" s="2">
        <v>246</v>
      </c>
      <c r="C246" s="2" t="s">
        <v>709</v>
      </c>
      <c r="D246" s="2" t="s">
        <v>710</v>
      </c>
      <c r="E246" s="2" t="s">
        <v>13</v>
      </c>
      <c r="F246" s="2">
        <v>0</v>
      </c>
      <c r="I246" s="3" t="str">
        <f ca="1">IFERROR(__xludf.DUMMYFUNCTION("REGEXREPLACE(F247,""\D"", """")
"),"#VALUE!")</f>
        <v>#VALUE!</v>
      </c>
    </row>
    <row r="247" spans="1:9" ht="15.75" customHeight="1" x14ac:dyDescent="0.25">
      <c r="A247" s="1">
        <v>246</v>
      </c>
      <c r="B247" s="2">
        <v>247</v>
      </c>
      <c r="C247" s="2" t="s">
        <v>711</v>
      </c>
      <c r="D247" s="2" t="s">
        <v>712</v>
      </c>
      <c r="E247" s="2" t="s">
        <v>713</v>
      </c>
      <c r="F247" s="2" t="s">
        <v>409</v>
      </c>
      <c r="G247" s="2">
        <v>3</v>
      </c>
      <c r="H247" s="2" t="s">
        <v>155</v>
      </c>
      <c r="I247" s="3" t="str">
        <f ca="1">IFERROR(__xludf.DUMMYFUNCTION("REGEXREPLACE(F248,""\D"", """")
"),"7")</f>
        <v>7</v>
      </c>
    </row>
    <row r="248" spans="1:9" ht="15.75" customHeight="1" x14ac:dyDescent="0.25">
      <c r="A248" s="1">
        <v>247</v>
      </c>
      <c r="B248" s="2">
        <v>248</v>
      </c>
      <c r="C248" s="2" t="s">
        <v>714</v>
      </c>
      <c r="D248" s="2" t="s">
        <v>715</v>
      </c>
      <c r="E248" s="2" t="s">
        <v>13</v>
      </c>
      <c r="F248" s="2">
        <v>0</v>
      </c>
      <c r="I248" s="3" t="str">
        <f ca="1">IFERROR(__xludf.DUMMYFUNCTION("REGEXREPLACE(F249,""\D"", """")
"),"#VALUE!")</f>
        <v>#VALUE!</v>
      </c>
    </row>
    <row r="249" spans="1:9" ht="15.75" customHeight="1" x14ac:dyDescent="0.25">
      <c r="A249" s="1">
        <v>248</v>
      </c>
      <c r="B249" s="2">
        <v>249</v>
      </c>
      <c r="C249" s="2" t="s">
        <v>716</v>
      </c>
      <c r="D249" s="2" t="s">
        <v>717</v>
      </c>
      <c r="E249" s="2" t="s">
        <v>13</v>
      </c>
      <c r="F249" s="2">
        <v>0</v>
      </c>
      <c r="I249" s="3" t="str">
        <f ca="1">IFERROR(__xludf.DUMMYFUNCTION("REGEXREPLACE(F250,""\D"", """")
"),"#VALUE!")</f>
        <v>#VALUE!</v>
      </c>
    </row>
    <row r="250" spans="1:9" ht="15.75" customHeight="1" x14ac:dyDescent="0.25">
      <c r="A250" s="1">
        <v>249</v>
      </c>
      <c r="B250" s="2">
        <v>250</v>
      </c>
      <c r="C250" s="2" t="s">
        <v>718</v>
      </c>
      <c r="D250" s="2" t="s">
        <v>719</v>
      </c>
      <c r="E250" s="2" t="s">
        <v>13</v>
      </c>
      <c r="F250" s="2">
        <v>0</v>
      </c>
      <c r="I250" s="3" t="str">
        <f ca="1">IFERROR(__xludf.DUMMYFUNCTION("REGEXREPLACE(F251,""\D"", """")
"),"#VALUE!")</f>
        <v>#VALUE!</v>
      </c>
    </row>
    <row r="251" spans="1:9" ht="15.75" customHeight="1" x14ac:dyDescent="0.25">
      <c r="A251" s="1">
        <v>250</v>
      </c>
      <c r="B251" s="2">
        <v>251</v>
      </c>
      <c r="C251" s="2" t="s">
        <v>720</v>
      </c>
      <c r="D251" s="2" t="s">
        <v>721</v>
      </c>
      <c r="E251" s="2" t="s">
        <v>722</v>
      </c>
      <c r="F251" s="2">
        <v>0</v>
      </c>
      <c r="I251" s="3" t="str">
        <f ca="1">IFERROR(__xludf.DUMMYFUNCTION("REGEXREPLACE(F252,""\D"", """")
"),"#VALUE!")</f>
        <v>#VALUE!</v>
      </c>
    </row>
    <row r="252" spans="1:9" ht="15.75" customHeight="1" x14ac:dyDescent="0.25">
      <c r="A252" s="1">
        <v>251</v>
      </c>
      <c r="B252" s="2">
        <v>252</v>
      </c>
      <c r="C252" s="2" t="s">
        <v>723</v>
      </c>
      <c r="D252" s="2" t="s">
        <v>724</v>
      </c>
      <c r="E252" s="2" t="s">
        <v>725</v>
      </c>
      <c r="F252" s="2">
        <v>0</v>
      </c>
      <c r="I252" s="3" t="str">
        <f ca="1">IFERROR(__xludf.DUMMYFUNCTION("REGEXREPLACE(F253,""\D"", """")
"),"#VALUE!")</f>
        <v>#VALUE!</v>
      </c>
    </row>
    <row r="253" spans="1:9" ht="15.75" customHeight="1" x14ac:dyDescent="0.25">
      <c r="A253" s="1">
        <v>252</v>
      </c>
      <c r="B253" s="2">
        <v>253</v>
      </c>
      <c r="C253" s="2" t="s">
        <v>726</v>
      </c>
      <c r="D253" s="2" t="s">
        <v>727</v>
      </c>
      <c r="E253" s="2" t="s">
        <v>13</v>
      </c>
      <c r="F253" s="2">
        <v>0</v>
      </c>
      <c r="I253" s="3" t="str">
        <f ca="1">IFERROR(__xludf.DUMMYFUNCTION("REGEXREPLACE(F254,""\D"", """")
"),"#VALUE!")</f>
        <v>#VALUE!</v>
      </c>
    </row>
    <row r="254" spans="1:9" ht="15.75" customHeight="1" x14ac:dyDescent="0.25">
      <c r="A254" s="1">
        <v>253</v>
      </c>
      <c r="B254" s="2">
        <v>254</v>
      </c>
      <c r="C254" s="2" t="s">
        <v>728</v>
      </c>
      <c r="D254" s="2" t="s">
        <v>729</v>
      </c>
      <c r="E254" s="2" t="s">
        <v>730</v>
      </c>
      <c r="F254" s="2" t="s">
        <v>46</v>
      </c>
      <c r="G254" s="2">
        <v>0</v>
      </c>
      <c r="H254" s="2" t="s">
        <v>282</v>
      </c>
      <c r="I254" s="3" t="str">
        <f ca="1">IFERROR(__xludf.DUMMYFUNCTION("REGEXREPLACE(F255,""\D"", """")
"),"13")</f>
        <v>13</v>
      </c>
    </row>
    <row r="255" spans="1:9" ht="15.75" customHeight="1" x14ac:dyDescent="0.25">
      <c r="A255" s="1">
        <v>254</v>
      </c>
      <c r="B255" s="2">
        <v>255</v>
      </c>
      <c r="C255" s="2" t="s">
        <v>731</v>
      </c>
      <c r="D255" s="2" t="s">
        <v>732</v>
      </c>
      <c r="E255" s="2" t="s">
        <v>733</v>
      </c>
      <c r="F255" s="2" t="s">
        <v>314</v>
      </c>
      <c r="G255" s="2">
        <v>6</v>
      </c>
      <c r="H255" s="2" t="s">
        <v>440</v>
      </c>
      <c r="I255" s="3" t="str">
        <f ca="1">IFERROR(__xludf.DUMMYFUNCTION("REGEXREPLACE(F256,""\D"", """")
"),"16")</f>
        <v>16</v>
      </c>
    </row>
    <row r="256" spans="1:9" ht="15.75" customHeight="1" x14ac:dyDescent="0.25">
      <c r="A256" s="1">
        <v>255</v>
      </c>
      <c r="B256" s="2">
        <v>256</v>
      </c>
      <c r="C256" s="2" t="s">
        <v>734</v>
      </c>
      <c r="D256" s="2" t="s">
        <v>735</v>
      </c>
      <c r="E256" s="2" t="s">
        <v>13</v>
      </c>
      <c r="F256" s="2">
        <v>0</v>
      </c>
      <c r="I256" s="3" t="str">
        <f ca="1">IFERROR(__xludf.DUMMYFUNCTION("REGEXREPLACE(F257,""\D"", """")
"),"#VALUE!")</f>
        <v>#VALUE!</v>
      </c>
    </row>
    <row r="257" spans="1:9" ht="15.75" customHeight="1" x14ac:dyDescent="0.25">
      <c r="A257" s="1">
        <v>256</v>
      </c>
      <c r="B257" s="2">
        <v>257</v>
      </c>
      <c r="C257" s="2" t="s">
        <v>736</v>
      </c>
      <c r="D257" s="2" t="s">
        <v>737</v>
      </c>
      <c r="E257" s="2" t="s">
        <v>13</v>
      </c>
      <c r="F257" s="2">
        <v>0</v>
      </c>
      <c r="I257" s="3" t="str">
        <f ca="1">IFERROR(__xludf.DUMMYFUNCTION("REGEXREPLACE(F258,""\D"", """")
"),"#VALUE!")</f>
        <v>#VALUE!</v>
      </c>
    </row>
    <row r="258" spans="1:9" ht="15.75" customHeight="1" x14ac:dyDescent="0.25">
      <c r="A258" s="1">
        <v>257</v>
      </c>
      <c r="B258" s="2">
        <v>258</v>
      </c>
      <c r="C258" s="2" t="s">
        <v>738</v>
      </c>
      <c r="D258" s="2" t="s">
        <v>739</v>
      </c>
      <c r="E258" s="2" t="s">
        <v>740</v>
      </c>
      <c r="F258" s="2">
        <v>0</v>
      </c>
      <c r="I258" s="3" t="str">
        <f ca="1">IFERROR(__xludf.DUMMYFUNCTION("REGEXREPLACE(F259,""\D"", """")
"),"#VALUE!")</f>
        <v>#VALUE!</v>
      </c>
    </row>
    <row r="259" spans="1:9" ht="15.75" customHeight="1" x14ac:dyDescent="0.25">
      <c r="A259" s="1">
        <v>258</v>
      </c>
      <c r="B259" s="2">
        <v>259</v>
      </c>
      <c r="C259" s="2" t="s">
        <v>741</v>
      </c>
      <c r="D259" s="2" t="s">
        <v>742</v>
      </c>
      <c r="E259" s="2" t="s">
        <v>13</v>
      </c>
      <c r="F259" s="2">
        <v>0</v>
      </c>
      <c r="I259" s="3" t="str">
        <f ca="1">IFERROR(__xludf.DUMMYFUNCTION("REGEXREPLACE(F260,""\D"", """")
"),"#VALUE!")</f>
        <v>#VALUE!</v>
      </c>
    </row>
    <row r="260" spans="1:9" ht="15.75" customHeight="1" x14ac:dyDescent="0.25">
      <c r="A260" s="1">
        <v>259</v>
      </c>
      <c r="B260" s="2">
        <v>260</v>
      </c>
      <c r="C260" s="2" t="s">
        <v>743</v>
      </c>
      <c r="D260" s="2" t="s">
        <v>744</v>
      </c>
      <c r="E260" s="2" t="s">
        <v>13</v>
      </c>
      <c r="F260" s="2">
        <v>0</v>
      </c>
      <c r="I260" s="3" t="str">
        <f ca="1">IFERROR(__xludf.DUMMYFUNCTION("REGEXREPLACE(F261,""\D"", """")
"),"#VALUE!")</f>
        <v>#VALUE!</v>
      </c>
    </row>
    <row r="261" spans="1:9" ht="15.75" customHeight="1" x14ac:dyDescent="0.25">
      <c r="A261" s="1">
        <v>260</v>
      </c>
      <c r="B261" s="2">
        <v>261</v>
      </c>
      <c r="C261" s="2" t="s">
        <v>745</v>
      </c>
      <c r="D261" s="2" t="s">
        <v>746</v>
      </c>
      <c r="E261" s="2" t="s">
        <v>747</v>
      </c>
      <c r="F261" s="2" t="s">
        <v>168</v>
      </c>
      <c r="G261" s="2">
        <v>0</v>
      </c>
      <c r="H261" s="2" t="s">
        <v>94</v>
      </c>
      <c r="I261" s="3" t="str">
        <f ca="1">IFERROR(__xludf.DUMMYFUNCTION("REGEXREPLACE(F262,""\D"", """")
"),"6")</f>
        <v>6</v>
      </c>
    </row>
    <row r="262" spans="1:9" ht="15.75" customHeight="1" x14ac:dyDescent="0.25">
      <c r="A262" s="1">
        <v>261</v>
      </c>
      <c r="B262" s="2">
        <v>262</v>
      </c>
      <c r="C262" s="2" t="s">
        <v>748</v>
      </c>
      <c r="D262" s="2" t="s">
        <v>749</v>
      </c>
      <c r="E262" s="2" t="s">
        <v>750</v>
      </c>
      <c r="F262" s="2" t="s">
        <v>643</v>
      </c>
      <c r="G262" s="2">
        <v>0</v>
      </c>
      <c r="H262" s="2" t="s">
        <v>160</v>
      </c>
      <c r="I262" s="3" t="str">
        <f ca="1">IFERROR(__xludf.DUMMYFUNCTION("REGEXREPLACE(F263,""\D"", """")
"),"15")</f>
        <v>15</v>
      </c>
    </row>
    <row r="263" spans="1:9" ht="15.75" customHeight="1" x14ac:dyDescent="0.25">
      <c r="A263" s="1">
        <v>262</v>
      </c>
      <c r="B263" s="2">
        <v>263</v>
      </c>
      <c r="C263" s="2" t="s">
        <v>751</v>
      </c>
      <c r="D263" s="2" t="s">
        <v>752</v>
      </c>
      <c r="E263" s="2" t="s">
        <v>13</v>
      </c>
      <c r="F263" s="2">
        <v>0</v>
      </c>
      <c r="I263" s="3" t="str">
        <f ca="1">IFERROR(__xludf.DUMMYFUNCTION("REGEXREPLACE(F264,""\D"", """")
"),"#VALUE!")</f>
        <v>#VALUE!</v>
      </c>
    </row>
    <row r="264" spans="1:9" ht="15.75" customHeight="1" x14ac:dyDescent="0.25">
      <c r="A264" s="1">
        <v>263</v>
      </c>
      <c r="B264" s="2">
        <v>264</v>
      </c>
      <c r="C264" s="2" t="s">
        <v>753</v>
      </c>
      <c r="D264" s="2" t="s">
        <v>754</v>
      </c>
      <c r="E264" s="2" t="s">
        <v>755</v>
      </c>
      <c r="F264" s="2">
        <v>0</v>
      </c>
      <c r="I264" s="3" t="str">
        <f ca="1">IFERROR(__xludf.DUMMYFUNCTION("REGEXREPLACE(F265,""\D"", """")
"),"#VALUE!")</f>
        <v>#VALUE!</v>
      </c>
    </row>
    <row r="265" spans="1:9" ht="15.75" customHeight="1" x14ac:dyDescent="0.25">
      <c r="A265" s="1">
        <v>264</v>
      </c>
      <c r="B265" s="2">
        <v>265</v>
      </c>
      <c r="C265" s="2" t="s">
        <v>756</v>
      </c>
      <c r="D265" s="2" t="s">
        <v>757</v>
      </c>
      <c r="E265" s="2" t="s">
        <v>758</v>
      </c>
      <c r="F265" s="2">
        <v>0</v>
      </c>
      <c r="I265" s="3" t="str">
        <f ca="1">IFERROR(__xludf.DUMMYFUNCTION("REGEXREPLACE(F266,""\D"", """")
"),"#VALUE!")</f>
        <v>#VALUE!</v>
      </c>
    </row>
    <row r="266" spans="1:9" ht="15.75" customHeight="1" x14ac:dyDescent="0.25">
      <c r="A266" s="1">
        <v>265</v>
      </c>
      <c r="B266" s="2">
        <v>266</v>
      </c>
      <c r="C266" s="2" t="s">
        <v>759</v>
      </c>
      <c r="D266" s="2" t="s">
        <v>760</v>
      </c>
      <c r="E266" s="2" t="s">
        <v>761</v>
      </c>
      <c r="F266" s="2">
        <v>0</v>
      </c>
      <c r="I266" s="3" t="str">
        <f ca="1">IFERROR(__xludf.DUMMYFUNCTION("REGEXREPLACE(F267,""\D"", """")
"),"#VALUE!")</f>
        <v>#VALUE!</v>
      </c>
    </row>
    <row r="267" spans="1:9" ht="15.75" customHeight="1" x14ac:dyDescent="0.25">
      <c r="A267" s="1">
        <v>266</v>
      </c>
      <c r="B267" s="2">
        <v>267</v>
      </c>
      <c r="C267" s="2" t="s">
        <v>762</v>
      </c>
      <c r="D267" s="2" t="s">
        <v>763</v>
      </c>
      <c r="E267" s="2" t="s">
        <v>764</v>
      </c>
      <c r="F267" s="2">
        <v>0</v>
      </c>
      <c r="I267" s="3" t="str">
        <f ca="1">IFERROR(__xludf.DUMMYFUNCTION("REGEXREPLACE(F268,""\D"", """")
"),"#VALUE!")</f>
        <v>#VALUE!</v>
      </c>
    </row>
    <row r="268" spans="1:9" ht="15.75" customHeight="1" x14ac:dyDescent="0.25">
      <c r="A268" s="1">
        <v>267</v>
      </c>
      <c r="B268" s="2">
        <v>268</v>
      </c>
      <c r="C268" s="2" t="s">
        <v>765</v>
      </c>
      <c r="D268" s="2" t="s">
        <v>766</v>
      </c>
      <c r="E268" s="2" t="s">
        <v>767</v>
      </c>
      <c r="F268" s="2">
        <v>0</v>
      </c>
      <c r="I268" s="3" t="str">
        <f ca="1">IFERROR(__xludf.DUMMYFUNCTION("REGEXREPLACE(F269,""\D"", """")
"),"#VALUE!")</f>
        <v>#VALUE!</v>
      </c>
    </row>
    <row r="269" spans="1:9" ht="15.75" customHeight="1" x14ac:dyDescent="0.25">
      <c r="A269" s="1">
        <v>268</v>
      </c>
      <c r="B269" s="2">
        <v>269</v>
      </c>
      <c r="C269" s="2" t="s">
        <v>768</v>
      </c>
      <c r="D269" s="2" t="s">
        <v>769</v>
      </c>
      <c r="E269" s="2" t="s">
        <v>770</v>
      </c>
      <c r="F269" s="2" t="s">
        <v>35</v>
      </c>
      <c r="G269" s="2">
        <v>1</v>
      </c>
      <c r="H269" s="2" t="s">
        <v>94</v>
      </c>
      <c r="I269" s="3" t="str">
        <f ca="1">IFERROR(__xludf.DUMMYFUNCTION("REGEXREPLACE(F270,""\D"", """")
"),"5")</f>
        <v>5</v>
      </c>
    </row>
    <row r="270" spans="1:9" ht="15.75" customHeight="1" x14ac:dyDescent="0.25">
      <c r="A270" s="1">
        <v>269</v>
      </c>
      <c r="B270" s="2">
        <v>270</v>
      </c>
      <c r="C270" s="2" t="s">
        <v>771</v>
      </c>
      <c r="D270" s="2" t="s">
        <v>772</v>
      </c>
      <c r="E270" s="2" t="s">
        <v>13</v>
      </c>
      <c r="F270" s="2">
        <v>0</v>
      </c>
      <c r="I270" s="3" t="str">
        <f ca="1">IFERROR(__xludf.DUMMYFUNCTION("REGEXREPLACE(F271,""\D"", """")
"),"#VALUE!")</f>
        <v>#VALUE!</v>
      </c>
    </row>
    <row r="271" spans="1:9" ht="15.75" customHeight="1" x14ac:dyDescent="0.25">
      <c r="A271" s="1">
        <v>270</v>
      </c>
      <c r="B271" s="2">
        <v>271</v>
      </c>
      <c r="C271" s="2" t="s">
        <v>773</v>
      </c>
      <c r="D271" s="2" t="s">
        <v>774</v>
      </c>
      <c r="E271" s="2" t="s">
        <v>13</v>
      </c>
      <c r="F271" s="2">
        <v>0</v>
      </c>
      <c r="I271" s="3" t="str">
        <f ca="1">IFERROR(__xludf.DUMMYFUNCTION("REGEXREPLACE(F272,""\D"", """")
"),"#VALUE!")</f>
        <v>#VALUE!</v>
      </c>
    </row>
    <row r="272" spans="1:9" ht="15.75" customHeight="1" x14ac:dyDescent="0.25">
      <c r="A272" s="1">
        <v>271</v>
      </c>
      <c r="B272" s="2">
        <v>272</v>
      </c>
      <c r="C272" s="2" t="s">
        <v>775</v>
      </c>
      <c r="D272" s="2" t="s">
        <v>776</v>
      </c>
      <c r="E272" s="2" t="s">
        <v>777</v>
      </c>
      <c r="F272" s="2">
        <v>0</v>
      </c>
      <c r="I272" s="3" t="str">
        <f ca="1">IFERROR(__xludf.DUMMYFUNCTION("REGEXREPLACE(F273,""\D"", """")
"),"#VALUE!")</f>
        <v>#VALUE!</v>
      </c>
    </row>
    <row r="273" spans="1:9" ht="15.75" customHeight="1" x14ac:dyDescent="0.25">
      <c r="A273" s="1">
        <v>272</v>
      </c>
      <c r="B273" s="2">
        <v>273</v>
      </c>
      <c r="C273" s="2" t="s">
        <v>778</v>
      </c>
      <c r="D273" s="2" t="s">
        <v>779</v>
      </c>
      <c r="E273" s="2" t="s">
        <v>780</v>
      </c>
      <c r="F273" s="2">
        <v>0</v>
      </c>
      <c r="I273" s="3" t="str">
        <f ca="1">IFERROR(__xludf.DUMMYFUNCTION("REGEXREPLACE(F274,""\D"", """")
"),"#VALUE!")</f>
        <v>#VALUE!</v>
      </c>
    </row>
    <row r="274" spans="1:9" ht="15.75" customHeight="1" x14ac:dyDescent="0.25">
      <c r="A274" s="1">
        <v>273</v>
      </c>
      <c r="B274" s="2">
        <v>274</v>
      </c>
      <c r="C274" s="2" t="s">
        <v>781</v>
      </c>
      <c r="D274" s="2" t="s">
        <v>782</v>
      </c>
      <c r="E274" s="2" t="s">
        <v>13</v>
      </c>
      <c r="F274" s="2">
        <v>0</v>
      </c>
      <c r="I274" s="3" t="str">
        <f ca="1">IFERROR(__xludf.DUMMYFUNCTION("REGEXREPLACE(F275,""\D"", """")
"),"#VALUE!")</f>
        <v>#VALUE!</v>
      </c>
    </row>
    <row r="275" spans="1:9" ht="15.75" customHeight="1" x14ac:dyDescent="0.25">
      <c r="A275" s="1">
        <v>274</v>
      </c>
      <c r="B275" s="2">
        <v>275</v>
      </c>
      <c r="C275" s="2" t="s">
        <v>783</v>
      </c>
      <c r="D275" s="2" t="s">
        <v>784</v>
      </c>
      <c r="E275" s="2" t="s">
        <v>13</v>
      </c>
      <c r="F275" s="2">
        <v>0</v>
      </c>
      <c r="I275" s="3" t="str">
        <f ca="1">IFERROR(__xludf.DUMMYFUNCTION("REGEXREPLACE(F276,""\D"", """")
"),"#VALUE!")</f>
        <v>#VALUE!</v>
      </c>
    </row>
    <row r="276" spans="1:9" ht="15.75" customHeight="1" x14ac:dyDescent="0.25">
      <c r="A276" s="1">
        <v>275</v>
      </c>
      <c r="B276" s="2">
        <v>276</v>
      </c>
      <c r="C276" s="2" t="s">
        <v>785</v>
      </c>
      <c r="D276" s="2" t="s">
        <v>786</v>
      </c>
      <c r="E276" s="2" t="s">
        <v>787</v>
      </c>
      <c r="F276" s="2" t="s">
        <v>643</v>
      </c>
      <c r="G276" s="2">
        <v>7</v>
      </c>
      <c r="H276" s="2" t="s">
        <v>440</v>
      </c>
      <c r="I276" s="3" t="str">
        <f ca="1">IFERROR(__xludf.DUMMYFUNCTION("REGEXREPLACE(F277,""\D"", """")
"),"15")</f>
        <v>15</v>
      </c>
    </row>
    <row r="277" spans="1:9" ht="15.75" customHeight="1" x14ac:dyDescent="0.25">
      <c r="A277" s="1">
        <v>276</v>
      </c>
      <c r="B277" s="2">
        <v>277</v>
      </c>
      <c r="C277" s="2" t="s">
        <v>788</v>
      </c>
      <c r="D277" s="2" t="s">
        <v>789</v>
      </c>
      <c r="E277" s="2" t="s">
        <v>13</v>
      </c>
      <c r="F277" s="2">
        <v>0</v>
      </c>
      <c r="I277" s="3" t="str">
        <f ca="1">IFERROR(__xludf.DUMMYFUNCTION("REGEXREPLACE(F278,""\D"", """")
"),"#VALUE!")</f>
        <v>#VALUE!</v>
      </c>
    </row>
    <row r="278" spans="1:9" ht="15.75" customHeight="1" x14ac:dyDescent="0.25">
      <c r="A278" s="1">
        <v>277</v>
      </c>
      <c r="B278" s="2">
        <v>278</v>
      </c>
      <c r="C278" s="2" t="s">
        <v>790</v>
      </c>
      <c r="D278" s="2" t="s">
        <v>791</v>
      </c>
      <c r="E278" s="2" t="s">
        <v>792</v>
      </c>
      <c r="F278" s="2" t="s">
        <v>93</v>
      </c>
      <c r="G278" s="2">
        <v>7</v>
      </c>
      <c r="H278" s="2" t="s">
        <v>369</v>
      </c>
      <c r="I278" s="3" t="str">
        <f ca="1">IFERROR(__xludf.DUMMYFUNCTION("REGEXREPLACE(F279,""\D"", """")
"),"4")</f>
        <v>4</v>
      </c>
    </row>
    <row r="279" spans="1:9" ht="15.75" customHeight="1" x14ac:dyDescent="0.25">
      <c r="A279" s="1">
        <v>278</v>
      </c>
      <c r="B279" s="2">
        <v>279</v>
      </c>
      <c r="C279" s="2" t="s">
        <v>793</v>
      </c>
      <c r="D279" s="2" t="s">
        <v>794</v>
      </c>
      <c r="E279" s="2" t="s">
        <v>795</v>
      </c>
      <c r="F279" s="2" t="s">
        <v>159</v>
      </c>
      <c r="G279" s="2">
        <v>20</v>
      </c>
      <c r="H279" s="2" t="s">
        <v>103</v>
      </c>
      <c r="I279" s="3" t="str">
        <f ca="1">IFERROR(__xludf.DUMMYFUNCTION("REGEXREPLACE(F280,""\D"", """")
"),"11")</f>
        <v>11</v>
      </c>
    </row>
    <row r="280" spans="1:9" ht="15.75" customHeight="1" x14ac:dyDescent="0.25">
      <c r="A280" s="1">
        <v>279</v>
      </c>
      <c r="B280" s="2">
        <v>280</v>
      </c>
      <c r="C280" s="2" t="s">
        <v>796</v>
      </c>
      <c r="D280" s="2" t="s">
        <v>797</v>
      </c>
      <c r="E280" s="2" t="s">
        <v>798</v>
      </c>
      <c r="F280" s="2" t="s">
        <v>204</v>
      </c>
      <c r="G280" s="2">
        <v>6</v>
      </c>
      <c r="H280" s="2" t="s">
        <v>160</v>
      </c>
      <c r="I280" s="3" t="str">
        <f ca="1">IFERROR(__xludf.DUMMYFUNCTION("REGEXREPLACE(F281,""\D"", """")
"),"9")</f>
        <v>9</v>
      </c>
    </row>
    <row r="281" spans="1:9" ht="15.75" customHeight="1" x14ac:dyDescent="0.25">
      <c r="A281" s="1">
        <v>280</v>
      </c>
      <c r="B281" s="2">
        <v>281</v>
      </c>
      <c r="C281" s="2" t="s">
        <v>799</v>
      </c>
      <c r="D281" s="2" t="s">
        <v>800</v>
      </c>
      <c r="E281" s="2" t="s">
        <v>801</v>
      </c>
      <c r="F281" s="2" t="s">
        <v>643</v>
      </c>
      <c r="G281" s="2">
        <v>0</v>
      </c>
      <c r="H281" s="2" t="s">
        <v>160</v>
      </c>
      <c r="I281" s="3" t="str">
        <f ca="1">IFERROR(__xludf.DUMMYFUNCTION("REGEXREPLACE(F282,""\D"", """")
"),"15")</f>
        <v>15</v>
      </c>
    </row>
    <row r="282" spans="1:9" ht="15.75" customHeight="1" x14ac:dyDescent="0.25">
      <c r="A282" s="1">
        <v>281</v>
      </c>
      <c r="B282" s="2">
        <v>282</v>
      </c>
      <c r="C282" s="2" t="s">
        <v>802</v>
      </c>
      <c r="D282" s="2" t="s">
        <v>803</v>
      </c>
      <c r="E282" s="2" t="s">
        <v>804</v>
      </c>
      <c r="F282" s="2" t="s">
        <v>624</v>
      </c>
      <c r="G282" s="2">
        <v>30</v>
      </c>
      <c r="H282" s="2" t="s">
        <v>805</v>
      </c>
      <c r="I282" s="3" t="str">
        <f ca="1">IFERROR(__xludf.DUMMYFUNCTION("REGEXREPLACE(F283,""\D"", """")
"),"22")</f>
        <v>22</v>
      </c>
    </row>
    <row r="283" spans="1:9" ht="15.75" customHeight="1" x14ac:dyDescent="0.25">
      <c r="A283" s="1">
        <v>282</v>
      </c>
      <c r="B283" s="2">
        <v>283</v>
      </c>
      <c r="C283" s="2" t="s">
        <v>806</v>
      </c>
      <c r="D283" s="2" t="s">
        <v>807</v>
      </c>
      <c r="E283" s="2" t="s">
        <v>808</v>
      </c>
      <c r="F283" s="2" t="s">
        <v>809</v>
      </c>
      <c r="G283" s="2">
        <v>1</v>
      </c>
      <c r="H283" s="2" t="s">
        <v>59</v>
      </c>
      <c r="I283" s="3" t="str">
        <f ca="1">IFERROR(__xludf.DUMMYFUNCTION("REGEXREPLACE(F284,""\D"", """")
"),"29")</f>
        <v>29</v>
      </c>
    </row>
    <row r="284" spans="1:9" ht="15.75" customHeight="1" x14ac:dyDescent="0.25">
      <c r="A284" s="1">
        <v>283</v>
      </c>
      <c r="B284" s="2">
        <v>284</v>
      </c>
      <c r="C284" s="2" t="s">
        <v>810</v>
      </c>
      <c r="D284" s="2" t="s">
        <v>811</v>
      </c>
      <c r="E284" s="2" t="s">
        <v>13</v>
      </c>
      <c r="F284" s="2">
        <v>0</v>
      </c>
      <c r="I284" s="3" t="str">
        <f ca="1">IFERROR(__xludf.DUMMYFUNCTION("REGEXREPLACE(F285,""\D"", """")
"),"#VALUE!")</f>
        <v>#VALUE!</v>
      </c>
    </row>
    <row r="285" spans="1:9" ht="15.75" customHeight="1" x14ac:dyDescent="0.25">
      <c r="A285" s="1">
        <v>284</v>
      </c>
      <c r="B285" s="2">
        <v>285</v>
      </c>
      <c r="C285" s="2" t="s">
        <v>812</v>
      </c>
      <c r="D285" s="2" t="s">
        <v>813</v>
      </c>
      <c r="E285" s="2" t="s">
        <v>814</v>
      </c>
      <c r="F285" s="2" t="s">
        <v>425</v>
      </c>
      <c r="G285" s="2">
        <v>0</v>
      </c>
      <c r="H285" s="2" t="s">
        <v>815</v>
      </c>
      <c r="I285" s="3" t="str">
        <f ca="1">IFERROR(__xludf.DUMMYFUNCTION("REGEXREPLACE(F286,""\D"", """")
"),"46")</f>
        <v>46</v>
      </c>
    </row>
    <row r="286" spans="1:9" ht="15.75" customHeight="1" x14ac:dyDescent="0.25">
      <c r="A286" s="1">
        <v>285</v>
      </c>
      <c r="B286" s="2">
        <v>286</v>
      </c>
      <c r="C286" s="2" t="s">
        <v>816</v>
      </c>
      <c r="D286" s="2" t="s">
        <v>817</v>
      </c>
      <c r="E286" s="2" t="s">
        <v>818</v>
      </c>
      <c r="F286" s="2">
        <v>0</v>
      </c>
      <c r="I286" s="3" t="str">
        <f ca="1">IFERROR(__xludf.DUMMYFUNCTION("REGEXREPLACE(F287,""\D"", """")
"),"#VALUE!")</f>
        <v>#VALUE!</v>
      </c>
    </row>
    <row r="287" spans="1:9" ht="15.75" customHeight="1" x14ac:dyDescent="0.25">
      <c r="A287" s="1">
        <v>286</v>
      </c>
      <c r="B287" s="2">
        <v>287</v>
      </c>
      <c r="C287" s="2" t="s">
        <v>819</v>
      </c>
      <c r="D287" s="2" t="s">
        <v>820</v>
      </c>
      <c r="E287" s="2" t="s">
        <v>821</v>
      </c>
      <c r="F287" s="2">
        <v>0</v>
      </c>
      <c r="I287" s="3" t="str">
        <f ca="1">IFERROR(__xludf.DUMMYFUNCTION("REGEXREPLACE(F288,""\D"", """")
"),"#VALUE!")</f>
        <v>#VALUE!</v>
      </c>
    </row>
    <row r="288" spans="1:9" ht="15.75" customHeight="1" x14ac:dyDescent="0.25">
      <c r="A288" s="1">
        <v>287</v>
      </c>
      <c r="B288" s="2">
        <v>288</v>
      </c>
      <c r="C288" s="2" t="s">
        <v>822</v>
      </c>
      <c r="D288" s="2" t="s">
        <v>823</v>
      </c>
      <c r="E288" s="2" t="s">
        <v>824</v>
      </c>
      <c r="F288" s="2">
        <v>0</v>
      </c>
      <c r="I288" s="3" t="str">
        <f ca="1">IFERROR(__xludf.DUMMYFUNCTION("REGEXREPLACE(F289,""\D"", """")
"),"#VALUE!")</f>
        <v>#VALUE!</v>
      </c>
    </row>
    <row r="289" spans="1:9" ht="15.75" customHeight="1" x14ac:dyDescent="0.25">
      <c r="A289" s="1">
        <v>288</v>
      </c>
      <c r="B289" s="2">
        <v>289</v>
      </c>
      <c r="C289" s="2" t="s">
        <v>825</v>
      </c>
      <c r="D289" s="2" t="s">
        <v>826</v>
      </c>
      <c r="E289" s="2" t="s">
        <v>827</v>
      </c>
      <c r="F289" s="2">
        <v>0</v>
      </c>
      <c r="I289" s="3" t="str">
        <f ca="1">IFERROR(__xludf.DUMMYFUNCTION("REGEXREPLACE(F290,""\D"", """")
"),"#VALUE!")</f>
        <v>#VALUE!</v>
      </c>
    </row>
    <row r="290" spans="1:9" ht="15.75" customHeight="1" x14ac:dyDescent="0.25">
      <c r="A290" s="1">
        <v>289</v>
      </c>
      <c r="B290" s="2">
        <v>290</v>
      </c>
      <c r="C290" s="2" t="s">
        <v>828</v>
      </c>
      <c r="D290" s="2" t="s">
        <v>829</v>
      </c>
      <c r="E290" s="2" t="s">
        <v>13</v>
      </c>
      <c r="F290" s="2">
        <v>0</v>
      </c>
      <c r="I290" s="3" t="str">
        <f ca="1">IFERROR(__xludf.DUMMYFUNCTION("REGEXREPLACE(F291,""\D"", """")
"),"#VALUE!")</f>
        <v>#VALUE!</v>
      </c>
    </row>
    <row r="291" spans="1:9" ht="15.75" customHeight="1" x14ac:dyDescent="0.25">
      <c r="A291" s="1">
        <v>290</v>
      </c>
      <c r="B291" s="2">
        <v>291</v>
      </c>
      <c r="C291" s="2" t="s">
        <v>830</v>
      </c>
      <c r="D291" s="2" t="s">
        <v>831</v>
      </c>
      <c r="E291" s="2" t="s">
        <v>832</v>
      </c>
      <c r="F291" s="2" t="s">
        <v>58</v>
      </c>
      <c r="G291" s="2">
        <v>5</v>
      </c>
      <c r="H291" s="2" t="s">
        <v>833</v>
      </c>
      <c r="I291" s="3" t="str">
        <f ca="1">IFERROR(__xludf.DUMMYFUNCTION("REGEXREPLACE(F292,""\D"", """")
"),"30")</f>
        <v>30</v>
      </c>
    </row>
    <row r="292" spans="1:9" ht="15.75" customHeight="1" x14ac:dyDescent="0.25">
      <c r="A292" s="1">
        <v>291</v>
      </c>
      <c r="B292" s="2">
        <v>292</v>
      </c>
      <c r="C292" s="2" t="s">
        <v>834</v>
      </c>
      <c r="D292" s="2" t="s">
        <v>835</v>
      </c>
      <c r="E292" s="2" t="s">
        <v>13</v>
      </c>
      <c r="F292" s="2">
        <v>0</v>
      </c>
      <c r="I292" s="3" t="str">
        <f ca="1">IFERROR(__xludf.DUMMYFUNCTION("REGEXREPLACE(F293,""\D"", """")
"),"#VALUE!")</f>
        <v>#VALUE!</v>
      </c>
    </row>
    <row r="293" spans="1:9" ht="15.75" customHeight="1" x14ac:dyDescent="0.25">
      <c r="A293" s="1">
        <v>292</v>
      </c>
      <c r="B293" s="2">
        <v>293</v>
      </c>
      <c r="C293" s="2" t="s">
        <v>836</v>
      </c>
      <c r="D293" s="2" t="s">
        <v>837</v>
      </c>
      <c r="E293" s="2" t="s">
        <v>838</v>
      </c>
      <c r="F293" s="2" t="s">
        <v>159</v>
      </c>
      <c r="G293" s="2">
        <v>33</v>
      </c>
      <c r="H293" s="2" t="s">
        <v>839</v>
      </c>
      <c r="I293" s="3" t="str">
        <f ca="1">IFERROR(__xludf.DUMMYFUNCTION("REGEXREPLACE(F294,""\D"", """")
"),"11")</f>
        <v>11</v>
      </c>
    </row>
    <row r="294" spans="1:9" ht="15.75" customHeight="1" x14ac:dyDescent="0.25">
      <c r="A294" s="1">
        <v>293</v>
      </c>
      <c r="B294" s="2">
        <v>294</v>
      </c>
      <c r="C294" s="2" t="s">
        <v>840</v>
      </c>
      <c r="D294" s="2" t="s">
        <v>841</v>
      </c>
      <c r="E294" s="2" t="s">
        <v>13</v>
      </c>
      <c r="F294" s="2">
        <v>0</v>
      </c>
      <c r="I294" s="3" t="str">
        <f ca="1">IFERROR(__xludf.DUMMYFUNCTION("REGEXREPLACE(F295,""\D"", """")
"),"#VALUE!")</f>
        <v>#VALUE!</v>
      </c>
    </row>
    <row r="295" spans="1:9" ht="15.75" customHeight="1" x14ac:dyDescent="0.25">
      <c r="A295" s="1">
        <v>294</v>
      </c>
      <c r="B295" s="2">
        <v>295</v>
      </c>
      <c r="C295" s="2" t="s">
        <v>842</v>
      </c>
      <c r="D295" s="2" t="s">
        <v>843</v>
      </c>
      <c r="E295" s="2" t="s">
        <v>844</v>
      </c>
      <c r="F295" s="2">
        <v>0</v>
      </c>
      <c r="I295" s="3" t="str">
        <f ca="1">IFERROR(__xludf.DUMMYFUNCTION("REGEXREPLACE(F296,""\D"", """")
"),"#VALUE!")</f>
        <v>#VALUE!</v>
      </c>
    </row>
    <row r="296" spans="1:9" ht="15.75" customHeight="1" x14ac:dyDescent="0.25">
      <c r="A296" s="1">
        <v>295</v>
      </c>
      <c r="B296" s="2">
        <v>296</v>
      </c>
      <c r="C296" s="2" t="s">
        <v>845</v>
      </c>
      <c r="D296" s="2" t="s">
        <v>846</v>
      </c>
      <c r="E296" s="2" t="s">
        <v>13</v>
      </c>
      <c r="F296" s="2">
        <v>0</v>
      </c>
      <c r="I296" s="3" t="str">
        <f ca="1">IFERROR(__xludf.DUMMYFUNCTION("REGEXREPLACE(F297,""\D"", """")
"),"#VALUE!")</f>
        <v>#VALUE!</v>
      </c>
    </row>
    <row r="297" spans="1:9" ht="15.75" customHeight="1" x14ac:dyDescent="0.25">
      <c r="A297" s="1">
        <v>296</v>
      </c>
      <c r="B297" s="2">
        <v>297</v>
      </c>
      <c r="C297" s="2" t="s">
        <v>847</v>
      </c>
      <c r="D297" s="2" t="s">
        <v>848</v>
      </c>
      <c r="E297" s="2" t="s">
        <v>13</v>
      </c>
      <c r="F297" s="2">
        <v>0</v>
      </c>
      <c r="I297" s="3" t="str">
        <f ca="1">IFERROR(__xludf.DUMMYFUNCTION("REGEXREPLACE(F298,""\D"", """")
"),"#VALUE!")</f>
        <v>#VALUE!</v>
      </c>
    </row>
    <row r="298" spans="1:9" ht="15.75" customHeight="1" x14ac:dyDescent="0.25">
      <c r="A298" s="1">
        <v>297</v>
      </c>
      <c r="B298" s="2">
        <v>298</v>
      </c>
      <c r="C298" s="2" t="s">
        <v>849</v>
      </c>
      <c r="D298" s="2" t="s">
        <v>850</v>
      </c>
      <c r="E298" s="2" t="s">
        <v>851</v>
      </c>
      <c r="F298" s="2">
        <v>0</v>
      </c>
      <c r="I298" s="3" t="str">
        <f ca="1">IFERROR(__xludf.DUMMYFUNCTION("REGEXREPLACE(F299,""\D"", """")
"),"#VALUE!")</f>
        <v>#VALUE!</v>
      </c>
    </row>
    <row r="299" spans="1:9" ht="15.75" customHeight="1" x14ac:dyDescent="0.25">
      <c r="A299" s="1">
        <v>298</v>
      </c>
      <c r="B299" s="2">
        <v>299</v>
      </c>
      <c r="C299" s="2" t="s">
        <v>852</v>
      </c>
      <c r="D299" s="2" t="s">
        <v>853</v>
      </c>
      <c r="E299" s="2" t="s">
        <v>854</v>
      </c>
      <c r="F299" s="2" t="s">
        <v>314</v>
      </c>
      <c r="G299" s="2">
        <v>19</v>
      </c>
      <c r="H299" s="2" t="s">
        <v>833</v>
      </c>
      <c r="I299" s="3" t="str">
        <f ca="1">IFERROR(__xludf.DUMMYFUNCTION("REGEXREPLACE(F300,""\D"", """")
"),"16")</f>
        <v>16</v>
      </c>
    </row>
    <row r="300" spans="1:9" ht="15.75" customHeight="1" x14ac:dyDescent="0.25">
      <c r="A300" s="1">
        <v>299</v>
      </c>
      <c r="B300" s="2">
        <v>300</v>
      </c>
      <c r="C300" s="2" t="s">
        <v>855</v>
      </c>
      <c r="D300" s="2" t="s">
        <v>856</v>
      </c>
      <c r="E300" s="2" t="s">
        <v>857</v>
      </c>
      <c r="F300" s="2" t="s">
        <v>220</v>
      </c>
      <c r="G300" s="2">
        <v>8</v>
      </c>
      <c r="H300" s="2" t="s">
        <v>858</v>
      </c>
      <c r="I300" s="3" t="str">
        <f ca="1">IFERROR(__xludf.DUMMYFUNCTION("REGEXREPLACE(F301,""\D"", """")
"),"18")</f>
        <v>18</v>
      </c>
    </row>
    <row r="301" spans="1:9" ht="15.75" customHeight="1" x14ac:dyDescent="0.25">
      <c r="A301" s="1">
        <v>300</v>
      </c>
      <c r="B301" s="2">
        <v>301</v>
      </c>
      <c r="C301" s="2" t="s">
        <v>859</v>
      </c>
      <c r="D301" s="2" t="s">
        <v>860</v>
      </c>
      <c r="E301" s="2" t="s">
        <v>861</v>
      </c>
      <c r="F301" s="2" t="s">
        <v>509</v>
      </c>
      <c r="G301" s="2">
        <v>8</v>
      </c>
      <c r="H301" s="2" t="s">
        <v>833</v>
      </c>
      <c r="I301" s="3" t="str">
        <f ca="1">IFERROR(__xludf.DUMMYFUNCTION("REGEXREPLACE(F302,""\D"", """")
"),"27")</f>
        <v>27</v>
      </c>
    </row>
    <row r="302" spans="1:9" ht="15.75" customHeight="1" x14ac:dyDescent="0.25">
      <c r="A302" s="1">
        <v>301</v>
      </c>
      <c r="B302" s="2">
        <v>302</v>
      </c>
      <c r="C302" s="2" t="s">
        <v>862</v>
      </c>
      <c r="D302" s="2" t="s">
        <v>863</v>
      </c>
      <c r="E302" s="2" t="s">
        <v>864</v>
      </c>
      <c r="F302" s="2">
        <v>0</v>
      </c>
      <c r="I302" s="3" t="str">
        <f ca="1">IFERROR(__xludf.DUMMYFUNCTION("REGEXREPLACE(F303,""\D"", """")
"),"#VALUE!")</f>
        <v>#VALUE!</v>
      </c>
    </row>
    <row r="303" spans="1:9" ht="15.75" customHeight="1" x14ac:dyDescent="0.25">
      <c r="A303" s="1">
        <v>302</v>
      </c>
      <c r="B303" s="2">
        <v>303</v>
      </c>
      <c r="C303" s="2" t="s">
        <v>865</v>
      </c>
      <c r="D303" s="2" t="s">
        <v>866</v>
      </c>
      <c r="E303" s="2" t="s">
        <v>867</v>
      </c>
      <c r="F303" s="2">
        <v>0</v>
      </c>
      <c r="I303" s="3" t="str">
        <f ca="1">IFERROR(__xludf.DUMMYFUNCTION("REGEXREPLACE(F304,""\D"", """")
"),"#VALUE!")</f>
        <v>#VALUE!</v>
      </c>
    </row>
    <row r="304" spans="1:9" ht="15.75" customHeight="1" x14ac:dyDescent="0.25">
      <c r="A304" s="1">
        <v>303</v>
      </c>
      <c r="B304" s="2">
        <v>304</v>
      </c>
      <c r="C304" s="2" t="s">
        <v>868</v>
      </c>
      <c r="D304" s="2" t="s">
        <v>869</v>
      </c>
      <c r="E304" s="2" t="s">
        <v>870</v>
      </c>
      <c r="F304" s="2" t="s">
        <v>204</v>
      </c>
      <c r="G304" s="2">
        <v>1</v>
      </c>
      <c r="H304" s="2" t="s">
        <v>155</v>
      </c>
      <c r="I304" s="3" t="str">
        <f ca="1">IFERROR(__xludf.DUMMYFUNCTION("REGEXREPLACE(F305,""\D"", """")
"),"9")</f>
        <v>9</v>
      </c>
    </row>
    <row r="305" spans="1:9" ht="15.75" customHeight="1" x14ac:dyDescent="0.25">
      <c r="A305" s="1">
        <v>304</v>
      </c>
      <c r="B305" s="2">
        <v>305</v>
      </c>
      <c r="C305" s="2" t="s">
        <v>871</v>
      </c>
      <c r="D305" s="2" t="s">
        <v>872</v>
      </c>
      <c r="E305" s="2" t="s">
        <v>873</v>
      </c>
      <c r="F305" s="2" t="s">
        <v>168</v>
      </c>
      <c r="G305" s="2">
        <v>12</v>
      </c>
      <c r="H305" s="2" t="s">
        <v>272</v>
      </c>
      <c r="I305" s="3" t="str">
        <f ca="1">IFERROR(__xludf.DUMMYFUNCTION("REGEXREPLACE(F306,""\D"", """")
"),"6")</f>
        <v>6</v>
      </c>
    </row>
    <row r="306" spans="1:9" ht="15.75" customHeight="1" x14ac:dyDescent="0.25">
      <c r="A306" s="1">
        <v>305</v>
      </c>
      <c r="B306" s="2">
        <v>306</v>
      </c>
      <c r="C306" s="2" t="s">
        <v>874</v>
      </c>
      <c r="D306" s="2" t="s">
        <v>875</v>
      </c>
      <c r="E306" s="2" t="s">
        <v>13</v>
      </c>
      <c r="F306" s="2">
        <v>0</v>
      </c>
      <c r="I306" s="3" t="str">
        <f ca="1">IFERROR(__xludf.DUMMYFUNCTION("REGEXREPLACE(F307,""\D"", """")
"),"#VALUE!")</f>
        <v>#VALUE!</v>
      </c>
    </row>
    <row r="307" spans="1:9" ht="15.75" customHeight="1" x14ac:dyDescent="0.25">
      <c r="A307" s="1">
        <v>306</v>
      </c>
      <c r="B307" s="2">
        <v>307</v>
      </c>
      <c r="C307" s="2" t="s">
        <v>876</v>
      </c>
      <c r="D307" s="2" t="s">
        <v>877</v>
      </c>
      <c r="E307" s="2" t="s">
        <v>878</v>
      </c>
      <c r="F307" s="2">
        <v>0</v>
      </c>
      <c r="I307" s="3" t="str">
        <f ca="1">IFERROR(__xludf.DUMMYFUNCTION("REGEXREPLACE(F308,""\D"", """")
"),"#VALUE!")</f>
        <v>#VALUE!</v>
      </c>
    </row>
    <row r="308" spans="1:9" ht="15.75" customHeight="1" x14ac:dyDescent="0.25">
      <c r="A308" s="1">
        <v>307</v>
      </c>
      <c r="B308" s="2">
        <v>308</v>
      </c>
      <c r="C308" s="2" t="s">
        <v>879</v>
      </c>
      <c r="D308" s="2" t="s">
        <v>880</v>
      </c>
      <c r="E308" s="2" t="s">
        <v>13</v>
      </c>
      <c r="F308" s="2">
        <v>0</v>
      </c>
      <c r="I308" s="3" t="str">
        <f ca="1">IFERROR(__xludf.DUMMYFUNCTION("REGEXREPLACE(F309,""\D"", """")
"),"#VALUE!")</f>
        <v>#VALUE!</v>
      </c>
    </row>
    <row r="309" spans="1:9" ht="15.75" customHeight="1" x14ac:dyDescent="0.25">
      <c r="A309" s="1">
        <v>308</v>
      </c>
      <c r="B309" s="2">
        <v>309</v>
      </c>
      <c r="C309" s="2" t="s">
        <v>881</v>
      </c>
      <c r="D309" s="2" t="s">
        <v>882</v>
      </c>
      <c r="E309" s="2" t="s">
        <v>13</v>
      </c>
      <c r="F309" s="2">
        <v>0</v>
      </c>
      <c r="I309" s="3" t="str">
        <f ca="1">IFERROR(__xludf.DUMMYFUNCTION("REGEXREPLACE(F310,""\D"", """")
"),"#VALUE!")</f>
        <v>#VALUE!</v>
      </c>
    </row>
    <row r="310" spans="1:9" ht="15.75" customHeight="1" x14ac:dyDescent="0.25">
      <c r="A310" s="1">
        <v>309</v>
      </c>
      <c r="B310" s="2">
        <v>310</v>
      </c>
      <c r="C310" s="2" t="s">
        <v>883</v>
      </c>
      <c r="D310" s="2" t="s">
        <v>884</v>
      </c>
      <c r="E310" s="2" t="s">
        <v>13</v>
      </c>
      <c r="F310" s="2">
        <v>0</v>
      </c>
      <c r="I310" s="3" t="str">
        <f ca="1">IFERROR(__xludf.DUMMYFUNCTION("REGEXREPLACE(F311,""\D"", """")
"),"#VALUE!")</f>
        <v>#VALUE!</v>
      </c>
    </row>
    <row r="311" spans="1:9" ht="15.75" customHeight="1" x14ac:dyDescent="0.25">
      <c r="A311" s="1">
        <v>310</v>
      </c>
      <c r="B311" s="2">
        <v>311</v>
      </c>
      <c r="C311" s="2" t="s">
        <v>885</v>
      </c>
      <c r="D311" s="2" t="s">
        <v>886</v>
      </c>
      <c r="E311" s="2" t="s">
        <v>13</v>
      </c>
      <c r="F311" s="2">
        <v>0</v>
      </c>
      <c r="I311" s="3" t="str">
        <f ca="1">IFERROR(__xludf.DUMMYFUNCTION("REGEXREPLACE(F312,""\D"", """")
"),"#VALUE!")</f>
        <v>#VALUE!</v>
      </c>
    </row>
    <row r="312" spans="1:9" ht="15.75" customHeight="1" x14ac:dyDescent="0.25">
      <c r="A312" s="1">
        <v>311</v>
      </c>
      <c r="B312" s="2">
        <v>312</v>
      </c>
      <c r="C312" s="2" t="s">
        <v>887</v>
      </c>
      <c r="D312" s="2" t="s">
        <v>888</v>
      </c>
      <c r="E312" s="2" t="s">
        <v>13</v>
      </c>
      <c r="F312" s="2">
        <v>0</v>
      </c>
      <c r="I312" s="3" t="str">
        <f ca="1">IFERROR(__xludf.DUMMYFUNCTION("REGEXREPLACE(F313,""\D"", """")
"),"#VALUE!")</f>
        <v>#VALUE!</v>
      </c>
    </row>
    <row r="313" spans="1:9" ht="15.75" customHeight="1" x14ac:dyDescent="0.25">
      <c r="A313" s="1">
        <v>312</v>
      </c>
      <c r="B313" s="2">
        <v>313</v>
      </c>
      <c r="C313" s="2" t="s">
        <v>889</v>
      </c>
      <c r="D313" s="2" t="s">
        <v>890</v>
      </c>
      <c r="E313" s="2" t="s">
        <v>891</v>
      </c>
      <c r="F313" s="2">
        <v>0</v>
      </c>
      <c r="I313" s="3" t="str">
        <f ca="1">IFERROR(__xludf.DUMMYFUNCTION("REGEXREPLACE(F314,""\D"", """")
"),"#VALUE!")</f>
        <v>#VALUE!</v>
      </c>
    </row>
    <row r="314" spans="1:9" ht="15.75" customHeight="1" x14ac:dyDescent="0.25">
      <c r="A314" s="1">
        <v>313</v>
      </c>
      <c r="B314" s="2">
        <v>314</v>
      </c>
      <c r="C314" s="2" t="s">
        <v>892</v>
      </c>
      <c r="D314" s="2" t="s">
        <v>893</v>
      </c>
      <c r="E314" s="2" t="s">
        <v>894</v>
      </c>
      <c r="F314" s="2" t="s">
        <v>425</v>
      </c>
      <c r="G314" s="2">
        <v>0</v>
      </c>
      <c r="H314" s="2" t="s">
        <v>815</v>
      </c>
      <c r="I314" s="3" t="str">
        <f ca="1">IFERROR(__xludf.DUMMYFUNCTION("REGEXREPLACE(F315,""\D"", """")
"),"46")</f>
        <v>46</v>
      </c>
    </row>
    <row r="315" spans="1:9" ht="15.75" customHeight="1" x14ac:dyDescent="0.25">
      <c r="A315" s="1">
        <v>314</v>
      </c>
      <c r="B315" s="2">
        <v>315</v>
      </c>
      <c r="C315" s="2" t="s">
        <v>895</v>
      </c>
      <c r="D315" s="2" t="s">
        <v>896</v>
      </c>
      <c r="E315" s="2" t="s">
        <v>897</v>
      </c>
      <c r="F315" s="2" t="s">
        <v>898</v>
      </c>
      <c r="G315" s="2">
        <v>40</v>
      </c>
      <c r="H315" s="2" t="s">
        <v>899</v>
      </c>
      <c r="I315" s="3" t="str">
        <f ca="1">IFERROR(__xludf.DUMMYFUNCTION("REGEXREPLACE(F316,""\D"", """")
"),"31")</f>
        <v>31</v>
      </c>
    </row>
    <row r="316" spans="1:9" ht="15.75" customHeight="1" x14ac:dyDescent="0.25">
      <c r="A316" s="1">
        <v>315</v>
      </c>
      <c r="B316" s="2">
        <v>316</v>
      </c>
      <c r="C316" s="2" t="s">
        <v>900</v>
      </c>
      <c r="D316" s="2" t="s">
        <v>901</v>
      </c>
      <c r="E316" s="2" t="s">
        <v>13</v>
      </c>
      <c r="F316" s="2">
        <v>0</v>
      </c>
      <c r="I316" s="3" t="str">
        <f ca="1">IFERROR(__xludf.DUMMYFUNCTION("REGEXREPLACE(F317,""\D"", """")
"),"#VALUE!")</f>
        <v>#VALUE!</v>
      </c>
    </row>
    <row r="317" spans="1:9" ht="15.75" customHeight="1" x14ac:dyDescent="0.25">
      <c r="A317" s="1">
        <v>316</v>
      </c>
      <c r="B317" s="2">
        <v>317</v>
      </c>
      <c r="C317" s="2" t="s">
        <v>902</v>
      </c>
      <c r="D317" s="2" t="s">
        <v>903</v>
      </c>
      <c r="E317" s="2" t="s">
        <v>904</v>
      </c>
      <c r="F317" s="2">
        <v>0</v>
      </c>
      <c r="I317" s="3" t="str">
        <f ca="1">IFERROR(__xludf.DUMMYFUNCTION("REGEXREPLACE(F318,""\D"", """")
"),"#VALUE!")</f>
        <v>#VALUE!</v>
      </c>
    </row>
    <row r="318" spans="1:9" ht="15.75" customHeight="1" x14ac:dyDescent="0.25">
      <c r="A318" s="1">
        <v>317</v>
      </c>
      <c r="B318" s="2">
        <v>318</v>
      </c>
      <c r="C318" s="2" t="s">
        <v>905</v>
      </c>
      <c r="D318" s="2" t="s">
        <v>906</v>
      </c>
      <c r="E318" s="2" t="s">
        <v>13</v>
      </c>
      <c r="F318" s="2">
        <v>0</v>
      </c>
      <c r="I318" s="3" t="str">
        <f ca="1">IFERROR(__xludf.DUMMYFUNCTION("REGEXREPLACE(F319,""\D"", """")
"),"#VALUE!")</f>
        <v>#VALUE!</v>
      </c>
    </row>
    <row r="319" spans="1:9" ht="15.75" customHeight="1" x14ac:dyDescent="0.25">
      <c r="A319" s="1">
        <v>318</v>
      </c>
      <c r="B319" s="2">
        <v>319</v>
      </c>
      <c r="C319" s="2" t="s">
        <v>907</v>
      </c>
      <c r="D319" s="2" t="s">
        <v>908</v>
      </c>
      <c r="E319" s="2" t="s">
        <v>909</v>
      </c>
      <c r="F319" s="2" t="s">
        <v>58</v>
      </c>
      <c r="G319" s="2">
        <v>19</v>
      </c>
      <c r="H319" s="2" t="s">
        <v>252</v>
      </c>
      <c r="I319" s="3" t="str">
        <f ca="1">IFERROR(__xludf.DUMMYFUNCTION("REGEXREPLACE(F320,""\D"", """")
"),"30")</f>
        <v>30</v>
      </c>
    </row>
    <row r="320" spans="1:9" ht="15.75" customHeight="1" x14ac:dyDescent="0.25">
      <c r="A320" s="1">
        <v>319</v>
      </c>
      <c r="B320" s="2">
        <v>320</v>
      </c>
      <c r="C320" s="2" t="s">
        <v>910</v>
      </c>
      <c r="D320" s="2" t="s">
        <v>911</v>
      </c>
      <c r="E320" s="2" t="s">
        <v>912</v>
      </c>
      <c r="F320" s="2" t="s">
        <v>256</v>
      </c>
      <c r="G320" s="2">
        <v>19</v>
      </c>
      <c r="H320" s="2" t="s">
        <v>221</v>
      </c>
      <c r="I320" s="3" t="str">
        <f ca="1">IFERROR(__xludf.DUMMYFUNCTION("REGEXREPLACE(F321,""\D"", """")
"),"10")</f>
        <v>10</v>
      </c>
    </row>
    <row r="321" spans="1:9" ht="15.75" customHeight="1" x14ac:dyDescent="0.25">
      <c r="A321" s="1">
        <v>320</v>
      </c>
      <c r="B321" s="2">
        <v>321</v>
      </c>
      <c r="C321" s="2" t="s">
        <v>913</v>
      </c>
      <c r="D321" s="2" t="s">
        <v>914</v>
      </c>
      <c r="E321" s="2" t="s">
        <v>915</v>
      </c>
      <c r="F321" s="2">
        <v>0</v>
      </c>
      <c r="I321" s="3" t="str">
        <f ca="1">IFERROR(__xludf.DUMMYFUNCTION("REGEXREPLACE(F322,""\D"", """")
"),"#VALUE!")</f>
        <v>#VALUE!</v>
      </c>
    </row>
    <row r="322" spans="1:9" ht="15.75" customHeight="1" x14ac:dyDescent="0.25">
      <c r="A322" s="1">
        <v>321</v>
      </c>
      <c r="B322" s="2">
        <v>322</v>
      </c>
      <c r="C322" s="2" t="s">
        <v>916</v>
      </c>
      <c r="D322" s="2" t="s">
        <v>917</v>
      </c>
      <c r="E322" s="2" t="s">
        <v>13</v>
      </c>
      <c r="F322" s="2">
        <v>0</v>
      </c>
      <c r="I322" s="3" t="str">
        <f ca="1">IFERROR(__xludf.DUMMYFUNCTION("REGEXREPLACE(F323,""\D"", """")
"),"#VALUE!")</f>
        <v>#VALUE!</v>
      </c>
    </row>
    <row r="323" spans="1:9" ht="15.75" customHeight="1" x14ac:dyDescent="0.25">
      <c r="A323" s="1">
        <v>322</v>
      </c>
      <c r="B323" s="2">
        <v>323</v>
      </c>
      <c r="C323" s="2" t="s">
        <v>918</v>
      </c>
      <c r="D323" s="2" t="s">
        <v>919</v>
      </c>
      <c r="E323" s="2" t="s">
        <v>920</v>
      </c>
      <c r="F323" s="2">
        <v>0</v>
      </c>
      <c r="I323" s="3" t="str">
        <f ca="1">IFERROR(__xludf.DUMMYFUNCTION("REGEXREPLACE(F324,""\D"", """")
"),"#VALUE!")</f>
        <v>#VALUE!</v>
      </c>
    </row>
    <row r="324" spans="1:9" ht="15.75" customHeight="1" x14ac:dyDescent="0.25">
      <c r="A324" s="1">
        <v>323</v>
      </c>
      <c r="B324" s="2">
        <v>324</v>
      </c>
      <c r="C324" s="2" t="s">
        <v>921</v>
      </c>
      <c r="D324" s="2" t="s">
        <v>922</v>
      </c>
      <c r="E324" s="2" t="s">
        <v>923</v>
      </c>
      <c r="F324" s="2" t="s">
        <v>204</v>
      </c>
      <c r="G324" s="2">
        <v>1</v>
      </c>
      <c r="H324" s="2" t="s">
        <v>155</v>
      </c>
      <c r="I324" s="3" t="str">
        <f ca="1">IFERROR(__xludf.DUMMYFUNCTION("REGEXREPLACE(F325,""\D"", """")
"),"9")</f>
        <v>9</v>
      </c>
    </row>
    <row r="325" spans="1:9" ht="15.75" customHeight="1" x14ac:dyDescent="0.25">
      <c r="A325" s="1">
        <v>324</v>
      </c>
      <c r="B325" s="2">
        <v>325</v>
      </c>
      <c r="C325" s="2" t="s">
        <v>924</v>
      </c>
      <c r="D325" s="2" t="s">
        <v>925</v>
      </c>
      <c r="E325" s="2" t="s">
        <v>926</v>
      </c>
      <c r="F325" s="2">
        <v>0</v>
      </c>
      <c r="I325" s="3" t="str">
        <f ca="1">IFERROR(__xludf.DUMMYFUNCTION("REGEXREPLACE(F326,""\D"", """")
"),"#VALUE!")</f>
        <v>#VALUE!</v>
      </c>
    </row>
    <row r="326" spans="1:9" ht="15.75" customHeight="1" x14ac:dyDescent="0.25">
      <c r="A326" s="1">
        <v>325</v>
      </c>
      <c r="B326" s="2">
        <v>326</v>
      </c>
      <c r="C326" s="2" t="s">
        <v>927</v>
      </c>
      <c r="D326" s="2" t="s">
        <v>928</v>
      </c>
      <c r="E326" s="2" t="s">
        <v>929</v>
      </c>
      <c r="F326" s="2">
        <v>0</v>
      </c>
      <c r="I326" s="3" t="str">
        <f ca="1">IFERROR(__xludf.DUMMYFUNCTION("REGEXREPLACE(F327,""\D"", """")
"),"#VALUE!")</f>
        <v>#VALUE!</v>
      </c>
    </row>
    <row r="327" spans="1:9" ht="15.75" customHeight="1" x14ac:dyDescent="0.25">
      <c r="A327" s="1">
        <v>326</v>
      </c>
      <c r="B327" s="2">
        <v>327</v>
      </c>
      <c r="C327" s="2" t="s">
        <v>930</v>
      </c>
      <c r="D327" s="2" t="s">
        <v>931</v>
      </c>
      <c r="E327" s="2" t="s">
        <v>932</v>
      </c>
      <c r="F327" s="2" t="s">
        <v>82</v>
      </c>
      <c r="G327" s="2">
        <v>9</v>
      </c>
      <c r="H327" s="2" t="s">
        <v>933</v>
      </c>
      <c r="I327" s="3" t="str">
        <f ca="1">IFERROR(__xludf.DUMMYFUNCTION("REGEXREPLACE(F328,""\D"", """")
"),"41")</f>
        <v>41</v>
      </c>
    </row>
    <row r="328" spans="1:9" ht="15.75" customHeight="1" x14ac:dyDescent="0.25">
      <c r="A328" s="1">
        <v>327</v>
      </c>
      <c r="B328" s="2">
        <v>328</v>
      </c>
      <c r="C328" s="2" t="s">
        <v>934</v>
      </c>
      <c r="D328" s="2" t="s">
        <v>935</v>
      </c>
      <c r="E328" s="2" t="s">
        <v>13</v>
      </c>
      <c r="F328" s="2">
        <v>0</v>
      </c>
      <c r="I328" s="3" t="str">
        <f ca="1">IFERROR(__xludf.DUMMYFUNCTION("REGEXREPLACE(F329,""\D"", """")
"),"#VALUE!")</f>
        <v>#VALUE!</v>
      </c>
    </row>
    <row r="329" spans="1:9" ht="15.75" customHeight="1" x14ac:dyDescent="0.25">
      <c r="A329" s="1">
        <v>328</v>
      </c>
      <c r="B329" s="2">
        <v>329</v>
      </c>
      <c r="C329" s="2" t="s">
        <v>936</v>
      </c>
      <c r="D329" s="2" t="s">
        <v>937</v>
      </c>
      <c r="E329" s="2" t="s">
        <v>13</v>
      </c>
      <c r="F329" s="2">
        <v>0</v>
      </c>
      <c r="I329" s="3" t="str">
        <f ca="1">IFERROR(__xludf.DUMMYFUNCTION("REGEXREPLACE(F330,""\D"", """")
"),"#VALUE!")</f>
        <v>#VALUE!</v>
      </c>
    </row>
    <row r="330" spans="1:9" ht="15.75" customHeight="1" x14ac:dyDescent="0.25">
      <c r="A330" s="1">
        <v>329</v>
      </c>
      <c r="B330" s="2">
        <v>330</v>
      </c>
      <c r="C330" s="2" t="s">
        <v>938</v>
      </c>
      <c r="D330" s="2" t="s">
        <v>939</v>
      </c>
      <c r="E330" s="2" t="s">
        <v>940</v>
      </c>
      <c r="F330" s="2">
        <v>0</v>
      </c>
      <c r="I330" s="3" t="str">
        <f ca="1">IFERROR(__xludf.DUMMYFUNCTION("REGEXREPLACE(F331,""\D"", """")
"),"#VALUE!")</f>
        <v>#VALUE!</v>
      </c>
    </row>
    <row r="331" spans="1:9" ht="15.75" customHeight="1" x14ac:dyDescent="0.25">
      <c r="A331" s="1">
        <v>330</v>
      </c>
      <c r="B331" s="2">
        <v>331</v>
      </c>
      <c r="C331" s="2" t="s">
        <v>941</v>
      </c>
      <c r="D331" s="2" t="s">
        <v>942</v>
      </c>
      <c r="E331" s="2" t="s">
        <v>943</v>
      </c>
      <c r="F331" s="2" t="s">
        <v>159</v>
      </c>
      <c r="G331" s="2">
        <v>8</v>
      </c>
      <c r="H331" s="2" t="s">
        <v>571</v>
      </c>
      <c r="I331" s="3" t="str">
        <f ca="1">IFERROR(__xludf.DUMMYFUNCTION("REGEXREPLACE(F332,""\D"", """")
"),"11")</f>
        <v>11</v>
      </c>
    </row>
    <row r="332" spans="1:9" ht="15.75" customHeight="1" x14ac:dyDescent="0.25">
      <c r="A332" s="1">
        <v>331</v>
      </c>
      <c r="B332" s="2">
        <v>332</v>
      </c>
      <c r="C332" s="2" t="s">
        <v>944</v>
      </c>
      <c r="D332" s="2" t="s">
        <v>945</v>
      </c>
      <c r="E332" s="2" t="s">
        <v>946</v>
      </c>
      <c r="F332" s="2">
        <v>0</v>
      </c>
      <c r="I332" s="3" t="str">
        <f ca="1">IFERROR(__xludf.DUMMYFUNCTION("REGEXREPLACE(F333,""\D"", """")
"),"#VALUE!")</f>
        <v>#VALUE!</v>
      </c>
    </row>
    <row r="333" spans="1:9" ht="15.75" customHeight="1" x14ac:dyDescent="0.25">
      <c r="A333" s="1">
        <v>332</v>
      </c>
      <c r="B333" s="2">
        <v>333</v>
      </c>
      <c r="C333" s="2" t="s">
        <v>947</v>
      </c>
      <c r="D333" s="2" t="s">
        <v>948</v>
      </c>
      <c r="E333" s="2" t="s">
        <v>949</v>
      </c>
      <c r="F333" s="2" t="s">
        <v>35</v>
      </c>
      <c r="G333" s="2">
        <v>2</v>
      </c>
      <c r="H333" s="2" t="s">
        <v>620</v>
      </c>
      <c r="I333" s="3" t="str">
        <f ca="1">IFERROR(__xludf.DUMMYFUNCTION("REGEXREPLACE(F334,""\D"", """")
"),"5")</f>
        <v>5</v>
      </c>
    </row>
    <row r="334" spans="1:9" ht="15.75" customHeight="1" x14ac:dyDescent="0.25">
      <c r="A334" s="1">
        <v>333</v>
      </c>
      <c r="B334" s="2">
        <v>334</v>
      </c>
      <c r="C334" s="2" t="s">
        <v>950</v>
      </c>
      <c r="D334" s="2" t="s">
        <v>951</v>
      </c>
      <c r="E334" s="2" t="s">
        <v>13</v>
      </c>
      <c r="F334" s="2">
        <v>0</v>
      </c>
      <c r="I334" s="3" t="str">
        <f ca="1">IFERROR(__xludf.DUMMYFUNCTION("REGEXREPLACE(F335,""\D"", """")
"),"#VALUE!")</f>
        <v>#VALUE!</v>
      </c>
    </row>
    <row r="335" spans="1:9" ht="15.75" customHeight="1" x14ac:dyDescent="0.25">
      <c r="A335" s="1">
        <v>334</v>
      </c>
      <c r="B335" s="2">
        <v>335</v>
      </c>
      <c r="C335" s="2" t="s">
        <v>952</v>
      </c>
      <c r="D335" s="2" t="s">
        <v>953</v>
      </c>
      <c r="E335" s="2" t="s">
        <v>954</v>
      </c>
      <c r="F335" s="2">
        <v>0</v>
      </c>
      <c r="I335" s="3" t="str">
        <f ca="1">IFERROR(__xludf.DUMMYFUNCTION("REGEXREPLACE(F336,""\D"", """")
"),"#VALUE!")</f>
        <v>#VALUE!</v>
      </c>
    </row>
    <row r="336" spans="1:9" ht="15.75" customHeight="1" x14ac:dyDescent="0.25">
      <c r="A336" s="1">
        <v>335</v>
      </c>
      <c r="B336" s="2">
        <v>336</v>
      </c>
      <c r="C336" s="2" t="s">
        <v>955</v>
      </c>
      <c r="D336" s="2" t="s">
        <v>956</v>
      </c>
      <c r="E336" s="2" t="s">
        <v>13</v>
      </c>
      <c r="F336" s="2">
        <v>0</v>
      </c>
      <c r="I336" s="3" t="str">
        <f ca="1">IFERROR(__xludf.DUMMYFUNCTION("REGEXREPLACE(F337,""\D"", """")
"),"#VALUE!")</f>
        <v>#VALUE!</v>
      </c>
    </row>
    <row r="337" spans="1:9" ht="15.75" customHeight="1" x14ac:dyDescent="0.25">
      <c r="A337" s="1">
        <v>336</v>
      </c>
      <c r="B337" s="2">
        <v>337</v>
      </c>
      <c r="C337" s="2" t="s">
        <v>957</v>
      </c>
      <c r="D337" s="2" t="s">
        <v>958</v>
      </c>
      <c r="E337" s="2" t="s">
        <v>13</v>
      </c>
      <c r="F337" s="2">
        <v>0</v>
      </c>
      <c r="I337" s="3" t="str">
        <f ca="1">IFERROR(__xludf.DUMMYFUNCTION("REGEXREPLACE(F338,""\D"", """")
"),"#VALUE!")</f>
        <v>#VALUE!</v>
      </c>
    </row>
    <row r="338" spans="1:9" ht="15.75" customHeight="1" x14ac:dyDescent="0.25">
      <c r="A338" s="1">
        <v>337</v>
      </c>
      <c r="B338" s="2">
        <v>338</v>
      </c>
      <c r="C338" s="2" t="s">
        <v>959</v>
      </c>
      <c r="D338" s="2" t="s">
        <v>960</v>
      </c>
      <c r="E338" s="2" t="s">
        <v>961</v>
      </c>
      <c r="F338" s="2" t="s">
        <v>962</v>
      </c>
      <c r="G338" s="2">
        <v>8</v>
      </c>
      <c r="H338" s="2" t="s">
        <v>47</v>
      </c>
      <c r="I338" s="3" t="str">
        <f ca="1">IFERROR(__xludf.DUMMYFUNCTION("REGEXREPLACE(F339,""\D"", """")
"),"8")</f>
        <v>8</v>
      </c>
    </row>
    <row r="339" spans="1:9" ht="15.75" customHeight="1" x14ac:dyDescent="0.25">
      <c r="A339" s="1">
        <v>338</v>
      </c>
      <c r="B339" s="2">
        <v>339</v>
      </c>
      <c r="C339" s="2" t="s">
        <v>963</v>
      </c>
      <c r="D339" s="2" t="s">
        <v>964</v>
      </c>
      <c r="E339" s="2" t="s">
        <v>965</v>
      </c>
      <c r="F339" s="2">
        <v>0</v>
      </c>
      <c r="I339" s="3" t="str">
        <f ca="1">IFERROR(__xludf.DUMMYFUNCTION("REGEXREPLACE(F340,""\D"", """")
"),"#VALUE!")</f>
        <v>#VALUE!</v>
      </c>
    </row>
    <row r="340" spans="1:9" ht="15.75" customHeight="1" x14ac:dyDescent="0.25">
      <c r="A340" s="1">
        <v>339</v>
      </c>
      <c r="B340" s="2">
        <v>340</v>
      </c>
      <c r="C340" s="2" t="s">
        <v>966</v>
      </c>
      <c r="D340" s="2" t="s">
        <v>967</v>
      </c>
      <c r="E340" s="2" t="s">
        <v>968</v>
      </c>
      <c r="F340" s="2" t="s">
        <v>186</v>
      </c>
      <c r="G340" s="2">
        <v>16</v>
      </c>
      <c r="H340" s="2" t="s">
        <v>252</v>
      </c>
      <c r="I340" s="3" t="str">
        <f ca="1">IFERROR(__xludf.DUMMYFUNCTION("REGEXREPLACE(F341,""\D"", """")
"),"33")</f>
        <v>33</v>
      </c>
    </row>
    <row r="341" spans="1:9" ht="15.75" customHeight="1" x14ac:dyDescent="0.25">
      <c r="A341" s="1">
        <v>340</v>
      </c>
      <c r="B341" s="2">
        <v>341</v>
      </c>
      <c r="C341" s="2" t="s">
        <v>969</v>
      </c>
      <c r="D341" s="2" t="s">
        <v>970</v>
      </c>
      <c r="E341" s="2" t="s">
        <v>971</v>
      </c>
      <c r="F341" s="2">
        <v>0</v>
      </c>
      <c r="I341" s="3" t="str">
        <f ca="1">IFERROR(__xludf.DUMMYFUNCTION("REGEXREPLACE(F342,""\D"", """")
"),"#VALUE!")</f>
        <v>#VALUE!</v>
      </c>
    </row>
    <row r="342" spans="1:9" ht="15.75" customHeight="1" x14ac:dyDescent="0.25">
      <c r="A342" s="1">
        <v>341</v>
      </c>
      <c r="B342" s="2">
        <v>342</v>
      </c>
      <c r="C342" s="2" t="s">
        <v>972</v>
      </c>
      <c r="D342" s="2" t="s">
        <v>973</v>
      </c>
      <c r="E342" s="2" t="s">
        <v>974</v>
      </c>
      <c r="F342" s="2" t="s">
        <v>204</v>
      </c>
      <c r="G342" s="2">
        <v>20</v>
      </c>
      <c r="H342" s="2" t="s">
        <v>221</v>
      </c>
      <c r="I342" s="3" t="str">
        <f ca="1">IFERROR(__xludf.DUMMYFUNCTION("REGEXREPLACE(F343,""\D"", """")
"),"9")</f>
        <v>9</v>
      </c>
    </row>
    <row r="343" spans="1:9" ht="15.75" customHeight="1" x14ac:dyDescent="0.25">
      <c r="A343" s="1">
        <v>342</v>
      </c>
      <c r="B343" s="2">
        <v>343</v>
      </c>
      <c r="C343" s="2" t="s">
        <v>975</v>
      </c>
      <c r="D343" s="2" t="s">
        <v>976</v>
      </c>
      <c r="E343" s="2" t="s">
        <v>977</v>
      </c>
      <c r="F343" s="2" t="s">
        <v>159</v>
      </c>
      <c r="G343" s="2">
        <v>6</v>
      </c>
      <c r="H343" s="2" t="s">
        <v>475</v>
      </c>
      <c r="I343" s="3" t="str">
        <f ca="1">IFERROR(__xludf.DUMMYFUNCTION("REGEXREPLACE(F344,""\D"", """")
"),"11")</f>
        <v>11</v>
      </c>
    </row>
    <row r="344" spans="1:9" ht="15.75" customHeight="1" x14ac:dyDescent="0.25">
      <c r="A344" s="1">
        <v>343</v>
      </c>
      <c r="B344" s="2">
        <v>344</v>
      </c>
      <c r="C344" s="2" t="s">
        <v>978</v>
      </c>
      <c r="D344" s="2" t="s">
        <v>979</v>
      </c>
      <c r="E344" s="2" t="s">
        <v>980</v>
      </c>
      <c r="F344" s="2">
        <v>0</v>
      </c>
      <c r="I344" s="3" t="str">
        <f ca="1">IFERROR(__xludf.DUMMYFUNCTION("REGEXREPLACE(F345,""\D"", """")
"),"#VALUE!")</f>
        <v>#VALUE!</v>
      </c>
    </row>
    <row r="345" spans="1:9" ht="15.75" customHeight="1" x14ac:dyDescent="0.25">
      <c r="A345" s="1">
        <v>344</v>
      </c>
      <c r="B345" s="2">
        <v>345</v>
      </c>
      <c r="C345" s="2" t="s">
        <v>981</v>
      </c>
      <c r="D345" s="2" t="s">
        <v>982</v>
      </c>
      <c r="E345" s="2" t="s">
        <v>983</v>
      </c>
      <c r="F345" s="2">
        <v>0</v>
      </c>
      <c r="I345" s="3" t="str">
        <f ca="1">IFERROR(__xludf.DUMMYFUNCTION("REGEXREPLACE(F346,""\D"", """")
"),"#VALUE!")</f>
        <v>#VALUE!</v>
      </c>
    </row>
    <row r="346" spans="1:9" ht="15.75" customHeight="1" x14ac:dyDescent="0.25">
      <c r="A346" s="1">
        <v>345</v>
      </c>
      <c r="B346" s="2">
        <v>346</v>
      </c>
      <c r="C346" s="2" t="s">
        <v>984</v>
      </c>
      <c r="D346" s="2" t="s">
        <v>985</v>
      </c>
      <c r="E346" s="2" t="s">
        <v>13</v>
      </c>
      <c r="F346" s="2">
        <v>0</v>
      </c>
      <c r="I346" s="3" t="str">
        <f ca="1">IFERROR(__xludf.DUMMYFUNCTION("REGEXREPLACE(F347,""\D"", """")
"),"#VALUE!")</f>
        <v>#VALUE!</v>
      </c>
    </row>
    <row r="347" spans="1:9" ht="15.75" customHeight="1" x14ac:dyDescent="0.25">
      <c r="A347" s="1">
        <v>346</v>
      </c>
      <c r="B347" s="2">
        <v>347</v>
      </c>
      <c r="C347" s="2" t="s">
        <v>986</v>
      </c>
      <c r="D347" s="2" t="s">
        <v>987</v>
      </c>
      <c r="E347" s="2" t="s">
        <v>988</v>
      </c>
      <c r="F347" s="2">
        <v>0</v>
      </c>
      <c r="I347" s="3" t="str">
        <f ca="1">IFERROR(__xludf.DUMMYFUNCTION("REGEXREPLACE(F348,""\D"", """")
"),"#VALUE!")</f>
        <v>#VALUE!</v>
      </c>
    </row>
    <row r="348" spans="1:9" ht="15.75" customHeight="1" x14ac:dyDescent="0.25">
      <c r="A348" s="1">
        <v>347</v>
      </c>
      <c r="B348" s="2">
        <v>348</v>
      </c>
      <c r="C348" s="2" t="s">
        <v>989</v>
      </c>
      <c r="D348" s="2" t="s">
        <v>990</v>
      </c>
      <c r="E348" s="2" t="s">
        <v>13</v>
      </c>
      <c r="F348" s="2">
        <v>0</v>
      </c>
      <c r="I348" s="3" t="str">
        <f ca="1">IFERROR(__xludf.DUMMYFUNCTION("REGEXREPLACE(F349,""\D"", """")
"),"#VALUE!")</f>
        <v>#VALUE!</v>
      </c>
    </row>
    <row r="349" spans="1:9" ht="15.75" customHeight="1" x14ac:dyDescent="0.25">
      <c r="A349" s="1">
        <v>348</v>
      </c>
      <c r="B349" s="2">
        <v>349</v>
      </c>
      <c r="C349" s="2" t="s">
        <v>991</v>
      </c>
      <c r="D349" s="2" t="s">
        <v>992</v>
      </c>
      <c r="E349" s="2" t="s">
        <v>13</v>
      </c>
      <c r="F349" s="2">
        <v>0</v>
      </c>
      <c r="I349" s="3" t="str">
        <f ca="1">IFERROR(__xludf.DUMMYFUNCTION("REGEXREPLACE(F350,""\D"", """")
"),"#VALUE!")</f>
        <v>#VALUE!</v>
      </c>
    </row>
    <row r="350" spans="1:9" ht="15.75" customHeight="1" x14ac:dyDescent="0.25">
      <c r="A350" s="1">
        <v>349</v>
      </c>
      <c r="B350" s="2">
        <v>350</v>
      </c>
      <c r="C350" s="2" t="s">
        <v>993</v>
      </c>
      <c r="D350" s="2" t="s">
        <v>994</v>
      </c>
      <c r="E350" s="2" t="s">
        <v>13</v>
      </c>
      <c r="F350" s="2">
        <v>0</v>
      </c>
      <c r="I350" s="3" t="str">
        <f ca="1">IFERROR(__xludf.DUMMYFUNCTION("REGEXREPLACE(F351,""\D"", """")
"),"#VALUE!")</f>
        <v>#VALUE!</v>
      </c>
    </row>
    <row r="351" spans="1:9" ht="15.75" customHeight="1" x14ac:dyDescent="0.25">
      <c r="A351" s="1">
        <v>350</v>
      </c>
      <c r="B351" s="2">
        <v>351</v>
      </c>
      <c r="C351" s="2" t="s">
        <v>995</v>
      </c>
      <c r="D351" s="2" t="s">
        <v>996</v>
      </c>
      <c r="E351" s="2" t="s">
        <v>997</v>
      </c>
      <c r="F351" s="2">
        <v>0</v>
      </c>
      <c r="I351" s="3" t="str">
        <f ca="1">IFERROR(__xludf.DUMMYFUNCTION("REGEXREPLACE(F352,""\D"", """")
"),"#VALUE!")</f>
        <v>#VALUE!</v>
      </c>
    </row>
    <row r="352" spans="1:9" ht="15.75" customHeight="1" x14ac:dyDescent="0.25">
      <c r="A352" s="1">
        <v>351</v>
      </c>
      <c r="B352" s="2">
        <v>352</v>
      </c>
      <c r="C352" s="2" t="s">
        <v>998</v>
      </c>
      <c r="D352" s="2" t="s">
        <v>999</v>
      </c>
      <c r="E352" s="2" t="s">
        <v>1000</v>
      </c>
      <c r="F352" s="2" t="s">
        <v>1001</v>
      </c>
      <c r="G352" s="2">
        <v>0</v>
      </c>
      <c r="H352" s="2" t="s">
        <v>187</v>
      </c>
      <c r="I352" s="3" t="str">
        <f ca="1">IFERROR(__xludf.DUMMYFUNCTION("REGEXREPLACE(F353,""\D"", """")
"),"39")</f>
        <v>39</v>
      </c>
    </row>
    <row r="353" spans="1:9" ht="15.75" customHeight="1" x14ac:dyDescent="0.25">
      <c r="A353" s="1">
        <v>352</v>
      </c>
      <c r="B353" s="2">
        <v>353</v>
      </c>
      <c r="C353" s="2" t="s">
        <v>1002</v>
      </c>
      <c r="D353" s="2" t="s">
        <v>1003</v>
      </c>
      <c r="E353" s="2" t="s">
        <v>13</v>
      </c>
      <c r="F353" s="2">
        <v>0</v>
      </c>
      <c r="I353" s="3" t="str">
        <f ca="1">IFERROR(__xludf.DUMMYFUNCTION("REGEXREPLACE(F354,""\D"", """")
"),"#VALUE!")</f>
        <v>#VALUE!</v>
      </c>
    </row>
    <row r="354" spans="1:9" ht="15.75" customHeight="1" x14ac:dyDescent="0.25">
      <c r="A354" s="1">
        <v>353</v>
      </c>
      <c r="B354" s="2">
        <v>354</v>
      </c>
      <c r="C354" s="2" t="s">
        <v>1004</v>
      </c>
      <c r="D354" s="2" t="s">
        <v>1005</v>
      </c>
      <c r="E354" s="2" t="s">
        <v>1006</v>
      </c>
      <c r="F354" s="2">
        <v>0</v>
      </c>
      <c r="I354" s="3" t="str">
        <f ca="1">IFERROR(__xludf.DUMMYFUNCTION("REGEXREPLACE(F355,""\D"", """")
"),"#VALUE!")</f>
        <v>#VALUE!</v>
      </c>
    </row>
    <row r="355" spans="1:9" ht="15.75" customHeight="1" x14ac:dyDescent="0.25">
      <c r="A355" s="1">
        <v>354</v>
      </c>
      <c r="B355" s="2">
        <v>355</v>
      </c>
      <c r="C355" s="2" t="s">
        <v>1007</v>
      </c>
      <c r="D355" s="2" t="s">
        <v>1008</v>
      </c>
      <c r="E355" s="2" t="s">
        <v>1009</v>
      </c>
      <c r="F355" s="2" t="s">
        <v>409</v>
      </c>
      <c r="G355" s="2">
        <v>6</v>
      </c>
      <c r="H355" s="2" t="s">
        <v>282</v>
      </c>
      <c r="I355" s="3" t="str">
        <f ca="1">IFERROR(__xludf.DUMMYFUNCTION("REGEXREPLACE(F356,""\D"", """")
"),"7")</f>
        <v>7</v>
      </c>
    </row>
    <row r="356" spans="1:9" ht="15.75" customHeight="1" x14ac:dyDescent="0.25">
      <c r="A356" s="1">
        <v>355</v>
      </c>
      <c r="B356" s="2">
        <v>356</v>
      </c>
      <c r="C356" s="2" t="s">
        <v>1010</v>
      </c>
      <c r="D356" s="2" t="s">
        <v>1011</v>
      </c>
      <c r="E356" s="2" t="s">
        <v>13</v>
      </c>
      <c r="F356" s="2">
        <v>0</v>
      </c>
      <c r="I356" s="3" t="str">
        <f ca="1">IFERROR(__xludf.DUMMYFUNCTION("REGEXREPLACE(F357,""\D"", """")
"),"#VALUE!")</f>
        <v>#VALUE!</v>
      </c>
    </row>
    <row r="357" spans="1:9" ht="15.75" customHeight="1" x14ac:dyDescent="0.25">
      <c r="A357" s="1">
        <v>356</v>
      </c>
      <c r="B357" s="2">
        <v>357</v>
      </c>
      <c r="C357" s="2" t="s">
        <v>1012</v>
      </c>
      <c r="D357" s="2" t="s">
        <v>1013</v>
      </c>
      <c r="E357" s="2" t="s">
        <v>13</v>
      </c>
      <c r="F357" s="2">
        <v>0</v>
      </c>
      <c r="I357" s="3" t="str">
        <f ca="1">IFERROR(__xludf.DUMMYFUNCTION("REGEXREPLACE(F358,""\D"", """")
"),"#VALUE!")</f>
        <v>#VALUE!</v>
      </c>
    </row>
    <row r="358" spans="1:9" ht="15.75" customHeight="1" x14ac:dyDescent="0.25">
      <c r="A358" s="1">
        <v>357</v>
      </c>
      <c r="B358" s="2">
        <v>358</v>
      </c>
      <c r="C358" s="2" t="s">
        <v>1014</v>
      </c>
      <c r="D358" s="2" t="s">
        <v>1015</v>
      </c>
      <c r="E358" s="2" t="s">
        <v>1016</v>
      </c>
      <c r="F358" s="2" t="s">
        <v>149</v>
      </c>
      <c r="G358" s="2">
        <v>18</v>
      </c>
      <c r="H358" s="2" t="s">
        <v>1017</v>
      </c>
      <c r="I358" s="3" t="str">
        <f ca="1">IFERROR(__xludf.DUMMYFUNCTION("REGEXREPLACE(F359,""\D"", """")
"),"25")</f>
        <v>25</v>
      </c>
    </row>
    <row r="359" spans="1:9" ht="15.75" customHeight="1" x14ac:dyDescent="0.25">
      <c r="A359" s="1">
        <v>358</v>
      </c>
      <c r="B359" s="2">
        <v>359</v>
      </c>
      <c r="C359" s="2" t="s">
        <v>1018</v>
      </c>
      <c r="D359" s="2" t="s">
        <v>1019</v>
      </c>
      <c r="E359" s="2" t="s">
        <v>13</v>
      </c>
      <c r="F359" s="2">
        <v>0</v>
      </c>
      <c r="I359" s="3" t="str">
        <f ca="1">IFERROR(__xludf.DUMMYFUNCTION("REGEXREPLACE(F360,""\D"", """")
"),"#VALUE!")</f>
        <v>#VALUE!</v>
      </c>
    </row>
    <row r="360" spans="1:9" ht="15.75" customHeight="1" x14ac:dyDescent="0.25">
      <c r="A360" s="1">
        <v>359</v>
      </c>
      <c r="B360" s="2">
        <v>360</v>
      </c>
      <c r="C360" s="2" t="s">
        <v>1020</v>
      </c>
      <c r="D360" s="2" t="s">
        <v>1021</v>
      </c>
      <c r="E360" s="2" t="s">
        <v>13</v>
      </c>
      <c r="F360" s="2">
        <v>0</v>
      </c>
      <c r="I360" s="3" t="str">
        <f ca="1">IFERROR(__xludf.DUMMYFUNCTION("REGEXREPLACE(F361,""\D"", """")
"),"#VALUE!")</f>
        <v>#VALUE!</v>
      </c>
    </row>
    <row r="361" spans="1:9" ht="15.75" customHeight="1" x14ac:dyDescent="0.25">
      <c r="A361" s="1">
        <v>360</v>
      </c>
      <c r="B361" s="2">
        <v>361</v>
      </c>
      <c r="C361" s="2" t="s">
        <v>1022</v>
      </c>
      <c r="D361" s="2" t="s">
        <v>1023</v>
      </c>
      <c r="E361" s="2" t="s">
        <v>13</v>
      </c>
      <c r="F361" s="2">
        <v>0</v>
      </c>
      <c r="I361" s="3" t="str">
        <f ca="1">IFERROR(__xludf.DUMMYFUNCTION("REGEXREPLACE(F362,""\D"", """")
"),"#VALUE!")</f>
        <v>#VALUE!</v>
      </c>
    </row>
    <row r="362" spans="1:9" ht="15.75" customHeight="1" x14ac:dyDescent="0.25">
      <c r="A362" s="1">
        <v>361</v>
      </c>
      <c r="B362" s="2">
        <v>362</v>
      </c>
      <c r="C362" s="2" t="s">
        <v>1024</v>
      </c>
      <c r="D362" s="2" t="s">
        <v>1025</v>
      </c>
      <c r="E362" s="2" t="s">
        <v>13</v>
      </c>
      <c r="F362" s="2">
        <v>0</v>
      </c>
      <c r="I362" s="3" t="str">
        <f ca="1">IFERROR(__xludf.DUMMYFUNCTION("REGEXREPLACE(F363,""\D"", """")
"),"#VALUE!")</f>
        <v>#VALUE!</v>
      </c>
    </row>
    <row r="363" spans="1:9" ht="15.75" customHeight="1" x14ac:dyDescent="0.25">
      <c r="A363" s="1">
        <v>362</v>
      </c>
      <c r="B363" s="2">
        <v>363</v>
      </c>
      <c r="C363" s="2" t="s">
        <v>1026</v>
      </c>
      <c r="D363" s="2" t="s">
        <v>1027</v>
      </c>
      <c r="E363" s="2" t="s">
        <v>1028</v>
      </c>
      <c r="F363" s="2">
        <v>0</v>
      </c>
      <c r="I363" s="3" t="str">
        <f ca="1">IFERROR(__xludf.DUMMYFUNCTION("REGEXREPLACE(F364,""\D"", """")
"),"#VALUE!")</f>
        <v>#VALUE!</v>
      </c>
    </row>
    <row r="364" spans="1:9" ht="15.75" customHeight="1" x14ac:dyDescent="0.25">
      <c r="A364" s="1">
        <v>363</v>
      </c>
      <c r="B364" s="2">
        <v>364</v>
      </c>
      <c r="C364" s="2" t="s">
        <v>1029</v>
      </c>
      <c r="D364" s="2" t="s">
        <v>1030</v>
      </c>
      <c r="E364" s="2" t="s">
        <v>1031</v>
      </c>
      <c r="F364" s="2" t="s">
        <v>93</v>
      </c>
      <c r="G364" s="2">
        <v>8</v>
      </c>
      <c r="H364" s="2" t="s">
        <v>307</v>
      </c>
      <c r="I364" s="3" t="str">
        <f ca="1">IFERROR(__xludf.DUMMYFUNCTION("REGEXREPLACE(F365,""\D"", """")
"),"4")</f>
        <v>4</v>
      </c>
    </row>
    <row r="365" spans="1:9" ht="15.75" customHeight="1" x14ac:dyDescent="0.25">
      <c r="A365" s="1">
        <v>364</v>
      </c>
      <c r="B365" s="2">
        <v>365</v>
      </c>
      <c r="C365" s="2" t="s">
        <v>1032</v>
      </c>
      <c r="D365" s="2" t="s">
        <v>1033</v>
      </c>
      <c r="E365" s="2" t="s">
        <v>1034</v>
      </c>
      <c r="F365" s="2">
        <v>0</v>
      </c>
      <c r="I365" s="3" t="str">
        <f ca="1">IFERROR(__xludf.DUMMYFUNCTION("REGEXREPLACE(F366,""\D"", """")
"),"#VALUE!")</f>
        <v>#VALUE!</v>
      </c>
    </row>
    <row r="366" spans="1:9" ht="15.75" customHeight="1" x14ac:dyDescent="0.25">
      <c r="A366" s="1">
        <v>365</v>
      </c>
      <c r="B366" s="2">
        <v>366</v>
      </c>
      <c r="C366" s="2" t="s">
        <v>1035</v>
      </c>
      <c r="D366" s="2" t="s">
        <v>1036</v>
      </c>
      <c r="E366" s="2" t="s">
        <v>13</v>
      </c>
      <c r="F366" s="2">
        <v>0</v>
      </c>
      <c r="I366" s="3" t="str">
        <f ca="1">IFERROR(__xludf.DUMMYFUNCTION("REGEXREPLACE(F367,""\D"", """")
"),"#VALUE!")</f>
        <v>#VALUE!</v>
      </c>
    </row>
    <row r="367" spans="1:9" ht="15.75" customHeight="1" x14ac:dyDescent="0.25">
      <c r="A367" s="1">
        <v>366</v>
      </c>
      <c r="B367" s="2">
        <v>367</v>
      </c>
      <c r="C367" s="2" t="s">
        <v>1037</v>
      </c>
      <c r="D367" s="2" t="s">
        <v>1038</v>
      </c>
      <c r="E367" s="2" t="s">
        <v>13</v>
      </c>
      <c r="F367" s="2">
        <v>0</v>
      </c>
      <c r="I367" s="3" t="str">
        <f ca="1">IFERROR(__xludf.DUMMYFUNCTION("REGEXREPLACE(F368,""\D"", """")
"),"#VALUE!")</f>
        <v>#VALUE!</v>
      </c>
    </row>
    <row r="368" spans="1:9" ht="15.75" customHeight="1" x14ac:dyDescent="0.25">
      <c r="A368" s="1">
        <v>367</v>
      </c>
      <c r="B368" s="2">
        <v>368</v>
      </c>
      <c r="C368" s="2" t="s">
        <v>1039</v>
      </c>
      <c r="D368" s="2" t="s">
        <v>1040</v>
      </c>
      <c r="E368" s="2" t="s">
        <v>827</v>
      </c>
      <c r="F368" s="2">
        <v>0</v>
      </c>
      <c r="I368" s="3" t="str">
        <f ca="1">IFERROR(__xludf.DUMMYFUNCTION("REGEXREPLACE(F369,""\D"", """")
"),"#VALUE!")</f>
        <v>#VALUE!</v>
      </c>
    </row>
    <row r="369" spans="1:9" ht="15.75" customHeight="1" x14ac:dyDescent="0.25">
      <c r="A369" s="1">
        <v>368</v>
      </c>
      <c r="B369" s="2">
        <v>369</v>
      </c>
      <c r="C369" s="2" t="s">
        <v>1041</v>
      </c>
      <c r="D369" s="2" t="s">
        <v>1042</v>
      </c>
      <c r="E369" s="2" t="s">
        <v>1043</v>
      </c>
      <c r="F369" s="2">
        <v>0</v>
      </c>
      <c r="I369" s="3" t="str">
        <f ca="1">IFERROR(__xludf.DUMMYFUNCTION("REGEXREPLACE(F370,""\D"", """")
"),"#VALUE!")</f>
        <v>#VALUE!</v>
      </c>
    </row>
    <row r="370" spans="1:9" ht="15.75" customHeight="1" x14ac:dyDescent="0.25">
      <c r="A370" s="1">
        <v>369</v>
      </c>
      <c r="B370" s="2">
        <v>370</v>
      </c>
      <c r="C370" s="2" t="s">
        <v>1044</v>
      </c>
      <c r="D370" s="2" t="s">
        <v>1045</v>
      </c>
      <c r="E370" s="2" t="s">
        <v>1046</v>
      </c>
      <c r="F370" s="2" t="s">
        <v>35</v>
      </c>
      <c r="G370" s="2">
        <v>5</v>
      </c>
      <c r="H370" s="2" t="s">
        <v>155</v>
      </c>
      <c r="I370" s="3" t="str">
        <f ca="1">IFERROR(__xludf.DUMMYFUNCTION("REGEXREPLACE(F371,""\D"", """")
"),"5")</f>
        <v>5</v>
      </c>
    </row>
    <row r="371" spans="1:9" ht="15.75" customHeight="1" x14ac:dyDescent="0.25">
      <c r="A371" s="1">
        <v>370</v>
      </c>
      <c r="B371" s="2">
        <v>371</v>
      </c>
      <c r="C371" s="2" t="s">
        <v>1047</v>
      </c>
      <c r="D371" s="2" t="s">
        <v>1048</v>
      </c>
      <c r="E371" s="2" t="s">
        <v>1049</v>
      </c>
      <c r="F371" s="2">
        <v>0</v>
      </c>
      <c r="I371" s="3" t="str">
        <f ca="1">IFERROR(__xludf.DUMMYFUNCTION("REGEXREPLACE(F372,""\D"", """")
"),"#VALUE!")</f>
        <v>#VALUE!</v>
      </c>
    </row>
    <row r="372" spans="1:9" ht="15.75" customHeight="1" x14ac:dyDescent="0.25">
      <c r="A372" s="1">
        <v>371</v>
      </c>
      <c r="B372" s="2">
        <v>372</v>
      </c>
      <c r="C372" s="2" t="s">
        <v>1050</v>
      </c>
      <c r="D372" s="2" t="s">
        <v>1051</v>
      </c>
      <c r="E372" s="2" t="s">
        <v>1052</v>
      </c>
      <c r="F372" s="2" t="s">
        <v>1053</v>
      </c>
      <c r="G372" s="2">
        <v>14</v>
      </c>
      <c r="H372" s="2" t="s">
        <v>1054</v>
      </c>
      <c r="I372" s="3" t="str">
        <f ca="1">IFERROR(__xludf.DUMMYFUNCTION("REGEXREPLACE(F373,""\D"", """")
"),"48")</f>
        <v>48</v>
      </c>
    </row>
    <row r="373" spans="1:9" ht="15.75" customHeight="1" x14ac:dyDescent="0.25">
      <c r="A373" s="1">
        <v>372</v>
      </c>
      <c r="B373" s="2">
        <v>373</v>
      </c>
      <c r="C373" s="2" t="s">
        <v>1055</v>
      </c>
      <c r="D373" s="2" t="s">
        <v>1056</v>
      </c>
      <c r="E373" s="2" t="s">
        <v>13</v>
      </c>
      <c r="F373" s="2">
        <v>0</v>
      </c>
      <c r="I373" s="3" t="str">
        <f ca="1">IFERROR(__xludf.DUMMYFUNCTION("REGEXREPLACE(F374,""\D"", """")
"),"#VALUE!")</f>
        <v>#VALUE!</v>
      </c>
    </row>
    <row r="374" spans="1:9" ht="15.75" customHeight="1" x14ac:dyDescent="0.25">
      <c r="A374" s="1">
        <v>373</v>
      </c>
      <c r="B374" s="2">
        <v>374</v>
      </c>
      <c r="C374" s="2" t="s">
        <v>1057</v>
      </c>
      <c r="D374" s="2" t="s">
        <v>1058</v>
      </c>
      <c r="E374" s="2" t="s">
        <v>1059</v>
      </c>
      <c r="F374" s="2">
        <v>0</v>
      </c>
      <c r="I374" s="3" t="str">
        <f ca="1">IFERROR(__xludf.DUMMYFUNCTION("REGEXREPLACE(F375,""\D"", """")
"),"#VALUE!")</f>
        <v>#VALUE!</v>
      </c>
    </row>
    <row r="375" spans="1:9" ht="15.75" customHeight="1" x14ac:dyDescent="0.25">
      <c r="A375" s="1">
        <v>374</v>
      </c>
      <c r="B375" s="2">
        <v>375</v>
      </c>
      <c r="C375" s="2" t="s">
        <v>1060</v>
      </c>
      <c r="D375" s="2" t="s">
        <v>1061</v>
      </c>
      <c r="E375" s="2" t="s">
        <v>1062</v>
      </c>
      <c r="F375" s="2" t="s">
        <v>159</v>
      </c>
      <c r="G375" s="2">
        <v>0</v>
      </c>
      <c r="H375" s="2" t="s">
        <v>369</v>
      </c>
      <c r="I375" s="3" t="str">
        <f ca="1">IFERROR(__xludf.DUMMYFUNCTION("REGEXREPLACE(F376,""\D"", """")
"),"11")</f>
        <v>11</v>
      </c>
    </row>
    <row r="376" spans="1:9" ht="15.75" customHeight="1" x14ac:dyDescent="0.25">
      <c r="A376" s="1">
        <v>375</v>
      </c>
      <c r="B376" s="2">
        <v>376</v>
      </c>
      <c r="C376" s="2" t="s">
        <v>1063</v>
      </c>
      <c r="D376" s="2" t="s">
        <v>1064</v>
      </c>
      <c r="E376" s="2" t="s">
        <v>13</v>
      </c>
      <c r="F376" s="2">
        <v>0</v>
      </c>
      <c r="I376" s="3" t="str">
        <f ca="1">IFERROR(__xludf.DUMMYFUNCTION("REGEXREPLACE(F377,""\D"", """")
"),"#VALUE!")</f>
        <v>#VALUE!</v>
      </c>
    </row>
    <row r="377" spans="1:9" ht="15.75" customHeight="1" x14ac:dyDescent="0.25">
      <c r="A377" s="1">
        <v>376</v>
      </c>
      <c r="B377" s="2">
        <v>377</v>
      </c>
      <c r="C377" s="2" t="s">
        <v>1065</v>
      </c>
      <c r="D377" s="2" t="s">
        <v>1066</v>
      </c>
      <c r="E377" s="2" t="s">
        <v>1067</v>
      </c>
      <c r="F377" s="2">
        <v>0</v>
      </c>
      <c r="I377" s="3" t="str">
        <f ca="1">IFERROR(__xludf.DUMMYFUNCTION("REGEXREPLACE(F378,""\D"", """")
"),"#VALUE!")</f>
        <v>#VALUE!</v>
      </c>
    </row>
    <row r="378" spans="1:9" ht="15.75" customHeight="1" x14ac:dyDescent="0.25">
      <c r="A378" s="1">
        <v>377</v>
      </c>
      <c r="B378" s="2">
        <v>378</v>
      </c>
      <c r="C378" s="2" t="s">
        <v>1068</v>
      </c>
      <c r="D378" s="2" t="s">
        <v>1069</v>
      </c>
      <c r="E378" s="2" t="s">
        <v>1070</v>
      </c>
      <c r="F378" s="2">
        <v>0</v>
      </c>
      <c r="I378" s="3" t="str">
        <f ca="1">IFERROR(__xludf.DUMMYFUNCTION("REGEXREPLACE(F379,""\D"", """")
"),"#VALUE!")</f>
        <v>#VALUE!</v>
      </c>
    </row>
    <row r="379" spans="1:9" ht="15.75" customHeight="1" x14ac:dyDescent="0.25">
      <c r="A379" s="1">
        <v>378</v>
      </c>
      <c r="B379" s="2">
        <v>379</v>
      </c>
      <c r="C379" s="2" t="s">
        <v>1071</v>
      </c>
      <c r="D379" s="2" t="s">
        <v>1072</v>
      </c>
      <c r="E379" s="2" t="s">
        <v>13</v>
      </c>
      <c r="F379" s="2">
        <v>0</v>
      </c>
      <c r="I379" s="3" t="str">
        <f ca="1">IFERROR(__xludf.DUMMYFUNCTION("REGEXREPLACE(F380,""\D"", """")
"),"#VALUE!")</f>
        <v>#VALUE!</v>
      </c>
    </row>
    <row r="380" spans="1:9" ht="15.75" customHeight="1" x14ac:dyDescent="0.25">
      <c r="A380" s="1">
        <v>379</v>
      </c>
      <c r="B380" s="2">
        <v>380</v>
      </c>
      <c r="C380" s="2" t="s">
        <v>1073</v>
      </c>
      <c r="D380" s="2" t="s">
        <v>1074</v>
      </c>
      <c r="E380" s="2" t="s">
        <v>1075</v>
      </c>
      <c r="F380" s="2">
        <v>0</v>
      </c>
      <c r="I380" s="3" t="str">
        <f ca="1">IFERROR(__xludf.DUMMYFUNCTION("REGEXREPLACE(F381,""\D"", """")
"),"#VALUE!")</f>
        <v>#VALUE!</v>
      </c>
    </row>
    <row r="381" spans="1:9" ht="15.75" customHeight="1" x14ac:dyDescent="0.25">
      <c r="A381" s="1">
        <v>380</v>
      </c>
      <c r="B381" s="2">
        <v>381</v>
      </c>
      <c r="C381" s="2" t="s">
        <v>1076</v>
      </c>
      <c r="D381" s="2" t="s">
        <v>1077</v>
      </c>
      <c r="E381" s="2" t="s">
        <v>1078</v>
      </c>
      <c r="F381" s="2" t="s">
        <v>46</v>
      </c>
      <c r="G381" s="2">
        <v>8</v>
      </c>
      <c r="H381" s="2" t="s">
        <v>135</v>
      </c>
      <c r="I381" s="3" t="str">
        <f ca="1">IFERROR(__xludf.DUMMYFUNCTION("REGEXREPLACE(F382,""\D"", """")
"),"13")</f>
        <v>13</v>
      </c>
    </row>
    <row r="382" spans="1:9" ht="15.75" customHeight="1" x14ac:dyDescent="0.25">
      <c r="A382" s="1">
        <v>381</v>
      </c>
      <c r="B382" s="2">
        <v>382</v>
      </c>
      <c r="C382" s="2" t="s">
        <v>1079</v>
      </c>
      <c r="D382" s="2" t="s">
        <v>1080</v>
      </c>
      <c r="E382" s="2" t="s">
        <v>1081</v>
      </c>
      <c r="F382" s="2">
        <v>0</v>
      </c>
      <c r="I382" s="3" t="str">
        <f ca="1">IFERROR(__xludf.DUMMYFUNCTION("REGEXREPLACE(F383,""\D"", """")
"),"#VALUE!")</f>
        <v>#VALUE!</v>
      </c>
    </row>
    <row r="383" spans="1:9" ht="15.75" customHeight="1" x14ac:dyDescent="0.25">
      <c r="A383" s="1">
        <v>382</v>
      </c>
      <c r="B383" s="2">
        <v>383</v>
      </c>
      <c r="C383" s="2" t="s">
        <v>1082</v>
      </c>
      <c r="D383" s="2" t="s">
        <v>1083</v>
      </c>
      <c r="E383" s="2" t="s">
        <v>1084</v>
      </c>
      <c r="F383" s="2" t="s">
        <v>93</v>
      </c>
      <c r="G383" s="2">
        <v>10</v>
      </c>
      <c r="H383" s="2" t="s">
        <v>261</v>
      </c>
      <c r="I383" s="3" t="str">
        <f ca="1">IFERROR(__xludf.DUMMYFUNCTION("REGEXREPLACE(F384,""\D"", """")
"),"4")</f>
        <v>4</v>
      </c>
    </row>
    <row r="384" spans="1:9" ht="15.75" customHeight="1" x14ac:dyDescent="0.25">
      <c r="A384" s="1">
        <v>383</v>
      </c>
      <c r="B384" s="2">
        <v>384</v>
      </c>
      <c r="C384" s="2" t="s">
        <v>1085</v>
      </c>
      <c r="D384" s="2" t="s">
        <v>1086</v>
      </c>
      <c r="E384" s="2" t="s">
        <v>1087</v>
      </c>
      <c r="F384" s="2">
        <v>0</v>
      </c>
      <c r="I384" s="3" t="str">
        <f ca="1">IFERROR(__xludf.DUMMYFUNCTION("REGEXREPLACE(F385,""\D"", """")
"),"#VALUE!")</f>
        <v>#VALUE!</v>
      </c>
    </row>
    <row r="385" spans="1:9" ht="15.75" customHeight="1" x14ac:dyDescent="0.25">
      <c r="A385" s="1">
        <v>384</v>
      </c>
      <c r="B385" s="2">
        <v>385</v>
      </c>
      <c r="C385" s="2" t="s">
        <v>1088</v>
      </c>
      <c r="D385" s="2" t="s">
        <v>1089</v>
      </c>
      <c r="E385" s="2" t="s">
        <v>1090</v>
      </c>
      <c r="F385" s="2" t="s">
        <v>159</v>
      </c>
      <c r="G385" s="2">
        <v>12</v>
      </c>
      <c r="H385" s="2" t="s">
        <v>1091</v>
      </c>
      <c r="I385" s="3" t="str">
        <f ca="1">IFERROR(__xludf.DUMMYFUNCTION("REGEXREPLACE(F386,""\D"", """")
"),"11")</f>
        <v>11</v>
      </c>
    </row>
    <row r="386" spans="1:9" ht="15.75" customHeight="1" x14ac:dyDescent="0.25">
      <c r="A386" s="1">
        <v>385</v>
      </c>
      <c r="B386" s="2">
        <v>386</v>
      </c>
      <c r="C386" s="2" t="s">
        <v>1092</v>
      </c>
      <c r="D386" s="2" t="s">
        <v>1093</v>
      </c>
      <c r="E386" s="2" t="s">
        <v>1094</v>
      </c>
      <c r="F386" s="2">
        <v>0</v>
      </c>
      <c r="I386" s="3" t="str">
        <f ca="1">IFERROR(__xludf.DUMMYFUNCTION("REGEXREPLACE(F387,""\D"", """")
"),"#VALUE!")</f>
        <v>#VALUE!</v>
      </c>
    </row>
    <row r="387" spans="1:9" ht="15.75" customHeight="1" x14ac:dyDescent="0.25">
      <c r="A387" s="1">
        <v>386</v>
      </c>
      <c r="B387" s="2">
        <v>387</v>
      </c>
      <c r="C387" s="2" t="s">
        <v>1095</v>
      </c>
      <c r="D387" s="2" t="s">
        <v>1096</v>
      </c>
      <c r="E387" s="2" t="s">
        <v>1097</v>
      </c>
      <c r="F387" s="2" t="s">
        <v>134</v>
      </c>
      <c r="G387" s="2">
        <v>0</v>
      </c>
      <c r="H387" s="2" t="s">
        <v>135</v>
      </c>
      <c r="I387" s="3" t="str">
        <f ca="1">IFERROR(__xludf.DUMMYFUNCTION("REGEXREPLACE(F388,""\D"", """")
"),"21")</f>
        <v>21</v>
      </c>
    </row>
    <row r="388" spans="1:9" ht="15.75" customHeight="1" x14ac:dyDescent="0.25">
      <c r="A388" s="1">
        <v>387</v>
      </c>
      <c r="B388" s="2">
        <v>388</v>
      </c>
      <c r="C388" s="2" t="s">
        <v>1098</v>
      </c>
      <c r="D388" s="2" t="s">
        <v>1099</v>
      </c>
      <c r="E388" s="2" t="s">
        <v>1100</v>
      </c>
      <c r="F388" s="2">
        <v>0</v>
      </c>
      <c r="I388" s="3" t="str">
        <f ca="1">IFERROR(__xludf.DUMMYFUNCTION("REGEXREPLACE(F389,""\D"", """")
"),"#VALUE!")</f>
        <v>#VALUE!</v>
      </c>
    </row>
    <row r="389" spans="1:9" ht="15.75" customHeight="1" x14ac:dyDescent="0.25">
      <c r="A389" s="1">
        <v>388</v>
      </c>
      <c r="B389" s="2">
        <v>389</v>
      </c>
      <c r="C389" s="2" t="s">
        <v>1101</v>
      </c>
      <c r="D389" s="2" t="s">
        <v>1102</v>
      </c>
      <c r="E389" s="2" t="s">
        <v>1103</v>
      </c>
      <c r="F389" s="2">
        <v>0</v>
      </c>
      <c r="I389" s="3" t="str">
        <f ca="1">IFERROR(__xludf.DUMMYFUNCTION("REGEXREPLACE(F390,""\D"", """")
"),"#VALUE!")</f>
        <v>#VALUE!</v>
      </c>
    </row>
    <row r="390" spans="1:9" ht="15.75" customHeight="1" x14ac:dyDescent="0.25">
      <c r="A390" s="1">
        <v>389</v>
      </c>
      <c r="B390" s="2">
        <v>390</v>
      </c>
      <c r="C390" s="2" t="s">
        <v>1104</v>
      </c>
      <c r="D390" s="2" t="s">
        <v>1105</v>
      </c>
      <c r="E390" s="2" t="s">
        <v>1106</v>
      </c>
      <c r="F390" s="2" t="s">
        <v>643</v>
      </c>
      <c r="G390" s="2">
        <v>0</v>
      </c>
      <c r="H390" s="2" t="s">
        <v>160</v>
      </c>
      <c r="I390" s="3" t="str">
        <f ca="1">IFERROR(__xludf.DUMMYFUNCTION("REGEXREPLACE(F391,""\D"", """")
"),"15")</f>
        <v>15</v>
      </c>
    </row>
    <row r="391" spans="1:9" ht="15.75" customHeight="1" x14ac:dyDescent="0.25">
      <c r="A391" s="1">
        <v>390</v>
      </c>
      <c r="B391" s="2">
        <v>391</v>
      </c>
      <c r="C391" s="2" t="s">
        <v>1107</v>
      </c>
      <c r="D391" s="2" t="s">
        <v>1108</v>
      </c>
      <c r="E391" s="2" t="s">
        <v>1109</v>
      </c>
      <c r="F391" s="2">
        <v>0</v>
      </c>
      <c r="I391" s="3" t="str">
        <f ca="1">IFERROR(__xludf.DUMMYFUNCTION("REGEXREPLACE(F392,""\D"", """")
"),"#VALUE!")</f>
        <v>#VALUE!</v>
      </c>
    </row>
    <row r="392" spans="1:9" ht="15.75" customHeight="1" x14ac:dyDescent="0.25">
      <c r="A392" s="1">
        <v>391</v>
      </c>
      <c r="B392" s="2">
        <v>392</v>
      </c>
      <c r="C392" s="2" t="s">
        <v>1110</v>
      </c>
      <c r="D392" s="2" t="s">
        <v>1111</v>
      </c>
      <c r="E392" s="2" t="s">
        <v>1112</v>
      </c>
      <c r="F392" s="2">
        <v>0</v>
      </c>
      <c r="I392" s="3" t="str">
        <f ca="1">IFERROR(__xludf.DUMMYFUNCTION("REGEXREPLACE(F393,""\D"", """")
"),"#VALUE!")</f>
        <v>#VALUE!</v>
      </c>
    </row>
    <row r="393" spans="1:9" ht="15.75" customHeight="1" x14ac:dyDescent="0.25">
      <c r="A393" s="1">
        <v>392</v>
      </c>
      <c r="B393" s="2">
        <v>393</v>
      </c>
      <c r="C393" s="2" t="s">
        <v>1113</v>
      </c>
      <c r="D393" s="2" t="s">
        <v>1114</v>
      </c>
      <c r="E393" s="2" t="s">
        <v>1115</v>
      </c>
      <c r="F393" s="2">
        <v>0</v>
      </c>
      <c r="I393" s="3" t="str">
        <f ca="1">IFERROR(__xludf.DUMMYFUNCTION("REGEXREPLACE(F394,""\D"", """")
"),"#VALUE!")</f>
        <v>#VALUE!</v>
      </c>
    </row>
    <row r="394" spans="1:9" ht="15.75" customHeight="1" x14ac:dyDescent="0.25">
      <c r="A394" s="1">
        <v>393</v>
      </c>
      <c r="B394" s="2">
        <v>394</v>
      </c>
      <c r="C394" s="2" t="s">
        <v>1116</v>
      </c>
      <c r="D394" s="2" t="s">
        <v>1117</v>
      </c>
      <c r="E394" s="2" t="s">
        <v>1118</v>
      </c>
      <c r="F394" s="2">
        <v>0</v>
      </c>
      <c r="I394" s="3" t="str">
        <f ca="1">IFERROR(__xludf.DUMMYFUNCTION("REGEXREPLACE(F395,""\D"", """")
"),"#VALUE!")</f>
        <v>#VALUE!</v>
      </c>
    </row>
    <row r="395" spans="1:9" ht="15.75" customHeight="1" x14ac:dyDescent="0.25">
      <c r="A395" s="1">
        <v>394</v>
      </c>
      <c r="B395" s="2">
        <v>395</v>
      </c>
      <c r="C395" s="2" t="s">
        <v>1119</v>
      </c>
      <c r="D395" s="2" t="s">
        <v>1120</v>
      </c>
      <c r="E395" s="2" t="s">
        <v>13</v>
      </c>
      <c r="F395" s="2">
        <v>0</v>
      </c>
      <c r="I395" s="3" t="str">
        <f ca="1">IFERROR(__xludf.DUMMYFUNCTION("REGEXREPLACE(F396,""\D"", """")
"),"#VALUE!")</f>
        <v>#VALUE!</v>
      </c>
    </row>
    <row r="396" spans="1:9" ht="15.75" customHeight="1" x14ac:dyDescent="0.25">
      <c r="A396" s="1">
        <v>395</v>
      </c>
      <c r="B396" s="2">
        <v>396</v>
      </c>
      <c r="C396" s="2" t="s">
        <v>1121</v>
      </c>
      <c r="D396" s="2" t="s">
        <v>1122</v>
      </c>
      <c r="E396" s="2" t="s">
        <v>1123</v>
      </c>
      <c r="F396" s="2" t="s">
        <v>256</v>
      </c>
      <c r="G396" s="2">
        <v>1</v>
      </c>
      <c r="H396" s="2" t="s">
        <v>369</v>
      </c>
      <c r="I396" s="3" t="str">
        <f ca="1">IFERROR(__xludf.DUMMYFUNCTION("REGEXREPLACE(F397,""\D"", """")
"),"10")</f>
        <v>10</v>
      </c>
    </row>
    <row r="397" spans="1:9" ht="15.75" customHeight="1" x14ac:dyDescent="0.25">
      <c r="A397" s="1">
        <v>396</v>
      </c>
      <c r="B397" s="2">
        <v>397</v>
      </c>
      <c r="C397" s="2" t="s">
        <v>1124</v>
      </c>
      <c r="D397" s="2" t="s">
        <v>1125</v>
      </c>
      <c r="E397" s="2" t="s">
        <v>13</v>
      </c>
      <c r="F397" s="2">
        <v>0</v>
      </c>
      <c r="I397" s="3" t="str">
        <f ca="1">IFERROR(__xludf.DUMMYFUNCTION("REGEXREPLACE(F398,""\D"", """")
"),"#VALUE!")</f>
        <v>#VALUE!</v>
      </c>
    </row>
    <row r="398" spans="1:9" ht="15.75" customHeight="1" x14ac:dyDescent="0.25">
      <c r="A398" s="1">
        <v>397</v>
      </c>
      <c r="B398" s="2">
        <v>398</v>
      </c>
      <c r="C398" s="2" t="s">
        <v>1126</v>
      </c>
      <c r="D398" s="2" t="s">
        <v>1127</v>
      </c>
      <c r="E398" s="2" t="s">
        <v>1128</v>
      </c>
      <c r="F398" s="2">
        <v>0</v>
      </c>
      <c r="I398" s="3" t="str">
        <f ca="1">IFERROR(__xludf.DUMMYFUNCTION("REGEXREPLACE(F399,""\D"", """")
"),"#VALUE!")</f>
        <v>#VALUE!</v>
      </c>
    </row>
    <row r="399" spans="1:9" ht="15.75" customHeight="1" x14ac:dyDescent="0.25">
      <c r="A399" s="1">
        <v>398</v>
      </c>
      <c r="B399" s="2">
        <v>399</v>
      </c>
      <c r="C399" s="2" t="s">
        <v>1129</v>
      </c>
      <c r="D399" s="2" t="s">
        <v>1130</v>
      </c>
      <c r="E399" s="2" t="s">
        <v>13</v>
      </c>
      <c r="F399" s="2">
        <v>0</v>
      </c>
      <c r="I399" s="3" t="str">
        <f ca="1">IFERROR(__xludf.DUMMYFUNCTION("REGEXREPLACE(F400,""\D"", """")
"),"#VALUE!")</f>
        <v>#VALUE!</v>
      </c>
    </row>
    <row r="400" spans="1:9" ht="15.75" customHeight="1" x14ac:dyDescent="0.25">
      <c r="A400" s="1">
        <v>399</v>
      </c>
      <c r="B400" s="2">
        <v>400</v>
      </c>
      <c r="C400" s="2" t="s">
        <v>1131</v>
      </c>
      <c r="D400" s="2" t="s">
        <v>1132</v>
      </c>
      <c r="E400" s="2" t="s">
        <v>1133</v>
      </c>
      <c r="F400" s="2">
        <v>0</v>
      </c>
      <c r="I400" s="3" t="str">
        <f ca="1">IFERROR(__xludf.DUMMYFUNCTION("REGEXREPLACE(F401,""\D"", """")
"),"#VALUE!")</f>
        <v>#VALUE!</v>
      </c>
    </row>
    <row r="401" spans="1:9" ht="15.75" customHeight="1" x14ac:dyDescent="0.25">
      <c r="A401" s="1">
        <v>400</v>
      </c>
      <c r="B401" s="2">
        <v>401</v>
      </c>
      <c r="C401" s="2" t="s">
        <v>1134</v>
      </c>
      <c r="D401" s="2" t="s">
        <v>1135</v>
      </c>
      <c r="E401" s="2" t="s">
        <v>1136</v>
      </c>
      <c r="F401" s="2" t="s">
        <v>1137</v>
      </c>
      <c r="G401" s="2">
        <v>25</v>
      </c>
      <c r="H401" s="2" t="s">
        <v>1138</v>
      </c>
      <c r="I401" s="3" t="str">
        <f ca="1">IFERROR(__xludf.DUMMYFUNCTION("REGEXREPLACE(F402,""\D"", """")
"),"26")</f>
        <v>26</v>
      </c>
    </row>
    <row r="402" spans="1:9" ht="15.75" customHeight="1" x14ac:dyDescent="0.25">
      <c r="A402" s="1">
        <v>401</v>
      </c>
      <c r="B402" s="2">
        <v>402</v>
      </c>
      <c r="C402" s="2" t="s">
        <v>1139</v>
      </c>
      <c r="D402" s="2" t="s">
        <v>1140</v>
      </c>
      <c r="E402" s="2" t="s">
        <v>1141</v>
      </c>
      <c r="F402" s="2">
        <v>0</v>
      </c>
      <c r="I402" s="3" t="str">
        <f ca="1">IFERROR(__xludf.DUMMYFUNCTION("REGEXREPLACE(F403,""\D"", """")
"),"#VALUE!")</f>
        <v>#VALUE!</v>
      </c>
    </row>
    <row r="403" spans="1:9" ht="15.75" customHeight="1" x14ac:dyDescent="0.25">
      <c r="A403" s="1">
        <v>402</v>
      </c>
      <c r="B403" s="2">
        <v>403</v>
      </c>
      <c r="C403" s="2" t="s">
        <v>1142</v>
      </c>
      <c r="D403" s="2" t="s">
        <v>1143</v>
      </c>
      <c r="E403" s="2" t="s">
        <v>1144</v>
      </c>
      <c r="F403" s="2" t="s">
        <v>46</v>
      </c>
      <c r="G403" s="2">
        <v>0</v>
      </c>
      <c r="H403" s="2" t="s">
        <v>282</v>
      </c>
      <c r="I403" s="3" t="str">
        <f ca="1">IFERROR(__xludf.DUMMYFUNCTION("REGEXREPLACE(F404,""\D"", """")
"),"13")</f>
        <v>13</v>
      </c>
    </row>
    <row r="404" spans="1:9" ht="15.75" customHeight="1" x14ac:dyDescent="0.25">
      <c r="A404" s="1">
        <v>403</v>
      </c>
      <c r="B404" s="2">
        <v>404</v>
      </c>
      <c r="C404" s="2" t="s">
        <v>1145</v>
      </c>
      <c r="D404" s="2" t="s">
        <v>1146</v>
      </c>
      <c r="E404" s="2" t="s">
        <v>13</v>
      </c>
      <c r="F404" s="2">
        <v>0</v>
      </c>
      <c r="I404" s="3" t="str">
        <f ca="1">IFERROR(__xludf.DUMMYFUNCTION("REGEXREPLACE(F405,""\D"", """")
"),"#VALUE!")</f>
        <v>#VALUE!</v>
      </c>
    </row>
    <row r="405" spans="1:9" ht="15.75" customHeight="1" x14ac:dyDescent="0.25">
      <c r="A405" s="1">
        <v>404</v>
      </c>
      <c r="B405" s="2">
        <v>405</v>
      </c>
      <c r="C405" s="2" t="s">
        <v>1147</v>
      </c>
      <c r="D405" s="2" t="s">
        <v>1148</v>
      </c>
      <c r="E405" s="2" t="s">
        <v>827</v>
      </c>
      <c r="F405" s="2">
        <v>0</v>
      </c>
      <c r="I405" s="3" t="str">
        <f ca="1">IFERROR(__xludf.DUMMYFUNCTION("REGEXREPLACE(F406,""\D"", """")
"),"#VALUE!")</f>
        <v>#VALUE!</v>
      </c>
    </row>
    <row r="406" spans="1:9" ht="15.75" customHeight="1" x14ac:dyDescent="0.25">
      <c r="A406" s="1">
        <v>405</v>
      </c>
      <c r="B406" s="2">
        <v>406</v>
      </c>
      <c r="C406" s="2" t="s">
        <v>1149</v>
      </c>
      <c r="D406" s="2" t="s">
        <v>1150</v>
      </c>
      <c r="E406" s="2" t="s">
        <v>13</v>
      </c>
      <c r="F406" s="2">
        <v>0</v>
      </c>
      <c r="I406" s="3" t="str">
        <f ca="1">IFERROR(__xludf.DUMMYFUNCTION("REGEXREPLACE(F407,""\D"", """")
"),"#VALUE!")</f>
        <v>#VALUE!</v>
      </c>
    </row>
    <row r="407" spans="1:9" ht="15.75" customHeight="1" x14ac:dyDescent="0.25">
      <c r="A407" s="1">
        <v>406</v>
      </c>
      <c r="B407" s="2">
        <v>407</v>
      </c>
      <c r="C407" s="2" t="s">
        <v>1151</v>
      </c>
      <c r="D407" s="2" t="s">
        <v>1152</v>
      </c>
      <c r="E407" s="2" t="s">
        <v>1153</v>
      </c>
      <c r="F407" s="2">
        <v>0</v>
      </c>
      <c r="I407" s="3" t="str">
        <f ca="1">IFERROR(__xludf.DUMMYFUNCTION("REGEXREPLACE(F408,""\D"", """")
"),"#VALUE!")</f>
        <v>#VALUE!</v>
      </c>
    </row>
    <row r="408" spans="1:9" ht="15.75" customHeight="1" x14ac:dyDescent="0.25">
      <c r="A408" s="1">
        <v>407</v>
      </c>
      <c r="B408" s="2">
        <v>408</v>
      </c>
      <c r="C408" s="2" t="s">
        <v>1154</v>
      </c>
      <c r="D408" s="2" t="s">
        <v>1155</v>
      </c>
      <c r="E408" s="2" t="s">
        <v>13</v>
      </c>
      <c r="F408" s="2">
        <v>0</v>
      </c>
      <c r="I408" s="3" t="str">
        <f ca="1">IFERROR(__xludf.DUMMYFUNCTION("REGEXREPLACE(F409,""\D"", """")
"),"#VALUE!")</f>
        <v>#VALUE!</v>
      </c>
    </row>
    <row r="409" spans="1:9" ht="15.75" customHeight="1" x14ac:dyDescent="0.25">
      <c r="A409" s="1">
        <v>408</v>
      </c>
      <c r="B409" s="2">
        <v>409</v>
      </c>
      <c r="C409" s="2" t="s">
        <v>1156</v>
      </c>
      <c r="D409" s="2" t="s">
        <v>1157</v>
      </c>
      <c r="E409" s="2" t="s">
        <v>1158</v>
      </c>
      <c r="F409" s="2" t="s">
        <v>962</v>
      </c>
      <c r="G409" s="2">
        <v>1</v>
      </c>
      <c r="H409" s="2" t="s">
        <v>36</v>
      </c>
      <c r="I409" s="3" t="str">
        <f ca="1">IFERROR(__xludf.DUMMYFUNCTION("REGEXREPLACE(F410,""\D"", """")
"),"8")</f>
        <v>8</v>
      </c>
    </row>
    <row r="410" spans="1:9" ht="15.75" customHeight="1" x14ac:dyDescent="0.25">
      <c r="A410" s="1">
        <v>409</v>
      </c>
      <c r="B410" s="2">
        <v>410</v>
      </c>
      <c r="C410" s="2" t="s">
        <v>1159</v>
      </c>
      <c r="D410" s="2" t="s">
        <v>1160</v>
      </c>
      <c r="E410" s="2" t="s">
        <v>1161</v>
      </c>
      <c r="F410" s="2" t="s">
        <v>93</v>
      </c>
      <c r="G410" s="2">
        <v>1</v>
      </c>
      <c r="H410" s="2" t="s">
        <v>1162</v>
      </c>
      <c r="I410" s="3" t="str">
        <f ca="1">IFERROR(__xludf.DUMMYFUNCTION("REGEXREPLACE(F411,""\D"", """")
"),"4")</f>
        <v>4</v>
      </c>
    </row>
    <row r="411" spans="1:9" ht="15.75" customHeight="1" x14ac:dyDescent="0.25">
      <c r="A411" s="1">
        <v>410</v>
      </c>
      <c r="B411" s="2">
        <v>411</v>
      </c>
      <c r="C411" s="2" t="s">
        <v>1163</v>
      </c>
      <c r="D411" s="2" t="s">
        <v>1164</v>
      </c>
      <c r="E411" s="2" t="s">
        <v>13</v>
      </c>
      <c r="F411" s="2">
        <v>0</v>
      </c>
      <c r="I411" s="3" t="str">
        <f ca="1">IFERROR(__xludf.DUMMYFUNCTION("REGEXREPLACE(F412,""\D"", """")
"),"#VALUE!")</f>
        <v>#VALUE!</v>
      </c>
    </row>
    <row r="412" spans="1:9" ht="15.75" customHeight="1" x14ac:dyDescent="0.25">
      <c r="A412" s="1">
        <v>411</v>
      </c>
      <c r="B412" s="2">
        <v>412</v>
      </c>
      <c r="C412" s="2" t="s">
        <v>1165</v>
      </c>
      <c r="D412" s="2" t="s">
        <v>1166</v>
      </c>
      <c r="E412" s="2" t="s">
        <v>13</v>
      </c>
      <c r="F412" s="2">
        <v>0</v>
      </c>
      <c r="I412" s="3" t="str">
        <f ca="1">IFERROR(__xludf.DUMMYFUNCTION("REGEXREPLACE(F413,""\D"", """")
"),"#VALUE!")</f>
        <v>#VALUE!</v>
      </c>
    </row>
    <row r="413" spans="1:9" ht="15.75" customHeight="1" x14ac:dyDescent="0.25">
      <c r="A413" s="1">
        <v>412</v>
      </c>
      <c r="B413" s="2">
        <v>413</v>
      </c>
      <c r="C413" s="2" t="s">
        <v>1167</v>
      </c>
      <c r="D413" s="2" t="s">
        <v>1168</v>
      </c>
      <c r="E413" s="2" t="s">
        <v>1169</v>
      </c>
      <c r="F413" s="2" t="s">
        <v>46</v>
      </c>
      <c r="G413" s="2">
        <v>7</v>
      </c>
      <c r="H413" s="2" t="s">
        <v>357</v>
      </c>
      <c r="I413" s="3" t="str">
        <f ca="1">IFERROR(__xludf.DUMMYFUNCTION("REGEXREPLACE(F414,""\D"", """")
"),"13")</f>
        <v>13</v>
      </c>
    </row>
    <row r="414" spans="1:9" ht="15.75" customHeight="1" x14ac:dyDescent="0.25">
      <c r="A414" s="1">
        <v>413</v>
      </c>
      <c r="B414" s="2">
        <v>414</v>
      </c>
      <c r="C414" s="2" t="s">
        <v>1170</v>
      </c>
      <c r="D414" s="2" t="s">
        <v>1171</v>
      </c>
      <c r="E414" s="2" t="s">
        <v>1172</v>
      </c>
      <c r="F414" s="2" t="s">
        <v>204</v>
      </c>
      <c r="G414" s="2">
        <v>29</v>
      </c>
      <c r="H414" s="2" t="s">
        <v>1173</v>
      </c>
      <c r="I414" s="3" t="str">
        <f ca="1">IFERROR(__xludf.DUMMYFUNCTION("REGEXREPLACE(F415,""\D"", """")
"),"9")</f>
        <v>9</v>
      </c>
    </row>
    <row r="415" spans="1:9" ht="15.75" customHeight="1" x14ac:dyDescent="0.25">
      <c r="A415" s="1">
        <v>414</v>
      </c>
      <c r="B415" s="2">
        <v>415</v>
      </c>
      <c r="C415" s="2" t="s">
        <v>1174</v>
      </c>
      <c r="D415" s="2" t="s">
        <v>1175</v>
      </c>
      <c r="E415" s="2" t="s">
        <v>13</v>
      </c>
      <c r="F415" s="2">
        <v>0</v>
      </c>
      <c r="I415" s="3" t="str">
        <f ca="1">IFERROR(__xludf.DUMMYFUNCTION("REGEXREPLACE(F416,""\D"", """")
"),"#VALUE!")</f>
        <v>#VALUE!</v>
      </c>
    </row>
    <row r="416" spans="1:9" ht="15.75" customHeight="1" x14ac:dyDescent="0.25">
      <c r="A416" s="1">
        <v>415</v>
      </c>
      <c r="B416" s="2">
        <v>416</v>
      </c>
      <c r="C416" s="2" t="s">
        <v>1176</v>
      </c>
      <c r="D416" s="2" t="s">
        <v>1177</v>
      </c>
      <c r="E416" s="2" t="s">
        <v>1178</v>
      </c>
      <c r="F416" s="2" t="s">
        <v>244</v>
      </c>
      <c r="G416" s="2">
        <v>1</v>
      </c>
      <c r="H416" s="2" t="s">
        <v>282</v>
      </c>
      <c r="I416" s="3" t="str">
        <f ca="1">IFERROR(__xludf.DUMMYFUNCTION("REGEXREPLACE(F417,""\D"", """")
"),"12")</f>
        <v>12</v>
      </c>
    </row>
    <row r="417" spans="1:9" ht="15.75" customHeight="1" x14ac:dyDescent="0.25">
      <c r="A417" s="1">
        <v>416</v>
      </c>
      <c r="B417" s="2">
        <v>417</v>
      </c>
      <c r="C417" s="2" t="s">
        <v>1179</v>
      </c>
      <c r="D417" s="2" t="s">
        <v>1180</v>
      </c>
      <c r="E417" s="2" t="s">
        <v>1181</v>
      </c>
      <c r="F417" s="2">
        <v>0</v>
      </c>
      <c r="I417" s="3" t="str">
        <f ca="1">IFERROR(__xludf.DUMMYFUNCTION("REGEXREPLACE(F418,""\D"", """")
"),"#VALUE!")</f>
        <v>#VALUE!</v>
      </c>
    </row>
    <row r="418" spans="1:9" ht="15.75" customHeight="1" x14ac:dyDescent="0.25">
      <c r="A418" s="1">
        <v>417</v>
      </c>
      <c r="B418" s="2">
        <v>418</v>
      </c>
      <c r="C418" s="2" t="s">
        <v>1182</v>
      </c>
      <c r="D418" s="2" t="s">
        <v>1183</v>
      </c>
      <c r="E418" s="2" t="s">
        <v>1184</v>
      </c>
      <c r="F418" s="2">
        <v>0</v>
      </c>
      <c r="I418" s="3" t="str">
        <f ca="1">IFERROR(__xludf.DUMMYFUNCTION("REGEXREPLACE(F419,""\D"", """")
"),"#VALUE!")</f>
        <v>#VALUE!</v>
      </c>
    </row>
    <row r="419" spans="1:9" ht="15.75" customHeight="1" x14ac:dyDescent="0.25">
      <c r="A419" s="1">
        <v>418</v>
      </c>
      <c r="B419" s="2">
        <v>419</v>
      </c>
      <c r="C419" s="2" t="s">
        <v>1185</v>
      </c>
      <c r="D419" s="2" t="s">
        <v>1186</v>
      </c>
      <c r="E419" s="2" t="s">
        <v>13</v>
      </c>
      <c r="F419" s="2">
        <v>0</v>
      </c>
      <c r="I419" s="3" t="str">
        <f ca="1">IFERROR(__xludf.DUMMYFUNCTION("REGEXREPLACE(F420,""\D"", """")
"),"#VALUE!")</f>
        <v>#VALUE!</v>
      </c>
    </row>
    <row r="420" spans="1:9" ht="15.75" customHeight="1" x14ac:dyDescent="0.25">
      <c r="A420" s="1">
        <v>419</v>
      </c>
      <c r="B420" s="2">
        <v>420</v>
      </c>
      <c r="C420" s="2" t="s">
        <v>1187</v>
      </c>
      <c r="D420" s="2" t="s">
        <v>1188</v>
      </c>
      <c r="E420" s="2" t="s">
        <v>13</v>
      </c>
      <c r="F420" s="2">
        <v>0</v>
      </c>
      <c r="I420" s="3" t="str">
        <f ca="1">IFERROR(__xludf.DUMMYFUNCTION("REGEXREPLACE(F421,""\D"", """")
"),"#VALUE!")</f>
        <v>#VALUE!</v>
      </c>
    </row>
    <row r="421" spans="1:9" ht="15.75" customHeight="1" x14ac:dyDescent="0.25">
      <c r="A421" s="1">
        <v>420</v>
      </c>
      <c r="B421" s="2">
        <v>421</v>
      </c>
      <c r="C421" s="2" t="s">
        <v>1189</v>
      </c>
      <c r="D421" s="2" t="s">
        <v>1190</v>
      </c>
      <c r="E421" s="2" t="s">
        <v>1191</v>
      </c>
      <c r="F421" s="2" t="s">
        <v>356</v>
      </c>
      <c r="G421" s="2">
        <v>3</v>
      </c>
      <c r="H421" s="2" t="s">
        <v>475</v>
      </c>
      <c r="I421" s="3" t="str">
        <f ca="1">IFERROR(__xludf.DUMMYFUNCTION("REGEXREPLACE(F422,""\D"", """")
"),"14")</f>
        <v>14</v>
      </c>
    </row>
    <row r="422" spans="1:9" ht="15.75" customHeight="1" x14ac:dyDescent="0.25">
      <c r="A422" s="1">
        <v>421</v>
      </c>
      <c r="B422" s="2">
        <v>422</v>
      </c>
      <c r="C422" s="2" t="s">
        <v>1192</v>
      </c>
      <c r="D422" s="2" t="s">
        <v>1193</v>
      </c>
      <c r="E422" s="2" t="s">
        <v>1194</v>
      </c>
      <c r="F422" s="2" t="s">
        <v>409</v>
      </c>
      <c r="G422" s="2">
        <v>0</v>
      </c>
      <c r="H422" s="2" t="s">
        <v>620</v>
      </c>
      <c r="I422" s="3" t="str">
        <f ca="1">IFERROR(__xludf.DUMMYFUNCTION("REGEXREPLACE(F423,""\D"", """")
"),"7")</f>
        <v>7</v>
      </c>
    </row>
    <row r="423" spans="1:9" ht="15.75" customHeight="1" x14ac:dyDescent="0.25">
      <c r="A423" s="1">
        <v>422</v>
      </c>
      <c r="B423" s="2">
        <v>423</v>
      </c>
      <c r="C423" s="2" t="s">
        <v>1195</v>
      </c>
      <c r="D423" s="2" t="s">
        <v>1196</v>
      </c>
      <c r="E423" s="2" t="s">
        <v>1197</v>
      </c>
      <c r="F423" s="2" t="s">
        <v>1198</v>
      </c>
      <c r="G423" s="2">
        <v>0</v>
      </c>
      <c r="H423" s="2" t="s">
        <v>684</v>
      </c>
      <c r="I423" s="3" t="str">
        <f ca="1">IFERROR(__xludf.DUMMYFUNCTION("REGEXREPLACE(F424,""\D"", """")
"),"24")</f>
        <v>24</v>
      </c>
    </row>
    <row r="424" spans="1:9" ht="15.75" customHeight="1" x14ac:dyDescent="0.25">
      <c r="A424" s="1">
        <v>423</v>
      </c>
      <c r="B424" s="2">
        <v>424</v>
      </c>
      <c r="C424" s="2" t="s">
        <v>1199</v>
      </c>
      <c r="D424" s="2" t="s">
        <v>1200</v>
      </c>
      <c r="E424" s="2" t="s">
        <v>1201</v>
      </c>
      <c r="F424" s="2" t="s">
        <v>256</v>
      </c>
      <c r="G424" s="2">
        <v>0</v>
      </c>
      <c r="H424" s="2" t="s">
        <v>155</v>
      </c>
      <c r="I424" s="3" t="str">
        <f ca="1">IFERROR(__xludf.DUMMYFUNCTION("REGEXREPLACE(F425,""\D"", """")
"),"10")</f>
        <v>10</v>
      </c>
    </row>
    <row r="425" spans="1:9" ht="15.75" customHeight="1" x14ac:dyDescent="0.25">
      <c r="A425" s="1">
        <v>424</v>
      </c>
      <c r="B425" s="2">
        <v>425</v>
      </c>
      <c r="C425" s="2" t="s">
        <v>1202</v>
      </c>
      <c r="D425" s="2" t="s">
        <v>1203</v>
      </c>
      <c r="E425" s="2" t="s">
        <v>1204</v>
      </c>
      <c r="F425" s="2" t="s">
        <v>244</v>
      </c>
      <c r="G425" s="2">
        <v>1</v>
      </c>
      <c r="H425" s="2" t="s">
        <v>282</v>
      </c>
      <c r="I425" s="3" t="str">
        <f ca="1">IFERROR(__xludf.DUMMYFUNCTION("REGEXREPLACE(F426,""\D"", """")
"),"12")</f>
        <v>12</v>
      </c>
    </row>
    <row r="426" spans="1:9" ht="15.75" customHeight="1" x14ac:dyDescent="0.25">
      <c r="A426" s="1">
        <v>425</v>
      </c>
      <c r="B426" s="2">
        <v>426</v>
      </c>
      <c r="C426" s="2" t="s">
        <v>1205</v>
      </c>
      <c r="D426" s="2" t="s">
        <v>1206</v>
      </c>
      <c r="E426" s="2" t="s">
        <v>13</v>
      </c>
      <c r="F426" s="2">
        <v>0</v>
      </c>
      <c r="I426" s="3" t="str">
        <f ca="1">IFERROR(__xludf.DUMMYFUNCTION("REGEXREPLACE(F427,""\D"", """")
"),"#VALUE!")</f>
        <v>#VALUE!</v>
      </c>
    </row>
    <row r="427" spans="1:9" ht="15.75" customHeight="1" x14ac:dyDescent="0.25">
      <c r="A427" s="1">
        <v>426</v>
      </c>
      <c r="B427" s="2">
        <v>427</v>
      </c>
      <c r="C427" s="2" t="s">
        <v>1207</v>
      </c>
      <c r="D427" s="2" t="s">
        <v>1208</v>
      </c>
      <c r="E427" s="2" t="s">
        <v>1209</v>
      </c>
      <c r="F427" s="2">
        <v>0</v>
      </c>
      <c r="I427" s="3" t="str">
        <f ca="1">IFERROR(__xludf.DUMMYFUNCTION("REGEXREPLACE(F428,""\D"", """")
"),"#VALUE!")</f>
        <v>#VALUE!</v>
      </c>
    </row>
    <row r="428" spans="1:9" ht="15.75" customHeight="1" x14ac:dyDescent="0.25">
      <c r="A428" s="1">
        <v>427</v>
      </c>
      <c r="B428" s="2">
        <v>428</v>
      </c>
      <c r="C428" s="2" t="s">
        <v>1210</v>
      </c>
      <c r="D428" s="2" t="s">
        <v>1211</v>
      </c>
      <c r="E428" s="2" t="s">
        <v>1212</v>
      </c>
      <c r="F428" s="2">
        <v>0</v>
      </c>
      <c r="I428" s="3" t="str">
        <f ca="1">IFERROR(__xludf.DUMMYFUNCTION("REGEXREPLACE(F429,""\D"", """")
"),"#VALUE!")</f>
        <v>#VALUE!</v>
      </c>
    </row>
    <row r="429" spans="1:9" ht="15.75" customHeight="1" x14ac:dyDescent="0.25">
      <c r="A429" s="1">
        <v>428</v>
      </c>
      <c r="B429" s="2">
        <v>429</v>
      </c>
      <c r="C429" s="2" t="s">
        <v>1213</v>
      </c>
      <c r="D429" s="2" t="s">
        <v>1214</v>
      </c>
      <c r="E429" s="2" t="s">
        <v>1215</v>
      </c>
      <c r="F429" s="2">
        <v>0</v>
      </c>
      <c r="I429" s="3" t="str">
        <f ca="1">IFERROR(__xludf.DUMMYFUNCTION("REGEXREPLACE(F430,""\D"", """")
"),"#VALUE!")</f>
        <v>#VALUE!</v>
      </c>
    </row>
    <row r="430" spans="1:9" ht="15.75" customHeight="1" x14ac:dyDescent="0.25">
      <c r="A430" s="1">
        <v>429</v>
      </c>
      <c r="B430" s="2">
        <v>430</v>
      </c>
      <c r="C430" s="2" t="s">
        <v>1216</v>
      </c>
      <c r="D430" s="2" t="s">
        <v>1217</v>
      </c>
      <c r="E430" s="2" t="s">
        <v>13</v>
      </c>
      <c r="F430" s="2">
        <v>0</v>
      </c>
      <c r="I430" s="3" t="str">
        <f ca="1">IFERROR(__xludf.DUMMYFUNCTION("REGEXREPLACE(F431,""\D"", """")
"),"#VALUE!")</f>
        <v>#VALUE!</v>
      </c>
    </row>
    <row r="431" spans="1:9" ht="15.75" customHeight="1" x14ac:dyDescent="0.25">
      <c r="A431" s="1">
        <v>430</v>
      </c>
      <c r="B431" s="2">
        <v>431</v>
      </c>
      <c r="C431" s="2" t="s">
        <v>1218</v>
      </c>
      <c r="D431" s="2" t="s">
        <v>1219</v>
      </c>
      <c r="E431" s="2" t="s">
        <v>1220</v>
      </c>
      <c r="F431" s="2" t="s">
        <v>409</v>
      </c>
      <c r="G431" s="2">
        <v>4</v>
      </c>
      <c r="H431" s="2" t="s">
        <v>369</v>
      </c>
      <c r="I431" s="3" t="str">
        <f ca="1">IFERROR(__xludf.DUMMYFUNCTION("REGEXREPLACE(F432,""\D"", """")
"),"7")</f>
        <v>7</v>
      </c>
    </row>
    <row r="432" spans="1:9" ht="15.75" customHeight="1" x14ac:dyDescent="0.25">
      <c r="A432" s="1">
        <v>431</v>
      </c>
      <c r="B432" s="2">
        <v>432</v>
      </c>
      <c r="C432" s="2" t="s">
        <v>1221</v>
      </c>
      <c r="D432" s="2" t="s">
        <v>1222</v>
      </c>
      <c r="E432" s="2" t="s">
        <v>13</v>
      </c>
      <c r="F432" s="2">
        <v>0</v>
      </c>
      <c r="I432" s="3" t="str">
        <f ca="1">IFERROR(__xludf.DUMMYFUNCTION("REGEXREPLACE(F433,""\D"", """")
"),"#VALUE!")</f>
        <v>#VALUE!</v>
      </c>
    </row>
    <row r="433" spans="1:9" ht="15.75" customHeight="1" x14ac:dyDescent="0.25">
      <c r="A433" s="1">
        <v>432</v>
      </c>
      <c r="B433" s="2">
        <v>433</v>
      </c>
      <c r="C433" s="2" t="s">
        <v>1223</v>
      </c>
      <c r="D433" s="2" t="s">
        <v>1224</v>
      </c>
      <c r="E433" s="2" t="s">
        <v>1225</v>
      </c>
      <c r="F433" s="2">
        <v>0</v>
      </c>
      <c r="I433" s="3" t="str">
        <f ca="1">IFERROR(__xludf.DUMMYFUNCTION("REGEXREPLACE(F434,""\D"", """")
"),"#VALUE!")</f>
        <v>#VALUE!</v>
      </c>
    </row>
    <row r="434" spans="1:9" ht="15.75" customHeight="1" x14ac:dyDescent="0.25">
      <c r="A434" s="1">
        <v>433</v>
      </c>
      <c r="B434" s="2">
        <v>434</v>
      </c>
      <c r="C434" s="2" t="s">
        <v>1226</v>
      </c>
      <c r="D434" s="2" t="s">
        <v>1227</v>
      </c>
      <c r="E434" s="2" t="s">
        <v>13</v>
      </c>
      <c r="F434" s="2">
        <v>0</v>
      </c>
      <c r="I434" s="3" t="str">
        <f ca="1">IFERROR(__xludf.DUMMYFUNCTION("REGEXREPLACE(F435,""\D"", """")
"),"#VALUE!")</f>
        <v>#VALUE!</v>
      </c>
    </row>
    <row r="435" spans="1:9" ht="15.75" customHeight="1" x14ac:dyDescent="0.25">
      <c r="A435" s="1">
        <v>434</v>
      </c>
      <c r="B435" s="2">
        <v>435</v>
      </c>
      <c r="C435" s="2" t="s">
        <v>1228</v>
      </c>
      <c r="D435" s="2" t="s">
        <v>1229</v>
      </c>
      <c r="E435" s="2" t="s">
        <v>1230</v>
      </c>
      <c r="F435" s="2">
        <v>0</v>
      </c>
      <c r="I435" s="3" t="str">
        <f ca="1">IFERROR(__xludf.DUMMYFUNCTION("REGEXREPLACE(F436,""\D"", """")
"),"#VALUE!")</f>
        <v>#VALUE!</v>
      </c>
    </row>
    <row r="436" spans="1:9" ht="15.75" customHeight="1" x14ac:dyDescent="0.25">
      <c r="A436" s="1">
        <v>435</v>
      </c>
      <c r="B436" s="2">
        <v>436</v>
      </c>
      <c r="C436" s="2" t="s">
        <v>1231</v>
      </c>
      <c r="D436" s="2" t="s">
        <v>1232</v>
      </c>
      <c r="E436" s="2" t="s">
        <v>1233</v>
      </c>
      <c r="F436" s="2">
        <v>0</v>
      </c>
      <c r="I436" s="3" t="str">
        <f ca="1">IFERROR(__xludf.DUMMYFUNCTION("REGEXREPLACE(F437,""\D"", """")
"),"#VALUE!")</f>
        <v>#VALUE!</v>
      </c>
    </row>
    <row r="437" spans="1:9" ht="15.75" customHeight="1" x14ac:dyDescent="0.25">
      <c r="A437" s="1">
        <v>436</v>
      </c>
      <c r="B437" s="2">
        <v>437</v>
      </c>
      <c r="C437" s="2" t="s">
        <v>1234</v>
      </c>
      <c r="D437" s="2" t="s">
        <v>1235</v>
      </c>
      <c r="E437" s="2" t="s">
        <v>13</v>
      </c>
      <c r="F437" s="2">
        <v>0</v>
      </c>
      <c r="I437" s="3" t="str">
        <f ca="1">IFERROR(__xludf.DUMMYFUNCTION("REGEXREPLACE(F438,""\D"", """")
"),"#VALUE!")</f>
        <v>#VALUE!</v>
      </c>
    </row>
    <row r="438" spans="1:9" ht="15.75" customHeight="1" x14ac:dyDescent="0.25">
      <c r="A438" s="1">
        <v>437</v>
      </c>
      <c r="B438" s="2">
        <v>438</v>
      </c>
      <c r="C438" s="2" t="s">
        <v>1236</v>
      </c>
      <c r="D438" s="2" t="s">
        <v>1237</v>
      </c>
      <c r="E438" s="2" t="s">
        <v>13</v>
      </c>
      <c r="F438" s="2">
        <v>0</v>
      </c>
      <c r="I438" s="3" t="str">
        <f ca="1">IFERROR(__xludf.DUMMYFUNCTION("REGEXREPLACE(F439,""\D"", """")
"),"#VALUE!")</f>
        <v>#VALUE!</v>
      </c>
    </row>
    <row r="439" spans="1:9" ht="15.75" customHeight="1" x14ac:dyDescent="0.25">
      <c r="A439" s="1">
        <v>438</v>
      </c>
      <c r="B439" s="2">
        <v>439</v>
      </c>
      <c r="C439" s="2" t="s">
        <v>1238</v>
      </c>
      <c r="D439" s="2" t="s">
        <v>1239</v>
      </c>
      <c r="E439" s="2" t="s">
        <v>1240</v>
      </c>
      <c r="F439" s="2" t="s">
        <v>409</v>
      </c>
      <c r="G439" s="2">
        <v>14</v>
      </c>
      <c r="H439" s="2" t="s">
        <v>135</v>
      </c>
      <c r="I439" s="3" t="str">
        <f ca="1">IFERROR(__xludf.DUMMYFUNCTION("REGEXREPLACE(F440,""\D"", """")
"),"7")</f>
        <v>7</v>
      </c>
    </row>
    <row r="440" spans="1:9" ht="15.75" customHeight="1" x14ac:dyDescent="0.25">
      <c r="A440" s="1">
        <v>439</v>
      </c>
      <c r="B440" s="2">
        <v>440</v>
      </c>
      <c r="C440" s="2" t="s">
        <v>1241</v>
      </c>
      <c r="D440" s="2" t="s">
        <v>1242</v>
      </c>
      <c r="E440" s="2" t="s">
        <v>1243</v>
      </c>
      <c r="F440" s="2" t="s">
        <v>404</v>
      </c>
      <c r="G440" s="2">
        <v>3</v>
      </c>
      <c r="H440" s="2" t="s">
        <v>1162</v>
      </c>
      <c r="I440" s="3" t="str">
        <f ca="1">IFERROR(__xludf.DUMMYFUNCTION("REGEXREPLACE(F441,""\D"", """")
"),"2")</f>
        <v>2</v>
      </c>
    </row>
    <row r="441" spans="1:9" ht="15.75" customHeight="1" x14ac:dyDescent="0.25">
      <c r="A441" s="1">
        <v>440</v>
      </c>
      <c r="B441" s="2">
        <v>441</v>
      </c>
      <c r="C441" s="2" t="s">
        <v>1244</v>
      </c>
      <c r="D441" s="2" t="s">
        <v>1245</v>
      </c>
      <c r="E441" s="2" t="s">
        <v>1246</v>
      </c>
      <c r="F441" s="2" t="s">
        <v>409</v>
      </c>
      <c r="G441" s="2">
        <v>0</v>
      </c>
      <c r="H441" s="2" t="s">
        <v>620</v>
      </c>
      <c r="I441" s="3" t="str">
        <f ca="1">IFERROR(__xludf.DUMMYFUNCTION("REGEXREPLACE(F442,""\D"", """")
"),"7")</f>
        <v>7</v>
      </c>
    </row>
    <row r="442" spans="1:9" ht="15.75" customHeight="1" x14ac:dyDescent="0.25">
      <c r="A442" s="1">
        <v>441</v>
      </c>
      <c r="B442" s="2">
        <v>442</v>
      </c>
      <c r="C442" s="2" t="s">
        <v>1247</v>
      </c>
      <c r="D442" s="2" t="s">
        <v>1248</v>
      </c>
      <c r="E442" s="2" t="s">
        <v>13</v>
      </c>
      <c r="F442" s="2">
        <v>0</v>
      </c>
      <c r="I442" s="3" t="str">
        <f ca="1">IFERROR(__xludf.DUMMYFUNCTION("REGEXREPLACE(F443,""\D"", """")
"),"#VALUE!")</f>
        <v>#VALUE!</v>
      </c>
    </row>
    <row r="443" spans="1:9" ht="15.75" customHeight="1" x14ac:dyDescent="0.25">
      <c r="A443" s="1">
        <v>442</v>
      </c>
      <c r="B443" s="2">
        <v>443</v>
      </c>
      <c r="C443" s="2" t="s">
        <v>1249</v>
      </c>
      <c r="D443" s="2" t="s">
        <v>1250</v>
      </c>
      <c r="E443" s="2" t="s">
        <v>1251</v>
      </c>
      <c r="F443" s="2">
        <v>0</v>
      </c>
      <c r="I443" s="3" t="str">
        <f ca="1">IFERROR(__xludf.DUMMYFUNCTION("REGEXREPLACE(F444,""\D"", """")
"),"#VALUE!")</f>
        <v>#VALUE!</v>
      </c>
    </row>
    <row r="444" spans="1:9" ht="15.75" customHeight="1" x14ac:dyDescent="0.25">
      <c r="A444" s="1">
        <v>443</v>
      </c>
      <c r="B444" s="2">
        <v>444</v>
      </c>
      <c r="C444" s="2" t="s">
        <v>1252</v>
      </c>
      <c r="D444" s="2" t="s">
        <v>1253</v>
      </c>
      <c r="E444" s="2" t="s">
        <v>13</v>
      </c>
      <c r="F444" s="2">
        <v>0</v>
      </c>
      <c r="I444" s="3" t="str">
        <f ca="1">IFERROR(__xludf.DUMMYFUNCTION("REGEXREPLACE(F445,""\D"", """")
"),"#VALUE!")</f>
        <v>#VALUE!</v>
      </c>
    </row>
    <row r="445" spans="1:9" ht="15.75" customHeight="1" x14ac:dyDescent="0.25">
      <c r="A445" s="1">
        <v>444</v>
      </c>
      <c r="B445" s="2">
        <v>445</v>
      </c>
      <c r="C445" s="2" t="s">
        <v>1254</v>
      </c>
      <c r="D445" s="2" t="s">
        <v>1255</v>
      </c>
      <c r="E445" s="2" t="s">
        <v>1256</v>
      </c>
      <c r="F445" s="2">
        <v>0</v>
      </c>
      <c r="I445" s="3" t="str">
        <f ca="1">IFERROR(__xludf.DUMMYFUNCTION("REGEXREPLACE(F446,""\D"", """")
"),"#VALUE!")</f>
        <v>#VALUE!</v>
      </c>
    </row>
    <row r="446" spans="1:9" ht="15.75" customHeight="1" x14ac:dyDescent="0.25">
      <c r="A446" s="1">
        <v>445</v>
      </c>
      <c r="B446" s="2">
        <v>446</v>
      </c>
      <c r="C446" s="2" t="s">
        <v>1257</v>
      </c>
      <c r="D446" s="2" t="s">
        <v>1258</v>
      </c>
      <c r="E446" s="2" t="s">
        <v>1259</v>
      </c>
      <c r="F446" s="2" t="s">
        <v>220</v>
      </c>
      <c r="G446" s="2">
        <v>10</v>
      </c>
      <c r="H446" s="2" t="s">
        <v>227</v>
      </c>
      <c r="I446" s="3" t="str">
        <f ca="1">IFERROR(__xludf.DUMMYFUNCTION("REGEXREPLACE(F447,""\D"", """")
"),"18")</f>
        <v>18</v>
      </c>
    </row>
    <row r="447" spans="1:9" ht="15.75" customHeight="1" x14ac:dyDescent="0.25">
      <c r="A447" s="1">
        <v>446</v>
      </c>
      <c r="B447" s="2">
        <v>447</v>
      </c>
      <c r="C447" s="2" t="s">
        <v>1260</v>
      </c>
      <c r="D447" s="2" t="s">
        <v>1261</v>
      </c>
      <c r="E447" s="2" t="s">
        <v>1262</v>
      </c>
      <c r="F447" s="2">
        <v>0</v>
      </c>
      <c r="I447" s="3" t="str">
        <f ca="1">IFERROR(__xludf.DUMMYFUNCTION("REGEXREPLACE(F448,""\D"", """")
"),"#VALUE!")</f>
        <v>#VALUE!</v>
      </c>
    </row>
    <row r="448" spans="1:9" ht="15.75" customHeight="1" x14ac:dyDescent="0.25">
      <c r="A448" s="1">
        <v>447</v>
      </c>
      <c r="B448" s="2">
        <v>448</v>
      </c>
      <c r="C448" s="2" t="s">
        <v>1263</v>
      </c>
      <c r="D448" s="2" t="s">
        <v>1264</v>
      </c>
      <c r="E448" s="2" t="s">
        <v>13</v>
      </c>
      <c r="F448" s="2">
        <v>0</v>
      </c>
      <c r="I448" s="3" t="str">
        <f ca="1">IFERROR(__xludf.DUMMYFUNCTION("REGEXREPLACE(F449,""\D"", """")
"),"#VALUE!")</f>
        <v>#VALUE!</v>
      </c>
    </row>
    <row r="449" spans="1:9" ht="15.75" customHeight="1" x14ac:dyDescent="0.25">
      <c r="A449" s="1">
        <v>448</v>
      </c>
      <c r="B449" s="2">
        <v>449</v>
      </c>
      <c r="C449" s="2" t="s">
        <v>1265</v>
      </c>
      <c r="D449" s="2" t="s">
        <v>1266</v>
      </c>
      <c r="E449" s="2" t="s">
        <v>13</v>
      </c>
      <c r="F449" s="2">
        <v>0</v>
      </c>
      <c r="I449" s="3" t="str">
        <f ca="1">IFERROR(__xludf.DUMMYFUNCTION("REGEXREPLACE(F450,""\D"", """")
"),"#VALUE!")</f>
        <v>#VALUE!</v>
      </c>
    </row>
    <row r="450" spans="1:9" ht="15.75" customHeight="1" x14ac:dyDescent="0.25">
      <c r="A450" s="1">
        <v>449</v>
      </c>
      <c r="B450" s="2">
        <v>450</v>
      </c>
      <c r="C450" s="2" t="s">
        <v>1267</v>
      </c>
      <c r="D450" s="2" t="s">
        <v>1268</v>
      </c>
      <c r="E450" s="2" t="s">
        <v>13</v>
      </c>
      <c r="F450" s="2">
        <v>0</v>
      </c>
      <c r="I450" s="3" t="str">
        <f ca="1">IFERROR(__xludf.DUMMYFUNCTION("REGEXREPLACE(F451,""\D"", """")
"),"#VALUE!")</f>
        <v>#VALUE!</v>
      </c>
    </row>
    <row r="451" spans="1:9" ht="15.75" customHeight="1" x14ac:dyDescent="0.25">
      <c r="A451" s="1">
        <v>450</v>
      </c>
      <c r="B451" s="2">
        <v>451</v>
      </c>
      <c r="C451" s="2" t="s">
        <v>1269</v>
      </c>
      <c r="D451" s="2" t="s">
        <v>1270</v>
      </c>
      <c r="E451" s="2" t="s">
        <v>13</v>
      </c>
      <c r="F451" s="2">
        <v>0</v>
      </c>
      <c r="I451" s="3" t="str">
        <f ca="1">IFERROR(__xludf.DUMMYFUNCTION("REGEXREPLACE(F452,""\D"", """")
"),"#VALUE!")</f>
        <v>#VALUE!</v>
      </c>
    </row>
    <row r="452" spans="1:9" ht="15.75" customHeight="1" x14ac:dyDescent="0.25">
      <c r="A452" s="1">
        <v>451</v>
      </c>
      <c r="B452" s="2">
        <v>452</v>
      </c>
      <c r="C452" s="2" t="s">
        <v>1271</v>
      </c>
      <c r="D452" s="2" t="s">
        <v>1272</v>
      </c>
      <c r="E452" s="2" t="s">
        <v>1273</v>
      </c>
      <c r="F452" s="2">
        <v>0</v>
      </c>
      <c r="I452" s="3" t="str">
        <f ca="1">IFERROR(__xludf.DUMMYFUNCTION("REGEXREPLACE(F453,""\D"", """")
"),"#VALUE!")</f>
        <v>#VALUE!</v>
      </c>
    </row>
    <row r="453" spans="1:9" ht="15.75" customHeight="1" x14ac:dyDescent="0.25">
      <c r="A453" s="1">
        <v>452</v>
      </c>
      <c r="B453" s="2">
        <v>453</v>
      </c>
      <c r="C453" s="2" t="s">
        <v>1274</v>
      </c>
      <c r="D453" s="2" t="s">
        <v>1275</v>
      </c>
      <c r="E453" s="2" t="s">
        <v>1276</v>
      </c>
      <c r="F453" s="2" t="s">
        <v>35</v>
      </c>
      <c r="G453" s="2">
        <v>0</v>
      </c>
      <c r="H453" s="2" t="s">
        <v>1162</v>
      </c>
      <c r="I453" s="3" t="str">
        <f ca="1">IFERROR(__xludf.DUMMYFUNCTION("REGEXREPLACE(F454,""\D"", """")
"),"5")</f>
        <v>5</v>
      </c>
    </row>
    <row r="454" spans="1:9" ht="15.75" customHeight="1" x14ac:dyDescent="0.25">
      <c r="A454" s="1">
        <v>453</v>
      </c>
      <c r="B454" s="2">
        <v>454</v>
      </c>
      <c r="C454" s="2" t="s">
        <v>1277</v>
      </c>
      <c r="D454" s="2" t="s">
        <v>1278</v>
      </c>
      <c r="E454" s="2" t="s">
        <v>1279</v>
      </c>
      <c r="F454" s="2">
        <v>0</v>
      </c>
      <c r="I454" s="3" t="str">
        <f ca="1">IFERROR(__xludf.DUMMYFUNCTION("REGEXREPLACE(F455,""\D"", """")
"),"#VALUE!")</f>
        <v>#VALUE!</v>
      </c>
    </row>
    <row r="455" spans="1:9" ht="15.75" customHeight="1" x14ac:dyDescent="0.25">
      <c r="A455" s="1">
        <v>454</v>
      </c>
      <c r="B455" s="2">
        <v>455</v>
      </c>
      <c r="C455" s="2" t="s">
        <v>1280</v>
      </c>
      <c r="D455" s="2" t="s">
        <v>1281</v>
      </c>
      <c r="E455" s="2" t="s">
        <v>13</v>
      </c>
      <c r="F455" s="2">
        <v>0</v>
      </c>
      <c r="I455" s="3" t="str">
        <f ca="1">IFERROR(__xludf.DUMMYFUNCTION("REGEXREPLACE(F456,""\D"", """")
"),"#VALUE!")</f>
        <v>#VALUE!</v>
      </c>
    </row>
    <row r="456" spans="1:9" ht="15.75" customHeight="1" x14ac:dyDescent="0.25">
      <c r="A456" s="1">
        <v>455</v>
      </c>
      <c r="B456" s="2">
        <v>456</v>
      </c>
      <c r="C456" s="2" t="s">
        <v>1282</v>
      </c>
      <c r="D456" s="2" t="s">
        <v>1283</v>
      </c>
      <c r="E456" s="2" t="s">
        <v>390</v>
      </c>
      <c r="F456" s="2">
        <v>0</v>
      </c>
      <c r="I456" s="3" t="str">
        <f ca="1">IFERROR(__xludf.DUMMYFUNCTION("REGEXREPLACE(F457,""\D"", """")
"),"#VALUE!")</f>
        <v>#VALUE!</v>
      </c>
    </row>
    <row r="457" spans="1:9" ht="15.75" customHeight="1" x14ac:dyDescent="0.25">
      <c r="A457" s="1">
        <v>456</v>
      </c>
      <c r="B457" s="2">
        <v>457</v>
      </c>
      <c r="C457" s="2" t="s">
        <v>1284</v>
      </c>
      <c r="D457" s="2" t="s">
        <v>1285</v>
      </c>
      <c r="E457" s="2" t="s">
        <v>13</v>
      </c>
      <c r="F457" s="2">
        <v>0</v>
      </c>
      <c r="I457" s="3" t="str">
        <f ca="1">IFERROR(__xludf.DUMMYFUNCTION("REGEXREPLACE(F458,""\D"", """")
"),"#VALUE!")</f>
        <v>#VALUE!</v>
      </c>
    </row>
    <row r="458" spans="1:9" ht="15.75" customHeight="1" x14ac:dyDescent="0.25">
      <c r="A458" s="1">
        <v>457</v>
      </c>
      <c r="B458" s="2">
        <v>458</v>
      </c>
      <c r="C458" s="2" t="s">
        <v>1286</v>
      </c>
      <c r="D458" s="2" t="s">
        <v>1287</v>
      </c>
      <c r="E458" s="2" t="s">
        <v>13</v>
      </c>
      <c r="F458" s="2">
        <v>0</v>
      </c>
      <c r="I458" s="3" t="str">
        <f ca="1">IFERROR(__xludf.DUMMYFUNCTION("REGEXREPLACE(F459,""\D"", """")
"),"#VALUE!")</f>
        <v>#VALUE!</v>
      </c>
    </row>
    <row r="459" spans="1:9" ht="15.75" customHeight="1" x14ac:dyDescent="0.25">
      <c r="A459" s="1">
        <v>458</v>
      </c>
      <c r="B459" s="2">
        <v>459</v>
      </c>
      <c r="C459" s="2" t="s">
        <v>1288</v>
      </c>
      <c r="D459" s="2" t="s">
        <v>1289</v>
      </c>
      <c r="E459" s="2" t="s">
        <v>13</v>
      </c>
      <c r="F459" s="2">
        <v>0</v>
      </c>
      <c r="I459" s="3" t="str">
        <f ca="1">IFERROR(__xludf.DUMMYFUNCTION("REGEXREPLACE(F460,""\D"", """")
"),"#VALUE!")</f>
        <v>#VALUE!</v>
      </c>
    </row>
    <row r="460" spans="1:9" ht="15.75" customHeight="1" x14ac:dyDescent="0.25">
      <c r="A460" s="1">
        <v>459</v>
      </c>
      <c r="B460" s="2">
        <v>460</v>
      </c>
      <c r="C460" s="2" t="s">
        <v>1290</v>
      </c>
      <c r="D460" s="2" t="s">
        <v>1291</v>
      </c>
      <c r="E460" s="2" t="s">
        <v>1292</v>
      </c>
      <c r="F460" s="2">
        <v>0</v>
      </c>
      <c r="I460" s="3" t="str">
        <f ca="1">IFERROR(__xludf.DUMMYFUNCTION("REGEXREPLACE(F461,""\D"", """")
"),"#VALUE!")</f>
        <v>#VALUE!</v>
      </c>
    </row>
    <row r="461" spans="1:9" ht="15.75" customHeight="1" x14ac:dyDescent="0.25">
      <c r="A461" s="1">
        <v>460</v>
      </c>
      <c r="B461" s="2">
        <v>461</v>
      </c>
      <c r="C461" s="2" t="s">
        <v>1293</v>
      </c>
      <c r="D461" s="2" t="s">
        <v>1294</v>
      </c>
      <c r="E461" s="2" t="s">
        <v>1295</v>
      </c>
      <c r="F461" s="2">
        <v>0</v>
      </c>
      <c r="I461" s="3" t="str">
        <f ca="1">IFERROR(__xludf.DUMMYFUNCTION("REGEXREPLACE(F462,""\D"", """")
"),"#VALUE!")</f>
        <v>#VALUE!</v>
      </c>
    </row>
    <row r="462" spans="1:9" ht="15.75" customHeight="1" x14ac:dyDescent="0.25">
      <c r="A462" s="1">
        <v>461</v>
      </c>
      <c r="B462" s="2">
        <v>462</v>
      </c>
      <c r="C462" s="2" t="s">
        <v>1296</v>
      </c>
      <c r="D462" s="2" t="s">
        <v>1297</v>
      </c>
      <c r="E462" s="2" t="s">
        <v>13</v>
      </c>
      <c r="F462" s="2">
        <v>0</v>
      </c>
      <c r="I462" s="3" t="str">
        <f ca="1">IFERROR(__xludf.DUMMYFUNCTION("REGEXREPLACE(F463,""\D"", """")
"),"#VALUE!")</f>
        <v>#VALUE!</v>
      </c>
    </row>
    <row r="463" spans="1:9" ht="15.75" customHeight="1" x14ac:dyDescent="0.25">
      <c r="A463" s="1">
        <v>462</v>
      </c>
      <c r="B463" s="2">
        <v>463</v>
      </c>
      <c r="C463" s="2" t="s">
        <v>1298</v>
      </c>
      <c r="D463" s="2" t="s">
        <v>1299</v>
      </c>
      <c r="E463" s="2" t="s">
        <v>1300</v>
      </c>
      <c r="F463" s="2" t="s">
        <v>256</v>
      </c>
      <c r="G463" s="2">
        <v>0</v>
      </c>
      <c r="H463" s="2" t="s">
        <v>155</v>
      </c>
      <c r="I463" s="3" t="str">
        <f ca="1">IFERROR(__xludf.DUMMYFUNCTION("REGEXREPLACE(F464,""\D"", """")
"),"10")</f>
        <v>10</v>
      </c>
    </row>
    <row r="464" spans="1:9" ht="15.75" customHeight="1" x14ac:dyDescent="0.25">
      <c r="A464" s="1">
        <v>463</v>
      </c>
      <c r="B464" s="2">
        <v>464</v>
      </c>
      <c r="C464" s="2" t="s">
        <v>1301</v>
      </c>
      <c r="D464" s="2" t="s">
        <v>1302</v>
      </c>
      <c r="E464" s="2" t="s">
        <v>1303</v>
      </c>
      <c r="F464" s="2">
        <v>0</v>
      </c>
      <c r="I464" s="3" t="str">
        <f ca="1">IFERROR(__xludf.DUMMYFUNCTION("REGEXREPLACE(F465,""\D"", """")
"),"#VALUE!")</f>
        <v>#VALUE!</v>
      </c>
    </row>
    <row r="465" spans="1:9" ht="15.75" customHeight="1" x14ac:dyDescent="0.25">
      <c r="A465" s="1">
        <v>464</v>
      </c>
      <c r="B465" s="2">
        <v>465</v>
      </c>
      <c r="C465" s="2" t="s">
        <v>1304</v>
      </c>
      <c r="D465" s="2" t="s">
        <v>1305</v>
      </c>
      <c r="E465" s="2" t="s">
        <v>13</v>
      </c>
      <c r="F465" s="2">
        <v>0</v>
      </c>
      <c r="I465" s="3" t="str">
        <f ca="1">IFERROR(__xludf.DUMMYFUNCTION("REGEXREPLACE(F466,""\D"", """")
"),"#VALUE!")</f>
        <v>#VALUE!</v>
      </c>
    </row>
    <row r="466" spans="1:9" ht="15.75" customHeight="1" x14ac:dyDescent="0.25">
      <c r="A466" s="1">
        <v>465</v>
      </c>
      <c r="B466" s="2">
        <v>466</v>
      </c>
      <c r="C466" s="2" t="s">
        <v>1306</v>
      </c>
      <c r="D466" s="2" t="s">
        <v>1307</v>
      </c>
      <c r="E466" s="2" t="s">
        <v>13</v>
      </c>
      <c r="F466" s="2">
        <v>0</v>
      </c>
      <c r="I466" s="3" t="str">
        <f ca="1">IFERROR(__xludf.DUMMYFUNCTION("REGEXREPLACE(F467,""\D"", """")
"),"#VALUE!")</f>
        <v>#VALUE!</v>
      </c>
    </row>
    <row r="467" spans="1:9" ht="15.75" customHeight="1" x14ac:dyDescent="0.25">
      <c r="A467" s="1">
        <v>466</v>
      </c>
      <c r="B467" s="2">
        <v>467</v>
      </c>
      <c r="C467" s="2" t="s">
        <v>1308</v>
      </c>
      <c r="D467" s="2" t="s">
        <v>1309</v>
      </c>
      <c r="E467" s="2" t="s">
        <v>1310</v>
      </c>
      <c r="F467" s="2">
        <v>0</v>
      </c>
      <c r="I467" s="3" t="str">
        <f ca="1">IFERROR(__xludf.DUMMYFUNCTION("REGEXREPLACE(F468,""\D"", """")
"),"#VALUE!")</f>
        <v>#VALUE!</v>
      </c>
    </row>
    <row r="468" spans="1:9" ht="15.75" customHeight="1" x14ac:dyDescent="0.25">
      <c r="A468" s="1">
        <v>467</v>
      </c>
      <c r="B468" s="2">
        <v>468</v>
      </c>
      <c r="C468" s="2" t="s">
        <v>1311</v>
      </c>
      <c r="D468" s="2" t="s">
        <v>1312</v>
      </c>
      <c r="E468" s="2" t="s">
        <v>1313</v>
      </c>
      <c r="F468" s="2">
        <v>0</v>
      </c>
      <c r="I468" s="3" t="str">
        <f ca="1">IFERROR(__xludf.DUMMYFUNCTION("REGEXREPLACE(F469,""\D"", """")
"),"#VALUE!")</f>
        <v>#VALUE!</v>
      </c>
    </row>
    <row r="469" spans="1:9" ht="15.75" customHeight="1" x14ac:dyDescent="0.25">
      <c r="A469" s="1">
        <v>468</v>
      </c>
      <c r="B469" s="2">
        <v>469</v>
      </c>
      <c r="C469" s="2" t="s">
        <v>1314</v>
      </c>
      <c r="D469" s="2" t="s">
        <v>1315</v>
      </c>
      <c r="E469" s="2" t="s">
        <v>13</v>
      </c>
      <c r="F469" s="2">
        <v>0</v>
      </c>
      <c r="I469" s="3" t="str">
        <f ca="1">IFERROR(__xludf.DUMMYFUNCTION("REGEXREPLACE(F470,""\D"", """")
"),"#VALUE!")</f>
        <v>#VALUE!</v>
      </c>
    </row>
    <row r="470" spans="1:9" ht="15.75" customHeight="1" x14ac:dyDescent="0.25">
      <c r="A470" s="1">
        <v>469</v>
      </c>
      <c r="B470" s="2">
        <v>470</v>
      </c>
      <c r="C470" s="2" t="s">
        <v>1316</v>
      </c>
      <c r="D470" s="2" t="s">
        <v>1317</v>
      </c>
      <c r="E470" s="2" t="s">
        <v>13</v>
      </c>
      <c r="F470" s="2">
        <v>0</v>
      </c>
      <c r="I470" s="3" t="str">
        <f ca="1">IFERROR(__xludf.DUMMYFUNCTION("REGEXREPLACE(F471,""\D"", """")
"),"#VALUE!")</f>
        <v>#VALUE!</v>
      </c>
    </row>
    <row r="471" spans="1:9" ht="15.75" customHeight="1" x14ac:dyDescent="0.25">
      <c r="A471" s="1">
        <v>470</v>
      </c>
      <c r="B471" s="2">
        <v>471</v>
      </c>
      <c r="C471" s="2" t="s">
        <v>1318</v>
      </c>
      <c r="D471" s="2" t="s">
        <v>1319</v>
      </c>
      <c r="E471" s="2" t="s">
        <v>1320</v>
      </c>
      <c r="F471" s="2">
        <v>0</v>
      </c>
      <c r="I471" s="3" t="str">
        <f ca="1">IFERROR(__xludf.DUMMYFUNCTION("REGEXREPLACE(F472,""\D"", """")
"),"#VALUE!")</f>
        <v>#VALUE!</v>
      </c>
    </row>
    <row r="472" spans="1:9" ht="15.75" customHeight="1" x14ac:dyDescent="0.25">
      <c r="A472" s="1">
        <v>471</v>
      </c>
      <c r="B472" s="2">
        <v>472</v>
      </c>
      <c r="C472" s="2" t="s">
        <v>1321</v>
      </c>
      <c r="D472" s="2" t="s">
        <v>1322</v>
      </c>
      <c r="E472" s="2" t="s">
        <v>13</v>
      </c>
      <c r="F472" s="2">
        <v>0</v>
      </c>
      <c r="I472" s="3" t="str">
        <f ca="1">IFERROR(__xludf.DUMMYFUNCTION("REGEXREPLACE(F473,""\D"", """")
"),"#VALUE!")</f>
        <v>#VALUE!</v>
      </c>
    </row>
    <row r="473" spans="1:9" ht="15.75" customHeight="1" x14ac:dyDescent="0.25">
      <c r="A473" s="1">
        <v>472</v>
      </c>
      <c r="B473" s="2">
        <v>473</v>
      </c>
      <c r="C473" s="2" t="s">
        <v>1323</v>
      </c>
      <c r="D473" s="2" t="s">
        <v>1324</v>
      </c>
      <c r="E473" s="2" t="s">
        <v>1325</v>
      </c>
      <c r="F473" s="2" t="s">
        <v>256</v>
      </c>
      <c r="G473" s="2">
        <v>10</v>
      </c>
      <c r="H473" s="2" t="s">
        <v>357</v>
      </c>
      <c r="I473" s="3" t="str">
        <f ca="1">IFERROR(__xludf.DUMMYFUNCTION("REGEXREPLACE(F474,""\D"", """")
"),"10")</f>
        <v>10</v>
      </c>
    </row>
    <row r="474" spans="1:9" ht="15.75" customHeight="1" x14ac:dyDescent="0.25">
      <c r="A474" s="1">
        <v>473</v>
      </c>
      <c r="B474" s="2">
        <v>474</v>
      </c>
      <c r="C474" s="2" t="s">
        <v>1326</v>
      </c>
      <c r="D474" s="2" t="s">
        <v>1327</v>
      </c>
      <c r="E474" s="2" t="s">
        <v>1328</v>
      </c>
      <c r="F474" s="2" t="s">
        <v>399</v>
      </c>
      <c r="G474" s="2">
        <v>11</v>
      </c>
      <c r="H474" s="2" t="s">
        <v>54</v>
      </c>
      <c r="I474" s="3" t="str">
        <f ca="1">IFERROR(__xludf.DUMMYFUNCTION("REGEXREPLACE(F475,""\D"", """")
"),"37")</f>
        <v>37</v>
      </c>
    </row>
    <row r="475" spans="1:9" ht="15.75" customHeight="1" x14ac:dyDescent="0.25">
      <c r="A475" s="1">
        <v>474</v>
      </c>
      <c r="B475" s="2">
        <v>475</v>
      </c>
      <c r="C475" s="2" t="s">
        <v>1329</v>
      </c>
      <c r="D475" s="2" t="s">
        <v>1330</v>
      </c>
      <c r="E475" s="2" t="s">
        <v>1331</v>
      </c>
      <c r="F475" s="2" t="s">
        <v>409</v>
      </c>
      <c r="G475" s="2">
        <v>4</v>
      </c>
      <c r="H475" s="2" t="s">
        <v>369</v>
      </c>
      <c r="I475" s="3" t="str">
        <f ca="1">IFERROR(__xludf.DUMMYFUNCTION("REGEXREPLACE(F476,""\D"", """")
"),"7")</f>
        <v>7</v>
      </c>
    </row>
    <row r="476" spans="1:9" ht="15.75" customHeight="1" x14ac:dyDescent="0.25">
      <c r="A476" s="1">
        <v>475</v>
      </c>
      <c r="B476" s="2">
        <v>476</v>
      </c>
      <c r="C476" s="2" t="s">
        <v>1332</v>
      </c>
      <c r="D476" s="2" t="s">
        <v>1333</v>
      </c>
      <c r="E476" s="2" t="s">
        <v>1334</v>
      </c>
      <c r="F476" s="2" t="s">
        <v>809</v>
      </c>
      <c r="G476" s="2">
        <v>29</v>
      </c>
      <c r="H476" s="2" t="s">
        <v>1335</v>
      </c>
      <c r="I476" s="3" t="str">
        <f ca="1">IFERROR(__xludf.DUMMYFUNCTION("REGEXREPLACE(F477,""\D"", """")
"),"29")</f>
        <v>29</v>
      </c>
    </row>
    <row r="477" spans="1:9" ht="15.75" customHeight="1" x14ac:dyDescent="0.25">
      <c r="A477" s="1">
        <v>476</v>
      </c>
      <c r="B477" s="2">
        <v>477</v>
      </c>
      <c r="C477" s="2" t="s">
        <v>1336</v>
      </c>
      <c r="D477" s="2" t="s">
        <v>1337</v>
      </c>
      <c r="E477" s="2" t="s">
        <v>13</v>
      </c>
      <c r="F477" s="2">
        <v>0</v>
      </c>
      <c r="I477" s="3" t="str">
        <f ca="1">IFERROR(__xludf.DUMMYFUNCTION("REGEXREPLACE(F478,""\D"", """")
"),"#VALUE!")</f>
        <v>#VALUE!</v>
      </c>
    </row>
    <row r="478" spans="1:9" ht="15.75" customHeight="1" x14ac:dyDescent="0.25">
      <c r="A478" s="1">
        <v>477</v>
      </c>
      <c r="B478" s="2">
        <v>478</v>
      </c>
      <c r="C478" s="2" t="s">
        <v>1338</v>
      </c>
      <c r="D478" s="2" t="s">
        <v>1339</v>
      </c>
      <c r="E478" s="2" t="s">
        <v>13</v>
      </c>
      <c r="F478" s="2">
        <v>0</v>
      </c>
      <c r="I478" s="3" t="str">
        <f ca="1">IFERROR(__xludf.DUMMYFUNCTION("REGEXREPLACE(F479,""\D"", """")
"),"#VALUE!")</f>
        <v>#VALUE!</v>
      </c>
    </row>
    <row r="479" spans="1:9" ht="15.75" customHeight="1" x14ac:dyDescent="0.25">
      <c r="A479" s="1">
        <v>478</v>
      </c>
      <c r="B479" s="2">
        <v>479</v>
      </c>
      <c r="C479" s="2" t="s">
        <v>1340</v>
      </c>
      <c r="D479" s="2" t="s">
        <v>1341</v>
      </c>
      <c r="E479" s="2" t="s">
        <v>1342</v>
      </c>
      <c r="F479" s="2">
        <v>0</v>
      </c>
      <c r="I479" s="3" t="str">
        <f ca="1">IFERROR(__xludf.DUMMYFUNCTION("REGEXREPLACE(F480,""\D"", """")
"),"#VALUE!")</f>
        <v>#VALUE!</v>
      </c>
    </row>
    <row r="480" spans="1:9" ht="15.75" customHeight="1" x14ac:dyDescent="0.25">
      <c r="A480" s="1">
        <v>479</v>
      </c>
      <c r="B480" s="2">
        <v>480</v>
      </c>
      <c r="C480" s="2" t="s">
        <v>1343</v>
      </c>
      <c r="D480" s="2" t="s">
        <v>1344</v>
      </c>
      <c r="E480" s="2" t="s">
        <v>13</v>
      </c>
      <c r="F480" s="2">
        <v>0</v>
      </c>
      <c r="I480" s="3" t="str">
        <f ca="1">IFERROR(__xludf.DUMMYFUNCTION("REGEXREPLACE(F481,""\D"", """")
"),"#VALUE!")</f>
        <v>#VALUE!</v>
      </c>
    </row>
    <row r="481" spans="1:9" ht="15.75" customHeight="1" x14ac:dyDescent="0.25">
      <c r="A481" s="1">
        <v>480</v>
      </c>
      <c r="B481" s="2">
        <v>481</v>
      </c>
      <c r="C481" s="2" t="s">
        <v>1345</v>
      </c>
      <c r="D481" s="2" t="s">
        <v>1346</v>
      </c>
      <c r="E481" s="2" t="s">
        <v>1347</v>
      </c>
      <c r="F481" s="2">
        <v>0</v>
      </c>
      <c r="I481" s="3" t="str">
        <f ca="1">IFERROR(__xludf.DUMMYFUNCTION("REGEXREPLACE(F482,""\D"", """")
"),"#VALUE!")</f>
        <v>#VALUE!</v>
      </c>
    </row>
    <row r="482" spans="1:9" ht="15.75" customHeight="1" x14ac:dyDescent="0.25">
      <c r="A482" s="1">
        <v>481</v>
      </c>
      <c r="B482" s="2">
        <v>482</v>
      </c>
      <c r="C482" s="2" t="s">
        <v>1348</v>
      </c>
      <c r="D482" s="2" t="s">
        <v>1349</v>
      </c>
      <c r="E482" s="2" t="s">
        <v>1350</v>
      </c>
      <c r="F482" s="2">
        <v>0</v>
      </c>
      <c r="I482" s="3" t="str">
        <f ca="1">IFERROR(__xludf.DUMMYFUNCTION("REGEXREPLACE(F483,""\D"", """")
"),"#VALUE!")</f>
        <v>#VALUE!</v>
      </c>
    </row>
    <row r="483" spans="1:9" ht="15.75" customHeight="1" x14ac:dyDescent="0.25">
      <c r="A483" s="1">
        <v>482</v>
      </c>
      <c r="B483" s="2">
        <v>483</v>
      </c>
      <c r="C483" s="2" t="s">
        <v>1351</v>
      </c>
      <c r="D483" s="2" t="s">
        <v>1352</v>
      </c>
      <c r="E483" s="2" t="s">
        <v>1353</v>
      </c>
      <c r="F483" s="2" t="s">
        <v>134</v>
      </c>
      <c r="G483" s="2">
        <v>7</v>
      </c>
      <c r="H483" s="2" t="s">
        <v>227</v>
      </c>
      <c r="I483" s="3" t="str">
        <f ca="1">IFERROR(__xludf.DUMMYFUNCTION("REGEXREPLACE(F484,""\D"", """")
"),"21")</f>
        <v>21</v>
      </c>
    </row>
    <row r="484" spans="1:9" ht="15.75" customHeight="1" x14ac:dyDescent="0.25">
      <c r="A484" s="1">
        <v>483</v>
      </c>
      <c r="B484" s="2">
        <v>484</v>
      </c>
      <c r="C484" s="2" t="s">
        <v>1354</v>
      </c>
      <c r="D484" s="2" t="s">
        <v>1355</v>
      </c>
      <c r="E484" s="2" t="s">
        <v>1356</v>
      </c>
      <c r="F484" s="2" t="s">
        <v>168</v>
      </c>
      <c r="G484" s="2">
        <v>0</v>
      </c>
      <c r="H484" s="2" t="s">
        <v>94</v>
      </c>
      <c r="I484" s="3" t="str">
        <f ca="1">IFERROR(__xludf.DUMMYFUNCTION("REGEXREPLACE(F485,""\D"", """")
"),"6")</f>
        <v>6</v>
      </c>
    </row>
    <row r="485" spans="1:9" ht="15.75" customHeight="1" x14ac:dyDescent="0.25">
      <c r="A485" s="1">
        <v>484</v>
      </c>
      <c r="B485" s="2">
        <v>485</v>
      </c>
      <c r="C485" s="2" t="s">
        <v>1357</v>
      </c>
      <c r="D485" s="2" t="s">
        <v>1358</v>
      </c>
      <c r="E485" s="2" t="s">
        <v>1359</v>
      </c>
      <c r="F485" s="2" t="s">
        <v>244</v>
      </c>
      <c r="G485" s="2">
        <v>6</v>
      </c>
      <c r="H485" s="2" t="s">
        <v>272</v>
      </c>
      <c r="I485" s="3" t="str">
        <f ca="1">IFERROR(__xludf.DUMMYFUNCTION("REGEXREPLACE(F486,""\D"", """")
"),"12")</f>
        <v>12</v>
      </c>
    </row>
    <row r="486" spans="1:9" ht="15.75" customHeight="1" x14ac:dyDescent="0.25">
      <c r="A486" s="1">
        <v>485</v>
      </c>
      <c r="B486" s="2">
        <v>486</v>
      </c>
      <c r="C486" s="2" t="s">
        <v>1360</v>
      </c>
      <c r="D486" s="2" t="s">
        <v>1361</v>
      </c>
      <c r="E486" s="2" t="s">
        <v>13</v>
      </c>
      <c r="F486" s="2">
        <v>0</v>
      </c>
      <c r="I486" s="3" t="str">
        <f ca="1">IFERROR(__xludf.DUMMYFUNCTION("REGEXREPLACE(F487,""\D"", """")
"),"#VALUE!")</f>
        <v>#VALUE!</v>
      </c>
    </row>
    <row r="487" spans="1:9" ht="15.75" customHeight="1" x14ac:dyDescent="0.25">
      <c r="A487" s="1">
        <v>486</v>
      </c>
      <c r="B487" s="2">
        <v>487</v>
      </c>
      <c r="C487" s="2" t="s">
        <v>1362</v>
      </c>
      <c r="D487" s="2" t="s">
        <v>1363</v>
      </c>
      <c r="E487" s="2" t="s">
        <v>1364</v>
      </c>
      <c r="F487" s="2">
        <v>0</v>
      </c>
      <c r="I487" s="3" t="str">
        <f ca="1">IFERROR(__xludf.DUMMYFUNCTION("REGEXREPLACE(F488,""\D"", """")
"),"#VALUE!")</f>
        <v>#VALUE!</v>
      </c>
    </row>
    <row r="488" spans="1:9" ht="15.75" customHeight="1" x14ac:dyDescent="0.25">
      <c r="A488" s="1">
        <v>487</v>
      </c>
      <c r="B488" s="2">
        <v>488</v>
      </c>
      <c r="C488" s="2" t="s">
        <v>1365</v>
      </c>
      <c r="D488" s="2" t="s">
        <v>1366</v>
      </c>
      <c r="E488" s="2" t="s">
        <v>1367</v>
      </c>
      <c r="F488" s="2" t="s">
        <v>1368</v>
      </c>
      <c r="G488" s="2">
        <v>0</v>
      </c>
      <c r="H488" s="2" t="s">
        <v>1091</v>
      </c>
      <c r="I488" s="3" t="str">
        <f ca="1">IFERROR(__xludf.DUMMYFUNCTION("REGEXREPLACE(F489,""\D"", """")
"),"23")</f>
        <v>23</v>
      </c>
    </row>
    <row r="489" spans="1:9" ht="15.75" customHeight="1" x14ac:dyDescent="0.25">
      <c r="A489" s="1">
        <v>488</v>
      </c>
      <c r="B489" s="2">
        <v>489</v>
      </c>
      <c r="C489" s="2" t="s">
        <v>1369</v>
      </c>
      <c r="D489" s="2" t="s">
        <v>1370</v>
      </c>
      <c r="E489" s="2" t="s">
        <v>1371</v>
      </c>
      <c r="F489" s="2">
        <v>0</v>
      </c>
      <c r="I489" s="3" t="str">
        <f ca="1">IFERROR(__xludf.DUMMYFUNCTION("REGEXREPLACE(F490,""\D"", """")
"),"#VALUE!")</f>
        <v>#VALUE!</v>
      </c>
    </row>
    <row r="490" spans="1:9" ht="15.75" customHeight="1" x14ac:dyDescent="0.25">
      <c r="A490" s="1">
        <v>489</v>
      </c>
      <c r="B490" s="2">
        <v>490</v>
      </c>
      <c r="C490" s="2" t="s">
        <v>1372</v>
      </c>
      <c r="D490" s="2" t="s">
        <v>1373</v>
      </c>
      <c r="E490" s="2" t="s">
        <v>13</v>
      </c>
      <c r="F490" s="2">
        <v>0</v>
      </c>
      <c r="I490" s="3" t="str">
        <f ca="1">IFERROR(__xludf.DUMMYFUNCTION("REGEXREPLACE(F491,""\D"", """")
"),"#VALUE!")</f>
        <v>#VALUE!</v>
      </c>
    </row>
    <row r="491" spans="1:9" ht="15.75" customHeight="1" x14ac:dyDescent="0.25">
      <c r="A491" s="1">
        <v>490</v>
      </c>
      <c r="B491" s="2">
        <v>491</v>
      </c>
      <c r="C491" s="2" t="s">
        <v>1374</v>
      </c>
      <c r="D491" s="2" t="s">
        <v>1375</v>
      </c>
      <c r="E491" s="2" t="s">
        <v>1376</v>
      </c>
      <c r="F491" s="2">
        <v>0</v>
      </c>
      <c r="I491" s="3" t="str">
        <f ca="1">IFERROR(__xludf.DUMMYFUNCTION("REGEXREPLACE(F492,""\D"", """")
"),"#VALUE!")</f>
        <v>#VALUE!</v>
      </c>
    </row>
    <row r="492" spans="1:9" ht="15.75" customHeight="1" x14ac:dyDescent="0.25">
      <c r="A492" s="1">
        <v>491</v>
      </c>
      <c r="B492" s="2">
        <v>492</v>
      </c>
      <c r="C492" s="2" t="s">
        <v>1377</v>
      </c>
      <c r="D492" s="2" t="s">
        <v>1378</v>
      </c>
      <c r="E492" s="2" t="s">
        <v>1379</v>
      </c>
      <c r="F492" s="2" t="s">
        <v>256</v>
      </c>
      <c r="G492" s="2">
        <v>0</v>
      </c>
      <c r="H492" s="2" t="s">
        <v>155</v>
      </c>
      <c r="I492" s="3" t="str">
        <f ca="1">IFERROR(__xludf.DUMMYFUNCTION("REGEXREPLACE(F493,""\D"", """")
"),"10")</f>
        <v>10</v>
      </c>
    </row>
    <row r="493" spans="1:9" ht="15.75" customHeight="1" x14ac:dyDescent="0.25">
      <c r="A493" s="1">
        <v>492</v>
      </c>
      <c r="B493" s="2">
        <v>493</v>
      </c>
      <c r="C493" s="2" t="s">
        <v>1380</v>
      </c>
      <c r="D493" s="2" t="s">
        <v>1381</v>
      </c>
      <c r="E493" s="2" t="s">
        <v>13</v>
      </c>
      <c r="F493" s="2">
        <v>0</v>
      </c>
      <c r="I493" s="3" t="str">
        <f ca="1">IFERROR(__xludf.DUMMYFUNCTION("REGEXREPLACE(F494,""\D"", """")
"),"#VALUE!")</f>
        <v>#VALUE!</v>
      </c>
    </row>
    <row r="494" spans="1:9" ht="15.75" customHeight="1" x14ac:dyDescent="0.25">
      <c r="A494" s="1">
        <v>493</v>
      </c>
      <c r="B494" s="2">
        <v>494</v>
      </c>
      <c r="C494" s="2" t="s">
        <v>1382</v>
      </c>
      <c r="D494" s="2" t="s">
        <v>1383</v>
      </c>
      <c r="E494" s="2" t="s">
        <v>1384</v>
      </c>
      <c r="F494" s="2" t="s">
        <v>93</v>
      </c>
      <c r="G494" s="2">
        <v>5</v>
      </c>
      <c r="H494" s="2" t="s">
        <v>36</v>
      </c>
      <c r="I494" s="3" t="str">
        <f ca="1">IFERROR(__xludf.DUMMYFUNCTION("REGEXREPLACE(F495,""\D"", """")
"),"4")</f>
        <v>4</v>
      </c>
    </row>
    <row r="495" spans="1:9" ht="15.75" customHeight="1" x14ac:dyDescent="0.25">
      <c r="A495" s="1">
        <v>494</v>
      </c>
      <c r="B495" s="2">
        <v>495</v>
      </c>
      <c r="C495" s="2" t="s">
        <v>1385</v>
      </c>
      <c r="D495" s="2" t="s">
        <v>1386</v>
      </c>
      <c r="E495" s="2" t="s">
        <v>1387</v>
      </c>
      <c r="F495" s="2">
        <v>0</v>
      </c>
      <c r="I495" s="3" t="str">
        <f ca="1">IFERROR(__xludf.DUMMYFUNCTION("REGEXREPLACE(F496,""\D"", """")
"),"#VALUE!")</f>
        <v>#VALUE!</v>
      </c>
    </row>
    <row r="496" spans="1:9" ht="15.75" customHeight="1" x14ac:dyDescent="0.25">
      <c r="A496" s="1">
        <v>495</v>
      </c>
      <c r="B496" s="2">
        <v>496</v>
      </c>
      <c r="C496" s="2" t="s">
        <v>1388</v>
      </c>
      <c r="D496" s="2" t="s">
        <v>1389</v>
      </c>
      <c r="E496" s="2" t="s">
        <v>1390</v>
      </c>
      <c r="F496" s="2" t="s">
        <v>356</v>
      </c>
      <c r="G496" s="2">
        <v>0</v>
      </c>
      <c r="H496" s="2" t="s">
        <v>261</v>
      </c>
      <c r="I496" s="3" t="str">
        <f ca="1">IFERROR(__xludf.DUMMYFUNCTION("REGEXREPLACE(F497,""\D"", """")
"),"14")</f>
        <v>14</v>
      </c>
    </row>
    <row r="497" spans="1:9" ht="15.75" customHeight="1" x14ac:dyDescent="0.25">
      <c r="A497" s="1">
        <v>496</v>
      </c>
      <c r="B497" s="2">
        <v>497</v>
      </c>
      <c r="C497" s="2" t="s">
        <v>1391</v>
      </c>
      <c r="D497" s="2" t="s">
        <v>1392</v>
      </c>
      <c r="E497" s="2" t="s">
        <v>1393</v>
      </c>
      <c r="F497" s="2" t="s">
        <v>35</v>
      </c>
      <c r="G497" s="2">
        <v>1</v>
      </c>
      <c r="H497" s="2" t="s">
        <v>94</v>
      </c>
      <c r="I497" s="3" t="str">
        <f ca="1">IFERROR(__xludf.DUMMYFUNCTION("REGEXREPLACE(F498,""\D"", """")
"),"5")</f>
        <v>5</v>
      </c>
    </row>
    <row r="498" spans="1:9" ht="15.75" customHeight="1" x14ac:dyDescent="0.25">
      <c r="A498" s="1">
        <v>497</v>
      </c>
      <c r="B498" s="2">
        <v>498</v>
      </c>
      <c r="C498" s="2" t="s">
        <v>1394</v>
      </c>
      <c r="D498" s="2" t="s">
        <v>1395</v>
      </c>
      <c r="E498" s="2" t="s">
        <v>13</v>
      </c>
      <c r="F498" s="2">
        <v>0</v>
      </c>
      <c r="I498" s="3" t="str">
        <f ca="1">IFERROR(__xludf.DUMMYFUNCTION("REGEXREPLACE(F499,""\D"", """")
"),"#VALUE!")</f>
        <v>#VALUE!</v>
      </c>
    </row>
    <row r="499" spans="1:9" ht="15.75" customHeight="1" x14ac:dyDescent="0.25">
      <c r="A499" s="1">
        <v>498</v>
      </c>
      <c r="B499" s="2">
        <v>499</v>
      </c>
      <c r="C499" s="2" t="s">
        <v>1396</v>
      </c>
      <c r="D499" s="2" t="s">
        <v>1397</v>
      </c>
      <c r="E499" s="2" t="s">
        <v>1398</v>
      </c>
      <c r="F499" s="2" t="s">
        <v>624</v>
      </c>
      <c r="G499" s="2">
        <v>10</v>
      </c>
      <c r="H499" s="2" t="s">
        <v>1399</v>
      </c>
      <c r="I499" s="3" t="str">
        <f ca="1">IFERROR(__xludf.DUMMYFUNCTION("REGEXREPLACE(F500,""\D"", """")
"),"22")</f>
        <v>22</v>
      </c>
    </row>
    <row r="500" spans="1:9" ht="15.75" customHeight="1" x14ac:dyDescent="0.25">
      <c r="A500" s="1">
        <v>499</v>
      </c>
      <c r="B500" s="2">
        <v>500</v>
      </c>
      <c r="C500" s="2" t="s">
        <v>1400</v>
      </c>
      <c r="D500" s="2" t="s">
        <v>1401</v>
      </c>
      <c r="E500" s="2" t="s">
        <v>1402</v>
      </c>
      <c r="F500" s="2" t="s">
        <v>509</v>
      </c>
      <c r="G500" s="2">
        <v>0</v>
      </c>
      <c r="H500" s="2" t="s">
        <v>1403</v>
      </c>
      <c r="I500" s="3" t="str">
        <f ca="1">IFERROR(__xludf.DUMMYFUNCTION("REGEXREPLACE(F501,""\D"", """")
"),"27")</f>
        <v>27</v>
      </c>
    </row>
    <row r="501" spans="1:9" ht="15.75" customHeight="1" x14ac:dyDescent="0.25">
      <c r="A501" s="1">
        <v>500</v>
      </c>
      <c r="B501" s="2">
        <v>501</v>
      </c>
      <c r="C501" s="2" t="s">
        <v>1404</v>
      </c>
      <c r="D501" s="2" t="s">
        <v>1405</v>
      </c>
      <c r="E501" s="2" t="s">
        <v>1406</v>
      </c>
      <c r="F501" s="2" t="s">
        <v>46</v>
      </c>
      <c r="G501" s="2">
        <v>0</v>
      </c>
      <c r="H501" s="2" t="s">
        <v>282</v>
      </c>
      <c r="I501" s="3" t="str">
        <f ca="1">IFERROR(__xludf.DUMMYFUNCTION("REGEXREPLACE(F502,""\D"", """")
"),"13")</f>
        <v>13</v>
      </c>
    </row>
    <row r="502" spans="1:9" ht="15.75" customHeight="1" x14ac:dyDescent="0.25">
      <c r="A502" s="1">
        <v>501</v>
      </c>
      <c r="B502" s="2">
        <v>502</v>
      </c>
      <c r="C502" s="2" t="s">
        <v>1407</v>
      </c>
      <c r="D502" s="2" t="s">
        <v>1408</v>
      </c>
      <c r="E502" s="2" t="s">
        <v>1409</v>
      </c>
      <c r="F502" s="2" t="s">
        <v>204</v>
      </c>
      <c r="G502" s="2">
        <v>0</v>
      </c>
      <c r="H502" s="2" t="s">
        <v>36</v>
      </c>
      <c r="I502" s="3" t="str">
        <f ca="1">IFERROR(__xludf.DUMMYFUNCTION("REGEXREPLACE(F503,""\D"", """")
"),"9")</f>
        <v>9</v>
      </c>
    </row>
    <row r="503" spans="1:9" ht="15.75" customHeight="1" x14ac:dyDescent="0.25">
      <c r="A503" s="1">
        <v>502</v>
      </c>
      <c r="B503" s="2">
        <v>503</v>
      </c>
      <c r="C503" s="2" t="s">
        <v>1410</v>
      </c>
      <c r="D503" s="2" t="s">
        <v>1411</v>
      </c>
      <c r="E503" s="2" t="s">
        <v>1412</v>
      </c>
      <c r="F503" s="2" t="s">
        <v>204</v>
      </c>
      <c r="G503" s="2">
        <v>25</v>
      </c>
      <c r="H503" s="2" t="s">
        <v>523</v>
      </c>
      <c r="I503" s="3" t="str">
        <f ca="1">IFERROR(__xludf.DUMMYFUNCTION("REGEXREPLACE(F504,""\D"", """")
"),"9")</f>
        <v>9</v>
      </c>
    </row>
    <row r="504" spans="1:9" ht="15.75" customHeight="1" x14ac:dyDescent="0.25">
      <c r="A504" s="1">
        <v>503</v>
      </c>
      <c r="B504" s="2">
        <v>504</v>
      </c>
      <c r="C504" s="2" t="s">
        <v>1413</v>
      </c>
      <c r="D504" s="2" t="s">
        <v>1414</v>
      </c>
      <c r="E504" s="2" t="s">
        <v>1415</v>
      </c>
      <c r="F504" s="2" t="s">
        <v>204</v>
      </c>
      <c r="G504" s="2">
        <v>6</v>
      </c>
      <c r="H504" s="2" t="s">
        <v>160</v>
      </c>
      <c r="I504" s="3" t="str">
        <f ca="1">IFERROR(__xludf.DUMMYFUNCTION("REGEXREPLACE(F505,""\D"", """")
"),"9")</f>
        <v>9</v>
      </c>
    </row>
    <row r="505" spans="1:9" ht="15.75" customHeight="1" x14ac:dyDescent="0.25">
      <c r="A505" s="1">
        <v>504</v>
      </c>
      <c r="B505" s="2">
        <v>505</v>
      </c>
      <c r="C505" s="2" t="s">
        <v>1416</v>
      </c>
      <c r="D505" s="2" t="s">
        <v>1417</v>
      </c>
      <c r="E505" s="2" t="s">
        <v>1418</v>
      </c>
      <c r="F505" s="2" t="s">
        <v>46</v>
      </c>
      <c r="G505" s="2">
        <v>10</v>
      </c>
      <c r="H505" s="2" t="s">
        <v>1091</v>
      </c>
      <c r="I505" s="3" t="str">
        <f ca="1">IFERROR(__xludf.DUMMYFUNCTION("REGEXREPLACE(F506,""\D"", """")
"),"13")</f>
        <v>13</v>
      </c>
    </row>
    <row r="506" spans="1:9" ht="15.75" customHeight="1" x14ac:dyDescent="0.25">
      <c r="A506" s="1">
        <v>505</v>
      </c>
      <c r="B506" s="2">
        <v>506</v>
      </c>
      <c r="C506" s="2" t="s">
        <v>1419</v>
      </c>
      <c r="D506" s="2" t="s">
        <v>1420</v>
      </c>
      <c r="E506" s="2" t="s">
        <v>1421</v>
      </c>
      <c r="F506" s="2">
        <v>0</v>
      </c>
      <c r="I506" s="3" t="str">
        <f ca="1">IFERROR(__xludf.DUMMYFUNCTION("REGEXREPLACE(F507,""\D"", """")
"),"#VALUE!")</f>
        <v>#VALUE!</v>
      </c>
    </row>
    <row r="507" spans="1:9" ht="15.75" customHeight="1" x14ac:dyDescent="0.25">
      <c r="A507" s="1">
        <v>506</v>
      </c>
      <c r="B507" s="2">
        <v>507</v>
      </c>
      <c r="C507" s="2" t="s">
        <v>1422</v>
      </c>
      <c r="D507" s="2" t="s">
        <v>1423</v>
      </c>
      <c r="E507" s="2" t="s">
        <v>1424</v>
      </c>
      <c r="F507" s="2">
        <v>0</v>
      </c>
      <c r="I507" s="3" t="str">
        <f ca="1">IFERROR(__xludf.DUMMYFUNCTION("REGEXREPLACE(F508,""\D"", """")
"),"#VALUE!")</f>
        <v>#VALUE!</v>
      </c>
    </row>
    <row r="508" spans="1:9" ht="15.75" customHeight="1" x14ac:dyDescent="0.25">
      <c r="A508" s="1">
        <v>507</v>
      </c>
      <c r="B508" s="2">
        <v>508</v>
      </c>
      <c r="C508" s="2" t="s">
        <v>1425</v>
      </c>
      <c r="D508" s="2" t="s">
        <v>1426</v>
      </c>
      <c r="E508" s="2" t="s">
        <v>1427</v>
      </c>
      <c r="F508" s="2" t="s">
        <v>204</v>
      </c>
      <c r="G508" s="2">
        <v>2</v>
      </c>
      <c r="H508" s="2" t="s">
        <v>369</v>
      </c>
      <c r="I508" s="3" t="str">
        <f ca="1">IFERROR(__xludf.DUMMYFUNCTION("REGEXREPLACE(F509,""\D"", """")
"),"9")</f>
        <v>9</v>
      </c>
    </row>
    <row r="509" spans="1:9" ht="15.75" customHeight="1" x14ac:dyDescent="0.25">
      <c r="A509" s="1">
        <v>508</v>
      </c>
      <c r="B509" s="2">
        <v>509</v>
      </c>
      <c r="C509" s="2" t="s">
        <v>1428</v>
      </c>
      <c r="D509" s="2" t="s">
        <v>1429</v>
      </c>
      <c r="E509" s="2" t="s">
        <v>1430</v>
      </c>
      <c r="F509" s="2" t="s">
        <v>356</v>
      </c>
      <c r="G509" s="2">
        <v>0</v>
      </c>
      <c r="H509" s="2" t="s">
        <v>261</v>
      </c>
      <c r="I509" s="3" t="str">
        <f ca="1">IFERROR(__xludf.DUMMYFUNCTION("REGEXREPLACE(F510,""\D"", """")
"),"14")</f>
        <v>14</v>
      </c>
    </row>
    <row r="510" spans="1:9" ht="15.75" customHeight="1" x14ac:dyDescent="0.25">
      <c r="A510" s="1">
        <v>509</v>
      </c>
      <c r="B510" s="2">
        <v>510</v>
      </c>
      <c r="C510" s="2" t="s">
        <v>1431</v>
      </c>
      <c r="D510" s="2" t="s">
        <v>1432</v>
      </c>
      <c r="E510" s="2" t="s">
        <v>13</v>
      </c>
      <c r="F510" s="2">
        <v>0</v>
      </c>
      <c r="I510" s="3" t="str">
        <f ca="1">IFERROR(__xludf.DUMMYFUNCTION("REGEXREPLACE(F511,""\D"", """")
"),"#VALUE!")</f>
        <v>#VALUE!</v>
      </c>
    </row>
    <row r="511" spans="1:9" ht="15.75" customHeight="1" x14ac:dyDescent="0.25">
      <c r="A511" s="1">
        <v>510</v>
      </c>
      <c r="B511" s="2">
        <v>511</v>
      </c>
      <c r="C511" s="2" t="s">
        <v>1433</v>
      </c>
      <c r="D511" s="2" t="s">
        <v>1434</v>
      </c>
      <c r="E511" s="2" t="s">
        <v>13</v>
      </c>
      <c r="F511" s="2">
        <v>0</v>
      </c>
      <c r="I511" s="3" t="str">
        <f ca="1">IFERROR(__xludf.DUMMYFUNCTION("REGEXREPLACE(F512,""\D"", """")
"),"#VALUE!")</f>
        <v>#VALUE!</v>
      </c>
    </row>
    <row r="512" spans="1:9" ht="15.75" customHeight="1" x14ac:dyDescent="0.25">
      <c r="A512" s="1">
        <v>511</v>
      </c>
      <c r="B512" s="2">
        <v>512</v>
      </c>
      <c r="C512" s="2" t="s">
        <v>1435</v>
      </c>
      <c r="D512" s="2" t="s">
        <v>1436</v>
      </c>
      <c r="E512" s="2" t="s">
        <v>1437</v>
      </c>
      <c r="F512" s="2">
        <v>0</v>
      </c>
      <c r="I512" s="3" t="str">
        <f ca="1">IFERROR(__xludf.DUMMYFUNCTION("REGEXREPLACE(F513,""\D"", """")
"),"#VALUE!")</f>
        <v>#VALUE!</v>
      </c>
    </row>
    <row r="513" spans="1:9" ht="15.75" customHeight="1" x14ac:dyDescent="0.25">
      <c r="A513" s="1">
        <v>512</v>
      </c>
      <c r="B513" s="2">
        <v>513</v>
      </c>
      <c r="C513" s="2" t="s">
        <v>1438</v>
      </c>
      <c r="D513" s="2" t="s">
        <v>1439</v>
      </c>
      <c r="E513" s="2" t="s">
        <v>1440</v>
      </c>
      <c r="F513" s="2" t="s">
        <v>399</v>
      </c>
      <c r="G513" s="2">
        <v>45</v>
      </c>
      <c r="H513" s="2" t="s">
        <v>1441</v>
      </c>
      <c r="I513" s="3" t="str">
        <f ca="1">IFERROR(__xludf.DUMMYFUNCTION("REGEXREPLACE(F514,""\D"", """")
"),"37")</f>
        <v>37</v>
      </c>
    </row>
    <row r="514" spans="1:9" ht="15.75" customHeight="1" x14ac:dyDescent="0.25">
      <c r="A514" s="1">
        <v>513</v>
      </c>
      <c r="B514" s="2">
        <v>514</v>
      </c>
      <c r="C514" s="2" t="s">
        <v>1442</v>
      </c>
      <c r="D514" s="2" t="s">
        <v>1443</v>
      </c>
      <c r="E514" s="2" t="s">
        <v>1444</v>
      </c>
      <c r="F514" s="2">
        <v>0</v>
      </c>
      <c r="I514" s="3" t="str">
        <f ca="1">IFERROR(__xludf.DUMMYFUNCTION("REGEXREPLACE(F515,""\D"", """")
"),"#VALUE!")</f>
        <v>#VALUE!</v>
      </c>
    </row>
    <row r="515" spans="1:9" ht="15.75" customHeight="1" x14ac:dyDescent="0.25">
      <c r="A515" s="1">
        <v>514</v>
      </c>
      <c r="B515" s="2">
        <v>515</v>
      </c>
      <c r="C515" s="2" t="s">
        <v>1445</v>
      </c>
      <c r="D515" s="2" t="s">
        <v>1446</v>
      </c>
      <c r="E515" s="2" t="s">
        <v>13</v>
      </c>
      <c r="F515" s="2">
        <v>0</v>
      </c>
      <c r="I515" s="3" t="str">
        <f ca="1">IFERROR(__xludf.DUMMYFUNCTION("REGEXREPLACE(F516,""\D"", """")
"),"#VALUE!")</f>
        <v>#VALUE!</v>
      </c>
    </row>
    <row r="516" spans="1:9" ht="15.75" customHeight="1" x14ac:dyDescent="0.25">
      <c r="A516" s="1">
        <v>515</v>
      </c>
      <c r="B516" s="2">
        <v>516</v>
      </c>
      <c r="C516" s="2" t="s">
        <v>1447</v>
      </c>
      <c r="D516" s="2" t="s">
        <v>1448</v>
      </c>
      <c r="E516" s="2" t="s">
        <v>827</v>
      </c>
      <c r="F516" s="2">
        <v>0</v>
      </c>
      <c r="I516" s="3" t="str">
        <f ca="1">IFERROR(__xludf.DUMMYFUNCTION("REGEXREPLACE(F517,""\D"", """")
"),"#VALUE!")</f>
        <v>#VALUE!</v>
      </c>
    </row>
    <row r="517" spans="1:9" ht="15.75" customHeight="1" x14ac:dyDescent="0.25">
      <c r="A517" s="1">
        <v>516</v>
      </c>
      <c r="B517" s="2">
        <v>517</v>
      </c>
      <c r="C517" s="2" t="s">
        <v>1449</v>
      </c>
      <c r="D517" s="2" t="s">
        <v>1450</v>
      </c>
      <c r="E517" s="2" t="s">
        <v>13</v>
      </c>
      <c r="F517" s="2">
        <v>0</v>
      </c>
      <c r="I517" s="3" t="str">
        <f ca="1">IFERROR(__xludf.DUMMYFUNCTION("REGEXREPLACE(F518,""\D"", """")
"),"#VALUE!")</f>
        <v>#VALUE!</v>
      </c>
    </row>
    <row r="518" spans="1:9" ht="15.75" customHeight="1" x14ac:dyDescent="0.25">
      <c r="A518" s="1">
        <v>517</v>
      </c>
      <c r="B518" s="2">
        <v>518</v>
      </c>
      <c r="C518" s="2" t="s">
        <v>1451</v>
      </c>
      <c r="D518" s="2" t="s">
        <v>1452</v>
      </c>
      <c r="E518" s="2" t="s">
        <v>13</v>
      </c>
      <c r="F518" s="2">
        <v>0</v>
      </c>
      <c r="I518" s="3" t="str">
        <f ca="1">IFERROR(__xludf.DUMMYFUNCTION("REGEXREPLACE(F519,""\D"", """")
"),"#VALUE!")</f>
        <v>#VALUE!</v>
      </c>
    </row>
    <row r="519" spans="1:9" ht="15.75" customHeight="1" x14ac:dyDescent="0.25">
      <c r="A519" s="1">
        <v>518</v>
      </c>
      <c r="B519" s="2">
        <v>519</v>
      </c>
      <c r="C519" s="2" t="s">
        <v>1453</v>
      </c>
      <c r="D519" s="2" t="s">
        <v>1454</v>
      </c>
      <c r="E519" s="2" t="s">
        <v>13</v>
      </c>
      <c r="F519" s="2">
        <v>0</v>
      </c>
      <c r="I519" s="3" t="str">
        <f ca="1">IFERROR(__xludf.DUMMYFUNCTION("REGEXREPLACE(F520,""\D"", """")
"),"#VALUE!")</f>
        <v>#VALUE!</v>
      </c>
    </row>
    <row r="520" spans="1:9" ht="15.75" customHeight="1" x14ac:dyDescent="0.25">
      <c r="A520" s="1">
        <v>519</v>
      </c>
      <c r="B520" s="2">
        <v>520</v>
      </c>
      <c r="C520" s="2" t="s">
        <v>1455</v>
      </c>
      <c r="D520" s="2" t="s">
        <v>1456</v>
      </c>
      <c r="E520" s="2" t="s">
        <v>1457</v>
      </c>
      <c r="F520" s="2">
        <v>0</v>
      </c>
      <c r="I520" s="3" t="str">
        <f ca="1">IFERROR(__xludf.DUMMYFUNCTION("REGEXREPLACE(F521,""\D"", """")
"),"#VALUE!")</f>
        <v>#VALUE!</v>
      </c>
    </row>
    <row r="521" spans="1:9" ht="15.75" customHeight="1" x14ac:dyDescent="0.25">
      <c r="A521" s="1">
        <v>520</v>
      </c>
      <c r="B521" s="2">
        <v>521</v>
      </c>
      <c r="C521" s="2" t="s">
        <v>1458</v>
      </c>
      <c r="D521" s="2" t="s">
        <v>1459</v>
      </c>
      <c r="E521" s="2" t="s">
        <v>13</v>
      </c>
      <c r="F521" s="2">
        <v>0</v>
      </c>
      <c r="I521" s="3" t="str">
        <f ca="1">IFERROR(__xludf.DUMMYFUNCTION("REGEXREPLACE(F522,""\D"", """")
"),"#VALUE!")</f>
        <v>#VALUE!</v>
      </c>
    </row>
    <row r="522" spans="1:9" ht="15.75" customHeight="1" x14ac:dyDescent="0.25">
      <c r="A522" s="1">
        <v>521</v>
      </c>
      <c r="B522" s="2">
        <v>522</v>
      </c>
      <c r="C522" s="2" t="s">
        <v>1460</v>
      </c>
      <c r="D522" s="2" t="s">
        <v>1461</v>
      </c>
      <c r="E522" s="2" t="s">
        <v>1462</v>
      </c>
      <c r="F522" s="2">
        <v>0</v>
      </c>
      <c r="I522" s="3" t="str">
        <f ca="1">IFERROR(__xludf.DUMMYFUNCTION("REGEXREPLACE(F523,""\D"", """")
"),"#VALUE!")</f>
        <v>#VALUE!</v>
      </c>
    </row>
    <row r="523" spans="1:9" ht="15.75" customHeight="1" x14ac:dyDescent="0.25">
      <c r="A523" s="1">
        <v>522</v>
      </c>
      <c r="B523" s="2">
        <v>523</v>
      </c>
      <c r="C523" s="2" t="s">
        <v>1463</v>
      </c>
      <c r="D523" s="2" t="s">
        <v>1464</v>
      </c>
      <c r="E523" s="2" t="s">
        <v>1465</v>
      </c>
      <c r="F523" s="2">
        <v>0</v>
      </c>
      <c r="I523" s="3" t="str">
        <f ca="1">IFERROR(__xludf.DUMMYFUNCTION("REGEXREPLACE(F524,""\D"", """")
"),"#VALUE!")</f>
        <v>#VALUE!</v>
      </c>
    </row>
    <row r="524" spans="1:9" ht="15.75" customHeight="1" x14ac:dyDescent="0.25">
      <c r="A524" s="1">
        <v>523</v>
      </c>
      <c r="B524" s="2">
        <v>524</v>
      </c>
      <c r="C524" s="2" t="s">
        <v>1466</v>
      </c>
      <c r="D524" s="2" t="s">
        <v>1467</v>
      </c>
      <c r="E524" s="2" t="s">
        <v>13</v>
      </c>
      <c r="F524" s="2">
        <v>0</v>
      </c>
      <c r="I524" s="3" t="str">
        <f ca="1">IFERROR(__xludf.DUMMYFUNCTION("REGEXREPLACE(F525,""\D"", """")
"),"#VALUE!")</f>
        <v>#VALUE!</v>
      </c>
    </row>
    <row r="525" spans="1:9" ht="15.75" customHeight="1" x14ac:dyDescent="0.25">
      <c r="A525" s="1">
        <v>524</v>
      </c>
      <c r="B525" s="2">
        <v>525</v>
      </c>
      <c r="C525" s="2" t="s">
        <v>1468</v>
      </c>
      <c r="D525" s="2" t="s">
        <v>1469</v>
      </c>
      <c r="E525" s="2" t="s">
        <v>1470</v>
      </c>
      <c r="F525" s="2" t="s">
        <v>962</v>
      </c>
      <c r="G525" s="2">
        <v>0</v>
      </c>
      <c r="H525" s="2" t="s">
        <v>1471</v>
      </c>
      <c r="I525" s="3" t="str">
        <f ca="1">IFERROR(__xludf.DUMMYFUNCTION("REGEXREPLACE(F526,""\D"", """")
"),"8")</f>
        <v>8</v>
      </c>
    </row>
    <row r="526" spans="1:9" ht="15.75" customHeight="1" x14ac:dyDescent="0.25">
      <c r="A526" s="1">
        <v>525</v>
      </c>
      <c r="B526" s="2">
        <v>526</v>
      </c>
      <c r="C526" s="2" t="s">
        <v>1472</v>
      </c>
      <c r="D526" s="2" t="s">
        <v>1473</v>
      </c>
      <c r="E526" s="2" t="s">
        <v>1474</v>
      </c>
      <c r="F526" s="2" t="s">
        <v>204</v>
      </c>
      <c r="G526" s="2">
        <v>5</v>
      </c>
      <c r="H526" s="2" t="s">
        <v>261</v>
      </c>
      <c r="I526" s="3" t="str">
        <f ca="1">IFERROR(__xludf.DUMMYFUNCTION("REGEXREPLACE(F527,""\D"", """")
"),"9")</f>
        <v>9</v>
      </c>
    </row>
    <row r="527" spans="1:9" ht="15.75" customHeight="1" x14ac:dyDescent="0.25">
      <c r="A527" s="1">
        <v>526</v>
      </c>
      <c r="B527" s="2">
        <v>527</v>
      </c>
      <c r="C527" s="2" t="s">
        <v>1475</v>
      </c>
      <c r="D527" s="2" t="s">
        <v>1476</v>
      </c>
      <c r="E527" s="2" t="s">
        <v>13</v>
      </c>
      <c r="F527" s="2">
        <v>0</v>
      </c>
      <c r="I527" s="3" t="str">
        <f ca="1">IFERROR(__xludf.DUMMYFUNCTION("REGEXREPLACE(F528,""\D"", """")
"),"#VALUE!")</f>
        <v>#VALUE!</v>
      </c>
    </row>
    <row r="528" spans="1:9" ht="15.75" customHeight="1" x14ac:dyDescent="0.25">
      <c r="A528" s="1">
        <v>527</v>
      </c>
      <c r="B528" s="2">
        <v>528</v>
      </c>
      <c r="C528" s="2" t="s">
        <v>1477</v>
      </c>
      <c r="D528" s="2" t="s">
        <v>1478</v>
      </c>
      <c r="E528" s="2" t="s">
        <v>13</v>
      </c>
      <c r="F528" s="2">
        <v>0</v>
      </c>
      <c r="I528" s="3" t="str">
        <f ca="1">IFERROR(__xludf.DUMMYFUNCTION("REGEXREPLACE(F529,""\D"", """")
"),"#VALUE!")</f>
        <v>#VALUE!</v>
      </c>
    </row>
    <row r="529" spans="1:9" ht="15.75" customHeight="1" x14ac:dyDescent="0.25">
      <c r="A529" s="1">
        <v>528</v>
      </c>
      <c r="B529" s="2">
        <v>529</v>
      </c>
      <c r="C529" s="2" t="s">
        <v>1479</v>
      </c>
      <c r="D529" s="2" t="s">
        <v>1480</v>
      </c>
      <c r="E529" s="2" t="s">
        <v>13</v>
      </c>
      <c r="F529" s="2">
        <v>0</v>
      </c>
      <c r="I529" s="3" t="str">
        <f ca="1">IFERROR(__xludf.DUMMYFUNCTION("REGEXREPLACE(F530,""\D"", """")
"),"#VALUE!")</f>
        <v>#VALUE!</v>
      </c>
    </row>
    <row r="530" spans="1:9" ht="15.75" customHeight="1" x14ac:dyDescent="0.25">
      <c r="A530" s="1">
        <v>529</v>
      </c>
      <c r="B530" s="2">
        <v>530</v>
      </c>
      <c r="C530" s="2" t="s">
        <v>1481</v>
      </c>
      <c r="D530" s="2" t="s">
        <v>1482</v>
      </c>
      <c r="E530" s="2" t="s">
        <v>1483</v>
      </c>
      <c r="F530" s="2">
        <v>0</v>
      </c>
      <c r="I530" s="3" t="str">
        <f ca="1">IFERROR(__xludf.DUMMYFUNCTION("REGEXREPLACE(F531,""\D"", """")
"),"#VALUE!")</f>
        <v>#VALUE!</v>
      </c>
    </row>
    <row r="531" spans="1:9" ht="15.75" customHeight="1" x14ac:dyDescent="0.25">
      <c r="A531" s="1">
        <v>530</v>
      </c>
      <c r="B531" s="2">
        <v>531</v>
      </c>
      <c r="C531" s="2" t="s">
        <v>1484</v>
      </c>
      <c r="D531" s="2" t="s">
        <v>1485</v>
      </c>
      <c r="E531" s="2" t="s">
        <v>13</v>
      </c>
      <c r="F531" s="2">
        <v>0</v>
      </c>
      <c r="I531" s="3" t="str">
        <f ca="1">IFERROR(__xludf.DUMMYFUNCTION("REGEXREPLACE(F532,""\D"", """")
"),"#VALUE!")</f>
        <v>#VALUE!</v>
      </c>
    </row>
    <row r="532" spans="1:9" ht="15.75" customHeight="1" x14ac:dyDescent="0.25">
      <c r="A532" s="1">
        <v>531</v>
      </c>
      <c r="B532" s="2">
        <v>532</v>
      </c>
      <c r="C532" s="2" t="s">
        <v>1486</v>
      </c>
      <c r="D532" s="2" t="s">
        <v>1487</v>
      </c>
      <c r="E532" s="2" t="s">
        <v>1488</v>
      </c>
      <c r="F532" s="2" t="s">
        <v>159</v>
      </c>
      <c r="G532" s="2">
        <v>26</v>
      </c>
      <c r="H532" s="2" t="s">
        <v>1489</v>
      </c>
      <c r="I532" s="3" t="str">
        <f ca="1">IFERROR(__xludf.DUMMYFUNCTION("REGEXREPLACE(F533,""\D"", """")
"),"11")</f>
        <v>11</v>
      </c>
    </row>
    <row r="533" spans="1:9" ht="15.75" customHeight="1" x14ac:dyDescent="0.25">
      <c r="A533" s="1">
        <v>532</v>
      </c>
      <c r="B533" s="2">
        <v>533</v>
      </c>
      <c r="C533" s="2" t="s">
        <v>1490</v>
      </c>
      <c r="D533" s="2" t="s">
        <v>1491</v>
      </c>
      <c r="E533" s="2" t="s">
        <v>1492</v>
      </c>
      <c r="F533" s="2" t="s">
        <v>409</v>
      </c>
      <c r="G533" s="2">
        <v>1</v>
      </c>
      <c r="H533" s="2" t="s">
        <v>1471</v>
      </c>
      <c r="I533" s="3" t="str">
        <f ca="1">IFERROR(__xludf.DUMMYFUNCTION("REGEXREPLACE(F534,""\D"", """")
"),"7")</f>
        <v>7</v>
      </c>
    </row>
    <row r="534" spans="1:9" ht="15.75" customHeight="1" x14ac:dyDescent="0.25">
      <c r="A534" s="1">
        <v>533</v>
      </c>
      <c r="B534" s="2">
        <v>534</v>
      </c>
      <c r="C534" s="2" t="s">
        <v>1493</v>
      </c>
      <c r="D534" s="2" t="s">
        <v>1494</v>
      </c>
      <c r="E534" s="2" t="s">
        <v>13</v>
      </c>
      <c r="F534" s="2">
        <v>0</v>
      </c>
      <c r="I534" s="3" t="str">
        <f ca="1">IFERROR(__xludf.DUMMYFUNCTION("REGEXREPLACE(F535,""\D"", """")
"),"#VALUE!")</f>
        <v>#VALUE!</v>
      </c>
    </row>
    <row r="535" spans="1:9" ht="15.75" customHeight="1" x14ac:dyDescent="0.25">
      <c r="A535" s="1">
        <v>534</v>
      </c>
      <c r="B535" s="2">
        <v>535</v>
      </c>
      <c r="C535" s="2" t="s">
        <v>1495</v>
      </c>
      <c r="D535" s="2" t="s">
        <v>1496</v>
      </c>
      <c r="E535" s="2" t="s">
        <v>1497</v>
      </c>
      <c r="F535" s="2">
        <v>0</v>
      </c>
      <c r="I535" s="3" t="str">
        <f ca="1">IFERROR(__xludf.DUMMYFUNCTION("REGEXREPLACE(F536,""\D"", """")
"),"#VALUE!")</f>
        <v>#VALUE!</v>
      </c>
    </row>
    <row r="536" spans="1:9" ht="15.75" customHeight="1" x14ac:dyDescent="0.25">
      <c r="A536" s="1">
        <v>535</v>
      </c>
      <c r="B536" s="2">
        <v>536</v>
      </c>
      <c r="C536" s="2" t="s">
        <v>1498</v>
      </c>
      <c r="D536" s="2" t="s">
        <v>1499</v>
      </c>
      <c r="E536" s="2" t="s">
        <v>13</v>
      </c>
      <c r="F536" s="2">
        <v>0</v>
      </c>
      <c r="I536" s="3" t="str">
        <f ca="1">IFERROR(__xludf.DUMMYFUNCTION("REGEXREPLACE(F537,""\D"", """")
"),"#VALUE!")</f>
        <v>#VALUE!</v>
      </c>
    </row>
    <row r="537" spans="1:9" ht="15.75" customHeight="1" x14ac:dyDescent="0.25">
      <c r="A537" s="1">
        <v>536</v>
      </c>
      <c r="B537" s="2">
        <v>537</v>
      </c>
      <c r="C537" s="2" t="s">
        <v>1500</v>
      </c>
      <c r="D537" s="2" t="s">
        <v>1501</v>
      </c>
      <c r="E537" s="2" t="s">
        <v>13</v>
      </c>
      <c r="F537" s="2">
        <v>0</v>
      </c>
      <c r="I537" s="3" t="str">
        <f ca="1">IFERROR(__xludf.DUMMYFUNCTION("REGEXREPLACE(F538,""\D"", """")
"),"#VALUE!")</f>
        <v>#VALUE!</v>
      </c>
    </row>
    <row r="538" spans="1:9" ht="15.75" customHeight="1" x14ac:dyDescent="0.25">
      <c r="A538" s="1">
        <v>537</v>
      </c>
      <c r="B538" s="2">
        <v>538</v>
      </c>
      <c r="C538" s="2" t="s">
        <v>1502</v>
      </c>
      <c r="D538" s="2" t="s">
        <v>1503</v>
      </c>
      <c r="E538" s="2" t="s">
        <v>1504</v>
      </c>
      <c r="F538" s="2">
        <v>0</v>
      </c>
      <c r="I538" s="3" t="str">
        <f ca="1">IFERROR(__xludf.DUMMYFUNCTION("REGEXREPLACE(F539,""\D"", """")
"),"#VALUE!")</f>
        <v>#VALUE!</v>
      </c>
    </row>
    <row r="539" spans="1:9" ht="15.75" customHeight="1" x14ac:dyDescent="0.25">
      <c r="A539" s="1">
        <v>538</v>
      </c>
      <c r="B539" s="2">
        <v>539</v>
      </c>
      <c r="C539" s="2" t="s">
        <v>1505</v>
      </c>
      <c r="D539" s="2" t="s">
        <v>1506</v>
      </c>
      <c r="E539" s="2" t="s">
        <v>1507</v>
      </c>
      <c r="F539" s="2" t="s">
        <v>46</v>
      </c>
      <c r="G539" s="2">
        <v>6</v>
      </c>
      <c r="H539" s="2" t="s">
        <v>571</v>
      </c>
      <c r="I539" s="3" t="str">
        <f ca="1">IFERROR(__xludf.DUMMYFUNCTION("REGEXREPLACE(F540,""\D"", """")
"),"13")</f>
        <v>13</v>
      </c>
    </row>
    <row r="540" spans="1:9" ht="15.75" customHeight="1" x14ac:dyDescent="0.25">
      <c r="A540" s="1">
        <v>539</v>
      </c>
      <c r="B540" s="2">
        <v>540</v>
      </c>
      <c r="C540" s="2" t="s">
        <v>1508</v>
      </c>
      <c r="D540" s="2" t="s">
        <v>1509</v>
      </c>
      <c r="E540" s="2" t="s">
        <v>13</v>
      </c>
      <c r="F540" s="2">
        <v>0</v>
      </c>
      <c r="I540" s="3" t="str">
        <f ca="1">IFERROR(__xludf.DUMMYFUNCTION("REGEXREPLACE(F541,""\D"", """")
"),"#VALUE!")</f>
        <v>#VALUE!</v>
      </c>
    </row>
    <row r="541" spans="1:9" ht="15.75" customHeight="1" x14ac:dyDescent="0.25">
      <c r="A541" s="1">
        <v>540</v>
      </c>
      <c r="B541" s="2">
        <v>541</v>
      </c>
      <c r="C541" s="2" t="s">
        <v>1510</v>
      </c>
      <c r="D541" s="2" t="s">
        <v>1511</v>
      </c>
      <c r="E541" s="2" t="s">
        <v>13</v>
      </c>
      <c r="F541" s="2">
        <v>0</v>
      </c>
      <c r="I541" s="3" t="str">
        <f ca="1">IFERROR(__xludf.DUMMYFUNCTION("REGEXREPLACE(F542,""\D"", """")
"),"#VALUE!")</f>
        <v>#VALUE!</v>
      </c>
    </row>
    <row r="542" spans="1:9" ht="15.75" customHeight="1" x14ac:dyDescent="0.25">
      <c r="A542" s="1">
        <v>541</v>
      </c>
      <c r="B542" s="2">
        <v>542</v>
      </c>
      <c r="C542" s="2" t="s">
        <v>1512</v>
      </c>
      <c r="D542" s="2" t="s">
        <v>1513</v>
      </c>
      <c r="E542" s="2" t="s">
        <v>13</v>
      </c>
      <c r="F542" s="2">
        <v>0</v>
      </c>
      <c r="I542" s="3" t="str">
        <f ca="1">IFERROR(__xludf.DUMMYFUNCTION("REGEXREPLACE(F543,""\D"", """")
"),"#VALUE!")</f>
        <v>#VALUE!</v>
      </c>
    </row>
    <row r="543" spans="1:9" ht="15.75" customHeight="1" x14ac:dyDescent="0.25">
      <c r="A543" s="1">
        <v>542</v>
      </c>
      <c r="B543" s="2">
        <v>543</v>
      </c>
      <c r="C543" s="2" t="s">
        <v>1514</v>
      </c>
      <c r="D543" s="2" t="s">
        <v>1515</v>
      </c>
      <c r="E543" s="2" t="s">
        <v>1516</v>
      </c>
      <c r="F543" s="2" t="s">
        <v>244</v>
      </c>
      <c r="G543" s="2">
        <v>0</v>
      </c>
      <c r="H543" s="2" t="s">
        <v>307</v>
      </c>
      <c r="I543" s="3" t="str">
        <f ca="1">IFERROR(__xludf.DUMMYFUNCTION("REGEXREPLACE(F544,""\D"", """")
"),"12")</f>
        <v>12</v>
      </c>
    </row>
    <row r="544" spans="1:9" ht="15.75" customHeight="1" x14ac:dyDescent="0.25">
      <c r="A544" s="1">
        <v>543</v>
      </c>
      <c r="B544" s="2">
        <v>544</v>
      </c>
      <c r="C544" s="2" t="s">
        <v>1517</v>
      </c>
      <c r="D544" s="2" t="s">
        <v>1518</v>
      </c>
      <c r="E544" s="2" t="s">
        <v>1519</v>
      </c>
      <c r="F544" s="2">
        <v>0</v>
      </c>
      <c r="I544" s="3" t="str">
        <f ca="1">IFERROR(__xludf.DUMMYFUNCTION("REGEXREPLACE(F545,""\D"", """")
"),"#VALUE!")</f>
        <v>#VALUE!</v>
      </c>
    </row>
    <row r="545" spans="1:9" ht="15.75" customHeight="1" x14ac:dyDescent="0.25">
      <c r="A545" s="1">
        <v>544</v>
      </c>
      <c r="B545" s="2">
        <v>545</v>
      </c>
      <c r="C545" s="2" t="s">
        <v>1520</v>
      </c>
      <c r="D545" s="2" t="s">
        <v>1521</v>
      </c>
      <c r="E545" s="2" t="s">
        <v>1522</v>
      </c>
      <c r="F545" s="2">
        <v>0</v>
      </c>
      <c r="I545" s="3" t="str">
        <f ca="1">IFERROR(__xludf.DUMMYFUNCTION("REGEXREPLACE(F546,""\D"", """")
"),"#VALUE!")</f>
        <v>#VALUE!</v>
      </c>
    </row>
    <row r="546" spans="1:9" ht="15.75" customHeight="1" x14ac:dyDescent="0.25">
      <c r="A546" s="1">
        <v>545</v>
      </c>
      <c r="B546" s="2">
        <v>546</v>
      </c>
      <c r="C546" s="2" t="s">
        <v>1523</v>
      </c>
      <c r="D546" s="2" t="s">
        <v>1524</v>
      </c>
      <c r="E546" s="2" t="s">
        <v>1525</v>
      </c>
      <c r="F546" s="2" t="s">
        <v>356</v>
      </c>
      <c r="G546" s="2">
        <v>74</v>
      </c>
      <c r="H546" s="2" t="s">
        <v>1526</v>
      </c>
      <c r="I546" s="3" t="str">
        <f ca="1">IFERROR(__xludf.DUMMYFUNCTION("REGEXREPLACE(F547,""\D"", """")
"),"14")</f>
        <v>14</v>
      </c>
    </row>
    <row r="547" spans="1:9" ht="15.75" customHeight="1" x14ac:dyDescent="0.25">
      <c r="A547" s="1">
        <v>546</v>
      </c>
      <c r="B547" s="2">
        <v>547</v>
      </c>
      <c r="C547" s="2" t="s">
        <v>1527</v>
      </c>
      <c r="D547" s="2" t="s">
        <v>1528</v>
      </c>
      <c r="E547" s="2" t="s">
        <v>1529</v>
      </c>
      <c r="F547" s="2">
        <v>0</v>
      </c>
      <c r="I547" s="3" t="str">
        <f ca="1">IFERROR(__xludf.DUMMYFUNCTION("REGEXREPLACE(F548,""\D"", """")
"),"#VALUE!")</f>
        <v>#VALUE!</v>
      </c>
    </row>
    <row r="548" spans="1:9" ht="15.75" customHeight="1" x14ac:dyDescent="0.25">
      <c r="A548" s="1">
        <v>547</v>
      </c>
      <c r="B548" s="2">
        <v>548</v>
      </c>
      <c r="C548" s="2" t="s">
        <v>1530</v>
      </c>
      <c r="D548" s="2" t="s">
        <v>1531</v>
      </c>
      <c r="E548" s="2" t="s">
        <v>1532</v>
      </c>
      <c r="F548" s="2" t="s">
        <v>35</v>
      </c>
      <c r="G548" s="2">
        <v>5</v>
      </c>
      <c r="H548" s="2" t="s">
        <v>155</v>
      </c>
      <c r="I548" s="3" t="str">
        <f ca="1">IFERROR(__xludf.DUMMYFUNCTION("REGEXREPLACE(F549,""\D"", """")
"),"5")</f>
        <v>5</v>
      </c>
    </row>
    <row r="549" spans="1:9" ht="15.75" customHeight="1" x14ac:dyDescent="0.25">
      <c r="A549" s="1">
        <v>548</v>
      </c>
      <c r="B549" s="2">
        <v>549</v>
      </c>
      <c r="C549" s="2" t="s">
        <v>1533</v>
      </c>
      <c r="D549" s="2" t="s">
        <v>1534</v>
      </c>
      <c r="E549" s="2" t="s">
        <v>1535</v>
      </c>
      <c r="F549" s="2">
        <v>0</v>
      </c>
      <c r="I549" s="3" t="str">
        <f ca="1">IFERROR(__xludf.DUMMYFUNCTION("REGEXREPLACE(F550,""\D"", """")
"),"#VALUE!")</f>
        <v>#VALUE!</v>
      </c>
    </row>
    <row r="550" spans="1:9" ht="15.75" customHeight="1" x14ac:dyDescent="0.25">
      <c r="A550" s="1">
        <v>549</v>
      </c>
      <c r="B550" s="2">
        <v>550</v>
      </c>
      <c r="C550" s="2" t="s">
        <v>1536</v>
      </c>
      <c r="D550" s="2" t="s">
        <v>1537</v>
      </c>
      <c r="E550" s="2" t="s">
        <v>13</v>
      </c>
      <c r="F550" s="2">
        <v>0</v>
      </c>
      <c r="I550" s="3" t="str">
        <f ca="1">IFERROR(__xludf.DUMMYFUNCTION("REGEXREPLACE(F551,""\D"", """")
"),"#VALUE!")</f>
        <v>#VALUE!</v>
      </c>
    </row>
    <row r="551" spans="1:9" ht="15.75" customHeight="1" x14ac:dyDescent="0.25">
      <c r="A551" s="1">
        <v>550</v>
      </c>
      <c r="B551" s="2">
        <v>551</v>
      </c>
      <c r="C551" s="2" t="s">
        <v>1538</v>
      </c>
      <c r="D551" s="2" t="s">
        <v>1539</v>
      </c>
      <c r="E551" s="2" t="s">
        <v>13</v>
      </c>
      <c r="F551" s="2">
        <v>0</v>
      </c>
      <c r="I551" s="3" t="str">
        <f ca="1">IFERROR(__xludf.DUMMYFUNCTION("REGEXREPLACE(F552,""\D"", """")
"),"#VALUE!")</f>
        <v>#VALUE!</v>
      </c>
    </row>
    <row r="552" spans="1:9" ht="15.75" customHeight="1" x14ac:dyDescent="0.25">
      <c r="A552" s="1">
        <v>551</v>
      </c>
      <c r="B552" s="2">
        <v>552</v>
      </c>
      <c r="C552" s="2" t="s">
        <v>1540</v>
      </c>
      <c r="D552" s="2" t="s">
        <v>1541</v>
      </c>
      <c r="E552" s="2" t="s">
        <v>1542</v>
      </c>
      <c r="F552" s="2">
        <v>0</v>
      </c>
      <c r="I552" s="3" t="str">
        <f ca="1">IFERROR(__xludf.DUMMYFUNCTION("REGEXREPLACE(F553,""\D"", """")
"),"#VALUE!")</f>
        <v>#VALUE!</v>
      </c>
    </row>
    <row r="553" spans="1:9" ht="15.75" customHeight="1" x14ac:dyDescent="0.25">
      <c r="A553" s="1">
        <v>552</v>
      </c>
      <c r="B553" s="2">
        <v>553</v>
      </c>
      <c r="C553" s="2" t="s">
        <v>1543</v>
      </c>
      <c r="D553" s="2" t="s">
        <v>1544</v>
      </c>
      <c r="E553" s="2" t="s">
        <v>1545</v>
      </c>
      <c r="F553" s="2" t="s">
        <v>93</v>
      </c>
      <c r="G553" s="2">
        <v>13</v>
      </c>
      <c r="H553" s="2" t="s">
        <v>475</v>
      </c>
      <c r="I553" s="3" t="str">
        <f ca="1">IFERROR(__xludf.DUMMYFUNCTION("REGEXREPLACE(F554,""\D"", """")
"),"4")</f>
        <v>4</v>
      </c>
    </row>
    <row r="554" spans="1:9" ht="15.75" customHeight="1" x14ac:dyDescent="0.25">
      <c r="A554" s="1">
        <v>553</v>
      </c>
      <c r="B554" s="2">
        <v>554</v>
      </c>
      <c r="C554" s="2" t="s">
        <v>1546</v>
      </c>
      <c r="D554" s="2" t="s">
        <v>1547</v>
      </c>
      <c r="E554" s="2" t="s">
        <v>1548</v>
      </c>
      <c r="F554" s="2" t="s">
        <v>643</v>
      </c>
      <c r="G554" s="2">
        <v>21</v>
      </c>
      <c r="H554" s="2" t="s">
        <v>1549</v>
      </c>
      <c r="I554" s="3" t="str">
        <f ca="1">IFERROR(__xludf.DUMMYFUNCTION("REGEXREPLACE(F555,""\D"", """")
"),"15")</f>
        <v>15</v>
      </c>
    </row>
    <row r="555" spans="1:9" ht="15.75" customHeight="1" x14ac:dyDescent="0.25">
      <c r="A555" s="1">
        <v>554</v>
      </c>
      <c r="B555" s="2">
        <v>555</v>
      </c>
      <c r="C555" s="2" t="s">
        <v>1550</v>
      </c>
      <c r="D555" s="2" t="s">
        <v>1551</v>
      </c>
      <c r="E555" s="2" t="s">
        <v>1552</v>
      </c>
      <c r="F555" s="2" t="s">
        <v>93</v>
      </c>
      <c r="G555" s="2">
        <v>6</v>
      </c>
      <c r="H555" s="2" t="s">
        <v>155</v>
      </c>
      <c r="I555" s="3" t="str">
        <f ca="1">IFERROR(__xludf.DUMMYFUNCTION("REGEXREPLACE(F556,""\D"", """")
"),"4")</f>
        <v>4</v>
      </c>
    </row>
    <row r="556" spans="1:9" ht="15.75" customHeight="1" x14ac:dyDescent="0.25">
      <c r="A556" s="1">
        <v>555</v>
      </c>
      <c r="B556" s="2">
        <v>556</v>
      </c>
      <c r="C556" s="2" t="s">
        <v>1553</v>
      </c>
      <c r="D556" s="2" t="s">
        <v>1554</v>
      </c>
      <c r="E556" s="2" t="s">
        <v>1555</v>
      </c>
      <c r="F556" s="2" t="s">
        <v>356</v>
      </c>
      <c r="G556" s="2">
        <v>8</v>
      </c>
      <c r="H556" s="2" t="s">
        <v>440</v>
      </c>
      <c r="I556" s="3" t="str">
        <f ca="1">IFERROR(__xludf.DUMMYFUNCTION("REGEXREPLACE(F557,""\D"", """")
"),"14")</f>
        <v>14</v>
      </c>
    </row>
    <row r="557" spans="1:9" ht="15.75" customHeight="1" x14ac:dyDescent="0.25">
      <c r="A557" s="1">
        <v>556</v>
      </c>
      <c r="B557" s="2">
        <v>557</v>
      </c>
      <c r="C557" s="2" t="s">
        <v>1556</v>
      </c>
      <c r="D557" s="2" t="s">
        <v>1557</v>
      </c>
      <c r="E557" s="2" t="s">
        <v>1558</v>
      </c>
      <c r="F557" s="2" t="s">
        <v>409</v>
      </c>
      <c r="G557" s="2">
        <v>1</v>
      </c>
      <c r="H557" s="2" t="s">
        <v>1471</v>
      </c>
      <c r="I557" s="3" t="str">
        <f ca="1">IFERROR(__xludf.DUMMYFUNCTION("REGEXREPLACE(F558,""\D"", """")
"),"7")</f>
        <v>7</v>
      </c>
    </row>
    <row r="558" spans="1:9" ht="15.75" customHeight="1" x14ac:dyDescent="0.25">
      <c r="A558" s="1">
        <v>557</v>
      </c>
      <c r="B558" s="2">
        <v>558</v>
      </c>
      <c r="C558" s="2" t="s">
        <v>1559</v>
      </c>
      <c r="D558" s="2" t="s">
        <v>1560</v>
      </c>
      <c r="E558" s="2" t="s">
        <v>1561</v>
      </c>
      <c r="F558" s="2" t="s">
        <v>46</v>
      </c>
      <c r="G558" s="2">
        <v>18</v>
      </c>
      <c r="H558" s="2" t="s">
        <v>103</v>
      </c>
      <c r="I558" s="3" t="str">
        <f ca="1">IFERROR(__xludf.DUMMYFUNCTION("REGEXREPLACE(F559,""\D"", """")
"),"13")</f>
        <v>13</v>
      </c>
    </row>
    <row r="559" spans="1:9" ht="15.75" customHeight="1" x14ac:dyDescent="0.25">
      <c r="A559" s="1">
        <v>558</v>
      </c>
      <c r="B559" s="2">
        <v>559</v>
      </c>
      <c r="C559" s="2" t="s">
        <v>1562</v>
      </c>
      <c r="D559" s="2" t="s">
        <v>1563</v>
      </c>
      <c r="E559" s="2" t="s">
        <v>1564</v>
      </c>
      <c r="F559" s="2">
        <v>0</v>
      </c>
      <c r="I559" s="3" t="str">
        <f ca="1">IFERROR(__xludf.DUMMYFUNCTION("REGEXREPLACE(F560,""\D"", """")
"),"#VALUE!")</f>
        <v>#VALUE!</v>
      </c>
    </row>
    <row r="560" spans="1:9" ht="15.75" customHeight="1" x14ac:dyDescent="0.25">
      <c r="A560" s="1">
        <v>559</v>
      </c>
      <c r="B560" s="2">
        <v>560</v>
      </c>
      <c r="C560" s="2" t="s">
        <v>1565</v>
      </c>
      <c r="D560" s="2" t="s">
        <v>1566</v>
      </c>
      <c r="E560" s="2" t="s">
        <v>1567</v>
      </c>
      <c r="F560" s="2">
        <v>0</v>
      </c>
      <c r="I560" s="3" t="str">
        <f ca="1">IFERROR(__xludf.DUMMYFUNCTION("REGEXREPLACE(F561,""\D"", """")
"),"#VALUE!")</f>
        <v>#VALUE!</v>
      </c>
    </row>
    <row r="561" spans="1:9" ht="15.75" customHeight="1" x14ac:dyDescent="0.25">
      <c r="A561" s="1">
        <v>560</v>
      </c>
      <c r="B561" s="2">
        <v>561</v>
      </c>
      <c r="C561" s="2" t="s">
        <v>1568</v>
      </c>
      <c r="D561" s="2" t="s">
        <v>1569</v>
      </c>
      <c r="E561" s="2" t="s">
        <v>1570</v>
      </c>
      <c r="F561" s="2" t="s">
        <v>35</v>
      </c>
      <c r="G561" s="2">
        <v>2</v>
      </c>
      <c r="H561" s="2" t="s">
        <v>620</v>
      </c>
      <c r="I561" s="3" t="str">
        <f ca="1">IFERROR(__xludf.DUMMYFUNCTION("REGEXREPLACE(F562,""\D"", """")
"),"5")</f>
        <v>5</v>
      </c>
    </row>
    <row r="562" spans="1:9" ht="15.75" customHeight="1" x14ac:dyDescent="0.25">
      <c r="A562" s="1">
        <v>561</v>
      </c>
      <c r="B562" s="2">
        <v>562</v>
      </c>
      <c r="C562" s="2" t="s">
        <v>1571</v>
      </c>
      <c r="D562" s="2" t="s">
        <v>1572</v>
      </c>
      <c r="E562" s="2" t="s">
        <v>1573</v>
      </c>
      <c r="F562" s="2">
        <v>0</v>
      </c>
      <c r="I562" s="3" t="str">
        <f ca="1">IFERROR(__xludf.DUMMYFUNCTION("REGEXREPLACE(F563,""\D"", """")
"),"#VALUE!")</f>
        <v>#VALUE!</v>
      </c>
    </row>
    <row r="563" spans="1:9" ht="15.75" customHeight="1" x14ac:dyDescent="0.25">
      <c r="A563" s="1">
        <v>562</v>
      </c>
      <c r="B563" s="2">
        <v>563</v>
      </c>
      <c r="C563" s="2" t="s">
        <v>1574</v>
      </c>
      <c r="D563" s="2" t="s">
        <v>1575</v>
      </c>
      <c r="E563" s="2" t="s">
        <v>13</v>
      </c>
      <c r="F563" s="2">
        <v>0</v>
      </c>
      <c r="I563" s="3" t="str">
        <f ca="1">IFERROR(__xludf.DUMMYFUNCTION("REGEXREPLACE(F564,""\D"", """")
"),"#VALUE!")</f>
        <v>#VALUE!</v>
      </c>
    </row>
    <row r="564" spans="1:9" ht="15.75" customHeight="1" x14ac:dyDescent="0.25">
      <c r="A564" s="1">
        <v>563</v>
      </c>
      <c r="B564" s="2">
        <v>564</v>
      </c>
      <c r="C564" s="2" t="s">
        <v>1576</v>
      </c>
      <c r="D564" s="2" t="s">
        <v>1577</v>
      </c>
      <c r="E564" s="2" t="s">
        <v>1578</v>
      </c>
      <c r="F564" s="2" t="s">
        <v>168</v>
      </c>
      <c r="G564" s="2">
        <v>5</v>
      </c>
      <c r="H564" s="2" t="s">
        <v>369</v>
      </c>
      <c r="I564" s="3" t="str">
        <f ca="1">IFERROR(__xludf.DUMMYFUNCTION("REGEXREPLACE(F565,""\D"", """")
"),"6")</f>
        <v>6</v>
      </c>
    </row>
    <row r="565" spans="1:9" ht="15.75" customHeight="1" x14ac:dyDescent="0.25">
      <c r="A565" s="1">
        <v>564</v>
      </c>
      <c r="B565" s="2">
        <v>565</v>
      </c>
      <c r="C565" s="2" t="s">
        <v>1579</v>
      </c>
      <c r="D565" s="2" t="s">
        <v>1580</v>
      </c>
      <c r="E565" s="2" t="s">
        <v>1581</v>
      </c>
      <c r="F565" s="2" t="s">
        <v>159</v>
      </c>
      <c r="G565" s="2">
        <v>16</v>
      </c>
      <c r="H565" s="2" t="s">
        <v>1403</v>
      </c>
      <c r="I565" s="3" t="str">
        <f ca="1">IFERROR(__xludf.DUMMYFUNCTION("REGEXREPLACE(F566,""\D"", """")
"),"11")</f>
        <v>11</v>
      </c>
    </row>
    <row r="566" spans="1:9" ht="15.75" customHeight="1" x14ac:dyDescent="0.25">
      <c r="A566" s="1">
        <v>565</v>
      </c>
      <c r="B566" s="2">
        <v>566</v>
      </c>
      <c r="C566" s="2" t="s">
        <v>1582</v>
      </c>
      <c r="D566" s="2" t="s">
        <v>1583</v>
      </c>
      <c r="E566" s="2" t="s">
        <v>10</v>
      </c>
      <c r="F566" s="2">
        <v>0</v>
      </c>
      <c r="I566" s="3" t="str">
        <f ca="1">IFERROR(__xludf.DUMMYFUNCTION("REGEXREPLACE(F567,""\D"", """")
"),"#VALUE!")</f>
        <v>#VALUE!</v>
      </c>
    </row>
    <row r="567" spans="1:9" ht="15.75" customHeight="1" x14ac:dyDescent="0.25">
      <c r="A567" s="1">
        <v>566</v>
      </c>
      <c r="B567" s="2">
        <v>567</v>
      </c>
      <c r="C567" s="2" t="s">
        <v>1584</v>
      </c>
      <c r="D567" s="2" t="s">
        <v>1585</v>
      </c>
      <c r="E567" s="2" t="s">
        <v>1586</v>
      </c>
      <c r="F567" s="2">
        <v>0</v>
      </c>
      <c r="I567" s="3" t="str">
        <f ca="1">IFERROR(__xludf.DUMMYFUNCTION("REGEXREPLACE(F568,""\D"", """")
"),"#VALUE!")</f>
        <v>#VALUE!</v>
      </c>
    </row>
    <row r="568" spans="1:9" ht="15.75" customHeight="1" x14ac:dyDescent="0.25">
      <c r="A568" s="1">
        <v>567</v>
      </c>
      <c r="B568" s="2">
        <v>568</v>
      </c>
      <c r="C568" s="2" t="s">
        <v>1587</v>
      </c>
      <c r="D568" s="2" t="s">
        <v>1588</v>
      </c>
      <c r="E568" s="2" t="s">
        <v>13</v>
      </c>
      <c r="F568" s="2">
        <v>0</v>
      </c>
      <c r="I568" s="3" t="str">
        <f ca="1">IFERROR(__xludf.DUMMYFUNCTION("REGEXREPLACE(F569,""\D"", """")
"),"#VALUE!")</f>
        <v>#VALUE!</v>
      </c>
    </row>
    <row r="569" spans="1:9" ht="15.75" customHeight="1" x14ac:dyDescent="0.25">
      <c r="A569" s="1">
        <v>568</v>
      </c>
      <c r="B569" s="2">
        <v>569</v>
      </c>
      <c r="C569" s="2" t="s">
        <v>1589</v>
      </c>
      <c r="D569" s="2" t="s">
        <v>1590</v>
      </c>
      <c r="E569" s="2" t="s">
        <v>13</v>
      </c>
      <c r="F569" s="2">
        <v>0</v>
      </c>
      <c r="I569" s="3" t="str">
        <f ca="1">IFERROR(__xludf.DUMMYFUNCTION("REGEXREPLACE(F570,""\D"", """")
"),"#VALUE!")</f>
        <v>#VALUE!</v>
      </c>
    </row>
    <row r="570" spans="1:9" ht="15.75" customHeight="1" x14ac:dyDescent="0.25">
      <c r="A570" s="1">
        <v>569</v>
      </c>
      <c r="B570" s="2">
        <v>570</v>
      </c>
      <c r="C570" s="2" t="s">
        <v>1591</v>
      </c>
      <c r="D570" s="2" t="s">
        <v>1592</v>
      </c>
      <c r="E570" s="2" t="s">
        <v>1593</v>
      </c>
      <c r="F570" s="2" t="s">
        <v>134</v>
      </c>
      <c r="G570" s="2">
        <v>4</v>
      </c>
      <c r="H570" s="2" t="s">
        <v>257</v>
      </c>
      <c r="I570" s="3" t="str">
        <f ca="1">IFERROR(__xludf.DUMMYFUNCTION("REGEXREPLACE(F571,""\D"", """")
"),"21")</f>
        <v>21</v>
      </c>
    </row>
    <row r="571" spans="1:9" ht="15.75" customHeight="1" x14ac:dyDescent="0.25">
      <c r="A571" s="1">
        <v>570</v>
      </c>
      <c r="B571" s="2">
        <v>571</v>
      </c>
      <c r="C571" s="2" t="s">
        <v>1594</v>
      </c>
      <c r="D571" s="2" t="s">
        <v>1595</v>
      </c>
      <c r="E571" s="2" t="s">
        <v>1596</v>
      </c>
      <c r="F571" s="2">
        <v>0</v>
      </c>
      <c r="I571" s="3" t="str">
        <f ca="1">IFERROR(__xludf.DUMMYFUNCTION("REGEXREPLACE(F572,""\D"", """")
"),"#VALUE!")</f>
        <v>#VALUE!</v>
      </c>
    </row>
    <row r="572" spans="1:9" ht="15.75" customHeight="1" x14ac:dyDescent="0.25">
      <c r="A572" s="1">
        <v>571</v>
      </c>
      <c r="B572" s="2">
        <v>572</v>
      </c>
      <c r="C572" s="2" t="s">
        <v>1597</v>
      </c>
      <c r="D572" s="2" t="s">
        <v>1598</v>
      </c>
      <c r="E572" s="2" t="s">
        <v>13</v>
      </c>
      <c r="F572" s="2">
        <v>0</v>
      </c>
      <c r="I572" s="3" t="str">
        <f ca="1">IFERROR(__xludf.DUMMYFUNCTION("REGEXREPLACE(F573,""\D"", """")
"),"#VALUE!")</f>
        <v>#VALUE!</v>
      </c>
    </row>
    <row r="573" spans="1:9" ht="15.75" customHeight="1" x14ac:dyDescent="0.25">
      <c r="A573" s="1">
        <v>572</v>
      </c>
      <c r="B573" s="2">
        <v>573</v>
      </c>
      <c r="C573" s="2" t="s">
        <v>1599</v>
      </c>
      <c r="D573" s="2" t="s">
        <v>1600</v>
      </c>
      <c r="E573" s="2" t="s">
        <v>1601</v>
      </c>
      <c r="F573" s="2" t="s">
        <v>159</v>
      </c>
      <c r="G573" s="2">
        <v>2</v>
      </c>
      <c r="H573" s="2" t="s">
        <v>282</v>
      </c>
      <c r="I573" s="3" t="str">
        <f ca="1">IFERROR(__xludf.DUMMYFUNCTION("REGEXREPLACE(F574,""\D"", """")
"),"11")</f>
        <v>11</v>
      </c>
    </row>
    <row r="574" spans="1:9" ht="15.75" customHeight="1" x14ac:dyDescent="0.25">
      <c r="A574" s="1">
        <v>573</v>
      </c>
      <c r="B574" s="2">
        <v>574</v>
      </c>
      <c r="C574" s="2" t="s">
        <v>1602</v>
      </c>
      <c r="D574" s="2" t="s">
        <v>1603</v>
      </c>
      <c r="E574" s="2" t="s">
        <v>1604</v>
      </c>
      <c r="F574" s="2">
        <v>0</v>
      </c>
      <c r="I574" s="3" t="str">
        <f ca="1">IFERROR(__xludf.DUMMYFUNCTION("REGEXREPLACE(F575,""\D"", """")
"),"#VALUE!")</f>
        <v>#VALUE!</v>
      </c>
    </row>
    <row r="575" spans="1:9" ht="15.75" customHeight="1" x14ac:dyDescent="0.25">
      <c r="A575" s="1">
        <v>574</v>
      </c>
      <c r="B575" s="2">
        <v>575</v>
      </c>
      <c r="C575" s="2" t="s">
        <v>1605</v>
      </c>
      <c r="D575" s="2" t="s">
        <v>1606</v>
      </c>
      <c r="E575" s="2" t="s">
        <v>1607</v>
      </c>
      <c r="F575" s="2">
        <v>0</v>
      </c>
      <c r="I575" s="3" t="str">
        <f ca="1">IFERROR(__xludf.DUMMYFUNCTION("REGEXREPLACE(F576,""\D"", """")
"),"#VALUE!")</f>
        <v>#VALUE!</v>
      </c>
    </row>
    <row r="576" spans="1:9" ht="15.75" customHeight="1" x14ac:dyDescent="0.25">
      <c r="A576" s="1">
        <v>575</v>
      </c>
      <c r="B576" s="2">
        <v>576</v>
      </c>
      <c r="C576" s="2" t="s">
        <v>1608</v>
      </c>
      <c r="D576" s="2" t="s">
        <v>1609</v>
      </c>
      <c r="E576" s="2" t="s">
        <v>1610</v>
      </c>
      <c r="F576" s="2" t="s">
        <v>962</v>
      </c>
      <c r="G576" s="2">
        <v>0</v>
      </c>
      <c r="H576" s="2" t="s">
        <v>1471</v>
      </c>
      <c r="I576" s="3" t="str">
        <f ca="1">IFERROR(__xludf.DUMMYFUNCTION("REGEXREPLACE(F577,""\D"", """")
"),"8")</f>
        <v>8</v>
      </c>
    </row>
    <row r="577" spans="1:9" ht="15.75" customHeight="1" x14ac:dyDescent="0.25">
      <c r="A577" s="1">
        <v>576</v>
      </c>
      <c r="B577" s="2">
        <v>577</v>
      </c>
      <c r="C577" s="2" t="s">
        <v>1611</v>
      </c>
      <c r="D577" s="2" t="s">
        <v>1612</v>
      </c>
      <c r="E577" s="2" t="s">
        <v>1613</v>
      </c>
      <c r="F577" s="2" t="s">
        <v>168</v>
      </c>
      <c r="G577" s="2">
        <v>17</v>
      </c>
      <c r="H577" s="2" t="s">
        <v>1091</v>
      </c>
      <c r="I577" s="3" t="str">
        <f ca="1">IFERROR(__xludf.DUMMYFUNCTION("REGEXREPLACE(F578,""\D"", """")
"),"6")</f>
        <v>6</v>
      </c>
    </row>
    <row r="578" spans="1:9" ht="15.75" customHeight="1" x14ac:dyDescent="0.25">
      <c r="A578" s="1">
        <v>577</v>
      </c>
      <c r="B578" s="2">
        <v>578</v>
      </c>
      <c r="C578" s="2" t="s">
        <v>1614</v>
      </c>
      <c r="D578" s="2" t="s">
        <v>1615</v>
      </c>
      <c r="E578" s="2" t="s">
        <v>1616</v>
      </c>
      <c r="F578" s="2" t="s">
        <v>93</v>
      </c>
      <c r="G578" s="2">
        <v>0</v>
      </c>
      <c r="H578" s="2" t="s">
        <v>1617</v>
      </c>
      <c r="I578" s="3" t="str">
        <f ca="1">IFERROR(__xludf.DUMMYFUNCTION("REGEXREPLACE(F579,""\D"", """")
"),"4")</f>
        <v>4</v>
      </c>
    </row>
    <row r="579" spans="1:9" ht="15.75" customHeight="1" x14ac:dyDescent="0.25">
      <c r="A579" s="1">
        <v>578</v>
      </c>
      <c r="B579" s="2">
        <v>579</v>
      </c>
      <c r="C579" s="2" t="s">
        <v>1618</v>
      </c>
      <c r="D579" s="2" t="s">
        <v>1619</v>
      </c>
      <c r="E579" s="2" t="s">
        <v>1620</v>
      </c>
      <c r="F579" s="2">
        <v>0</v>
      </c>
      <c r="I579" s="3" t="str">
        <f ca="1">IFERROR(__xludf.DUMMYFUNCTION("REGEXREPLACE(F580,""\D"", """")
"),"#VALUE!")</f>
        <v>#VALUE!</v>
      </c>
    </row>
    <row r="580" spans="1:9" ht="15.75" customHeight="1" x14ac:dyDescent="0.25">
      <c r="A580" s="1">
        <v>579</v>
      </c>
      <c r="B580" s="2">
        <v>580</v>
      </c>
      <c r="C580" s="2" t="s">
        <v>1621</v>
      </c>
      <c r="D580" s="2" t="s">
        <v>1622</v>
      </c>
      <c r="E580" s="2" t="s">
        <v>1623</v>
      </c>
      <c r="F580" s="2">
        <v>0</v>
      </c>
      <c r="I580" s="3" t="str">
        <f ca="1">IFERROR(__xludf.DUMMYFUNCTION("REGEXREPLACE(F581,""\D"", """")
"),"#VALUE!")</f>
        <v>#VALUE!</v>
      </c>
    </row>
    <row r="581" spans="1:9" ht="15.75" customHeight="1" x14ac:dyDescent="0.25">
      <c r="A581" s="1">
        <v>580</v>
      </c>
      <c r="B581" s="2">
        <v>581</v>
      </c>
      <c r="C581" s="2" t="s">
        <v>1624</v>
      </c>
      <c r="D581" s="2" t="s">
        <v>1625</v>
      </c>
      <c r="E581" s="2" t="s">
        <v>1626</v>
      </c>
      <c r="F581" s="2" t="s">
        <v>643</v>
      </c>
      <c r="G581" s="2">
        <v>0</v>
      </c>
      <c r="H581" s="2" t="s">
        <v>160</v>
      </c>
      <c r="I581" s="3" t="str">
        <f ca="1">IFERROR(__xludf.DUMMYFUNCTION("REGEXREPLACE(F582,""\D"", """")
"),"15")</f>
        <v>15</v>
      </c>
    </row>
    <row r="582" spans="1:9" ht="15.75" customHeight="1" x14ac:dyDescent="0.25">
      <c r="A582" s="1">
        <v>581</v>
      </c>
      <c r="B582" s="2">
        <v>582</v>
      </c>
      <c r="C582" s="2" t="s">
        <v>1627</v>
      </c>
      <c r="D582" s="2" t="s">
        <v>1628</v>
      </c>
      <c r="E582" s="2" t="s">
        <v>1629</v>
      </c>
      <c r="F582" s="2" t="s">
        <v>220</v>
      </c>
      <c r="G582" s="2">
        <v>2</v>
      </c>
      <c r="H582" s="2" t="s">
        <v>357</v>
      </c>
      <c r="I582" s="3" t="str">
        <f ca="1">IFERROR(__xludf.DUMMYFUNCTION("REGEXREPLACE(F583,""\D"", """")
"),"18")</f>
        <v>18</v>
      </c>
    </row>
    <row r="583" spans="1:9" ht="15.75" customHeight="1" x14ac:dyDescent="0.25">
      <c r="A583" s="1">
        <v>582</v>
      </c>
      <c r="B583" s="2">
        <v>583</v>
      </c>
      <c r="C583" s="2" t="s">
        <v>1630</v>
      </c>
      <c r="D583" s="2" t="s">
        <v>1631</v>
      </c>
      <c r="E583" s="2" t="s">
        <v>13</v>
      </c>
      <c r="F583" s="2">
        <v>0</v>
      </c>
      <c r="I583" s="3" t="str">
        <f ca="1">IFERROR(__xludf.DUMMYFUNCTION("REGEXREPLACE(F584,""\D"", """")
"),"#VALUE!")</f>
        <v>#VALUE!</v>
      </c>
    </row>
    <row r="584" spans="1:9" ht="15.75" customHeight="1" x14ac:dyDescent="0.25">
      <c r="A584" s="1">
        <v>583</v>
      </c>
      <c r="B584" s="2">
        <v>584</v>
      </c>
      <c r="C584" s="2" t="s">
        <v>1632</v>
      </c>
      <c r="D584" s="2" t="s">
        <v>1633</v>
      </c>
      <c r="E584" s="2" t="s">
        <v>13</v>
      </c>
      <c r="F584" s="2">
        <v>0</v>
      </c>
      <c r="I584" s="3" t="str">
        <f ca="1">IFERROR(__xludf.DUMMYFUNCTION("REGEXREPLACE(F585,""\D"", """")
"),"#VALUE!")</f>
        <v>#VALUE!</v>
      </c>
    </row>
    <row r="585" spans="1:9" ht="15.75" customHeight="1" x14ac:dyDescent="0.25">
      <c r="A585" s="1">
        <v>584</v>
      </c>
      <c r="B585" s="2">
        <v>585</v>
      </c>
      <c r="C585" s="2" t="s">
        <v>1634</v>
      </c>
      <c r="D585" s="2" t="s">
        <v>1635</v>
      </c>
      <c r="E585" s="2" t="s">
        <v>1636</v>
      </c>
      <c r="F585" s="2" t="s">
        <v>204</v>
      </c>
      <c r="G585" s="2">
        <v>0</v>
      </c>
      <c r="H585" s="2" t="s">
        <v>36</v>
      </c>
      <c r="I585" s="3" t="str">
        <f ca="1">IFERROR(__xludf.DUMMYFUNCTION("REGEXREPLACE(F586,""\D"", """")
"),"9")</f>
        <v>9</v>
      </c>
    </row>
    <row r="586" spans="1:9" ht="15.75" customHeight="1" x14ac:dyDescent="0.25">
      <c r="A586" s="1">
        <v>585</v>
      </c>
      <c r="B586" s="2">
        <v>586</v>
      </c>
      <c r="C586" s="2" t="s">
        <v>1637</v>
      </c>
      <c r="D586" s="2" t="s">
        <v>1638</v>
      </c>
      <c r="E586" s="2" t="s">
        <v>1639</v>
      </c>
      <c r="F586" s="2" t="s">
        <v>643</v>
      </c>
      <c r="G586" s="2">
        <v>4</v>
      </c>
      <c r="H586" s="2" t="s">
        <v>571</v>
      </c>
      <c r="I586" s="3" t="str">
        <f ca="1">IFERROR(__xludf.DUMMYFUNCTION("REGEXREPLACE(F587,""\D"", """")
"),"15")</f>
        <v>15</v>
      </c>
    </row>
    <row r="587" spans="1:9" ht="15.75" customHeight="1" x14ac:dyDescent="0.25">
      <c r="A587" s="1">
        <v>586</v>
      </c>
      <c r="B587" s="2">
        <v>587</v>
      </c>
      <c r="C587" s="2" t="s">
        <v>1640</v>
      </c>
      <c r="D587" s="2" t="s">
        <v>1641</v>
      </c>
      <c r="E587" s="2" t="s">
        <v>1642</v>
      </c>
      <c r="F587" s="2">
        <v>0</v>
      </c>
      <c r="I587" s="3" t="str">
        <f ca="1">IFERROR(__xludf.DUMMYFUNCTION("REGEXREPLACE(F588,""\D"", """")
"),"#VALUE!")</f>
        <v>#VALUE!</v>
      </c>
    </row>
    <row r="588" spans="1:9" ht="15.75" customHeight="1" x14ac:dyDescent="0.25">
      <c r="A588" s="1">
        <v>587</v>
      </c>
      <c r="B588" s="2">
        <v>588</v>
      </c>
      <c r="C588" s="2" t="s">
        <v>1643</v>
      </c>
      <c r="D588" s="2" t="s">
        <v>1644</v>
      </c>
      <c r="E588" s="2" t="s">
        <v>13</v>
      </c>
      <c r="F588" s="2">
        <v>0</v>
      </c>
      <c r="I588" s="3" t="str">
        <f ca="1">IFERROR(__xludf.DUMMYFUNCTION("REGEXREPLACE(F589,""\D"", """")
"),"#VALUE!")</f>
        <v>#VALUE!</v>
      </c>
    </row>
    <row r="589" spans="1:9" ht="15.75" customHeight="1" x14ac:dyDescent="0.25">
      <c r="A589" s="1">
        <v>588</v>
      </c>
      <c r="B589" s="2">
        <v>589</v>
      </c>
      <c r="C589" s="2" t="s">
        <v>1645</v>
      </c>
      <c r="D589" s="2" t="s">
        <v>1646</v>
      </c>
      <c r="E589" s="2" t="s">
        <v>13</v>
      </c>
      <c r="F589" s="2">
        <v>0</v>
      </c>
      <c r="I589" s="3" t="str">
        <f ca="1">IFERROR(__xludf.DUMMYFUNCTION("REGEXREPLACE(F590,""\D"", """")
"),"#VALUE!")</f>
        <v>#VALUE!</v>
      </c>
    </row>
    <row r="590" spans="1:9" ht="15.75" customHeight="1" x14ac:dyDescent="0.25">
      <c r="A590" s="1">
        <v>589</v>
      </c>
      <c r="B590" s="2">
        <v>590</v>
      </c>
      <c r="C590" s="2" t="s">
        <v>1647</v>
      </c>
      <c r="D590" s="2" t="s">
        <v>1648</v>
      </c>
      <c r="E590" s="2" t="s">
        <v>1649</v>
      </c>
      <c r="F590" s="2">
        <v>0</v>
      </c>
      <c r="I590" s="3" t="str">
        <f ca="1">IFERROR(__xludf.DUMMYFUNCTION("REGEXREPLACE(F591,""\D"", """")
"),"#VALUE!")</f>
        <v>#VALUE!</v>
      </c>
    </row>
    <row r="591" spans="1:9" ht="15.75" customHeight="1" x14ac:dyDescent="0.25">
      <c r="A591" s="1">
        <v>590</v>
      </c>
      <c r="B591" s="2">
        <v>591</v>
      </c>
      <c r="C591" s="2" t="s">
        <v>1650</v>
      </c>
      <c r="D591" s="2" t="s">
        <v>1651</v>
      </c>
      <c r="E591" s="2" t="s">
        <v>1652</v>
      </c>
      <c r="F591" s="2">
        <v>0</v>
      </c>
      <c r="I591" s="3" t="str">
        <f ca="1">IFERROR(__xludf.DUMMYFUNCTION("REGEXREPLACE(F592,""\D"", """")
"),"#VALUE!")</f>
        <v>#VALUE!</v>
      </c>
    </row>
    <row r="592" spans="1:9" ht="15.75" customHeight="1" x14ac:dyDescent="0.25">
      <c r="A592" s="1">
        <v>591</v>
      </c>
      <c r="B592" s="2">
        <v>592</v>
      </c>
      <c r="C592" s="2" t="s">
        <v>1653</v>
      </c>
      <c r="D592" s="2" t="s">
        <v>1654</v>
      </c>
      <c r="E592" s="2" t="s">
        <v>13</v>
      </c>
      <c r="F592" s="2">
        <v>0</v>
      </c>
      <c r="I592" s="3" t="str">
        <f ca="1">IFERROR(__xludf.DUMMYFUNCTION("REGEXREPLACE(F593,""\D"", """")
"),"#VALUE!")</f>
        <v>#VALUE!</v>
      </c>
    </row>
    <row r="593" spans="1:9" ht="15.75" customHeight="1" x14ac:dyDescent="0.25">
      <c r="A593" s="1">
        <v>592</v>
      </c>
      <c r="B593" s="2">
        <v>593</v>
      </c>
      <c r="C593" s="2" t="s">
        <v>1655</v>
      </c>
      <c r="D593" s="2" t="s">
        <v>1656</v>
      </c>
      <c r="E593" s="2" t="s">
        <v>1657</v>
      </c>
      <c r="F593" s="2">
        <v>0</v>
      </c>
      <c r="I593" s="3" t="str">
        <f ca="1">IFERROR(__xludf.DUMMYFUNCTION("REGEXREPLACE(F594,""\D"", """")
"),"#VALUE!")</f>
        <v>#VALUE!</v>
      </c>
    </row>
    <row r="594" spans="1:9" ht="15.75" customHeight="1" x14ac:dyDescent="0.25">
      <c r="A594" s="1">
        <v>593</v>
      </c>
      <c r="B594" s="2">
        <v>594</v>
      </c>
      <c r="C594" s="2" t="s">
        <v>1658</v>
      </c>
      <c r="D594" s="2" t="s">
        <v>1659</v>
      </c>
      <c r="E594" s="2" t="s">
        <v>13</v>
      </c>
      <c r="F594" s="2">
        <v>0</v>
      </c>
      <c r="I594" s="3" t="str">
        <f ca="1">IFERROR(__xludf.DUMMYFUNCTION("REGEXREPLACE(F595,""\D"", """")
"),"#VALUE!")</f>
        <v>#VALUE!</v>
      </c>
    </row>
    <row r="595" spans="1:9" ht="15.75" customHeight="1" x14ac:dyDescent="0.25">
      <c r="A595" s="1">
        <v>594</v>
      </c>
      <c r="B595" s="2">
        <v>595</v>
      </c>
      <c r="C595" s="2" t="s">
        <v>1660</v>
      </c>
      <c r="D595" s="2" t="s">
        <v>1661</v>
      </c>
      <c r="E595" s="2" t="s">
        <v>1662</v>
      </c>
      <c r="F595" s="2" t="s">
        <v>356</v>
      </c>
      <c r="G595" s="2">
        <v>17</v>
      </c>
      <c r="H595" s="2" t="s">
        <v>103</v>
      </c>
      <c r="I595" s="3" t="str">
        <f ca="1">IFERROR(__xludf.DUMMYFUNCTION("REGEXREPLACE(F596,""\D"", """")
"),"14")</f>
        <v>14</v>
      </c>
    </row>
    <row r="596" spans="1:9" ht="15.75" customHeight="1" x14ac:dyDescent="0.25">
      <c r="A596" s="1">
        <v>595</v>
      </c>
      <c r="B596" s="2">
        <v>596</v>
      </c>
      <c r="C596" s="2" t="s">
        <v>1663</v>
      </c>
      <c r="D596" s="2" t="s">
        <v>1664</v>
      </c>
      <c r="E596" s="2" t="s">
        <v>1665</v>
      </c>
      <c r="F596" s="2" t="s">
        <v>204</v>
      </c>
      <c r="G596" s="2">
        <v>1</v>
      </c>
      <c r="H596" s="2" t="s">
        <v>155</v>
      </c>
      <c r="I596" s="3" t="str">
        <f ca="1">IFERROR(__xludf.DUMMYFUNCTION("REGEXREPLACE(F597,""\D"", """")
"),"9")</f>
        <v>9</v>
      </c>
    </row>
    <row r="597" spans="1:9" ht="15.75" customHeight="1" x14ac:dyDescent="0.25">
      <c r="A597" s="1">
        <v>596</v>
      </c>
      <c r="B597" s="2">
        <v>597</v>
      </c>
      <c r="C597" s="2" t="s">
        <v>1666</v>
      </c>
      <c r="D597" s="2" t="s">
        <v>1667</v>
      </c>
      <c r="E597" s="2" t="s">
        <v>1668</v>
      </c>
      <c r="F597" s="2">
        <v>0</v>
      </c>
      <c r="I597" s="3" t="str">
        <f ca="1">IFERROR(__xludf.DUMMYFUNCTION("REGEXREPLACE(F598,""\D"", """")
"),"#VALUE!")</f>
        <v>#VALUE!</v>
      </c>
    </row>
    <row r="598" spans="1:9" ht="15.75" customHeight="1" x14ac:dyDescent="0.25">
      <c r="A598" s="1">
        <v>597</v>
      </c>
      <c r="B598" s="2">
        <v>598</v>
      </c>
      <c r="C598" s="2" t="s">
        <v>1669</v>
      </c>
      <c r="D598" s="2" t="s">
        <v>1670</v>
      </c>
      <c r="E598" s="2" t="s">
        <v>1671</v>
      </c>
      <c r="F598" s="2">
        <v>0</v>
      </c>
      <c r="I598" s="3" t="str">
        <f ca="1">IFERROR(__xludf.DUMMYFUNCTION("REGEXREPLACE(F599,""\D"", """")
"),"#VALUE!")</f>
        <v>#VALUE!</v>
      </c>
    </row>
    <row r="599" spans="1:9" ht="15.75" customHeight="1" x14ac:dyDescent="0.25">
      <c r="A599" s="1">
        <v>598</v>
      </c>
      <c r="B599" s="2">
        <v>599</v>
      </c>
      <c r="C599" s="2" t="s">
        <v>1672</v>
      </c>
      <c r="D599" s="2" t="s">
        <v>1673</v>
      </c>
      <c r="E599" s="2" t="s">
        <v>1674</v>
      </c>
      <c r="F599" s="2" t="s">
        <v>256</v>
      </c>
      <c r="G599" s="2">
        <v>10</v>
      </c>
      <c r="H599" s="2" t="s">
        <v>357</v>
      </c>
      <c r="I599" s="3" t="str">
        <f ca="1">IFERROR(__xludf.DUMMYFUNCTION("REGEXREPLACE(F600,""\D"", """")
"),"10")</f>
        <v>10</v>
      </c>
    </row>
    <row r="600" spans="1:9" ht="15.75" customHeight="1" x14ac:dyDescent="0.25">
      <c r="A600" s="1">
        <v>599</v>
      </c>
      <c r="B600" s="2">
        <v>600</v>
      </c>
      <c r="C600" s="2" t="s">
        <v>1675</v>
      </c>
      <c r="D600" s="2" t="s">
        <v>1676</v>
      </c>
      <c r="E600" s="2" t="s">
        <v>13</v>
      </c>
      <c r="F600" s="2">
        <v>0</v>
      </c>
      <c r="I600" s="3" t="str">
        <f ca="1">IFERROR(__xludf.DUMMYFUNCTION("REGEXREPLACE(F601,""\D"", """")
"),"#VALUE!")</f>
        <v>#VALUE!</v>
      </c>
    </row>
    <row r="601" spans="1:9" ht="15.75" customHeight="1" x14ac:dyDescent="0.25">
      <c r="A601" s="1">
        <v>600</v>
      </c>
      <c r="B601" s="2">
        <v>601</v>
      </c>
      <c r="C601" s="2" t="s">
        <v>1677</v>
      </c>
      <c r="D601" s="2" t="s">
        <v>1678</v>
      </c>
      <c r="E601" s="2" t="s">
        <v>1679</v>
      </c>
      <c r="F601" s="2" t="s">
        <v>383</v>
      </c>
      <c r="G601" s="2">
        <v>0</v>
      </c>
      <c r="H601" s="2" t="s">
        <v>357</v>
      </c>
      <c r="I601" s="3" t="str">
        <f ca="1">IFERROR(__xludf.DUMMYFUNCTION("REGEXREPLACE(F602,""\D"", """")
"),"20")</f>
        <v>20</v>
      </c>
    </row>
    <row r="602" spans="1:9" ht="15.75" customHeight="1" x14ac:dyDescent="0.25">
      <c r="A602" s="1">
        <v>601</v>
      </c>
      <c r="B602" s="2">
        <v>602</v>
      </c>
      <c r="C602" s="2" t="s">
        <v>1680</v>
      </c>
      <c r="D602" s="2" t="s">
        <v>1681</v>
      </c>
      <c r="E602" s="2" t="s">
        <v>13</v>
      </c>
      <c r="F602" s="2">
        <v>0</v>
      </c>
      <c r="I602" s="3" t="str">
        <f ca="1">IFERROR(__xludf.DUMMYFUNCTION("REGEXREPLACE(F603,""\D"", """")
"),"#VALUE!")</f>
        <v>#VALUE!</v>
      </c>
    </row>
    <row r="603" spans="1:9" ht="15.75" customHeight="1" x14ac:dyDescent="0.25">
      <c r="A603" s="1">
        <v>602</v>
      </c>
      <c r="B603" s="2">
        <v>603</v>
      </c>
      <c r="C603" s="2" t="s">
        <v>1682</v>
      </c>
      <c r="D603" s="2" t="s">
        <v>1683</v>
      </c>
      <c r="E603" s="2" t="s">
        <v>13</v>
      </c>
      <c r="F603" s="2">
        <v>0</v>
      </c>
      <c r="I603" s="3" t="str">
        <f ca="1">IFERROR(__xludf.DUMMYFUNCTION("REGEXREPLACE(F604,""\D"", """")
"),"#VALUE!")</f>
        <v>#VALUE!</v>
      </c>
    </row>
    <row r="604" spans="1:9" ht="15.75" customHeight="1" x14ac:dyDescent="0.25">
      <c r="A604" s="1">
        <v>603</v>
      </c>
      <c r="B604" s="2">
        <v>604</v>
      </c>
      <c r="C604" s="2" t="s">
        <v>1684</v>
      </c>
      <c r="D604" s="2" t="s">
        <v>1685</v>
      </c>
      <c r="E604" s="2" t="s">
        <v>1686</v>
      </c>
      <c r="F604" s="2">
        <v>0</v>
      </c>
      <c r="I604" s="3" t="str">
        <f ca="1">IFERROR(__xludf.DUMMYFUNCTION("REGEXREPLACE(F605,""\D"", """")
"),"#VALUE!")</f>
        <v>#VALUE!</v>
      </c>
    </row>
    <row r="605" spans="1:9" ht="15.75" customHeight="1" x14ac:dyDescent="0.25">
      <c r="A605" s="1">
        <v>604</v>
      </c>
      <c r="B605" s="2">
        <v>605</v>
      </c>
      <c r="C605" s="2" t="s">
        <v>1687</v>
      </c>
      <c r="D605" s="2" t="s">
        <v>1688</v>
      </c>
      <c r="E605" s="2" t="s">
        <v>1689</v>
      </c>
      <c r="F605" s="2">
        <v>0</v>
      </c>
      <c r="I605" s="3" t="str">
        <f ca="1">IFERROR(__xludf.DUMMYFUNCTION("REGEXREPLACE(F606,""\D"", """")
"),"#VALUE!")</f>
        <v>#VALUE!</v>
      </c>
    </row>
    <row r="606" spans="1:9" ht="15.75" customHeight="1" x14ac:dyDescent="0.25">
      <c r="A606" s="1">
        <v>605</v>
      </c>
      <c r="B606" s="2">
        <v>606</v>
      </c>
      <c r="C606" s="2" t="s">
        <v>1690</v>
      </c>
      <c r="D606" s="2" t="s">
        <v>1691</v>
      </c>
      <c r="E606" s="2" t="s">
        <v>1692</v>
      </c>
      <c r="F606" s="2" t="s">
        <v>356</v>
      </c>
      <c r="G606" s="2">
        <v>3</v>
      </c>
      <c r="H606" s="2" t="s">
        <v>475</v>
      </c>
      <c r="I606" s="3" t="str">
        <f ca="1">IFERROR(__xludf.DUMMYFUNCTION("REGEXREPLACE(F607,""\D"", """")
"),"14")</f>
        <v>14</v>
      </c>
    </row>
    <row r="607" spans="1:9" ht="15.75" customHeight="1" x14ac:dyDescent="0.25">
      <c r="A607" s="1">
        <v>606</v>
      </c>
      <c r="B607" s="2">
        <v>607</v>
      </c>
      <c r="C607" s="2" t="s">
        <v>1693</v>
      </c>
      <c r="D607" s="2" t="s">
        <v>1694</v>
      </c>
      <c r="E607" s="2" t="s">
        <v>13</v>
      </c>
      <c r="F607" s="2">
        <v>0</v>
      </c>
      <c r="I607" s="3" t="str">
        <f ca="1">IFERROR(__xludf.DUMMYFUNCTION("REGEXREPLACE(F608,""\D"", """")
"),"#VALUE!")</f>
        <v>#VALUE!</v>
      </c>
    </row>
    <row r="608" spans="1:9" ht="15.75" customHeight="1" x14ac:dyDescent="0.25">
      <c r="A608" s="1">
        <v>607</v>
      </c>
      <c r="B608" s="2">
        <v>608</v>
      </c>
      <c r="C608" s="2" t="s">
        <v>1695</v>
      </c>
      <c r="D608" s="2" t="s">
        <v>1696</v>
      </c>
      <c r="E608" s="2" t="s">
        <v>13</v>
      </c>
      <c r="F608" s="2">
        <v>0</v>
      </c>
      <c r="I608" s="3" t="str">
        <f ca="1">IFERROR(__xludf.DUMMYFUNCTION("REGEXREPLACE(F609,""\D"", """")
"),"#VALUE!")</f>
        <v>#VALUE!</v>
      </c>
    </row>
    <row r="609" spans="1:9" ht="15.75" customHeight="1" x14ac:dyDescent="0.25">
      <c r="A609" s="1">
        <v>608</v>
      </c>
      <c r="B609" s="2">
        <v>609</v>
      </c>
      <c r="C609" s="2" t="s">
        <v>1697</v>
      </c>
      <c r="D609" s="2" t="s">
        <v>1698</v>
      </c>
      <c r="E609" s="2" t="s">
        <v>13</v>
      </c>
      <c r="F609" s="2">
        <v>0</v>
      </c>
      <c r="I609" s="3" t="str">
        <f ca="1">IFERROR(__xludf.DUMMYFUNCTION("REGEXREPLACE(F610,""\D"", """")
"),"#VALUE!")</f>
        <v>#VALUE!</v>
      </c>
    </row>
    <row r="610" spans="1:9" ht="15.75" customHeight="1" x14ac:dyDescent="0.25">
      <c r="A610" s="1">
        <v>609</v>
      </c>
      <c r="B610" s="2">
        <v>610</v>
      </c>
      <c r="C610" s="2" t="s">
        <v>1699</v>
      </c>
      <c r="D610" s="2" t="s">
        <v>1700</v>
      </c>
      <c r="E610" s="2" t="s">
        <v>13</v>
      </c>
      <c r="F610" s="2">
        <v>0</v>
      </c>
      <c r="I610" s="3" t="str">
        <f ca="1">IFERROR(__xludf.DUMMYFUNCTION("REGEXREPLACE(F611,""\D"", """")
"),"#VALUE!")</f>
        <v>#VALUE!</v>
      </c>
    </row>
    <row r="611" spans="1:9" ht="15.75" customHeight="1" x14ac:dyDescent="0.25">
      <c r="A611" s="1">
        <v>610</v>
      </c>
      <c r="B611" s="2">
        <v>611</v>
      </c>
      <c r="C611" s="2" t="s">
        <v>1701</v>
      </c>
      <c r="D611" s="2" t="s">
        <v>1702</v>
      </c>
      <c r="E611" s="2" t="s">
        <v>1703</v>
      </c>
      <c r="F611" s="2" t="s">
        <v>409</v>
      </c>
      <c r="G611" s="2">
        <v>0</v>
      </c>
      <c r="H611" s="2" t="s">
        <v>620</v>
      </c>
      <c r="I611" s="3" t="str">
        <f ca="1">IFERROR(__xludf.DUMMYFUNCTION("REGEXREPLACE(F612,""\D"", """")
"),"7")</f>
        <v>7</v>
      </c>
    </row>
    <row r="612" spans="1:9" ht="15.75" customHeight="1" x14ac:dyDescent="0.25">
      <c r="A612" s="1">
        <v>611</v>
      </c>
      <c r="B612" s="2">
        <v>612</v>
      </c>
      <c r="C612" s="2" t="s">
        <v>1704</v>
      </c>
      <c r="D612" s="2" t="s">
        <v>1705</v>
      </c>
      <c r="E612" s="2" t="s">
        <v>13</v>
      </c>
      <c r="F612" s="2">
        <v>0</v>
      </c>
      <c r="I612" s="3" t="str">
        <f ca="1">IFERROR(__xludf.DUMMYFUNCTION("REGEXREPLACE(F613,""\D"", """")
"),"#VALUE!")</f>
        <v>#VALUE!</v>
      </c>
    </row>
    <row r="613" spans="1:9" ht="15.75" customHeight="1" x14ac:dyDescent="0.25">
      <c r="A613" s="1">
        <v>612</v>
      </c>
      <c r="B613" s="2">
        <v>613</v>
      </c>
      <c r="C613" s="2" t="s">
        <v>1706</v>
      </c>
      <c r="D613" s="2" t="s">
        <v>1707</v>
      </c>
      <c r="E613" s="2" t="s">
        <v>1708</v>
      </c>
      <c r="F613" s="2">
        <v>0</v>
      </c>
      <c r="I613" s="3" t="str">
        <f ca="1">IFERROR(__xludf.DUMMYFUNCTION("REGEXREPLACE(F614,""\D"", """")
"),"#VALUE!")</f>
        <v>#VALUE!</v>
      </c>
    </row>
    <row r="614" spans="1:9" ht="15.75" customHeight="1" x14ac:dyDescent="0.25">
      <c r="A614" s="1">
        <v>613</v>
      </c>
      <c r="B614" s="2">
        <v>614</v>
      </c>
      <c r="C614" s="2" t="s">
        <v>1709</v>
      </c>
      <c r="D614" s="2" t="s">
        <v>1710</v>
      </c>
      <c r="E614" s="2" t="s">
        <v>13</v>
      </c>
      <c r="F614" s="2">
        <v>0</v>
      </c>
      <c r="I614" s="3" t="str">
        <f ca="1">IFERROR(__xludf.DUMMYFUNCTION("REGEXREPLACE(F615,""\D"", """")
"),"#VALUE!")</f>
        <v>#VALUE!</v>
      </c>
    </row>
    <row r="615" spans="1:9" ht="15.75" customHeight="1" x14ac:dyDescent="0.25">
      <c r="A615" s="1">
        <v>614</v>
      </c>
      <c r="B615" s="2">
        <v>615</v>
      </c>
      <c r="C615" s="2" t="s">
        <v>1711</v>
      </c>
      <c r="D615" s="2" t="s">
        <v>1712</v>
      </c>
      <c r="E615" s="2" t="s">
        <v>1713</v>
      </c>
      <c r="F615" s="2">
        <v>0</v>
      </c>
      <c r="I615" s="3" t="str">
        <f ca="1">IFERROR(__xludf.DUMMYFUNCTION("REGEXREPLACE(F616,""\D"", """")
"),"#VALUE!")</f>
        <v>#VALUE!</v>
      </c>
    </row>
    <row r="616" spans="1:9" ht="15.75" customHeight="1" x14ac:dyDescent="0.25">
      <c r="A616" s="1">
        <v>615</v>
      </c>
      <c r="B616" s="2">
        <v>616</v>
      </c>
      <c r="C616" s="2" t="s">
        <v>1714</v>
      </c>
      <c r="D616" s="2" t="s">
        <v>1715</v>
      </c>
      <c r="E616" s="2" t="s">
        <v>13</v>
      </c>
      <c r="F616" s="2">
        <v>0</v>
      </c>
      <c r="I616" s="3" t="str">
        <f ca="1">IFERROR(__xludf.DUMMYFUNCTION("REGEXREPLACE(F617,""\D"", """")
"),"#VALUE!")</f>
        <v>#VALUE!</v>
      </c>
    </row>
    <row r="617" spans="1:9" ht="15.75" customHeight="1" x14ac:dyDescent="0.25">
      <c r="A617" s="1">
        <v>616</v>
      </c>
      <c r="B617" s="2">
        <v>617</v>
      </c>
      <c r="C617" s="2" t="s">
        <v>1716</v>
      </c>
      <c r="D617" s="2" t="s">
        <v>1717</v>
      </c>
      <c r="E617" s="2" t="s">
        <v>1718</v>
      </c>
      <c r="F617" s="2">
        <v>0</v>
      </c>
      <c r="I617" s="3" t="str">
        <f ca="1">IFERROR(__xludf.DUMMYFUNCTION("REGEXREPLACE(F618,""\D"", """")
"),"#VALUE!")</f>
        <v>#VALUE!</v>
      </c>
    </row>
    <row r="618" spans="1:9" ht="15.75" customHeight="1" x14ac:dyDescent="0.25">
      <c r="A618" s="1">
        <v>617</v>
      </c>
      <c r="B618" s="2">
        <v>618</v>
      </c>
      <c r="C618" s="2" t="s">
        <v>1719</v>
      </c>
      <c r="D618" s="2" t="s">
        <v>1720</v>
      </c>
      <c r="E618" s="2" t="s">
        <v>1721</v>
      </c>
      <c r="F618" s="2">
        <v>0</v>
      </c>
      <c r="I618" s="3" t="str">
        <f ca="1">IFERROR(__xludf.DUMMYFUNCTION("REGEXREPLACE(F619,""\D"", """")
"),"#VALUE!")</f>
        <v>#VALUE!</v>
      </c>
    </row>
    <row r="619" spans="1:9" ht="15.75" customHeight="1" x14ac:dyDescent="0.25">
      <c r="A619" s="1">
        <v>618</v>
      </c>
      <c r="B619" s="2">
        <v>619</v>
      </c>
      <c r="C619" s="2" t="s">
        <v>1722</v>
      </c>
      <c r="D619" s="2" t="s">
        <v>1723</v>
      </c>
      <c r="E619" s="2" t="s">
        <v>1724</v>
      </c>
      <c r="F619" s="2">
        <v>0</v>
      </c>
      <c r="I619" s="3" t="str">
        <f ca="1">IFERROR(__xludf.DUMMYFUNCTION("REGEXREPLACE(F620,""\D"", """")
"),"#VALUE!")</f>
        <v>#VALUE!</v>
      </c>
    </row>
    <row r="620" spans="1:9" ht="15.75" customHeight="1" x14ac:dyDescent="0.25">
      <c r="A620" s="1">
        <v>619</v>
      </c>
      <c r="B620" s="2">
        <v>620</v>
      </c>
      <c r="C620" s="2" t="s">
        <v>1725</v>
      </c>
      <c r="D620" s="2" t="s">
        <v>1726</v>
      </c>
      <c r="E620" s="2" t="s">
        <v>1727</v>
      </c>
      <c r="F620" s="2">
        <v>0</v>
      </c>
      <c r="I620" s="3" t="str">
        <f ca="1">IFERROR(__xludf.DUMMYFUNCTION("REGEXREPLACE(F621,""\D"", """")
"),"#VALUE!")</f>
        <v>#VALUE!</v>
      </c>
    </row>
    <row r="621" spans="1:9" ht="15.75" customHeight="1" x14ac:dyDescent="0.25">
      <c r="A621" s="1">
        <v>620</v>
      </c>
      <c r="B621" s="2">
        <v>621</v>
      </c>
      <c r="C621" s="2" t="s">
        <v>1728</v>
      </c>
      <c r="D621" s="2" t="s">
        <v>1729</v>
      </c>
      <c r="E621" s="2" t="s">
        <v>1730</v>
      </c>
      <c r="F621" s="2" t="s">
        <v>1731</v>
      </c>
      <c r="G621" s="2">
        <v>44</v>
      </c>
      <c r="H621" s="2" t="s">
        <v>1732</v>
      </c>
      <c r="I621" s="3" t="str">
        <f ca="1">IFERROR(__xludf.DUMMYFUNCTION("REGEXREPLACE(F622,""\D"", """")
"),"34")</f>
        <v>34</v>
      </c>
    </row>
    <row r="622" spans="1:9" ht="15.75" customHeight="1" x14ac:dyDescent="0.25">
      <c r="A622" s="1">
        <v>621</v>
      </c>
      <c r="B622" s="2">
        <v>622</v>
      </c>
      <c r="C622" s="2" t="s">
        <v>1733</v>
      </c>
      <c r="D622" s="2" t="s">
        <v>1734</v>
      </c>
      <c r="E622" s="2" t="s">
        <v>1735</v>
      </c>
      <c r="F622" s="2">
        <v>0</v>
      </c>
      <c r="I622" s="3" t="str">
        <f ca="1">IFERROR(__xludf.DUMMYFUNCTION("REGEXREPLACE(F623,""\D"", """")
"),"#VALUE!")</f>
        <v>#VALUE!</v>
      </c>
    </row>
    <row r="623" spans="1:9" ht="15.75" customHeight="1" x14ac:dyDescent="0.25">
      <c r="A623" s="1">
        <v>622</v>
      </c>
      <c r="B623" s="2">
        <v>623</v>
      </c>
      <c r="C623" s="2" t="s">
        <v>1736</v>
      </c>
      <c r="D623" s="2" t="s">
        <v>1737</v>
      </c>
      <c r="E623" s="2" t="s">
        <v>1738</v>
      </c>
      <c r="F623" s="2">
        <v>0</v>
      </c>
      <c r="I623" s="3" t="str">
        <f ca="1">IFERROR(__xludf.DUMMYFUNCTION("REGEXREPLACE(F624,""\D"", """")
"),"#VALUE!")</f>
        <v>#VALUE!</v>
      </c>
    </row>
    <row r="624" spans="1:9" ht="15.75" customHeight="1" x14ac:dyDescent="0.25">
      <c r="A624" s="1">
        <v>623</v>
      </c>
      <c r="B624" s="2">
        <v>624</v>
      </c>
      <c r="C624" s="2" t="s">
        <v>1739</v>
      </c>
      <c r="D624" s="2" t="s">
        <v>1740</v>
      </c>
      <c r="E624" s="2" t="s">
        <v>13</v>
      </c>
      <c r="F624" s="2">
        <v>0</v>
      </c>
      <c r="I624" s="3" t="str">
        <f ca="1">IFERROR(__xludf.DUMMYFUNCTION("REGEXREPLACE(F625,""\D"", """")
"),"#VALUE!")</f>
        <v>#VALUE!</v>
      </c>
    </row>
    <row r="625" spans="1:9" ht="15.75" customHeight="1" x14ac:dyDescent="0.25">
      <c r="A625" s="1">
        <v>624</v>
      </c>
      <c r="B625" s="2">
        <v>625</v>
      </c>
      <c r="C625" s="2" t="s">
        <v>1741</v>
      </c>
      <c r="D625" s="2" t="s">
        <v>1742</v>
      </c>
      <c r="E625" s="2" t="s">
        <v>1743</v>
      </c>
      <c r="F625" s="2">
        <v>0</v>
      </c>
      <c r="I625" s="3" t="str">
        <f ca="1">IFERROR(__xludf.DUMMYFUNCTION("REGEXREPLACE(F626,""\D"", """")
"),"#VALUE!")</f>
        <v>#VALUE!</v>
      </c>
    </row>
    <row r="626" spans="1:9" ht="15.75" customHeight="1" x14ac:dyDescent="0.25">
      <c r="A626" s="1">
        <v>625</v>
      </c>
      <c r="B626" s="2">
        <v>626</v>
      </c>
      <c r="C626" s="2" t="s">
        <v>1744</v>
      </c>
      <c r="D626" s="2" t="s">
        <v>1745</v>
      </c>
      <c r="E626" s="2" t="s">
        <v>13</v>
      </c>
      <c r="F626" s="2">
        <v>0</v>
      </c>
      <c r="I626" s="3" t="str">
        <f ca="1">IFERROR(__xludf.DUMMYFUNCTION("REGEXREPLACE(F627,""\D"", """")
"),"#VALUE!")</f>
        <v>#VALUE!</v>
      </c>
    </row>
    <row r="627" spans="1:9" ht="15.75" customHeight="1" x14ac:dyDescent="0.25">
      <c r="A627" s="1">
        <v>626</v>
      </c>
      <c r="B627" s="2">
        <v>627</v>
      </c>
      <c r="C627" s="2" t="s">
        <v>1746</v>
      </c>
      <c r="D627" s="2" t="s">
        <v>1747</v>
      </c>
      <c r="E627" s="2" t="s">
        <v>1094</v>
      </c>
      <c r="F627" s="2">
        <v>0</v>
      </c>
      <c r="I627" s="3" t="str">
        <f ca="1">IFERROR(__xludf.DUMMYFUNCTION("REGEXREPLACE(F628,""\D"", """")
"),"#VALUE!")</f>
        <v>#VALUE!</v>
      </c>
    </row>
    <row r="628" spans="1:9" ht="15.75" customHeight="1" x14ac:dyDescent="0.25">
      <c r="A628" s="1">
        <v>627</v>
      </c>
      <c r="B628" s="2">
        <v>628</v>
      </c>
      <c r="C628" s="2" t="s">
        <v>1748</v>
      </c>
      <c r="D628" s="2" t="s">
        <v>1749</v>
      </c>
      <c r="E628" s="2" t="s">
        <v>1750</v>
      </c>
      <c r="F628" s="2" t="s">
        <v>643</v>
      </c>
      <c r="G628" s="2">
        <v>1</v>
      </c>
      <c r="H628" s="2" t="s">
        <v>47</v>
      </c>
      <c r="I628" s="3" t="str">
        <f ca="1">IFERROR(__xludf.DUMMYFUNCTION("REGEXREPLACE(F629,""\D"", """")
"),"15")</f>
        <v>15</v>
      </c>
    </row>
    <row r="629" spans="1:9" ht="15.75" customHeight="1" x14ac:dyDescent="0.25">
      <c r="A629" s="1">
        <v>628</v>
      </c>
      <c r="B629" s="2">
        <v>629</v>
      </c>
      <c r="C629" s="2" t="s">
        <v>1751</v>
      </c>
      <c r="D629" s="2" t="s">
        <v>1752</v>
      </c>
      <c r="E629" s="2" t="s">
        <v>1753</v>
      </c>
      <c r="F629" s="2">
        <v>0</v>
      </c>
      <c r="I629" s="3" t="str">
        <f ca="1">IFERROR(__xludf.DUMMYFUNCTION("REGEXREPLACE(F630,""\D"", """")
"),"#VALUE!")</f>
        <v>#VALUE!</v>
      </c>
    </row>
    <row r="630" spans="1:9" ht="15.75" customHeight="1" x14ac:dyDescent="0.25">
      <c r="A630" s="1">
        <v>629</v>
      </c>
      <c r="B630" s="2">
        <v>630</v>
      </c>
      <c r="C630" s="2" t="s">
        <v>1754</v>
      </c>
      <c r="D630" s="2" t="s">
        <v>1755</v>
      </c>
      <c r="E630" s="2" t="s">
        <v>1756</v>
      </c>
      <c r="F630" s="2">
        <v>0</v>
      </c>
      <c r="I630" s="3" t="str">
        <f ca="1">IFERROR(__xludf.DUMMYFUNCTION("REGEXREPLACE(F631,""\D"", """")
"),"#VALUE!")</f>
        <v>#VALUE!</v>
      </c>
    </row>
    <row r="631" spans="1:9" ht="15.75" customHeight="1" x14ac:dyDescent="0.25">
      <c r="A631" s="1">
        <v>630</v>
      </c>
      <c r="B631" s="2">
        <v>631</v>
      </c>
      <c r="C631" s="2" t="s">
        <v>1757</v>
      </c>
      <c r="D631" s="2" t="s">
        <v>1758</v>
      </c>
      <c r="E631" s="2" t="s">
        <v>13</v>
      </c>
      <c r="F631" s="2">
        <v>0</v>
      </c>
      <c r="I631" s="3" t="str">
        <f ca="1">IFERROR(__xludf.DUMMYFUNCTION("REGEXREPLACE(F632,""\D"", """")
"),"#VALUE!")</f>
        <v>#VALUE!</v>
      </c>
    </row>
    <row r="632" spans="1:9" ht="15.75" customHeight="1" x14ac:dyDescent="0.25">
      <c r="A632" s="1">
        <v>631</v>
      </c>
      <c r="B632" s="2">
        <v>632</v>
      </c>
      <c r="C632" s="2" t="s">
        <v>1759</v>
      </c>
      <c r="D632" s="2" t="s">
        <v>1760</v>
      </c>
      <c r="E632" s="2" t="s">
        <v>13</v>
      </c>
      <c r="F632" s="2">
        <v>0</v>
      </c>
      <c r="I632" s="3" t="str">
        <f ca="1">IFERROR(__xludf.DUMMYFUNCTION("REGEXREPLACE(F633,""\D"", """")
"),"#VALUE!")</f>
        <v>#VALUE!</v>
      </c>
    </row>
    <row r="633" spans="1:9" ht="15.75" customHeight="1" x14ac:dyDescent="0.25">
      <c r="A633" s="1">
        <v>632</v>
      </c>
      <c r="B633" s="2">
        <v>633</v>
      </c>
      <c r="C633" s="2" t="s">
        <v>1761</v>
      </c>
      <c r="D633" s="2" t="s">
        <v>1762</v>
      </c>
      <c r="E633" s="2" t="s">
        <v>1763</v>
      </c>
      <c r="F633" s="2">
        <v>0</v>
      </c>
      <c r="I633" s="3" t="str">
        <f ca="1">IFERROR(__xludf.DUMMYFUNCTION("REGEXREPLACE(F634,""\D"", """")
"),"#VALUE!")</f>
        <v>#VALUE!</v>
      </c>
    </row>
    <row r="634" spans="1:9" ht="15.75" customHeight="1" x14ac:dyDescent="0.25">
      <c r="A634" s="1">
        <v>633</v>
      </c>
      <c r="B634" s="2">
        <v>634</v>
      </c>
      <c r="C634" s="2" t="s">
        <v>1764</v>
      </c>
      <c r="D634" s="2" t="s">
        <v>1765</v>
      </c>
      <c r="E634" s="2" t="s">
        <v>1766</v>
      </c>
      <c r="F634" s="2">
        <v>0</v>
      </c>
      <c r="I634" s="3" t="str">
        <f ca="1">IFERROR(__xludf.DUMMYFUNCTION("REGEXREPLACE(F635,""\D"", """")
"),"#VALUE!")</f>
        <v>#VALUE!</v>
      </c>
    </row>
    <row r="635" spans="1:9" ht="15.75" customHeight="1" x14ac:dyDescent="0.25">
      <c r="A635" s="1">
        <v>634</v>
      </c>
      <c r="B635" s="2">
        <v>635</v>
      </c>
      <c r="C635" s="2" t="s">
        <v>1767</v>
      </c>
      <c r="D635" s="2" t="s">
        <v>1768</v>
      </c>
      <c r="E635" s="2" t="s">
        <v>13</v>
      </c>
      <c r="F635" s="2">
        <v>0</v>
      </c>
      <c r="I635" s="3" t="str">
        <f ca="1">IFERROR(__xludf.DUMMYFUNCTION("REGEXREPLACE(F636,""\D"", """")
"),"#VALUE!")</f>
        <v>#VALUE!</v>
      </c>
    </row>
    <row r="636" spans="1:9" ht="15.75" customHeight="1" x14ac:dyDescent="0.25">
      <c r="A636" s="1">
        <v>635</v>
      </c>
      <c r="B636" s="2">
        <v>636</v>
      </c>
      <c r="C636" s="2" t="s">
        <v>1769</v>
      </c>
      <c r="D636" s="2" t="s">
        <v>1770</v>
      </c>
      <c r="E636" s="2" t="s">
        <v>1771</v>
      </c>
      <c r="F636" s="2" t="s">
        <v>1368</v>
      </c>
      <c r="G636" s="2">
        <v>33</v>
      </c>
      <c r="H636" s="2" t="s">
        <v>245</v>
      </c>
      <c r="I636" s="3" t="str">
        <f ca="1">IFERROR(__xludf.DUMMYFUNCTION("REGEXREPLACE(F637,""\D"", """")
"),"23")</f>
        <v>23</v>
      </c>
    </row>
    <row r="637" spans="1:9" ht="15.75" customHeight="1" x14ac:dyDescent="0.25">
      <c r="A637" s="1">
        <v>636</v>
      </c>
      <c r="B637" s="2">
        <v>637</v>
      </c>
      <c r="C637" s="2" t="s">
        <v>1772</v>
      </c>
      <c r="D637" s="2" t="s">
        <v>1773</v>
      </c>
      <c r="E637" s="2" t="s">
        <v>1774</v>
      </c>
      <c r="F637" s="2">
        <v>0</v>
      </c>
      <c r="I637" s="3" t="str">
        <f ca="1">IFERROR(__xludf.DUMMYFUNCTION("REGEXREPLACE(F638,""\D"", """")
"),"#VALUE!")</f>
        <v>#VALUE!</v>
      </c>
    </row>
    <row r="638" spans="1:9" ht="15.75" customHeight="1" x14ac:dyDescent="0.25">
      <c r="A638" s="1">
        <v>637</v>
      </c>
      <c r="B638" s="2">
        <v>638</v>
      </c>
      <c r="C638" s="2" t="s">
        <v>1775</v>
      </c>
      <c r="D638" s="2" t="s">
        <v>1776</v>
      </c>
      <c r="E638" s="2" t="s">
        <v>1777</v>
      </c>
      <c r="F638" s="2">
        <v>0</v>
      </c>
      <c r="I638" s="3" t="str">
        <f ca="1">IFERROR(__xludf.DUMMYFUNCTION("REGEXREPLACE(F639,""\D"", """")
"),"#VALUE!")</f>
        <v>#VALUE!</v>
      </c>
    </row>
    <row r="639" spans="1:9" ht="15.75" customHeight="1" x14ac:dyDescent="0.25">
      <c r="A639" s="1">
        <v>638</v>
      </c>
      <c r="B639" s="2">
        <v>639</v>
      </c>
      <c r="C639" s="2" t="s">
        <v>1778</v>
      </c>
      <c r="D639" s="2" t="s">
        <v>1779</v>
      </c>
      <c r="E639" s="2" t="s">
        <v>1780</v>
      </c>
      <c r="F639" s="2">
        <v>0</v>
      </c>
      <c r="I639" s="3" t="str">
        <f ca="1">IFERROR(__xludf.DUMMYFUNCTION("REGEXREPLACE(F640,""\D"", """")
"),"#VALUE!")</f>
        <v>#VALUE!</v>
      </c>
    </row>
    <row r="640" spans="1:9" ht="15.75" customHeight="1" x14ac:dyDescent="0.25">
      <c r="A640" s="1">
        <v>639</v>
      </c>
      <c r="B640" s="2">
        <v>640</v>
      </c>
      <c r="C640" s="2" t="s">
        <v>1781</v>
      </c>
      <c r="D640" s="2" t="s">
        <v>1782</v>
      </c>
      <c r="E640" s="2" t="s">
        <v>1783</v>
      </c>
      <c r="F640" s="2" t="s">
        <v>35</v>
      </c>
      <c r="G640" s="2">
        <v>0</v>
      </c>
      <c r="H640" s="2" t="s">
        <v>1162</v>
      </c>
      <c r="I640" s="3" t="str">
        <f ca="1">IFERROR(__xludf.DUMMYFUNCTION("REGEXREPLACE(F641,""\D"", """")
"),"5")</f>
        <v>5</v>
      </c>
    </row>
    <row r="641" spans="1:9" ht="15.75" customHeight="1" x14ac:dyDescent="0.25">
      <c r="A641" s="1">
        <v>640</v>
      </c>
      <c r="B641" s="2">
        <v>641</v>
      </c>
      <c r="C641" s="2" t="s">
        <v>1784</v>
      </c>
      <c r="D641" s="2" t="s">
        <v>1785</v>
      </c>
      <c r="E641" s="2" t="s">
        <v>13</v>
      </c>
      <c r="F641" s="2">
        <v>0</v>
      </c>
      <c r="I641" s="3" t="str">
        <f ca="1">IFERROR(__xludf.DUMMYFUNCTION("REGEXREPLACE(F642,""\D"", """")
"),"#VALUE!")</f>
        <v>#VALUE!</v>
      </c>
    </row>
    <row r="642" spans="1:9" ht="15.75" customHeight="1" x14ac:dyDescent="0.25">
      <c r="A642" s="1">
        <v>641</v>
      </c>
      <c r="B642" s="2">
        <v>642</v>
      </c>
      <c r="C642" s="2" t="s">
        <v>1786</v>
      </c>
      <c r="D642" s="2" t="s">
        <v>1787</v>
      </c>
      <c r="E642" s="2" t="s">
        <v>13</v>
      </c>
      <c r="F642" s="2">
        <v>0</v>
      </c>
      <c r="I642" s="3" t="str">
        <f ca="1">IFERROR(__xludf.DUMMYFUNCTION("REGEXREPLACE(F643,""\D"", """")
"),"#VALUE!")</f>
        <v>#VALUE!</v>
      </c>
    </row>
    <row r="643" spans="1:9" ht="15.75" customHeight="1" x14ac:dyDescent="0.25">
      <c r="A643" s="1">
        <v>642</v>
      </c>
      <c r="B643" s="2">
        <v>643</v>
      </c>
      <c r="C643" s="2" t="s">
        <v>1788</v>
      </c>
      <c r="D643" s="2" t="s">
        <v>1789</v>
      </c>
      <c r="E643" s="2" t="s">
        <v>13</v>
      </c>
      <c r="F643" s="2">
        <v>0</v>
      </c>
      <c r="I643" s="3" t="str">
        <f ca="1">IFERROR(__xludf.DUMMYFUNCTION("REGEXREPLACE(F644,""\D"", """")
"),"#VALUE!")</f>
        <v>#VALUE!</v>
      </c>
    </row>
    <row r="644" spans="1:9" ht="15.75" customHeight="1" x14ac:dyDescent="0.25">
      <c r="A644" s="1">
        <v>643</v>
      </c>
      <c r="B644" s="2">
        <v>644</v>
      </c>
      <c r="C644" s="2" t="s">
        <v>1790</v>
      </c>
      <c r="D644" s="2" t="s">
        <v>1791</v>
      </c>
      <c r="E644" s="2" t="s">
        <v>1792</v>
      </c>
      <c r="F644" s="2" t="s">
        <v>404</v>
      </c>
      <c r="G644" s="2">
        <v>0</v>
      </c>
      <c r="H644" s="2" t="s">
        <v>405</v>
      </c>
      <c r="I644" s="3" t="str">
        <f ca="1">IFERROR(__xludf.DUMMYFUNCTION("REGEXREPLACE(F645,""\D"", """")
"),"2")</f>
        <v>2</v>
      </c>
    </row>
    <row r="645" spans="1:9" ht="15.75" customHeight="1" x14ac:dyDescent="0.25">
      <c r="A645" s="1">
        <v>644</v>
      </c>
      <c r="B645" s="2">
        <v>645</v>
      </c>
      <c r="C645" s="2" t="s">
        <v>1793</v>
      </c>
      <c r="D645" s="2" t="s">
        <v>1794</v>
      </c>
      <c r="E645" s="2" t="s">
        <v>1795</v>
      </c>
      <c r="F645" s="2">
        <v>0</v>
      </c>
      <c r="I645" s="3" t="str">
        <f ca="1">IFERROR(__xludf.DUMMYFUNCTION("REGEXREPLACE(F646,""\D"", """")
"),"#VALUE!")</f>
        <v>#VALUE!</v>
      </c>
    </row>
    <row r="646" spans="1:9" ht="15.75" customHeight="1" x14ac:dyDescent="0.25">
      <c r="A646" s="1">
        <v>645</v>
      </c>
      <c r="B646" s="2">
        <v>646</v>
      </c>
      <c r="C646" s="2" t="s">
        <v>1796</v>
      </c>
      <c r="D646" s="2" t="s">
        <v>1797</v>
      </c>
      <c r="E646" s="2" t="s">
        <v>13</v>
      </c>
      <c r="F646" s="2">
        <v>0</v>
      </c>
      <c r="I646" s="3" t="str">
        <f ca="1">IFERROR(__xludf.DUMMYFUNCTION("REGEXREPLACE(F647,""\D"", """")
"),"#VALUE!")</f>
        <v>#VALUE!</v>
      </c>
    </row>
    <row r="647" spans="1:9" ht="15.75" customHeight="1" x14ac:dyDescent="0.25">
      <c r="A647" s="1">
        <v>646</v>
      </c>
      <c r="B647" s="2">
        <v>647</v>
      </c>
      <c r="C647" s="2" t="s">
        <v>1798</v>
      </c>
      <c r="D647" s="2" t="s">
        <v>1799</v>
      </c>
      <c r="E647" s="2" t="s">
        <v>1800</v>
      </c>
      <c r="F647" s="2">
        <v>0</v>
      </c>
      <c r="I647" s="3" t="str">
        <f ca="1">IFERROR(__xludf.DUMMYFUNCTION("REGEXREPLACE(F648,""\D"", """")
"),"#VALUE!")</f>
        <v>#VALUE!</v>
      </c>
    </row>
    <row r="648" spans="1:9" ht="15.75" customHeight="1" x14ac:dyDescent="0.25">
      <c r="A648" s="1">
        <v>647</v>
      </c>
      <c r="B648" s="2">
        <v>648</v>
      </c>
      <c r="C648" s="2" t="s">
        <v>1801</v>
      </c>
      <c r="D648" s="2" t="s">
        <v>1802</v>
      </c>
      <c r="E648" s="2" t="s">
        <v>13</v>
      </c>
      <c r="F648" s="2">
        <v>0</v>
      </c>
      <c r="I648" s="3" t="str">
        <f ca="1">IFERROR(__xludf.DUMMYFUNCTION("REGEXREPLACE(F649,""\D"", """")
"),"#VALUE!")</f>
        <v>#VALUE!</v>
      </c>
    </row>
    <row r="649" spans="1:9" ht="15.75" customHeight="1" x14ac:dyDescent="0.25">
      <c r="A649" s="1">
        <v>648</v>
      </c>
      <c r="B649" s="2">
        <v>649</v>
      </c>
      <c r="C649" s="2" t="s">
        <v>1803</v>
      </c>
      <c r="D649" s="2" t="s">
        <v>1804</v>
      </c>
      <c r="E649" s="2" t="s">
        <v>1805</v>
      </c>
      <c r="F649" s="2" t="s">
        <v>204</v>
      </c>
      <c r="G649" s="2">
        <v>24</v>
      </c>
      <c r="H649" s="2" t="s">
        <v>384</v>
      </c>
      <c r="I649" s="3" t="str">
        <f ca="1">IFERROR(__xludf.DUMMYFUNCTION("REGEXREPLACE(F650,""\D"", """")
"),"9")</f>
        <v>9</v>
      </c>
    </row>
    <row r="650" spans="1:9" ht="15.75" customHeight="1" x14ac:dyDescent="0.25">
      <c r="A650" s="1">
        <v>649</v>
      </c>
      <c r="B650" s="2">
        <v>650</v>
      </c>
      <c r="C650" s="2" t="s">
        <v>1806</v>
      </c>
      <c r="D650" s="2" t="s">
        <v>1807</v>
      </c>
      <c r="E650" s="2" t="s">
        <v>1808</v>
      </c>
      <c r="F650" s="2">
        <v>0</v>
      </c>
      <c r="I650" s="3" t="str">
        <f ca="1">IFERROR(__xludf.DUMMYFUNCTION("REGEXREPLACE(F651,""\D"", """")
"),"#VALUE!")</f>
        <v>#VALUE!</v>
      </c>
    </row>
    <row r="651" spans="1:9" ht="15.75" customHeight="1" x14ac:dyDescent="0.25">
      <c r="A651" s="1">
        <v>650</v>
      </c>
      <c r="B651" s="2">
        <v>651</v>
      </c>
      <c r="C651" s="2" t="s">
        <v>1809</v>
      </c>
      <c r="D651" s="2" t="s">
        <v>1810</v>
      </c>
      <c r="E651" s="2" t="s">
        <v>1811</v>
      </c>
      <c r="F651" s="2" t="s">
        <v>46</v>
      </c>
      <c r="G651" s="2">
        <v>0</v>
      </c>
      <c r="H651" s="2" t="s">
        <v>282</v>
      </c>
      <c r="I651" s="3" t="str">
        <f ca="1">IFERROR(__xludf.DUMMYFUNCTION("REGEXREPLACE(F652,""\D"", """")
"),"13")</f>
        <v>13</v>
      </c>
    </row>
    <row r="652" spans="1:9" ht="15.75" customHeight="1" x14ac:dyDescent="0.25">
      <c r="A652" s="1">
        <v>651</v>
      </c>
      <c r="B652" s="2">
        <v>652</v>
      </c>
      <c r="C652" s="2" t="s">
        <v>1812</v>
      </c>
      <c r="D652" s="2" t="s">
        <v>1813</v>
      </c>
      <c r="E652" s="2" t="s">
        <v>1814</v>
      </c>
      <c r="F652" s="2">
        <v>0</v>
      </c>
      <c r="I652" s="3" t="str">
        <f ca="1">IFERROR(__xludf.DUMMYFUNCTION("REGEXREPLACE(F653,""\D"", """")
"),"#VALUE!")</f>
        <v>#VALUE!</v>
      </c>
    </row>
    <row r="653" spans="1:9" ht="15.75" customHeight="1" x14ac:dyDescent="0.25">
      <c r="A653" s="1">
        <v>652</v>
      </c>
      <c r="B653" s="2">
        <v>653</v>
      </c>
      <c r="C653" s="2" t="s">
        <v>1815</v>
      </c>
      <c r="D653" s="2" t="s">
        <v>1816</v>
      </c>
      <c r="E653" s="2" t="s">
        <v>1817</v>
      </c>
      <c r="F653" s="2">
        <v>0</v>
      </c>
      <c r="I653" s="3" t="str">
        <f ca="1">IFERROR(__xludf.DUMMYFUNCTION("REGEXREPLACE(F654,""\D"", """")
"),"#VALUE!")</f>
        <v>#VALUE!</v>
      </c>
    </row>
    <row r="654" spans="1:9" ht="15.75" customHeight="1" x14ac:dyDescent="0.25">
      <c r="A654" s="1">
        <v>653</v>
      </c>
      <c r="B654" s="2">
        <v>654</v>
      </c>
      <c r="C654" s="2" t="s">
        <v>1818</v>
      </c>
      <c r="D654" s="2" t="s">
        <v>1819</v>
      </c>
      <c r="E654" s="2" t="s">
        <v>1820</v>
      </c>
      <c r="F654" s="2">
        <v>0</v>
      </c>
      <c r="I654" s="3" t="str">
        <f ca="1">IFERROR(__xludf.DUMMYFUNCTION("REGEXREPLACE(F655,""\D"", """")
"),"#VALUE!")</f>
        <v>#VALUE!</v>
      </c>
    </row>
    <row r="655" spans="1:9" ht="15.75" customHeight="1" x14ac:dyDescent="0.25">
      <c r="A655" s="1">
        <v>654</v>
      </c>
      <c r="B655" s="2">
        <v>655</v>
      </c>
      <c r="C655" s="2" t="s">
        <v>1821</v>
      </c>
      <c r="D655" s="2" t="s">
        <v>1822</v>
      </c>
      <c r="E655" s="2" t="s">
        <v>1823</v>
      </c>
      <c r="F655" s="2" t="s">
        <v>35</v>
      </c>
      <c r="G655" s="2">
        <v>10</v>
      </c>
      <c r="H655" s="2" t="s">
        <v>160</v>
      </c>
      <c r="I655" s="3" t="str">
        <f ca="1">IFERROR(__xludf.DUMMYFUNCTION("REGEXREPLACE(F656,""\D"", """")
"),"5")</f>
        <v>5</v>
      </c>
    </row>
    <row r="656" spans="1:9" ht="15.75" customHeight="1" x14ac:dyDescent="0.25">
      <c r="A656" s="1">
        <v>655</v>
      </c>
      <c r="B656" s="2">
        <v>656</v>
      </c>
      <c r="C656" s="2" t="s">
        <v>1824</v>
      </c>
      <c r="D656" s="2" t="s">
        <v>1825</v>
      </c>
      <c r="E656" s="2" t="s">
        <v>13</v>
      </c>
      <c r="F656" s="2">
        <v>0</v>
      </c>
      <c r="I656" s="3" t="str">
        <f ca="1">IFERROR(__xludf.DUMMYFUNCTION("REGEXREPLACE(F657,""\D"", """")
"),"#VALUE!")</f>
        <v>#VALUE!</v>
      </c>
    </row>
    <row r="657" spans="1:9" ht="15.75" customHeight="1" x14ac:dyDescent="0.25">
      <c r="A657" s="1">
        <v>656</v>
      </c>
      <c r="B657" s="2">
        <v>657</v>
      </c>
      <c r="C657" s="2" t="s">
        <v>1826</v>
      </c>
      <c r="D657" s="2" t="s">
        <v>1827</v>
      </c>
      <c r="E657" s="2" t="s">
        <v>1828</v>
      </c>
      <c r="F657" s="2" t="s">
        <v>220</v>
      </c>
      <c r="G657" s="2">
        <v>45</v>
      </c>
      <c r="H657" s="2" t="s">
        <v>1829</v>
      </c>
      <c r="I657" s="3" t="str">
        <f ca="1">IFERROR(__xludf.DUMMYFUNCTION("REGEXREPLACE(F658,""\D"", """")
"),"18")</f>
        <v>18</v>
      </c>
    </row>
    <row r="658" spans="1:9" ht="15.75" customHeight="1" x14ac:dyDescent="0.25">
      <c r="A658" s="1">
        <v>657</v>
      </c>
      <c r="B658" s="2">
        <v>658</v>
      </c>
      <c r="C658" s="2" t="s">
        <v>1830</v>
      </c>
      <c r="D658" s="2" t="s">
        <v>1831</v>
      </c>
      <c r="E658" s="2" t="s">
        <v>1832</v>
      </c>
      <c r="F658" s="2">
        <v>0</v>
      </c>
      <c r="I658" s="3" t="str">
        <f ca="1">IFERROR(__xludf.DUMMYFUNCTION("REGEXREPLACE(F659,""\D"", """")
"),"#VALUE!")</f>
        <v>#VALUE!</v>
      </c>
    </row>
    <row r="659" spans="1:9" ht="15.75" customHeight="1" x14ac:dyDescent="0.25">
      <c r="A659" s="1">
        <v>658</v>
      </c>
      <c r="B659" s="2">
        <v>659</v>
      </c>
      <c r="C659" s="2" t="s">
        <v>1833</v>
      </c>
      <c r="D659" s="2" t="s">
        <v>1834</v>
      </c>
      <c r="E659" s="2" t="s">
        <v>13</v>
      </c>
      <c r="F659" s="2">
        <v>0</v>
      </c>
      <c r="I659" s="3" t="str">
        <f ca="1">IFERROR(__xludf.DUMMYFUNCTION("REGEXREPLACE(F660,""\D"", """")
"),"#VALUE!")</f>
        <v>#VALUE!</v>
      </c>
    </row>
    <row r="660" spans="1:9" ht="15.75" customHeight="1" x14ac:dyDescent="0.25">
      <c r="A660" s="1">
        <v>659</v>
      </c>
      <c r="B660" s="2">
        <v>660</v>
      </c>
      <c r="C660" s="2" t="s">
        <v>1835</v>
      </c>
      <c r="D660" s="2" t="s">
        <v>1836</v>
      </c>
      <c r="E660" s="2" t="s">
        <v>1837</v>
      </c>
      <c r="F660" s="2" t="s">
        <v>1838</v>
      </c>
      <c r="G660" s="2">
        <v>26</v>
      </c>
      <c r="H660" s="2" t="s">
        <v>1839</v>
      </c>
      <c r="I660" s="3" t="str">
        <f ca="1">IFERROR(__xludf.DUMMYFUNCTION("REGEXREPLACE(F661,""\D"", """")
"),"28")</f>
        <v>28</v>
      </c>
    </row>
    <row r="661" spans="1:9" ht="15.75" customHeight="1" x14ac:dyDescent="0.25">
      <c r="A661" s="1">
        <v>660</v>
      </c>
      <c r="B661" s="2">
        <v>661</v>
      </c>
      <c r="C661" s="2" t="s">
        <v>1840</v>
      </c>
      <c r="D661" s="2" t="s">
        <v>1841</v>
      </c>
      <c r="E661" s="2" t="s">
        <v>1842</v>
      </c>
      <c r="F661" s="2">
        <v>0</v>
      </c>
      <c r="I661" s="3" t="str">
        <f ca="1">IFERROR(__xludf.DUMMYFUNCTION("REGEXREPLACE(F662,""\D"", """")
"),"#VALUE!")</f>
        <v>#VALUE!</v>
      </c>
    </row>
    <row r="662" spans="1:9" ht="15.75" customHeight="1" x14ac:dyDescent="0.25">
      <c r="A662" s="1">
        <v>661</v>
      </c>
      <c r="B662" s="2">
        <v>662</v>
      </c>
      <c r="C662" s="2" t="s">
        <v>1843</v>
      </c>
      <c r="D662" s="2" t="s">
        <v>1844</v>
      </c>
      <c r="E662" s="2" t="s">
        <v>13</v>
      </c>
      <c r="F662" s="2">
        <v>0</v>
      </c>
      <c r="I662" s="3" t="str">
        <f ca="1">IFERROR(__xludf.DUMMYFUNCTION("REGEXREPLACE(F663,""\D"", """")
"),"#VALUE!")</f>
        <v>#VALUE!</v>
      </c>
    </row>
    <row r="663" spans="1:9" ht="15.75" customHeight="1" x14ac:dyDescent="0.25">
      <c r="A663" s="1">
        <v>662</v>
      </c>
      <c r="B663" s="2">
        <v>663</v>
      </c>
      <c r="C663" s="2" t="s">
        <v>1845</v>
      </c>
      <c r="D663" s="2" t="s">
        <v>1846</v>
      </c>
      <c r="E663" s="2" t="s">
        <v>1847</v>
      </c>
      <c r="F663" s="2" t="s">
        <v>1368</v>
      </c>
      <c r="G663" s="2">
        <v>11</v>
      </c>
      <c r="H663" s="2" t="s">
        <v>523</v>
      </c>
      <c r="I663" s="3" t="str">
        <f ca="1">IFERROR(__xludf.DUMMYFUNCTION("REGEXREPLACE(F664,""\D"", """")
"),"23")</f>
        <v>23</v>
      </c>
    </row>
    <row r="664" spans="1:9" ht="15.75" customHeight="1" x14ac:dyDescent="0.25">
      <c r="A664" s="1">
        <v>663</v>
      </c>
      <c r="B664" s="2">
        <v>664</v>
      </c>
      <c r="C664" s="2" t="s">
        <v>1848</v>
      </c>
      <c r="D664" s="2" t="s">
        <v>1849</v>
      </c>
      <c r="E664" s="2" t="s">
        <v>13</v>
      </c>
      <c r="F664" s="2">
        <v>0</v>
      </c>
      <c r="I664" s="3" t="str">
        <f ca="1">IFERROR(__xludf.DUMMYFUNCTION("REGEXREPLACE(F665,""\D"", """")
"),"#VALUE!")</f>
        <v>#VALUE!</v>
      </c>
    </row>
    <row r="665" spans="1:9" ht="15.75" customHeight="1" x14ac:dyDescent="0.25">
      <c r="A665" s="1">
        <v>664</v>
      </c>
      <c r="B665" s="2">
        <v>665</v>
      </c>
      <c r="C665" s="2" t="s">
        <v>1850</v>
      </c>
      <c r="D665" s="2" t="s">
        <v>1851</v>
      </c>
      <c r="E665" s="2" t="s">
        <v>1852</v>
      </c>
      <c r="F665" s="2" t="s">
        <v>509</v>
      </c>
      <c r="G665" s="2">
        <v>0</v>
      </c>
      <c r="H665" s="2" t="s">
        <v>1403</v>
      </c>
      <c r="I665" s="3" t="str">
        <f ca="1">IFERROR(__xludf.DUMMYFUNCTION("REGEXREPLACE(F666,""\D"", """")
"),"27")</f>
        <v>27</v>
      </c>
    </row>
    <row r="666" spans="1:9" ht="15.75" customHeight="1" x14ac:dyDescent="0.25">
      <c r="A666" s="1">
        <v>665</v>
      </c>
      <c r="B666" s="2">
        <v>666</v>
      </c>
      <c r="C666" s="2" t="s">
        <v>1853</v>
      </c>
      <c r="D666" s="2" t="s">
        <v>1854</v>
      </c>
      <c r="E666" s="2" t="s">
        <v>1855</v>
      </c>
      <c r="F666" s="2" t="s">
        <v>102</v>
      </c>
      <c r="G666" s="2">
        <v>1</v>
      </c>
      <c r="H666" s="2" t="s">
        <v>272</v>
      </c>
      <c r="I666" s="3" t="str">
        <f ca="1">IFERROR(__xludf.DUMMYFUNCTION("REGEXREPLACE(F667,""\D"", """")
"),"17")</f>
        <v>17</v>
      </c>
    </row>
    <row r="667" spans="1:9" ht="15.75" customHeight="1" x14ac:dyDescent="0.25">
      <c r="A667" s="1">
        <v>666</v>
      </c>
      <c r="B667" s="2">
        <v>667</v>
      </c>
      <c r="C667" s="2" t="s">
        <v>1856</v>
      </c>
      <c r="D667" s="2" t="s">
        <v>1857</v>
      </c>
      <c r="E667" s="2" t="s">
        <v>13</v>
      </c>
      <c r="F667" s="2">
        <v>0</v>
      </c>
      <c r="I667" s="3" t="str">
        <f ca="1">IFERROR(__xludf.DUMMYFUNCTION("REGEXREPLACE(F668,""\D"", """")
"),"#VALUE!")</f>
        <v>#VALUE!</v>
      </c>
    </row>
    <row r="668" spans="1:9" ht="15.75" customHeight="1" x14ac:dyDescent="0.25">
      <c r="A668" s="1">
        <v>667</v>
      </c>
      <c r="B668" s="2">
        <v>668</v>
      </c>
      <c r="C668" s="2" t="s">
        <v>1858</v>
      </c>
      <c r="D668" s="2" t="s">
        <v>1859</v>
      </c>
      <c r="E668" s="2" t="s">
        <v>13</v>
      </c>
      <c r="F668" s="2">
        <v>0</v>
      </c>
      <c r="I668" s="3" t="str">
        <f ca="1">IFERROR(__xludf.DUMMYFUNCTION("REGEXREPLACE(F669,""\D"", """")
"),"#VALUE!")</f>
        <v>#VALUE!</v>
      </c>
    </row>
    <row r="669" spans="1:9" ht="15.75" customHeight="1" x14ac:dyDescent="0.25">
      <c r="A669" s="1">
        <v>668</v>
      </c>
      <c r="B669" s="2">
        <v>669</v>
      </c>
      <c r="C669" s="2" t="s">
        <v>1860</v>
      </c>
      <c r="D669" s="2" t="s">
        <v>1861</v>
      </c>
      <c r="E669" s="2" t="s">
        <v>13</v>
      </c>
      <c r="F669" s="2">
        <v>0</v>
      </c>
      <c r="I669" s="3" t="str">
        <f ca="1">IFERROR(__xludf.DUMMYFUNCTION("REGEXREPLACE(F670,""\D"", """")
"),"#VALUE!")</f>
        <v>#VALUE!</v>
      </c>
    </row>
    <row r="670" spans="1:9" ht="15.75" customHeight="1" x14ac:dyDescent="0.25">
      <c r="A670" s="1">
        <v>669</v>
      </c>
      <c r="B670" s="2">
        <v>670</v>
      </c>
      <c r="C670" s="2" t="s">
        <v>1862</v>
      </c>
      <c r="D670" s="2" t="s">
        <v>1863</v>
      </c>
      <c r="E670" s="2" t="s">
        <v>1864</v>
      </c>
      <c r="F670" s="2" t="s">
        <v>409</v>
      </c>
      <c r="G670" s="2">
        <v>1</v>
      </c>
      <c r="H670" s="2" t="s">
        <v>1471</v>
      </c>
      <c r="I670" s="3" t="str">
        <f ca="1">IFERROR(__xludf.DUMMYFUNCTION("REGEXREPLACE(F671,""\D"", """")
"),"7")</f>
        <v>7</v>
      </c>
    </row>
    <row r="671" spans="1:9" ht="15.75" customHeight="1" x14ac:dyDescent="0.25">
      <c r="A671" s="1">
        <v>670</v>
      </c>
      <c r="B671" s="2">
        <v>671</v>
      </c>
      <c r="C671" s="2" t="s">
        <v>1865</v>
      </c>
      <c r="D671" s="2" t="s">
        <v>1866</v>
      </c>
      <c r="E671" s="2" t="s">
        <v>1867</v>
      </c>
      <c r="F671" s="2">
        <v>0</v>
      </c>
      <c r="I671" s="3" t="str">
        <f ca="1">IFERROR(__xludf.DUMMYFUNCTION("REGEXREPLACE(F672,""\D"", """")
"),"#VALUE!")</f>
        <v>#VALUE!</v>
      </c>
    </row>
    <row r="672" spans="1:9" ht="15.75" customHeight="1" x14ac:dyDescent="0.25">
      <c r="A672" s="1">
        <v>671</v>
      </c>
      <c r="B672" s="2">
        <v>672</v>
      </c>
      <c r="C672" s="2" t="s">
        <v>1868</v>
      </c>
      <c r="D672" s="2" t="s">
        <v>1869</v>
      </c>
      <c r="E672" s="2" t="s">
        <v>1870</v>
      </c>
      <c r="F672" s="2" t="s">
        <v>409</v>
      </c>
      <c r="G672" s="2">
        <v>1</v>
      </c>
      <c r="H672" s="2" t="s">
        <v>1471</v>
      </c>
      <c r="I672" s="3" t="str">
        <f ca="1">IFERROR(__xludf.DUMMYFUNCTION("REGEXREPLACE(F673,""\D"", """")
"),"7")</f>
        <v>7</v>
      </c>
    </row>
    <row r="673" spans="1:9" ht="15.75" customHeight="1" x14ac:dyDescent="0.25">
      <c r="A673" s="1">
        <v>672</v>
      </c>
      <c r="B673" s="2">
        <v>673</v>
      </c>
      <c r="C673" s="2" t="s">
        <v>1871</v>
      </c>
      <c r="D673" s="2" t="s">
        <v>1872</v>
      </c>
      <c r="E673" s="2" t="s">
        <v>13</v>
      </c>
      <c r="F673" s="2">
        <v>0</v>
      </c>
      <c r="I673" s="3" t="str">
        <f ca="1">IFERROR(__xludf.DUMMYFUNCTION("REGEXREPLACE(F674,""\D"", """")
"),"#VALUE!")</f>
        <v>#VALUE!</v>
      </c>
    </row>
    <row r="674" spans="1:9" ht="15.75" customHeight="1" x14ac:dyDescent="0.25">
      <c r="A674" s="1">
        <v>673</v>
      </c>
      <c r="B674" s="2">
        <v>674</v>
      </c>
      <c r="C674" s="2" t="s">
        <v>1873</v>
      </c>
      <c r="D674" s="2" t="s">
        <v>1874</v>
      </c>
      <c r="E674" s="2" t="s">
        <v>1875</v>
      </c>
      <c r="F674" s="2">
        <v>0</v>
      </c>
      <c r="I674" s="3" t="str">
        <f ca="1">IFERROR(__xludf.DUMMYFUNCTION("REGEXREPLACE(F675,""\D"", """")
"),"#VALUE!")</f>
        <v>#VALUE!</v>
      </c>
    </row>
    <row r="675" spans="1:9" ht="15.75" customHeight="1" x14ac:dyDescent="0.25">
      <c r="A675" s="1">
        <v>674</v>
      </c>
      <c r="B675" s="2">
        <v>675</v>
      </c>
      <c r="C675" s="2" t="s">
        <v>1876</v>
      </c>
      <c r="D675" s="2" t="s">
        <v>1877</v>
      </c>
      <c r="E675" s="2" t="s">
        <v>1878</v>
      </c>
      <c r="F675" s="2">
        <v>0</v>
      </c>
      <c r="I675" s="3" t="str">
        <f ca="1">IFERROR(__xludf.DUMMYFUNCTION("REGEXREPLACE(F676,""\D"", """")
"),"#VALUE!")</f>
        <v>#VALUE!</v>
      </c>
    </row>
    <row r="676" spans="1:9" ht="15.75" customHeight="1" x14ac:dyDescent="0.25">
      <c r="A676" s="1">
        <v>675</v>
      </c>
      <c r="B676" s="2">
        <v>676</v>
      </c>
      <c r="C676" s="2" t="s">
        <v>1879</v>
      </c>
      <c r="D676" s="2" t="s">
        <v>1880</v>
      </c>
      <c r="E676" s="2" t="s">
        <v>1881</v>
      </c>
      <c r="F676" s="2" t="s">
        <v>46</v>
      </c>
      <c r="G676" s="2">
        <v>17</v>
      </c>
      <c r="H676" s="2" t="s">
        <v>59</v>
      </c>
      <c r="I676" s="3" t="str">
        <f ca="1">IFERROR(__xludf.DUMMYFUNCTION("REGEXREPLACE(F677,""\D"", """")
"),"13")</f>
        <v>13</v>
      </c>
    </row>
    <row r="677" spans="1:9" ht="15.75" customHeight="1" x14ac:dyDescent="0.25">
      <c r="A677" s="1">
        <v>676</v>
      </c>
      <c r="B677" s="2">
        <v>677</v>
      </c>
      <c r="C677" s="2" t="s">
        <v>1882</v>
      </c>
      <c r="D677" s="2" t="s">
        <v>1883</v>
      </c>
      <c r="E677" s="2" t="s">
        <v>13</v>
      </c>
      <c r="F677" s="2">
        <v>0</v>
      </c>
      <c r="I677" s="3" t="str">
        <f ca="1">IFERROR(__xludf.DUMMYFUNCTION("REGEXREPLACE(F678,""\D"", """")
"),"#VALUE!")</f>
        <v>#VALUE!</v>
      </c>
    </row>
    <row r="678" spans="1:9" ht="15.75" customHeight="1" x14ac:dyDescent="0.25">
      <c r="A678" s="1">
        <v>677</v>
      </c>
      <c r="B678" s="2">
        <v>678</v>
      </c>
      <c r="C678" s="2" t="s">
        <v>1884</v>
      </c>
      <c r="D678" s="2" t="s">
        <v>1885</v>
      </c>
      <c r="E678" s="2" t="s">
        <v>1886</v>
      </c>
      <c r="F678" s="2">
        <v>0</v>
      </c>
      <c r="I678" s="3" t="str">
        <f ca="1">IFERROR(__xludf.DUMMYFUNCTION("REGEXREPLACE(F679,""\D"", """")
"),"#VALUE!")</f>
        <v>#VALUE!</v>
      </c>
    </row>
    <row r="679" spans="1:9" ht="15.75" customHeight="1" x14ac:dyDescent="0.25">
      <c r="A679" s="1">
        <v>678</v>
      </c>
      <c r="B679" s="2">
        <v>679</v>
      </c>
      <c r="C679" s="2" t="s">
        <v>1887</v>
      </c>
      <c r="D679" s="2" t="s">
        <v>1888</v>
      </c>
      <c r="E679" s="2" t="s">
        <v>1889</v>
      </c>
      <c r="F679" s="2">
        <v>0</v>
      </c>
      <c r="I679" s="3" t="str">
        <f ca="1">IFERROR(__xludf.DUMMYFUNCTION("REGEXREPLACE(F680,""\D"", """")
"),"#VALUE!")</f>
        <v>#VALUE!</v>
      </c>
    </row>
    <row r="680" spans="1:9" ht="15.75" customHeight="1" x14ac:dyDescent="0.25">
      <c r="A680" s="1">
        <v>679</v>
      </c>
      <c r="B680" s="2">
        <v>680</v>
      </c>
      <c r="C680" s="2" t="s">
        <v>1890</v>
      </c>
      <c r="D680" s="2" t="s">
        <v>1891</v>
      </c>
      <c r="E680" s="2" t="s">
        <v>1892</v>
      </c>
      <c r="F680" s="2">
        <v>0</v>
      </c>
      <c r="I680" s="3" t="str">
        <f ca="1">IFERROR(__xludf.DUMMYFUNCTION("REGEXREPLACE(F681,""\D"", """")
"),"#VALUE!")</f>
        <v>#VALUE!</v>
      </c>
    </row>
    <row r="681" spans="1:9" ht="15.75" customHeight="1" x14ac:dyDescent="0.25">
      <c r="A681" s="1">
        <v>680</v>
      </c>
      <c r="B681" s="2">
        <v>681</v>
      </c>
      <c r="C681" s="2" t="s">
        <v>1893</v>
      </c>
      <c r="D681" s="2" t="s">
        <v>1894</v>
      </c>
      <c r="E681" s="2" t="s">
        <v>1895</v>
      </c>
      <c r="F681" s="2" t="s">
        <v>154</v>
      </c>
      <c r="G681" s="2">
        <v>4</v>
      </c>
      <c r="H681" s="2" t="s">
        <v>620</v>
      </c>
      <c r="I681" s="3" t="str">
        <f ca="1">IFERROR(__xludf.DUMMYFUNCTION("REGEXREPLACE(F682,""\D"", """")
"),"3")</f>
        <v>3</v>
      </c>
    </row>
    <row r="682" spans="1:9" ht="15.75" customHeight="1" x14ac:dyDescent="0.25">
      <c r="A682" s="1">
        <v>681</v>
      </c>
      <c r="B682" s="2">
        <v>682</v>
      </c>
      <c r="C682" s="2" t="s">
        <v>1896</v>
      </c>
      <c r="D682" s="2" t="s">
        <v>1897</v>
      </c>
      <c r="E682" s="2" t="s">
        <v>1898</v>
      </c>
      <c r="F682" s="2">
        <v>0</v>
      </c>
      <c r="I682" s="3" t="str">
        <f ca="1">IFERROR(__xludf.DUMMYFUNCTION("REGEXREPLACE(F683,""\D"", """")
"),"#VALUE!")</f>
        <v>#VALUE!</v>
      </c>
    </row>
    <row r="683" spans="1:9" ht="15.75" customHeight="1" x14ac:dyDescent="0.25">
      <c r="A683" s="1">
        <v>682</v>
      </c>
      <c r="B683" s="2">
        <v>683</v>
      </c>
      <c r="C683" s="2" t="s">
        <v>1899</v>
      </c>
      <c r="D683" s="2" t="s">
        <v>1900</v>
      </c>
      <c r="E683" s="2" t="s">
        <v>13</v>
      </c>
      <c r="F683" s="2">
        <v>0</v>
      </c>
      <c r="I683" s="3" t="str">
        <f ca="1">IFERROR(__xludf.DUMMYFUNCTION("REGEXREPLACE(F684,""\D"", """")
"),"#VALUE!")</f>
        <v>#VALUE!</v>
      </c>
    </row>
    <row r="684" spans="1:9" ht="15.75" customHeight="1" x14ac:dyDescent="0.25">
      <c r="A684" s="1">
        <v>683</v>
      </c>
      <c r="B684" s="2">
        <v>684</v>
      </c>
      <c r="C684" s="2" t="s">
        <v>1901</v>
      </c>
      <c r="D684" s="2" t="s">
        <v>1902</v>
      </c>
      <c r="E684" s="2" t="s">
        <v>13</v>
      </c>
      <c r="F684" s="2">
        <v>0</v>
      </c>
      <c r="I684" s="3" t="str">
        <f ca="1">IFERROR(__xludf.DUMMYFUNCTION("REGEXREPLACE(F685,""\D"", """")
"),"#VALUE!")</f>
        <v>#VALUE!</v>
      </c>
    </row>
    <row r="685" spans="1:9" ht="15.75" customHeight="1" x14ac:dyDescent="0.25">
      <c r="A685" s="1">
        <v>684</v>
      </c>
      <c r="B685" s="2">
        <v>685</v>
      </c>
      <c r="C685" s="2" t="s">
        <v>1903</v>
      </c>
      <c r="D685" s="2" t="s">
        <v>1904</v>
      </c>
      <c r="E685" s="2" t="s">
        <v>13</v>
      </c>
      <c r="F685" s="2">
        <v>0</v>
      </c>
      <c r="I685" s="3" t="str">
        <f ca="1">IFERROR(__xludf.DUMMYFUNCTION("REGEXREPLACE(F686,""\D"", """")
"),"#VALUE!")</f>
        <v>#VALUE!</v>
      </c>
    </row>
    <row r="686" spans="1:9" ht="15.75" customHeight="1" x14ac:dyDescent="0.25">
      <c r="A686" s="1">
        <v>685</v>
      </c>
      <c r="B686" s="2">
        <v>686</v>
      </c>
      <c r="C686" s="2" t="s">
        <v>1905</v>
      </c>
      <c r="D686" s="2" t="s">
        <v>1906</v>
      </c>
      <c r="E686" s="2" t="s">
        <v>13</v>
      </c>
      <c r="F686" s="2">
        <v>0</v>
      </c>
      <c r="I686" s="3" t="str">
        <f ca="1">IFERROR(__xludf.DUMMYFUNCTION("REGEXREPLACE(F687,""\D"", """")
"),"#VALUE!")</f>
        <v>#VALUE!</v>
      </c>
    </row>
    <row r="687" spans="1:9" ht="15.75" customHeight="1" x14ac:dyDescent="0.25">
      <c r="A687" s="1">
        <v>686</v>
      </c>
      <c r="B687" s="2">
        <v>687</v>
      </c>
      <c r="C687" s="2" t="s">
        <v>1907</v>
      </c>
      <c r="D687" s="2" t="s">
        <v>1908</v>
      </c>
      <c r="E687" s="2" t="s">
        <v>1909</v>
      </c>
      <c r="F687" s="2" t="s">
        <v>256</v>
      </c>
      <c r="G687" s="2">
        <v>0</v>
      </c>
      <c r="H687" s="2" t="s">
        <v>155</v>
      </c>
      <c r="I687" s="3" t="str">
        <f ca="1">IFERROR(__xludf.DUMMYFUNCTION("REGEXREPLACE(F688,""\D"", """")
"),"10")</f>
        <v>10</v>
      </c>
    </row>
    <row r="688" spans="1:9" ht="15.75" customHeight="1" x14ac:dyDescent="0.25">
      <c r="A688" s="1">
        <v>687</v>
      </c>
      <c r="B688" s="2">
        <v>688</v>
      </c>
      <c r="C688" s="2" t="s">
        <v>1910</v>
      </c>
      <c r="D688" s="2" t="s">
        <v>1911</v>
      </c>
      <c r="E688" s="2" t="s">
        <v>13</v>
      </c>
      <c r="F688" s="2">
        <v>0</v>
      </c>
      <c r="I688" s="3" t="str">
        <f ca="1">IFERROR(__xludf.DUMMYFUNCTION("REGEXREPLACE(F689,""\D"", """")
"),"#VALUE!")</f>
        <v>#VALUE!</v>
      </c>
    </row>
    <row r="689" spans="1:9" ht="15.75" customHeight="1" x14ac:dyDescent="0.25">
      <c r="A689" s="1">
        <v>688</v>
      </c>
      <c r="B689" s="2">
        <v>689</v>
      </c>
      <c r="C689" s="2" t="s">
        <v>1912</v>
      </c>
      <c r="D689" s="2" t="s">
        <v>1913</v>
      </c>
      <c r="E689" s="2" t="s">
        <v>1914</v>
      </c>
      <c r="F689" s="2" t="s">
        <v>509</v>
      </c>
      <c r="G689" s="2">
        <v>23</v>
      </c>
      <c r="H689" s="2" t="s">
        <v>933</v>
      </c>
      <c r="I689" s="3" t="str">
        <f ca="1">IFERROR(__xludf.DUMMYFUNCTION("REGEXREPLACE(F690,""\D"", """")
"),"27")</f>
        <v>27</v>
      </c>
    </row>
    <row r="690" spans="1:9" ht="15.75" customHeight="1" x14ac:dyDescent="0.25">
      <c r="A690" s="1">
        <v>689</v>
      </c>
      <c r="B690" s="2">
        <v>690</v>
      </c>
      <c r="C690" s="2" t="s">
        <v>1915</v>
      </c>
      <c r="D690" s="2" t="s">
        <v>1916</v>
      </c>
      <c r="E690" s="2" t="s">
        <v>13</v>
      </c>
      <c r="F690" s="2">
        <v>0</v>
      </c>
      <c r="I690" s="3" t="str">
        <f ca="1">IFERROR(__xludf.DUMMYFUNCTION("REGEXREPLACE(F691,""\D"", """")
"),"#VALUE!")</f>
        <v>#VALUE!</v>
      </c>
    </row>
    <row r="691" spans="1:9" ht="15.75" customHeight="1" x14ac:dyDescent="0.25">
      <c r="A691" s="1">
        <v>690</v>
      </c>
      <c r="B691" s="2">
        <v>691</v>
      </c>
      <c r="C691" s="2" t="s">
        <v>1917</v>
      </c>
      <c r="D691" s="2" t="s">
        <v>1918</v>
      </c>
      <c r="E691" s="2" t="s">
        <v>13</v>
      </c>
      <c r="F691" s="2">
        <v>0</v>
      </c>
      <c r="I691" s="3" t="str">
        <f ca="1">IFERROR(__xludf.DUMMYFUNCTION("REGEXREPLACE(F692,""\D"", """")
"),"#VALUE!")</f>
        <v>#VALUE!</v>
      </c>
    </row>
    <row r="692" spans="1:9" ht="15.75" customHeight="1" x14ac:dyDescent="0.25">
      <c r="A692" s="1">
        <v>691</v>
      </c>
      <c r="B692" s="2">
        <v>692</v>
      </c>
      <c r="C692" s="2" t="s">
        <v>1919</v>
      </c>
      <c r="D692" s="2" t="s">
        <v>1920</v>
      </c>
      <c r="E692" s="2" t="s">
        <v>1059</v>
      </c>
      <c r="F692" s="2">
        <v>0</v>
      </c>
      <c r="I692" s="3" t="str">
        <f ca="1">IFERROR(__xludf.DUMMYFUNCTION("REGEXREPLACE(F693,""\D"", """")
"),"#VALUE!")</f>
        <v>#VALUE!</v>
      </c>
    </row>
    <row r="693" spans="1:9" ht="15.75" customHeight="1" x14ac:dyDescent="0.25">
      <c r="A693" s="1">
        <v>692</v>
      </c>
      <c r="B693" s="2">
        <v>693</v>
      </c>
      <c r="C693" s="2" t="s">
        <v>1921</v>
      </c>
      <c r="D693" s="2" t="s">
        <v>1922</v>
      </c>
      <c r="E693" s="2" t="s">
        <v>1923</v>
      </c>
      <c r="F693" s="2" t="s">
        <v>409</v>
      </c>
      <c r="G693" s="2">
        <v>3</v>
      </c>
      <c r="H693" s="2" t="s">
        <v>155</v>
      </c>
      <c r="I693" s="3" t="str">
        <f ca="1">IFERROR(__xludf.DUMMYFUNCTION("REGEXREPLACE(F694,""\D"", """")
"),"7")</f>
        <v>7</v>
      </c>
    </row>
    <row r="694" spans="1:9" ht="15.75" customHeight="1" x14ac:dyDescent="0.25">
      <c r="A694" s="1">
        <v>693</v>
      </c>
      <c r="B694" s="2">
        <v>694</v>
      </c>
      <c r="C694" s="2" t="s">
        <v>1924</v>
      </c>
      <c r="D694" s="2" t="s">
        <v>1925</v>
      </c>
      <c r="E694" s="2" t="s">
        <v>1926</v>
      </c>
      <c r="F694" s="2" t="s">
        <v>35</v>
      </c>
      <c r="G694" s="2">
        <v>0</v>
      </c>
      <c r="H694" s="2" t="s">
        <v>1162</v>
      </c>
      <c r="I694" s="3" t="str">
        <f ca="1">IFERROR(__xludf.DUMMYFUNCTION("REGEXREPLACE(F695,""\D"", """")
"),"5")</f>
        <v>5</v>
      </c>
    </row>
    <row r="695" spans="1:9" ht="15.75" customHeight="1" x14ac:dyDescent="0.25">
      <c r="A695" s="1">
        <v>694</v>
      </c>
      <c r="B695" s="2">
        <v>695</v>
      </c>
      <c r="C695" s="2" t="s">
        <v>1927</v>
      </c>
      <c r="D695" s="2" t="s">
        <v>1928</v>
      </c>
      <c r="E695" s="2" t="s">
        <v>1929</v>
      </c>
      <c r="F695" s="2">
        <v>0</v>
      </c>
      <c r="I695" s="3" t="str">
        <f ca="1">IFERROR(__xludf.DUMMYFUNCTION("REGEXREPLACE(F696,""\D"", """")
"),"#VALUE!")</f>
        <v>#VALUE!</v>
      </c>
    </row>
    <row r="696" spans="1:9" ht="15.75" customHeight="1" x14ac:dyDescent="0.25">
      <c r="A696" s="1">
        <v>695</v>
      </c>
      <c r="B696" s="2">
        <v>696</v>
      </c>
      <c r="C696" s="2" t="s">
        <v>1930</v>
      </c>
      <c r="D696" s="2" t="s">
        <v>1931</v>
      </c>
      <c r="E696" s="2" t="s">
        <v>1932</v>
      </c>
      <c r="F696" s="2" t="s">
        <v>314</v>
      </c>
      <c r="G696" s="2">
        <v>26</v>
      </c>
      <c r="H696" s="2" t="s">
        <v>400</v>
      </c>
      <c r="I696" s="3" t="str">
        <f ca="1">IFERROR(__xludf.DUMMYFUNCTION("REGEXREPLACE(F697,""\D"", """")
"),"16")</f>
        <v>16</v>
      </c>
    </row>
    <row r="697" spans="1:9" ht="15.75" customHeight="1" x14ac:dyDescent="0.25">
      <c r="A697" s="1">
        <v>696</v>
      </c>
      <c r="B697" s="2">
        <v>697</v>
      </c>
      <c r="C697" s="2" t="s">
        <v>1933</v>
      </c>
      <c r="D697" s="2" t="s">
        <v>1934</v>
      </c>
      <c r="E697" s="2" t="s">
        <v>1935</v>
      </c>
      <c r="F697" s="2">
        <v>0</v>
      </c>
      <c r="I697" s="3" t="str">
        <f ca="1">IFERROR(__xludf.DUMMYFUNCTION("REGEXREPLACE(F698,""\D"", """")
"),"#VALUE!")</f>
        <v>#VALUE!</v>
      </c>
    </row>
    <row r="698" spans="1:9" ht="15.75" customHeight="1" x14ac:dyDescent="0.25">
      <c r="A698" s="1">
        <v>697</v>
      </c>
      <c r="B698" s="2">
        <v>698</v>
      </c>
      <c r="C698" s="2" t="s">
        <v>1936</v>
      </c>
      <c r="D698" s="2" t="s">
        <v>1937</v>
      </c>
      <c r="E698" s="2" t="s">
        <v>1938</v>
      </c>
      <c r="F698" s="2" t="s">
        <v>256</v>
      </c>
      <c r="G698" s="2">
        <v>0</v>
      </c>
      <c r="H698" s="2" t="s">
        <v>155</v>
      </c>
      <c r="I698" s="3" t="str">
        <f ca="1">IFERROR(__xludf.DUMMYFUNCTION("REGEXREPLACE(F699,""\D"", """")
"),"10")</f>
        <v>10</v>
      </c>
    </row>
    <row r="699" spans="1:9" ht="15.75" customHeight="1" x14ac:dyDescent="0.25">
      <c r="A699" s="1">
        <v>698</v>
      </c>
      <c r="B699" s="2">
        <v>699</v>
      </c>
      <c r="C699" s="2" t="s">
        <v>1939</v>
      </c>
      <c r="D699" s="2" t="s">
        <v>1940</v>
      </c>
      <c r="E699" s="2" t="s">
        <v>13</v>
      </c>
      <c r="F699" s="2">
        <v>0</v>
      </c>
      <c r="I699" s="3" t="str">
        <f ca="1">IFERROR(__xludf.DUMMYFUNCTION("REGEXREPLACE(F700,""\D"", """")
"),"#VALUE!")</f>
        <v>#VALUE!</v>
      </c>
    </row>
    <row r="700" spans="1:9" ht="15.75" customHeight="1" x14ac:dyDescent="0.25">
      <c r="A700" s="1">
        <v>699</v>
      </c>
      <c r="B700" s="2">
        <v>700</v>
      </c>
      <c r="C700" s="2" t="s">
        <v>1941</v>
      </c>
      <c r="D700" s="2" t="s">
        <v>1942</v>
      </c>
      <c r="E700" s="2" t="s">
        <v>1943</v>
      </c>
      <c r="F700" s="2" t="s">
        <v>220</v>
      </c>
      <c r="G700" s="2">
        <v>1</v>
      </c>
      <c r="H700" s="2" t="s">
        <v>571</v>
      </c>
      <c r="I700" s="3" t="str">
        <f ca="1">IFERROR(__xludf.DUMMYFUNCTION("REGEXREPLACE(F701,""\D"", """")
"),"18")</f>
        <v>18</v>
      </c>
    </row>
    <row r="701" spans="1:9" ht="15.75" customHeight="1" x14ac:dyDescent="0.25">
      <c r="A701" s="1">
        <v>700</v>
      </c>
      <c r="B701" s="2">
        <v>701</v>
      </c>
      <c r="C701" s="2" t="s">
        <v>1944</v>
      </c>
      <c r="D701" s="2" t="s">
        <v>1945</v>
      </c>
      <c r="E701" s="2" t="s">
        <v>13</v>
      </c>
      <c r="F701" s="2">
        <v>0</v>
      </c>
      <c r="I701" s="3" t="str">
        <f ca="1">IFERROR(__xludf.DUMMYFUNCTION("REGEXREPLACE(F702,""\D"", """")
"),"#VALUE!")</f>
        <v>#VALUE!</v>
      </c>
    </row>
    <row r="702" spans="1:9" ht="15.75" customHeight="1" x14ac:dyDescent="0.25">
      <c r="A702" s="1">
        <v>701</v>
      </c>
      <c r="B702" s="2">
        <v>702</v>
      </c>
      <c r="C702" s="2" t="s">
        <v>1946</v>
      </c>
      <c r="D702" s="2" t="s">
        <v>1947</v>
      </c>
      <c r="E702" s="2" t="s">
        <v>1948</v>
      </c>
      <c r="F702" s="2">
        <v>0</v>
      </c>
      <c r="I702" s="3" t="str">
        <f ca="1">IFERROR(__xludf.DUMMYFUNCTION("REGEXREPLACE(F703,""\D"", """")
"),"#VALUE!")</f>
        <v>#VALUE!</v>
      </c>
    </row>
    <row r="703" spans="1:9" ht="15.75" customHeight="1" x14ac:dyDescent="0.25">
      <c r="A703" s="1">
        <v>702</v>
      </c>
      <c r="B703" s="2">
        <v>703</v>
      </c>
      <c r="C703" s="2" t="s">
        <v>1949</v>
      </c>
      <c r="D703" s="2" t="s">
        <v>1950</v>
      </c>
      <c r="E703" s="2" t="s">
        <v>1951</v>
      </c>
      <c r="F703" s="2">
        <v>0</v>
      </c>
      <c r="I703" s="3" t="str">
        <f ca="1">IFERROR(__xludf.DUMMYFUNCTION("REGEXREPLACE(F704,""\D"", """")
"),"#VALUE!")</f>
        <v>#VALUE!</v>
      </c>
    </row>
    <row r="704" spans="1:9" ht="15.75" customHeight="1" x14ac:dyDescent="0.25">
      <c r="A704" s="1">
        <v>703</v>
      </c>
      <c r="B704" s="2">
        <v>704</v>
      </c>
      <c r="C704" s="2" t="s">
        <v>1952</v>
      </c>
      <c r="D704" s="2" t="s">
        <v>1953</v>
      </c>
      <c r="E704" s="2" t="s">
        <v>13</v>
      </c>
      <c r="F704" s="2">
        <v>0</v>
      </c>
      <c r="I704" s="3" t="str">
        <f ca="1">IFERROR(__xludf.DUMMYFUNCTION("REGEXREPLACE(F705,""\D"", """")
"),"#VALUE!")</f>
        <v>#VALUE!</v>
      </c>
    </row>
    <row r="705" spans="1:9" ht="15.75" customHeight="1" x14ac:dyDescent="0.25">
      <c r="A705" s="1">
        <v>704</v>
      </c>
      <c r="B705" s="2">
        <v>705</v>
      </c>
      <c r="C705" s="2" t="s">
        <v>1954</v>
      </c>
      <c r="D705" s="2" t="s">
        <v>1955</v>
      </c>
      <c r="E705" s="2" t="s">
        <v>1956</v>
      </c>
      <c r="F705" s="2" t="s">
        <v>409</v>
      </c>
      <c r="G705" s="2">
        <v>4</v>
      </c>
      <c r="H705" s="2" t="s">
        <v>369</v>
      </c>
      <c r="I705" s="3" t="str">
        <f ca="1">IFERROR(__xludf.DUMMYFUNCTION("REGEXREPLACE(F706,""\D"", """")
"),"7")</f>
        <v>7</v>
      </c>
    </row>
    <row r="706" spans="1:9" ht="15.75" customHeight="1" x14ac:dyDescent="0.25">
      <c r="A706" s="1">
        <v>705</v>
      </c>
      <c r="B706" s="2">
        <v>706</v>
      </c>
      <c r="C706" s="2" t="s">
        <v>1957</v>
      </c>
      <c r="D706" s="2" t="s">
        <v>1958</v>
      </c>
      <c r="E706" s="2" t="s">
        <v>1959</v>
      </c>
      <c r="F706" s="2">
        <v>0</v>
      </c>
      <c r="I706" s="3" t="str">
        <f ca="1">IFERROR(__xludf.DUMMYFUNCTION("REGEXREPLACE(F707,""\D"", """")
"),"#VALUE!")</f>
        <v>#VALUE!</v>
      </c>
    </row>
    <row r="707" spans="1:9" ht="15.75" customHeight="1" x14ac:dyDescent="0.25">
      <c r="A707" s="1">
        <v>706</v>
      </c>
      <c r="B707" s="2">
        <v>707</v>
      </c>
      <c r="C707" s="2" t="s">
        <v>1960</v>
      </c>
      <c r="D707" s="2" t="s">
        <v>1961</v>
      </c>
      <c r="E707" s="2" t="s">
        <v>1962</v>
      </c>
      <c r="F707" s="2">
        <v>0</v>
      </c>
      <c r="I707" s="3" t="str">
        <f ca="1">IFERROR(__xludf.DUMMYFUNCTION("REGEXREPLACE(F708,""\D"", """")
"),"#VALUE!")</f>
        <v>#VALUE!</v>
      </c>
    </row>
    <row r="708" spans="1:9" ht="15.75" customHeight="1" x14ac:dyDescent="0.25">
      <c r="A708" s="1">
        <v>707</v>
      </c>
      <c r="B708" s="2">
        <v>708</v>
      </c>
      <c r="C708" s="2" t="s">
        <v>1963</v>
      </c>
      <c r="D708" s="2" t="s">
        <v>1964</v>
      </c>
      <c r="E708" s="2" t="s">
        <v>1965</v>
      </c>
      <c r="F708" s="2">
        <v>0</v>
      </c>
      <c r="I708" s="3" t="str">
        <f ca="1">IFERROR(__xludf.DUMMYFUNCTION("REGEXREPLACE(F709,""\D"", """")
"),"#VALUE!")</f>
        <v>#VALUE!</v>
      </c>
    </row>
    <row r="709" spans="1:9" ht="15.75" customHeight="1" x14ac:dyDescent="0.25">
      <c r="A709" s="1">
        <v>708</v>
      </c>
      <c r="B709" s="2">
        <v>709</v>
      </c>
      <c r="C709" s="2" t="s">
        <v>1966</v>
      </c>
      <c r="D709" s="2" t="s">
        <v>1967</v>
      </c>
      <c r="E709" s="2" t="s">
        <v>13</v>
      </c>
      <c r="F709" s="2">
        <v>0</v>
      </c>
      <c r="I709" s="3" t="str">
        <f ca="1">IFERROR(__xludf.DUMMYFUNCTION("REGEXREPLACE(F710,""\D"", """")
"),"#VALUE!")</f>
        <v>#VALUE!</v>
      </c>
    </row>
    <row r="710" spans="1:9" ht="15.75" customHeight="1" x14ac:dyDescent="0.25">
      <c r="A710" s="1">
        <v>709</v>
      </c>
      <c r="B710" s="2">
        <v>710</v>
      </c>
      <c r="C710" s="2" t="s">
        <v>1968</v>
      </c>
      <c r="D710" s="2" t="s">
        <v>1969</v>
      </c>
      <c r="E710" s="2" t="s">
        <v>1970</v>
      </c>
      <c r="F710" s="2" t="s">
        <v>102</v>
      </c>
      <c r="G710" s="2">
        <v>0</v>
      </c>
      <c r="H710" s="2" t="s">
        <v>475</v>
      </c>
      <c r="I710" s="3" t="str">
        <f ca="1">IFERROR(__xludf.DUMMYFUNCTION("REGEXREPLACE(F711,""\D"", """")
"),"17")</f>
        <v>17</v>
      </c>
    </row>
    <row r="711" spans="1:9" ht="15.75" customHeight="1" x14ac:dyDescent="0.25">
      <c r="A711" s="1">
        <v>710</v>
      </c>
      <c r="B711" s="2">
        <v>711</v>
      </c>
      <c r="C711" s="2" t="s">
        <v>1971</v>
      </c>
      <c r="D711" s="2" t="s">
        <v>1972</v>
      </c>
      <c r="E711" s="2" t="s">
        <v>13</v>
      </c>
      <c r="F711" s="2">
        <v>0</v>
      </c>
      <c r="I711" s="3" t="str">
        <f ca="1">IFERROR(__xludf.DUMMYFUNCTION("REGEXREPLACE(F712,""\D"", """")
"),"#VALUE!")</f>
        <v>#VALUE!</v>
      </c>
    </row>
    <row r="712" spans="1:9" ht="15.75" customHeight="1" x14ac:dyDescent="0.25">
      <c r="A712" s="1">
        <v>711</v>
      </c>
      <c r="B712" s="2">
        <v>712</v>
      </c>
      <c r="C712" s="2" t="s">
        <v>1973</v>
      </c>
      <c r="D712" s="2" t="s">
        <v>1974</v>
      </c>
      <c r="E712" s="2" t="s">
        <v>13</v>
      </c>
      <c r="F712" s="2">
        <v>0</v>
      </c>
      <c r="I712" s="3" t="str">
        <f ca="1">IFERROR(__xludf.DUMMYFUNCTION("REGEXREPLACE(F713,""\D"", """")
"),"#VALUE!")</f>
        <v>#VALUE!</v>
      </c>
    </row>
    <row r="713" spans="1:9" ht="15.75" customHeight="1" x14ac:dyDescent="0.25">
      <c r="A713" s="1">
        <v>712</v>
      </c>
      <c r="B713" s="2">
        <v>713</v>
      </c>
      <c r="C713" s="2" t="s">
        <v>1975</v>
      </c>
      <c r="D713" s="2" t="s">
        <v>1976</v>
      </c>
      <c r="E713" s="2" t="s">
        <v>1977</v>
      </c>
      <c r="F713" s="2">
        <v>0</v>
      </c>
      <c r="I713" s="3" t="str">
        <f ca="1">IFERROR(__xludf.DUMMYFUNCTION("REGEXREPLACE(F714,""\D"", """")
"),"#VALUE!")</f>
        <v>#VALUE!</v>
      </c>
    </row>
    <row r="714" spans="1:9" ht="15.75" customHeight="1" x14ac:dyDescent="0.25">
      <c r="A714" s="1">
        <v>713</v>
      </c>
      <c r="B714" s="2">
        <v>714</v>
      </c>
      <c r="C714" s="2" t="s">
        <v>1978</v>
      </c>
      <c r="D714" s="2" t="s">
        <v>1979</v>
      </c>
      <c r="E714" s="2" t="s">
        <v>1980</v>
      </c>
      <c r="F714" s="2">
        <v>0</v>
      </c>
      <c r="I714" s="3" t="str">
        <f ca="1">IFERROR(__xludf.DUMMYFUNCTION("REGEXREPLACE(F715,""\D"", """")
"),"#VALUE!")</f>
        <v>#VALUE!</v>
      </c>
    </row>
    <row r="715" spans="1:9" ht="15.75" customHeight="1" x14ac:dyDescent="0.25">
      <c r="A715" s="1">
        <v>714</v>
      </c>
      <c r="B715" s="2">
        <v>715</v>
      </c>
      <c r="C715" s="2" t="s">
        <v>1981</v>
      </c>
      <c r="D715" s="2" t="s">
        <v>1982</v>
      </c>
      <c r="E715" s="2" t="s">
        <v>13</v>
      </c>
      <c r="F715" s="2">
        <v>0</v>
      </c>
      <c r="I715" s="3" t="str">
        <f ca="1">IFERROR(__xludf.DUMMYFUNCTION("REGEXREPLACE(F716,""\D"", """")
"),"#VALUE!")</f>
        <v>#VALUE!</v>
      </c>
    </row>
    <row r="716" spans="1:9" ht="15.75" customHeight="1" x14ac:dyDescent="0.25">
      <c r="A716" s="1">
        <v>715</v>
      </c>
      <c r="B716" s="2">
        <v>716</v>
      </c>
      <c r="C716" s="2" t="s">
        <v>1983</v>
      </c>
      <c r="D716" s="2" t="s">
        <v>1984</v>
      </c>
      <c r="E716" s="2" t="s">
        <v>1985</v>
      </c>
      <c r="F716" s="2">
        <v>0</v>
      </c>
      <c r="I716" s="3" t="str">
        <f ca="1">IFERROR(__xludf.DUMMYFUNCTION("REGEXREPLACE(F717,""\D"", """")
"),"#VALUE!")</f>
        <v>#VALUE!</v>
      </c>
    </row>
    <row r="717" spans="1:9" ht="15.75" customHeight="1" x14ac:dyDescent="0.25">
      <c r="A717" s="1">
        <v>716</v>
      </c>
      <c r="B717" s="2">
        <v>717</v>
      </c>
      <c r="C717" s="2" t="s">
        <v>1986</v>
      </c>
      <c r="D717" s="2" t="s">
        <v>1987</v>
      </c>
      <c r="E717" s="2" t="s">
        <v>13</v>
      </c>
      <c r="F717" s="2">
        <v>0</v>
      </c>
      <c r="I717" s="3" t="str">
        <f ca="1">IFERROR(__xludf.DUMMYFUNCTION("REGEXREPLACE(F718,""\D"", """")
"),"#VALUE!")</f>
        <v>#VALUE!</v>
      </c>
    </row>
    <row r="718" spans="1:9" ht="15.75" customHeight="1" x14ac:dyDescent="0.25">
      <c r="A718" s="1">
        <v>717</v>
      </c>
      <c r="B718" s="2">
        <v>718</v>
      </c>
      <c r="C718" s="2" t="s">
        <v>1988</v>
      </c>
      <c r="D718" s="2" t="s">
        <v>1989</v>
      </c>
      <c r="E718" s="2" t="s">
        <v>1990</v>
      </c>
      <c r="F718" s="2">
        <v>0</v>
      </c>
      <c r="I718" s="3" t="str">
        <f ca="1">IFERROR(__xludf.DUMMYFUNCTION("REGEXREPLACE(F719,""\D"", """")
"),"#VALUE!")</f>
        <v>#VALUE!</v>
      </c>
    </row>
    <row r="719" spans="1:9" ht="15.75" customHeight="1" x14ac:dyDescent="0.25">
      <c r="A719" s="1">
        <v>718</v>
      </c>
      <c r="B719" s="2">
        <v>719</v>
      </c>
      <c r="C719" s="2" t="s">
        <v>1991</v>
      </c>
      <c r="D719" s="2" t="s">
        <v>1992</v>
      </c>
      <c r="E719" s="2" t="s">
        <v>1993</v>
      </c>
      <c r="F719" s="2">
        <v>0</v>
      </c>
      <c r="I719" s="3" t="str">
        <f ca="1">IFERROR(__xludf.DUMMYFUNCTION("REGEXREPLACE(F720,""\D"", """")
"),"#VALUE!")</f>
        <v>#VALUE!</v>
      </c>
    </row>
    <row r="720" spans="1:9" ht="15.75" customHeight="1" x14ac:dyDescent="0.25">
      <c r="A720" s="1">
        <v>719</v>
      </c>
      <c r="B720" s="2">
        <v>720</v>
      </c>
      <c r="C720" s="2" t="s">
        <v>1994</v>
      </c>
      <c r="D720" s="2" t="s">
        <v>1995</v>
      </c>
      <c r="E720" s="2" t="s">
        <v>13</v>
      </c>
      <c r="F720" s="2">
        <v>0</v>
      </c>
      <c r="I720" s="3" t="str">
        <f ca="1">IFERROR(__xludf.DUMMYFUNCTION("REGEXREPLACE(F721,""\D"", """")
"),"#VALUE!")</f>
        <v>#VALUE!</v>
      </c>
    </row>
    <row r="721" spans="1:9" ht="15.75" customHeight="1" x14ac:dyDescent="0.25">
      <c r="A721" s="1">
        <v>720</v>
      </c>
      <c r="B721" s="2">
        <v>721</v>
      </c>
      <c r="C721" s="2" t="s">
        <v>1996</v>
      </c>
      <c r="D721" s="2" t="s">
        <v>1997</v>
      </c>
      <c r="E721" s="2" t="s">
        <v>13</v>
      </c>
      <c r="F721" s="2">
        <v>0</v>
      </c>
      <c r="I721" s="3" t="str">
        <f ca="1">IFERROR(__xludf.DUMMYFUNCTION("REGEXREPLACE(F722,""\D"", """")
"),"#VALUE!")</f>
        <v>#VALUE!</v>
      </c>
    </row>
    <row r="722" spans="1:9" ht="15.75" customHeight="1" x14ac:dyDescent="0.25">
      <c r="A722" s="1">
        <v>721</v>
      </c>
      <c r="B722" s="2">
        <v>722</v>
      </c>
      <c r="C722" s="2" t="s">
        <v>1998</v>
      </c>
      <c r="D722" s="2" t="s">
        <v>1999</v>
      </c>
      <c r="E722" s="2" t="s">
        <v>2000</v>
      </c>
      <c r="F722" s="2">
        <v>0</v>
      </c>
      <c r="I722" s="3" t="str">
        <f ca="1">IFERROR(__xludf.DUMMYFUNCTION("REGEXREPLACE(F723,""\D"", """")
"),"#VALUE!")</f>
        <v>#VALUE!</v>
      </c>
    </row>
    <row r="723" spans="1:9" ht="15.75" customHeight="1" x14ac:dyDescent="0.25">
      <c r="A723" s="1">
        <v>722</v>
      </c>
      <c r="B723" s="2">
        <v>723</v>
      </c>
      <c r="C723" s="2" t="s">
        <v>2001</v>
      </c>
      <c r="D723" s="2" t="s">
        <v>2002</v>
      </c>
      <c r="E723" s="2" t="s">
        <v>2003</v>
      </c>
      <c r="F723" s="2">
        <v>0</v>
      </c>
      <c r="I723" s="3" t="str">
        <f ca="1">IFERROR(__xludf.DUMMYFUNCTION("REGEXREPLACE(F724,""\D"", """")
"),"#VALUE!")</f>
        <v>#VALUE!</v>
      </c>
    </row>
    <row r="724" spans="1:9" ht="15.75" customHeight="1" x14ac:dyDescent="0.25">
      <c r="A724" s="1">
        <v>723</v>
      </c>
      <c r="B724" s="2">
        <v>724</v>
      </c>
      <c r="C724" s="2" t="s">
        <v>2004</v>
      </c>
      <c r="D724" s="2" t="s">
        <v>2005</v>
      </c>
      <c r="E724" s="2" t="s">
        <v>2006</v>
      </c>
      <c r="F724" s="2" t="s">
        <v>256</v>
      </c>
      <c r="G724" s="2">
        <v>5</v>
      </c>
      <c r="H724" s="2" t="s">
        <v>160</v>
      </c>
      <c r="I724" s="3" t="str">
        <f ca="1">IFERROR(__xludf.DUMMYFUNCTION("REGEXREPLACE(F725,""\D"", """")
"),"10")</f>
        <v>10</v>
      </c>
    </row>
    <row r="725" spans="1:9" ht="15.75" customHeight="1" x14ac:dyDescent="0.25">
      <c r="A725" s="1">
        <v>724</v>
      </c>
      <c r="B725" s="2">
        <v>725</v>
      </c>
      <c r="C725" s="2" t="s">
        <v>2007</v>
      </c>
      <c r="D725" s="2" t="s">
        <v>2008</v>
      </c>
      <c r="E725" s="2" t="s">
        <v>13</v>
      </c>
      <c r="F725" s="2">
        <v>0</v>
      </c>
      <c r="I725" s="3" t="str">
        <f ca="1">IFERROR(__xludf.DUMMYFUNCTION("REGEXREPLACE(F726,""\D"", """")
"),"#VALUE!")</f>
        <v>#VALUE!</v>
      </c>
    </row>
    <row r="726" spans="1:9" ht="15.75" customHeight="1" x14ac:dyDescent="0.25">
      <c r="A726" s="1">
        <v>725</v>
      </c>
      <c r="B726" s="2">
        <v>726</v>
      </c>
      <c r="C726" s="2" t="s">
        <v>2009</v>
      </c>
      <c r="D726" s="2" t="s">
        <v>2010</v>
      </c>
      <c r="E726" s="2" t="s">
        <v>2011</v>
      </c>
      <c r="F726" s="2" t="s">
        <v>159</v>
      </c>
      <c r="G726" s="2">
        <v>0</v>
      </c>
      <c r="H726" s="2" t="s">
        <v>369</v>
      </c>
      <c r="I726" s="3" t="str">
        <f ca="1">IFERROR(__xludf.DUMMYFUNCTION("REGEXREPLACE(F727,""\D"", """")
"),"11")</f>
        <v>11</v>
      </c>
    </row>
    <row r="727" spans="1:9" ht="15.75" customHeight="1" x14ac:dyDescent="0.25">
      <c r="A727" s="1">
        <v>726</v>
      </c>
      <c r="B727" s="2">
        <v>727</v>
      </c>
      <c r="C727" s="2" t="s">
        <v>2012</v>
      </c>
      <c r="D727" s="2" t="s">
        <v>2013</v>
      </c>
      <c r="E727" s="2" t="s">
        <v>13</v>
      </c>
      <c r="F727" s="2">
        <v>0</v>
      </c>
      <c r="I727" s="3" t="str">
        <f ca="1">IFERROR(__xludf.DUMMYFUNCTION("REGEXREPLACE(F728,""\D"", """")
"),"#VALUE!")</f>
        <v>#VALUE!</v>
      </c>
    </row>
    <row r="728" spans="1:9" ht="15.75" customHeight="1" x14ac:dyDescent="0.25">
      <c r="A728" s="1">
        <v>727</v>
      </c>
      <c r="B728" s="2">
        <v>728</v>
      </c>
      <c r="C728" s="2" t="s">
        <v>2014</v>
      </c>
      <c r="D728" s="2" t="s">
        <v>2015</v>
      </c>
      <c r="E728" s="2" t="s">
        <v>13</v>
      </c>
      <c r="F728" s="2">
        <v>0</v>
      </c>
      <c r="I728" s="3" t="str">
        <f ca="1">IFERROR(__xludf.DUMMYFUNCTION("REGEXREPLACE(F729,""\D"", """")
"),"#VALUE!")</f>
        <v>#VALUE!</v>
      </c>
    </row>
    <row r="729" spans="1:9" ht="15.75" customHeight="1" x14ac:dyDescent="0.25">
      <c r="A729" s="1">
        <v>728</v>
      </c>
      <c r="B729" s="2">
        <v>729</v>
      </c>
      <c r="C729" s="2" t="s">
        <v>2016</v>
      </c>
      <c r="D729" s="2" t="s">
        <v>2017</v>
      </c>
      <c r="E729" s="2" t="s">
        <v>2018</v>
      </c>
      <c r="F729" s="2">
        <v>0</v>
      </c>
      <c r="I729" s="3" t="str">
        <f ca="1">IFERROR(__xludf.DUMMYFUNCTION("REGEXREPLACE(F730,""\D"", """")
"),"#VALUE!")</f>
        <v>#VALUE!</v>
      </c>
    </row>
    <row r="730" spans="1:9" ht="15.75" customHeight="1" x14ac:dyDescent="0.25">
      <c r="A730" s="1">
        <v>729</v>
      </c>
      <c r="B730" s="2">
        <v>730</v>
      </c>
      <c r="C730" s="2" t="s">
        <v>2019</v>
      </c>
      <c r="D730" s="2" t="s">
        <v>2020</v>
      </c>
      <c r="E730" s="2" t="s">
        <v>2021</v>
      </c>
      <c r="F730" s="2">
        <v>0</v>
      </c>
      <c r="I730" s="3" t="str">
        <f ca="1">IFERROR(__xludf.DUMMYFUNCTION("REGEXREPLACE(F731,""\D"", """")
"),"#VALUE!")</f>
        <v>#VALUE!</v>
      </c>
    </row>
    <row r="731" spans="1:9" ht="15.75" customHeight="1" x14ac:dyDescent="0.25">
      <c r="A731" s="1">
        <v>730</v>
      </c>
      <c r="B731" s="2">
        <v>731</v>
      </c>
      <c r="C731" s="2" t="s">
        <v>2022</v>
      </c>
      <c r="D731" s="2" t="s">
        <v>2023</v>
      </c>
      <c r="E731" s="2" t="s">
        <v>2024</v>
      </c>
      <c r="F731" s="2">
        <v>0</v>
      </c>
      <c r="I731" s="3" t="str">
        <f ca="1">IFERROR(__xludf.DUMMYFUNCTION("REGEXREPLACE(F732,""\D"", """")
"),"#VALUE!")</f>
        <v>#VALUE!</v>
      </c>
    </row>
    <row r="732" spans="1:9" ht="15.75" customHeight="1" x14ac:dyDescent="0.25">
      <c r="A732" s="1">
        <v>731</v>
      </c>
      <c r="B732" s="2">
        <v>732</v>
      </c>
      <c r="C732" s="2" t="s">
        <v>2025</v>
      </c>
      <c r="D732" s="2" t="s">
        <v>2026</v>
      </c>
      <c r="E732" s="2" t="s">
        <v>2027</v>
      </c>
      <c r="F732" s="2" t="s">
        <v>154</v>
      </c>
      <c r="G732" s="2">
        <v>6</v>
      </c>
      <c r="H732" s="2" t="s">
        <v>36</v>
      </c>
      <c r="I732" s="3" t="str">
        <f ca="1">IFERROR(__xludf.DUMMYFUNCTION("REGEXREPLACE(F733,""\D"", """")
"),"3")</f>
        <v>3</v>
      </c>
    </row>
    <row r="733" spans="1:9" ht="15.75" customHeight="1" x14ac:dyDescent="0.25">
      <c r="A733" s="1">
        <v>732</v>
      </c>
      <c r="B733" s="2">
        <v>733</v>
      </c>
      <c r="C733" s="2" t="s">
        <v>2028</v>
      </c>
      <c r="D733" s="2" t="s">
        <v>2029</v>
      </c>
      <c r="E733" s="2" t="s">
        <v>2030</v>
      </c>
      <c r="F733" s="2" t="s">
        <v>46</v>
      </c>
      <c r="G733" s="2">
        <v>0</v>
      </c>
      <c r="H733" s="2" t="s">
        <v>282</v>
      </c>
      <c r="I733" s="3" t="str">
        <f ca="1">IFERROR(__xludf.DUMMYFUNCTION("REGEXREPLACE(F734,""\D"", """")
"),"13")</f>
        <v>13</v>
      </c>
    </row>
    <row r="734" spans="1:9" ht="15.75" customHeight="1" x14ac:dyDescent="0.25">
      <c r="A734" s="1">
        <v>733</v>
      </c>
      <c r="B734" s="2">
        <v>734</v>
      </c>
      <c r="C734" s="2" t="s">
        <v>2031</v>
      </c>
      <c r="D734" s="2" t="s">
        <v>2032</v>
      </c>
      <c r="E734" s="2" t="s">
        <v>2033</v>
      </c>
      <c r="F734" s="2">
        <v>0</v>
      </c>
      <c r="I734" s="3" t="str">
        <f ca="1">IFERROR(__xludf.DUMMYFUNCTION("REGEXREPLACE(F735,""\D"", """")
"),"#VALUE!")</f>
        <v>#VALUE!</v>
      </c>
    </row>
    <row r="735" spans="1:9" ht="15.75" customHeight="1" x14ac:dyDescent="0.25">
      <c r="A735" s="1">
        <v>734</v>
      </c>
      <c r="B735" s="2">
        <v>735</v>
      </c>
      <c r="C735" s="2" t="s">
        <v>2034</v>
      </c>
      <c r="D735" s="2" t="s">
        <v>2035</v>
      </c>
      <c r="E735" s="2" t="s">
        <v>2036</v>
      </c>
      <c r="F735" s="2">
        <v>0</v>
      </c>
      <c r="I735" s="3" t="str">
        <f ca="1">IFERROR(__xludf.DUMMYFUNCTION("REGEXREPLACE(F736,""\D"", """")
"),"#VALUE!")</f>
        <v>#VALUE!</v>
      </c>
    </row>
    <row r="736" spans="1:9" ht="15.75" customHeight="1" x14ac:dyDescent="0.25">
      <c r="A736" s="1">
        <v>735</v>
      </c>
      <c r="B736" s="2">
        <v>736</v>
      </c>
      <c r="C736" s="2" t="s">
        <v>2037</v>
      </c>
      <c r="D736" s="2" t="s">
        <v>2038</v>
      </c>
      <c r="E736" s="2" t="s">
        <v>2039</v>
      </c>
      <c r="F736" s="2">
        <v>0</v>
      </c>
      <c r="I736" s="3" t="str">
        <f ca="1">IFERROR(__xludf.DUMMYFUNCTION("REGEXREPLACE(F737,""\D"", """")
"),"#VALUE!")</f>
        <v>#VALUE!</v>
      </c>
    </row>
    <row r="737" spans="1:9" ht="15.75" customHeight="1" x14ac:dyDescent="0.25">
      <c r="A737" s="1">
        <v>736</v>
      </c>
      <c r="B737" s="2">
        <v>737</v>
      </c>
      <c r="C737" s="2" t="s">
        <v>2040</v>
      </c>
      <c r="D737" s="2" t="s">
        <v>2041</v>
      </c>
      <c r="E737" s="2" t="s">
        <v>2042</v>
      </c>
      <c r="F737" s="2" t="s">
        <v>102</v>
      </c>
      <c r="G737" s="2">
        <v>17</v>
      </c>
      <c r="H737" s="2" t="s">
        <v>523</v>
      </c>
      <c r="I737" s="3" t="str">
        <f ca="1">IFERROR(__xludf.DUMMYFUNCTION("REGEXREPLACE(F738,""\D"", """")
"),"17")</f>
        <v>17</v>
      </c>
    </row>
    <row r="738" spans="1:9" ht="15.75" customHeight="1" x14ac:dyDescent="0.25">
      <c r="A738" s="1">
        <v>737</v>
      </c>
      <c r="B738" s="2">
        <v>738</v>
      </c>
      <c r="C738" s="2" t="s">
        <v>2043</v>
      </c>
      <c r="D738" s="2" t="s">
        <v>2044</v>
      </c>
      <c r="E738" s="2" t="s">
        <v>2045</v>
      </c>
      <c r="F738" s="2">
        <v>0</v>
      </c>
      <c r="I738" s="3" t="str">
        <f ca="1">IFERROR(__xludf.DUMMYFUNCTION("REGEXREPLACE(F739,""\D"", """")
"),"#VALUE!")</f>
        <v>#VALUE!</v>
      </c>
    </row>
    <row r="739" spans="1:9" ht="15.75" customHeight="1" x14ac:dyDescent="0.25">
      <c r="A739" s="1">
        <v>738</v>
      </c>
      <c r="B739" s="2">
        <v>739</v>
      </c>
      <c r="C739" s="2" t="s">
        <v>2046</v>
      </c>
      <c r="D739" s="2" t="s">
        <v>2047</v>
      </c>
      <c r="E739" s="2" t="s">
        <v>2048</v>
      </c>
      <c r="F739" s="2">
        <v>0</v>
      </c>
      <c r="I739" s="3" t="str">
        <f ca="1">IFERROR(__xludf.DUMMYFUNCTION("REGEXREPLACE(F740,""\D"", """")
"),"#VALUE!")</f>
        <v>#VALUE!</v>
      </c>
    </row>
    <row r="740" spans="1:9" ht="15.75" customHeight="1" x14ac:dyDescent="0.25">
      <c r="A740" s="1">
        <v>739</v>
      </c>
      <c r="B740" s="2">
        <v>740</v>
      </c>
      <c r="C740" s="2" t="s">
        <v>2049</v>
      </c>
      <c r="D740" s="2" t="s">
        <v>2050</v>
      </c>
      <c r="E740" s="2" t="s">
        <v>13</v>
      </c>
      <c r="F740" s="2">
        <v>0</v>
      </c>
      <c r="I740" s="3" t="str">
        <f ca="1">IFERROR(__xludf.DUMMYFUNCTION("REGEXREPLACE(F741,""\D"", """")
"),"#VALUE!")</f>
        <v>#VALUE!</v>
      </c>
    </row>
    <row r="741" spans="1:9" ht="15.75" customHeight="1" x14ac:dyDescent="0.25">
      <c r="A741" s="1">
        <v>740</v>
      </c>
      <c r="B741" s="2">
        <v>741</v>
      </c>
      <c r="C741" s="2" t="s">
        <v>2051</v>
      </c>
      <c r="D741" s="2" t="s">
        <v>2052</v>
      </c>
      <c r="E741" s="2" t="s">
        <v>13</v>
      </c>
      <c r="F741" s="2">
        <v>0</v>
      </c>
      <c r="I741" s="3" t="str">
        <f ca="1">IFERROR(__xludf.DUMMYFUNCTION("REGEXREPLACE(F742,""\D"", """")
"),"#VALUE!")</f>
        <v>#VALUE!</v>
      </c>
    </row>
    <row r="742" spans="1:9" ht="15.75" customHeight="1" x14ac:dyDescent="0.25">
      <c r="A742" s="1">
        <v>741</v>
      </c>
      <c r="B742" s="2">
        <v>742</v>
      </c>
      <c r="C742" s="2" t="s">
        <v>2053</v>
      </c>
      <c r="D742" s="2" t="s">
        <v>2054</v>
      </c>
      <c r="E742" s="2" t="s">
        <v>2055</v>
      </c>
      <c r="F742" s="2">
        <v>0</v>
      </c>
      <c r="I742" s="3" t="str">
        <f ca="1">IFERROR(__xludf.DUMMYFUNCTION("REGEXREPLACE(F743,""\D"", """")
"),"#VALUE!")</f>
        <v>#VALUE!</v>
      </c>
    </row>
    <row r="743" spans="1:9" ht="15.75" customHeight="1" x14ac:dyDescent="0.25">
      <c r="A743" s="1">
        <v>742</v>
      </c>
      <c r="B743" s="2">
        <v>743</v>
      </c>
      <c r="C743" s="2" t="s">
        <v>2056</v>
      </c>
      <c r="D743" s="2" t="s">
        <v>2057</v>
      </c>
      <c r="E743" s="2" t="s">
        <v>13</v>
      </c>
      <c r="F743" s="2">
        <v>0</v>
      </c>
      <c r="I743" s="3" t="str">
        <f ca="1">IFERROR(__xludf.DUMMYFUNCTION("REGEXREPLACE(F744,""\D"", """")
"),"#VALUE!")</f>
        <v>#VALUE!</v>
      </c>
    </row>
    <row r="744" spans="1:9" ht="15.75" customHeight="1" x14ac:dyDescent="0.25">
      <c r="A744" s="1">
        <v>743</v>
      </c>
      <c r="B744" s="2">
        <v>744</v>
      </c>
      <c r="C744" s="2" t="s">
        <v>2058</v>
      </c>
      <c r="D744" s="2" t="s">
        <v>2059</v>
      </c>
      <c r="E744" s="2" t="s">
        <v>13</v>
      </c>
      <c r="F744" s="2">
        <v>0</v>
      </c>
      <c r="I744" s="3" t="str">
        <f ca="1">IFERROR(__xludf.DUMMYFUNCTION("REGEXREPLACE(F745,""\D"", """")
"),"#VALUE!")</f>
        <v>#VALUE!</v>
      </c>
    </row>
    <row r="745" spans="1:9" ht="15.75" customHeight="1" x14ac:dyDescent="0.25">
      <c r="A745" s="1">
        <v>744</v>
      </c>
      <c r="B745" s="2">
        <v>745</v>
      </c>
      <c r="C745" s="2" t="s">
        <v>2060</v>
      </c>
      <c r="D745" s="2" t="s">
        <v>2061</v>
      </c>
      <c r="E745" s="2" t="s">
        <v>2062</v>
      </c>
      <c r="F745" s="2">
        <v>0</v>
      </c>
      <c r="I745" s="3" t="str">
        <f ca="1">IFERROR(__xludf.DUMMYFUNCTION("REGEXREPLACE(F746,""\D"", """")
"),"#VALUE!")</f>
        <v>#VALUE!</v>
      </c>
    </row>
    <row r="746" spans="1:9" ht="15.75" customHeight="1" x14ac:dyDescent="0.25">
      <c r="A746" s="1">
        <v>745</v>
      </c>
      <c r="B746" s="2">
        <v>746</v>
      </c>
      <c r="C746" s="2" t="s">
        <v>2063</v>
      </c>
      <c r="D746" s="2" t="s">
        <v>2064</v>
      </c>
      <c r="E746" s="2" t="s">
        <v>2065</v>
      </c>
      <c r="F746" s="2" t="s">
        <v>1198</v>
      </c>
      <c r="G746" s="2">
        <v>16</v>
      </c>
      <c r="H746" s="2" t="s">
        <v>2066</v>
      </c>
      <c r="I746" s="3" t="str">
        <f ca="1">IFERROR(__xludf.DUMMYFUNCTION("REGEXREPLACE(F747,""\D"", """")
"),"24")</f>
        <v>24</v>
      </c>
    </row>
    <row r="747" spans="1:9" ht="15.75" customHeight="1" x14ac:dyDescent="0.25">
      <c r="A747" s="1">
        <v>746</v>
      </c>
      <c r="B747" s="2">
        <v>747</v>
      </c>
      <c r="C747" s="2" t="s">
        <v>2067</v>
      </c>
      <c r="D747" s="2" t="s">
        <v>2068</v>
      </c>
      <c r="E747" s="2" t="s">
        <v>2069</v>
      </c>
      <c r="F747" s="2" t="s">
        <v>244</v>
      </c>
      <c r="G747" s="2">
        <v>18</v>
      </c>
      <c r="H747" s="2" t="s">
        <v>59</v>
      </c>
      <c r="I747" s="3" t="str">
        <f ca="1">IFERROR(__xludf.DUMMYFUNCTION("REGEXREPLACE(F748,""\D"", """")
"),"12")</f>
        <v>12</v>
      </c>
    </row>
    <row r="748" spans="1:9" ht="15.75" customHeight="1" x14ac:dyDescent="0.25">
      <c r="A748" s="1">
        <v>747</v>
      </c>
      <c r="B748" s="2">
        <v>748</v>
      </c>
      <c r="C748" s="2" t="s">
        <v>2070</v>
      </c>
      <c r="D748" s="2" t="s">
        <v>2071</v>
      </c>
      <c r="E748" s="2" t="s">
        <v>13</v>
      </c>
      <c r="F748" s="2">
        <v>0</v>
      </c>
      <c r="I748" s="3" t="str">
        <f ca="1">IFERROR(__xludf.DUMMYFUNCTION("REGEXREPLACE(F749,""\D"", """")
"),"#VALUE!")</f>
        <v>#VALUE!</v>
      </c>
    </row>
    <row r="749" spans="1:9" ht="15.75" customHeight="1" x14ac:dyDescent="0.25">
      <c r="A749" s="1">
        <v>748</v>
      </c>
      <c r="B749" s="2">
        <v>749</v>
      </c>
      <c r="C749" s="2" t="s">
        <v>2072</v>
      </c>
      <c r="D749" s="2" t="s">
        <v>2073</v>
      </c>
      <c r="E749" s="2" t="s">
        <v>2074</v>
      </c>
      <c r="F749" s="2" t="s">
        <v>102</v>
      </c>
      <c r="G749" s="2">
        <v>22</v>
      </c>
      <c r="H749" s="2" t="s">
        <v>187</v>
      </c>
      <c r="I749" s="3" t="str">
        <f ca="1">IFERROR(__xludf.DUMMYFUNCTION("REGEXREPLACE(F750,""\D"", """")
"),"17")</f>
        <v>17</v>
      </c>
    </row>
    <row r="750" spans="1:9" ht="15.75" customHeight="1" x14ac:dyDescent="0.25">
      <c r="A750" s="1">
        <v>749</v>
      </c>
      <c r="B750" s="2">
        <v>750</v>
      </c>
      <c r="C750" s="2" t="s">
        <v>2075</v>
      </c>
      <c r="D750" s="2" t="s">
        <v>2076</v>
      </c>
      <c r="E750" s="2" t="s">
        <v>2077</v>
      </c>
      <c r="F750" s="2" t="s">
        <v>643</v>
      </c>
      <c r="G750" s="2">
        <v>0</v>
      </c>
      <c r="H750" s="2" t="s">
        <v>160</v>
      </c>
      <c r="I750" s="3" t="str">
        <f ca="1">IFERROR(__xludf.DUMMYFUNCTION("REGEXREPLACE(F751,""\D"", """")
"),"15")</f>
        <v>15</v>
      </c>
    </row>
    <row r="751" spans="1:9" ht="15.75" customHeight="1" x14ac:dyDescent="0.25">
      <c r="A751" s="1">
        <v>750</v>
      </c>
      <c r="B751" s="2">
        <v>751</v>
      </c>
      <c r="C751" s="2" t="s">
        <v>2078</v>
      </c>
      <c r="D751" s="2" t="s">
        <v>2079</v>
      </c>
      <c r="E751" s="2" t="s">
        <v>13</v>
      </c>
      <c r="F751" s="2">
        <v>0</v>
      </c>
      <c r="I751" s="3" t="str">
        <f ca="1">IFERROR(__xludf.DUMMYFUNCTION("REGEXREPLACE(F752,""\D"", """")
"),"#VALUE!")</f>
        <v>#VALUE!</v>
      </c>
    </row>
    <row r="752" spans="1:9" ht="15.75" customHeight="1" x14ac:dyDescent="0.25">
      <c r="A752" s="1">
        <v>751</v>
      </c>
      <c r="B752" s="2">
        <v>752</v>
      </c>
      <c r="C752" s="2" t="s">
        <v>2080</v>
      </c>
      <c r="D752" s="2" t="s">
        <v>2081</v>
      </c>
      <c r="E752" s="2" t="s">
        <v>13</v>
      </c>
      <c r="F752" s="2">
        <v>0</v>
      </c>
      <c r="I752" s="3" t="str">
        <f ca="1">IFERROR(__xludf.DUMMYFUNCTION("REGEXREPLACE(F753,""\D"", """")
"),"#VALUE!")</f>
        <v>#VALUE!</v>
      </c>
    </row>
    <row r="753" spans="1:9" ht="15.75" customHeight="1" x14ac:dyDescent="0.25">
      <c r="A753" s="1">
        <v>752</v>
      </c>
      <c r="B753" s="2">
        <v>753</v>
      </c>
      <c r="C753" s="2" t="s">
        <v>2082</v>
      </c>
      <c r="D753" s="2" t="s">
        <v>2083</v>
      </c>
      <c r="E753" s="2" t="s">
        <v>2084</v>
      </c>
      <c r="F753" s="2" t="s">
        <v>643</v>
      </c>
      <c r="G753" s="2">
        <v>12</v>
      </c>
      <c r="H753" s="2" t="s">
        <v>1403</v>
      </c>
      <c r="I753" s="3" t="str">
        <f ca="1">IFERROR(__xludf.DUMMYFUNCTION("REGEXREPLACE(F754,""\D"", """")
"),"15")</f>
        <v>15</v>
      </c>
    </row>
    <row r="754" spans="1:9" ht="15.75" customHeight="1" x14ac:dyDescent="0.25">
      <c r="A754" s="1">
        <v>753</v>
      </c>
      <c r="B754" s="2">
        <v>754</v>
      </c>
      <c r="C754" s="2" t="s">
        <v>2085</v>
      </c>
      <c r="D754" s="2" t="s">
        <v>2086</v>
      </c>
      <c r="E754" s="2" t="s">
        <v>13</v>
      </c>
      <c r="F754" s="2">
        <v>0</v>
      </c>
      <c r="I754" s="3" t="str">
        <f ca="1">IFERROR(__xludf.DUMMYFUNCTION("REGEXREPLACE(F755,""\D"", """")
"),"#VALUE!")</f>
        <v>#VALUE!</v>
      </c>
    </row>
    <row r="755" spans="1:9" ht="15.75" customHeight="1" x14ac:dyDescent="0.25">
      <c r="A755" s="1">
        <v>754</v>
      </c>
      <c r="B755" s="2">
        <v>755</v>
      </c>
      <c r="C755" s="2" t="s">
        <v>2087</v>
      </c>
      <c r="D755" s="2" t="s">
        <v>2088</v>
      </c>
      <c r="E755" s="2" t="s">
        <v>2089</v>
      </c>
      <c r="F755" s="2">
        <v>0</v>
      </c>
      <c r="I755" s="3" t="str">
        <f ca="1">IFERROR(__xludf.DUMMYFUNCTION("REGEXREPLACE(F756,""\D"", """")
"),"#VALUE!")</f>
        <v>#VALUE!</v>
      </c>
    </row>
    <row r="756" spans="1:9" ht="15.75" customHeight="1" x14ac:dyDescent="0.25">
      <c r="A756" s="1">
        <v>755</v>
      </c>
      <c r="B756" s="2">
        <v>756</v>
      </c>
      <c r="C756" s="2" t="s">
        <v>2090</v>
      </c>
      <c r="D756" s="2" t="s">
        <v>2091</v>
      </c>
      <c r="E756" s="2" t="s">
        <v>2092</v>
      </c>
      <c r="F756" s="2">
        <v>0</v>
      </c>
      <c r="I756" s="3" t="str">
        <f ca="1">IFERROR(__xludf.DUMMYFUNCTION("REGEXREPLACE(F757,""\D"", """")
"),"#VALUE!")</f>
        <v>#VALUE!</v>
      </c>
    </row>
    <row r="757" spans="1:9" ht="15.75" customHeight="1" x14ac:dyDescent="0.25">
      <c r="A757" s="1">
        <v>756</v>
      </c>
      <c r="B757" s="2">
        <v>757</v>
      </c>
      <c r="C757" s="2" t="s">
        <v>2093</v>
      </c>
      <c r="D757" s="2" t="s">
        <v>2094</v>
      </c>
      <c r="E757" s="2" t="s">
        <v>2095</v>
      </c>
      <c r="F757" s="2" t="s">
        <v>102</v>
      </c>
      <c r="G757" s="2">
        <v>6</v>
      </c>
      <c r="H757" s="2" t="s">
        <v>1091</v>
      </c>
      <c r="I757" s="3" t="str">
        <f ca="1">IFERROR(__xludf.DUMMYFUNCTION("REGEXREPLACE(F758,""\D"", """")
"),"17")</f>
        <v>17</v>
      </c>
    </row>
    <row r="758" spans="1:9" ht="15.75" customHeight="1" x14ac:dyDescent="0.25">
      <c r="A758" s="1">
        <v>757</v>
      </c>
      <c r="B758" s="2">
        <v>758</v>
      </c>
      <c r="C758" s="2" t="s">
        <v>2096</v>
      </c>
      <c r="D758" s="2" t="s">
        <v>2097</v>
      </c>
      <c r="E758" s="2" t="s">
        <v>13</v>
      </c>
      <c r="F758" s="2">
        <v>0</v>
      </c>
      <c r="I758" s="3" t="str">
        <f ca="1">IFERROR(__xludf.DUMMYFUNCTION("REGEXREPLACE(F759,""\D"", """")
"),"#VALUE!")</f>
        <v>#VALUE!</v>
      </c>
    </row>
    <row r="759" spans="1:9" ht="15.75" customHeight="1" x14ac:dyDescent="0.25">
      <c r="A759" s="1">
        <v>758</v>
      </c>
      <c r="B759" s="2">
        <v>759</v>
      </c>
      <c r="C759" s="2" t="s">
        <v>2098</v>
      </c>
      <c r="D759" s="2" t="s">
        <v>2099</v>
      </c>
      <c r="E759" s="2" t="s">
        <v>2100</v>
      </c>
      <c r="F759" s="2" t="s">
        <v>809</v>
      </c>
      <c r="G759" s="2">
        <v>0</v>
      </c>
      <c r="H759" s="2" t="s">
        <v>221</v>
      </c>
      <c r="I759" s="3" t="str">
        <f ca="1">IFERROR(__xludf.DUMMYFUNCTION("REGEXREPLACE(F760,""\D"", """")
"),"29")</f>
        <v>29</v>
      </c>
    </row>
    <row r="760" spans="1:9" ht="15.75" customHeight="1" x14ac:dyDescent="0.25">
      <c r="A760" s="1">
        <v>759</v>
      </c>
      <c r="B760" s="2">
        <v>760</v>
      </c>
      <c r="C760" s="2" t="s">
        <v>2101</v>
      </c>
      <c r="D760" s="2" t="s">
        <v>2102</v>
      </c>
      <c r="E760" s="2" t="s">
        <v>2103</v>
      </c>
      <c r="F760" s="2">
        <v>0</v>
      </c>
      <c r="I760" s="3" t="str">
        <f ca="1">IFERROR(__xludf.DUMMYFUNCTION("REGEXREPLACE(F761,""\D"", """")
"),"#VALUE!")</f>
        <v>#VALUE!</v>
      </c>
    </row>
    <row r="761" spans="1:9" ht="15.75" customHeight="1" x14ac:dyDescent="0.25">
      <c r="A761" s="1">
        <v>760</v>
      </c>
      <c r="B761" s="2">
        <v>761</v>
      </c>
      <c r="C761" s="2" t="s">
        <v>2104</v>
      </c>
      <c r="D761" s="2" t="s">
        <v>2105</v>
      </c>
      <c r="E761" s="2" t="s">
        <v>579</v>
      </c>
      <c r="F761" s="2">
        <v>0</v>
      </c>
      <c r="I761" s="3" t="str">
        <f ca="1">IFERROR(__xludf.DUMMYFUNCTION("REGEXREPLACE(F762,""\D"", """")
"),"#VALUE!")</f>
        <v>#VALUE!</v>
      </c>
    </row>
    <row r="762" spans="1:9" ht="15.75" customHeight="1" x14ac:dyDescent="0.25">
      <c r="A762" s="1">
        <v>761</v>
      </c>
      <c r="B762" s="2">
        <v>762</v>
      </c>
      <c r="C762" s="2" t="s">
        <v>2106</v>
      </c>
      <c r="D762" s="2" t="s">
        <v>2107</v>
      </c>
      <c r="E762" s="2" t="s">
        <v>13</v>
      </c>
      <c r="F762" s="2">
        <v>0</v>
      </c>
      <c r="I762" s="3" t="str">
        <f ca="1">IFERROR(__xludf.DUMMYFUNCTION("REGEXREPLACE(F763,""\D"", """")
"),"#VALUE!")</f>
        <v>#VALUE!</v>
      </c>
    </row>
    <row r="763" spans="1:9" ht="15.75" customHeight="1" x14ac:dyDescent="0.25">
      <c r="A763" s="1">
        <v>762</v>
      </c>
      <c r="B763" s="2">
        <v>763</v>
      </c>
      <c r="C763" s="2" t="s">
        <v>2108</v>
      </c>
      <c r="D763" s="2" t="s">
        <v>2109</v>
      </c>
      <c r="E763" s="2" t="s">
        <v>13</v>
      </c>
      <c r="F763" s="2">
        <v>0</v>
      </c>
      <c r="I763" s="3" t="str">
        <f ca="1">IFERROR(__xludf.DUMMYFUNCTION("REGEXREPLACE(F764,""\D"", """")
"),"#VALUE!")</f>
        <v>#VALUE!</v>
      </c>
    </row>
    <row r="764" spans="1:9" ht="15.75" customHeight="1" x14ac:dyDescent="0.25">
      <c r="A764" s="1">
        <v>763</v>
      </c>
      <c r="B764" s="2">
        <v>764</v>
      </c>
      <c r="C764" s="2" t="s">
        <v>2110</v>
      </c>
      <c r="D764" s="2" t="s">
        <v>2111</v>
      </c>
      <c r="E764" s="2" t="s">
        <v>2112</v>
      </c>
      <c r="F764" s="2" t="s">
        <v>93</v>
      </c>
      <c r="G764" s="2">
        <v>12</v>
      </c>
      <c r="H764" s="2" t="s">
        <v>47</v>
      </c>
      <c r="I764" s="3" t="str">
        <f ca="1">IFERROR(__xludf.DUMMYFUNCTION("REGEXREPLACE(F765,""\D"", """")
"),"4")</f>
        <v>4</v>
      </c>
    </row>
    <row r="765" spans="1:9" ht="15.75" customHeight="1" x14ac:dyDescent="0.25">
      <c r="A765" s="1">
        <v>764</v>
      </c>
      <c r="B765" s="2">
        <v>765</v>
      </c>
      <c r="C765" s="2" t="s">
        <v>2113</v>
      </c>
      <c r="D765" s="2" t="s">
        <v>2114</v>
      </c>
      <c r="E765" s="2" t="s">
        <v>2115</v>
      </c>
      <c r="F765" s="2" t="s">
        <v>2116</v>
      </c>
      <c r="G765" s="2">
        <v>185</v>
      </c>
      <c r="H765" s="2" t="s">
        <v>2117</v>
      </c>
      <c r="I765" s="3" t="str">
        <f ca="1">IFERROR(__xludf.DUMMYFUNCTION("REGEXREPLACE(F766,""\D"", """")
"),"57")</f>
        <v>57</v>
      </c>
    </row>
    <row r="766" spans="1:9" ht="15.75" customHeight="1" x14ac:dyDescent="0.25">
      <c r="A766" s="1">
        <v>765</v>
      </c>
      <c r="B766" s="2">
        <v>766</v>
      </c>
      <c r="C766" s="2" t="s">
        <v>2118</v>
      </c>
      <c r="D766" s="2" t="s">
        <v>2119</v>
      </c>
      <c r="E766" s="2" t="s">
        <v>2120</v>
      </c>
      <c r="F766" s="2" t="s">
        <v>962</v>
      </c>
      <c r="G766" s="2">
        <v>5</v>
      </c>
      <c r="H766" s="2" t="s">
        <v>282</v>
      </c>
      <c r="I766" s="3" t="str">
        <f ca="1">IFERROR(__xludf.DUMMYFUNCTION("REGEXREPLACE(F767,""\D"", """")
"),"8")</f>
        <v>8</v>
      </c>
    </row>
    <row r="767" spans="1:9" ht="15.75" customHeight="1" x14ac:dyDescent="0.25">
      <c r="A767" s="1">
        <v>766</v>
      </c>
      <c r="B767" s="2">
        <v>767</v>
      </c>
      <c r="C767" s="2" t="s">
        <v>2121</v>
      </c>
      <c r="D767" s="2" t="s">
        <v>2122</v>
      </c>
      <c r="E767" s="2" t="s">
        <v>13</v>
      </c>
      <c r="F767" s="2">
        <v>0</v>
      </c>
      <c r="I767" s="3" t="str">
        <f ca="1">IFERROR(__xludf.DUMMYFUNCTION("REGEXREPLACE(F768,""\D"", """")
"),"#VALUE!")</f>
        <v>#VALUE!</v>
      </c>
    </row>
    <row r="768" spans="1:9" ht="15.75" customHeight="1" x14ac:dyDescent="0.25">
      <c r="A768" s="1">
        <v>767</v>
      </c>
      <c r="B768" s="2">
        <v>768</v>
      </c>
      <c r="C768" s="2" t="s">
        <v>2123</v>
      </c>
      <c r="D768" s="2" t="s">
        <v>2124</v>
      </c>
      <c r="E768" s="2" t="s">
        <v>2125</v>
      </c>
      <c r="F768" s="2">
        <v>0</v>
      </c>
      <c r="I768" s="3" t="str">
        <f ca="1">IFERROR(__xludf.DUMMYFUNCTION("REGEXREPLACE(F769,""\D"", """")
"),"#VALUE!")</f>
        <v>#VALUE!</v>
      </c>
    </row>
    <row r="769" spans="1:9" ht="15.75" customHeight="1" x14ac:dyDescent="0.25">
      <c r="A769" s="1">
        <v>768</v>
      </c>
      <c r="B769" s="2">
        <v>769</v>
      </c>
      <c r="C769" s="2" t="s">
        <v>2126</v>
      </c>
      <c r="D769" s="2" t="s">
        <v>2127</v>
      </c>
      <c r="E769" s="2" t="s">
        <v>2128</v>
      </c>
      <c r="F769" s="2" t="s">
        <v>154</v>
      </c>
      <c r="G769" s="2">
        <v>4</v>
      </c>
      <c r="H769" s="2" t="s">
        <v>620</v>
      </c>
      <c r="I769" s="3" t="str">
        <f ca="1">IFERROR(__xludf.DUMMYFUNCTION("REGEXREPLACE(F770,""\D"", """")
"),"3")</f>
        <v>3</v>
      </c>
    </row>
    <row r="770" spans="1:9" ht="15.75" customHeight="1" x14ac:dyDescent="0.25">
      <c r="A770" s="1">
        <v>769</v>
      </c>
      <c r="B770" s="2">
        <v>770</v>
      </c>
      <c r="C770" s="2" t="s">
        <v>2129</v>
      </c>
      <c r="D770" s="2" t="s">
        <v>2130</v>
      </c>
      <c r="E770" s="2" t="s">
        <v>1898</v>
      </c>
      <c r="F770" s="2">
        <v>0</v>
      </c>
      <c r="I770" s="3" t="str">
        <f ca="1">IFERROR(__xludf.DUMMYFUNCTION("REGEXREPLACE(F771,""\D"", """")
"),"#VALUE!")</f>
        <v>#VALUE!</v>
      </c>
    </row>
    <row r="771" spans="1:9" ht="15.75" customHeight="1" x14ac:dyDescent="0.25">
      <c r="A771" s="1">
        <v>770</v>
      </c>
      <c r="B771" s="2">
        <v>771</v>
      </c>
      <c r="C771" s="2" t="s">
        <v>2131</v>
      </c>
      <c r="D771" s="2" t="s">
        <v>2132</v>
      </c>
      <c r="E771" s="2" t="s">
        <v>2133</v>
      </c>
      <c r="F771" s="2" t="s">
        <v>134</v>
      </c>
      <c r="G771" s="2">
        <v>0</v>
      </c>
      <c r="H771" s="2" t="s">
        <v>135</v>
      </c>
      <c r="I771" s="3" t="str">
        <f ca="1">IFERROR(__xludf.DUMMYFUNCTION("REGEXREPLACE(F772,""\D"", """")
"),"21")</f>
        <v>21</v>
      </c>
    </row>
    <row r="772" spans="1:9" ht="15.75" customHeight="1" x14ac:dyDescent="0.25">
      <c r="A772" s="1">
        <v>771</v>
      </c>
      <c r="B772" s="2">
        <v>772</v>
      </c>
      <c r="C772" s="2" t="s">
        <v>2134</v>
      </c>
      <c r="D772" s="2" t="s">
        <v>2135</v>
      </c>
      <c r="E772" s="2" t="s">
        <v>2136</v>
      </c>
      <c r="F772" s="2">
        <v>0</v>
      </c>
      <c r="I772" s="3" t="str">
        <f ca="1">IFERROR(__xludf.DUMMYFUNCTION("REGEXREPLACE(F773,""\D"", """")
"),"#VALUE!")</f>
        <v>#VALUE!</v>
      </c>
    </row>
    <row r="773" spans="1:9" ht="15.75" customHeight="1" x14ac:dyDescent="0.25">
      <c r="A773" s="1">
        <v>772</v>
      </c>
      <c r="B773" s="2">
        <v>773</v>
      </c>
      <c r="C773" s="2" t="s">
        <v>2137</v>
      </c>
      <c r="D773" s="2" t="s">
        <v>2138</v>
      </c>
      <c r="E773" s="2" t="s">
        <v>13</v>
      </c>
      <c r="F773" s="2">
        <v>0</v>
      </c>
      <c r="I773" s="3" t="str">
        <f ca="1">IFERROR(__xludf.DUMMYFUNCTION("REGEXREPLACE(F774,""\D"", """")
"),"#VALUE!")</f>
        <v>#VALUE!</v>
      </c>
    </row>
    <row r="774" spans="1:9" ht="15.75" customHeight="1" x14ac:dyDescent="0.25">
      <c r="A774" s="1">
        <v>773</v>
      </c>
      <c r="B774" s="2">
        <v>774</v>
      </c>
      <c r="C774" s="2" t="s">
        <v>2139</v>
      </c>
      <c r="D774" s="2" t="s">
        <v>2140</v>
      </c>
      <c r="E774" s="2" t="s">
        <v>2141</v>
      </c>
      <c r="F774" s="2" t="s">
        <v>168</v>
      </c>
      <c r="G774" s="2">
        <v>21</v>
      </c>
      <c r="H774" s="2" t="s">
        <v>1403</v>
      </c>
      <c r="I774" s="3" t="str">
        <f ca="1">IFERROR(__xludf.DUMMYFUNCTION("REGEXREPLACE(F775,""\D"", """")
"),"6")</f>
        <v>6</v>
      </c>
    </row>
    <row r="775" spans="1:9" ht="15.75" customHeight="1" x14ac:dyDescent="0.25">
      <c r="A775" s="1">
        <v>774</v>
      </c>
      <c r="B775" s="2">
        <v>775</v>
      </c>
      <c r="C775" s="2" t="s">
        <v>2142</v>
      </c>
      <c r="D775" s="2" t="s">
        <v>2143</v>
      </c>
      <c r="E775" s="2" t="s">
        <v>2144</v>
      </c>
      <c r="F775" s="2" t="s">
        <v>2145</v>
      </c>
      <c r="G775" s="2">
        <v>0</v>
      </c>
      <c r="H775" s="2" t="s">
        <v>2146</v>
      </c>
      <c r="I775" s="3" t="str">
        <f ca="1">IFERROR(__xludf.DUMMYFUNCTION("REGEXREPLACE(F776,""\D"", """")
"),"59")</f>
        <v>59</v>
      </c>
    </row>
    <row r="776" spans="1:9" ht="15.75" customHeight="1" x14ac:dyDescent="0.25">
      <c r="A776" s="1">
        <v>775</v>
      </c>
      <c r="B776" s="2">
        <v>776</v>
      </c>
      <c r="C776" s="2" t="s">
        <v>2147</v>
      </c>
      <c r="D776" s="2" t="s">
        <v>2148</v>
      </c>
      <c r="E776" s="2" t="s">
        <v>2149</v>
      </c>
      <c r="F776" s="2">
        <v>0</v>
      </c>
      <c r="I776" s="3" t="str">
        <f ca="1">IFERROR(__xludf.DUMMYFUNCTION("REGEXREPLACE(F777,""\D"", """")
"),"#VALUE!")</f>
        <v>#VALUE!</v>
      </c>
    </row>
    <row r="777" spans="1:9" ht="15.75" customHeight="1" x14ac:dyDescent="0.25">
      <c r="A777" s="1">
        <v>776</v>
      </c>
      <c r="B777" s="2">
        <v>777</v>
      </c>
      <c r="C777" s="2" t="s">
        <v>2150</v>
      </c>
      <c r="D777" s="2" t="s">
        <v>2151</v>
      </c>
      <c r="E777" s="2" t="s">
        <v>13</v>
      </c>
      <c r="F777" s="2">
        <v>0</v>
      </c>
      <c r="I777" s="3" t="str">
        <f ca="1">IFERROR(__xludf.DUMMYFUNCTION("REGEXREPLACE(F778,""\D"", """")
"),"#VALUE!")</f>
        <v>#VALUE!</v>
      </c>
    </row>
    <row r="778" spans="1:9" ht="15.75" customHeight="1" x14ac:dyDescent="0.25">
      <c r="A778" s="1">
        <v>777</v>
      </c>
      <c r="B778" s="2">
        <v>778</v>
      </c>
      <c r="C778" s="2" t="s">
        <v>2152</v>
      </c>
      <c r="D778" s="2" t="s">
        <v>2153</v>
      </c>
      <c r="E778" s="2" t="s">
        <v>13</v>
      </c>
      <c r="F778" s="2">
        <v>0</v>
      </c>
      <c r="I778" s="3" t="str">
        <f ca="1">IFERROR(__xludf.DUMMYFUNCTION("REGEXREPLACE(F779,""\D"", """")
"),"#VALUE!")</f>
        <v>#VALUE!</v>
      </c>
    </row>
    <row r="779" spans="1:9" ht="15.75" customHeight="1" x14ac:dyDescent="0.25">
      <c r="A779" s="1">
        <v>778</v>
      </c>
      <c r="B779" s="2">
        <v>779</v>
      </c>
      <c r="C779" s="2" t="s">
        <v>2154</v>
      </c>
      <c r="D779" s="2" t="s">
        <v>2155</v>
      </c>
      <c r="E779" s="2" t="s">
        <v>13</v>
      </c>
      <c r="F779" s="2">
        <v>0</v>
      </c>
      <c r="I779" s="3" t="str">
        <f ca="1">IFERROR(__xludf.DUMMYFUNCTION("REGEXREPLACE(F780,""\D"", """")
"),"#VALUE!")</f>
        <v>#VALUE!</v>
      </c>
    </row>
    <row r="780" spans="1:9" ht="15.75" customHeight="1" x14ac:dyDescent="0.25">
      <c r="A780" s="1">
        <v>779</v>
      </c>
      <c r="B780" s="2">
        <v>780</v>
      </c>
      <c r="C780" s="2" t="s">
        <v>2156</v>
      </c>
      <c r="D780" s="2" t="s">
        <v>2157</v>
      </c>
      <c r="E780" s="2" t="s">
        <v>2158</v>
      </c>
      <c r="F780" s="2" t="s">
        <v>962</v>
      </c>
      <c r="G780" s="2">
        <v>6</v>
      </c>
      <c r="H780" s="2" t="s">
        <v>261</v>
      </c>
      <c r="I780" s="3" t="str">
        <f ca="1">IFERROR(__xludf.DUMMYFUNCTION("REGEXREPLACE(F781,""\D"", """")
"),"8")</f>
        <v>8</v>
      </c>
    </row>
    <row r="781" spans="1:9" ht="15.75" customHeight="1" x14ac:dyDescent="0.25">
      <c r="A781" s="1">
        <v>780</v>
      </c>
      <c r="B781" s="2">
        <v>781</v>
      </c>
      <c r="C781" s="2" t="s">
        <v>2159</v>
      </c>
      <c r="D781" s="2" t="s">
        <v>2160</v>
      </c>
      <c r="E781" s="2" t="s">
        <v>2161</v>
      </c>
      <c r="F781" s="2">
        <v>0</v>
      </c>
      <c r="I781" s="3" t="str">
        <f ca="1">IFERROR(__xludf.DUMMYFUNCTION("REGEXREPLACE(F782,""\D"", """")
"),"#VALUE!")</f>
        <v>#VALUE!</v>
      </c>
    </row>
    <row r="782" spans="1:9" ht="15.75" customHeight="1" x14ac:dyDescent="0.25">
      <c r="A782" s="1">
        <v>781</v>
      </c>
      <c r="B782" s="2">
        <v>782</v>
      </c>
      <c r="C782" s="2" t="s">
        <v>2162</v>
      </c>
      <c r="D782" s="2" t="s">
        <v>2163</v>
      </c>
      <c r="E782" s="2" t="s">
        <v>13</v>
      </c>
      <c r="F782" s="2">
        <v>0</v>
      </c>
      <c r="I782" s="3" t="str">
        <f ca="1">IFERROR(__xludf.DUMMYFUNCTION("REGEXREPLACE(F783,""\D"", """")
"),"#VALUE!")</f>
        <v>#VALUE!</v>
      </c>
    </row>
    <row r="783" spans="1:9" ht="15.75" customHeight="1" x14ac:dyDescent="0.25">
      <c r="A783" s="1">
        <v>782</v>
      </c>
      <c r="B783" s="2">
        <v>783</v>
      </c>
      <c r="C783" s="2" t="s">
        <v>2164</v>
      </c>
      <c r="D783" s="2" t="s">
        <v>2165</v>
      </c>
      <c r="E783" s="2" t="s">
        <v>2166</v>
      </c>
      <c r="F783" s="2" t="s">
        <v>256</v>
      </c>
      <c r="G783" s="2">
        <v>0</v>
      </c>
      <c r="H783" s="2" t="s">
        <v>155</v>
      </c>
      <c r="I783" s="3" t="str">
        <f ca="1">IFERROR(__xludf.DUMMYFUNCTION("REGEXREPLACE(F784,""\D"", """")
"),"10")</f>
        <v>10</v>
      </c>
    </row>
    <row r="784" spans="1:9" ht="15.75" customHeight="1" x14ac:dyDescent="0.25">
      <c r="A784" s="1">
        <v>783</v>
      </c>
      <c r="B784" s="2">
        <v>784</v>
      </c>
      <c r="C784" s="2" t="s">
        <v>2167</v>
      </c>
      <c r="D784" s="2" t="s">
        <v>2168</v>
      </c>
      <c r="E784" s="2" t="s">
        <v>2169</v>
      </c>
      <c r="F784" s="2">
        <v>0</v>
      </c>
      <c r="I784" s="3" t="str">
        <f ca="1">IFERROR(__xludf.DUMMYFUNCTION("REGEXREPLACE(F785,""\D"", """")
"),"#VALUE!")</f>
        <v>#VALUE!</v>
      </c>
    </row>
    <row r="785" spans="1:9" ht="15.75" customHeight="1" x14ac:dyDescent="0.25">
      <c r="A785" s="1">
        <v>784</v>
      </c>
      <c r="B785" s="2">
        <v>785</v>
      </c>
      <c r="C785" s="2" t="s">
        <v>2170</v>
      </c>
      <c r="D785" s="2" t="s">
        <v>2171</v>
      </c>
      <c r="E785" s="2" t="s">
        <v>2172</v>
      </c>
      <c r="F785" s="2">
        <v>0</v>
      </c>
      <c r="I785" s="3" t="str">
        <f ca="1">IFERROR(__xludf.DUMMYFUNCTION("REGEXREPLACE(F786,""\D"", """")
"),"#VALUE!")</f>
        <v>#VALUE!</v>
      </c>
    </row>
    <row r="786" spans="1:9" ht="15.75" customHeight="1" x14ac:dyDescent="0.25">
      <c r="A786" s="1">
        <v>785</v>
      </c>
      <c r="B786" s="2">
        <v>786</v>
      </c>
      <c r="C786" s="2" t="s">
        <v>2173</v>
      </c>
      <c r="D786" s="2" t="s">
        <v>2174</v>
      </c>
      <c r="E786" s="2" t="s">
        <v>2175</v>
      </c>
      <c r="F786" s="2">
        <v>0</v>
      </c>
      <c r="I786" s="3" t="str">
        <f ca="1">IFERROR(__xludf.DUMMYFUNCTION("REGEXREPLACE(F787,""\D"", """")
"),"#VALUE!")</f>
        <v>#VALUE!</v>
      </c>
    </row>
    <row r="787" spans="1:9" ht="15.75" customHeight="1" x14ac:dyDescent="0.25">
      <c r="A787" s="1">
        <v>786</v>
      </c>
      <c r="B787" s="2">
        <v>787</v>
      </c>
      <c r="C787" s="2" t="s">
        <v>2176</v>
      </c>
      <c r="D787" s="2" t="s">
        <v>2177</v>
      </c>
      <c r="E787" s="2" t="s">
        <v>2178</v>
      </c>
      <c r="F787" s="2">
        <v>0</v>
      </c>
      <c r="I787" s="3" t="str">
        <f ca="1">IFERROR(__xludf.DUMMYFUNCTION("REGEXREPLACE(F788,""\D"", """")
"),"#VALUE!")</f>
        <v>#VALUE!</v>
      </c>
    </row>
    <row r="788" spans="1:9" ht="15.75" customHeight="1" x14ac:dyDescent="0.25">
      <c r="A788" s="1">
        <v>787</v>
      </c>
      <c r="B788" s="2">
        <v>788</v>
      </c>
      <c r="C788" s="2" t="s">
        <v>2179</v>
      </c>
      <c r="D788" s="2" t="s">
        <v>2180</v>
      </c>
      <c r="E788" s="2" t="s">
        <v>13</v>
      </c>
      <c r="F788" s="2">
        <v>0</v>
      </c>
      <c r="I788" s="3" t="str">
        <f ca="1">IFERROR(__xludf.DUMMYFUNCTION("REGEXREPLACE(F789,""\D"", """")
"),"#VALUE!")</f>
        <v>#VALUE!</v>
      </c>
    </row>
    <row r="789" spans="1:9" ht="15.75" customHeight="1" x14ac:dyDescent="0.25">
      <c r="A789" s="1">
        <v>788</v>
      </c>
      <c r="B789" s="2">
        <v>789</v>
      </c>
      <c r="C789" s="2" t="s">
        <v>2181</v>
      </c>
      <c r="D789" s="2" t="s">
        <v>2182</v>
      </c>
      <c r="E789" s="2" t="s">
        <v>13</v>
      </c>
      <c r="F789" s="2">
        <v>0</v>
      </c>
      <c r="I789" s="3" t="str">
        <f ca="1">IFERROR(__xludf.DUMMYFUNCTION("REGEXREPLACE(F790,""\D"", """")
"),"#VALUE!")</f>
        <v>#VALUE!</v>
      </c>
    </row>
    <row r="790" spans="1:9" ht="15.75" customHeight="1" x14ac:dyDescent="0.25">
      <c r="A790" s="1">
        <v>789</v>
      </c>
      <c r="B790" s="2">
        <v>790</v>
      </c>
      <c r="C790" s="2" t="s">
        <v>2183</v>
      </c>
      <c r="D790" s="2" t="s">
        <v>2184</v>
      </c>
      <c r="E790" s="2" t="s">
        <v>13</v>
      </c>
      <c r="F790" s="2">
        <v>0</v>
      </c>
      <c r="I790" s="3" t="str">
        <f ca="1">IFERROR(__xludf.DUMMYFUNCTION("REGEXREPLACE(F791,""\D"", """")
"),"#VALUE!")</f>
        <v>#VALUE!</v>
      </c>
    </row>
    <row r="791" spans="1:9" ht="15.75" customHeight="1" x14ac:dyDescent="0.25">
      <c r="A791" s="1">
        <v>790</v>
      </c>
      <c r="B791" s="2">
        <v>791</v>
      </c>
      <c r="C791" s="2" t="s">
        <v>2185</v>
      </c>
      <c r="D791" s="2" t="s">
        <v>2186</v>
      </c>
      <c r="E791" s="2" t="s">
        <v>13</v>
      </c>
      <c r="F791" s="2">
        <v>0</v>
      </c>
      <c r="I791" s="3" t="str">
        <f ca="1">IFERROR(__xludf.DUMMYFUNCTION("REGEXREPLACE(F792,""\D"", """")
"),"#VALUE!")</f>
        <v>#VALUE!</v>
      </c>
    </row>
    <row r="792" spans="1:9" ht="15.75" customHeight="1" x14ac:dyDescent="0.25">
      <c r="A792" s="1">
        <v>791</v>
      </c>
      <c r="B792" s="2">
        <v>792</v>
      </c>
      <c r="C792" s="2" t="s">
        <v>2187</v>
      </c>
      <c r="D792" s="2" t="s">
        <v>2188</v>
      </c>
      <c r="E792" s="2" t="s">
        <v>2189</v>
      </c>
      <c r="F792" s="2" t="s">
        <v>220</v>
      </c>
      <c r="G792" s="2">
        <v>34</v>
      </c>
      <c r="H792" s="2" t="s">
        <v>805</v>
      </c>
      <c r="I792" s="3" t="str">
        <f ca="1">IFERROR(__xludf.DUMMYFUNCTION("REGEXREPLACE(F793,""\D"", """")
"),"18")</f>
        <v>18</v>
      </c>
    </row>
    <row r="793" spans="1:9" ht="15.75" customHeight="1" x14ac:dyDescent="0.25">
      <c r="A793" s="1">
        <v>792</v>
      </c>
      <c r="B793" s="2">
        <v>793</v>
      </c>
      <c r="C793" s="2" t="s">
        <v>2190</v>
      </c>
      <c r="D793" s="2" t="s">
        <v>2191</v>
      </c>
      <c r="E793" s="2" t="s">
        <v>2192</v>
      </c>
      <c r="F793" s="2" t="s">
        <v>58</v>
      </c>
      <c r="G793" s="2">
        <v>22</v>
      </c>
      <c r="H793" s="2" t="s">
        <v>805</v>
      </c>
      <c r="I793" s="3" t="str">
        <f ca="1">IFERROR(__xludf.DUMMYFUNCTION("REGEXREPLACE(F794,""\D"", """")
"),"30")</f>
        <v>30</v>
      </c>
    </row>
    <row r="794" spans="1:9" ht="15.75" customHeight="1" x14ac:dyDescent="0.25">
      <c r="A794" s="1">
        <v>793</v>
      </c>
      <c r="B794" s="2">
        <v>794</v>
      </c>
      <c r="C794" s="2" t="s">
        <v>2193</v>
      </c>
      <c r="D794" s="2" t="s">
        <v>2194</v>
      </c>
      <c r="E794" s="2" t="s">
        <v>2195</v>
      </c>
      <c r="F794" s="2" t="s">
        <v>637</v>
      </c>
      <c r="G794" s="2">
        <v>0</v>
      </c>
      <c r="H794" s="2" t="s">
        <v>2196</v>
      </c>
      <c r="I794" s="3" t="str">
        <f ca="1">IFERROR(__xludf.DUMMYFUNCTION("REGEXREPLACE(F795,""\D"", """")
"),"47")</f>
        <v>47</v>
      </c>
    </row>
    <row r="795" spans="1:9" ht="15.75" customHeight="1" x14ac:dyDescent="0.25">
      <c r="A795" s="1">
        <v>794</v>
      </c>
      <c r="B795" s="2">
        <v>795</v>
      </c>
      <c r="C795" s="2" t="s">
        <v>2197</v>
      </c>
      <c r="D795" s="2" t="s">
        <v>2198</v>
      </c>
      <c r="E795" s="2" t="s">
        <v>2199</v>
      </c>
      <c r="F795" s="2">
        <v>0</v>
      </c>
      <c r="I795" s="3" t="str">
        <f ca="1">IFERROR(__xludf.DUMMYFUNCTION("REGEXREPLACE(F796,""\D"", """")
"),"#VALUE!")</f>
        <v>#VALUE!</v>
      </c>
    </row>
    <row r="796" spans="1:9" ht="15.75" customHeight="1" x14ac:dyDescent="0.25">
      <c r="A796" s="1">
        <v>795</v>
      </c>
      <c r="B796" s="2">
        <v>796</v>
      </c>
      <c r="C796" s="2" t="s">
        <v>2200</v>
      </c>
      <c r="D796" s="2" t="s">
        <v>2201</v>
      </c>
      <c r="E796" s="2" t="s">
        <v>13</v>
      </c>
      <c r="F796" s="2">
        <v>0</v>
      </c>
      <c r="I796" s="3" t="str">
        <f ca="1">IFERROR(__xludf.DUMMYFUNCTION("REGEXREPLACE(F797,""\D"", """")
"),"#VALUE!")</f>
        <v>#VALUE!</v>
      </c>
    </row>
    <row r="797" spans="1:9" ht="15.75" customHeight="1" x14ac:dyDescent="0.25">
      <c r="A797" s="1">
        <v>796</v>
      </c>
      <c r="B797" s="2">
        <v>797</v>
      </c>
      <c r="C797" s="2" t="s">
        <v>2202</v>
      </c>
      <c r="D797" s="2" t="s">
        <v>2203</v>
      </c>
      <c r="E797" s="2" t="s">
        <v>13</v>
      </c>
      <c r="F797" s="2">
        <v>0</v>
      </c>
      <c r="I797" s="3" t="str">
        <f ca="1">IFERROR(__xludf.DUMMYFUNCTION("REGEXREPLACE(F798,""\D"", """")
"),"#VALUE!")</f>
        <v>#VALUE!</v>
      </c>
    </row>
    <row r="798" spans="1:9" ht="15.75" customHeight="1" x14ac:dyDescent="0.25">
      <c r="A798" s="1">
        <v>797</v>
      </c>
      <c r="B798" s="2">
        <v>798</v>
      </c>
      <c r="C798" s="2" t="s">
        <v>2204</v>
      </c>
      <c r="D798" s="2" t="s">
        <v>2205</v>
      </c>
      <c r="E798" s="2" t="s">
        <v>13</v>
      </c>
      <c r="F798" s="2">
        <v>0</v>
      </c>
      <c r="I798" s="3" t="str">
        <f ca="1">IFERROR(__xludf.DUMMYFUNCTION("REGEXREPLACE(F799,""\D"", """")
"),"#VALUE!")</f>
        <v>#VALUE!</v>
      </c>
    </row>
    <row r="799" spans="1:9" ht="15.75" customHeight="1" x14ac:dyDescent="0.25">
      <c r="A799" s="1">
        <v>798</v>
      </c>
      <c r="B799" s="2">
        <v>799</v>
      </c>
      <c r="C799" s="2" t="s">
        <v>2206</v>
      </c>
      <c r="D799" s="2" t="s">
        <v>2207</v>
      </c>
      <c r="E799" s="2" t="s">
        <v>2208</v>
      </c>
      <c r="F799" s="2" t="s">
        <v>256</v>
      </c>
      <c r="G799" s="2">
        <v>0</v>
      </c>
      <c r="H799" s="2" t="s">
        <v>155</v>
      </c>
      <c r="I799" s="3" t="str">
        <f ca="1">IFERROR(__xludf.DUMMYFUNCTION("REGEXREPLACE(F800,""\D"", """")
"),"10")</f>
        <v>10</v>
      </c>
    </row>
    <row r="800" spans="1:9" ht="15.75" customHeight="1" x14ac:dyDescent="0.25">
      <c r="A800" s="1">
        <v>799</v>
      </c>
      <c r="B800" s="2">
        <v>800</v>
      </c>
      <c r="C800" s="2" t="s">
        <v>2209</v>
      </c>
      <c r="D800" s="2" t="s">
        <v>2210</v>
      </c>
      <c r="E800" s="2" t="s">
        <v>2211</v>
      </c>
      <c r="F800" s="2" t="s">
        <v>35</v>
      </c>
      <c r="G800" s="2">
        <v>14</v>
      </c>
      <c r="H800" s="2" t="s">
        <v>571</v>
      </c>
      <c r="I800" s="3" t="str">
        <f ca="1">IFERROR(__xludf.DUMMYFUNCTION("REGEXREPLACE(F801,""\D"", """")
"),"5")</f>
        <v>5</v>
      </c>
    </row>
    <row r="801" spans="1:9" ht="15.75" customHeight="1" x14ac:dyDescent="0.25">
      <c r="A801" s="1">
        <v>800</v>
      </c>
      <c r="B801" s="2">
        <v>801</v>
      </c>
      <c r="C801" s="2" t="s">
        <v>2212</v>
      </c>
      <c r="D801" s="2" t="s">
        <v>2213</v>
      </c>
      <c r="E801" s="2" t="s">
        <v>2214</v>
      </c>
      <c r="F801" s="2">
        <v>0</v>
      </c>
      <c r="I801" s="3" t="str">
        <f ca="1">IFERROR(__xludf.DUMMYFUNCTION("REGEXREPLACE(F802,""\D"", """")
"),"#VALUE!")</f>
        <v>#VALUE!</v>
      </c>
    </row>
    <row r="802" spans="1:9" ht="15.75" customHeight="1" x14ac:dyDescent="0.25">
      <c r="A802" s="1">
        <v>801</v>
      </c>
      <c r="B802" s="2">
        <v>802</v>
      </c>
      <c r="C802" s="2" t="s">
        <v>2215</v>
      </c>
      <c r="D802" s="2" t="s">
        <v>2216</v>
      </c>
      <c r="E802" s="2" t="s">
        <v>2217</v>
      </c>
      <c r="F802" s="2" t="s">
        <v>962</v>
      </c>
      <c r="G802" s="2">
        <v>5</v>
      </c>
      <c r="H802" s="2" t="s">
        <v>282</v>
      </c>
      <c r="I802" s="3" t="str">
        <f ca="1">IFERROR(__xludf.DUMMYFUNCTION("REGEXREPLACE(F803,""\D"", """")
"),"8")</f>
        <v>8</v>
      </c>
    </row>
    <row r="803" spans="1:9" ht="15.75" customHeight="1" x14ac:dyDescent="0.25">
      <c r="A803" s="1">
        <v>802</v>
      </c>
      <c r="B803" s="2">
        <v>803</v>
      </c>
      <c r="C803" s="2" t="s">
        <v>2218</v>
      </c>
      <c r="D803" s="2" t="s">
        <v>2219</v>
      </c>
      <c r="E803" s="2" t="s">
        <v>13</v>
      </c>
      <c r="F803" s="2">
        <v>0</v>
      </c>
      <c r="I803" s="3" t="str">
        <f ca="1">IFERROR(__xludf.DUMMYFUNCTION("REGEXREPLACE(F804,""\D"", """")
"),"#VALUE!")</f>
        <v>#VALUE!</v>
      </c>
    </row>
    <row r="804" spans="1:9" ht="15.75" customHeight="1" x14ac:dyDescent="0.25">
      <c r="A804" s="1">
        <v>803</v>
      </c>
      <c r="B804" s="2">
        <v>804</v>
      </c>
      <c r="C804" s="2" t="s">
        <v>2220</v>
      </c>
      <c r="D804" s="2" t="s">
        <v>2221</v>
      </c>
      <c r="E804" s="2" t="s">
        <v>2222</v>
      </c>
      <c r="F804" s="2">
        <v>0</v>
      </c>
      <c r="I804" s="3" t="str">
        <f ca="1">IFERROR(__xludf.DUMMYFUNCTION("REGEXREPLACE(F805,""\D"", """")
"),"#VALUE!")</f>
        <v>#VALUE!</v>
      </c>
    </row>
    <row r="805" spans="1:9" ht="15.75" customHeight="1" x14ac:dyDescent="0.25">
      <c r="A805" s="1">
        <v>804</v>
      </c>
      <c r="B805" s="2">
        <v>805</v>
      </c>
      <c r="C805" s="2" t="s">
        <v>2223</v>
      </c>
      <c r="D805" s="2" t="s">
        <v>2224</v>
      </c>
      <c r="E805" s="2" t="s">
        <v>2225</v>
      </c>
      <c r="F805" s="2">
        <v>0</v>
      </c>
      <c r="I805" s="3" t="str">
        <f ca="1">IFERROR(__xludf.DUMMYFUNCTION("REGEXREPLACE(F806,""\D"", """")
"),"#VALUE!")</f>
        <v>#VALUE!</v>
      </c>
    </row>
    <row r="806" spans="1:9" ht="15.75" customHeight="1" x14ac:dyDescent="0.25">
      <c r="A806" s="1">
        <v>805</v>
      </c>
      <c r="B806" s="2">
        <v>806</v>
      </c>
      <c r="C806" s="2" t="s">
        <v>2226</v>
      </c>
      <c r="D806" s="2" t="s">
        <v>2227</v>
      </c>
      <c r="E806" s="2" t="s">
        <v>2228</v>
      </c>
      <c r="F806" s="2">
        <v>0</v>
      </c>
      <c r="I806" s="3" t="str">
        <f ca="1">IFERROR(__xludf.DUMMYFUNCTION("REGEXREPLACE(F807,""\D"", """")
"),"#VALUE!")</f>
        <v>#VALUE!</v>
      </c>
    </row>
    <row r="807" spans="1:9" ht="15.75" customHeight="1" x14ac:dyDescent="0.25">
      <c r="A807" s="1">
        <v>806</v>
      </c>
      <c r="B807" s="2">
        <v>807</v>
      </c>
      <c r="C807" s="2" t="s">
        <v>2229</v>
      </c>
      <c r="D807" s="2" t="s">
        <v>2230</v>
      </c>
      <c r="E807" s="2" t="s">
        <v>2231</v>
      </c>
      <c r="F807" s="2">
        <v>0</v>
      </c>
      <c r="I807" s="3" t="str">
        <f ca="1">IFERROR(__xludf.DUMMYFUNCTION("REGEXREPLACE(F808,""\D"", """")
"),"#VALUE!")</f>
        <v>#VALUE!</v>
      </c>
    </row>
    <row r="808" spans="1:9" ht="15.75" customHeight="1" x14ac:dyDescent="0.25">
      <c r="A808" s="1">
        <v>807</v>
      </c>
      <c r="B808" s="2">
        <v>808</v>
      </c>
      <c r="C808" s="2" t="s">
        <v>2232</v>
      </c>
      <c r="D808" s="2" t="s">
        <v>2233</v>
      </c>
      <c r="E808" s="2" t="s">
        <v>2234</v>
      </c>
      <c r="F808" s="2" t="s">
        <v>93</v>
      </c>
      <c r="G808" s="2">
        <v>3</v>
      </c>
      <c r="H808" s="2" t="s">
        <v>620</v>
      </c>
      <c r="I808" s="3" t="str">
        <f ca="1">IFERROR(__xludf.DUMMYFUNCTION("REGEXREPLACE(F809,""\D"", """")
"),"4")</f>
        <v>4</v>
      </c>
    </row>
    <row r="809" spans="1:9" ht="15.75" customHeight="1" x14ac:dyDescent="0.25">
      <c r="A809" s="1">
        <v>808</v>
      </c>
      <c r="B809" s="2">
        <v>809</v>
      </c>
      <c r="C809" s="2" t="s">
        <v>2235</v>
      </c>
      <c r="D809" s="2" t="s">
        <v>2236</v>
      </c>
      <c r="E809" s="2" t="s">
        <v>13</v>
      </c>
      <c r="F809" s="2">
        <v>0</v>
      </c>
      <c r="I809" s="3" t="str">
        <f ca="1">IFERROR(__xludf.DUMMYFUNCTION("REGEXREPLACE(F810,""\D"", """")
"),"#VALUE!")</f>
        <v>#VALUE!</v>
      </c>
    </row>
    <row r="810" spans="1:9" ht="15.75" customHeight="1" x14ac:dyDescent="0.25">
      <c r="A810" s="1">
        <v>809</v>
      </c>
      <c r="B810" s="2">
        <v>810</v>
      </c>
      <c r="C810" s="2" t="s">
        <v>2237</v>
      </c>
      <c r="D810" s="2" t="s">
        <v>2238</v>
      </c>
      <c r="E810" s="2" t="s">
        <v>2239</v>
      </c>
      <c r="F810" s="2">
        <v>0</v>
      </c>
      <c r="I810" s="3" t="str">
        <f ca="1">IFERROR(__xludf.DUMMYFUNCTION("REGEXREPLACE(F811,""\D"", """")
"),"#VALUE!")</f>
        <v>#VALUE!</v>
      </c>
    </row>
    <row r="811" spans="1:9" ht="15.75" customHeight="1" x14ac:dyDescent="0.25">
      <c r="A811" s="1">
        <v>810</v>
      </c>
      <c r="B811" s="2">
        <v>811</v>
      </c>
      <c r="C811" s="2" t="s">
        <v>2240</v>
      </c>
      <c r="D811" s="2" t="s">
        <v>2241</v>
      </c>
      <c r="E811" s="2" t="s">
        <v>13</v>
      </c>
      <c r="F811" s="2">
        <v>0</v>
      </c>
      <c r="I811" s="3" t="str">
        <f ca="1">IFERROR(__xludf.DUMMYFUNCTION("REGEXREPLACE(F812,""\D"", """")
"),"#VALUE!")</f>
        <v>#VALUE!</v>
      </c>
    </row>
    <row r="812" spans="1:9" ht="15.75" customHeight="1" x14ac:dyDescent="0.25">
      <c r="A812" s="1">
        <v>811</v>
      </c>
      <c r="B812" s="2">
        <v>812</v>
      </c>
      <c r="C812" s="2" t="s">
        <v>2242</v>
      </c>
      <c r="D812" s="2" t="s">
        <v>2243</v>
      </c>
      <c r="E812" s="2" t="s">
        <v>2244</v>
      </c>
      <c r="F812" s="2">
        <v>0</v>
      </c>
      <c r="I812" s="3" t="str">
        <f ca="1">IFERROR(__xludf.DUMMYFUNCTION("REGEXREPLACE(F813,""\D"", """")
"),"#VALUE!")</f>
        <v>#VALUE!</v>
      </c>
    </row>
    <row r="813" spans="1:9" ht="15.75" customHeight="1" x14ac:dyDescent="0.25">
      <c r="A813" s="1">
        <v>812</v>
      </c>
      <c r="B813" s="2">
        <v>813</v>
      </c>
      <c r="C813" s="2" t="s">
        <v>2245</v>
      </c>
      <c r="D813" s="2" t="s">
        <v>2246</v>
      </c>
      <c r="E813" s="2" t="s">
        <v>2247</v>
      </c>
      <c r="F813" s="2" t="s">
        <v>2248</v>
      </c>
      <c r="G813" s="2">
        <v>24</v>
      </c>
      <c r="H813" s="2" t="s">
        <v>2249</v>
      </c>
      <c r="I813" s="3" t="str">
        <f ca="1">IFERROR(__xludf.DUMMYFUNCTION("REGEXREPLACE(F814,""\D"", """")
"),"86")</f>
        <v>86</v>
      </c>
    </row>
    <row r="814" spans="1:9" ht="15.75" customHeight="1" x14ac:dyDescent="0.25">
      <c r="A814" s="1">
        <v>813</v>
      </c>
      <c r="B814" s="2">
        <v>814</v>
      </c>
      <c r="C814" s="2" t="s">
        <v>2250</v>
      </c>
      <c r="D814" s="2" t="s">
        <v>2251</v>
      </c>
      <c r="E814" s="2" t="s">
        <v>2252</v>
      </c>
      <c r="F814" s="2" t="s">
        <v>168</v>
      </c>
      <c r="G814" s="2">
        <v>11</v>
      </c>
      <c r="H814" s="2" t="s">
        <v>475</v>
      </c>
      <c r="I814" s="3" t="str">
        <f ca="1">IFERROR(__xludf.DUMMYFUNCTION("REGEXREPLACE(F815,""\D"", """")
"),"6")</f>
        <v>6</v>
      </c>
    </row>
    <row r="815" spans="1:9" ht="15.75" customHeight="1" x14ac:dyDescent="0.25">
      <c r="A815" s="1">
        <v>814</v>
      </c>
      <c r="B815" s="2">
        <v>815</v>
      </c>
      <c r="C815" s="2" t="s">
        <v>2253</v>
      </c>
      <c r="D815" s="2" t="s">
        <v>2254</v>
      </c>
      <c r="E815" s="2" t="s">
        <v>2255</v>
      </c>
      <c r="F815" s="2">
        <v>0</v>
      </c>
      <c r="I815" s="3" t="str">
        <f ca="1">IFERROR(__xludf.DUMMYFUNCTION("REGEXREPLACE(F816,""\D"", """")
"),"#VALUE!")</f>
        <v>#VALUE!</v>
      </c>
    </row>
    <row r="816" spans="1:9" ht="15.75" customHeight="1" x14ac:dyDescent="0.25">
      <c r="A816" s="1">
        <v>815</v>
      </c>
      <c r="B816" s="2">
        <v>816</v>
      </c>
      <c r="C816" s="2" t="s">
        <v>2256</v>
      </c>
      <c r="D816" s="2" t="s">
        <v>2257</v>
      </c>
      <c r="E816" s="2" t="s">
        <v>13</v>
      </c>
      <c r="F816" s="2">
        <v>0</v>
      </c>
      <c r="I816" s="3" t="str">
        <f ca="1">IFERROR(__xludf.DUMMYFUNCTION("REGEXREPLACE(F817,""\D"", """")
"),"#VALUE!")</f>
        <v>#VALUE!</v>
      </c>
    </row>
    <row r="817" spans="1:9" ht="15.75" customHeight="1" x14ac:dyDescent="0.25">
      <c r="A817" s="1">
        <v>816</v>
      </c>
      <c r="B817" s="2">
        <v>817</v>
      </c>
      <c r="C817" s="2" t="s">
        <v>2258</v>
      </c>
      <c r="D817" s="2" t="s">
        <v>2259</v>
      </c>
      <c r="E817" s="2" t="s">
        <v>2260</v>
      </c>
      <c r="F817" s="2" t="s">
        <v>204</v>
      </c>
      <c r="G817" s="2">
        <v>8</v>
      </c>
      <c r="H817" s="2" t="s">
        <v>475</v>
      </c>
      <c r="I817" s="3" t="str">
        <f ca="1">IFERROR(__xludf.DUMMYFUNCTION("REGEXREPLACE(F818,""\D"", """")
"),"9")</f>
        <v>9</v>
      </c>
    </row>
    <row r="818" spans="1:9" ht="15.75" customHeight="1" x14ac:dyDescent="0.25">
      <c r="A818" s="1">
        <v>817</v>
      </c>
      <c r="B818" s="2">
        <v>818</v>
      </c>
      <c r="C818" s="2" t="s">
        <v>2261</v>
      </c>
      <c r="D818" s="2" t="s">
        <v>2262</v>
      </c>
      <c r="E818" s="2" t="s">
        <v>13</v>
      </c>
      <c r="F818" s="2">
        <v>0</v>
      </c>
      <c r="I818" s="3" t="str">
        <f ca="1">IFERROR(__xludf.DUMMYFUNCTION("REGEXREPLACE(F819,""\D"", """")
"),"#VALUE!")</f>
        <v>#VALUE!</v>
      </c>
    </row>
    <row r="819" spans="1:9" ht="15.75" customHeight="1" x14ac:dyDescent="0.25">
      <c r="A819" s="1">
        <v>818</v>
      </c>
      <c r="B819" s="2">
        <v>819</v>
      </c>
      <c r="C819" s="2" t="s">
        <v>2263</v>
      </c>
      <c r="D819" s="2" t="s">
        <v>2264</v>
      </c>
      <c r="E819" s="2" t="s">
        <v>13</v>
      </c>
      <c r="F819" s="2">
        <v>0</v>
      </c>
      <c r="I819" s="3" t="str">
        <f ca="1">IFERROR(__xludf.DUMMYFUNCTION("REGEXREPLACE(F820,""\D"", """")
"),"#VALUE!")</f>
        <v>#VALUE!</v>
      </c>
    </row>
    <row r="820" spans="1:9" ht="15.75" customHeight="1" x14ac:dyDescent="0.25">
      <c r="A820" s="1">
        <v>819</v>
      </c>
      <c r="B820" s="2">
        <v>820</v>
      </c>
      <c r="C820" s="2" t="s">
        <v>2265</v>
      </c>
      <c r="D820" s="2" t="s">
        <v>2266</v>
      </c>
      <c r="E820" s="2" t="s">
        <v>13</v>
      </c>
      <c r="F820" s="2">
        <v>0</v>
      </c>
      <c r="I820" s="3" t="str">
        <f ca="1">IFERROR(__xludf.DUMMYFUNCTION("REGEXREPLACE(F821,""\D"", """")
"),"#VALUE!")</f>
        <v>#VALUE!</v>
      </c>
    </row>
    <row r="821" spans="1:9" ht="15.75" customHeight="1" x14ac:dyDescent="0.25">
      <c r="A821" s="1">
        <v>820</v>
      </c>
      <c r="B821" s="2">
        <v>821</v>
      </c>
      <c r="C821" s="2" t="s">
        <v>2267</v>
      </c>
      <c r="D821" s="2" t="s">
        <v>2268</v>
      </c>
      <c r="E821" s="2" t="s">
        <v>2269</v>
      </c>
      <c r="F821" s="2" t="s">
        <v>2270</v>
      </c>
      <c r="G821" s="2">
        <v>14</v>
      </c>
      <c r="H821" s="2" t="s">
        <v>384</v>
      </c>
      <c r="I821" s="3" t="str">
        <f ca="1">IFERROR(__xludf.DUMMYFUNCTION("REGEXREPLACE(F822,""\D"", """")
"),"19")</f>
        <v>19</v>
      </c>
    </row>
    <row r="822" spans="1:9" ht="15.75" customHeight="1" x14ac:dyDescent="0.25">
      <c r="A822" s="1">
        <v>821</v>
      </c>
      <c r="B822" s="2">
        <v>822</v>
      </c>
      <c r="C822" s="2" t="s">
        <v>2271</v>
      </c>
      <c r="D822" s="2" t="s">
        <v>2272</v>
      </c>
      <c r="E822" s="2" t="s">
        <v>827</v>
      </c>
      <c r="F822" s="2">
        <v>0</v>
      </c>
      <c r="I822" s="3" t="str">
        <f ca="1">IFERROR(__xludf.DUMMYFUNCTION("REGEXREPLACE(F823,""\D"", """")
"),"#VALUE!")</f>
        <v>#VALUE!</v>
      </c>
    </row>
    <row r="823" spans="1:9" ht="15.75" customHeight="1" x14ac:dyDescent="0.25">
      <c r="A823" s="1">
        <v>822</v>
      </c>
      <c r="B823" s="2">
        <v>823</v>
      </c>
      <c r="C823" s="2" t="s">
        <v>2273</v>
      </c>
      <c r="D823" s="2" t="s">
        <v>2274</v>
      </c>
      <c r="E823" s="2" t="s">
        <v>13</v>
      </c>
      <c r="F823" s="2">
        <v>0</v>
      </c>
      <c r="I823" s="3" t="str">
        <f ca="1">IFERROR(__xludf.DUMMYFUNCTION("REGEXREPLACE(F824,""\D"", """")
"),"#VALUE!")</f>
        <v>#VALUE!</v>
      </c>
    </row>
    <row r="824" spans="1:9" ht="15.75" customHeight="1" x14ac:dyDescent="0.25">
      <c r="A824" s="1">
        <v>823</v>
      </c>
      <c r="B824" s="2">
        <v>824</v>
      </c>
      <c r="C824" s="2" t="s">
        <v>2275</v>
      </c>
      <c r="D824" s="2" t="s">
        <v>2276</v>
      </c>
      <c r="E824" s="2" t="s">
        <v>2277</v>
      </c>
      <c r="F824" s="2">
        <v>0</v>
      </c>
      <c r="I824" s="3" t="str">
        <f ca="1">IFERROR(__xludf.DUMMYFUNCTION("REGEXREPLACE(F825,""\D"", """")
"),"#VALUE!")</f>
        <v>#VALUE!</v>
      </c>
    </row>
    <row r="825" spans="1:9" ht="15.75" customHeight="1" x14ac:dyDescent="0.25">
      <c r="A825" s="1">
        <v>824</v>
      </c>
      <c r="B825" s="2">
        <v>825</v>
      </c>
      <c r="C825" s="2" t="s">
        <v>2278</v>
      </c>
      <c r="D825" s="2" t="s">
        <v>2279</v>
      </c>
      <c r="E825" s="2" t="s">
        <v>2280</v>
      </c>
      <c r="F825" s="2" t="s">
        <v>144</v>
      </c>
      <c r="G825" s="2">
        <v>0</v>
      </c>
      <c r="H825" s="2" t="s">
        <v>2281</v>
      </c>
      <c r="I825" s="3" t="str">
        <f ca="1">IFERROR(__xludf.DUMMYFUNCTION("REGEXREPLACE(F826,""\D"", """")
"),"45")</f>
        <v>45</v>
      </c>
    </row>
    <row r="826" spans="1:9" ht="15.75" customHeight="1" x14ac:dyDescent="0.25">
      <c r="A826" s="1">
        <v>825</v>
      </c>
      <c r="B826" s="2">
        <v>826</v>
      </c>
      <c r="C826" s="2" t="s">
        <v>2282</v>
      </c>
      <c r="D826" s="2" t="s">
        <v>2283</v>
      </c>
      <c r="E826" s="2" t="s">
        <v>2284</v>
      </c>
      <c r="F826" s="2" t="s">
        <v>159</v>
      </c>
      <c r="G826" s="2">
        <v>2</v>
      </c>
      <c r="H826" s="2" t="s">
        <v>282</v>
      </c>
      <c r="I826" s="3" t="str">
        <f ca="1">IFERROR(__xludf.DUMMYFUNCTION("REGEXREPLACE(F827,""\D"", """")
"),"11")</f>
        <v>11</v>
      </c>
    </row>
    <row r="827" spans="1:9" ht="15.75" customHeight="1" x14ac:dyDescent="0.25">
      <c r="A827" s="1">
        <v>826</v>
      </c>
      <c r="B827" s="2">
        <v>827</v>
      </c>
      <c r="C827" s="2" t="s">
        <v>2285</v>
      </c>
      <c r="D827" s="2" t="s">
        <v>2286</v>
      </c>
      <c r="E827" s="2" t="s">
        <v>2287</v>
      </c>
      <c r="F827" s="2" t="s">
        <v>1838</v>
      </c>
      <c r="G827" s="2">
        <v>11</v>
      </c>
      <c r="H827" s="2" t="s">
        <v>187</v>
      </c>
      <c r="I827" s="3" t="str">
        <f ca="1">IFERROR(__xludf.DUMMYFUNCTION("REGEXREPLACE(F828,""\D"", """")
"),"28")</f>
        <v>28</v>
      </c>
    </row>
    <row r="828" spans="1:9" ht="15.75" customHeight="1" x14ac:dyDescent="0.25">
      <c r="A828" s="1">
        <v>827</v>
      </c>
      <c r="B828" s="2">
        <v>828</v>
      </c>
      <c r="C828" s="2" t="s">
        <v>2288</v>
      </c>
      <c r="D828" s="2" t="s">
        <v>2289</v>
      </c>
      <c r="E828" s="2" t="s">
        <v>827</v>
      </c>
      <c r="F828" s="2">
        <v>0</v>
      </c>
      <c r="I828" s="3" t="str">
        <f ca="1">IFERROR(__xludf.DUMMYFUNCTION("REGEXREPLACE(F829,""\D"", """")
"),"#VALUE!")</f>
        <v>#VALUE!</v>
      </c>
    </row>
    <row r="829" spans="1:9" ht="15.75" customHeight="1" x14ac:dyDescent="0.25">
      <c r="A829" s="1">
        <v>828</v>
      </c>
      <c r="B829" s="2">
        <v>829</v>
      </c>
      <c r="C829" s="2" t="s">
        <v>2290</v>
      </c>
      <c r="D829" s="2" t="s">
        <v>2291</v>
      </c>
      <c r="E829" s="2" t="s">
        <v>13</v>
      </c>
      <c r="F829" s="2">
        <v>0</v>
      </c>
      <c r="I829" s="3" t="str">
        <f ca="1">IFERROR(__xludf.DUMMYFUNCTION("REGEXREPLACE(F830,""\D"", """")
"),"#VALUE!")</f>
        <v>#VALUE!</v>
      </c>
    </row>
    <row r="830" spans="1:9" ht="15.75" customHeight="1" x14ac:dyDescent="0.25">
      <c r="A830" s="1">
        <v>829</v>
      </c>
      <c r="B830" s="2">
        <v>830</v>
      </c>
      <c r="C830" s="2" t="s">
        <v>2292</v>
      </c>
      <c r="D830" s="2" t="s">
        <v>2293</v>
      </c>
      <c r="E830" s="2" t="s">
        <v>2294</v>
      </c>
      <c r="F830" s="2">
        <v>0</v>
      </c>
      <c r="I830" s="3" t="str">
        <f ca="1">IFERROR(__xludf.DUMMYFUNCTION("REGEXREPLACE(F831,""\D"", """")
"),"#VALUE!")</f>
        <v>#VALUE!</v>
      </c>
    </row>
    <row r="831" spans="1:9" ht="15.75" customHeight="1" x14ac:dyDescent="0.25">
      <c r="A831" s="1">
        <v>830</v>
      </c>
      <c r="B831" s="2">
        <v>831</v>
      </c>
      <c r="C831" s="2" t="s">
        <v>2295</v>
      </c>
      <c r="D831" s="2" t="s">
        <v>2296</v>
      </c>
      <c r="E831" s="2" t="s">
        <v>2297</v>
      </c>
      <c r="F831" s="2" t="s">
        <v>628</v>
      </c>
      <c r="G831" s="2">
        <v>0</v>
      </c>
      <c r="H831" s="2" t="s">
        <v>629</v>
      </c>
      <c r="I831" s="3" t="str">
        <f ca="1">IFERROR(__xludf.DUMMYFUNCTION("REGEXREPLACE(F832,""\D"", """")
"),"74")</f>
        <v>74</v>
      </c>
    </row>
    <row r="832" spans="1:9" ht="15.75" customHeight="1" x14ac:dyDescent="0.25">
      <c r="A832" s="1">
        <v>831</v>
      </c>
      <c r="B832" s="2">
        <v>832</v>
      </c>
      <c r="C832" s="2" t="s">
        <v>2298</v>
      </c>
      <c r="D832" s="2" t="s">
        <v>2299</v>
      </c>
      <c r="E832" s="2" t="s">
        <v>13</v>
      </c>
      <c r="F832" s="2">
        <v>0</v>
      </c>
      <c r="I832" s="3" t="str">
        <f ca="1">IFERROR(__xludf.DUMMYFUNCTION("REGEXREPLACE(F833,""\D"", """")
"),"#VALUE!")</f>
        <v>#VALUE!</v>
      </c>
    </row>
    <row r="833" spans="1:9" ht="15.75" customHeight="1" x14ac:dyDescent="0.25">
      <c r="A833" s="1">
        <v>832</v>
      </c>
      <c r="B833" s="2">
        <v>833</v>
      </c>
      <c r="C833" s="2" t="s">
        <v>2300</v>
      </c>
      <c r="D833" s="2" t="s">
        <v>2301</v>
      </c>
      <c r="E833" s="2" t="s">
        <v>13</v>
      </c>
      <c r="F833" s="2">
        <v>0</v>
      </c>
      <c r="I833" s="3" t="str">
        <f ca="1">IFERROR(__xludf.DUMMYFUNCTION("REGEXREPLACE(F834,""\D"", """")
"),"#VALUE!")</f>
        <v>#VALUE!</v>
      </c>
    </row>
    <row r="834" spans="1:9" ht="15.75" customHeight="1" x14ac:dyDescent="0.25">
      <c r="A834" s="1">
        <v>833</v>
      </c>
      <c r="B834" s="2">
        <v>834</v>
      </c>
      <c r="C834" s="2" t="s">
        <v>2302</v>
      </c>
      <c r="D834" s="2" t="s">
        <v>2303</v>
      </c>
      <c r="E834" s="2" t="s">
        <v>2304</v>
      </c>
      <c r="F834" s="2">
        <v>0</v>
      </c>
      <c r="I834" s="3" t="str">
        <f ca="1">IFERROR(__xludf.DUMMYFUNCTION("REGEXREPLACE(F835,""\D"", """")
"),"#VALUE!")</f>
        <v>#VALUE!</v>
      </c>
    </row>
    <row r="835" spans="1:9" ht="15.75" customHeight="1" x14ac:dyDescent="0.25">
      <c r="A835" s="1">
        <v>834</v>
      </c>
      <c r="B835" s="2">
        <v>835</v>
      </c>
      <c r="C835" s="2" t="s">
        <v>2305</v>
      </c>
      <c r="D835" s="2" t="s">
        <v>2306</v>
      </c>
      <c r="E835" s="2" t="s">
        <v>13</v>
      </c>
      <c r="F835" s="2">
        <v>0</v>
      </c>
      <c r="I835" s="3" t="str">
        <f ca="1">IFERROR(__xludf.DUMMYFUNCTION("REGEXREPLACE(F836,""\D"", """")
"),"#VALUE!")</f>
        <v>#VALUE!</v>
      </c>
    </row>
    <row r="836" spans="1:9" ht="15.75" customHeight="1" x14ac:dyDescent="0.25">
      <c r="A836" s="1">
        <v>835</v>
      </c>
      <c r="B836" s="2">
        <v>836</v>
      </c>
      <c r="C836" s="2" t="s">
        <v>2307</v>
      </c>
      <c r="D836" s="2" t="s">
        <v>2308</v>
      </c>
      <c r="E836" s="2" t="s">
        <v>2309</v>
      </c>
      <c r="F836" s="2">
        <v>0</v>
      </c>
      <c r="I836" s="3" t="str">
        <f ca="1">IFERROR(__xludf.DUMMYFUNCTION("REGEXREPLACE(F837,""\D"", """")
"),"#VALUE!")</f>
        <v>#VALUE!</v>
      </c>
    </row>
    <row r="837" spans="1:9" ht="15.75" customHeight="1" x14ac:dyDescent="0.25">
      <c r="A837" s="1">
        <v>836</v>
      </c>
      <c r="B837" s="2">
        <v>837</v>
      </c>
      <c r="C837" s="2" t="s">
        <v>2310</v>
      </c>
      <c r="D837" s="2" t="s">
        <v>2311</v>
      </c>
      <c r="E837" s="2" t="s">
        <v>13</v>
      </c>
      <c r="F837" s="2">
        <v>0</v>
      </c>
      <c r="I837" s="3" t="str">
        <f ca="1">IFERROR(__xludf.DUMMYFUNCTION("REGEXREPLACE(F838,""\D"", """")
"),"#VALUE!")</f>
        <v>#VALUE!</v>
      </c>
    </row>
    <row r="838" spans="1:9" ht="15.75" customHeight="1" x14ac:dyDescent="0.25">
      <c r="A838" s="1">
        <v>837</v>
      </c>
      <c r="B838" s="2">
        <v>838</v>
      </c>
      <c r="C838" s="2" t="s">
        <v>2312</v>
      </c>
      <c r="D838" s="2" t="s">
        <v>2313</v>
      </c>
      <c r="E838" s="2" t="s">
        <v>2314</v>
      </c>
      <c r="F838" s="2" t="s">
        <v>962</v>
      </c>
      <c r="G838" s="2">
        <v>10</v>
      </c>
      <c r="H838" s="2" t="s">
        <v>272</v>
      </c>
      <c r="I838" s="3" t="str">
        <f ca="1">IFERROR(__xludf.DUMMYFUNCTION("REGEXREPLACE(F839,""\D"", """")
"),"8")</f>
        <v>8</v>
      </c>
    </row>
    <row r="839" spans="1:9" ht="15.75" customHeight="1" x14ac:dyDescent="0.25">
      <c r="A839" s="1">
        <v>838</v>
      </c>
      <c r="B839" s="2">
        <v>839</v>
      </c>
      <c r="C839" s="2" t="s">
        <v>2315</v>
      </c>
      <c r="D839" s="2" t="s">
        <v>2316</v>
      </c>
      <c r="E839" s="2" t="s">
        <v>13</v>
      </c>
      <c r="F839" s="2">
        <v>0</v>
      </c>
      <c r="I839" s="3" t="str">
        <f ca="1">IFERROR(__xludf.DUMMYFUNCTION("REGEXREPLACE(F840,""\D"", """")
"),"#VALUE!")</f>
        <v>#VALUE!</v>
      </c>
    </row>
    <row r="840" spans="1:9" ht="15.75" customHeight="1" x14ac:dyDescent="0.25">
      <c r="A840" s="1">
        <v>839</v>
      </c>
      <c r="B840" s="2">
        <v>840</v>
      </c>
      <c r="C840" s="2" t="s">
        <v>2317</v>
      </c>
      <c r="D840" s="2" t="s">
        <v>2318</v>
      </c>
      <c r="E840" s="2" t="s">
        <v>13</v>
      </c>
      <c r="F840" s="2">
        <v>0</v>
      </c>
      <c r="I840" s="3" t="str">
        <f ca="1">IFERROR(__xludf.DUMMYFUNCTION("REGEXREPLACE(F841,""\D"", """")
"),"#VALUE!")</f>
        <v>#VALUE!</v>
      </c>
    </row>
    <row r="841" spans="1:9" ht="15.75" customHeight="1" x14ac:dyDescent="0.25">
      <c r="A841" s="1">
        <v>840</v>
      </c>
      <c r="B841" s="2">
        <v>841</v>
      </c>
      <c r="C841" s="2" t="s">
        <v>2319</v>
      </c>
      <c r="D841" s="2" t="s">
        <v>2320</v>
      </c>
      <c r="E841" s="2" t="s">
        <v>2321</v>
      </c>
      <c r="F841" s="2">
        <v>0</v>
      </c>
      <c r="I841" s="3" t="str">
        <f ca="1">IFERROR(__xludf.DUMMYFUNCTION("REGEXREPLACE(F842,""\D"", """")
"),"#VALUE!")</f>
        <v>#VALUE!</v>
      </c>
    </row>
    <row r="842" spans="1:9" ht="15.75" customHeight="1" x14ac:dyDescent="0.25">
      <c r="A842" s="1">
        <v>841</v>
      </c>
      <c r="B842" s="2">
        <v>842</v>
      </c>
      <c r="C842" s="2" t="s">
        <v>2322</v>
      </c>
      <c r="D842" s="2" t="s">
        <v>2323</v>
      </c>
      <c r="E842" s="2" t="s">
        <v>13</v>
      </c>
      <c r="F842" s="2">
        <v>0</v>
      </c>
      <c r="I842" s="3" t="str">
        <f ca="1">IFERROR(__xludf.DUMMYFUNCTION("REGEXREPLACE(F843,""\D"", """")
"),"#VALUE!")</f>
        <v>#VALUE!</v>
      </c>
    </row>
    <row r="843" spans="1:9" ht="15.75" customHeight="1" x14ac:dyDescent="0.25">
      <c r="A843" s="1">
        <v>842</v>
      </c>
      <c r="B843" s="2">
        <v>843</v>
      </c>
      <c r="C843" s="2" t="s">
        <v>2324</v>
      </c>
      <c r="D843" s="2" t="s">
        <v>2325</v>
      </c>
      <c r="E843" s="2" t="s">
        <v>13</v>
      </c>
      <c r="F843" s="2">
        <v>0</v>
      </c>
      <c r="I843" s="3" t="str">
        <f ca="1">IFERROR(__xludf.DUMMYFUNCTION("REGEXREPLACE(F844,""\D"", """")
"),"#VALUE!")</f>
        <v>#VALUE!</v>
      </c>
    </row>
    <row r="844" spans="1:9" ht="15.75" customHeight="1" x14ac:dyDescent="0.25">
      <c r="A844" s="1">
        <v>843</v>
      </c>
      <c r="B844" s="2">
        <v>844</v>
      </c>
      <c r="C844" s="2" t="s">
        <v>2326</v>
      </c>
      <c r="D844" s="2" t="s">
        <v>2327</v>
      </c>
      <c r="E844" s="2" t="s">
        <v>13</v>
      </c>
      <c r="F844" s="2">
        <v>0</v>
      </c>
      <c r="I844" s="3" t="str">
        <f ca="1">IFERROR(__xludf.DUMMYFUNCTION("REGEXREPLACE(F845,""\D"", """")
"),"#VALUE!")</f>
        <v>#VALUE!</v>
      </c>
    </row>
    <row r="845" spans="1:9" ht="15.75" customHeight="1" x14ac:dyDescent="0.25">
      <c r="A845" s="1">
        <v>844</v>
      </c>
      <c r="B845" s="2">
        <v>845</v>
      </c>
      <c r="C845" s="2" t="s">
        <v>2328</v>
      </c>
      <c r="D845" s="2" t="s">
        <v>2329</v>
      </c>
      <c r="E845" s="2" t="s">
        <v>2330</v>
      </c>
      <c r="F845" s="2" t="s">
        <v>409</v>
      </c>
      <c r="G845" s="2">
        <v>9</v>
      </c>
      <c r="H845" s="2" t="s">
        <v>47</v>
      </c>
      <c r="I845" s="3" t="str">
        <f ca="1">IFERROR(__xludf.DUMMYFUNCTION("REGEXREPLACE(F846,""\D"", """")
"),"7")</f>
        <v>7</v>
      </c>
    </row>
    <row r="846" spans="1:9" ht="15.75" customHeight="1" x14ac:dyDescent="0.25">
      <c r="A846" s="1">
        <v>845</v>
      </c>
      <c r="B846" s="2">
        <v>846</v>
      </c>
      <c r="C846" s="2" t="s">
        <v>2331</v>
      </c>
      <c r="D846" s="2" t="s">
        <v>2332</v>
      </c>
      <c r="E846" s="2" t="s">
        <v>13</v>
      </c>
      <c r="F846" s="2">
        <v>0</v>
      </c>
      <c r="I846" s="3" t="str">
        <f ca="1">IFERROR(__xludf.DUMMYFUNCTION("REGEXREPLACE(F847,""\D"", """")
"),"#VALUE!")</f>
        <v>#VALUE!</v>
      </c>
    </row>
    <row r="847" spans="1:9" ht="15.75" customHeight="1" x14ac:dyDescent="0.25">
      <c r="A847" s="1">
        <v>846</v>
      </c>
      <c r="B847" s="2">
        <v>847</v>
      </c>
      <c r="C847" s="2" t="s">
        <v>2333</v>
      </c>
      <c r="D847" s="2" t="s">
        <v>2334</v>
      </c>
      <c r="E847" s="2" t="s">
        <v>2335</v>
      </c>
      <c r="F847" s="2">
        <v>0</v>
      </c>
      <c r="I847" s="3" t="str">
        <f ca="1">IFERROR(__xludf.DUMMYFUNCTION("REGEXREPLACE(F848,""\D"", """")
"),"#VALUE!")</f>
        <v>#VALUE!</v>
      </c>
    </row>
    <row r="848" spans="1:9" ht="15.75" customHeight="1" x14ac:dyDescent="0.25">
      <c r="A848" s="1">
        <v>847</v>
      </c>
      <c r="B848" s="2">
        <v>848</v>
      </c>
      <c r="C848" s="2" t="s">
        <v>2336</v>
      </c>
      <c r="D848" s="2" t="s">
        <v>2337</v>
      </c>
      <c r="E848" s="2" t="s">
        <v>2338</v>
      </c>
      <c r="F848" s="2">
        <v>0</v>
      </c>
      <c r="I848" s="3" t="str">
        <f ca="1">IFERROR(__xludf.DUMMYFUNCTION("REGEXREPLACE(F849,""\D"", """")
"),"#VALUE!")</f>
        <v>#VALUE!</v>
      </c>
    </row>
    <row r="849" spans="1:9" ht="15.75" customHeight="1" x14ac:dyDescent="0.25">
      <c r="A849" s="1">
        <v>848</v>
      </c>
      <c r="B849" s="2">
        <v>849</v>
      </c>
      <c r="C849" s="2" t="s">
        <v>2339</v>
      </c>
      <c r="D849" s="2" t="s">
        <v>2340</v>
      </c>
      <c r="E849" s="2" t="s">
        <v>2341</v>
      </c>
      <c r="F849" s="2">
        <v>0</v>
      </c>
      <c r="I849" s="3" t="str">
        <f ca="1">IFERROR(__xludf.DUMMYFUNCTION("REGEXREPLACE(F850,""\D"", """")
"),"#VALUE!")</f>
        <v>#VALUE!</v>
      </c>
    </row>
    <row r="850" spans="1:9" ht="15.75" customHeight="1" x14ac:dyDescent="0.25">
      <c r="A850" s="1">
        <v>849</v>
      </c>
      <c r="B850" s="2">
        <v>850</v>
      </c>
      <c r="C850" s="2" t="s">
        <v>2342</v>
      </c>
      <c r="D850" s="2" t="s">
        <v>2343</v>
      </c>
      <c r="E850" s="2" t="s">
        <v>2344</v>
      </c>
      <c r="F850" s="2">
        <v>0</v>
      </c>
      <c r="I850" s="3" t="str">
        <f ca="1">IFERROR(__xludf.DUMMYFUNCTION("REGEXREPLACE(F851,""\D"", """")
"),"#VALUE!")</f>
        <v>#VALUE!</v>
      </c>
    </row>
    <row r="851" spans="1:9" ht="15.75" customHeight="1" x14ac:dyDescent="0.25">
      <c r="A851" s="1">
        <v>850</v>
      </c>
      <c r="B851" s="2">
        <v>851</v>
      </c>
      <c r="C851" s="2" t="s">
        <v>2345</v>
      </c>
      <c r="D851" s="2" t="s">
        <v>2346</v>
      </c>
      <c r="E851" s="2" t="s">
        <v>2347</v>
      </c>
      <c r="F851" s="2">
        <v>0</v>
      </c>
      <c r="I851" s="3" t="str">
        <f ca="1">IFERROR(__xludf.DUMMYFUNCTION("REGEXREPLACE(F852,""\D"", """")
"),"#VALUE!")</f>
        <v>#VALUE!</v>
      </c>
    </row>
    <row r="852" spans="1:9" ht="15.75" customHeight="1" x14ac:dyDescent="0.25">
      <c r="A852" s="1">
        <v>851</v>
      </c>
      <c r="B852" s="2">
        <v>852</v>
      </c>
      <c r="C852" s="2" t="s">
        <v>2348</v>
      </c>
      <c r="D852" s="2" t="s">
        <v>2349</v>
      </c>
      <c r="E852" s="2" t="s">
        <v>2350</v>
      </c>
      <c r="F852" s="2" t="s">
        <v>220</v>
      </c>
      <c r="G852" s="2">
        <v>1</v>
      </c>
      <c r="H852" s="2" t="s">
        <v>571</v>
      </c>
      <c r="I852" s="3" t="str">
        <f ca="1">IFERROR(__xludf.DUMMYFUNCTION("REGEXREPLACE(F853,""\D"", """")
"),"18")</f>
        <v>18</v>
      </c>
    </row>
    <row r="853" spans="1:9" ht="15.75" customHeight="1" x14ac:dyDescent="0.25">
      <c r="A853" s="1">
        <v>852</v>
      </c>
      <c r="B853" s="2">
        <v>853</v>
      </c>
      <c r="C853" s="2" t="s">
        <v>2351</v>
      </c>
      <c r="D853" s="2" t="s">
        <v>2352</v>
      </c>
      <c r="E853" s="2" t="s">
        <v>13</v>
      </c>
      <c r="F853" s="2">
        <v>0</v>
      </c>
      <c r="I853" s="3" t="str">
        <f ca="1">IFERROR(__xludf.DUMMYFUNCTION("REGEXREPLACE(F854,""\D"", """")
"),"#VALUE!")</f>
        <v>#VALUE!</v>
      </c>
    </row>
    <row r="854" spans="1:9" ht="15.75" customHeight="1" x14ac:dyDescent="0.25">
      <c r="A854" s="1">
        <v>853</v>
      </c>
      <c r="B854" s="2">
        <v>854</v>
      </c>
      <c r="C854" s="2" t="s">
        <v>2353</v>
      </c>
      <c r="D854" s="2" t="s">
        <v>2354</v>
      </c>
      <c r="E854" s="2" t="s">
        <v>13</v>
      </c>
      <c r="F854" s="2">
        <v>0</v>
      </c>
      <c r="I854" s="3" t="str">
        <f ca="1">IFERROR(__xludf.DUMMYFUNCTION("REGEXREPLACE(F855,""\D"", """")
"),"#VALUE!")</f>
        <v>#VALUE!</v>
      </c>
    </row>
    <row r="855" spans="1:9" ht="15.75" customHeight="1" x14ac:dyDescent="0.25">
      <c r="A855" s="1">
        <v>854</v>
      </c>
      <c r="B855" s="2">
        <v>855</v>
      </c>
      <c r="C855" s="2" t="s">
        <v>2355</v>
      </c>
      <c r="D855" s="2" t="s">
        <v>2356</v>
      </c>
      <c r="E855" s="2" t="s">
        <v>2357</v>
      </c>
      <c r="F855" s="2" t="s">
        <v>409</v>
      </c>
      <c r="G855" s="2">
        <v>8</v>
      </c>
      <c r="H855" s="2" t="s">
        <v>160</v>
      </c>
      <c r="I855" s="3" t="str">
        <f ca="1">IFERROR(__xludf.DUMMYFUNCTION("REGEXREPLACE(F856,""\D"", """")
"),"7")</f>
        <v>7</v>
      </c>
    </row>
    <row r="856" spans="1:9" ht="15.75" customHeight="1" x14ac:dyDescent="0.25">
      <c r="A856" s="1">
        <v>855</v>
      </c>
      <c r="B856" s="2">
        <v>856</v>
      </c>
      <c r="C856" s="2" t="s">
        <v>2358</v>
      </c>
      <c r="D856" s="2" t="s">
        <v>2359</v>
      </c>
      <c r="E856" s="2" t="s">
        <v>2360</v>
      </c>
      <c r="F856" s="2">
        <v>0</v>
      </c>
      <c r="I856" s="3" t="str">
        <f ca="1">IFERROR(__xludf.DUMMYFUNCTION("REGEXREPLACE(F857,""\D"", """")
"),"#VALUE!")</f>
        <v>#VALUE!</v>
      </c>
    </row>
    <row r="857" spans="1:9" ht="15.75" customHeight="1" x14ac:dyDescent="0.25">
      <c r="A857" s="1">
        <v>856</v>
      </c>
      <c r="B857" s="2">
        <v>857</v>
      </c>
      <c r="C857" s="2" t="s">
        <v>2361</v>
      </c>
      <c r="D857" s="2" t="s">
        <v>2362</v>
      </c>
      <c r="E857" s="2" t="s">
        <v>13</v>
      </c>
      <c r="F857" s="2">
        <v>0</v>
      </c>
      <c r="I857" s="3" t="str">
        <f ca="1">IFERROR(__xludf.DUMMYFUNCTION("REGEXREPLACE(F858,""\D"", """")
"),"#VALUE!")</f>
        <v>#VALUE!</v>
      </c>
    </row>
    <row r="858" spans="1:9" ht="15.75" customHeight="1" x14ac:dyDescent="0.25">
      <c r="A858" s="1">
        <v>857</v>
      </c>
      <c r="B858" s="2">
        <v>858</v>
      </c>
      <c r="C858" s="2" t="s">
        <v>2363</v>
      </c>
      <c r="D858" s="2" t="s">
        <v>2364</v>
      </c>
      <c r="E858" s="2" t="s">
        <v>13</v>
      </c>
      <c r="F858" s="2">
        <v>0</v>
      </c>
      <c r="I858" s="3" t="str">
        <f ca="1">IFERROR(__xludf.DUMMYFUNCTION("REGEXREPLACE(F859,""\D"", """")
"),"#VALUE!")</f>
        <v>#VALUE!</v>
      </c>
    </row>
    <row r="859" spans="1:9" ht="15.75" customHeight="1" x14ac:dyDescent="0.25">
      <c r="A859" s="1">
        <v>858</v>
      </c>
      <c r="B859" s="2">
        <v>859</v>
      </c>
      <c r="C859" s="2" t="s">
        <v>2365</v>
      </c>
      <c r="D859" s="2" t="s">
        <v>2366</v>
      </c>
      <c r="E859" s="2" t="s">
        <v>13</v>
      </c>
      <c r="F859" s="2">
        <v>0</v>
      </c>
      <c r="I859" s="3" t="str">
        <f ca="1">IFERROR(__xludf.DUMMYFUNCTION("REGEXREPLACE(F860,""\D"", """")
"),"#VALUE!")</f>
        <v>#VALUE!</v>
      </c>
    </row>
    <row r="860" spans="1:9" ht="15.75" customHeight="1" x14ac:dyDescent="0.25">
      <c r="A860" s="1">
        <v>859</v>
      </c>
      <c r="B860" s="2">
        <v>860</v>
      </c>
      <c r="C860" s="2" t="s">
        <v>2367</v>
      </c>
      <c r="D860" s="2" t="s">
        <v>2368</v>
      </c>
      <c r="E860" s="2" t="s">
        <v>2369</v>
      </c>
      <c r="F860" s="2">
        <v>0</v>
      </c>
      <c r="I860" s="3" t="str">
        <f ca="1">IFERROR(__xludf.DUMMYFUNCTION("REGEXREPLACE(F861,""\D"", """")
"),"#VALUE!")</f>
        <v>#VALUE!</v>
      </c>
    </row>
    <row r="861" spans="1:9" ht="15.75" customHeight="1" x14ac:dyDescent="0.25">
      <c r="A861" s="1">
        <v>860</v>
      </c>
      <c r="B861" s="2">
        <v>861</v>
      </c>
      <c r="C861" s="2" t="s">
        <v>2370</v>
      </c>
      <c r="D861" s="2" t="s">
        <v>2371</v>
      </c>
      <c r="E861" s="2" t="s">
        <v>2372</v>
      </c>
      <c r="F861" s="2">
        <v>0</v>
      </c>
      <c r="I861" s="3" t="str">
        <f ca="1">IFERROR(__xludf.DUMMYFUNCTION("REGEXREPLACE(F862,""\D"", """")
"),"#VALUE!")</f>
        <v>#VALUE!</v>
      </c>
    </row>
    <row r="862" spans="1:9" ht="15.75" customHeight="1" x14ac:dyDescent="0.25">
      <c r="A862" s="1">
        <v>861</v>
      </c>
      <c r="B862" s="2">
        <v>862</v>
      </c>
      <c r="C862" s="2" t="s">
        <v>2373</v>
      </c>
      <c r="D862" s="2" t="s">
        <v>2374</v>
      </c>
      <c r="E862" s="2" t="s">
        <v>2375</v>
      </c>
      <c r="F862" s="2" t="s">
        <v>2376</v>
      </c>
      <c r="G862" s="2">
        <v>0</v>
      </c>
      <c r="H862" s="2" t="s">
        <v>2377</v>
      </c>
      <c r="I862" s="3" t="str">
        <f ca="1">IFERROR(__xludf.DUMMYFUNCTION("REGEXREPLACE(F863,""\D"", """")
"),"66")</f>
        <v>66</v>
      </c>
    </row>
    <row r="863" spans="1:9" ht="15.75" customHeight="1" x14ac:dyDescent="0.25">
      <c r="A863" s="1">
        <v>862</v>
      </c>
      <c r="B863" s="2">
        <v>863</v>
      </c>
      <c r="C863" s="2" t="s">
        <v>2378</v>
      </c>
      <c r="D863" s="2" t="s">
        <v>2379</v>
      </c>
      <c r="E863" s="2" t="s">
        <v>2380</v>
      </c>
      <c r="F863" s="2">
        <v>0</v>
      </c>
      <c r="I863" s="3" t="str">
        <f ca="1">IFERROR(__xludf.DUMMYFUNCTION("REGEXREPLACE(F864,""\D"", """")
"),"#VALUE!")</f>
        <v>#VALUE!</v>
      </c>
    </row>
    <row r="864" spans="1:9" ht="15.75" customHeight="1" x14ac:dyDescent="0.25">
      <c r="A864" s="1">
        <v>863</v>
      </c>
      <c r="B864" s="2">
        <v>864</v>
      </c>
      <c r="C864" s="2" t="s">
        <v>2381</v>
      </c>
      <c r="D864" s="2" t="s">
        <v>2382</v>
      </c>
      <c r="E864" s="2" t="s">
        <v>13</v>
      </c>
      <c r="F864" s="2">
        <v>0</v>
      </c>
      <c r="I864" s="3" t="str">
        <f ca="1">IFERROR(__xludf.DUMMYFUNCTION("REGEXREPLACE(F865,""\D"", """")
"),"#VALUE!")</f>
        <v>#VALUE!</v>
      </c>
    </row>
    <row r="865" spans="1:9" ht="15.75" customHeight="1" x14ac:dyDescent="0.25">
      <c r="A865" s="1">
        <v>864</v>
      </c>
      <c r="B865" s="2">
        <v>865</v>
      </c>
      <c r="C865" s="2" t="s">
        <v>2383</v>
      </c>
      <c r="D865" s="2" t="s">
        <v>2384</v>
      </c>
      <c r="E865" s="2" t="s">
        <v>2385</v>
      </c>
      <c r="F865" s="2">
        <v>0</v>
      </c>
      <c r="I865" s="3" t="str">
        <f ca="1">IFERROR(__xludf.DUMMYFUNCTION("REGEXREPLACE(F866,""\D"", """")
"),"#VALUE!")</f>
        <v>#VALUE!</v>
      </c>
    </row>
    <row r="866" spans="1:9" ht="15.75" customHeight="1" x14ac:dyDescent="0.25">
      <c r="A866" s="1">
        <v>865</v>
      </c>
      <c r="B866" s="2">
        <v>866</v>
      </c>
      <c r="C866" s="2" t="s">
        <v>2386</v>
      </c>
      <c r="D866" s="2" t="s">
        <v>2387</v>
      </c>
      <c r="E866" s="2" t="s">
        <v>2388</v>
      </c>
      <c r="F866" s="2" t="s">
        <v>168</v>
      </c>
      <c r="G866" s="2">
        <v>11</v>
      </c>
      <c r="H866" s="2" t="s">
        <v>475</v>
      </c>
      <c r="I866" s="3" t="str">
        <f ca="1">IFERROR(__xludf.DUMMYFUNCTION("REGEXREPLACE(F867,""\D"", """")
"),"6")</f>
        <v>6</v>
      </c>
    </row>
    <row r="867" spans="1:9" ht="15.75" customHeight="1" x14ac:dyDescent="0.25">
      <c r="A867" s="1">
        <v>866</v>
      </c>
      <c r="B867" s="2">
        <v>867</v>
      </c>
      <c r="C867" s="2" t="s">
        <v>2389</v>
      </c>
      <c r="D867" s="2" t="s">
        <v>2390</v>
      </c>
      <c r="E867" s="2" t="s">
        <v>13</v>
      </c>
      <c r="F867" s="2">
        <v>0</v>
      </c>
      <c r="I867" s="3" t="str">
        <f ca="1">IFERROR(__xludf.DUMMYFUNCTION("REGEXREPLACE(F868,""\D"", """")
"),"#VALUE!")</f>
        <v>#VALUE!</v>
      </c>
    </row>
    <row r="868" spans="1:9" ht="15.75" customHeight="1" x14ac:dyDescent="0.25">
      <c r="A868" s="1">
        <v>867</v>
      </c>
      <c r="B868" s="2">
        <v>868</v>
      </c>
      <c r="C868" s="2" t="s">
        <v>2391</v>
      </c>
      <c r="D868" s="2" t="s">
        <v>2392</v>
      </c>
      <c r="E868" s="2" t="s">
        <v>13</v>
      </c>
      <c r="F868" s="2">
        <v>0</v>
      </c>
      <c r="I868" s="3" t="str">
        <f ca="1">IFERROR(__xludf.DUMMYFUNCTION("REGEXREPLACE(F869,""\D"", """")
"),"#VALUE!")</f>
        <v>#VALUE!</v>
      </c>
    </row>
    <row r="869" spans="1:9" ht="15.75" customHeight="1" x14ac:dyDescent="0.25">
      <c r="A869" s="1">
        <v>868</v>
      </c>
      <c r="B869" s="2">
        <v>869</v>
      </c>
      <c r="C869" s="2" t="s">
        <v>2393</v>
      </c>
      <c r="D869" s="2" t="s">
        <v>2394</v>
      </c>
      <c r="E869" s="2" t="s">
        <v>13</v>
      </c>
      <c r="F869" s="2">
        <v>0</v>
      </c>
      <c r="I869" s="3" t="str">
        <f ca="1">IFERROR(__xludf.DUMMYFUNCTION("REGEXREPLACE(F870,""\D"", """")
"),"#VALUE!")</f>
        <v>#VALUE!</v>
      </c>
    </row>
    <row r="870" spans="1:9" ht="15.75" customHeight="1" x14ac:dyDescent="0.25">
      <c r="A870" s="1">
        <v>869</v>
      </c>
      <c r="B870" s="2">
        <v>870</v>
      </c>
      <c r="C870" s="2" t="s">
        <v>2395</v>
      </c>
      <c r="D870" s="2" t="s">
        <v>2396</v>
      </c>
      <c r="E870" s="2" t="s">
        <v>2397</v>
      </c>
      <c r="F870" s="2">
        <v>0</v>
      </c>
      <c r="I870" s="3" t="str">
        <f ca="1">IFERROR(__xludf.DUMMYFUNCTION("REGEXREPLACE(F871,""\D"", """")
"),"#VALUE!")</f>
        <v>#VALUE!</v>
      </c>
    </row>
    <row r="871" spans="1:9" ht="15.75" customHeight="1" x14ac:dyDescent="0.25">
      <c r="A871" s="1">
        <v>870</v>
      </c>
      <c r="B871" s="2">
        <v>871</v>
      </c>
      <c r="C871" s="2" t="s">
        <v>2398</v>
      </c>
      <c r="D871" s="2" t="s">
        <v>2399</v>
      </c>
      <c r="E871" s="2" t="s">
        <v>2400</v>
      </c>
      <c r="F871" s="2" t="s">
        <v>93</v>
      </c>
      <c r="G871" s="2">
        <v>0</v>
      </c>
      <c r="H871" s="2" t="s">
        <v>1617</v>
      </c>
      <c r="I871" s="3" t="str">
        <f ca="1">IFERROR(__xludf.DUMMYFUNCTION("REGEXREPLACE(F872,""\D"", """")
"),"4")</f>
        <v>4</v>
      </c>
    </row>
    <row r="872" spans="1:9" ht="15.75" customHeight="1" x14ac:dyDescent="0.25">
      <c r="A872" s="1">
        <v>871</v>
      </c>
      <c r="B872" s="2">
        <v>872</v>
      </c>
      <c r="C872" s="2" t="s">
        <v>2401</v>
      </c>
      <c r="D872" s="2" t="s">
        <v>2402</v>
      </c>
      <c r="E872" s="2" t="s">
        <v>2403</v>
      </c>
      <c r="F872" s="2" t="s">
        <v>168</v>
      </c>
      <c r="G872" s="2">
        <v>0</v>
      </c>
      <c r="H872" s="2" t="s">
        <v>94</v>
      </c>
      <c r="I872" s="3" t="str">
        <f ca="1">IFERROR(__xludf.DUMMYFUNCTION("REGEXREPLACE(F873,""\D"", """")
"),"6")</f>
        <v>6</v>
      </c>
    </row>
    <row r="873" spans="1:9" ht="15.75" customHeight="1" x14ac:dyDescent="0.25">
      <c r="A873" s="1">
        <v>872</v>
      </c>
      <c r="B873" s="2">
        <v>873</v>
      </c>
      <c r="C873" s="2" t="s">
        <v>2404</v>
      </c>
      <c r="D873" s="2" t="s">
        <v>2405</v>
      </c>
      <c r="E873" s="2" t="s">
        <v>13</v>
      </c>
      <c r="F873" s="2">
        <v>0</v>
      </c>
      <c r="I873" s="3" t="str">
        <f ca="1">IFERROR(__xludf.DUMMYFUNCTION("REGEXREPLACE(F874,""\D"", """")
"),"#VALUE!")</f>
        <v>#VALUE!</v>
      </c>
    </row>
    <row r="874" spans="1:9" ht="15.75" customHeight="1" x14ac:dyDescent="0.25">
      <c r="A874" s="1">
        <v>873</v>
      </c>
      <c r="B874" s="2">
        <v>874</v>
      </c>
      <c r="C874" s="2" t="s">
        <v>2406</v>
      </c>
      <c r="D874" s="2" t="s">
        <v>2407</v>
      </c>
      <c r="E874" s="2" t="s">
        <v>13</v>
      </c>
      <c r="F874" s="2">
        <v>0</v>
      </c>
      <c r="I874" s="3" t="str">
        <f ca="1">IFERROR(__xludf.DUMMYFUNCTION("REGEXREPLACE(F875,""\D"", """")
"),"#VALUE!")</f>
        <v>#VALUE!</v>
      </c>
    </row>
    <row r="875" spans="1:9" ht="15.75" customHeight="1" x14ac:dyDescent="0.25">
      <c r="A875" s="1">
        <v>874</v>
      </c>
      <c r="B875" s="2">
        <v>875</v>
      </c>
      <c r="C875" s="2" t="s">
        <v>2408</v>
      </c>
      <c r="D875" s="2" t="s">
        <v>2409</v>
      </c>
      <c r="E875" s="2" t="s">
        <v>13</v>
      </c>
      <c r="F875" s="2">
        <v>0</v>
      </c>
      <c r="I875" s="3" t="str">
        <f ca="1">IFERROR(__xludf.DUMMYFUNCTION("REGEXREPLACE(F876,""\D"", """")
"),"#VALUE!")</f>
        <v>#VALUE!</v>
      </c>
    </row>
    <row r="876" spans="1:9" ht="15.75" customHeight="1" x14ac:dyDescent="0.25">
      <c r="A876" s="1">
        <v>875</v>
      </c>
      <c r="B876" s="2">
        <v>876</v>
      </c>
      <c r="C876" s="2" t="s">
        <v>2410</v>
      </c>
      <c r="D876" s="2" t="s">
        <v>2411</v>
      </c>
      <c r="E876" s="2" t="s">
        <v>13</v>
      </c>
      <c r="F876" s="2">
        <v>0</v>
      </c>
      <c r="I876" s="3" t="str">
        <f ca="1">IFERROR(__xludf.DUMMYFUNCTION("REGEXREPLACE(F877,""\D"", """")
"),"#VALUE!")</f>
        <v>#VALUE!</v>
      </c>
    </row>
    <row r="877" spans="1:9" ht="15.75" customHeight="1" x14ac:dyDescent="0.25">
      <c r="A877" s="1">
        <v>876</v>
      </c>
      <c r="B877" s="2">
        <v>877</v>
      </c>
      <c r="C877" s="2" t="s">
        <v>2412</v>
      </c>
      <c r="D877" s="2" t="s">
        <v>2413</v>
      </c>
      <c r="E877" s="2" t="s">
        <v>2414</v>
      </c>
      <c r="F877" s="2">
        <v>0</v>
      </c>
      <c r="I877" s="3" t="str">
        <f ca="1">IFERROR(__xludf.DUMMYFUNCTION("REGEXREPLACE(F878,""\D"", """")
"),"#VALUE!")</f>
        <v>#VALUE!</v>
      </c>
    </row>
    <row r="878" spans="1:9" ht="15.75" customHeight="1" x14ac:dyDescent="0.25">
      <c r="A878" s="1">
        <v>877</v>
      </c>
      <c r="B878" s="2">
        <v>878</v>
      </c>
      <c r="C878" s="2" t="s">
        <v>2415</v>
      </c>
      <c r="D878" s="2" t="s">
        <v>2416</v>
      </c>
      <c r="E878" s="2" t="s">
        <v>13</v>
      </c>
      <c r="F878" s="2">
        <v>0</v>
      </c>
      <c r="I878" s="3" t="str">
        <f ca="1">IFERROR(__xludf.DUMMYFUNCTION("REGEXREPLACE(F879,""\D"", """")
"),"#VALUE!")</f>
        <v>#VALUE!</v>
      </c>
    </row>
    <row r="879" spans="1:9" ht="15.75" customHeight="1" x14ac:dyDescent="0.25">
      <c r="A879" s="1">
        <v>878</v>
      </c>
      <c r="B879" s="2">
        <v>879</v>
      </c>
      <c r="C879" s="2" t="s">
        <v>2417</v>
      </c>
      <c r="D879" s="2" t="s">
        <v>2418</v>
      </c>
      <c r="E879" s="2" t="s">
        <v>13</v>
      </c>
      <c r="F879" s="2">
        <v>0</v>
      </c>
      <c r="I879" s="3" t="str">
        <f ca="1">IFERROR(__xludf.DUMMYFUNCTION("REGEXREPLACE(F880,""\D"", """")
"),"#VALUE!")</f>
        <v>#VALUE!</v>
      </c>
    </row>
    <row r="880" spans="1:9" ht="15.75" customHeight="1" x14ac:dyDescent="0.25">
      <c r="A880" s="1">
        <v>879</v>
      </c>
      <c r="B880" s="2">
        <v>880</v>
      </c>
      <c r="C880" s="2" t="s">
        <v>2419</v>
      </c>
      <c r="D880" s="2" t="s">
        <v>2420</v>
      </c>
      <c r="E880" s="2" t="s">
        <v>13</v>
      </c>
      <c r="F880" s="2">
        <v>0</v>
      </c>
      <c r="I880" s="3" t="str">
        <f ca="1">IFERROR(__xludf.DUMMYFUNCTION("REGEXREPLACE(F881,""\D"", """")
"),"#VALUE!")</f>
        <v>#VALUE!</v>
      </c>
    </row>
    <row r="881" spans="1:9" ht="15.75" customHeight="1" x14ac:dyDescent="0.25">
      <c r="A881" s="1">
        <v>880</v>
      </c>
      <c r="B881" s="2">
        <v>881</v>
      </c>
      <c r="C881" s="2" t="s">
        <v>2421</v>
      </c>
      <c r="D881" s="2" t="s">
        <v>2422</v>
      </c>
      <c r="E881" s="2" t="s">
        <v>2423</v>
      </c>
      <c r="F881" s="2">
        <v>0</v>
      </c>
      <c r="I881" s="3" t="str">
        <f ca="1">IFERROR(__xludf.DUMMYFUNCTION("REGEXREPLACE(F882,""\D"", """")
"),"#VALUE!")</f>
        <v>#VALUE!</v>
      </c>
    </row>
    <row r="882" spans="1:9" ht="15.75" customHeight="1" x14ac:dyDescent="0.25">
      <c r="A882" s="1">
        <v>881</v>
      </c>
      <c r="B882" s="2">
        <v>882</v>
      </c>
      <c r="C882" s="2" t="s">
        <v>2424</v>
      </c>
      <c r="D882" s="2" t="s">
        <v>2425</v>
      </c>
      <c r="E882" s="2" t="s">
        <v>2426</v>
      </c>
      <c r="F882" s="2">
        <v>0</v>
      </c>
      <c r="I882" s="3" t="str">
        <f ca="1">IFERROR(__xludf.DUMMYFUNCTION("REGEXREPLACE(F883,""\D"", """")
"),"#VALUE!")</f>
        <v>#VALUE!</v>
      </c>
    </row>
    <row r="883" spans="1:9" ht="15.75" customHeight="1" x14ac:dyDescent="0.25">
      <c r="A883" s="1">
        <v>882</v>
      </c>
      <c r="B883" s="2">
        <v>883</v>
      </c>
      <c r="C883" s="2" t="s">
        <v>2427</v>
      </c>
      <c r="D883" s="2" t="s">
        <v>2428</v>
      </c>
      <c r="E883" s="2" t="s">
        <v>13</v>
      </c>
      <c r="F883" s="2">
        <v>0</v>
      </c>
      <c r="I883" s="3" t="str">
        <f ca="1">IFERROR(__xludf.DUMMYFUNCTION("REGEXREPLACE(F884,""\D"", """")
"),"#VALUE!")</f>
        <v>#VALUE!</v>
      </c>
    </row>
    <row r="884" spans="1:9" ht="15.75" customHeight="1" x14ac:dyDescent="0.25">
      <c r="A884" s="1">
        <v>883</v>
      </c>
      <c r="B884" s="2">
        <v>884</v>
      </c>
      <c r="C884" s="2" t="s">
        <v>2429</v>
      </c>
      <c r="D884" s="2" t="s">
        <v>2430</v>
      </c>
      <c r="E884" s="2" t="s">
        <v>13</v>
      </c>
      <c r="F884" s="2">
        <v>0</v>
      </c>
      <c r="I884" s="3" t="str">
        <f ca="1">IFERROR(__xludf.DUMMYFUNCTION("REGEXREPLACE(F885,""\D"", """")
"),"#VALUE!")</f>
        <v>#VALUE!</v>
      </c>
    </row>
    <row r="885" spans="1:9" ht="15.75" customHeight="1" x14ac:dyDescent="0.25">
      <c r="A885" s="1">
        <v>884</v>
      </c>
      <c r="B885" s="2">
        <v>885</v>
      </c>
      <c r="C885" s="2" t="s">
        <v>2431</v>
      </c>
      <c r="D885" s="2" t="s">
        <v>2432</v>
      </c>
      <c r="E885" s="2" t="s">
        <v>2433</v>
      </c>
      <c r="F885" s="2">
        <v>0</v>
      </c>
      <c r="I885" s="3" t="str">
        <f ca="1">IFERROR(__xludf.DUMMYFUNCTION("REGEXREPLACE(F886,""\D"", """")
"),"#VALUE!")</f>
        <v>#VALUE!</v>
      </c>
    </row>
    <row r="886" spans="1:9" ht="15.75" customHeight="1" x14ac:dyDescent="0.25">
      <c r="A886" s="1">
        <v>885</v>
      </c>
      <c r="B886" s="2">
        <v>886</v>
      </c>
      <c r="C886" s="2" t="s">
        <v>2434</v>
      </c>
      <c r="D886" s="2" t="s">
        <v>2435</v>
      </c>
      <c r="E886" s="2" t="s">
        <v>2436</v>
      </c>
      <c r="F886" s="2">
        <v>0</v>
      </c>
      <c r="I886" s="3" t="str">
        <f ca="1">IFERROR(__xludf.DUMMYFUNCTION("REGEXREPLACE(F887,""\D"", """")
"),"#VALUE!")</f>
        <v>#VALUE!</v>
      </c>
    </row>
    <row r="887" spans="1:9" ht="15.75" customHeight="1" x14ac:dyDescent="0.25">
      <c r="A887" s="1">
        <v>886</v>
      </c>
      <c r="B887" s="2">
        <v>887</v>
      </c>
      <c r="C887" s="2" t="s">
        <v>2437</v>
      </c>
      <c r="D887" s="2" t="s">
        <v>2438</v>
      </c>
      <c r="E887" s="2" t="s">
        <v>13</v>
      </c>
      <c r="F887" s="2">
        <v>0</v>
      </c>
      <c r="I887" s="3" t="str">
        <f ca="1">IFERROR(__xludf.DUMMYFUNCTION("REGEXREPLACE(F888,""\D"", """")
"),"#VALUE!")</f>
        <v>#VALUE!</v>
      </c>
    </row>
    <row r="888" spans="1:9" ht="15.75" customHeight="1" x14ac:dyDescent="0.25">
      <c r="A888" s="1">
        <v>887</v>
      </c>
      <c r="B888" s="2">
        <v>888</v>
      </c>
      <c r="C888" s="2" t="s">
        <v>2439</v>
      </c>
      <c r="D888" s="2" t="s">
        <v>2440</v>
      </c>
      <c r="E888" s="2" t="s">
        <v>2441</v>
      </c>
      <c r="F888" s="2">
        <v>0</v>
      </c>
      <c r="I888" s="3" t="str">
        <f ca="1">IFERROR(__xludf.DUMMYFUNCTION("REGEXREPLACE(F889,""\D"", """")
"),"#VALUE!")</f>
        <v>#VALUE!</v>
      </c>
    </row>
    <row r="889" spans="1:9" ht="15.75" customHeight="1" x14ac:dyDescent="0.25">
      <c r="A889" s="1">
        <v>888</v>
      </c>
      <c r="B889" s="2">
        <v>889</v>
      </c>
      <c r="C889" s="2" t="s">
        <v>2442</v>
      </c>
      <c r="D889" s="2" t="s">
        <v>2443</v>
      </c>
      <c r="E889" s="2" t="s">
        <v>13</v>
      </c>
      <c r="F889" s="2">
        <v>0</v>
      </c>
      <c r="I889" s="3" t="str">
        <f ca="1">IFERROR(__xludf.DUMMYFUNCTION("REGEXREPLACE(F890,""\D"", """")
"),"#VALUE!")</f>
        <v>#VALUE!</v>
      </c>
    </row>
    <row r="890" spans="1:9" ht="15.75" customHeight="1" x14ac:dyDescent="0.25">
      <c r="A890" s="1">
        <v>889</v>
      </c>
      <c r="B890" s="2">
        <v>890</v>
      </c>
      <c r="C890" s="2" t="s">
        <v>2444</v>
      </c>
      <c r="D890" s="2" t="s">
        <v>2445</v>
      </c>
      <c r="E890" s="2" t="s">
        <v>13</v>
      </c>
      <c r="F890" s="2">
        <v>0</v>
      </c>
      <c r="I890" s="3" t="str">
        <f ca="1">IFERROR(__xludf.DUMMYFUNCTION("REGEXREPLACE(F891,""\D"", """")
"),"#VALUE!")</f>
        <v>#VALUE!</v>
      </c>
    </row>
    <row r="891" spans="1:9" ht="15.75" customHeight="1" x14ac:dyDescent="0.25">
      <c r="A891" s="1">
        <v>890</v>
      </c>
      <c r="B891" s="2">
        <v>891</v>
      </c>
      <c r="C891" s="2" t="s">
        <v>2446</v>
      </c>
      <c r="D891" s="2" t="s">
        <v>2447</v>
      </c>
      <c r="E891" s="2" t="s">
        <v>13</v>
      </c>
      <c r="F891" s="2">
        <v>0</v>
      </c>
      <c r="I891" s="3" t="str">
        <f ca="1">IFERROR(__xludf.DUMMYFUNCTION("REGEXREPLACE(F892,""\D"", """")
"),"#VALUE!")</f>
        <v>#VALUE!</v>
      </c>
    </row>
    <row r="892" spans="1:9" ht="15.75" customHeight="1" x14ac:dyDescent="0.25">
      <c r="A892" s="1">
        <v>891</v>
      </c>
      <c r="B892" s="2">
        <v>892</v>
      </c>
      <c r="C892" s="2" t="s">
        <v>2448</v>
      </c>
      <c r="D892" s="2" t="s">
        <v>2449</v>
      </c>
      <c r="E892" s="2" t="s">
        <v>13</v>
      </c>
      <c r="F892" s="2">
        <v>0</v>
      </c>
      <c r="I892" s="3" t="str">
        <f ca="1">IFERROR(__xludf.DUMMYFUNCTION("REGEXREPLACE(F893,""\D"", """")
"),"#VALUE!")</f>
        <v>#VALUE!</v>
      </c>
    </row>
    <row r="893" spans="1:9" ht="15.75" customHeight="1" x14ac:dyDescent="0.25">
      <c r="A893" s="1">
        <v>892</v>
      </c>
      <c r="B893" s="2">
        <v>893</v>
      </c>
      <c r="C893" s="2" t="s">
        <v>2450</v>
      </c>
      <c r="D893" s="2" t="s">
        <v>2451</v>
      </c>
      <c r="E893" s="2" t="s">
        <v>2452</v>
      </c>
      <c r="F893" s="2" t="s">
        <v>2453</v>
      </c>
      <c r="G893" s="2">
        <v>0</v>
      </c>
      <c r="H893" s="2" t="s">
        <v>2454</v>
      </c>
      <c r="I893" s="3" t="str">
        <f ca="1">IFERROR(__xludf.DUMMYFUNCTION("REGEXREPLACE(F894,""\D"", """")
"),"67")</f>
        <v>67</v>
      </c>
    </row>
    <row r="894" spans="1:9" ht="15.75" customHeight="1" x14ac:dyDescent="0.25">
      <c r="A894" s="1">
        <v>893</v>
      </c>
      <c r="B894" s="2">
        <v>894</v>
      </c>
      <c r="C894" s="2" t="s">
        <v>2455</v>
      </c>
      <c r="D894" s="2" t="s">
        <v>2456</v>
      </c>
      <c r="E894" s="2" t="s">
        <v>2457</v>
      </c>
      <c r="F894" s="2" t="s">
        <v>1137</v>
      </c>
      <c r="G894" s="2">
        <v>25</v>
      </c>
      <c r="H894" s="2" t="s">
        <v>1138</v>
      </c>
      <c r="I894" s="3" t="str">
        <f ca="1">IFERROR(__xludf.DUMMYFUNCTION("REGEXREPLACE(F895,""\D"", """")
"),"26")</f>
        <v>26</v>
      </c>
    </row>
    <row r="895" spans="1:9" ht="15.75" customHeight="1" x14ac:dyDescent="0.25">
      <c r="A895" s="1">
        <v>894</v>
      </c>
      <c r="B895" s="2">
        <v>895</v>
      </c>
      <c r="C895" s="2" t="s">
        <v>2458</v>
      </c>
      <c r="D895" s="2" t="s">
        <v>2459</v>
      </c>
      <c r="E895" s="2" t="s">
        <v>2460</v>
      </c>
      <c r="F895" s="2">
        <v>0</v>
      </c>
      <c r="I895" s="3" t="str">
        <f ca="1">IFERROR(__xludf.DUMMYFUNCTION("REGEXREPLACE(F896,""\D"", """")
"),"#VALUE!")</f>
        <v>#VALUE!</v>
      </c>
    </row>
    <row r="896" spans="1:9" ht="15.75" customHeight="1" x14ac:dyDescent="0.25">
      <c r="A896" s="1">
        <v>895</v>
      </c>
      <c r="B896" s="2">
        <v>896</v>
      </c>
      <c r="C896" s="2" t="s">
        <v>2461</v>
      </c>
      <c r="D896" s="2" t="s">
        <v>2462</v>
      </c>
      <c r="E896" s="2" t="s">
        <v>13</v>
      </c>
      <c r="F896" s="2">
        <v>0</v>
      </c>
      <c r="I896" s="3" t="str">
        <f ca="1">IFERROR(__xludf.DUMMYFUNCTION("REGEXREPLACE(F897,""\D"", """")
"),"#VALUE!")</f>
        <v>#VALUE!</v>
      </c>
    </row>
    <row r="897" spans="1:9" ht="15.75" customHeight="1" x14ac:dyDescent="0.25">
      <c r="A897" s="1">
        <v>896</v>
      </c>
      <c r="B897" s="2">
        <v>897</v>
      </c>
      <c r="C897" s="2" t="s">
        <v>2463</v>
      </c>
      <c r="D897" s="2" t="s">
        <v>2464</v>
      </c>
      <c r="E897" s="2" t="s">
        <v>13</v>
      </c>
      <c r="F897" s="2">
        <v>0</v>
      </c>
      <c r="I897" s="3" t="str">
        <f ca="1">IFERROR(__xludf.DUMMYFUNCTION("REGEXREPLACE(F898,""\D"", """")
"),"#VALUE!")</f>
        <v>#VALUE!</v>
      </c>
    </row>
    <row r="898" spans="1:9" ht="15.75" customHeight="1" x14ac:dyDescent="0.25">
      <c r="A898" s="1">
        <v>897</v>
      </c>
      <c r="B898" s="2">
        <v>898</v>
      </c>
      <c r="C898" s="2" t="s">
        <v>2465</v>
      </c>
      <c r="D898" s="2" t="s">
        <v>2466</v>
      </c>
      <c r="E898" s="2" t="s">
        <v>2467</v>
      </c>
      <c r="F898" s="2" t="s">
        <v>643</v>
      </c>
      <c r="G898" s="2">
        <v>3</v>
      </c>
      <c r="H898" s="2" t="s">
        <v>272</v>
      </c>
      <c r="I898" s="3" t="str">
        <f ca="1">IFERROR(__xludf.DUMMYFUNCTION("REGEXREPLACE(F899,""\D"", """")
"),"15")</f>
        <v>15</v>
      </c>
    </row>
    <row r="899" spans="1:9" ht="15.75" customHeight="1" x14ac:dyDescent="0.25">
      <c r="A899" s="1">
        <v>898</v>
      </c>
      <c r="B899" s="2">
        <v>899</v>
      </c>
      <c r="C899" s="2" t="s">
        <v>2468</v>
      </c>
      <c r="D899" s="2" t="s">
        <v>2469</v>
      </c>
      <c r="E899" s="2" t="s">
        <v>13</v>
      </c>
      <c r="F899" s="2">
        <v>0</v>
      </c>
      <c r="I899" s="3" t="str">
        <f ca="1">IFERROR(__xludf.DUMMYFUNCTION("REGEXREPLACE(F900,""\D"", """")
"),"#VALUE!")</f>
        <v>#VALUE!</v>
      </c>
    </row>
    <row r="900" spans="1:9" ht="15.75" customHeight="1" x14ac:dyDescent="0.25">
      <c r="A900" s="1">
        <v>899</v>
      </c>
      <c r="B900" s="2">
        <v>900</v>
      </c>
      <c r="C900" s="2" t="s">
        <v>2470</v>
      </c>
      <c r="D900" s="2" t="s">
        <v>2471</v>
      </c>
      <c r="E900" s="2" t="s">
        <v>13</v>
      </c>
      <c r="F900" s="2">
        <v>0</v>
      </c>
      <c r="I900" s="3" t="str">
        <f ca="1">IFERROR(__xludf.DUMMYFUNCTION("REGEXREPLACE(F901,""\D"", """")
"),"#VALUE!")</f>
        <v>#VALUE!</v>
      </c>
    </row>
    <row r="901" spans="1:9" ht="15.75" customHeight="1" x14ac:dyDescent="0.25">
      <c r="A901" s="1">
        <v>900</v>
      </c>
      <c r="B901" s="2">
        <v>901</v>
      </c>
      <c r="C901" s="2" t="s">
        <v>2472</v>
      </c>
      <c r="D901" s="2" t="s">
        <v>2473</v>
      </c>
      <c r="E901" s="2" t="s">
        <v>2474</v>
      </c>
      <c r="F901" s="2">
        <v>0</v>
      </c>
      <c r="I901" s="3" t="str">
        <f ca="1">IFERROR(__xludf.DUMMYFUNCTION("REGEXREPLACE(F902,""\D"", """")
"),"#VALUE!")</f>
        <v>#VALUE!</v>
      </c>
    </row>
    <row r="902" spans="1:9" ht="15.75" customHeight="1" x14ac:dyDescent="0.25">
      <c r="A902" s="1">
        <v>901</v>
      </c>
      <c r="B902" s="2">
        <v>902</v>
      </c>
      <c r="C902" s="2" t="s">
        <v>2475</v>
      </c>
      <c r="D902" s="2" t="s">
        <v>2476</v>
      </c>
      <c r="E902" s="2" t="s">
        <v>13</v>
      </c>
      <c r="F902" s="2">
        <v>0</v>
      </c>
      <c r="I902" s="3" t="str">
        <f ca="1">IFERROR(__xludf.DUMMYFUNCTION("REGEXREPLACE(F903,""\D"", """")
"),"#VALUE!")</f>
        <v>#VALUE!</v>
      </c>
    </row>
    <row r="903" spans="1:9" ht="15.75" customHeight="1" x14ac:dyDescent="0.25">
      <c r="A903" s="1">
        <v>902</v>
      </c>
      <c r="B903" s="2">
        <v>903</v>
      </c>
      <c r="C903" s="2" t="s">
        <v>2477</v>
      </c>
      <c r="D903" s="2" t="s">
        <v>2478</v>
      </c>
      <c r="E903" s="2" t="s">
        <v>2479</v>
      </c>
      <c r="F903" s="2" t="s">
        <v>35</v>
      </c>
      <c r="G903" s="2">
        <v>6</v>
      </c>
      <c r="H903" s="2" t="s">
        <v>369</v>
      </c>
      <c r="I903" s="3" t="str">
        <f ca="1">IFERROR(__xludf.DUMMYFUNCTION("REGEXREPLACE(F904,""\D"", """")
"),"5")</f>
        <v>5</v>
      </c>
    </row>
    <row r="904" spans="1:9" ht="15.75" customHeight="1" x14ac:dyDescent="0.25">
      <c r="A904" s="1">
        <v>903</v>
      </c>
      <c r="B904" s="2">
        <v>904</v>
      </c>
      <c r="C904" s="2" t="s">
        <v>2480</v>
      </c>
      <c r="D904" s="2" t="s">
        <v>2481</v>
      </c>
      <c r="E904" s="2" t="s">
        <v>13</v>
      </c>
      <c r="F904" s="2">
        <v>0</v>
      </c>
      <c r="I904" s="3" t="str">
        <f ca="1">IFERROR(__xludf.DUMMYFUNCTION("REGEXREPLACE(F905,""\D"", """")
"),"#VALUE!")</f>
        <v>#VALUE!</v>
      </c>
    </row>
    <row r="905" spans="1:9" ht="15.75" customHeight="1" x14ac:dyDescent="0.25">
      <c r="A905" s="1">
        <v>904</v>
      </c>
      <c r="B905" s="2">
        <v>905</v>
      </c>
      <c r="C905" s="2" t="s">
        <v>2482</v>
      </c>
      <c r="D905" s="2" t="s">
        <v>2483</v>
      </c>
      <c r="E905" s="2" t="s">
        <v>13</v>
      </c>
      <c r="F905" s="2">
        <v>0</v>
      </c>
      <c r="I905" s="3" t="str">
        <f ca="1">IFERROR(__xludf.DUMMYFUNCTION("REGEXREPLACE(F906,""\D"", """")
"),"#VALUE!")</f>
        <v>#VALUE!</v>
      </c>
    </row>
    <row r="906" spans="1:9" ht="15.75" customHeight="1" x14ac:dyDescent="0.25">
      <c r="A906" s="1">
        <v>905</v>
      </c>
      <c r="B906" s="2">
        <v>906</v>
      </c>
      <c r="C906" s="2" t="s">
        <v>2484</v>
      </c>
      <c r="D906" s="2" t="s">
        <v>2485</v>
      </c>
      <c r="E906" s="2" t="s">
        <v>13</v>
      </c>
      <c r="F906" s="2">
        <v>0</v>
      </c>
      <c r="I906" s="3" t="str">
        <f ca="1">IFERROR(__xludf.DUMMYFUNCTION("REGEXREPLACE(F907,""\D"", """")
"),"#VALUE!")</f>
        <v>#VALUE!</v>
      </c>
    </row>
    <row r="907" spans="1:9" ht="15.75" customHeight="1" x14ac:dyDescent="0.25">
      <c r="A907" s="1">
        <v>906</v>
      </c>
      <c r="B907" s="2">
        <v>907</v>
      </c>
      <c r="C907" s="2" t="s">
        <v>2486</v>
      </c>
      <c r="D907" s="2" t="s">
        <v>2487</v>
      </c>
      <c r="E907" s="2" t="s">
        <v>2488</v>
      </c>
      <c r="F907" s="2">
        <v>0</v>
      </c>
      <c r="I907" s="3" t="str">
        <f ca="1">IFERROR(__xludf.DUMMYFUNCTION("REGEXREPLACE(F908,""\D"", """")
"),"#VALUE!")</f>
        <v>#VALUE!</v>
      </c>
    </row>
    <row r="908" spans="1:9" ht="15.75" customHeight="1" x14ac:dyDescent="0.25">
      <c r="A908" s="1">
        <v>907</v>
      </c>
      <c r="B908" s="2">
        <v>908</v>
      </c>
      <c r="C908" s="2" t="s">
        <v>2489</v>
      </c>
      <c r="D908" s="2" t="s">
        <v>2490</v>
      </c>
      <c r="E908" s="2" t="s">
        <v>13</v>
      </c>
      <c r="F908" s="2">
        <v>0</v>
      </c>
      <c r="I908" s="3" t="str">
        <f ca="1">IFERROR(__xludf.DUMMYFUNCTION("REGEXREPLACE(F909,""\D"", """")
"),"#VALUE!")</f>
        <v>#VALUE!</v>
      </c>
    </row>
    <row r="909" spans="1:9" ht="15.75" customHeight="1" x14ac:dyDescent="0.25">
      <c r="A909" s="1">
        <v>908</v>
      </c>
      <c r="B909" s="2">
        <v>909</v>
      </c>
      <c r="C909" s="2" t="s">
        <v>2491</v>
      </c>
      <c r="D909" s="2" t="s">
        <v>2492</v>
      </c>
      <c r="E909" s="2" t="s">
        <v>2493</v>
      </c>
      <c r="F909" s="2">
        <v>0</v>
      </c>
      <c r="I909" s="3" t="str">
        <f ca="1">IFERROR(__xludf.DUMMYFUNCTION("REGEXREPLACE(F910,""\D"", """")
"),"#VALUE!")</f>
        <v>#VALUE!</v>
      </c>
    </row>
    <row r="910" spans="1:9" ht="15.75" customHeight="1" x14ac:dyDescent="0.25">
      <c r="A910" s="1">
        <v>909</v>
      </c>
      <c r="B910" s="2">
        <v>910</v>
      </c>
      <c r="C910" s="2" t="s">
        <v>2494</v>
      </c>
      <c r="D910" s="2" t="s">
        <v>2495</v>
      </c>
      <c r="E910" s="2" t="s">
        <v>13</v>
      </c>
      <c r="F910" s="2">
        <v>0</v>
      </c>
      <c r="I910" s="3" t="str">
        <f ca="1">IFERROR(__xludf.DUMMYFUNCTION("REGEXREPLACE(F911,""\D"", """")
"),"#VALUE!")</f>
        <v>#VALUE!</v>
      </c>
    </row>
    <row r="911" spans="1:9" ht="15.75" customHeight="1" x14ac:dyDescent="0.25">
      <c r="A911" s="1">
        <v>910</v>
      </c>
      <c r="B911" s="2">
        <v>911</v>
      </c>
      <c r="C911" s="2" t="s">
        <v>2496</v>
      </c>
      <c r="D911" s="2" t="s">
        <v>2497</v>
      </c>
      <c r="E911" s="2" t="s">
        <v>2498</v>
      </c>
      <c r="F911" s="2" t="s">
        <v>168</v>
      </c>
      <c r="G911" s="2">
        <v>4</v>
      </c>
      <c r="H911" s="2" t="s">
        <v>155</v>
      </c>
      <c r="I911" s="3" t="str">
        <f ca="1">IFERROR(__xludf.DUMMYFUNCTION("REGEXREPLACE(F912,""\D"", """")
"),"6")</f>
        <v>6</v>
      </c>
    </row>
    <row r="912" spans="1:9" ht="15.75" customHeight="1" x14ac:dyDescent="0.25">
      <c r="A912" s="1">
        <v>911</v>
      </c>
      <c r="B912" s="2">
        <v>912</v>
      </c>
      <c r="C912" s="2" t="s">
        <v>2499</v>
      </c>
      <c r="D912" s="2" t="s">
        <v>2500</v>
      </c>
      <c r="E912" s="2" t="s">
        <v>2501</v>
      </c>
      <c r="F912" s="2">
        <v>0</v>
      </c>
      <c r="I912" s="3" t="str">
        <f ca="1">IFERROR(__xludf.DUMMYFUNCTION("REGEXREPLACE(F913,""\D"", """")
"),"#VALUE!")</f>
        <v>#VALUE!</v>
      </c>
    </row>
    <row r="913" spans="1:9" ht="15.75" customHeight="1" x14ac:dyDescent="0.25">
      <c r="A913" s="1">
        <v>912</v>
      </c>
      <c r="B913" s="2">
        <v>913</v>
      </c>
      <c r="C913" s="2" t="s">
        <v>2502</v>
      </c>
      <c r="D913" s="2" t="s">
        <v>2503</v>
      </c>
      <c r="E913" s="2" t="s">
        <v>2504</v>
      </c>
      <c r="F913" s="2" t="s">
        <v>93</v>
      </c>
      <c r="G913" s="2">
        <v>9</v>
      </c>
      <c r="H913" s="2" t="s">
        <v>282</v>
      </c>
      <c r="I913" s="3" t="str">
        <f ca="1">IFERROR(__xludf.DUMMYFUNCTION("REGEXREPLACE(F914,""\D"", """")
"),"4")</f>
        <v>4</v>
      </c>
    </row>
    <row r="914" spans="1:9" ht="15.75" customHeight="1" x14ac:dyDescent="0.25">
      <c r="A914" s="1">
        <v>913</v>
      </c>
      <c r="B914" s="2">
        <v>914</v>
      </c>
      <c r="C914" s="2" t="s">
        <v>2505</v>
      </c>
      <c r="D914" s="2" t="s">
        <v>2506</v>
      </c>
      <c r="E914" s="2" t="s">
        <v>2507</v>
      </c>
      <c r="F914" s="2" t="s">
        <v>102</v>
      </c>
      <c r="G914" s="2">
        <v>23</v>
      </c>
      <c r="H914" s="2" t="s">
        <v>2066</v>
      </c>
      <c r="I914" s="3" t="str">
        <f ca="1">IFERROR(__xludf.DUMMYFUNCTION("REGEXREPLACE(F915,""\D"", """")
"),"17")</f>
        <v>17</v>
      </c>
    </row>
    <row r="915" spans="1:9" ht="15.75" customHeight="1" x14ac:dyDescent="0.25">
      <c r="A915" s="1">
        <v>914</v>
      </c>
      <c r="B915" s="2">
        <v>915</v>
      </c>
      <c r="C915" s="2" t="s">
        <v>2508</v>
      </c>
      <c r="D915" s="2" t="s">
        <v>2509</v>
      </c>
      <c r="E915" s="2" t="s">
        <v>2510</v>
      </c>
      <c r="F915" s="2" t="s">
        <v>2511</v>
      </c>
      <c r="G915" s="2">
        <v>26</v>
      </c>
      <c r="H915" s="2" t="s">
        <v>2512</v>
      </c>
      <c r="I915" s="3" t="str">
        <f ca="1">IFERROR(__xludf.DUMMYFUNCTION("REGEXREPLACE(F916,""\D"", """")
"),"95")</f>
        <v>95</v>
      </c>
    </row>
    <row r="916" spans="1:9" ht="15.75" customHeight="1" x14ac:dyDescent="0.25">
      <c r="A916" s="1">
        <v>915</v>
      </c>
      <c r="B916" s="2">
        <v>916</v>
      </c>
      <c r="C916" s="2" t="s">
        <v>2513</v>
      </c>
      <c r="D916" s="2" t="s">
        <v>2514</v>
      </c>
      <c r="E916" s="2" t="s">
        <v>13</v>
      </c>
      <c r="F916" s="2">
        <v>0</v>
      </c>
      <c r="I916" s="3" t="str">
        <f ca="1">IFERROR(__xludf.DUMMYFUNCTION("REGEXREPLACE(F917,""\D"", """")
"),"#VALUE!")</f>
        <v>#VALUE!</v>
      </c>
    </row>
    <row r="917" spans="1:9" ht="15.75" customHeight="1" x14ac:dyDescent="0.25">
      <c r="A917" s="1">
        <v>916</v>
      </c>
      <c r="B917" s="2">
        <v>917</v>
      </c>
      <c r="C917" s="2" t="s">
        <v>2515</v>
      </c>
      <c r="D917" s="2" t="s">
        <v>2516</v>
      </c>
      <c r="E917" s="2" t="s">
        <v>2517</v>
      </c>
      <c r="F917" s="2" t="s">
        <v>2518</v>
      </c>
      <c r="G917" s="2">
        <v>6</v>
      </c>
      <c r="H917" s="2" t="s">
        <v>2519</v>
      </c>
      <c r="I917" s="3" t="str">
        <f ca="1">IFERROR(__xludf.DUMMYFUNCTION("REGEXREPLACE(F918,""\D"", """")
"),"93")</f>
        <v>93</v>
      </c>
    </row>
    <row r="918" spans="1:9" ht="15.75" customHeight="1" x14ac:dyDescent="0.25">
      <c r="A918" s="1">
        <v>917</v>
      </c>
      <c r="B918" s="2">
        <v>918</v>
      </c>
      <c r="C918" s="2" t="s">
        <v>2520</v>
      </c>
      <c r="D918" s="2" t="s">
        <v>2521</v>
      </c>
      <c r="E918" s="2" t="s">
        <v>2522</v>
      </c>
      <c r="F918" s="2" t="s">
        <v>809</v>
      </c>
      <c r="G918" s="2">
        <v>21</v>
      </c>
      <c r="H918" s="2" t="s">
        <v>933</v>
      </c>
      <c r="I918" s="3" t="str">
        <f ca="1">IFERROR(__xludf.DUMMYFUNCTION("REGEXREPLACE(F919,""\D"", """")
"),"29")</f>
        <v>29</v>
      </c>
    </row>
    <row r="919" spans="1:9" ht="15.75" customHeight="1" x14ac:dyDescent="0.25">
      <c r="A919" s="1">
        <v>918</v>
      </c>
      <c r="B919" s="2">
        <v>919</v>
      </c>
      <c r="C919" s="2" t="s">
        <v>2523</v>
      </c>
      <c r="D919" s="2" t="s">
        <v>2524</v>
      </c>
      <c r="E919" s="2" t="s">
        <v>2525</v>
      </c>
      <c r="F919" s="2">
        <v>0</v>
      </c>
      <c r="I919" s="3" t="str">
        <f ca="1">IFERROR(__xludf.DUMMYFUNCTION("REGEXREPLACE(F920,""\D"", """")
"),"#VALUE!")</f>
        <v>#VALUE!</v>
      </c>
    </row>
    <row r="920" spans="1:9" ht="15.75" customHeight="1" x14ac:dyDescent="0.25">
      <c r="A920" s="1">
        <v>919</v>
      </c>
      <c r="B920" s="2">
        <v>920</v>
      </c>
      <c r="C920" s="2" t="s">
        <v>2526</v>
      </c>
      <c r="D920" s="2" t="s">
        <v>2527</v>
      </c>
      <c r="E920" s="2" t="s">
        <v>2528</v>
      </c>
      <c r="F920" s="2" t="s">
        <v>204</v>
      </c>
      <c r="G920" s="2">
        <v>13</v>
      </c>
      <c r="H920" s="2" t="s">
        <v>440</v>
      </c>
      <c r="I920" s="3" t="str">
        <f ca="1">IFERROR(__xludf.DUMMYFUNCTION("REGEXREPLACE(F921,""\D"", """")
"),"9")</f>
        <v>9</v>
      </c>
    </row>
    <row r="921" spans="1:9" ht="15.75" customHeight="1" x14ac:dyDescent="0.25">
      <c r="A921" s="1">
        <v>920</v>
      </c>
      <c r="B921" s="2">
        <v>921</v>
      </c>
      <c r="C921" s="2" t="s">
        <v>2529</v>
      </c>
      <c r="D921" s="2" t="s">
        <v>2530</v>
      </c>
      <c r="E921" s="2" t="s">
        <v>2531</v>
      </c>
      <c r="F921" s="2">
        <v>0</v>
      </c>
      <c r="I921" s="3" t="str">
        <f ca="1">IFERROR(__xludf.DUMMYFUNCTION("REGEXREPLACE(F922,""\D"", """")
"),"#VALUE!")</f>
        <v>#VALUE!</v>
      </c>
    </row>
    <row r="922" spans="1:9" ht="15.75" customHeight="1" x14ac:dyDescent="0.25">
      <c r="A922" s="1">
        <v>921</v>
      </c>
      <c r="B922" s="2">
        <v>922</v>
      </c>
      <c r="C922" s="2" t="s">
        <v>2532</v>
      </c>
      <c r="D922" s="2" t="s">
        <v>2533</v>
      </c>
      <c r="E922" s="2" t="s">
        <v>13</v>
      </c>
      <c r="F922" s="2">
        <v>0</v>
      </c>
      <c r="I922" s="3" t="str">
        <f ca="1">IFERROR(__xludf.DUMMYFUNCTION("REGEXREPLACE(F923,""\D"", """")
"),"#VALUE!")</f>
        <v>#VALUE!</v>
      </c>
    </row>
    <row r="923" spans="1:9" ht="15.75" customHeight="1" x14ac:dyDescent="0.25">
      <c r="A923" s="1">
        <v>922</v>
      </c>
      <c r="B923" s="2">
        <v>923</v>
      </c>
      <c r="C923" s="2" t="s">
        <v>2534</v>
      </c>
      <c r="D923" s="2" t="s">
        <v>2535</v>
      </c>
      <c r="E923" s="2" t="s">
        <v>2536</v>
      </c>
      <c r="F923" s="2" t="s">
        <v>35</v>
      </c>
      <c r="G923" s="2">
        <v>1</v>
      </c>
      <c r="H923" s="2" t="s">
        <v>94</v>
      </c>
      <c r="I923" s="3" t="str">
        <f ca="1">IFERROR(__xludf.DUMMYFUNCTION("REGEXREPLACE(F924,""\D"", """")
"),"5")</f>
        <v>5</v>
      </c>
    </row>
    <row r="924" spans="1:9" ht="15.75" customHeight="1" x14ac:dyDescent="0.25">
      <c r="A924" s="1">
        <v>923</v>
      </c>
      <c r="B924" s="2">
        <v>924</v>
      </c>
      <c r="C924" s="2" t="s">
        <v>2537</v>
      </c>
      <c r="D924" s="2" t="s">
        <v>2538</v>
      </c>
      <c r="E924" s="2" t="s">
        <v>13</v>
      </c>
      <c r="F924" s="2">
        <v>0</v>
      </c>
      <c r="I924" s="3" t="str">
        <f ca="1">IFERROR(__xludf.DUMMYFUNCTION("REGEXREPLACE(F925,""\D"", """")
"),"#VALUE!")</f>
        <v>#VALUE!</v>
      </c>
    </row>
    <row r="925" spans="1:9" ht="15.75" customHeight="1" x14ac:dyDescent="0.25">
      <c r="A925" s="1">
        <v>924</v>
      </c>
      <c r="B925" s="2">
        <v>925</v>
      </c>
      <c r="C925" s="2" t="s">
        <v>2539</v>
      </c>
      <c r="D925" s="2" t="s">
        <v>2540</v>
      </c>
      <c r="E925" s="2" t="s">
        <v>2541</v>
      </c>
      <c r="F925" s="2" t="s">
        <v>356</v>
      </c>
      <c r="G925" s="2">
        <v>6</v>
      </c>
      <c r="H925" s="2" t="s">
        <v>357</v>
      </c>
      <c r="I925" s="3" t="str">
        <f ca="1">IFERROR(__xludf.DUMMYFUNCTION("REGEXREPLACE(F926,""\D"", """")
"),"14")</f>
        <v>14</v>
      </c>
    </row>
    <row r="926" spans="1:9" ht="15.75" customHeight="1" x14ac:dyDescent="0.25">
      <c r="A926" s="1">
        <v>925</v>
      </c>
      <c r="B926" s="2">
        <v>926</v>
      </c>
      <c r="C926" s="2" t="s">
        <v>2542</v>
      </c>
      <c r="D926" s="2" t="s">
        <v>2543</v>
      </c>
      <c r="E926" s="2" t="s">
        <v>13</v>
      </c>
      <c r="F926" s="2">
        <v>0</v>
      </c>
      <c r="I926" s="3" t="str">
        <f ca="1">IFERROR(__xludf.DUMMYFUNCTION("REGEXREPLACE(F927,""\D"", """")
"),"#VALUE!")</f>
        <v>#VALUE!</v>
      </c>
    </row>
    <row r="927" spans="1:9" ht="15.75" customHeight="1" x14ac:dyDescent="0.25">
      <c r="A927" s="1">
        <v>926</v>
      </c>
      <c r="B927" s="2">
        <v>927</v>
      </c>
      <c r="C927" s="2" t="s">
        <v>2544</v>
      </c>
      <c r="D927" s="2" t="s">
        <v>2545</v>
      </c>
      <c r="E927" s="2" t="s">
        <v>2546</v>
      </c>
      <c r="F927" s="2">
        <v>0</v>
      </c>
      <c r="I927" s="3" t="str">
        <f ca="1">IFERROR(__xludf.DUMMYFUNCTION("REGEXREPLACE(F928,""\D"", """")
"),"#VALUE!")</f>
        <v>#VALUE!</v>
      </c>
    </row>
    <row r="928" spans="1:9" ht="15.75" customHeight="1" x14ac:dyDescent="0.25">
      <c r="A928" s="1">
        <v>927</v>
      </c>
      <c r="B928" s="2">
        <v>928</v>
      </c>
      <c r="C928" s="2" t="s">
        <v>2547</v>
      </c>
      <c r="D928" s="2" t="s">
        <v>2548</v>
      </c>
      <c r="E928" s="2" t="s">
        <v>2549</v>
      </c>
      <c r="F928" s="2" t="s">
        <v>154</v>
      </c>
      <c r="G928" s="2">
        <v>5</v>
      </c>
      <c r="H928" s="2" t="s">
        <v>1471</v>
      </c>
      <c r="I928" s="3" t="str">
        <f ca="1">IFERROR(__xludf.DUMMYFUNCTION("REGEXREPLACE(F929,""\D"", """")
"),"3")</f>
        <v>3</v>
      </c>
    </row>
    <row r="929" spans="1:9" ht="15.75" customHeight="1" x14ac:dyDescent="0.25">
      <c r="A929" s="1">
        <v>928</v>
      </c>
      <c r="B929" s="2">
        <v>929</v>
      </c>
      <c r="C929" s="2" t="s">
        <v>2550</v>
      </c>
      <c r="D929" s="2" t="s">
        <v>2551</v>
      </c>
      <c r="E929" s="2" t="s">
        <v>2552</v>
      </c>
      <c r="F929" s="2" t="s">
        <v>144</v>
      </c>
      <c r="G929" s="2">
        <v>57</v>
      </c>
      <c r="H929" s="2" t="s">
        <v>2553</v>
      </c>
      <c r="I929" s="3" t="str">
        <f ca="1">IFERROR(__xludf.DUMMYFUNCTION("REGEXREPLACE(F930,""\D"", """")
"),"45")</f>
        <v>45</v>
      </c>
    </row>
    <row r="930" spans="1:9" ht="15.75" customHeight="1" x14ac:dyDescent="0.25">
      <c r="A930" s="1">
        <v>929</v>
      </c>
      <c r="B930" s="2">
        <v>930</v>
      </c>
      <c r="C930" s="2" t="s">
        <v>2554</v>
      </c>
      <c r="D930" s="2" t="s">
        <v>2555</v>
      </c>
      <c r="E930" s="2" t="s">
        <v>2556</v>
      </c>
      <c r="F930" s="2">
        <v>0</v>
      </c>
      <c r="I930" s="3" t="str">
        <f ca="1">IFERROR(__xludf.DUMMYFUNCTION("REGEXREPLACE(F931,""\D"", """")
"),"#VALUE!")</f>
        <v>#VALUE!</v>
      </c>
    </row>
    <row r="931" spans="1:9" ht="15.75" customHeight="1" x14ac:dyDescent="0.25">
      <c r="A931" s="1">
        <v>930</v>
      </c>
      <c r="B931" s="2">
        <v>931</v>
      </c>
      <c r="C931" s="2" t="s">
        <v>2557</v>
      </c>
      <c r="D931" s="2" t="s">
        <v>2558</v>
      </c>
      <c r="E931" s="2" t="s">
        <v>2559</v>
      </c>
      <c r="F931" s="2">
        <v>0</v>
      </c>
      <c r="I931" s="3" t="str">
        <f ca="1">IFERROR(__xludf.DUMMYFUNCTION("REGEXREPLACE(F932,""\D"", """")
"),"#VALUE!")</f>
        <v>#VALUE!</v>
      </c>
    </row>
    <row r="932" spans="1:9" ht="15.75" customHeight="1" x14ac:dyDescent="0.25">
      <c r="A932" s="1">
        <v>931</v>
      </c>
      <c r="B932" s="2">
        <v>932</v>
      </c>
      <c r="C932" s="2" t="s">
        <v>2560</v>
      </c>
      <c r="D932" s="2" t="s">
        <v>2561</v>
      </c>
      <c r="E932" s="2" t="s">
        <v>2562</v>
      </c>
      <c r="F932" s="2" t="s">
        <v>256</v>
      </c>
      <c r="G932" s="2">
        <v>8</v>
      </c>
      <c r="H932" s="2" t="s">
        <v>272</v>
      </c>
      <c r="I932" s="3" t="str">
        <f ca="1">IFERROR(__xludf.DUMMYFUNCTION("REGEXREPLACE(F933,""\D"", """")
"),"10")</f>
        <v>10</v>
      </c>
    </row>
    <row r="933" spans="1:9" ht="15.75" customHeight="1" x14ac:dyDescent="0.25">
      <c r="A933" s="1">
        <v>932</v>
      </c>
      <c r="B933" s="2">
        <v>933</v>
      </c>
      <c r="C933" s="2" t="s">
        <v>2563</v>
      </c>
      <c r="D933" s="2" t="s">
        <v>2564</v>
      </c>
      <c r="E933" s="2" t="s">
        <v>2565</v>
      </c>
      <c r="F933" s="2">
        <v>0</v>
      </c>
      <c r="I933" s="3" t="str">
        <f ca="1">IFERROR(__xludf.DUMMYFUNCTION("REGEXREPLACE(F934,""\D"", """")
"),"#VALUE!")</f>
        <v>#VALUE!</v>
      </c>
    </row>
    <row r="934" spans="1:9" ht="15.75" customHeight="1" x14ac:dyDescent="0.25">
      <c r="A934" s="1">
        <v>933</v>
      </c>
      <c r="B934" s="2">
        <v>934</v>
      </c>
      <c r="C934" s="2" t="s">
        <v>2566</v>
      </c>
      <c r="D934" s="2" t="s">
        <v>2567</v>
      </c>
      <c r="E934" s="2" t="s">
        <v>13</v>
      </c>
      <c r="F934" s="2">
        <v>0</v>
      </c>
      <c r="I934" s="3" t="str">
        <f ca="1">IFERROR(__xludf.DUMMYFUNCTION("REGEXREPLACE(F935,""\D"", """")
"),"#VALUE!")</f>
        <v>#VALUE!</v>
      </c>
    </row>
    <row r="935" spans="1:9" ht="15.75" customHeight="1" x14ac:dyDescent="0.25">
      <c r="A935" s="1">
        <v>934</v>
      </c>
      <c r="B935" s="2">
        <v>935</v>
      </c>
      <c r="C935" s="2" t="s">
        <v>2568</v>
      </c>
      <c r="D935" s="2" t="s">
        <v>2569</v>
      </c>
      <c r="E935" s="2" t="s">
        <v>2570</v>
      </c>
      <c r="F935" s="2">
        <v>0</v>
      </c>
      <c r="I935" s="3" t="str">
        <f ca="1">IFERROR(__xludf.DUMMYFUNCTION("REGEXREPLACE(F936,""\D"", """")
"),"#VALUE!")</f>
        <v>#VALUE!</v>
      </c>
    </row>
    <row r="936" spans="1:9" ht="15.75" customHeight="1" x14ac:dyDescent="0.25">
      <c r="A936" s="1">
        <v>935</v>
      </c>
      <c r="B936" s="2">
        <v>936</v>
      </c>
      <c r="C936" s="2" t="s">
        <v>2571</v>
      </c>
      <c r="D936" s="2" t="s">
        <v>2572</v>
      </c>
      <c r="E936" s="2" t="s">
        <v>2573</v>
      </c>
      <c r="F936" s="2" t="s">
        <v>244</v>
      </c>
      <c r="G936" s="2">
        <v>0</v>
      </c>
      <c r="H936" s="2" t="s">
        <v>307</v>
      </c>
      <c r="I936" s="3" t="str">
        <f ca="1">IFERROR(__xludf.DUMMYFUNCTION("REGEXREPLACE(F937,""\D"", """")
"),"12")</f>
        <v>12</v>
      </c>
    </row>
    <row r="937" spans="1:9" ht="15.75" customHeight="1" x14ac:dyDescent="0.25">
      <c r="A937" s="1">
        <v>936</v>
      </c>
      <c r="B937" s="2">
        <v>937</v>
      </c>
      <c r="C937" s="2" t="s">
        <v>2574</v>
      </c>
      <c r="D937" s="2" t="s">
        <v>2575</v>
      </c>
      <c r="E937" s="2" t="s">
        <v>2576</v>
      </c>
      <c r="F937" s="2">
        <v>0</v>
      </c>
      <c r="I937" s="3" t="str">
        <f ca="1">IFERROR(__xludf.DUMMYFUNCTION("REGEXREPLACE(F938,""\D"", """")
"),"#VALUE!")</f>
        <v>#VALUE!</v>
      </c>
    </row>
    <row r="938" spans="1:9" ht="15.75" customHeight="1" x14ac:dyDescent="0.25">
      <c r="A938" s="1">
        <v>937</v>
      </c>
      <c r="B938" s="2">
        <v>938</v>
      </c>
      <c r="C938" s="2" t="s">
        <v>2577</v>
      </c>
      <c r="D938" s="2" t="s">
        <v>2578</v>
      </c>
      <c r="E938" s="2" t="s">
        <v>13</v>
      </c>
      <c r="F938" s="2">
        <v>0</v>
      </c>
      <c r="I938" s="3" t="str">
        <f ca="1">IFERROR(__xludf.DUMMYFUNCTION("REGEXREPLACE(F939,""\D"", """")
"),"#VALUE!")</f>
        <v>#VALUE!</v>
      </c>
    </row>
    <row r="939" spans="1:9" ht="15.75" customHeight="1" x14ac:dyDescent="0.25">
      <c r="A939" s="1">
        <v>938</v>
      </c>
      <c r="B939" s="2">
        <v>939</v>
      </c>
      <c r="C939" s="2" t="s">
        <v>2579</v>
      </c>
      <c r="D939" s="2" t="s">
        <v>2580</v>
      </c>
      <c r="E939" s="2" t="s">
        <v>2581</v>
      </c>
      <c r="F939" s="2" t="s">
        <v>643</v>
      </c>
      <c r="G939" s="2">
        <v>26</v>
      </c>
      <c r="H939" s="2" t="s">
        <v>83</v>
      </c>
      <c r="I939" s="3" t="str">
        <f ca="1">IFERROR(__xludf.DUMMYFUNCTION("REGEXREPLACE(F940,""\D"", """")
"),"15")</f>
        <v>15</v>
      </c>
    </row>
    <row r="940" spans="1:9" ht="15.75" customHeight="1" x14ac:dyDescent="0.25">
      <c r="A940" s="1">
        <v>939</v>
      </c>
      <c r="B940" s="2">
        <v>940</v>
      </c>
      <c r="C940" s="2" t="s">
        <v>2582</v>
      </c>
      <c r="D940" s="2" t="s">
        <v>2583</v>
      </c>
      <c r="E940" s="2" t="s">
        <v>2584</v>
      </c>
      <c r="F940" s="2" t="s">
        <v>962</v>
      </c>
      <c r="G940" s="2">
        <v>4</v>
      </c>
      <c r="H940" s="2" t="s">
        <v>307</v>
      </c>
      <c r="I940" s="3" t="str">
        <f ca="1">IFERROR(__xludf.DUMMYFUNCTION("REGEXREPLACE(F941,""\D"", """")
"),"8")</f>
        <v>8</v>
      </c>
    </row>
    <row r="941" spans="1:9" ht="15.75" customHeight="1" x14ac:dyDescent="0.25">
      <c r="A941" s="1">
        <v>940</v>
      </c>
      <c r="B941" s="2">
        <v>941</v>
      </c>
      <c r="C941" s="2" t="s">
        <v>2585</v>
      </c>
      <c r="D941" s="2" t="s">
        <v>2586</v>
      </c>
      <c r="E941" s="2" t="s">
        <v>13</v>
      </c>
      <c r="F941" s="2">
        <v>0</v>
      </c>
      <c r="I941" s="3" t="str">
        <f ca="1">IFERROR(__xludf.DUMMYFUNCTION("REGEXREPLACE(F942,""\D"", """")
"),"#VALUE!")</f>
        <v>#VALUE!</v>
      </c>
    </row>
    <row r="942" spans="1:9" ht="15.75" customHeight="1" x14ac:dyDescent="0.25">
      <c r="A942" s="1">
        <v>941</v>
      </c>
      <c r="B942" s="2">
        <v>942</v>
      </c>
      <c r="C942" s="2" t="s">
        <v>2587</v>
      </c>
      <c r="D942" s="2" t="s">
        <v>2588</v>
      </c>
      <c r="E942" s="2" t="s">
        <v>2589</v>
      </c>
      <c r="F942" s="2">
        <v>0</v>
      </c>
      <c r="I942" s="3" t="str">
        <f ca="1">IFERROR(__xludf.DUMMYFUNCTION("REGEXREPLACE(F943,""\D"", """")
"),"#VALUE!")</f>
        <v>#VALUE!</v>
      </c>
    </row>
    <row r="943" spans="1:9" ht="15.75" customHeight="1" x14ac:dyDescent="0.25">
      <c r="A943" s="1">
        <v>942</v>
      </c>
      <c r="B943" s="2">
        <v>943</v>
      </c>
      <c r="C943" s="2" t="s">
        <v>2590</v>
      </c>
      <c r="D943" s="2" t="s">
        <v>2591</v>
      </c>
      <c r="E943" s="2" t="s">
        <v>2592</v>
      </c>
      <c r="F943" s="2" t="s">
        <v>204</v>
      </c>
      <c r="G943" s="2">
        <v>19</v>
      </c>
      <c r="H943" s="2" t="s">
        <v>227</v>
      </c>
      <c r="I943" s="3" t="str">
        <f ca="1">IFERROR(__xludf.DUMMYFUNCTION("REGEXREPLACE(F944,""\D"", """")
"),"9")</f>
        <v>9</v>
      </c>
    </row>
    <row r="944" spans="1:9" ht="15.75" customHeight="1" x14ac:dyDescent="0.25">
      <c r="A944" s="1">
        <v>943</v>
      </c>
      <c r="B944" s="2">
        <v>944</v>
      </c>
      <c r="C944" s="2" t="s">
        <v>2593</v>
      </c>
      <c r="D944" s="2" t="s">
        <v>2594</v>
      </c>
      <c r="E944" s="2" t="s">
        <v>2595</v>
      </c>
      <c r="F944" s="2" t="s">
        <v>154</v>
      </c>
      <c r="G944" s="2">
        <v>6</v>
      </c>
      <c r="H944" s="2" t="s">
        <v>36</v>
      </c>
      <c r="I944" s="3" t="str">
        <f ca="1">IFERROR(__xludf.DUMMYFUNCTION("REGEXREPLACE(F945,""\D"", """")
"),"3")</f>
        <v>3</v>
      </c>
    </row>
    <row r="945" spans="1:9" ht="15.75" customHeight="1" x14ac:dyDescent="0.25">
      <c r="A945" s="1">
        <v>944</v>
      </c>
      <c r="B945" s="2">
        <v>945</v>
      </c>
      <c r="C945" s="2" t="s">
        <v>2596</v>
      </c>
      <c r="D945" s="2" t="s">
        <v>2597</v>
      </c>
      <c r="E945" s="2" t="s">
        <v>2598</v>
      </c>
      <c r="F945" s="2">
        <v>0</v>
      </c>
      <c r="I945" s="3" t="str">
        <f ca="1">IFERROR(__xludf.DUMMYFUNCTION("REGEXREPLACE(F946,""\D"", """")
"),"#VALUE!")</f>
        <v>#VALUE!</v>
      </c>
    </row>
    <row r="946" spans="1:9" ht="15.75" customHeight="1" x14ac:dyDescent="0.25">
      <c r="A946" s="1">
        <v>945</v>
      </c>
      <c r="B946" s="2">
        <v>946</v>
      </c>
      <c r="C946" s="2" t="s">
        <v>2599</v>
      </c>
      <c r="D946" s="2" t="s">
        <v>2600</v>
      </c>
      <c r="E946" s="2" t="s">
        <v>2601</v>
      </c>
      <c r="F946" s="2" t="s">
        <v>2602</v>
      </c>
      <c r="G946" s="2">
        <v>0</v>
      </c>
      <c r="H946" s="2" t="s">
        <v>933</v>
      </c>
      <c r="I946" s="3" t="str">
        <f ca="1">IFERROR(__xludf.DUMMYFUNCTION("REGEXREPLACE(F947,""\D"", """")
"),"50")</f>
        <v>50</v>
      </c>
    </row>
    <row r="947" spans="1:9" ht="15.75" customHeight="1" x14ac:dyDescent="0.25">
      <c r="A947" s="1">
        <v>946</v>
      </c>
      <c r="B947" s="2">
        <v>947</v>
      </c>
      <c r="C947" s="2" t="s">
        <v>2603</v>
      </c>
      <c r="D947" s="2" t="s">
        <v>2604</v>
      </c>
      <c r="E947" s="2" t="s">
        <v>13</v>
      </c>
      <c r="F947" s="2">
        <v>0</v>
      </c>
      <c r="I947" s="3" t="str">
        <f ca="1">IFERROR(__xludf.DUMMYFUNCTION("REGEXREPLACE(F948,""\D"", """")
"),"#VALUE!")</f>
        <v>#VALUE!</v>
      </c>
    </row>
    <row r="948" spans="1:9" ht="15.75" customHeight="1" x14ac:dyDescent="0.25">
      <c r="A948" s="1">
        <v>947</v>
      </c>
      <c r="B948" s="2">
        <v>948</v>
      </c>
      <c r="C948" s="2" t="s">
        <v>2605</v>
      </c>
      <c r="D948" s="2" t="s">
        <v>2606</v>
      </c>
      <c r="E948" s="2" t="s">
        <v>2607</v>
      </c>
      <c r="F948" s="2">
        <v>0</v>
      </c>
      <c r="I948" s="3" t="str">
        <f ca="1">IFERROR(__xludf.DUMMYFUNCTION("REGEXREPLACE(F949,""\D"", """")
"),"#VALUE!")</f>
        <v>#VALUE!</v>
      </c>
    </row>
    <row r="949" spans="1:9" ht="15.75" customHeight="1" x14ac:dyDescent="0.25">
      <c r="A949" s="1">
        <v>948</v>
      </c>
      <c r="B949" s="2">
        <v>949</v>
      </c>
      <c r="C949" s="2" t="s">
        <v>2608</v>
      </c>
      <c r="D949" s="2" t="s">
        <v>2609</v>
      </c>
      <c r="E949" s="2" t="s">
        <v>2610</v>
      </c>
      <c r="F949" s="2" t="s">
        <v>962</v>
      </c>
      <c r="G949" s="2">
        <v>2</v>
      </c>
      <c r="H949" s="2" t="s">
        <v>155</v>
      </c>
      <c r="I949" s="3" t="str">
        <f ca="1">IFERROR(__xludf.DUMMYFUNCTION("REGEXREPLACE(F950,""\D"", """")
"),"8")</f>
        <v>8</v>
      </c>
    </row>
    <row r="950" spans="1:9" ht="15.75" customHeight="1" x14ac:dyDescent="0.25">
      <c r="A950" s="1">
        <v>949</v>
      </c>
      <c r="B950" s="2">
        <v>950</v>
      </c>
      <c r="C950" s="2" t="s">
        <v>2611</v>
      </c>
      <c r="D950" s="2" t="s">
        <v>2612</v>
      </c>
      <c r="E950" s="2" t="s">
        <v>2613</v>
      </c>
      <c r="F950" s="2" t="s">
        <v>204</v>
      </c>
      <c r="G950" s="2">
        <v>0</v>
      </c>
      <c r="H950" s="2" t="s">
        <v>36</v>
      </c>
      <c r="I950" s="3" t="str">
        <f ca="1">IFERROR(__xludf.DUMMYFUNCTION("REGEXREPLACE(F951,""\D"", """")
"),"9")</f>
        <v>9</v>
      </c>
    </row>
    <row r="951" spans="1:9" ht="15.75" customHeight="1" x14ac:dyDescent="0.25">
      <c r="A951" s="1">
        <v>950</v>
      </c>
      <c r="B951" s="2">
        <v>951</v>
      </c>
      <c r="C951" s="2" t="s">
        <v>2614</v>
      </c>
      <c r="D951" s="2" t="s">
        <v>2615</v>
      </c>
      <c r="E951" s="2" t="s">
        <v>827</v>
      </c>
      <c r="F951" s="2">
        <v>0</v>
      </c>
      <c r="I951" s="3" t="str">
        <f ca="1">IFERROR(__xludf.DUMMYFUNCTION("REGEXREPLACE(F952,""\D"", """")
"),"#VALUE!")</f>
        <v>#VALUE!</v>
      </c>
    </row>
    <row r="952" spans="1:9" ht="15.75" customHeight="1" x14ac:dyDescent="0.25">
      <c r="A952" s="1">
        <v>951</v>
      </c>
      <c r="B952" s="2">
        <v>952</v>
      </c>
      <c r="C952" s="2" t="s">
        <v>2616</v>
      </c>
      <c r="D952" s="2" t="s">
        <v>2617</v>
      </c>
      <c r="E952" s="2" t="s">
        <v>13</v>
      </c>
      <c r="F952" s="2">
        <v>0</v>
      </c>
      <c r="I952" s="3" t="str">
        <f ca="1">IFERROR(__xludf.DUMMYFUNCTION("REGEXREPLACE(F953,""\D"", """")
"),"#VALUE!")</f>
        <v>#VALUE!</v>
      </c>
    </row>
    <row r="953" spans="1:9" ht="15.75" customHeight="1" x14ac:dyDescent="0.25">
      <c r="A953" s="1">
        <v>952</v>
      </c>
      <c r="B953" s="2">
        <v>953</v>
      </c>
      <c r="C953" s="2" t="s">
        <v>2618</v>
      </c>
      <c r="D953" s="2" t="s">
        <v>2619</v>
      </c>
      <c r="E953" s="2" t="s">
        <v>2620</v>
      </c>
      <c r="F953" s="2">
        <v>0</v>
      </c>
      <c r="I953" s="3" t="str">
        <f ca="1">IFERROR(__xludf.DUMMYFUNCTION("REGEXREPLACE(F954,""\D"", """")
"),"#VALUE!")</f>
        <v>#VALUE!</v>
      </c>
    </row>
    <row r="954" spans="1:9" ht="15.75" customHeight="1" x14ac:dyDescent="0.25">
      <c r="A954" s="1">
        <v>953</v>
      </c>
      <c r="B954" s="2">
        <v>954</v>
      </c>
      <c r="C954" s="2" t="s">
        <v>2621</v>
      </c>
      <c r="D954" s="2" t="s">
        <v>2622</v>
      </c>
      <c r="E954" s="2" t="s">
        <v>2623</v>
      </c>
      <c r="F954" s="2">
        <v>0</v>
      </c>
      <c r="I954" s="3" t="str">
        <f ca="1">IFERROR(__xludf.DUMMYFUNCTION("REGEXREPLACE(F955,""\D"", """")
"),"#VALUE!")</f>
        <v>#VALUE!</v>
      </c>
    </row>
    <row r="955" spans="1:9" ht="15.75" customHeight="1" x14ac:dyDescent="0.25">
      <c r="A955" s="1">
        <v>954</v>
      </c>
      <c r="B955" s="2">
        <v>955</v>
      </c>
      <c r="C955" s="2" t="s">
        <v>2624</v>
      </c>
      <c r="D955" s="2" t="s">
        <v>2625</v>
      </c>
      <c r="E955" s="2" t="s">
        <v>13</v>
      </c>
      <c r="F955" s="2">
        <v>0</v>
      </c>
      <c r="I955" s="3" t="str">
        <f ca="1">IFERROR(__xludf.DUMMYFUNCTION("REGEXREPLACE(F956,""\D"", """")
"),"#VALUE!")</f>
        <v>#VALUE!</v>
      </c>
    </row>
    <row r="956" spans="1:9" ht="15.75" customHeight="1" x14ac:dyDescent="0.25">
      <c r="A956" s="1">
        <v>955</v>
      </c>
      <c r="B956" s="2">
        <v>956</v>
      </c>
      <c r="C956" s="2" t="s">
        <v>2626</v>
      </c>
      <c r="D956" s="2" t="s">
        <v>2627</v>
      </c>
      <c r="E956" s="2" t="s">
        <v>2628</v>
      </c>
      <c r="F956" s="2">
        <v>0</v>
      </c>
      <c r="I956" s="3" t="str">
        <f ca="1">IFERROR(__xludf.DUMMYFUNCTION("REGEXREPLACE(F957,""\D"", """")
"),"#VALUE!")</f>
        <v>#VALUE!</v>
      </c>
    </row>
    <row r="957" spans="1:9" ht="15.75" customHeight="1" x14ac:dyDescent="0.25">
      <c r="A957" s="1">
        <v>956</v>
      </c>
      <c r="B957" s="2">
        <v>957</v>
      </c>
      <c r="C957" s="2" t="s">
        <v>2629</v>
      </c>
      <c r="D957" s="2" t="s">
        <v>2630</v>
      </c>
      <c r="E957" s="2" t="s">
        <v>13</v>
      </c>
      <c r="F957" s="2">
        <v>0</v>
      </c>
      <c r="I957" s="3" t="str">
        <f ca="1">IFERROR(__xludf.DUMMYFUNCTION("REGEXREPLACE(F958,""\D"", """")
"),"#VALUE!")</f>
        <v>#VALUE!</v>
      </c>
    </row>
    <row r="958" spans="1:9" ht="15.75" customHeight="1" x14ac:dyDescent="0.25">
      <c r="A958" s="1">
        <v>957</v>
      </c>
      <c r="B958" s="2">
        <v>958</v>
      </c>
      <c r="C958" s="2" t="s">
        <v>2631</v>
      </c>
      <c r="D958" s="2" t="s">
        <v>2632</v>
      </c>
      <c r="E958" s="2" t="s">
        <v>2633</v>
      </c>
      <c r="F958" s="2" t="s">
        <v>244</v>
      </c>
      <c r="G958" s="2">
        <v>8</v>
      </c>
      <c r="H958" s="2" t="s">
        <v>357</v>
      </c>
      <c r="I958" s="3" t="str">
        <f ca="1">IFERROR(__xludf.DUMMYFUNCTION("REGEXREPLACE(F959,""\D"", """")
"),"12")</f>
        <v>12</v>
      </c>
    </row>
    <row r="959" spans="1:9" ht="15.75" customHeight="1" x14ac:dyDescent="0.25">
      <c r="A959" s="1">
        <v>958</v>
      </c>
      <c r="B959" s="2">
        <v>959</v>
      </c>
      <c r="C959" s="2" t="s">
        <v>2634</v>
      </c>
      <c r="D959" s="2" t="s">
        <v>2635</v>
      </c>
      <c r="E959" s="2" t="s">
        <v>2636</v>
      </c>
      <c r="F959" s="2">
        <v>0</v>
      </c>
      <c r="I959" s="3" t="str">
        <f ca="1">IFERROR(__xludf.DUMMYFUNCTION("REGEXREPLACE(F960,""\D"", """")
"),"#VALUE!")</f>
        <v>#VALUE!</v>
      </c>
    </row>
    <row r="960" spans="1:9" ht="15.75" customHeight="1" x14ac:dyDescent="0.25">
      <c r="A960" s="1">
        <v>959</v>
      </c>
      <c r="B960" s="2">
        <v>960</v>
      </c>
      <c r="C960" s="2" t="s">
        <v>2637</v>
      </c>
      <c r="D960" s="2" t="s">
        <v>2638</v>
      </c>
      <c r="E960" s="2" t="s">
        <v>2639</v>
      </c>
      <c r="F960" s="2">
        <v>0</v>
      </c>
      <c r="I960" s="3" t="str">
        <f ca="1">IFERROR(__xludf.DUMMYFUNCTION("REGEXREPLACE(F961,""\D"", """")
"),"#VALUE!")</f>
        <v>#VALUE!</v>
      </c>
    </row>
    <row r="961" spans="1:9" ht="15.75" customHeight="1" x14ac:dyDescent="0.25">
      <c r="A961" s="1">
        <v>960</v>
      </c>
      <c r="B961" s="2">
        <v>961</v>
      </c>
      <c r="C961" s="2" t="s">
        <v>2640</v>
      </c>
      <c r="D961" s="2" t="s">
        <v>2641</v>
      </c>
      <c r="E961" s="2" t="s">
        <v>13</v>
      </c>
      <c r="F961" s="2">
        <v>0</v>
      </c>
      <c r="I961" s="3" t="str">
        <f ca="1">IFERROR(__xludf.DUMMYFUNCTION("REGEXREPLACE(F962,""\D"", """")
"),"#VALUE!")</f>
        <v>#VALUE!</v>
      </c>
    </row>
    <row r="962" spans="1:9" ht="15.75" customHeight="1" x14ac:dyDescent="0.25">
      <c r="A962" s="1">
        <v>961</v>
      </c>
      <c r="B962" s="2">
        <v>962</v>
      </c>
      <c r="C962" s="2" t="s">
        <v>2642</v>
      </c>
      <c r="D962" s="2" t="s">
        <v>2643</v>
      </c>
      <c r="E962" s="2" t="s">
        <v>2644</v>
      </c>
      <c r="F962" s="2" t="s">
        <v>2645</v>
      </c>
      <c r="G962" s="2">
        <v>0</v>
      </c>
      <c r="H962" s="2" t="s">
        <v>400</v>
      </c>
      <c r="I962" s="3" t="str">
        <f ca="1">IFERROR(__xludf.DUMMYFUNCTION("REGEXREPLACE(F963,""\D"", """")
"),"42")</f>
        <v>42</v>
      </c>
    </row>
    <row r="963" spans="1:9" ht="15.75" customHeight="1" x14ac:dyDescent="0.25">
      <c r="A963" s="1">
        <v>962</v>
      </c>
      <c r="B963" s="2">
        <v>963</v>
      </c>
      <c r="C963" s="2" t="s">
        <v>2646</v>
      </c>
      <c r="D963" s="2" t="s">
        <v>2647</v>
      </c>
      <c r="E963" s="2" t="s">
        <v>2648</v>
      </c>
      <c r="F963" s="2">
        <v>0</v>
      </c>
      <c r="I963" s="3" t="str">
        <f ca="1">IFERROR(__xludf.DUMMYFUNCTION("REGEXREPLACE(F964,""\D"", """")
"),"#VALUE!")</f>
        <v>#VALUE!</v>
      </c>
    </row>
    <row r="964" spans="1:9" ht="15.75" customHeight="1" x14ac:dyDescent="0.25">
      <c r="A964" s="1">
        <v>963</v>
      </c>
      <c r="B964" s="2">
        <v>964</v>
      </c>
      <c r="C964" s="2" t="s">
        <v>2649</v>
      </c>
      <c r="D964" s="2" t="s">
        <v>2650</v>
      </c>
      <c r="E964" s="2" t="s">
        <v>2651</v>
      </c>
      <c r="F964" s="2" t="s">
        <v>134</v>
      </c>
      <c r="G964" s="2">
        <v>0</v>
      </c>
      <c r="H964" s="2" t="s">
        <v>135</v>
      </c>
      <c r="I964" s="3" t="str">
        <f ca="1">IFERROR(__xludf.DUMMYFUNCTION("REGEXREPLACE(F965,""\D"", """")
"),"21")</f>
        <v>21</v>
      </c>
    </row>
    <row r="965" spans="1:9" ht="15.75" customHeight="1" x14ac:dyDescent="0.25">
      <c r="A965" s="1">
        <v>964</v>
      </c>
      <c r="B965" s="2">
        <v>965</v>
      </c>
      <c r="C965" s="2" t="s">
        <v>2652</v>
      </c>
      <c r="D965" s="2" t="s">
        <v>2653</v>
      </c>
      <c r="E965" s="2" t="s">
        <v>2654</v>
      </c>
      <c r="F965" s="2" t="s">
        <v>2655</v>
      </c>
      <c r="G965" s="2">
        <v>26</v>
      </c>
      <c r="H965" s="2" t="s">
        <v>150</v>
      </c>
      <c r="I965" s="3" t="str">
        <f ca="1">IFERROR(__xludf.DUMMYFUNCTION("REGEXREPLACE(F966,""\D"", """")
"),"35")</f>
        <v>35</v>
      </c>
    </row>
    <row r="966" spans="1:9" ht="15.75" customHeight="1" x14ac:dyDescent="0.25">
      <c r="A966" s="1">
        <v>965</v>
      </c>
      <c r="B966" s="2">
        <v>966</v>
      </c>
      <c r="C966" s="2" t="s">
        <v>2656</v>
      </c>
      <c r="D966" s="2" t="s">
        <v>2657</v>
      </c>
      <c r="E966" s="2" t="s">
        <v>2658</v>
      </c>
      <c r="F966" s="2" t="s">
        <v>256</v>
      </c>
      <c r="G966" s="2">
        <v>5</v>
      </c>
      <c r="H966" s="2" t="s">
        <v>160</v>
      </c>
      <c r="I966" s="3" t="str">
        <f ca="1">IFERROR(__xludf.DUMMYFUNCTION("REGEXREPLACE(F967,""\D"", """")
"),"10")</f>
        <v>10</v>
      </c>
    </row>
    <row r="967" spans="1:9" ht="15.75" customHeight="1" x14ac:dyDescent="0.25">
      <c r="A967" s="1">
        <v>966</v>
      </c>
      <c r="B967" s="2">
        <v>967</v>
      </c>
      <c r="C967" s="2" t="s">
        <v>2659</v>
      </c>
      <c r="D967" s="2" t="s">
        <v>2660</v>
      </c>
      <c r="E967" s="2" t="s">
        <v>2661</v>
      </c>
      <c r="F967" s="2">
        <v>0</v>
      </c>
      <c r="I967" s="3" t="str">
        <f ca="1">IFERROR(__xludf.DUMMYFUNCTION("REGEXREPLACE(F968,""\D"", """")
"),"#VALUE!")</f>
        <v>#VALUE!</v>
      </c>
    </row>
    <row r="968" spans="1:9" ht="15.75" customHeight="1" x14ac:dyDescent="0.25">
      <c r="A968" s="1">
        <v>967</v>
      </c>
      <c r="B968" s="2">
        <v>968</v>
      </c>
      <c r="C968" s="2" t="s">
        <v>2662</v>
      </c>
      <c r="D968" s="2" t="s">
        <v>2663</v>
      </c>
      <c r="E968" s="2" t="s">
        <v>2664</v>
      </c>
      <c r="F968" s="2" t="s">
        <v>962</v>
      </c>
      <c r="G968" s="2">
        <v>8</v>
      </c>
      <c r="H968" s="2" t="s">
        <v>47</v>
      </c>
      <c r="I968" s="3" t="str">
        <f ca="1">IFERROR(__xludf.DUMMYFUNCTION("REGEXREPLACE(F969,""\D"", """")
"),"8")</f>
        <v>8</v>
      </c>
    </row>
    <row r="969" spans="1:9" ht="15.75" customHeight="1" x14ac:dyDescent="0.25">
      <c r="A969" s="1">
        <v>968</v>
      </c>
      <c r="B969" s="2">
        <v>969</v>
      </c>
      <c r="C969" s="2" t="s">
        <v>2665</v>
      </c>
      <c r="D969" s="2" t="s">
        <v>2666</v>
      </c>
      <c r="E969" s="2" t="s">
        <v>13</v>
      </c>
      <c r="F969" s="2">
        <v>0</v>
      </c>
      <c r="I969" s="3" t="str">
        <f ca="1">IFERROR(__xludf.DUMMYFUNCTION("REGEXREPLACE(F970,""\D"", """")
"),"#VALUE!")</f>
        <v>#VALUE!</v>
      </c>
    </row>
    <row r="970" spans="1:9" ht="15.75" customHeight="1" x14ac:dyDescent="0.25">
      <c r="A970" s="1">
        <v>969</v>
      </c>
      <c r="B970" s="2">
        <v>970</v>
      </c>
      <c r="C970" s="2" t="s">
        <v>2667</v>
      </c>
      <c r="D970" s="2" t="s">
        <v>2668</v>
      </c>
      <c r="E970" s="2" t="s">
        <v>2669</v>
      </c>
      <c r="F970" s="2">
        <v>0</v>
      </c>
      <c r="I970" s="3" t="str">
        <f ca="1">IFERROR(__xludf.DUMMYFUNCTION("REGEXREPLACE(F971,""\D"", """")
"),"#VALUE!")</f>
        <v>#VALUE!</v>
      </c>
    </row>
    <row r="971" spans="1:9" ht="15.75" customHeight="1" x14ac:dyDescent="0.25">
      <c r="A971" s="1">
        <v>970</v>
      </c>
      <c r="B971" s="2">
        <v>971</v>
      </c>
      <c r="C971" s="2" t="s">
        <v>2670</v>
      </c>
      <c r="D971" s="2" t="s">
        <v>2671</v>
      </c>
      <c r="E971" s="2" t="s">
        <v>2672</v>
      </c>
      <c r="F971" s="2" t="s">
        <v>46</v>
      </c>
      <c r="G971" s="2">
        <v>17</v>
      </c>
      <c r="H971" s="2" t="s">
        <v>59</v>
      </c>
      <c r="I971" s="3" t="str">
        <f ca="1">IFERROR(__xludf.DUMMYFUNCTION("REGEXREPLACE(F972,""\D"", """")
"),"13")</f>
        <v>13</v>
      </c>
    </row>
    <row r="972" spans="1:9" ht="15.75" customHeight="1" x14ac:dyDescent="0.25">
      <c r="A972" s="1">
        <v>971</v>
      </c>
      <c r="B972" s="2">
        <v>972</v>
      </c>
      <c r="C972" s="2" t="s">
        <v>2673</v>
      </c>
      <c r="D972" s="2" t="s">
        <v>2674</v>
      </c>
      <c r="E972" s="2" t="s">
        <v>2675</v>
      </c>
      <c r="F972" s="2">
        <v>0</v>
      </c>
      <c r="I972" s="3" t="str">
        <f ca="1">IFERROR(__xludf.DUMMYFUNCTION("REGEXREPLACE(F973,""\D"", """")
"),"#VALUE!")</f>
        <v>#VALUE!</v>
      </c>
    </row>
    <row r="973" spans="1:9" ht="15.75" customHeight="1" x14ac:dyDescent="0.25">
      <c r="A973" s="1">
        <v>972</v>
      </c>
      <c r="B973" s="2">
        <v>973</v>
      </c>
      <c r="C973" s="2" t="s">
        <v>2676</v>
      </c>
      <c r="D973" s="2" t="s">
        <v>2677</v>
      </c>
      <c r="E973" s="2" t="s">
        <v>13</v>
      </c>
      <c r="F973" s="2">
        <v>0</v>
      </c>
      <c r="I973" s="3" t="str">
        <f ca="1">IFERROR(__xludf.DUMMYFUNCTION("REGEXREPLACE(F974,""\D"", """")
"),"#VALUE!")</f>
        <v>#VALUE!</v>
      </c>
    </row>
    <row r="974" spans="1:9" ht="15.75" customHeight="1" x14ac:dyDescent="0.25">
      <c r="A974" s="1">
        <v>973</v>
      </c>
      <c r="B974" s="2">
        <v>974</v>
      </c>
      <c r="C974" s="2" t="s">
        <v>2678</v>
      </c>
      <c r="D974" s="2" t="s">
        <v>2679</v>
      </c>
      <c r="E974" s="2" t="s">
        <v>13</v>
      </c>
      <c r="F974" s="2">
        <v>0</v>
      </c>
      <c r="I974" s="3" t="str">
        <f ca="1">IFERROR(__xludf.DUMMYFUNCTION("REGEXREPLACE(F975,""\D"", """")
"),"#VALUE!")</f>
        <v>#VALUE!</v>
      </c>
    </row>
    <row r="975" spans="1:9" ht="15.75" customHeight="1" x14ac:dyDescent="0.25">
      <c r="A975" s="1">
        <v>974</v>
      </c>
      <c r="B975" s="2">
        <v>975</v>
      </c>
      <c r="C975" s="2" t="s">
        <v>2680</v>
      </c>
      <c r="D975" s="2" t="s">
        <v>2681</v>
      </c>
      <c r="E975" s="2" t="s">
        <v>2682</v>
      </c>
      <c r="F975" s="2" t="s">
        <v>962</v>
      </c>
      <c r="G975" s="2">
        <v>0</v>
      </c>
      <c r="H975" s="2" t="s">
        <v>1471</v>
      </c>
      <c r="I975" s="3" t="str">
        <f ca="1">IFERROR(__xludf.DUMMYFUNCTION("REGEXREPLACE(F976,""\D"", """")
"),"8")</f>
        <v>8</v>
      </c>
    </row>
    <row r="976" spans="1:9" ht="15.75" customHeight="1" x14ac:dyDescent="0.25">
      <c r="A976" s="1">
        <v>975</v>
      </c>
      <c r="B976" s="2">
        <v>976</v>
      </c>
      <c r="C976" s="2" t="s">
        <v>2683</v>
      </c>
      <c r="D976" s="2" t="s">
        <v>2684</v>
      </c>
      <c r="E976" s="2" t="s">
        <v>2685</v>
      </c>
      <c r="F976" s="2">
        <v>0</v>
      </c>
      <c r="I976" s="3" t="str">
        <f ca="1">IFERROR(__xludf.DUMMYFUNCTION("REGEXREPLACE(F977,""\D"", """")
"),"#VALUE!")</f>
        <v>#VALUE!</v>
      </c>
    </row>
    <row r="977" spans="1:9" ht="15.75" customHeight="1" x14ac:dyDescent="0.25">
      <c r="A977" s="1">
        <v>976</v>
      </c>
      <c r="B977" s="2">
        <v>977</v>
      </c>
      <c r="C977" s="2" t="s">
        <v>2686</v>
      </c>
      <c r="D977" s="2" t="s">
        <v>2687</v>
      </c>
      <c r="E977" s="2" t="s">
        <v>2688</v>
      </c>
      <c r="F977" s="2">
        <v>0</v>
      </c>
      <c r="I977" s="3" t="str">
        <f ca="1">IFERROR(__xludf.DUMMYFUNCTION("REGEXREPLACE(F978,""\D"", """")
"),"#VALUE!")</f>
        <v>#VALUE!</v>
      </c>
    </row>
    <row r="978" spans="1:9" ht="15.75" customHeight="1" x14ac:dyDescent="0.25">
      <c r="A978" s="1">
        <v>977</v>
      </c>
      <c r="B978" s="2">
        <v>978</v>
      </c>
      <c r="C978" s="2" t="s">
        <v>2689</v>
      </c>
      <c r="D978" s="2" t="s">
        <v>2690</v>
      </c>
      <c r="E978" s="2" t="s">
        <v>13</v>
      </c>
      <c r="F978" s="2">
        <v>0</v>
      </c>
      <c r="I978" s="3" t="str">
        <f ca="1">IFERROR(__xludf.DUMMYFUNCTION("REGEXREPLACE(F979,""\D"", """")
"),"#VALUE!")</f>
        <v>#VALUE!</v>
      </c>
    </row>
    <row r="979" spans="1:9" ht="15.75" customHeight="1" x14ac:dyDescent="0.25">
      <c r="A979" s="1">
        <v>978</v>
      </c>
      <c r="B979" s="2">
        <v>979</v>
      </c>
      <c r="C979" s="2" t="s">
        <v>2691</v>
      </c>
      <c r="D979" s="2" t="s">
        <v>2692</v>
      </c>
      <c r="E979" s="2" t="s">
        <v>13</v>
      </c>
      <c r="F979" s="2">
        <v>0</v>
      </c>
      <c r="I979" s="3" t="str">
        <f ca="1">IFERROR(__xludf.DUMMYFUNCTION("REGEXREPLACE(F980,""\D"", """")
"),"#VALUE!")</f>
        <v>#VALUE!</v>
      </c>
    </row>
    <row r="980" spans="1:9" ht="15.75" customHeight="1" x14ac:dyDescent="0.25">
      <c r="A980" s="1">
        <v>979</v>
      </c>
      <c r="B980" s="2">
        <v>980</v>
      </c>
      <c r="C980" s="2" t="s">
        <v>2693</v>
      </c>
      <c r="D980" s="2" t="s">
        <v>2694</v>
      </c>
      <c r="E980" s="2" t="s">
        <v>13</v>
      </c>
      <c r="F980" s="2">
        <v>0</v>
      </c>
      <c r="I980" s="3" t="str">
        <f ca="1">IFERROR(__xludf.DUMMYFUNCTION("REGEXREPLACE(F981,""\D"", """")
"),"#VALUE!")</f>
        <v>#VALUE!</v>
      </c>
    </row>
    <row r="981" spans="1:9" ht="15.75" customHeight="1" x14ac:dyDescent="0.25">
      <c r="A981" s="1">
        <v>980</v>
      </c>
      <c r="B981" s="2">
        <v>981</v>
      </c>
      <c r="C981" s="2" t="s">
        <v>2695</v>
      </c>
      <c r="D981" s="2" t="s">
        <v>2696</v>
      </c>
      <c r="E981" s="2" t="s">
        <v>13</v>
      </c>
      <c r="F981" s="2">
        <v>0</v>
      </c>
      <c r="I981" s="3" t="str">
        <f ca="1">IFERROR(__xludf.DUMMYFUNCTION("REGEXREPLACE(F982,""\D"", """")
"),"#VALUE!")</f>
        <v>#VALUE!</v>
      </c>
    </row>
    <row r="982" spans="1:9" ht="15.75" customHeight="1" x14ac:dyDescent="0.25">
      <c r="A982" s="1">
        <v>981</v>
      </c>
      <c r="B982" s="2">
        <v>982</v>
      </c>
      <c r="C982" s="2" t="s">
        <v>2697</v>
      </c>
      <c r="D982" s="2" t="s">
        <v>2698</v>
      </c>
      <c r="E982" s="2" t="s">
        <v>2699</v>
      </c>
      <c r="F982" s="2">
        <v>0</v>
      </c>
      <c r="I982" s="3" t="str">
        <f ca="1">IFERROR(__xludf.DUMMYFUNCTION("REGEXREPLACE(F983,""\D"", """")
"),"#VALUE!")</f>
        <v>#VALUE!</v>
      </c>
    </row>
    <row r="983" spans="1:9" ht="15.75" customHeight="1" x14ac:dyDescent="0.25">
      <c r="A983" s="1">
        <v>982</v>
      </c>
      <c r="B983" s="2">
        <v>983</v>
      </c>
      <c r="C983" s="2" t="s">
        <v>2700</v>
      </c>
      <c r="D983" s="2" t="s">
        <v>2701</v>
      </c>
      <c r="E983" s="2" t="s">
        <v>2702</v>
      </c>
      <c r="F983" s="2" t="s">
        <v>134</v>
      </c>
      <c r="G983" s="2">
        <v>80</v>
      </c>
      <c r="H983" s="2" t="s">
        <v>2703</v>
      </c>
      <c r="I983" s="3" t="str">
        <f ca="1">IFERROR(__xludf.DUMMYFUNCTION("REGEXREPLACE(F984,""\D"", """")
"),"21")</f>
        <v>21</v>
      </c>
    </row>
    <row r="984" spans="1:9" ht="15.75" customHeight="1" x14ac:dyDescent="0.25">
      <c r="A984" s="1">
        <v>983</v>
      </c>
      <c r="B984" s="2">
        <v>984</v>
      </c>
      <c r="C984" s="2" t="s">
        <v>2704</v>
      </c>
      <c r="D984" s="2" t="s">
        <v>2705</v>
      </c>
      <c r="E984" s="2" t="s">
        <v>13</v>
      </c>
      <c r="F984" s="2">
        <v>0</v>
      </c>
      <c r="I984" s="3" t="str">
        <f ca="1">IFERROR(__xludf.DUMMYFUNCTION("REGEXREPLACE(F985,""\D"", """")
"),"#VALUE!")</f>
        <v>#VALUE!</v>
      </c>
    </row>
    <row r="985" spans="1:9" ht="15.75" customHeight="1" x14ac:dyDescent="0.25">
      <c r="A985" s="1">
        <v>984</v>
      </c>
      <c r="B985" s="2">
        <v>985</v>
      </c>
      <c r="C985" s="2" t="s">
        <v>2706</v>
      </c>
      <c r="D985" s="2" t="s">
        <v>2707</v>
      </c>
      <c r="E985" s="2" t="s">
        <v>2708</v>
      </c>
      <c r="F985" s="2">
        <v>0</v>
      </c>
      <c r="I985" s="3" t="str">
        <f ca="1">IFERROR(__xludf.DUMMYFUNCTION("REGEXREPLACE(F986,""\D"", """")
"),"#VALUE!")</f>
        <v>#VALUE!</v>
      </c>
    </row>
    <row r="986" spans="1:9" ht="15.75" customHeight="1" x14ac:dyDescent="0.25">
      <c r="A986" s="1">
        <v>985</v>
      </c>
      <c r="B986" s="2">
        <v>986</v>
      </c>
      <c r="C986" s="2" t="s">
        <v>2709</v>
      </c>
      <c r="D986" s="2" t="s">
        <v>2710</v>
      </c>
      <c r="E986" s="2" t="s">
        <v>2711</v>
      </c>
      <c r="F986" s="2" t="s">
        <v>314</v>
      </c>
      <c r="G986" s="2">
        <v>20</v>
      </c>
      <c r="H986" s="2" t="s">
        <v>1549</v>
      </c>
      <c r="I986" s="3" t="str">
        <f ca="1">IFERROR(__xludf.DUMMYFUNCTION("REGEXREPLACE(F987,""\D"", """")
"),"16")</f>
        <v>16</v>
      </c>
    </row>
    <row r="987" spans="1:9" ht="15.75" customHeight="1" x14ac:dyDescent="0.25">
      <c r="A987" s="1">
        <v>986</v>
      </c>
      <c r="B987" s="2">
        <v>987</v>
      </c>
      <c r="C987" s="2" t="s">
        <v>2712</v>
      </c>
      <c r="D987" s="2" t="s">
        <v>2713</v>
      </c>
      <c r="E987" s="2" t="s">
        <v>13</v>
      </c>
      <c r="F987" s="2">
        <v>0</v>
      </c>
      <c r="I987" s="3" t="str">
        <f ca="1">IFERROR(__xludf.DUMMYFUNCTION("REGEXREPLACE(F988,""\D"", """")
"),"#VALUE!")</f>
        <v>#VALUE!</v>
      </c>
    </row>
    <row r="988" spans="1:9" ht="15.75" customHeight="1" x14ac:dyDescent="0.25">
      <c r="A988" s="1">
        <v>987</v>
      </c>
      <c r="B988" s="2">
        <v>988</v>
      </c>
      <c r="C988" s="2" t="s">
        <v>2714</v>
      </c>
      <c r="D988" s="2" t="s">
        <v>2715</v>
      </c>
      <c r="E988" s="2" t="s">
        <v>13</v>
      </c>
      <c r="F988" s="2">
        <v>0</v>
      </c>
      <c r="I988" s="3" t="str">
        <f ca="1">IFERROR(__xludf.DUMMYFUNCTION("REGEXREPLACE(F989,""\D"", """")
"),"#VALUE!")</f>
        <v>#VALUE!</v>
      </c>
    </row>
    <row r="989" spans="1:9" ht="15.75" customHeight="1" x14ac:dyDescent="0.25">
      <c r="A989" s="1">
        <v>988</v>
      </c>
      <c r="B989" s="2">
        <v>989</v>
      </c>
      <c r="C989" s="2" t="s">
        <v>2716</v>
      </c>
      <c r="D989" s="2" t="s">
        <v>2717</v>
      </c>
      <c r="E989" s="2" t="s">
        <v>13</v>
      </c>
      <c r="F989" s="2">
        <v>0</v>
      </c>
      <c r="I989" s="3" t="str">
        <f ca="1">IFERROR(__xludf.DUMMYFUNCTION("REGEXREPLACE(F990,""\D"", """")
"),"#VALUE!")</f>
        <v>#VALUE!</v>
      </c>
    </row>
    <row r="990" spans="1:9" ht="15.75" customHeight="1" x14ac:dyDescent="0.25">
      <c r="A990" s="1">
        <v>989</v>
      </c>
      <c r="B990" s="2">
        <v>990</v>
      </c>
      <c r="C990" s="2" t="s">
        <v>2718</v>
      </c>
      <c r="D990" s="2" t="s">
        <v>2719</v>
      </c>
      <c r="E990" s="2" t="s">
        <v>2720</v>
      </c>
      <c r="F990" s="2" t="s">
        <v>102</v>
      </c>
      <c r="G990" s="2">
        <v>23</v>
      </c>
      <c r="H990" s="2" t="s">
        <v>2066</v>
      </c>
      <c r="I990" s="3" t="str">
        <f ca="1">IFERROR(__xludf.DUMMYFUNCTION("REGEXREPLACE(F991,""\D"", """")
"),"17")</f>
        <v>17</v>
      </c>
    </row>
    <row r="991" spans="1:9" ht="15.75" customHeight="1" x14ac:dyDescent="0.25">
      <c r="A991" s="1">
        <v>990</v>
      </c>
      <c r="B991" s="2">
        <v>991</v>
      </c>
      <c r="C991" s="2" t="s">
        <v>2721</v>
      </c>
      <c r="D991" s="2" t="s">
        <v>2722</v>
      </c>
      <c r="E991" s="2" t="s">
        <v>2723</v>
      </c>
      <c r="F991" s="2" t="s">
        <v>2724</v>
      </c>
      <c r="G991" s="2">
        <v>0</v>
      </c>
      <c r="H991" s="2" t="s">
        <v>2725</v>
      </c>
      <c r="I991" s="3" t="str">
        <f ca="1">IFERROR(__xludf.DUMMYFUNCTION("REGEXREPLACE(F992,""\D"", """")
"),"92")</f>
        <v>92</v>
      </c>
    </row>
    <row r="992" spans="1:9" ht="15.75" customHeight="1" x14ac:dyDescent="0.25">
      <c r="A992" s="1">
        <v>991</v>
      </c>
      <c r="B992" s="2">
        <v>992</v>
      </c>
      <c r="C992" s="2" t="s">
        <v>2726</v>
      </c>
      <c r="D992" s="2" t="s">
        <v>2727</v>
      </c>
      <c r="E992" s="2" t="s">
        <v>2728</v>
      </c>
      <c r="F992" s="2">
        <v>0</v>
      </c>
      <c r="I992" s="3" t="str">
        <f ca="1">IFERROR(__xludf.DUMMYFUNCTION("REGEXREPLACE(F993,""\D"", """")
"),"#VALUE!")</f>
        <v>#VALUE!</v>
      </c>
    </row>
    <row r="993" spans="1:9" ht="15.75" customHeight="1" x14ac:dyDescent="0.25">
      <c r="A993" s="1">
        <v>992</v>
      </c>
      <c r="B993" s="2">
        <v>993</v>
      </c>
      <c r="C993" s="2" t="s">
        <v>2729</v>
      </c>
      <c r="D993" s="2" t="s">
        <v>2730</v>
      </c>
      <c r="E993" s="2" t="s">
        <v>2731</v>
      </c>
      <c r="F993" s="2" t="s">
        <v>220</v>
      </c>
      <c r="G993" s="2">
        <v>0</v>
      </c>
      <c r="H993" s="2" t="s">
        <v>272</v>
      </c>
      <c r="I993" s="3" t="str">
        <f ca="1">IFERROR(__xludf.DUMMYFUNCTION("REGEXREPLACE(F994,""\D"", """")
"),"18")</f>
        <v>18</v>
      </c>
    </row>
    <row r="994" spans="1:9" ht="15.75" customHeight="1" x14ac:dyDescent="0.25">
      <c r="A994" s="1">
        <v>993</v>
      </c>
      <c r="B994" s="2">
        <v>994</v>
      </c>
      <c r="C994" s="2" t="s">
        <v>2732</v>
      </c>
      <c r="D994" s="2" t="s">
        <v>2733</v>
      </c>
      <c r="E994" s="2" t="s">
        <v>2734</v>
      </c>
      <c r="F994" s="2">
        <v>0</v>
      </c>
      <c r="I994" s="3" t="str">
        <f ca="1">IFERROR(__xludf.DUMMYFUNCTION("REGEXREPLACE(F995,""\D"", """")
"),"#VALUE!")</f>
        <v>#VALUE!</v>
      </c>
    </row>
    <row r="995" spans="1:9" ht="15.75" customHeight="1" x14ac:dyDescent="0.25">
      <c r="A995" s="1">
        <v>994</v>
      </c>
      <c r="B995" s="2">
        <v>995</v>
      </c>
      <c r="C995" s="2" t="s">
        <v>2735</v>
      </c>
      <c r="D995" s="2" t="s">
        <v>2736</v>
      </c>
      <c r="E995" s="2" t="s">
        <v>13</v>
      </c>
      <c r="F995" s="2">
        <v>0</v>
      </c>
      <c r="I995" s="3" t="str">
        <f ca="1">IFERROR(__xludf.DUMMYFUNCTION("REGEXREPLACE(F996,""\D"", """")
"),"#VALUE!")</f>
        <v>#VALUE!</v>
      </c>
    </row>
    <row r="996" spans="1:9" ht="15.75" customHeight="1" x14ac:dyDescent="0.25">
      <c r="A996" s="1">
        <v>995</v>
      </c>
      <c r="B996" s="2">
        <v>996</v>
      </c>
      <c r="C996" s="2" t="s">
        <v>2737</v>
      </c>
      <c r="D996" s="2" t="s">
        <v>2738</v>
      </c>
      <c r="E996" s="2" t="s">
        <v>13</v>
      </c>
      <c r="F996" s="2">
        <v>0</v>
      </c>
      <c r="I996" s="3" t="str">
        <f ca="1">IFERROR(__xludf.DUMMYFUNCTION("REGEXREPLACE(F997,""\D"", """")
"),"#VALUE!")</f>
        <v>#VALUE!</v>
      </c>
    </row>
    <row r="997" spans="1:9" ht="15.75" customHeight="1" x14ac:dyDescent="0.25">
      <c r="A997" s="1">
        <v>996</v>
      </c>
      <c r="B997" s="2">
        <v>997</v>
      </c>
      <c r="C997" s="2" t="s">
        <v>2739</v>
      </c>
      <c r="D997" s="2" t="s">
        <v>2740</v>
      </c>
      <c r="E997" s="2" t="s">
        <v>13</v>
      </c>
      <c r="F997" s="2">
        <v>0</v>
      </c>
      <c r="I997" s="3" t="str">
        <f ca="1">IFERROR(__xludf.DUMMYFUNCTION("REGEXREPLACE(F998,""\D"", """")
"),"#VALUE!")</f>
        <v>#VALUE!</v>
      </c>
    </row>
    <row r="998" spans="1:9" ht="15.75" customHeight="1" x14ac:dyDescent="0.25">
      <c r="A998" s="1">
        <v>997</v>
      </c>
      <c r="B998" s="2">
        <v>998</v>
      </c>
      <c r="C998" s="2" t="s">
        <v>2741</v>
      </c>
      <c r="D998" s="2" t="s">
        <v>2742</v>
      </c>
      <c r="E998" s="2" t="s">
        <v>2743</v>
      </c>
      <c r="F998" s="2">
        <v>0</v>
      </c>
      <c r="I998" s="3" t="str">
        <f ca="1">IFERROR(__xludf.DUMMYFUNCTION("REGEXREPLACE(F999,""\D"", """")
"),"#VALUE!")</f>
        <v>#VALUE!</v>
      </c>
    </row>
    <row r="999" spans="1:9" ht="15.75" customHeight="1" x14ac:dyDescent="0.25">
      <c r="A999" s="1">
        <v>998</v>
      </c>
      <c r="B999" s="2">
        <v>999</v>
      </c>
      <c r="C999" s="2" t="s">
        <v>2744</v>
      </c>
      <c r="D999" s="2" t="s">
        <v>2745</v>
      </c>
      <c r="E999" s="2" t="s">
        <v>13</v>
      </c>
      <c r="F999" s="2">
        <v>0</v>
      </c>
      <c r="I999" s="3" t="str">
        <f ca="1">IFERROR(__xludf.DUMMYFUNCTION("REGEXREPLACE(F1000,""\D"", """")
"),"#VALUE!")</f>
        <v>#VALUE!</v>
      </c>
    </row>
    <row r="1000" spans="1:9" ht="15.75" customHeight="1" x14ac:dyDescent="0.25">
      <c r="A1000" s="1">
        <v>999</v>
      </c>
      <c r="B1000" s="2">
        <v>1000</v>
      </c>
      <c r="C1000" s="2" t="s">
        <v>2746</v>
      </c>
      <c r="D1000" s="2" t="s">
        <v>2747</v>
      </c>
      <c r="E1000" s="2" t="s">
        <v>2748</v>
      </c>
      <c r="F1000" s="2">
        <v>0</v>
      </c>
      <c r="I1000" s="3" t="str">
        <f ca="1">IFERROR(__xludf.DUMMYFUNCTION("REGEXREPLACE(F1001,""\D"", """")
"),"#VALUE!")</f>
        <v>#VALUE!</v>
      </c>
    </row>
    <row r="1001" spans="1:9" ht="15.75" customHeight="1" x14ac:dyDescent="0.25">
      <c r="A1001" s="1">
        <v>1000</v>
      </c>
      <c r="B1001" s="2">
        <v>1001</v>
      </c>
      <c r="C1001" s="2" t="s">
        <v>2749</v>
      </c>
      <c r="D1001" s="2" t="s">
        <v>2750</v>
      </c>
      <c r="E1001" s="2" t="s">
        <v>2751</v>
      </c>
      <c r="F1001" s="2" t="s">
        <v>244</v>
      </c>
      <c r="G1001" s="2">
        <v>0</v>
      </c>
      <c r="H1001" s="2" t="s">
        <v>307</v>
      </c>
      <c r="I1001" s="3" t="str">
        <f ca="1">IFERROR(__xludf.DUMMYFUNCTION("REGEXREPLACE(F1002,""\D"", """")
"),"12")</f>
        <v>12</v>
      </c>
    </row>
    <row r="1002" spans="1:9" ht="15.75" customHeight="1" x14ac:dyDescent="0.25">
      <c r="A1002" s="1">
        <v>1001</v>
      </c>
      <c r="B1002" s="2">
        <v>1002</v>
      </c>
      <c r="C1002" s="2" t="s">
        <v>2752</v>
      </c>
      <c r="D1002" s="2" t="s">
        <v>2753</v>
      </c>
      <c r="E1002" s="2" t="s">
        <v>13</v>
      </c>
      <c r="F1002" s="2">
        <v>0</v>
      </c>
      <c r="I1002" s="3" t="str">
        <f ca="1">IFERROR(__xludf.DUMMYFUNCTION("REGEXREPLACE(F1003,""\D"", """")
"),"#VALUE!")</f>
        <v>#VALUE!</v>
      </c>
    </row>
    <row r="1003" spans="1:9" ht="15.75" customHeight="1" x14ac:dyDescent="0.25">
      <c r="A1003" s="1">
        <v>1002</v>
      </c>
      <c r="B1003" s="2">
        <v>1003</v>
      </c>
      <c r="C1003" s="2" t="s">
        <v>2754</v>
      </c>
      <c r="D1003" s="2" t="s">
        <v>2755</v>
      </c>
      <c r="E1003" s="2" t="s">
        <v>13</v>
      </c>
      <c r="F1003" s="2">
        <v>0</v>
      </c>
      <c r="I1003" s="3" t="str">
        <f ca="1">IFERROR(__xludf.DUMMYFUNCTION("REGEXREPLACE(F1004,""\D"", """")
"),"#VALUE!")</f>
        <v>#VALUE!</v>
      </c>
    </row>
    <row r="1004" spans="1:9" ht="15.75" customHeight="1" x14ac:dyDescent="0.25">
      <c r="A1004" s="1">
        <v>1003</v>
      </c>
      <c r="B1004" s="2">
        <v>1004</v>
      </c>
      <c r="C1004" s="2" t="s">
        <v>2756</v>
      </c>
      <c r="D1004" s="2" t="s">
        <v>2757</v>
      </c>
      <c r="E1004" s="2" t="s">
        <v>2758</v>
      </c>
      <c r="F1004" s="2" t="s">
        <v>2759</v>
      </c>
      <c r="G1004" s="2">
        <v>0</v>
      </c>
      <c r="H1004" s="2" t="s">
        <v>2760</v>
      </c>
      <c r="I1004" s="3" t="str">
        <f ca="1">IFERROR(__xludf.DUMMYFUNCTION("REGEXREPLACE(F1005,""\D"", """")
"),"100")</f>
        <v>100</v>
      </c>
    </row>
    <row r="1005" spans="1:9" ht="15.75" customHeight="1" x14ac:dyDescent="0.25">
      <c r="A1005" s="1">
        <v>1004</v>
      </c>
      <c r="B1005" s="2">
        <v>1005</v>
      </c>
      <c r="C1005" s="2" t="s">
        <v>2761</v>
      </c>
      <c r="D1005" s="2" t="s">
        <v>2762</v>
      </c>
      <c r="E1005" s="2" t="s">
        <v>13</v>
      </c>
      <c r="F1005" s="2">
        <v>0</v>
      </c>
      <c r="I1005" s="3" t="str">
        <f ca="1">IFERROR(__xludf.DUMMYFUNCTION("REGEXREPLACE(F1006,""\D"", """")
"),"#VALUE!")</f>
        <v>#VALUE!</v>
      </c>
    </row>
    <row r="1006" spans="1:9" ht="15.75" customHeight="1" x14ac:dyDescent="0.25">
      <c r="A1006" s="1">
        <v>1005</v>
      </c>
      <c r="B1006" s="2">
        <v>1006</v>
      </c>
      <c r="C1006" s="2" t="s">
        <v>2763</v>
      </c>
      <c r="D1006" s="2" t="s">
        <v>2764</v>
      </c>
      <c r="E1006" s="2" t="s">
        <v>2765</v>
      </c>
      <c r="F1006" s="2" t="s">
        <v>2655</v>
      </c>
      <c r="G1006" s="2">
        <v>1</v>
      </c>
      <c r="H1006" s="2" t="s">
        <v>1549</v>
      </c>
      <c r="I1006" s="3" t="str">
        <f ca="1">IFERROR(__xludf.DUMMYFUNCTION("REGEXREPLACE(F1007,""\D"", """")
"),"35")</f>
        <v>35</v>
      </c>
    </row>
    <row r="1007" spans="1:9" ht="15.75" customHeight="1" x14ac:dyDescent="0.25">
      <c r="A1007" s="1">
        <v>1006</v>
      </c>
      <c r="B1007" s="2">
        <v>1007</v>
      </c>
      <c r="C1007" s="2" t="s">
        <v>2766</v>
      </c>
      <c r="D1007" s="2" t="s">
        <v>2767</v>
      </c>
      <c r="E1007" s="2" t="s">
        <v>2768</v>
      </c>
      <c r="F1007" s="2" t="s">
        <v>336</v>
      </c>
      <c r="G1007" s="2">
        <v>0</v>
      </c>
      <c r="H1007" s="2" t="s">
        <v>2769</v>
      </c>
      <c r="I1007" s="3" t="str">
        <f ca="1">IFERROR(__xludf.DUMMYFUNCTION("REGEXREPLACE(F1008,""\D"", """")
"),"105")</f>
        <v>105</v>
      </c>
    </row>
    <row r="1008" spans="1:9" ht="15.75" customHeight="1" x14ac:dyDescent="0.25">
      <c r="A1008" s="1">
        <v>1007</v>
      </c>
      <c r="B1008" s="2">
        <v>1008</v>
      </c>
      <c r="C1008" s="2" t="s">
        <v>2770</v>
      </c>
      <c r="D1008" s="2" t="s">
        <v>2771</v>
      </c>
      <c r="E1008" s="2" t="s">
        <v>13</v>
      </c>
      <c r="F1008" s="2">
        <v>0</v>
      </c>
      <c r="I1008" s="3" t="str">
        <f ca="1">IFERROR(__xludf.DUMMYFUNCTION("REGEXREPLACE(F1009,""\D"", """")
"),"#VALUE!")</f>
        <v>#VALUE!</v>
      </c>
    </row>
    <row r="1009" spans="1:9" ht="15.75" customHeight="1" x14ac:dyDescent="0.25">
      <c r="A1009" s="1">
        <v>1008</v>
      </c>
      <c r="B1009" s="2">
        <v>1009</v>
      </c>
      <c r="C1009" s="2" t="s">
        <v>2772</v>
      </c>
      <c r="D1009" s="2" t="s">
        <v>2773</v>
      </c>
      <c r="E1009" s="2" t="s">
        <v>13</v>
      </c>
      <c r="F1009" s="2">
        <v>0</v>
      </c>
      <c r="I1009" s="3" t="str">
        <f ca="1">IFERROR(__xludf.DUMMYFUNCTION("REGEXREPLACE(F1010,""\D"", """")
"),"#VALUE!")</f>
        <v>#VALUE!</v>
      </c>
    </row>
    <row r="1010" spans="1:9" ht="15.75" customHeight="1" x14ac:dyDescent="0.25">
      <c r="A1010" s="1">
        <v>1009</v>
      </c>
      <c r="B1010" s="2">
        <v>1010</v>
      </c>
      <c r="C1010" s="2" t="s">
        <v>2774</v>
      </c>
      <c r="D1010" s="2" t="s">
        <v>2775</v>
      </c>
      <c r="E1010" s="2" t="s">
        <v>13</v>
      </c>
      <c r="F1010" s="2">
        <v>0</v>
      </c>
      <c r="I1010" s="3" t="str">
        <f ca="1">IFERROR(__xludf.DUMMYFUNCTION("REGEXREPLACE(F1011,""\D"", """")
"),"#VALUE!")</f>
        <v>#VALUE!</v>
      </c>
    </row>
    <row r="1011" spans="1:9" ht="15.75" customHeight="1" x14ac:dyDescent="0.25">
      <c r="A1011" s="1">
        <v>1010</v>
      </c>
      <c r="B1011" s="2">
        <v>1011</v>
      </c>
      <c r="C1011" s="2" t="s">
        <v>2776</v>
      </c>
      <c r="D1011" s="2" t="s">
        <v>2777</v>
      </c>
      <c r="E1011" s="2" t="s">
        <v>2778</v>
      </c>
      <c r="F1011" s="2" t="s">
        <v>624</v>
      </c>
      <c r="G1011" s="2">
        <v>2</v>
      </c>
      <c r="H1011" s="2" t="s">
        <v>684</v>
      </c>
      <c r="I1011" s="3" t="str">
        <f ca="1">IFERROR(__xludf.DUMMYFUNCTION("REGEXREPLACE(F1012,""\D"", """")
"),"22")</f>
        <v>22</v>
      </c>
    </row>
    <row r="1012" spans="1:9" ht="15.75" customHeight="1" x14ac:dyDescent="0.25">
      <c r="A1012" s="1">
        <v>1011</v>
      </c>
      <c r="B1012" s="2">
        <v>1012</v>
      </c>
      <c r="C1012" s="2" t="s">
        <v>2779</v>
      </c>
      <c r="D1012" s="2" t="s">
        <v>2780</v>
      </c>
      <c r="E1012" s="2" t="s">
        <v>2781</v>
      </c>
      <c r="F1012" s="2" t="s">
        <v>2782</v>
      </c>
      <c r="G1012" s="2">
        <v>49</v>
      </c>
      <c r="H1012" s="2" t="s">
        <v>2783</v>
      </c>
      <c r="I1012" s="3" t="str">
        <f ca="1">IFERROR(__xludf.DUMMYFUNCTION("REGEXREPLACE(F1013,""\D"", """")
"),"217")</f>
        <v>217</v>
      </c>
    </row>
    <row r="1013" spans="1:9" ht="15.75" customHeight="1" x14ac:dyDescent="0.25">
      <c r="A1013" s="1">
        <v>1012</v>
      </c>
      <c r="B1013" s="2">
        <v>1013</v>
      </c>
      <c r="C1013" s="2" t="s">
        <v>2784</v>
      </c>
      <c r="D1013" s="2" t="s">
        <v>2785</v>
      </c>
      <c r="E1013" s="2" t="s">
        <v>2786</v>
      </c>
      <c r="F1013" s="2">
        <v>0</v>
      </c>
      <c r="I1013" s="3" t="str">
        <f ca="1">IFERROR(__xludf.DUMMYFUNCTION("REGEXREPLACE(F1014,""\D"", """")
"),"#VALUE!")</f>
        <v>#VALUE!</v>
      </c>
    </row>
    <row r="1014" spans="1:9" ht="15.75" customHeight="1" x14ac:dyDescent="0.25">
      <c r="A1014" s="1">
        <v>1013</v>
      </c>
      <c r="B1014" s="2">
        <v>1014</v>
      </c>
      <c r="C1014" s="2" t="s">
        <v>2787</v>
      </c>
      <c r="D1014" s="2" t="s">
        <v>2788</v>
      </c>
      <c r="E1014" s="2" t="s">
        <v>13</v>
      </c>
      <c r="F1014" s="2">
        <v>0</v>
      </c>
      <c r="I1014" s="3" t="str">
        <f ca="1">IFERROR(__xludf.DUMMYFUNCTION("REGEXREPLACE(F1015,""\D"", """")
"),"#VALUE!")</f>
        <v>#VALUE!</v>
      </c>
    </row>
    <row r="1015" spans="1:9" ht="15.75" customHeight="1" x14ac:dyDescent="0.25">
      <c r="A1015" s="1">
        <v>1014</v>
      </c>
      <c r="B1015" s="2">
        <v>1015</v>
      </c>
      <c r="C1015" s="2" t="s">
        <v>2789</v>
      </c>
      <c r="D1015" s="2" t="s">
        <v>2790</v>
      </c>
      <c r="E1015" s="2" t="s">
        <v>13</v>
      </c>
      <c r="F1015" s="2">
        <v>0</v>
      </c>
      <c r="I1015" s="3" t="str">
        <f ca="1">IFERROR(__xludf.DUMMYFUNCTION("REGEXREPLACE(F1016,""\D"", """")
"),"#VALUE!")</f>
        <v>#VALUE!</v>
      </c>
    </row>
    <row r="1016" spans="1:9" ht="15.75" customHeight="1" x14ac:dyDescent="0.25">
      <c r="A1016" s="1">
        <v>1015</v>
      </c>
      <c r="B1016" s="2">
        <v>1016</v>
      </c>
      <c r="C1016" s="2" t="s">
        <v>2791</v>
      </c>
      <c r="D1016" s="2" t="s">
        <v>2792</v>
      </c>
      <c r="E1016" s="2" t="s">
        <v>2793</v>
      </c>
      <c r="F1016" s="2">
        <v>0</v>
      </c>
      <c r="I1016" s="3" t="str">
        <f ca="1">IFERROR(__xludf.DUMMYFUNCTION("REGEXREPLACE(F1017,""\D"", """")
"),"#VALUE!")</f>
        <v>#VALUE!</v>
      </c>
    </row>
    <row r="1017" spans="1:9" ht="15.75" customHeight="1" x14ac:dyDescent="0.25">
      <c r="A1017" s="1">
        <v>1016</v>
      </c>
      <c r="B1017" s="2">
        <v>1017</v>
      </c>
      <c r="C1017" s="2" t="s">
        <v>2794</v>
      </c>
      <c r="D1017" s="2" t="s">
        <v>2795</v>
      </c>
      <c r="E1017" s="2" t="s">
        <v>2796</v>
      </c>
      <c r="F1017" s="2">
        <v>0</v>
      </c>
      <c r="I1017" s="3" t="str">
        <f ca="1">IFERROR(__xludf.DUMMYFUNCTION("REGEXREPLACE(F1018,""\D"", """")
"),"#VALUE!")</f>
        <v>#VALUE!</v>
      </c>
    </row>
    <row r="1018" spans="1:9" ht="15.75" customHeight="1" x14ac:dyDescent="0.25">
      <c r="A1018" s="1">
        <v>1017</v>
      </c>
      <c r="B1018" s="2">
        <v>1018</v>
      </c>
      <c r="C1018" s="2" t="s">
        <v>2797</v>
      </c>
      <c r="D1018" s="2" t="s">
        <v>2798</v>
      </c>
      <c r="E1018" s="2" t="s">
        <v>2799</v>
      </c>
      <c r="F1018" s="2" t="s">
        <v>168</v>
      </c>
      <c r="G1018" s="2">
        <v>0</v>
      </c>
      <c r="H1018" s="2" t="s">
        <v>94</v>
      </c>
      <c r="I1018" s="3" t="str">
        <f ca="1">IFERROR(__xludf.DUMMYFUNCTION("REGEXREPLACE(F1019,""\D"", """")
"),"6")</f>
        <v>6</v>
      </c>
    </row>
    <row r="1019" spans="1:9" ht="15.75" customHeight="1" x14ac:dyDescent="0.25">
      <c r="A1019" s="1">
        <v>1018</v>
      </c>
      <c r="B1019" s="2">
        <v>1019</v>
      </c>
      <c r="C1019" s="2" t="s">
        <v>2800</v>
      </c>
      <c r="D1019" s="2" t="s">
        <v>2801</v>
      </c>
      <c r="E1019" s="2" t="s">
        <v>2802</v>
      </c>
      <c r="F1019" s="2">
        <v>0</v>
      </c>
      <c r="I1019" s="3" t="str">
        <f ca="1">IFERROR(__xludf.DUMMYFUNCTION("REGEXREPLACE(F1020,""\D"", """")
"),"#VALUE!")</f>
        <v>#VALUE!</v>
      </c>
    </row>
    <row r="1020" spans="1:9" ht="15.75" customHeight="1" x14ac:dyDescent="0.25">
      <c r="A1020" s="1">
        <v>1019</v>
      </c>
      <c r="B1020" s="2">
        <v>1020</v>
      </c>
      <c r="C1020" s="2" t="s">
        <v>2803</v>
      </c>
      <c r="D1020" s="2" t="s">
        <v>2804</v>
      </c>
      <c r="E1020" s="2" t="s">
        <v>13</v>
      </c>
      <c r="F1020" s="2">
        <v>0</v>
      </c>
      <c r="I1020" s="3" t="str">
        <f ca="1">IFERROR(__xludf.DUMMYFUNCTION("REGEXREPLACE(F1021,""\D"", """")
"),"#VALUE!")</f>
        <v>#VALUE!</v>
      </c>
    </row>
    <row r="1021" spans="1:9" ht="15.75" customHeight="1" x14ac:dyDescent="0.25">
      <c r="A1021" s="1">
        <v>1020</v>
      </c>
      <c r="B1021" s="2">
        <v>1021</v>
      </c>
      <c r="C1021" s="2" t="s">
        <v>2805</v>
      </c>
      <c r="D1021" s="2" t="s">
        <v>2806</v>
      </c>
      <c r="E1021" s="2" t="s">
        <v>2807</v>
      </c>
      <c r="F1021" s="2" t="s">
        <v>35</v>
      </c>
      <c r="G1021" s="2">
        <v>21</v>
      </c>
      <c r="H1021" s="2" t="s">
        <v>858</v>
      </c>
      <c r="I1021" s="3" t="str">
        <f ca="1">IFERROR(__xludf.DUMMYFUNCTION("REGEXREPLACE(F1022,""\D"", """")
"),"5")</f>
        <v>5</v>
      </c>
    </row>
    <row r="1022" spans="1:9" ht="15.75" customHeight="1" x14ac:dyDescent="0.25">
      <c r="A1022" s="1">
        <v>1021</v>
      </c>
      <c r="B1022" s="2">
        <v>1022</v>
      </c>
      <c r="C1022" s="2" t="s">
        <v>2808</v>
      </c>
      <c r="D1022" s="2" t="s">
        <v>2809</v>
      </c>
      <c r="E1022" s="2" t="s">
        <v>2810</v>
      </c>
      <c r="F1022" s="2">
        <v>0</v>
      </c>
      <c r="I1022" s="3" t="str">
        <f ca="1">IFERROR(__xludf.DUMMYFUNCTION("REGEXREPLACE(F1023,""\D"", """")
"),"#VALUE!")</f>
        <v>#VALUE!</v>
      </c>
    </row>
    <row r="1023" spans="1:9" ht="15.75" customHeight="1" x14ac:dyDescent="0.25">
      <c r="A1023" s="1">
        <v>1022</v>
      </c>
      <c r="B1023" s="2">
        <v>1023</v>
      </c>
      <c r="C1023" s="2" t="s">
        <v>2811</v>
      </c>
      <c r="D1023" s="2" t="s">
        <v>2812</v>
      </c>
      <c r="E1023" s="2" t="s">
        <v>2813</v>
      </c>
      <c r="F1023" s="2" t="s">
        <v>962</v>
      </c>
      <c r="G1023" s="2">
        <v>11</v>
      </c>
      <c r="H1023" s="2" t="s">
        <v>571</v>
      </c>
      <c r="I1023" s="3" t="str">
        <f ca="1">IFERROR(__xludf.DUMMYFUNCTION("REGEXREPLACE(F1024,""\D"", """")
"),"8")</f>
        <v>8</v>
      </c>
    </row>
    <row r="1024" spans="1:9" ht="15.75" customHeight="1" x14ac:dyDescent="0.25">
      <c r="A1024" s="1">
        <v>1023</v>
      </c>
      <c r="B1024" s="2">
        <v>1024</v>
      </c>
      <c r="C1024" s="2" t="s">
        <v>2814</v>
      </c>
      <c r="D1024" s="2" t="s">
        <v>2815</v>
      </c>
      <c r="E1024" s="2" t="s">
        <v>2816</v>
      </c>
      <c r="F1024" s="2" t="s">
        <v>1368</v>
      </c>
      <c r="G1024" s="2">
        <v>12</v>
      </c>
      <c r="H1024" s="2" t="s">
        <v>833</v>
      </c>
      <c r="I1024" s="3" t="str">
        <f ca="1">IFERROR(__xludf.DUMMYFUNCTION("REGEXREPLACE(F1025,""\D"", """")
"),"23")</f>
        <v>23</v>
      </c>
    </row>
    <row r="1025" spans="1:9" ht="15.75" customHeight="1" x14ac:dyDescent="0.25">
      <c r="A1025" s="1">
        <v>1024</v>
      </c>
      <c r="B1025" s="2">
        <v>1025</v>
      </c>
      <c r="C1025" s="2" t="s">
        <v>2817</v>
      </c>
      <c r="D1025" s="2" t="s">
        <v>2818</v>
      </c>
      <c r="E1025" s="2" t="s">
        <v>2819</v>
      </c>
      <c r="F1025" s="2">
        <v>0</v>
      </c>
      <c r="I1025" s="3" t="str">
        <f ca="1">IFERROR(__xludf.DUMMYFUNCTION("REGEXREPLACE(F1026,""\D"", """")
"),"#VALUE!")</f>
        <v>#VALUE!</v>
      </c>
    </row>
    <row r="1026" spans="1:9" ht="15.75" customHeight="1" x14ac:dyDescent="0.25">
      <c r="A1026" s="1">
        <v>1025</v>
      </c>
      <c r="B1026" s="2">
        <v>1026</v>
      </c>
      <c r="C1026" s="2" t="s">
        <v>2820</v>
      </c>
      <c r="D1026" s="2" t="s">
        <v>2821</v>
      </c>
      <c r="E1026" s="2" t="s">
        <v>2822</v>
      </c>
      <c r="F1026" s="2">
        <v>0</v>
      </c>
      <c r="I1026" s="3" t="str">
        <f ca="1">IFERROR(__xludf.DUMMYFUNCTION("REGEXREPLACE(F1027,""\D"", """")
"),"#VALUE!")</f>
        <v>#VALUE!</v>
      </c>
    </row>
    <row r="1027" spans="1:9" ht="15.75" customHeight="1" x14ac:dyDescent="0.25">
      <c r="A1027" s="1">
        <v>1026</v>
      </c>
      <c r="B1027" s="2">
        <v>1027</v>
      </c>
      <c r="C1027" s="2" t="s">
        <v>2823</v>
      </c>
      <c r="D1027" s="2" t="s">
        <v>2824</v>
      </c>
      <c r="E1027" s="2" t="s">
        <v>2825</v>
      </c>
      <c r="F1027" s="2">
        <v>0</v>
      </c>
      <c r="I1027" s="3" t="str">
        <f ca="1">IFERROR(__xludf.DUMMYFUNCTION("REGEXREPLACE(F1028,""\D"", """")
"),"#VALUE!")</f>
        <v>#VALUE!</v>
      </c>
    </row>
    <row r="1028" spans="1:9" ht="15.75" customHeight="1" x14ac:dyDescent="0.25">
      <c r="A1028" s="1">
        <v>1027</v>
      </c>
      <c r="B1028" s="2">
        <v>1028</v>
      </c>
      <c r="C1028" s="2" t="s">
        <v>2826</v>
      </c>
      <c r="D1028" s="2" t="s">
        <v>2827</v>
      </c>
      <c r="E1028" s="2" t="s">
        <v>13</v>
      </c>
      <c r="F1028" s="2">
        <v>0</v>
      </c>
      <c r="I1028" s="3" t="str">
        <f ca="1">IFERROR(__xludf.DUMMYFUNCTION("REGEXREPLACE(F1029,""\D"", """")
"),"#VALUE!")</f>
        <v>#VALUE!</v>
      </c>
    </row>
    <row r="1029" spans="1:9" ht="15.75" customHeight="1" x14ac:dyDescent="0.25">
      <c r="A1029" s="1">
        <v>1028</v>
      </c>
      <c r="B1029" s="2">
        <v>1029</v>
      </c>
      <c r="C1029" s="2" t="s">
        <v>2828</v>
      </c>
      <c r="D1029" s="2" t="s">
        <v>2829</v>
      </c>
      <c r="E1029" s="2" t="s">
        <v>2830</v>
      </c>
      <c r="F1029" s="2">
        <v>0</v>
      </c>
      <c r="I1029" s="3" t="str">
        <f ca="1">IFERROR(__xludf.DUMMYFUNCTION("REGEXREPLACE(F1030,""\D"", """")
"),"#VALUE!")</f>
        <v>#VALUE!</v>
      </c>
    </row>
    <row r="1030" spans="1:9" ht="15.75" customHeight="1" x14ac:dyDescent="0.25">
      <c r="A1030" s="1">
        <v>1029</v>
      </c>
      <c r="B1030" s="2">
        <v>1030</v>
      </c>
      <c r="C1030" s="2" t="s">
        <v>2831</v>
      </c>
      <c r="D1030" s="2" t="s">
        <v>2832</v>
      </c>
      <c r="E1030" s="2" t="s">
        <v>13</v>
      </c>
      <c r="F1030" s="2">
        <v>0</v>
      </c>
      <c r="I1030" s="3" t="str">
        <f ca="1">IFERROR(__xludf.DUMMYFUNCTION("REGEXREPLACE(F1031,""\D"", """")
"),"#VALUE!")</f>
        <v>#VALUE!</v>
      </c>
    </row>
    <row r="1031" spans="1:9" ht="15.75" customHeight="1" x14ac:dyDescent="0.25">
      <c r="A1031" s="1">
        <v>1030</v>
      </c>
      <c r="B1031" s="2">
        <v>1031</v>
      </c>
      <c r="C1031" s="2" t="s">
        <v>2833</v>
      </c>
      <c r="D1031" s="2" t="s">
        <v>2834</v>
      </c>
      <c r="E1031" s="2" t="s">
        <v>2835</v>
      </c>
      <c r="F1031" s="2">
        <v>0</v>
      </c>
      <c r="I1031" s="3" t="str">
        <f ca="1">IFERROR(__xludf.DUMMYFUNCTION("REGEXREPLACE(F1032,""\D"", """")
"),"#VALUE!")</f>
        <v>#VALUE!</v>
      </c>
    </row>
    <row r="1032" spans="1:9" ht="15.75" customHeight="1" x14ac:dyDescent="0.25">
      <c r="A1032" s="1">
        <v>1031</v>
      </c>
      <c r="B1032" s="2">
        <v>1032</v>
      </c>
      <c r="C1032" s="2" t="s">
        <v>2836</v>
      </c>
      <c r="D1032" s="2" t="s">
        <v>2837</v>
      </c>
      <c r="E1032" s="2" t="s">
        <v>2838</v>
      </c>
      <c r="F1032" s="2">
        <v>0</v>
      </c>
      <c r="I1032" s="3" t="str">
        <f ca="1">IFERROR(__xludf.DUMMYFUNCTION("REGEXREPLACE(F1033,""\D"", """")
"),"#VALUE!")</f>
        <v>#VALUE!</v>
      </c>
    </row>
    <row r="1033" spans="1:9" ht="15.75" customHeight="1" x14ac:dyDescent="0.25">
      <c r="A1033" s="1">
        <v>1032</v>
      </c>
      <c r="B1033" s="2">
        <v>1033</v>
      </c>
      <c r="C1033" s="2" t="s">
        <v>2839</v>
      </c>
      <c r="D1033" s="2" t="s">
        <v>2840</v>
      </c>
      <c r="E1033" s="2" t="s">
        <v>13</v>
      </c>
      <c r="F1033" s="2">
        <v>0</v>
      </c>
      <c r="I1033" s="3" t="str">
        <f ca="1">IFERROR(__xludf.DUMMYFUNCTION("REGEXREPLACE(F1034,""\D"", """")
"),"#VALUE!")</f>
        <v>#VALUE!</v>
      </c>
    </row>
    <row r="1034" spans="1:9" ht="15.75" customHeight="1" x14ac:dyDescent="0.25">
      <c r="A1034" s="1">
        <v>1033</v>
      </c>
      <c r="B1034" s="2">
        <v>1034</v>
      </c>
      <c r="C1034" s="2" t="s">
        <v>2841</v>
      </c>
      <c r="D1034" s="2" t="s">
        <v>2842</v>
      </c>
      <c r="E1034" s="2" t="s">
        <v>2843</v>
      </c>
      <c r="F1034" s="2">
        <v>0</v>
      </c>
      <c r="I1034" s="3" t="str">
        <f ca="1">IFERROR(__xludf.DUMMYFUNCTION("REGEXREPLACE(F1035,""\D"", """")
"),"#VALUE!")</f>
        <v>#VALUE!</v>
      </c>
    </row>
    <row r="1035" spans="1:9" ht="15.75" customHeight="1" x14ac:dyDescent="0.25">
      <c r="A1035" s="1">
        <v>1034</v>
      </c>
      <c r="B1035" s="2">
        <v>1035</v>
      </c>
      <c r="C1035" s="2" t="s">
        <v>2844</v>
      </c>
      <c r="D1035" s="2" t="s">
        <v>2845</v>
      </c>
      <c r="E1035" s="2" t="s">
        <v>13</v>
      </c>
      <c r="F1035" s="2">
        <v>0</v>
      </c>
      <c r="I1035" s="3" t="str">
        <f ca="1">IFERROR(__xludf.DUMMYFUNCTION("REGEXREPLACE(F1036,""\D"", """")
"),"#VALUE!")</f>
        <v>#VALUE!</v>
      </c>
    </row>
    <row r="1036" spans="1:9" ht="15.75" customHeight="1" x14ac:dyDescent="0.25">
      <c r="A1036" s="1">
        <v>1035</v>
      </c>
      <c r="B1036" s="2">
        <v>1036</v>
      </c>
      <c r="C1036" s="2" t="s">
        <v>2846</v>
      </c>
      <c r="D1036" s="2" t="s">
        <v>2847</v>
      </c>
      <c r="E1036" s="2" t="s">
        <v>2848</v>
      </c>
      <c r="F1036" s="2" t="s">
        <v>204</v>
      </c>
      <c r="G1036" s="2">
        <v>6</v>
      </c>
      <c r="H1036" s="2" t="s">
        <v>160</v>
      </c>
      <c r="I1036" s="3" t="str">
        <f ca="1">IFERROR(__xludf.DUMMYFUNCTION("REGEXREPLACE(F1037,""\D"", """")
"),"9")</f>
        <v>9</v>
      </c>
    </row>
    <row r="1037" spans="1:9" ht="15.75" customHeight="1" x14ac:dyDescent="0.25">
      <c r="A1037" s="1">
        <v>1036</v>
      </c>
      <c r="B1037" s="2">
        <v>1037</v>
      </c>
      <c r="C1037" s="2" t="s">
        <v>2849</v>
      </c>
      <c r="D1037" s="2" t="s">
        <v>2850</v>
      </c>
      <c r="E1037" s="2" t="s">
        <v>13</v>
      </c>
      <c r="F1037" s="2">
        <v>0</v>
      </c>
      <c r="I1037" s="3" t="str">
        <f ca="1">IFERROR(__xludf.DUMMYFUNCTION("REGEXREPLACE(F1038,""\D"", """")
"),"#VALUE!")</f>
        <v>#VALUE!</v>
      </c>
    </row>
    <row r="1038" spans="1:9" ht="15.75" customHeight="1" x14ac:dyDescent="0.25">
      <c r="A1038" s="1">
        <v>1037</v>
      </c>
      <c r="B1038" s="2">
        <v>1038</v>
      </c>
      <c r="C1038" s="2" t="s">
        <v>2851</v>
      </c>
      <c r="D1038" s="2" t="s">
        <v>2852</v>
      </c>
      <c r="E1038" s="2" t="s">
        <v>2853</v>
      </c>
      <c r="F1038" s="2">
        <v>0</v>
      </c>
      <c r="I1038" s="3" t="str">
        <f ca="1">IFERROR(__xludf.DUMMYFUNCTION("REGEXREPLACE(F1039,""\D"", """")
"),"#VALUE!")</f>
        <v>#VALUE!</v>
      </c>
    </row>
    <row r="1039" spans="1:9" ht="15.75" customHeight="1" x14ac:dyDescent="0.25">
      <c r="A1039" s="1">
        <v>1038</v>
      </c>
      <c r="B1039" s="2">
        <v>1039</v>
      </c>
      <c r="C1039" s="2" t="s">
        <v>2854</v>
      </c>
      <c r="D1039" s="2" t="s">
        <v>2855</v>
      </c>
      <c r="E1039" s="2" t="s">
        <v>1977</v>
      </c>
      <c r="F1039" s="2">
        <v>0</v>
      </c>
      <c r="I1039" s="3" t="str">
        <f ca="1">IFERROR(__xludf.DUMMYFUNCTION("REGEXREPLACE(F1040,""\D"", """")
"),"#VALUE!")</f>
        <v>#VALUE!</v>
      </c>
    </row>
    <row r="1040" spans="1:9" ht="15.75" customHeight="1" x14ac:dyDescent="0.25">
      <c r="A1040" s="1">
        <v>1039</v>
      </c>
      <c r="B1040" s="2">
        <v>1040</v>
      </c>
      <c r="C1040" s="2" t="s">
        <v>2856</v>
      </c>
      <c r="D1040" s="2" t="s">
        <v>2857</v>
      </c>
      <c r="E1040" s="2" t="s">
        <v>2858</v>
      </c>
      <c r="F1040" s="2">
        <v>0</v>
      </c>
      <c r="I1040" s="3" t="str">
        <f ca="1">IFERROR(__xludf.DUMMYFUNCTION("REGEXREPLACE(F1041,""\D"", """")
"),"#VALUE!")</f>
        <v>#VALUE!</v>
      </c>
    </row>
    <row r="1041" spans="1:9" ht="15.75" customHeight="1" x14ac:dyDescent="0.25">
      <c r="A1041" s="1">
        <v>1040</v>
      </c>
      <c r="B1041" s="2">
        <v>1041</v>
      </c>
      <c r="C1041" s="2" t="s">
        <v>2859</v>
      </c>
      <c r="D1041" s="2" t="s">
        <v>2860</v>
      </c>
      <c r="E1041" s="2" t="s">
        <v>13</v>
      </c>
      <c r="F1041" s="2">
        <v>0</v>
      </c>
      <c r="I1041" s="3" t="str">
        <f ca="1">IFERROR(__xludf.DUMMYFUNCTION("REGEXREPLACE(F1042,""\D"", """")
"),"#VALUE!")</f>
        <v>#VALUE!</v>
      </c>
    </row>
    <row r="1042" spans="1:9" ht="15.75" customHeight="1" x14ac:dyDescent="0.25">
      <c r="A1042" s="1">
        <v>1041</v>
      </c>
      <c r="B1042" s="2">
        <v>1042</v>
      </c>
      <c r="C1042" s="2" t="s">
        <v>2861</v>
      </c>
      <c r="D1042" s="2" t="s">
        <v>2862</v>
      </c>
      <c r="E1042" s="2" t="s">
        <v>2863</v>
      </c>
      <c r="F1042" s="2" t="s">
        <v>356</v>
      </c>
      <c r="G1042" s="2">
        <v>0</v>
      </c>
      <c r="H1042" s="2" t="s">
        <v>261</v>
      </c>
      <c r="I1042" s="3" t="str">
        <f ca="1">IFERROR(__xludf.DUMMYFUNCTION("REGEXREPLACE(F1043,""\D"", """")
"),"14")</f>
        <v>14</v>
      </c>
    </row>
    <row r="1043" spans="1:9" ht="15.75" customHeight="1" x14ac:dyDescent="0.25">
      <c r="A1043" s="1">
        <v>1042</v>
      </c>
      <c r="B1043" s="2">
        <v>1043</v>
      </c>
      <c r="C1043" s="2" t="s">
        <v>2864</v>
      </c>
      <c r="D1043" s="2" t="s">
        <v>2865</v>
      </c>
      <c r="E1043" s="2" t="s">
        <v>2866</v>
      </c>
      <c r="F1043" s="2">
        <v>0</v>
      </c>
      <c r="I1043" s="3" t="str">
        <f ca="1">IFERROR(__xludf.DUMMYFUNCTION("REGEXREPLACE(F1044,""\D"", """")
"),"#VALUE!")</f>
        <v>#VALUE!</v>
      </c>
    </row>
    <row r="1044" spans="1:9" ht="15.75" customHeight="1" x14ac:dyDescent="0.25">
      <c r="A1044" s="1">
        <v>1043</v>
      </c>
      <c r="B1044" s="2">
        <v>1044</v>
      </c>
      <c r="C1044" s="2" t="s">
        <v>2867</v>
      </c>
      <c r="D1044" s="2" t="s">
        <v>2868</v>
      </c>
      <c r="E1044" s="2" t="s">
        <v>2869</v>
      </c>
      <c r="F1044" s="2">
        <v>0</v>
      </c>
      <c r="I1044" s="3" t="str">
        <f ca="1">IFERROR(__xludf.DUMMYFUNCTION("REGEXREPLACE(F1045,""\D"", """")
"),"#VALUE!")</f>
        <v>#VALUE!</v>
      </c>
    </row>
    <row r="1045" spans="1:9" ht="15.75" customHeight="1" x14ac:dyDescent="0.25">
      <c r="A1045" s="1">
        <v>1044</v>
      </c>
      <c r="B1045" s="2">
        <v>1045</v>
      </c>
      <c r="C1045" s="2" t="s">
        <v>2870</v>
      </c>
      <c r="D1045" s="2" t="s">
        <v>2871</v>
      </c>
      <c r="E1045" s="2" t="s">
        <v>13</v>
      </c>
      <c r="F1045" s="2">
        <v>0</v>
      </c>
      <c r="I1045" s="3" t="str">
        <f ca="1">IFERROR(__xludf.DUMMYFUNCTION("REGEXREPLACE(F1046,""\D"", """")
"),"#VALUE!")</f>
        <v>#VALUE!</v>
      </c>
    </row>
    <row r="1046" spans="1:9" ht="15.75" customHeight="1" x14ac:dyDescent="0.25">
      <c r="A1046" s="1">
        <v>1045</v>
      </c>
      <c r="B1046" s="2">
        <v>1046</v>
      </c>
      <c r="C1046" s="2" t="s">
        <v>2872</v>
      </c>
      <c r="D1046" s="2" t="s">
        <v>2873</v>
      </c>
      <c r="E1046" s="2" t="s">
        <v>2874</v>
      </c>
      <c r="F1046" s="2" t="s">
        <v>134</v>
      </c>
      <c r="G1046" s="2">
        <v>3</v>
      </c>
      <c r="H1046" s="2" t="s">
        <v>684</v>
      </c>
      <c r="I1046" s="3" t="str">
        <f ca="1">IFERROR(__xludf.DUMMYFUNCTION("REGEXREPLACE(F1047,""\D"", """")
"),"21")</f>
        <v>21</v>
      </c>
    </row>
    <row r="1047" spans="1:9" ht="15.75" customHeight="1" x14ac:dyDescent="0.25">
      <c r="A1047" s="1">
        <v>1046</v>
      </c>
      <c r="B1047" s="2">
        <v>1047</v>
      </c>
      <c r="C1047" s="2" t="s">
        <v>2875</v>
      </c>
      <c r="D1047" s="2" t="s">
        <v>2876</v>
      </c>
      <c r="E1047" s="2" t="s">
        <v>13</v>
      </c>
      <c r="F1047" s="2">
        <v>0</v>
      </c>
      <c r="I1047" s="3" t="str">
        <f ca="1">IFERROR(__xludf.DUMMYFUNCTION("REGEXREPLACE(F1048,""\D"", """")
"),"#VALUE!")</f>
        <v>#VALUE!</v>
      </c>
    </row>
    <row r="1048" spans="1:9" ht="15.75" customHeight="1" x14ac:dyDescent="0.25">
      <c r="A1048" s="1">
        <v>1047</v>
      </c>
      <c r="B1048" s="2">
        <v>1048</v>
      </c>
      <c r="C1048" s="2" t="s">
        <v>2877</v>
      </c>
      <c r="D1048" s="2" t="s">
        <v>2878</v>
      </c>
      <c r="E1048" s="2" t="s">
        <v>13</v>
      </c>
      <c r="F1048" s="2">
        <v>0</v>
      </c>
      <c r="I1048" s="3" t="str">
        <f ca="1">IFERROR(__xludf.DUMMYFUNCTION("REGEXREPLACE(F1049,""\D"", """")
"),"#VALUE!")</f>
        <v>#VALUE!</v>
      </c>
    </row>
    <row r="1049" spans="1:9" ht="15.75" customHeight="1" x14ac:dyDescent="0.25">
      <c r="A1049" s="1">
        <v>1048</v>
      </c>
      <c r="B1049" s="2">
        <v>1049</v>
      </c>
      <c r="C1049" s="2" t="s">
        <v>2879</v>
      </c>
      <c r="D1049" s="2" t="s">
        <v>2880</v>
      </c>
      <c r="E1049" s="2" t="s">
        <v>2881</v>
      </c>
      <c r="F1049" s="2">
        <v>0</v>
      </c>
      <c r="I1049" s="3" t="str">
        <f ca="1">IFERROR(__xludf.DUMMYFUNCTION("REGEXREPLACE(F1050,""\D"", """")
"),"#VALUE!")</f>
        <v>#VALUE!</v>
      </c>
    </row>
    <row r="1050" spans="1:9" ht="15.75" customHeight="1" x14ac:dyDescent="0.25">
      <c r="A1050" s="1">
        <v>1049</v>
      </c>
      <c r="B1050" s="2">
        <v>1050</v>
      </c>
      <c r="C1050" s="2" t="s">
        <v>2882</v>
      </c>
      <c r="D1050" s="2" t="s">
        <v>2883</v>
      </c>
      <c r="E1050" s="2" t="s">
        <v>2884</v>
      </c>
      <c r="F1050" s="2">
        <v>0</v>
      </c>
      <c r="I1050" s="3" t="str">
        <f ca="1">IFERROR(__xludf.DUMMYFUNCTION("REGEXREPLACE(F1051,""\D"", """")
"),"#VALUE!")</f>
        <v>#VALUE!</v>
      </c>
    </row>
    <row r="1051" spans="1:9" ht="15.75" customHeight="1" x14ac:dyDescent="0.25">
      <c r="A1051" s="1">
        <v>1050</v>
      </c>
      <c r="B1051" s="2">
        <v>1051</v>
      </c>
      <c r="C1051" s="2" t="s">
        <v>2885</v>
      </c>
      <c r="D1051" s="2" t="s">
        <v>2886</v>
      </c>
      <c r="E1051" s="2" t="s">
        <v>2887</v>
      </c>
      <c r="F1051" s="2" t="s">
        <v>314</v>
      </c>
      <c r="G1051" s="2">
        <v>14</v>
      </c>
      <c r="H1051" s="2" t="s">
        <v>59</v>
      </c>
      <c r="I1051" s="3" t="str">
        <f ca="1">IFERROR(__xludf.DUMMYFUNCTION("REGEXREPLACE(F1052,""\D"", """")
"),"16")</f>
        <v>16</v>
      </c>
    </row>
    <row r="1052" spans="1:9" ht="15.75" customHeight="1" x14ac:dyDescent="0.25">
      <c r="A1052" s="1">
        <v>1051</v>
      </c>
      <c r="B1052" s="2">
        <v>1052</v>
      </c>
      <c r="C1052" s="2" t="s">
        <v>2888</v>
      </c>
      <c r="D1052" s="2" t="s">
        <v>2889</v>
      </c>
      <c r="E1052" s="2" t="s">
        <v>2890</v>
      </c>
      <c r="F1052" s="2">
        <v>0</v>
      </c>
      <c r="I1052" s="3" t="str">
        <f ca="1">IFERROR(__xludf.DUMMYFUNCTION("REGEXREPLACE(F1053,""\D"", """")
"),"#VALUE!")</f>
        <v>#VALUE!</v>
      </c>
    </row>
    <row r="1053" spans="1:9" ht="15.75" customHeight="1" x14ac:dyDescent="0.25">
      <c r="A1053" s="1">
        <v>1052</v>
      </c>
      <c r="B1053" s="2">
        <v>1053</v>
      </c>
      <c r="C1053" s="2" t="s">
        <v>2891</v>
      </c>
      <c r="D1053" s="2" t="s">
        <v>2892</v>
      </c>
      <c r="E1053" s="2" t="s">
        <v>2893</v>
      </c>
      <c r="F1053" s="2">
        <v>0</v>
      </c>
      <c r="I1053" s="3" t="str">
        <f ca="1">IFERROR(__xludf.DUMMYFUNCTION("REGEXREPLACE(F1054,""\D"", """")
"),"#VALUE!")</f>
        <v>#VALUE!</v>
      </c>
    </row>
    <row r="1054" spans="1:9" ht="15.75" customHeight="1" x14ac:dyDescent="0.25">
      <c r="A1054" s="1">
        <v>1053</v>
      </c>
      <c r="B1054" s="2">
        <v>1054</v>
      </c>
      <c r="C1054" s="2" t="s">
        <v>2894</v>
      </c>
      <c r="D1054" s="2" t="s">
        <v>2895</v>
      </c>
      <c r="E1054" s="2" t="s">
        <v>2896</v>
      </c>
      <c r="F1054" s="2" t="s">
        <v>2270</v>
      </c>
      <c r="G1054" s="2">
        <v>7</v>
      </c>
      <c r="H1054" s="2" t="s">
        <v>858</v>
      </c>
      <c r="I1054" s="3" t="str">
        <f ca="1">IFERROR(__xludf.DUMMYFUNCTION("REGEXREPLACE(F1055,""\D"", """")
"),"19")</f>
        <v>19</v>
      </c>
    </row>
    <row r="1055" spans="1:9" ht="15.75" customHeight="1" x14ac:dyDescent="0.25">
      <c r="A1055" s="1">
        <v>1054</v>
      </c>
      <c r="B1055" s="2">
        <v>1055</v>
      </c>
      <c r="C1055" s="2" t="s">
        <v>2897</v>
      </c>
      <c r="D1055" s="2" t="s">
        <v>2898</v>
      </c>
      <c r="E1055" s="2" t="s">
        <v>2899</v>
      </c>
      <c r="F1055" s="2">
        <v>0</v>
      </c>
      <c r="I1055" s="3" t="str">
        <f ca="1">IFERROR(__xludf.DUMMYFUNCTION("REGEXREPLACE(F1056,""\D"", """")
"),"#VALUE!")</f>
        <v>#VALUE!</v>
      </c>
    </row>
    <row r="1056" spans="1:9" ht="15.75" customHeight="1" x14ac:dyDescent="0.25">
      <c r="A1056" s="1">
        <v>1055</v>
      </c>
      <c r="B1056" s="2">
        <v>1056</v>
      </c>
      <c r="C1056" s="2" t="s">
        <v>2900</v>
      </c>
      <c r="D1056" s="2" t="s">
        <v>2901</v>
      </c>
      <c r="E1056" s="2" t="s">
        <v>2902</v>
      </c>
      <c r="F1056" s="2">
        <v>0</v>
      </c>
      <c r="I1056" s="3" t="str">
        <f ca="1">IFERROR(__xludf.DUMMYFUNCTION("REGEXREPLACE(F1057,""\D"", """")
"),"#VALUE!")</f>
        <v>#VALUE!</v>
      </c>
    </row>
    <row r="1057" spans="1:9" ht="15.75" customHeight="1" x14ac:dyDescent="0.25">
      <c r="A1057" s="1">
        <v>1056</v>
      </c>
      <c r="B1057" s="2">
        <v>1057</v>
      </c>
      <c r="C1057" s="2" t="s">
        <v>2903</v>
      </c>
      <c r="D1057" s="2" t="s">
        <v>2904</v>
      </c>
      <c r="E1057" s="2" t="s">
        <v>2905</v>
      </c>
      <c r="F1057" s="2" t="s">
        <v>2602</v>
      </c>
      <c r="G1057" s="2">
        <v>3</v>
      </c>
      <c r="H1057" s="2" t="s">
        <v>2906</v>
      </c>
      <c r="I1057" s="3" t="str">
        <f ca="1">IFERROR(__xludf.DUMMYFUNCTION("REGEXREPLACE(F1058,""\D"", """")
"),"50")</f>
        <v>50</v>
      </c>
    </row>
    <row r="1058" spans="1:9" ht="15.75" customHeight="1" x14ac:dyDescent="0.25">
      <c r="A1058" s="1">
        <v>1057</v>
      </c>
      <c r="B1058" s="2">
        <v>1058</v>
      </c>
      <c r="C1058" s="2" t="s">
        <v>2907</v>
      </c>
      <c r="D1058" s="2" t="s">
        <v>2908</v>
      </c>
      <c r="E1058" s="2" t="s">
        <v>13</v>
      </c>
      <c r="F1058" s="2">
        <v>0</v>
      </c>
      <c r="I1058" s="3" t="str">
        <f ca="1">IFERROR(__xludf.DUMMYFUNCTION("REGEXREPLACE(F1059,""\D"", """")
"),"#VALUE!")</f>
        <v>#VALUE!</v>
      </c>
    </row>
    <row r="1059" spans="1:9" ht="15.75" customHeight="1" x14ac:dyDescent="0.25">
      <c r="A1059" s="1">
        <v>1058</v>
      </c>
      <c r="B1059" s="2">
        <v>1059</v>
      </c>
      <c r="C1059" s="2" t="s">
        <v>2909</v>
      </c>
      <c r="D1059" s="2" t="s">
        <v>2910</v>
      </c>
      <c r="E1059" s="2" t="s">
        <v>2911</v>
      </c>
      <c r="F1059" s="2">
        <v>0</v>
      </c>
      <c r="I1059" s="3" t="str">
        <f ca="1">IFERROR(__xludf.DUMMYFUNCTION("REGEXREPLACE(F1060,""\D"", """")
"),"#VALUE!")</f>
        <v>#VALUE!</v>
      </c>
    </row>
    <row r="1060" spans="1:9" ht="15.75" customHeight="1" x14ac:dyDescent="0.25">
      <c r="A1060" s="1">
        <v>1059</v>
      </c>
      <c r="B1060" s="2">
        <v>1060</v>
      </c>
      <c r="C1060" s="2" t="s">
        <v>2912</v>
      </c>
      <c r="D1060" s="2" t="s">
        <v>2913</v>
      </c>
      <c r="E1060" s="2" t="s">
        <v>13</v>
      </c>
      <c r="F1060" s="2">
        <v>0</v>
      </c>
      <c r="I1060" s="3" t="str">
        <f ca="1">IFERROR(__xludf.DUMMYFUNCTION("REGEXREPLACE(F1061,""\D"", """")
"),"#VALUE!")</f>
        <v>#VALUE!</v>
      </c>
    </row>
    <row r="1061" spans="1:9" ht="15.75" customHeight="1" x14ac:dyDescent="0.25">
      <c r="A1061" s="1">
        <v>1060</v>
      </c>
      <c r="B1061" s="2">
        <v>1061</v>
      </c>
      <c r="C1061" s="2" t="s">
        <v>2914</v>
      </c>
      <c r="D1061" s="2" t="s">
        <v>2915</v>
      </c>
      <c r="E1061" s="2" t="s">
        <v>2916</v>
      </c>
      <c r="F1061" s="2">
        <v>0</v>
      </c>
      <c r="I1061" s="3" t="str">
        <f ca="1">IFERROR(__xludf.DUMMYFUNCTION("REGEXREPLACE(F1062,""\D"", """")
"),"#VALUE!")</f>
        <v>#VALUE!</v>
      </c>
    </row>
    <row r="1062" spans="1:9" ht="15.75" customHeight="1" x14ac:dyDescent="0.25">
      <c r="A1062" s="1">
        <v>1061</v>
      </c>
      <c r="B1062" s="2">
        <v>1062</v>
      </c>
      <c r="C1062" s="2" t="s">
        <v>2917</v>
      </c>
      <c r="D1062" s="2" t="s">
        <v>2918</v>
      </c>
      <c r="E1062" s="2" t="s">
        <v>2919</v>
      </c>
      <c r="F1062" s="2">
        <v>0</v>
      </c>
      <c r="I1062" s="3" t="str">
        <f ca="1">IFERROR(__xludf.DUMMYFUNCTION("REGEXREPLACE(F1063,""\D"", """")
"),"#VALUE!")</f>
        <v>#VALUE!</v>
      </c>
    </row>
    <row r="1063" spans="1:9" ht="15.75" customHeight="1" x14ac:dyDescent="0.25">
      <c r="A1063" s="1">
        <v>1062</v>
      </c>
      <c r="B1063" s="2">
        <v>1063</v>
      </c>
      <c r="C1063" s="2" t="s">
        <v>2920</v>
      </c>
      <c r="D1063" s="2" t="s">
        <v>2921</v>
      </c>
      <c r="E1063" s="2" t="s">
        <v>2922</v>
      </c>
      <c r="F1063" s="2">
        <v>0</v>
      </c>
      <c r="I1063" s="3" t="str">
        <f ca="1">IFERROR(__xludf.DUMMYFUNCTION("REGEXREPLACE(F1064,""\D"", """")
"),"#VALUE!")</f>
        <v>#VALUE!</v>
      </c>
    </row>
    <row r="1064" spans="1:9" ht="15.75" customHeight="1" x14ac:dyDescent="0.25">
      <c r="A1064" s="1">
        <v>1063</v>
      </c>
      <c r="B1064" s="2">
        <v>1064</v>
      </c>
      <c r="C1064" s="2" t="s">
        <v>2923</v>
      </c>
      <c r="D1064" s="2" t="s">
        <v>2924</v>
      </c>
      <c r="E1064" s="2" t="s">
        <v>2925</v>
      </c>
      <c r="F1064" s="2">
        <v>0</v>
      </c>
      <c r="I1064" s="3" t="str">
        <f ca="1">IFERROR(__xludf.DUMMYFUNCTION("REGEXREPLACE(F1065,""\D"", """")
"),"#VALUE!")</f>
        <v>#VALUE!</v>
      </c>
    </row>
    <row r="1065" spans="1:9" ht="15.75" customHeight="1" x14ac:dyDescent="0.25">
      <c r="A1065" s="1">
        <v>1064</v>
      </c>
      <c r="B1065" s="2">
        <v>1065</v>
      </c>
      <c r="C1065" s="2" t="s">
        <v>2926</v>
      </c>
      <c r="D1065" s="2" t="s">
        <v>2927</v>
      </c>
      <c r="E1065" s="2" t="s">
        <v>2928</v>
      </c>
      <c r="F1065" s="2">
        <v>0</v>
      </c>
      <c r="I1065" s="3" t="str">
        <f ca="1">IFERROR(__xludf.DUMMYFUNCTION("REGEXREPLACE(F1066,""\D"", """")
"),"#VALUE!")</f>
        <v>#VALUE!</v>
      </c>
    </row>
    <row r="1066" spans="1:9" ht="15.75" customHeight="1" x14ac:dyDescent="0.25">
      <c r="A1066" s="1">
        <v>1065</v>
      </c>
      <c r="B1066" s="2">
        <v>1066</v>
      </c>
      <c r="C1066" s="2" t="s">
        <v>2929</v>
      </c>
      <c r="D1066" s="2" t="s">
        <v>2930</v>
      </c>
      <c r="E1066" s="2" t="s">
        <v>2931</v>
      </c>
      <c r="F1066" s="2" t="s">
        <v>53</v>
      </c>
      <c r="G1066" s="2">
        <v>34</v>
      </c>
      <c r="H1066" s="2" t="s">
        <v>2377</v>
      </c>
      <c r="I1066" s="3" t="str">
        <f ca="1">IFERROR(__xludf.DUMMYFUNCTION("REGEXREPLACE(F1067,""\D"", """")
"),"32")</f>
        <v>32</v>
      </c>
    </row>
    <row r="1067" spans="1:9" ht="15.75" customHeight="1" x14ac:dyDescent="0.25">
      <c r="A1067" s="1">
        <v>1066</v>
      </c>
      <c r="B1067" s="2">
        <v>1067</v>
      </c>
      <c r="C1067" s="2" t="s">
        <v>2932</v>
      </c>
      <c r="D1067" s="2" t="s">
        <v>2933</v>
      </c>
      <c r="E1067" s="2" t="s">
        <v>2934</v>
      </c>
      <c r="F1067" s="2">
        <v>0</v>
      </c>
      <c r="I1067" s="3" t="str">
        <f ca="1">IFERROR(__xludf.DUMMYFUNCTION("REGEXREPLACE(F1068,""\D"", """")
"),"#VALUE!")</f>
        <v>#VALUE!</v>
      </c>
    </row>
    <row r="1068" spans="1:9" ht="15.75" customHeight="1" x14ac:dyDescent="0.25">
      <c r="A1068" s="1">
        <v>1067</v>
      </c>
      <c r="B1068" s="2">
        <v>1068</v>
      </c>
      <c r="C1068" s="2" t="s">
        <v>2935</v>
      </c>
      <c r="D1068" s="2" t="s">
        <v>2936</v>
      </c>
      <c r="E1068" s="2" t="s">
        <v>13</v>
      </c>
      <c r="F1068" s="2">
        <v>0</v>
      </c>
      <c r="I1068" s="3" t="str">
        <f ca="1">IFERROR(__xludf.DUMMYFUNCTION("REGEXREPLACE(F1069,""\D"", """")
"),"#VALUE!")</f>
        <v>#VALUE!</v>
      </c>
    </row>
    <row r="1069" spans="1:9" ht="15.75" customHeight="1" x14ac:dyDescent="0.25">
      <c r="A1069" s="1">
        <v>1068</v>
      </c>
      <c r="B1069" s="2">
        <v>1069</v>
      </c>
      <c r="C1069" s="2" t="s">
        <v>2937</v>
      </c>
      <c r="D1069" s="2" t="s">
        <v>2938</v>
      </c>
      <c r="E1069" s="2" t="s">
        <v>13</v>
      </c>
      <c r="F1069" s="2">
        <v>0</v>
      </c>
      <c r="I1069" s="3" t="str">
        <f ca="1">IFERROR(__xludf.DUMMYFUNCTION("REGEXREPLACE(F1070,""\D"", """")
"),"#VALUE!")</f>
        <v>#VALUE!</v>
      </c>
    </row>
    <row r="1070" spans="1:9" ht="15.75" customHeight="1" x14ac:dyDescent="0.25">
      <c r="A1070" s="1">
        <v>1069</v>
      </c>
      <c r="B1070" s="2">
        <v>1070</v>
      </c>
      <c r="C1070" s="2" t="s">
        <v>2939</v>
      </c>
      <c r="D1070" s="2" t="s">
        <v>2940</v>
      </c>
      <c r="E1070" s="2" t="s">
        <v>2941</v>
      </c>
      <c r="F1070" s="2">
        <v>0</v>
      </c>
      <c r="I1070" s="3" t="str">
        <f ca="1">IFERROR(__xludf.DUMMYFUNCTION("REGEXREPLACE(F1071,""\D"", """")
"),"#VALUE!")</f>
        <v>#VALUE!</v>
      </c>
    </row>
    <row r="1071" spans="1:9" ht="15.75" customHeight="1" x14ac:dyDescent="0.25">
      <c r="A1071" s="1">
        <v>1070</v>
      </c>
      <c r="B1071" s="2">
        <v>1071</v>
      </c>
      <c r="C1071" s="2" t="s">
        <v>2942</v>
      </c>
      <c r="D1071" s="2" t="s">
        <v>2943</v>
      </c>
      <c r="E1071" s="2" t="s">
        <v>13</v>
      </c>
      <c r="F1071" s="2">
        <v>0</v>
      </c>
      <c r="I1071" s="3" t="str">
        <f ca="1">IFERROR(__xludf.DUMMYFUNCTION("REGEXREPLACE(F1072,""\D"", """")
"),"#VALUE!")</f>
        <v>#VALUE!</v>
      </c>
    </row>
    <row r="1072" spans="1:9" ht="15.75" customHeight="1" x14ac:dyDescent="0.25">
      <c r="A1072" s="1">
        <v>1071</v>
      </c>
      <c r="B1072" s="2">
        <v>1072</v>
      </c>
      <c r="C1072" s="2" t="s">
        <v>2944</v>
      </c>
      <c r="D1072" s="2" t="s">
        <v>2945</v>
      </c>
      <c r="E1072" s="2" t="s">
        <v>2946</v>
      </c>
      <c r="F1072" s="2">
        <v>0</v>
      </c>
      <c r="I1072" s="3" t="str">
        <f ca="1">IFERROR(__xludf.DUMMYFUNCTION("REGEXREPLACE(F1073,""\D"", """")
"),"#VALUE!")</f>
        <v>#VALUE!</v>
      </c>
    </row>
    <row r="1073" spans="1:9" ht="15.75" customHeight="1" x14ac:dyDescent="0.25">
      <c r="A1073" s="1">
        <v>1072</v>
      </c>
      <c r="B1073" s="2">
        <v>1073</v>
      </c>
      <c r="C1073" s="2" t="s">
        <v>2947</v>
      </c>
      <c r="D1073" s="2" t="s">
        <v>2948</v>
      </c>
      <c r="E1073" s="2" t="s">
        <v>2949</v>
      </c>
      <c r="F1073" s="2">
        <v>0</v>
      </c>
      <c r="I1073" s="3" t="str">
        <f ca="1">IFERROR(__xludf.DUMMYFUNCTION("REGEXREPLACE(F1074,""\D"", """")
"),"#VALUE!")</f>
        <v>#VALUE!</v>
      </c>
    </row>
    <row r="1074" spans="1:9" ht="15.75" customHeight="1" x14ac:dyDescent="0.25">
      <c r="A1074" s="1">
        <v>1073</v>
      </c>
      <c r="B1074" s="2">
        <v>1074</v>
      </c>
      <c r="C1074" s="2" t="s">
        <v>2950</v>
      </c>
      <c r="D1074" s="2" t="s">
        <v>2951</v>
      </c>
      <c r="E1074" s="2" t="s">
        <v>13</v>
      </c>
      <c r="F1074" s="2">
        <v>0</v>
      </c>
      <c r="I1074" s="3" t="str">
        <f ca="1">IFERROR(__xludf.DUMMYFUNCTION("REGEXREPLACE(F1075,""\D"", """")
"),"#VALUE!")</f>
        <v>#VALUE!</v>
      </c>
    </row>
    <row r="1075" spans="1:9" ht="15.75" customHeight="1" x14ac:dyDescent="0.25">
      <c r="A1075" s="1">
        <v>1074</v>
      </c>
      <c r="B1075" s="2">
        <v>1075</v>
      </c>
      <c r="C1075" s="2" t="s">
        <v>2952</v>
      </c>
      <c r="D1075" s="2" t="s">
        <v>2953</v>
      </c>
      <c r="E1075" s="2" t="s">
        <v>2954</v>
      </c>
      <c r="F1075" s="2" t="s">
        <v>2955</v>
      </c>
      <c r="G1075" s="2">
        <v>0</v>
      </c>
      <c r="H1075" s="2" t="s">
        <v>1335</v>
      </c>
      <c r="I1075" s="3" t="str">
        <f ca="1">IFERROR(__xludf.DUMMYFUNCTION("REGEXREPLACE(F1076,""\D"", """")
"),"58")</f>
        <v>58</v>
      </c>
    </row>
    <row r="1076" spans="1:9" ht="15.75" customHeight="1" x14ac:dyDescent="0.25">
      <c r="A1076" s="1">
        <v>1075</v>
      </c>
      <c r="B1076" s="2">
        <v>1076</v>
      </c>
      <c r="C1076" s="2" t="s">
        <v>2956</v>
      </c>
      <c r="D1076" s="2" t="s">
        <v>2957</v>
      </c>
      <c r="E1076" s="2" t="s">
        <v>13</v>
      </c>
      <c r="F1076" s="2">
        <v>0</v>
      </c>
      <c r="I1076" s="3" t="str">
        <f ca="1">IFERROR(__xludf.DUMMYFUNCTION("REGEXREPLACE(F1077,""\D"", """")
"),"#VALUE!")</f>
        <v>#VALUE!</v>
      </c>
    </row>
    <row r="1077" spans="1:9" ht="15.75" customHeight="1" x14ac:dyDescent="0.25">
      <c r="A1077" s="1">
        <v>1076</v>
      </c>
      <c r="B1077" s="2">
        <v>1077</v>
      </c>
      <c r="C1077" s="2" t="s">
        <v>2958</v>
      </c>
      <c r="D1077" s="2" t="s">
        <v>2959</v>
      </c>
      <c r="E1077" s="2" t="s">
        <v>13</v>
      </c>
      <c r="F1077" s="2">
        <v>0</v>
      </c>
      <c r="I1077" s="3" t="str">
        <f ca="1">IFERROR(__xludf.DUMMYFUNCTION("REGEXREPLACE(F1078,""\D"", """")
"),"#VALUE!")</f>
        <v>#VALUE!</v>
      </c>
    </row>
    <row r="1078" spans="1:9" ht="15.75" customHeight="1" x14ac:dyDescent="0.25">
      <c r="A1078" s="1">
        <v>1077</v>
      </c>
      <c r="B1078" s="2">
        <v>1078</v>
      </c>
      <c r="C1078" s="2" t="s">
        <v>2960</v>
      </c>
      <c r="D1078" s="2" t="s">
        <v>2961</v>
      </c>
      <c r="E1078" s="2" t="s">
        <v>13</v>
      </c>
      <c r="F1078" s="2">
        <v>0</v>
      </c>
      <c r="I1078" s="3" t="str">
        <f ca="1">IFERROR(__xludf.DUMMYFUNCTION("REGEXREPLACE(F1079,""\D"", """")
"),"#VALUE!")</f>
        <v>#VALUE!</v>
      </c>
    </row>
    <row r="1079" spans="1:9" ht="15.75" customHeight="1" x14ac:dyDescent="0.25">
      <c r="A1079" s="1">
        <v>1078</v>
      </c>
      <c r="B1079" s="2">
        <v>1079</v>
      </c>
      <c r="C1079" s="2" t="s">
        <v>2962</v>
      </c>
      <c r="D1079" s="2" t="s">
        <v>2963</v>
      </c>
      <c r="E1079" s="2" t="s">
        <v>13</v>
      </c>
      <c r="F1079" s="2">
        <v>0</v>
      </c>
      <c r="I1079" s="3" t="str">
        <f ca="1">IFERROR(__xludf.DUMMYFUNCTION("REGEXREPLACE(F1080,""\D"", """")
"),"#VALUE!")</f>
        <v>#VALUE!</v>
      </c>
    </row>
    <row r="1080" spans="1:9" ht="15.75" customHeight="1" x14ac:dyDescent="0.25">
      <c r="A1080" s="1">
        <v>1079</v>
      </c>
      <c r="B1080" s="2">
        <v>1080</v>
      </c>
      <c r="C1080" s="2" t="s">
        <v>2964</v>
      </c>
      <c r="D1080" s="2" t="s">
        <v>2965</v>
      </c>
      <c r="E1080" s="2" t="s">
        <v>2966</v>
      </c>
      <c r="F1080" s="2" t="s">
        <v>962</v>
      </c>
      <c r="G1080" s="2">
        <v>3</v>
      </c>
      <c r="H1080" s="2" t="s">
        <v>369</v>
      </c>
      <c r="I1080" s="3" t="str">
        <f ca="1">IFERROR(__xludf.DUMMYFUNCTION("REGEXREPLACE(F1081,""\D"", """")
"),"8")</f>
        <v>8</v>
      </c>
    </row>
    <row r="1081" spans="1:9" ht="15.75" customHeight="1" x14ac:dyDescent="0.25">
      <c r="A1081" s="1">
        <v>1080</v>
      </c>
      <c r="B1081" s="2">
        <v>1081</v>
      </c>
      <c r="C1081" s="2" t="s">
        <v>2967</v>
      </c>
      <c r="D1081" s="2" t="s">
        <v>2968</v>
      </c>
      <c r="E1081" s="2" t="s">
        <v>13</v>
      </c>
      <c r="F1081" s="2">
        <v>0</v>
      </c>
      <c r="I1081" s="3" t="str">
        <f ca="1">IFERROR(__xludf.DUMMYFUNCTION("REGEXREPLACE(F1082,""\D"", """")
"),"#VALUE!")</f>
        <v>#VALUE!</v>
      </c>
    </row>
    <row r="1082" spans="1:9" ht="15.75" customHeight="1" x14ac:dyDescent="0.25">
      <c r="A1082" s="1">
        <v>1081</v>
      </c>
      <c r="B1082" s="2">
        <v>1082</v>
      </c>
      <c r="C1082" s="2" t="s">
        <v>2969</v>
      </c>
      <c r="D1082" s="2" t="s">
        <v>2970</v>
      </c>
      <c r="E1082" s="2" t="s">
        <v>2971</v>
      </c>
      <c r="F1082" s="2">
        <v>0</v>
      </c>
      <c r="I1082" s="3" t="str">
        <f ca="1">IFERROR(__xludf.DUMMYFUNCTION("REGEXREPLACE(F1083,""\D"", """")
"),"#VALUE!")</f>
        <v>#VALUE!</v>
      </c>
    </row>
    <row r="1083" spans="1:9" ht="15.75" customHeight="1" x14ac:dyDescent="0.25">
      <c r="A1083" s="1">
        <v>1082</v>
      </c>
      <c r="B1083" s="2">
        <v>1083</v>
      </c>
      <c r="C1083" s="2" t="s">
        <v>2972</v>
      </c>
      <c r="D1083" s="2" t="s">
        <v>2973</v>
      </c>
      <c r="E1083" s="2" t="s">
        <v>13</v>
      </c>
      <c r="F1083" s="2">
        <v>0</v>
      </c>
      <c r="I1083" s="3" t="str">
        <f ca="1">IFERROR(__xludf.DUMMYFUNCTION("REGEXREPLACE(F1084,""\D"", """")
"),"#VALUE!")</f>
        <v>#VALUE!</v>
      </c>
    </row>
    <row r="1084" spans="1:9" ht="15.75" customHeight="1" x14ac:dyDescent="0.25">
      <c r="A1084" s="1">
        <v>1083</v>
      </c>
      <c r="B1084" s="2">
        <v>1084</v>
      </c>
      <c r="C1084" s="2" t="s">
        <v>2974</v>
      </c>
      <c r="D1084" s="2" t="s">
        <v>2975</v>
      </c>
      <c r="E1084" s="2" t="s">
        <v>2976</v>
      </c>
      <c r="F1084" s="2" t="s">
        <v>2977</v>
      </c>
      <c r="G1084" s="2">
        <v>124</v>
      </c>
      <c r="H1084" s="2" t="s">
        <v>2978</v>
      </c>
      <c r="I1084" s="3" t="str">
        <f ca="1">IFERROR(__xludf.DUMMYFUNCTION("REGEXREPLACE(F1085,""\D"", """")
"),"76")</f>
        <v>76</v>
      </c>
    </row>
    <row r="1085" spans="1:9" ht="15.75" customHeight="1" x14ac:dyDescent="0.25">
      <c r="A1085" s="1">
        <v>1084</v>
      </c>
      <c r="B1085" s="2">
        <v>1085</v>
      </c>
      <c r="C1085" s="2" t="s">
        <v>2979</v>
      </c>
      <c r="D1085" s="2" t="s">
        <v>2980</v>
      </c>
      <c r="E1085" s="2" t="s">
        <v>13</v>
      </c>
      <c r="F1085" s="2">
        <v>0</v>
      </c>
      <c r="I1085" s="3" t="str">
        <f ca="1">IFERROR(__xludf.DUMMYFUNCTION("REGEXREPLACE(F1086,""\D"", """")
"),"#VALUE!")</f>
        <v>#VALUE!</v>
      </c>
    </row>
    <row r="1086" spans="1:9" ht="15.75" customHeight="1" x14ac:dyDescent="0.25">
      <c r="A1086" s="1">
        <v>1085</v>
      </c>
      <c r="B1086" s="2">
        <v>1086</v>
      </c>
      <c r="C1086" s="2" t="s">
        <v>2981</v>
      </c>
      <c r="D1086" s="2" t="s">
        <v>2982</v>
      </c>
      <c r="E1086" s="2" t="s">
        <v>2983</v>
      </c>
      <c r="F1086" s="2" t="s">
        <v>643</v>
      </c>
      <c r="G1086" s="2">
        <v>4</v>
      </c>
      <c r="H1086" s="2" t="s">
        <v>571</v>
      </c>
      <c r="I1086" s="3" t="str">
        <f ca="1">IFERROR(__xludf.DUMMYFUNCTION("REGEXREPLACE(F1087,""\D"", """")
"),"15")</f>
        <v>15</v>
      </c>
    </row>
    <row r="1087" spans="1:9" ht="15.75" customHeight="1" x14ac:dyDescent="0.25">
      <c r="A1087" s="1">
        <v>1086</v>
      </c>
      <c r="B1087" s="2">
        <v>1087</v>
      </c>
      <c r="C1087" s="2" t="s">
        <v>2984</v>
      </c>
      <c r="D1087" s="2" t="s">
        <v>2985</v>
      </c>
      <c r="E1087" s="2" t="s">
        <v>13</v>
      </c>
      <c r="F1087" s="2">
        <v>0</v>
      </c>
      <c r="I1087" s="3" t="str">
        <f ca="1">IFERROR(__xludf.DUMMYFUNCTION("REGEXREPLACE(F1088,""\D"", """")
"),"#VALUE!")</f>
        <v>#VALUE!</v>
      </c>
    </row>
    <row r="1088" spans="1:9" ht="15.75" customHeight="1" x14ac:dyDescent="0.25">
      <c r="A1088" s="1">
        <v>1087</v>
      </c>
      <c r="B1088" s="2">
        <v>1088</v>
      </c>
      <c r="C1088" s="2" t="s">
        <v>2986</v>
      </c>
      <c r="D1088" s="2" t="s">
        <v>2987</v>
      </c>
      <c r="E1088" s="2" t="s">
        <v>13</v>
      </c>
      <c r="F1088" s="2">
        <v>0</v>
      </c>
      <c r="I1088" s="3" t="str">
        <f ca="1">IFERROR(__xludf.DUMMYFUNCTION("REGEXREPLACE(F1089,""\D"", """")
"),"#VALUE!")</f>
        <v>#VALUE!</v>
      </c>
    </row>
    <row r="1089" spans="1:9" ht="15.75" customHeight="1" x14ac:dyDescent="0.25">
      <c r="A1089" s="1">
        <v>1088</v>
      </c>
      <c r="B1089" s="2">
        <v>1089</v>
      </c>
      <c r="C1089" s="2" t="s">
        <v>2988</v>
      </c>
      <c r="D1089" s="2" t="s">
        <v>2989</v>
      </c>
      <c r="E1089" s="2" t="s">
        <v>13</v>
      </c>
      <c r="F1089" s="2">
        <v>0</v>
      </c>
      <c r="I1089" s="3" t="str">
        <f ca="1">IFERROR(__xludf.DUMMYFUNCTION("REGEXREPLACE(F1090,""\D"", """")
"),"#VALUE!")</f>
        <v>#VALUE!</v>
      </c>
    </row>
    <row r="1090" spans="1:9" ht="15.75" customHeight="1" x14ac:dyDescent="0.25">
      <c r="A1090" s="1">
        <v>1089</v>
      </c>
      <c r="B1090" s="2">
        <v>1090</v>
      </c>
      <c r="C1090" s="2" t="s">
        <v>2990</v>
      </c>
      <c r="D1090" s="2" t="s">
        <v>2991</v>
      </c>
      <c r="E1090" s="2" t="s">
        <v>2992</v>
      </c>
      <c r="F1090" s="2" t="s">
        <v>356</v>
      </c>
      <c r="G1090" s="2">
        <v>22</v>
      </c>
      <c r="H1090" s="2" t="s">
        <v>1549</v>
      </c>
      <c r="I1090" s="3" t="str">
        <f ca="1">IFERROR(__xludf.DUMMYFUNCTION("REGEXREPLACE(F1091,""\D"", """")
"),"14")</f>
        <v>14</v>
      </c>
    </row>
    <row r="1091" spans="1:9" ht="15.75" customHeight="1" x14ac:dyDescent="0.25">
      <c r="A1091" s="1">
        <v>1090</v>
      </c>
      <c r="B1091" s="2">
        <v>1091</v>
      </c>
      <c r="C1091" s="2" t="s">
        <v>2993</v>
      </c>
      <c r="D1091" s="2" t="s">
        <v>2994</v>
      </c>
      <c r="E1091" s="2" t="s">
        <v>2995</v>
      </c>
      <c r="F1091" s="2" t="s">
        <v>168</v>
      </c>
      <c r="G1091" s="2">
        <v>0</v>
      </c>
      <c r="H1091" s="2" t="s">
        <v>94</v>
      </c>
      <c r="I1091" s="3" t="str">
        <f ca="1">IFERROR(__xludf.DUMMYFUNCTION("REGEXREPLACE(F1092,""\D"", """")
"),"6")</f>
        <v>6</v>
      </c>
    </row>
    <row r="1092" spans="1:9" ht="15.75" customHeight="1" x14ac:dyDescent="0.25">
      <c r="A1092" s="1">
        <v>1091</v>
      </c>
      <c r="B1092" s="2">
        <v>1092</v>
      </c>
      <c r="C1092" s="2" t="s">
        <v>2996</v>
      </c>
      <c r="D1092" s="2" t="s">
        <v>2997</v>
      </c>
      <c r="E1092" s="2" t="s">
        <v>13</v>
      </c>
      <c r="F1092" s="2">
        <v>0</v>
      </c>
      <c r="I1092" s="3" t="str">
        <f ca="1">IFERROR(__xludf.DUMMYFUNCTION("REGEXREPLACE(F1093,""\D"", """")
"),"#VALUE!")</f>
        <v>#VALUE!</v>
      </c>
    </row>
    <row r="1093" spans="1:9" ht="15.75" customHeight="1" x14ac:dyDescent="0.25">
      <c r="A1093" s="1">
        <v>1092</v>
      </c>
      <c r="B1093" s="2">
        <v>1093</v>
      </c>
      <c r="C1093" s="2" t="s">
        <v>2998</v>
      </c>
      <c r="D1093" s="2" t="s">
        <v>2999</v>
      </c>
      <c r="E1093" s="2" t="s">
        <v>3000</v>
      </c>
      <c r="F1093" s="2">
        <v>0</v>
      </c>
      <c r="I1093" s="3" t="str">
        <f ca="1">IFERROR(__xludf.DUMMYFUNCTION("REGEXREPLACE(F1094,""\D"", """")
"),"#VALUE!")</f>
        <v>#VALUE!</v>
      </c>
    </row>
    <row r="1094" spans="1:9" ht="15.75" customHeight="1" x14ac:dyDescent="0.25">
      <c r="A1094" s="1">
        <v>1093</v>
      </c>
      <c r="B1094" s="2">
        <v>1094</v>
      </c>
      <c r="C1094" s="2" t="s">
        <v>3001</v>
      </c>
      <c r="D1094" s="2" t="s">
        <v>3002</v>
      </c>
      <c r="E1094" s="2" t="s">
        <v>3003</v>
      </c>
      <c r="F1094" s="2">
        <v>0</v>
      </c>
      <c r="I1094" s="3" t="str">
        <f ca="1">IFERROR(__xludf.DUMMYFUNCTION("REGEXREPLACE(F1095,""\D"", """")
"),"#VALUE!")</f>
        <v>#VALUE!</v>
      </c>
    </row>
    <row r="1095" spans="1:9" ht="15.75" customHeight="1" x14ac:dyDescent="0.25">
      <c r="A1095" s="1">
        <v>1094</v>
      </c>
      <c r="B1095" s="2">
        <v>1095</v>
      </c>
      <c r="C1095" s="2" t="s">
        <v>3004</v>
      </c>
      <c r="D1095" s="2" t="s">
        <v>3005</v>
      </c>
      <c r="E1095" s="2" t="s">
        <v>1708</v>
      </c>
      <c r="F1095" s="2">
        <v>0</v>
      </c>
      <c r="I1095" s="3" t="str">
        <f ca="1">IFERROR(__xludf.DUMMYFUNCTION("REGEXREPLACE(F1096,""\D"", """")
"),"#VALUE!")</f>
        <v>#VALUE!</v>
      </c>
    </row>
    <row r="1096" spans="1:9" ht="15.75" customHeight="1" x14ac:dyDescent="0.25">
      <c r="A1096" s="1">
        <v>1095</v>
      </c>
      <c r="B1096" s="2">
        <v>1096</v>
      </c>
      <c r="C1096" s="2" t="s">
        <v>3006</v>
      </c>
      <c r="D1096" s="2" t="s">
        <v>3007</v>
      </c>
      <c r="E1096" s="2" t="s">
        <v>13</v>
      </c>
      <c r="F1096" s="2">
        <v>0</v>
      </c>
      <c r="I1096" s="3" t="str">
        <f ca="1">IFERROR(__xludf.DUMMYFUNCTION("REGEXREPLACE(F1097,""\D"", """")
"),"#VALUE!")</f>
        <v>#VALUE!</v>
      </c>
    </row>
    <row r="1097" spans="1:9" ht="15.75" customHeight="1" x14ac:dyDescent="0.25">
      <c r="A1097" s="1">
        <v>1096</v>
      </c>
      <c r="B1097" s="2">
        <v>1097</v>
      </c>
      <c r="C1097" s="2" t="s">
        <v>3008</v>
      </c>
      <c r="D1097" s="2" t="s">
        <v>3009</v>
      </c>
      <c r="E1097" s="2" t="s">
        <v>3010</v>
      </c>
      <c r="F1097" s="2">
        <v>0</v>
      </c>
      <c r="I1097" s="3" t="str">
        <f ca="1">IFERROR(__xludf.DUMMYFUNCTION("REGEXREPLACE(F1098,""\D"", """")
"),"#VALUE!")</f>
        <v>#VALUE!</v>
      </c>
    </row>
    <row r="1098" spans="1:9" ht="15.75" customHeight="1" x14ac:dyDescent="0.25">
      <c r="A1098" s="1">
        <v>1097</v>
      </c>
      <c r="B1098" s="2">
        <v>1098</v>
      </c>
      <c r="C1098" s="2" t="s">
        <v>3011</v>
      </c>
      <c r="D1098" s="2" t="s">
        <v>3012</v>
      </c>
      <c r="E1098" s="2" t="s">
        <v>1708</v>
      </c>
      <c r="F1098" s="2">
        <v>0</v>
      </c>
      <c r="I1098" s="3" t="str">
        <f ca="1">IFERROR(__xludf.DUMMYFUNCTION("REGEXREPLACE(F1099,""\D"", """")
"),"#VALUE!")</f>
        <v>#VALUE!</v>
      </c>
    </row>
    <row r="1099" spans="1:9" ht="15.75" customHeight="1" x14ac:dyDescent="0.25">
      <c r="A1099" s="1">
        <v>1098</v>
      </c>
      <c r="B1099" s="2">
        <v>1099</v>
      </c>
      <c r="C1099" s="2" t="s">
        <v>3013</v>
      </c>
      <c r="D1099" s="2" t="s">
        <v>3014</v>
      </c>
      <c r="E1099" s="2" t="s">
        <v>3015</v>
      </c>
      <c r="F1099" s="2" t="s">
        <v>509</v>
      </c>
      <c r="G1099" s="2">
        <v>0</v>
      </c>
      <c r="H1099" s="2" t="s">
        <v>1403</v>
      </c>
      <c r="I1099" s="3" t="str">
        <f ca="1">IFERROR(__xludf.DUMMYFUNCTION("REGEXREPLACE(F1100,""\D"", """")
"),"27")</f>
        <v>27</v>
      </c>
    </row>
    <row r="1100" spans="1:9" ht="15.75" customHeight="1" x14ac:dyDescent="0.25">
      <c r="A1100" s="1">
        <v>1099</v>
      </c>
      <c r="B1100" s="2">
        <v>1100</v>
      </c>
      <c r="C1100" s="2" t="s">
        <v>3016</v>
      </c>
      <c r="D1100" s="2" t="s">
        <v>3017</v>
      </c>
      <c r="E1100" s="2" t="s">
        <v>13</v>
      </c>
      <c r="F1100" s="2">
        <v>0</v>
      </c>
      <c r="I1100" s="3" t="str">
        <f ca="1">IFERROR(__xludf.DUMMYFUNCTION("REGEXREPLACE(F1101,""\D"", """")
"),"#VALUE!")</f>
        <v>#VALUE!</v>
      </c>
    </row>
    <row r="1101" spans="1:9" ht="15.75" customHeight="1" x14ac:dyDescent="0.25">
      <c r="A1101" s="1">
        <v>1100</v>
      </c>
      <c r="B1101" s="2">
        <v>1101</v>
      </c>
      <c r="C1101" s="2" t="s">
        <v>3018</v>
      </c>
      <c r="D1101" s="2" t="s">
        <v>3019</v>
      </c>
      <c r="E1101" s="2" t="s">
        <v>13</v>
      </c>
      <c r="F1101" s="2">
        <v>0</v>
      </c>
      <c r="I1101" s="3" t="str">
        <f ca="1">IFERROR(__xludf.DUMMYFUNCTION("REGEXREPLACE(F1102,""\D"", """")
"),"#VALUE!")</f>
        <v>#VALUE!</v>
      </c>
    </row>
    <row r="1102" spans="1:9" ht="15.75" customHeight="1" x14ac:dyDescent="0.25">
      <c r="A1102" s="1">
        <v>1101</v>
      </c>
      <c r="B1102" s="2">
        <v>1102</v>
      </c>
      <c r="C1102" s="2" t="s">
        <v>3020</v>
      </c>
      <c r="D1102" s="2" t="s">
        <v>3021</v>
      </c>
      <c r="E1102" s="2" t="s">
        <v>3022</v>
      </c>
      <c r="F1102" s="2">
        <v>0</v>
      </c>
      <c r="I1102" s="3" t="str">
        <f ca="1">IFERROR(__xludf.DUMMYFUNCTION("REGEXREPLACE(F1103,""\D"", """")
"),"#VALUE!")</f>
        <v>#VALUE!</v>
      </c>
    </row>
    <row r="1103" spans="1:9" ht="15.75" customHeight="1" x14ac:dyDescent="0.25">
      <c r="A1103" s="1">
        <v>1102</v>
      </c>
      <c r="B1103" s="2">
        <v>1103</v>
      </c>
      <c r="C1103" s="2" t="s">
        <v>3023</v>
      </c>
      <c r="D1103" s="2" t="s">
        <v>3024</v>
      </c>
      <c r="E1103" s="2" t="s">
        <v>13</v>
      </c>
      <c r="F1103" s="2">
        <v>0</v>
      </c>
      <c r="I1103" s="3" t="str">
        <f ca="1">IFERROR(__xludf.DUMMYFUNCTION("REGEXREPLACE(F1104,""\D"", """")
"),"#VALUE!")</f>
        <v>#VALUE!</v>
      </c>
    </row>
    <row r="1104" spans="1:9" ht="15.75" customHeight="1" x14ac:dyDescent="0.25">
      <c r="A1104" s="1">
        <v>1103</v>
      </c>
      <c r="B1104" s="2">
        <v>1104</v>
      </c>
      <c r="C1104" s="2" t="s">
        <v>3025</v>
      </c>
      <c r="D1104" s="2" t="s">
        <v>3026</v>
      </c>
      <c r="E1104" s="2" t="s">
        <v>3027</v>
      </c>
      <c r="F1104" s="2">
        <v>0</v>
      </c>
      <c r="I1104" s="3" t="str">
        <f ca="1">IFERROR(__xludf.DUMMYFUNCTION("REGEXREPLACE(F1105,""\D"", """")
"),"#VALUE!")</f>
        <v>#VALUE!</v>
      </c>
    </row>
    <row r="1105" spans="1:9" ht="15.75" customHeight="1" x14ac:dyDescent="0.25">
      <c r="A1105" s="1">
        <v>1104</v>
      </c>
      <c r="B1105" s="2">
        <v>1105</v>
      </c>
      <c r="C1105" s="2" t="s">
        <v>3028</v>
      </c>
      <c r="D1105" s="2" t="s">
        <v>3029</v>
      </c>
      <c r="E1105" s="2" t="s">
        <v>3030</v>
      </c>
      <c r="F1105" s="2" t="s">
        <v>204</v>
      </c>
      <c r="G1105" s="2">
        <v>2</v>
      </c>
      <c r="H1105" s="2" t="s">
        <v>369</v>
      </c>
      <c r="I1105" s="3" t="str">
        <f ca="1">IFERROR(__xludf.DUMMYFUNCTION("REGEXREPLACE(F1106,""\D"", """")
"),"9")</f>
        <v>9</v>
      </c>
    </row>
    <row r="1106" spans="1:9" ht="15.75" customHeight="1" x14ac:dyDescent="0.25">
      <c r="A1106" s="1">
        <v>1105</v>
      </c>
      <c r="B1106" s="2">
        <v>1106</v>
      </c>
      <c r="C1106" s="2" t="s">
        <v>3031</v>
      </c>
      <c r="D1106" s="2" t="s">
        <v>3032</v>
      </c>
      <c r="E1106" s="2" t="s">
        <v>13</v>
      </c>
      <c r="F1106" s="2">
        <v>0</v>
      </c>
      <c r="I1106" s="3" t="str">
        <f ca="1">IFERROR(__xludf.DUMMYFUNCTION("REGEXREPLACE(F1107,""\D"", """")
"),"#VALUE!")</f>
        <v>#VALUE!</v>
      </c>
    </row>
    <row r="1107" spans="1:9" ht="15.75" customHeight="1" x14ac:dyDescent="0.25">
      <c r="A1107" s="1">
        <v>1106</v>
      </c>
      <c r="B1107" s="2">
        <v>1107</v>
      </c>
      <c r="C1107" s="2" t="s">
        <v>3033</v>
      </c>
      <c r="D1107" s="2" t="s">
        <v>3034</v>
      </c>
      <c r="E1107" s="2" t="s">
        <v>13</v>
      </c>
      <c r="F1107" s="2">
        <v>0</v>
      </c>
      <c r="I1107" s="3" t="str">
        <f ca="1">IFERROR(__xludf.DUMMYFUNCTION("REGEXREPLACE(F1108,""\D"", """")
"),"#VALUE!")</f>
        <v>#VALUE!</v>
      </c>
    </row>
    <row r="1108" spans="1:9" ht="15.75" customHeight="1" x14ac:dyDescent="0.25">
      <c r="A1108" s="1">
        <v>1107</v>
      </c>
      <c r="B1108" s="2">
        <v>1108</v>
      </c>
      <c r="C1108" s="2" t="s">
        <v>3035</v>
      </c>
      <c r="D1108" s="2" t="s">
        <v>3036</v>
      </c>
      <c r="E1108" s="2" t="s">
        <v>13</v>
      </c>
      <c r="F1108" s="2">
        <v>0</v>
      </c>
      <c r="I1108" s="3" t="str">
        <f ca="1">IFERROR(__xludf.DUMMYFUNCTION("REGEXREPLACE(F1109,""\D"", """")
"),"#VALUE!")</f>
        <v>#VALUE!</v>
      </c>
    </row>
    <row r="1109" spans="1:9" ht="15.75" customHeight="1" x14ac:dyDescent="0.25">
      <c r="A1109" s="1">
        <v>1108</v>
      </c>
      <c r="B1109" s="2">
        <v>1109</v>
      </c>
      <c r="C1109" s="2" t="s">
        <v>3037</v>
      </c>
      <c r="D1109" s="2" t="s">
        <v>3038</v>
      </c>
      <c r="E1109" s="2" t="s">
        <v>827</v>
      </c>
      <c r="F1109" s="2">
        <v>0</v>
      </c>
      <c r="I1109" s="3" t="str">
        <f ca="1">IFERROR(__xludf.DUMMYFUNCTION("REGEXREPLACE(F1110,""\D"", """")
"),"#VALUE!")</f>
        <v>#VALUE!</v>
      </c>
    </row>
    <row r="1110" spans="1:9" ht="15.75" customHeight="1" x14ac:dyDescent="0.25">
      <c r="A1110" s="1">
        <v>1109</v>
      </c>
      <c r="B1110" s="2">
        <v>1110</v>
      </c>
      <c r="C1110" s="2" t="s">
        <v>3039</v>
      </c>
      <c r="D1110" s="2" t="s">
        <v>3040</v>
      </c>
      <c r="E1110" s="2" t="s">
        <v>3041</v>
      </c>
      <c r="F1110" s="2" t="s">
        <v>2270</v>
      </c>
      <c r="G1110" s="2">
        <v>1</v>
      </c>
      <c r="H1110" s="2" t="s">
        <v>357</v>
      </c>
      <c r="I1110" s="3" t="str">
        <f ca="1">IFERROR(__xludf.DUMMYFUNCTION("REGEXREPLACE(F1111,""\D"", """")
"),"19")</f>
        <v>19</v>
      </c>
    </row>
    <row r="1111" spans="1:9" ht="15.75" customHeight="1" x14ac:dyDescent="0.25">
      <c r="A1111" s="1">
        <v>1110</v>
      </c>
      <c r="B1111" s="2">
        <v>1111</v>
      </c>
      <c r="C1111" s="2" t="s">
        <v>3042</v>
      </c>
      <c r="D1111" s="2" t="s">
        <v>3043</v>
      </c>
      <c r="E1111" s="2" t="s">
        <v>3044</v>
      </c>
      <c r="F1111" s="2" t="s">
        <v>93</v>
      </c>
      <c r="G1111" s="2">
        <v>7</v>
      </c>
      <c r="H1111" s="2" t="s">
        <v>369</v>
      </c>
      <c r="I1111" s="3" t="str">
        <f ca="1">IFERROR(__xludf.DUMMYFUNCTION("REGEXREPLACE(F1112,""\D"", """")
"),"4")</f>
        <v>4</v>
      </c>
    </row>
    <row r="1112" spans="1:9" ht="15.75" customHeight="1" x14ac:dyDescent="0.25">
      <c r="A1112" s="1">
        <v>1111</v>
      </c>
      <c r="B1112" s="2">
        <v>1112</v>
      </c>
      <c r="C1112" s="2" t="s">
        <v>3045</v>
      </c>
      <c r="D1112" s="2" t="s">
        <v>3046</v>
      </c>
      <c r="E1112" s="2" t="s">
        <v>3047</v>
      </c>
      <c r="F1112" s="2">
        <v>0</v>
      </c>
      <c r="I1112" s="3" t="str">
        <f ca="1">IFERROR(__xludf.DUMMYFUNCTION("REGEXREPLACE(F1113,""\D"", """")
"),"#VALUE!")</f>
        <v>#VALUE!</v>
      </c>
    </row>
    <row r="1113" spans="1:9" ht="15.75" customHeight="1" x14ac:dyDescent="0.25">
      <c r="A1113" s="1">
        <v>1112</v>
      </c>
      <c r="B1113" s="2">
        <v>1113</v>
      </c>
      <c r="C1113" s="2" t="s">
        <v>3048</v>
      </c>
      <c r="D1113" s="2" t="s">
        <v>3049</v>
      </c>
      <c r="E1113" s="2" t="s">
        <v>3050</v>
      </c>
      <c r="F1113" s="2">
        <v>0</v>
      </c>
      <c r="I1113" s="3" t="str">
        <f ca="1">IFERROR(__xludf.DUMMYFUNCTION("REGEXREPLACE(F1114,""\D"", """")
"),"#VALUE!")</f>
        <v>#VALUE!</v>
      </c>
    </row>
    <row r="1114" spans="1:9" ht="15.75" customHeight="1" x14ac:dyDescent="0.25">
      <c r="A1114" s="1">
        <v>1113</v>
      </c>
      <c r="B1114" s="2">
        <v>1114</v>
      </c>
      <c r="C1114" s="2" t="s">
        <v>3051</v>
      </c>
      <c r="D1114" s="2" t="s">
        <v>3052</v>
      </c>
      <c r="E1114" s="2" t="s">
        <v>3053</v>
      </c>
      <c r="F1114" s="2" t="s">
        <v>409</v>
      </c>
      <c r="G1114" s="2">
        <v>0</v>
      </c>
      <c r="H1114" s="2" t="s">
        <v>620</v>
      </c>
      <c r="I1114" s="3" t="str">
        <f ca="1">IFERROR(__xludf.DUMMYFUNCTION("REGEXREPLACE(F1115,""\D"", """")
"),"7")</f>
        <v>7</v>
      </c>
    </row>
    <row r="1115" spans="1:9" ht="15.75" customHeight="1" x14ac:dyDescent="0.25">
      <c r="A1115" s="1">
        <v>1114</v>
      </c>
      <c r="B1115" s="2">
        <v>1115</v>
      </c>
      <c r="C1115" s="2" t="s">
        <v>3054</v>
      </c>
      <c r="D1115" s="2" t="s">
        <v>3055</v>
      </c>
      <c r="E1115" s="2" t="s">
        <v>2546</v>
      </c>
      <c r="F1115" s="2">
        <v>0</v>
      </c>
      <c r="I1115" s="3" t="str">
        <f ca="1">IFERROR(__xludf.DUMMYFUNCTION("REGEXREPLACE(F1116,""\D"", """")
"),"#VALUE!")</f>
        <v>#VALUE!</v>
      </c>
    </row>
    <row r="1116" spans="1:9" ht="15.75" customHeight="1" x14ac:dyDescent="0.25">
      <c r="A1116" s="1">
        <v>1115</v>
      </c>
      <c r="B1116" s="2">
        <v>1116</v>
      </c>
      <c r="C1116" s="2" t="s">
        <v>3056</v>
      </c>
      <c r="D1116" s="2" t="s">
        <v>3057</v>
      </c>
      <c r="E1116" s="2" t="s">
        <v>3058</v>
      </c>
      <c r="F1116" s="2">
        <v>0</v>
      </c>
      <c r="I1116" s="3" t="str">
        <f ca="1">IFERROR(__xludf.DUMMYFUNCTION("REGEXREPLACE(F1117,""\D"", """")
"),"#VALUE!")</f>
        <v>#VALUE!</v>
      </c>
    </row>
    <row r="1117" spans="1:9" ht="15.75" customHeight="1" x14ac:dyDescent="0.25">
      <c r="A1117" s="1">
        <v>1116</v>
      </c>
      <c r="B1117" s="2">
        <v>1117</v>
      </c>
      <c r="C1117" s="2" t="s">
        <v>3059</v>
      </c>
      <c r="D1117" s="2" t="s">
        <v>3060</v>
      </c>
      <c r="E1117" s="2" t="s">
        <v>3061</v>
      </c>
      <c r="F1117" s="2" t="s">
        <v>3062</v>
      </c>
      <c r="G1117" s="2">
        <v>41</v>
      </c>
      <c r="H1117" s="2" t="s">
        <v>3063</v>
      </c>
      <c r="I1117" s="3" t="str">
        <f ca="1">IFERROR(__xludf.DUMMYFUNCTION("REGEXREPLACE(F1118,""\D"", """")
"),"36")</f>
        <v>36</v>
      </c>
    </row>
    <row r="1118" spans="1:9" ht="15.75" customHeight="1" x14ac:dyDescent="0.25">
      <c r="A1118" s="1">
        <v>1117</v>
      </c>
      <c r="B1118" s="2">
        <v>1118</v>
      </c>
      <c r="C1118" s="2" t="s">
        <v>3064</v>
      </c>
      <c r="D1118" s="2" t="s">
        <v>3065</v>
      </c>
      <c r="E1118" s="2" t="s">
        <v>3066</v>
      </c>
      <c r="F1118" s="2">
        <v>0</v>
      </c>
      <c r="I1118" s="3" t="str">
        <f ca="1">IFERROR(__xludf.DUMMYFUNCTION("REGEXREPLACE(F1119,""\D"", """")
"),"#VALUE!")</f>
        <v>#VALUE!</v>
      </c>
    </row>
    <row r="1119" spans="1:9" ht="15.75" customHeight="1" x14ac:dyDescent="0.25">
      <c r="A1119" s="1">
        <v>1118</v>
      </c>
      <c r="B1119" s="2">
        <v>1119</v>
      </c>
      <c r="C1119" s="2" t="s">
        <v>3067</v>
      </c>
      <c r="D1119" s="2" t="s">
        <v>3068</v>
      </c>
      <c r="E1119" s="2" t="s">
        <v>3069</v>
      </c>
      <c r="F1119" s="2" t="s">
        <v>35</v>
      </c>
      <c r="G1119" s="2">
        <v>0</v>
      </c>
      <c r="H1119" s="2" t="s">
        <v>1162</v>
      </c>
      <c r="I1119" s="3" t="str">
        <f ca="1">IFERROR(__xludf.DUMMYFUNCTION("REGEXREPLACE(F1120,""\D"", """")
"),"5")</f>
        <v>5</v>
      </c>
    </row>
    <row r="1120" spans="1:9" ht="15.75" customHeight="1" x14ac:dyDescent="0.25">
      <c r="A1120" s="1">
        <v>1119</v>
      </c>
      <c r="B1120" s="2">
        <v>1120</v>
      </c>
      <c r="C1120" s="2" t="s">
        <v>3070</v>
      </c>
      <c r="D1120" s="2" t="s">
        <v>3071</v>
      </c>
      <c r="E1120" s="2" t="s">
        <v>3072</v>
      </c>
      <c r="F1120" s="2" t="s">
        <v>35</v>
      </c>
      <c r="G1120" s="2">
        <v>9</v>
      </c>
      <c r="H1120" s="2" t="s">
        <v>261</v>
      </c>
      <c r="I1120" s="3" t="str">
        <f ca="1">IFERROR(__xludf.DUMMYFUNCTION("REGEXREPLACE(F1121,""\D"", """")
"),"5")</f>
        <v>5</v>
      </c>
    </row>
    <row r="1121" spans="1:9" ht="15.75" customHeight="1" x14ac:dyDescent="0.25">
      <c r="A1121" s="1">
        <v>1120</v>
      </c>
      <c r="B1121" s="2">
        <v>1121</v>
      </c>
      <c r="C1121" s="2" t="s">
        <v>3073</v>
      </c>
      <c r="D1121" s="2" t="s">
        <v>3074</v>
      </c>
      <c r="E1121" s="2" t="s">
        <v>3075</v>
      </c>
      <c r="F1121" s="2">
        <v>0</v>
      </c>
      <c r="I1121" s="3" t="str">
        <f ca="1">IFERROR(__xludf.DUMMYFUNCTION("REGEXREPLACE(F1122,""\D"", """")
"),"#VALUE!")</f>
        <v>#VALUE!</v>
      </c>
    </row>
    <row r="1122" spans="1:9" ht="15.75" customHeight="1" x14ac:dyDescent="0.25">
      <c r="A1122" s="1">
        <v>1121</v>
      </c>
      <c r="B1122" s="2">
        <v>1122</v>
      </c>
      <c r="C1122" s="2" t="s">
        <v>3076</v>
      </c>
      <c r="D1122" s="2" t="s">
        <v>3077</v>
      </c>
      <c r="E1122" s="2" t="s">
        <v>13</v>
      </c>
      <c r="F1122" s="2">
        <v>0</v>
      </c>
      <c r="I1122" s="3" t="str">
        <f ca="1">IFERROR(__xludf.DUMMYFUNCTION("REGEXREPLACE(F1123,""\D"", """")
"),"#VALUE!")</f>
        <v>#VALUE!</v>
      </c>
    </row>
    <row r="1123" spans="1:9" ht="15.75" customHeight="1" x14ac:dyDescent="0.25">
      <c r="A1123" s="1">
        <v>1122</v>
      </c>
      <c r="B1123" s="2">
        <v>1123</v>
      </c>
      <c r="C1123" s="2" t="s">
        <v>3078</v>
      </c>
      <c r="D1123" s="2" t="s">
        <v>3079</v>
      </c>
      <c r="E1123" s="2" t="s">
        <v>3080</v>
      </c>
      <c r="F1123" s="2">
        <v>0</v>
      </c>
      <c r="I1123" s="3" t="str">
        <f ca="1">IFERROR(__xludf.DUMMYFUNCTION("REGEXREPLACE(F1124,""\D"", """")
"),"#VALUE!")</f>
        <v>#VALUE!</v>
      </c>
    </row>
    <row r="1124" spans="1:9" ht="15.75" customHeight="1" x14ac:dyDescent="0.25">
      <c r="A1124" s="1">
        <v>1123</v>
      </c>
      <c r="B1124" s="2">
        <v>1124</v>
      </c>
      <c r="C1124" s="2" t="s">
        <v>3081</v>
      </c>
      <c r="D1124" s="2" t="s">
        <v>3082</v>
      </c>
      <c r="E1124" s="2" t="s">
        <v>13</v>
      </c>
      <c r="F1124" s="2">
        <v>0</v>
      </c>
      <c r="I1124" s="3" t="str">
        <f ca="1">IFERROR(__xludf.DUMMYFUNCTION("REGEXREPLACE(F1125,""\D"", """")
"),"#VALUE!")</f>
        <v>#VALUE!</v>
      </c>
    </row>
    <row r="1125" spans="1:9" ht="15.75" customHeight="1" x14ac:dyDescent="0.25">
      <c r="A1125" s="1">
        <v>1124</v>
      </c>
      <c r="B1125" s="2">
        <v>1125</v>
      </c>
      <c r="C1125" s="2" t="s">
        <v>3083</v>
      </c>
      <c r="D1125" s="2" t="s">
        <v>3084</v>
      </c>
      <c r="E1125" s="2" t="s">
        <v>13</v>
      </c>
      <c r="F1125" s="2">
        <v>0</v>
      </c>
      <c r="I1125" s="3" t="str">
        <f ca="1">IFERROR(__xludf.DUMMYFUNCTION("REGEXREPLACE(F1126,""\D"", """")
"),"#VALUE!")</f>
        <v>#VALUE!</v>
      </c>
    </row>
    <row r="1126" spans="1:9" ht="15.75" customHeight="1" x14ac:dyDescent="0.25">
      <c r="A1126" s="1">
        <v>1125</v>
      </c>
      <c r="B1126" s="2">
        <v>1126</v>
      </c>
      <c r="C1126" s="2" t="s">
        <v>3085</v>
      </c>
      <c r="D1126" s="2" t="s">
        <v>3086</v>
      </c>
      <c r="E1126" s="2" t="s">
        <v>13</v>
      </c>
      <c r="F1126" s="2">
        <v>0</v>
      </c>
      <c r="I1126" s="3" t="str">
        <f ca="1">IFERROR(__xludf.DUMMYFUNCTION("REGEXREPLACE(F1127,""\D"", """")
"),"#VALUE!")</f>
        <v>#VALUE!</v>
      </c>
    </row>
    <row r="1127" spans="1:9" ht="15.75" customHeight="1" x14ac:dyDescent="0.25">
      <c r="A1127" s="1">
        <v>1126</v>
      </c>
      <c r="B1127" s="2">
        <v>1127</v>
      </c>
      <c r="C1127" s="2" t="s">
        <v>3087</v>
      </c>
      <c r="D1127" s="2" t="s">
        <v>3088</v>
      </c>
      <c r="E1127" s="2" t="s">
        <v>3089</v>
      </c>
      <c r="F1127" s="2">
        <v>0</v>
      </c>
      <c r="I1127" s="3" t="str">
        <f ca="1">IFERROR(__xludf.DUMMYFUNCTION("REGEXREPLACE(F1128,""\D"", """")
"),"#VALUE!")</f>
        <v>#VALUE!</v>
      </c>
    </row>
    <row r="1128" spans="1:9" ht="15.75" customHeight="1" x14ac:dyDescent="0.25">
      <c r="A1128" s="1">
        <v>1127</v>
      </c>
      <c r="B1128" s="2">
        <v>1128</v>
      </c>
      <c r="C1128" s="2" t="s">
        <v>3090</v>
      </c>
      <c r="D1128" s="2" t="s">
        <v>3091</v>
      </c>
      <c r="E1128" s="2" t="s">
        <v>3092</v>
      </c>
      <c r="F1128" s="2" t="s">
        <v>624</v>
      </c>
      <c r="G1128" s="2">
        <v>4</v>
      </c>
      <c r="H1128" s="2" t="s">
        <v>858</v>
      </c>
      <c r="I1128" s="3" t="str">
        <f ca="1">IFERROR(__xludf.DUMMYFUNCTION("REGEXREPLACE(F1129,""\D"", """")
"),"22")</f>
        <v>22</v>
      </c>
    </row>
    <row r="1129" spans="1:9" ht="15.75" customHeight="1" x14ac:dyDescent="0.25">
      <c r="A1129" s="1">
        <v>1128</v>
      </c>
      <c r="B1129" s="2">
        <v>1129</v>
      </c>
      <c r="C1129" s="2" t="s">
        <v>3093</v>
      </c>
      <c r="D1129" s="2" t="s">
        <v>3094</v>
      </c>
      <c r="E1129" s="2" t="s">
        <v>3095</v>
      </c>
      <c r="F1129" s="2">
        <v>0</v>
      </c>
      <c r="I1129" s="3" t="str">
        <f ca="1">IFERROR(__xludf.DUMMYFUNCTION("REGEXREPLACE(F1130,""\D"", """")
"),"#VALUE!")</f>
        <v>#VALUE!</v>
      </c>
    </row>
    <row r="1130" spans="1:9" ht="15.75" customHeight="1" x14ac:dyDescent="0.25">
      <c r="A1130" s="1">
        <v>1129</v>
      </c>
      <c r="B1130" s="2">
        <v>1130</v>
      </c>
      <c r="C1130" s="2" t="s">
        <v>3096</v>
      </c>
      <c r="D1130" s="2" t="s">
        <v>3097</v>
      </c>
      <c r="E1130" s="2" t="s">
        <v>13</v>
      </c>
      <c r="F1130" s="2">
        <v>0</v>
      </c>
      <c r="I1130" s="3" t="str">
        <f ca="1">IFERROR(__xludf.DUMMYFUNCTION("REGEXREPLACE(F1131,""\D"", """")
"),"#VALUE!")</f>
        <v>#VALUE!</v>
      </c>
    </row>
    <row r="1131" spans="1:9" ht="15.75" customHeight="1" x14ac:dyDescent="0.25">
      <c r="A1131" s="1">
        <v>1130</v>
      </c>
      <c r="B1131" s="2">
        <v>1131</v>
      </c>
      <c r="C1131" s="2" t="s">
        <v>3098</v>
      </c>
      <c r="D1131" s="2" t="s">
        <v>3099</v>
      </c>
      <c r="E1131" s="2" t="s">
        <v>13</v>
      </c>
      <c r="F1131" s="2">
        <v>0</v>
      </c>
      <c r="I1131" s="3" t="str">
        <f ca="1">IFERROR(__xludf.DUMMYFUNCTION("REGEXREPLACE(F1132,""\D"", """")
"),"#VALUE!")</f>
        <v>#VALUE!</v>
      </c>
    </row>
    <row r="1132" spans="1:9" ht="15.75" customHeight="1" x14ac:dyDescent="0.25">
      <c r="A1132" s="1">
        <v>1131</v>
      </c>
      <c r="B1132" s="2">
        <v>1132</v>
      </c>
      <c r="C1132" s="2" t="s">
        <v>3100</v>
      </c>
      <c r="D1132" s="2" t="s">
        <v>3101</v>
      </c>
      <c r="E1132" s="2" t="s">
        <v>3102</v>
      </c>
      <c r="F1132" s="2" t="s">
        <v>168</v>
      </c>
      <c r="G1132" s="2">
        <v>0</v>
      </c>
      <c r="H1132" s="2" t="s">
        <v>94</v>
      </c>
      <c r="I1132" s="3" t="str">
        <f ca="1">IFERROR(__xludf.DUMMYFUNCTION("REGEXREPLACE(F1133,""\D"", """")
"),"6")</f>
        <v>6</v>
      </c>
    </row>
    <row r="1133" spans="1:9" ht="15.75" customHeight="1" x14ac:dyDescent="0.25">
      <c r="A1133" s="1">
        <v>1132</v>
      </c>
      <c r="B1133" s="2">
        <v>1133</v>
      </c>
      <c r="C1133" s="2" t="s">
        <v>3103</v>
      </c>
      <c r="D1133" s="2" t="s">
        <v>3104</v>
      </c>
      <c r="E1133" s="2" t="s">
        <v>2436</v>
      </c>
      <c r="F1133" s="2">
        <v>0</v>
      </c>
      <c r="I1133" s="3" t="str">
        <f ca="1">IFERROR(__xludf.DUMMYFUNCTION("REGEXREPLACE(F1134,""\D"", """")
"),"#VALUE!")</f>
        <v>#VALUE!</v>
      </c>
    </row>
    <row r="1134" spans="1:9" ht="15.75" customHeight="1" x14ac:dyDescent="0.25">
      <c r="A1134" s="1">
        <v>1133</v>
      </c>
      <c r="B1134" s="2">
        <v>1134</v>
      </c>
      <c r="C1134" s="2" t="s">
        <v>3105</v>
      </c>
      <c r="D1134" s="2" t="s">
        <v>3106</v>
      </c>
      <c r="E1134" s="2" t="s">
        <v>3107</v>
      </c>
      <c r="F1134" s="2">
        <v>0</v>
      </c>
      <c r="I1134" s="3" t="str">
        <f ca="1">IFERROR(__xludf.DUMMYFUNCTION("REGEXREPLACE(F1135,""\D"", """")
"),"#VALUE!")</f>
        <v>#VALUE!</v>
      </c>
    </row>
    <row r="1135" spans="1:9" ht="15.75" customHeight="1" x14ac:dyDescent="0.25">
      <c r="A1135" s="1">
        <v>1134</v>
      </c>
      <c r="B1135" s="2">
        <v>1135</v>
      </c>
      <c r="C1135" s="2" t="s">
        <v>3108</v>
      </c>
      <c r="D1135" s="2" t="s">
        <v>3109</v>
      </c>
      <c r="E1135" s="2" t="s">
        <v>13</v>
      </c>
      <c r="F1135" s="2">
        <v>0</v>
      </c>
      <c r="I1135" s="3" t="str">
        <f ca="1">IFERROR(__xludf.DUMMYFUNCTION("REGEXREPLACE(F1136,""\D"", """")
"),"#VALUE!")</f>
        <v>#VALUE!</v>
      </c>
    </row>
    <row r="1136" spans="1:9" ht="15.75" customHeight="1" x14ac:dyDescent="0.25">
      <c r="A1136" s="1">
        <v>1135</v>
      </c>
      <c r="B1136" s="2">
        <v>1136</v>
      </c>
      <c r="C1136" s="2" t="s">
        <v>3110</v>
      </c>
      <c r="D1136" s="2" t="s">
        <v>3111</v>
      </c>
      <c r="E1136" s="2" t="s">
        <v>13</v>
      </c>
      <c r="F1136" s="2">
        <v>0</v>
      </c>
      <c r="I1136" s="3" t="str">
        <f ca="1">IFERROR(__xludf.DUMMYFUNCTION("REGEXREPLACE(F1137,""\D"", """")
"),"#VALUE!")</f>
        <v>#VALUE!</v>
      </c>
    </row>
    <row r="1137" spans="1:9" ht="15.75" customHeight="1" x14ac:dyDescent="0.25">
      <c r="A1137" s="1">
        <v>1136</v>
      </c>
      <c r="B1137" s="2">
        <v>1137</v>
      </c>
      <c r="C1137" s="2" t="s">
        <v>3112</v>
      </c>
      <c r="D1137" s="2" t="s">
        <v>3113</v>
      </c>
      <c r="E1137" s="2" t="s">
        <v>3114</v>
      </c>
      <c r="F1137" s="2" t="s">
        <v>1838</v>
      </c>
      <c r="G1137" s="2">
        <v>19</v>
      </c>
      <c r="H1137" s="2" t="s">
        <v>2196</v>
      </c>
      <c r="I1137" s="3" t="str">
        <f ca="1">IFERROR(__xludf.DUMMYFUNCTION("REGEXREPLACE(F1138,""\D"", """")
"),"28")</f>
        <v>28</v>
      </c>
    </row>
    <row r="1138" spans="1:9" ht="15.75" customHeight="1" x14ac:dyDescent="0.25">
      <c r="A1138" s="1">
        <v>1137</v>
      </c>
      <c r="B1138" s="2">
        <v>1138</v>
      </c>
      <c r="C1138" s="2" t="s">
        <v>3115</v>
      </c>
      <c r="D1138" s="2" t="s">
        <v>3116</v>
      </c>
      <c r="E1138" s="2" t="s">
        <v>13</v>
      </c>
      <c r="F1138" s="2">
        <v>0</v>
      </c>
      <c r="I1138" s="3" t="str">
        <f ca="1">IFERROR(__xludf.DUMMYFUNCTION("REGEXREPLACE(F1139,""\D"", """")
"),"#VALUE!")</f>
        <v>#VALUE!</v>
      </c>
    </row>
    <row r="1139" spans="1:9" ht="15.75" customHeight="1" x14ac:dyDescent="0.25">
      <c r="A1139" s="1">
        <v>1138</v>
      </c>
      <c r="B1139" s="2">
        <v>1139</v>
      </c>
      <c r="C1139" s="2" t="s">
        <v>3117</v>
      </c>
      <c r="D1139" s="2" t="s">
        <v>3118</v>
      </c>
      <c r="E1139" s="2" t="s">
        <v>3119</v>
      </c>
      <c r="F1139" s="2" t="s">
        <v>1368</v>
      </c>
      <c r="G1139" s="2">
        <v>15</v>
      </c>
      <c r="H1139" s="2" t="s">
        <v>1173</v>
      </c>
      <c r="I1139" s="3" t="str">
        <f ca="1">IFERROR(__xludf.DUMMYFUNCTION("REGEXREPLACE(F1140,""\D"", """")
"),"23")</f>
        <v>23</v>
      </c>
    </row>
    <row r="1140" spans="1:9" ht="15.75" customHeight="1" x14ac:dyDescent="0.25">
      <c r="A1140" s="1">
        <v>1139</v>
      </c>
      <c r="B1140" s="2">
        <v>1140</v>
      </c>
      <c r="C1140" s="2" t="s">
        <v>3120</v>
      </c>
      <c r="D1140" s="2" t="s">
        <v>3121</v>
      </c>
      <c r="E1140" s="2" t="s">
        <v>3122</v>
      </c>
      <c r="F1140" s="2">
        <v>0</v>
      </c>
      <c r="I1140" s="3" t="str">
        <f ca="1">IFERROR(__xludf.DUMMYFUNCTION("REGEXREPLACE(F1141,""\D"", """")
"),"#VALUE!")</f>
        <v>#VALUE!</v>
      </c>
    </row>
    <row r="1141" spans="1:9" ht="15.75" customHeight="1" x14ac:dyDescent="0.25">
      <c r="A1141" s="1">
        <v>1140</v>
      </c>
      <c r="B1141" s="2">
        <v>1141</v>
      </c>
      <c r="C1141" s="2" t="s">
        <v>3123</v>
      </c>
      <c r="D1141" s="2" t="s">
        <v>3124</v>
      </c>
      <c r="E1141" s="2" t="s">
        <v>13</v>
      </c>
      <c r="F1141" s="2">
        <v>0</v>
      </c>
      <c r="I1141" s="3" t="str">
        <f ca="1">IFERROR(__xludf.DUMMYFUNCTION("REGEXREPLACE(F1142,""\D"", """")
"),"#VALUE!")</f>
        <v>#VALUE!</v>
      </c>
    </row>
    <row r="1142" spans="1:9" ht="15.75" customHeight="1" x14ac:dyDescent="0.25">
      <c r="A1142" s="1">
        <v>1141</v>
      </c>
      <c r="B1142" s="2">
        <v>1142</v>
      </c>
      <c r="C1142" s="2" t="s">
        <v>3125</v>
      </c>
      <c r="D1142" s="2" t="s">
        <v>3126</v>
      </c>
      <c r="E1142" s="2" t="s">
        <v>13</v>
      </c>
      <c r="F1142" s="2">
        <v>0</v>
      </c>
      <c r="I1142" s="3" t="str">
        <f ca="1">IFERROR(__xludf.DUMMYFUNCTION("REGEXREPLACE(F1143,""\D"", """")
"),"#VALUE!")</f>
        <v>#VALUE!</v>
      </c>
    </row>
    <row r="1143" spans="1:9" ht="15.75" customHeight="1" x14ac:dyDescent="0.25">
      <c r="A1143" s="1">
        <v>1142</v>
      </c>
      <c r="B1143" s="2">
        <v>1143</v>
      </c>
      <c r="C1143" s="2" t="s">
        <v>3127</v>
      </c>
      <c r="D1143" s="2" t="s">
        <v>3128</v>
      </c>
      <c r="E1143" s="2" t="s">
        <v>3129</v>
      </c>
      <c r="F1143" s="2" t="s">
        <v>93</v>
      </c>
      <c r="G1143" s="2">
        <v>1</v>
      </c>
      <c r="H1143" s="2" t="s">
        <v>1162</v>
      </c>
      <c r="I1143" s="3" t="str">
        <f ca="1">IFERROR(__xludf.DUMMYFUNCTION("REGEXREPLACE(F1144,""\D"", """")
"),"4")</f>
        <v>4</v>
      </c>
    </row>
    <row r="1144" spans="1:9" ht="15.75" customHeight="1" x14ac:dyDescent="0.25">
      <c r="A1144" s="1">
        <v>1143</v>
      </c>
      <c r="B1144" s="2">
        <v>1144</v>
      </c>
      <c r="C1144" s="2" t="s">
        <v>3130</v>
      </c>
      <c r="D1144" s="2" t="s">
        <v>3131</v>
      </c>
      <c r="E1144" s="2" t="s">
        <v>3132</v>
      </c>
      <c r="F1144" s="2" t="s">
        <v>93</v>
      </c>
      <c r="G1144" s="2">
        <v>4</v>
      </c>
      <c r="H1144" s="2" t="s">
        <v>1471</v>
      </c>
      <c r="I1144" s="3" t="str">
        <f ca="1">IFERROR(__xludf.DUMMYFUNCTION("REGEXREPLACE(F1145,""\D"", """")
"),"4")</f>
        <v>4</v>
      </c>
    </row>
    <row r="1145" spans="1:9" ht="15.75" customHeight="1" x14ac:dyDescent="0.25">
      <c r="A1145" s="1">
        <v>1144</v>
      </c>
      <c r="B1145" s="2">
        <v>1145</v>
      </c>
      <c r="C1145" s="2" t="s">
        <v>3133</v>
      </c>
      <c r="D1145" s="2" t="s">
        <v>3134</v>
      </c>
      <c r="E1145" s="2" t="s">
        <v>3135</v>
      </c>
      <c r="F1145" s="2" t="s">
        <v>35</v>
      </c>
      <c r="G1145" s="2">
        <v>9</v>
      </c>
      <c r="H1145" s="2" t="s">
        <v>261</v>
      </c>
      <c r="I1145" s="3" t="str">
        <f ca="1">IFERROR(__xludf.DUMMYFUNCTION("REGEXREPLACE(F1146,""\D"", """")
"),"5")</f>
        <v>5</v>
      </c>
    </row>
    <row r="1146" spans="1:9" ht="15.75" customHeight="1" x14ac:dyDescent="0.25">
      <c r="A1146" s="1">
        <v>1145</v>
      </c>
      <c r="B1146" s="2">
        <v>1146</v>
      </c>
      <c r="C1146" s="2" t="s">
        <v>3136</v>
      </c>
      <c r="D1146" s="2" t="s">
        <v>3137</v>
      </c>
      <c r="E1146" s="2" t="s">
        <v>3138</v>
      </c>
      <c r="F1146" s="2" t="s">
        <v>314</v>
      </c>
      <c r="G1146" s="2">
        <v>7</v>
      </c>
      <c r="H1146" s="2" t="s">
        <v>1091</v>
      </c>
      <c r="I1146" s="3" t="str">
        <f ca="1">IFERROR(__xludf.DUMMYFUNCTION("REGEXREPLACE(F1147,""\D"", """")
"),"16")</f>
        <v>16</v>
      </c>
    </row>
    <row r="1147" spans="1:9" ht="15.75" customHeight="1" x14ac:dyDescent="0.25">
      <c r="A1147" s="1">
        <v>1146</v>
      </c>
      <c r="B1147" s="2">
        <v>1147</v>
      </c>
      <c r="C1147" s="2" t="s">
        <v>3139</v>
      </c>
      <c r="D1147" s="2" t="s">
        <v>3140</v>
      </c>
      <c r="E1147" s="2" t="s">
        <v>3141</v>
      </c>
      <c r="F1147" s="2">
        <v>0</v>
      </c>
      <c r="I1147" s="3" t="str">
        <f ca="1">IFERROR(__xludf.DUMMYFUNCTION("REGEXREPLACE(F1148,""\D"", """")
"),"#VALUE!")</f>
        <v>#VALUE!</v>
      </c>
    </row>
    <row r="1148" spans="1:9" ht="15.75" customHeight="1" x14ac:dyDescent="0.25">
      <c r="A1148" s="1">
        <v>1147</v>
      </c>
      <c r="B1148" s="2">
        <v>1148</v>
      </c>
      <c r="C1148" s="2" t="s">
        <v>3142</v>
      </c>
      <c r="D1148" s="2" t="s">
        <v>3143</v>
      </c>
      <c r="E1148" s="2" t="s">
        <v>3144</v>
      </c>
      <c r="F1148" s="2">
        <v>0</v>
      </c>
      <c r="I1148" s="3" t="str">
        <f ca="1">IFERROR(__xludf.DUMMYFUNCTION("REGEXREPLACE(F1149,""\D"", """")
"),"#VALUE!")</f>
        <v>#VALUE!</v>
      </c>
    </row>
    <row r="1149" spans="1:9" ht="15.75" customHeight="1" x14ac:dyDescent="0.25">
      <c r="A1149" s="1">
        <v>1148</v>
      </c>
      <c r="B1149" s="2">
        <v>1149</v>
      </c>
      <c r="C1149" s="2" t="s">
        <v>3145</v>
      </c>
      <c r="D1149" s="2" t="s">
        <v>3146</v>
      </c>
      <c r="E1149" s="2" t="s">
        <v>13</v>
      </c>
      <c r="F1149" s="2">
        <v>0</v>
      </c>
      <c r="I1149" s="3" t="str">
        <f ca="1">IFERROR(__xludf.DUMMYFUNCTION("REGEXREPLACE(F1150,""\D"", """")
"),"#VALUE!")</f>
        <v>#VALUE!</v>
      </c>
    </row>
    <row r="1150" spans="1:9" ht="15.75" customHeight="1" x14ac:dyDescent="0.25">
      <c r="A1150" s="1">
        <v>1149</v>
      </c>
      <c r="B1150" s="2">
        <v>1150</v>
      </c>
      <c r="C1150" s="2" t="s">
        <v>3147</v>
      </c>
      <c r="D1150" s="2" t="s">
        <v>3148</v>
      </c>
      <c r="E1150" s="2" t="s">
        <v>3149</v>
      </c>
      <c r="F1150" s="2" t="s">
        <v>204</v>
      </c>
      <c r="G1150" s="2">
        <v>0</v>
      </c>
      <c r="H1150" s="2" t="s">
        <v>36</v>
      </c>
      <c r="I1150" s="3" t="str">
        <f ca="1">IFERROR(__xludf.DUMMYFUNCTION("REGEXREPLACE(F1151,""\D"", """")
"),"9")</f>
        <v>9</v>
      </c>
    </row>
    <row r="1151" spans="1:9" ht="15.75" customHeight="1" x14ac:dyDescent="0.25">
      <c r="A1151" s="1">
        <v>1150</v>
      </c>
      <c r="B1151" s="2">
        <v>1151</v>
      </c>
      <c r="C1151" s="2" t="s">
        <v>3150</v>
      </c>
      <c r="D1151" s="2" t="s">
        <v>3151</v>
      </c>
      <c r="E1151" s="2" t="s">
        <v>3152</v>
      </c>
      <c r="F1151" s="2" t="s">
        <v>643</v>
      </c>
      <c r="G1151" s="2">
        <v>0</v>
      </c>
      <c r="H1151" s="2" t="s">
        <v>160</v>
      </c>
      <c r="I1151" s="3" t="str">
        <f ca="1">IFERROR(__xludf.DUMMYFUNCTION("REGEXREPLACE(F1152,""\D"", """")
"),"15")</f>
        <v>15</v>
      </c>
    </row>
    <row r="1152" spans="1:9" ht="15.75" customHeight="1" x14ac:dyDescent="0.25">
      <c r="A1152" s="1">
        <v>1151</v>
      </c>
      <c r="B1152" s="2">
        <v>1152</v>
      </c>
      <c r="C1152" s="2" t="s">
        <v>3153</v>
      </c>
      <c r="D1152" s="2" t="s">
        <v>3154</v>
      </c>
      <c r="E1152" s="2" t="s">
        <v>13</v>
      </c>
      <c r="F1152" s="2">
        <v>0</v>
      </c>
      <c r="I1152" s="3" t="str">
        <f ca="1">IFERROR(__xludf.DUMMYFUNCTION("REGEXREPLACE(F1153,""\D"", """")
"),"#VALUE!")</f>
        <v>#VALUE!</v>
      </c>
    </row>
    <row r="1153" spans="1:9" ht="15.75" customHeight="1" x14ac:dyDescent="0.25">
      <c r="A1153" s="1">
        <v>1152</v>
      </c>
      <c r="B1153" s="2">
        <v>1153</v>
      </c>
      <c r="C1153" s="2" t="s">
        <v>3155</v>
      </c>
      <c r="D1153" s="2" t="s">
        <v>3156</v>
      </c>
      <c r="E1153" s="2" t="s">
        <v>3157</v>
      </c>
      <c r="F1153" s="2" t="s">
        <v>809</v>
      </c>
      <c r="G1153" s="2">
        <v>14</v>
      </c>
      <c r="H1153" s="2" t="s">
        <v>1017</v>
      </c>
      <c r="I1153" s="3" t="str">
        <f ca="1">IFERROR(__xludf.DUMMYFUNCTION("REGEXREPLACE(F1154,""\D"", """")
"),"29")</f>
        <v>29</v>
      </c>
    </row>
    <row r="1154" spans="1:9" ht="15.75" customHeight="1" x14ac:dyDescent="0.25">
      <c r="A1154" s="1">
        <v>1153</v>
      </c>
      <c r="B1154" s="2">
        <v>1154</v>
      </c>
      <c r="C1154" s="2" t="s">
        <v>3158</v>
      </c>
      <c r="D1154" s="2" t="s">
        <v>3159</v>
      </c>
      <c r="E1154" s="2" t="s">
        <v>3160</v>
      </c>
      <c r="F1154" s="2">
        <v>0</v>
      </c>
      <c r="I1154" s="3" t="str">
        <f ca="1">IFERROR(__xludf.DUMMYFUNCTION("REGEXREPLACE(F1155,""\D"", """")
"),"#VALUE!")</f>
        <v>#VALUE!</v>
      </c>
    </row>
    <row r="1155" spans="1:9" ht="15.75" customHeight="1" x14ac:dyDescent="0.25">
      <c r="A1155" s="1">
        <v>1154</v>
      </c>
      <c r="B1155" s="2">
        <v>1155</v>
      </c>
      <c r="C1155" s="2" t="s">
        <v>3161</v>
      </c>
      <c r="D1155" s="2" t="s">
        <v>3162</v>
      </c>
      <c r="E1155" s="2" t="s">
        <v>3163</v>
      </c>
      <c r="F1155" s="2" t="s">
        <v>3164</v>
      </c>
      <c r="G1155" s="2">
        <v>0</v>
      </c>
      <c r="H1155" s="2" t="s">
        <v>3165</v>
      </c>
      <c r="I1155" s="3" t="str">
        <f ca="1">IFERROR(__xludf.DUMMYFUNCTION("REGEXREPLACE(F1156,""\D"", """")
"),"94")</f>
        <v>94</v>
      </c>
    </row>
    <row r="1156" spans="1:9" ht="15.75" customHeight="1" x14ac:dyDescent="0.25">
      <c r="A1156" s="1">
        <v>1155</v>
      </c>
      <c r="B1156" s="2">
        <v>1156</v>
      </c>
      <c r="C1156" s="2" t="s">
        <v>3166</v>
      </c>
      <c r="D1156" s="2" t="s">
        <v>3167</v>
      </c>
      <c r="E1156" s="2" t="s">
        <v>13</v>
      </c>
      <c r="F1156" s="2">
        <v>0</v>
      </c>
      <c r="I1156" s="3" t="str">
        <f ca="1">IFERROR(__xludf.DUMMYFUNCTION("REGEXREPLACE(F1157,""\D"", """")
"),"#VALUE!")</f>
        <v>#VALUE!</v>
      </c>
    </row>
    <row r="1157" spans="1:9" ht="15.75" customHeight="1" x14ac:dyDescent="0.25">
      <c r="A1157" s="1">
        <v>1156</v>
      </c>
      <c r="B1157" s="2">
        <v>1157</v>
      </c>
      <c r="C1157" s="2" t="s">
        <v>3168</v>
      </c>
      <c r="D1157" s="2" t="s">
        <v>3169</v>
      </c>
      <c r="E1157" s="2" t="s">
        <v>3170</v>
      </c>
      <c r="F1157" s="2">
        <v>0</v>
      </c>
      <c r="I1157" s="3" t="str">
        <f ca="1">IFERROR(__xludf.DUMMYFUNCTION("REGEXREPLACE(F1158,""\D"", """")
"),"#VALUE!")</f>
        <v>#VALUE!</v>
      </c>
    </row>
    <row r="1158" spans="1:9" ht="15.75" customHeight="1" x14ac:dyDescent="0.25">
      <c r="A1158" s="1">
        <v>1157</v>
      </c>
      <c r="B1158" s="2">
        <v>1158</v>
      </c>
      <c r="C1158" s="2" t="s">
        <v>3171</v>
      </c>
      <c r="D1158" s="2" t="s">
        <v>3172</v>
      </c>
      <c r="E1158" s="2" t="s">
        <v>3173</v>
      </c>
      <c r="F1158" s="2">
        <v>0</v>
      </c>
      <c r="I1158" s="3" t="str">
        <f ca="1">IFERROR(__xludf.DUMMYFUNCTION("REGEXREPLACE(F1159,""\D"", """")
"),"#VALUE!")</f>
        <v>#VALUE!</v>
      </c>
    </row>
    <row r="1159" spans="1:9" ht="15.75" customHeight="1" x14ac:dyDescent="0.25">
      <c r="A1159" s="1">
        <v>1158</v>
      </c>
      <c r="B1159" s="2">
        <v>1159</v>
      </c>
      <c r="C1159" s="2" t="s">
        <v>3174</v>
      </c>
      <c r="D1159" s="2" t="s">
        <v>3175</v>
      </c>
      <c r="E1159" s="2" t="s">
        <v>13</v>
      </c>
      <c r="F1159" s="2">
        <v>0</v>
      </c>
      <c r="I1159" s="3" t="str">
        <f ca="1">IFERROR(__xludf.DUMMYFUNCTION("REGEXREPLACE(F1160,""\D"", """")
"),"#VALUE!")</f>
        <v>#VALUE!</v>
      </c>
    </row>
    <row r="1160" spans="1:9" ht="15.75" customHeight="1" x14ac:dyDescent="0.25">
      <c r="A1160" s="1">
        <v>1159</v>
      </c>
      <c r="B1160" s="2">
        <v>1160</v>
      </c>
      <c r="C1160" s="2" t="s">
        <v>3176</v>
      </c>
      <c r="D1160" s="2" t="s">
        <v>3177</v>
      </c>
      <c r="E1160" s="2" t="s">
        <v>3178</v>
      </c>
      <c r="F1160" s="2">
        <v>0</v>
      </c>
      <c r="I1160" s="3" t="str">
        <f ca="1">IFERROR(__xludf.DUMMYFUNCTION("REGEXREPLACE(F1161,""\D"", """")
"),"#VALUE!")</f>
        <v>#VALUE!</v>
      </c>
    </row>
    <row r="1161" spans="1:9" ht="15.75" customHeight="1" x14ac:dyDescent="0.25">
      <c r="A1161" s="1">
        <v>1160</v>
      </c>
      <c r="B1161" s="2">
        <v>1161</v>
      </c>
      <c r="C1161" s="2" t="s">
        <v>3179</v>
      </c>
      <c r="D1161" s="2" t="s">
        <v>3180</v>
      </c>
      <c r="E1161" s="2" t="s">
        <v>3181</v>
      </c>
      <c r="F1161" s="2">
        <v>0</v>
      </c>
      <c r="I1161" s="3" t="str">
        <f ca="1">IFERROR(__xludf.DUMMYFUNCTION("REGEXREPLACE(F1162,""\D"", """")
"),"#VALUE!")</f>
        <v>#VALUE!</v>
      </c>
    </row>
    <row r="1162" spans="1:9" ht="15.75" customHeight="1" x14ac:dyDescent="0.25">
      <c r="A1162" s="1">
        <v>1161</v>
      </c>
      <c r="B1162" s="2">
        <v>1162</v>
      </c>
      <c r="C1162" s="2" t="s">
        <v>3182</v>
      </c>
      <c r="D1162" s="2" t="s">
        <v>3183</v>
      </c>
      <c r="E1162" s="2" t="s">
        <v>3184</v>
      </c>
      <c r="F1162" s="2">
        <v>0</v>
      </c>
      <c r="I1162" s="3" t="str">
        <f ca="1">IFERROR(__xludf.DUMMYFUNCTION("REGEXREPLACE(F1163,""\D"", """")
"),"#VALUE!")</f>
        <v>#VALUE!</v>
      </c>
    </row>
    <row r="1163" spans="1:9" ht="15.75" customHeight="1" x14ac:dyDescent="0.25">
      <c r="A1163" s="1">
        <v>1162</v>
      </c>
      <c r="B1163" s="2">
        <v>1163</v>
      </c>
      <c r="C1163" s="2" t="s">
        <v>3185</v>
      </c>
      <c r="D1163" s="2" t="s">
        <v>3186</v>
      </c>
      <c r="E1163" s="2" t="s">
        <v>3187</v>
      </c>
      <c r="F1163" s="2">
        <v>0</v>
      </c>
      <c r="I1163" s="3" t="str">
        <f ca="1">IFERROR(__xludf.DUMMYFUNCTION("REGEXREPLACE(F1164,""\D"", """")
"),"#VALUE!")</f>
        <v>#VALUE!</v>
      </c>
    </row>
    <row r="1164" spans="1:9" ht="15.75" customHeight="1" x14ac:dyDescent="0.25">
      <c r="A1164" s="1">
        <v>1163</v>
      </c>
      <c r="B1164" s="2">
        <v>1164</v>
      </c>
      <c r="C1164" s="2" t="s">
        <v>3188</v>
      </c>
      <c r="D1164" s="2" t="s">
        <v>3189</v>
      </c>
      <c r="E1164" s="2" t="s">
        <v>13</v>
      </c>
      <c r="F1164" s="2">
        <v>0</v>
      </c>
      <c r="I1164" s="3" t="str">
        <f ca="1">IFERROR(__xludf.DUMMYFUNCTION("REGEXREPLACE(F1165,""\D"", """")
"),"#VALUE!")</f>
        <v>#VALUE!</v>
      </c>
    </row>
    <row r="1165" spans="1:9" ht="15.75" customHeight="1" x14ac:dyDescent="0.25">
      <c r="A1165" s="1">
        <v>1164</v>
      </c>
      <c r="B1165" s="2">
        <v>1165</v>
      </c>
      <c r="C1165" s="2" t="s">
        <v>3190</v>
      </c>
      <c r="D1165" s="2" t="s">
        <v>3191</v>
      </c>
      <c r="E1165" s="2" t="s">
        <v>3192</v>
      </c>
      <c r="F1165" s="2">
        <v>0</v>
      </c>
      <c r="I1165" s="3" t="str">
        <f ca="1">IFERROR(__xludf.DUMMYFUNCTION("REGEXREPLACE(F1166,""\D"", """")
"),"#VALUE!")</f>
        <v>#VALUE!</v>
      </c>
    </row>
    <row r="1166" spans="1:9" ht="15.75" customHeight="1" x14ac:dyDescent="0.25">
      <c r="A1166" s="1">
        <v>1165</v>
      </c>
      <c r="B1166" s="2">
        <v>1166</v>
      </c>
      <c r="C1166" s="2" t="s">
        <v>3193</v>
      </c>
      <c r="D1166" s="2" t="s">
        <v>3194</v>
      </c>
      <c r="E1166" s="2" t="s">
        <v>3195</v>
      </c>
      <c r="F1166" s="2" t="s">
        <v>1001</v>
      </c>
      <c r="G1166" s="2">
        <v>13</v>
      </c>
      <c r="H1166" s="2" t="s">
        <v>805</v>
      </c>
      <c r="I1166" s="3" t="str">
        <f ca="1">IFERROR(__xludf.DUMMYFUNCTION("REGEXREPLACE(F1167,""\D"", """")
"),"39")</f>
        <v>39</v>
      </c>
    </row>
    <row r="1167" spans="1:9" ht="15.75" customHeight="1" x14ac:dyDescent="0.25">
      <c r="A1167" s="1">
        <v>1166</v>
      </c>
      <c r="B1167" s="2">
        <v>1167</v>
      </c>
      <c r="C1167" s="2" t="s">
        <v>3196</v>
      </c>
      <c r="D1167" s="2" t="s">
        <v>3197</v>
      </c>
      <c r="E1167" s="2" t="s">
        <v>3198</v>
      </c>
      <c r="F1167" s="2">
        <v>0</v>
      </c>
      <c r="I1167" s="3" t="str">
        <f ca="1">IFERROR(__xludf.DUMMYFUNCTION("REGEXREPLACE(F1168,""\D"", """")
"),"#VALUE!")</f>
        <v>#VALUE!</v>
      </c>
    </row>
    <row r="1168" spans="1:9" ht="15.75" customHeight="1" x14ac:dyDescent="0.25">
      <c r="A1168" s="1">
        <v>1167</v>
      </c>
      <c r="B1168" s="2">
        <v>1168</v>
      </c>
      <c r="C1168" s="2" t="s">
        <v>3199</v>
      </c>
      <c r="D1168" s="2" t="s">
        <v>3200</v>
      </c>
      <c r="E1168" s="2" t="s">
        <v>3201</v>
      </c>
      <c r="F1168" s="2" t="s">
        <v>154</v>
      </c>
      <c r="G1168" s="2">
        <v>1</v>
      </c>
      <c r="H1168" s="2" t="s">
        <v>1617</v>
      </c>
      <c r="I1168" s="3" t="str">
        <f ca="1">IFERROR(__xludf.DUMMYFUNCTION("REGEXREPLACE(F1169,""\D"", """")
"),"3")</f>
        <v>3</v>
      </c>
    </row>
    <row r="1169" spans="1:9" ht="15.75" customHeight="1" x14ac:dyDescent="0.25">
      <c r="A1169" s="1">
        <v>1168</v>
      </c>
      <c r="B1169" s="2">
        <v>1169</v>
      </c>
      <c r="C1169" s="2" t="s">
        <v>3202</v>
      </c>
      <c r="D1169" s="2" t="s">
        <v>3203</v>
      </c>
      <c r="E1169" s="2" t="s">
        <v>3204</v>
      </c>
      <c r="F1169" s="2">
        <v>0</v>
      </c>
      <c r="I1169" s="3" t="str">
        <f ca="1">IFERROR(__xludf.DUMMYFUNCTION("REGEXREPLACE(F1170,""\D"", """")
"),"#VALUE!")</f>
        <v>#VALUE!</v>
      </c>
    </row>
    <row r="1170" spans="1:9" ht="15.75" customHeight="1" x14ac:dyDescent="0.25">
      <c r="A1170" s="1">
        <v>1169</v>
      </c>
      <c r="B1170" s="2">
        <v>1170</v>
      </c>
      <c r="C1170" s="2" t="s">
        <v>3205</v>
      </c>
      <c r="D1170" s="2" t="s">
        <v>3206</v>
      </c>
      <c r="E1170" s="2" t="s">
        <v>3207</v>
      </c>
      <c r="F1170" s="2">
        <v>0</v>
      </c>
      <c r="I1170" s="3" t="str">
        <f ca="1">IFERROR(__xludf.DUMMYFUNCTION("REGEXREPLACE(F1171,""\D"", """")
"),"#VALUE!")</f>
        <v>#VALUE!</v>
      </c>
    </row>
    <row r="1171" spans="1:9" ht="15.75" customHeight="1" x14ac:dyDescent="0.25">
      <c r="A1171" s="1">
        <v>1170</v>
      </c>
      <c r="B1171" s="2">
        <v>1171</v>
      </c>
      <c r="C1171" s="2" t="s">
        <v>3208</v>
      </c>
      <c r="D1171" s="2" t="s">
        <v>3209</v>
      </c>
      <c r="E1171" s="2" t="s">
        <v>3210</v>
      </c>
      <c r="F1171" s="2" t="s">
        <v>168</v>
      </c>
      <c r="G1171" s="2">
        <v>5</v>
      </c>
      <c r="H1171" s="2" t="s">
        <v>369</v>
      </c>
      <c r="I1171" s="3" t="str">
        <f ca="1">IFERROR(__xludf.DUMMYFUNCTION("REGEXREPLACE(F1172,""\D"", """")
"),"6")</f>
        <v>6</v>
      </c>
    </row>
    <row r="1172" spans="1:9" ht="15.75" customHeight="1" x14ac:dyDescent="0.25">
      <c r="A1172" s="1">
        <v>1171</v>
      </c>
      <c r="B1172" s="2">
        <v>1172</v>
      </c>
      <c r="C1172" s="2" t="s">
        <v>3211</v>
      </c>
      <c r="D1172" s="2" t="s">
        <v>3212</v>
      </c>
      <c r="E1172" s="2" t="s">
        <v>13</v>
      </c>
      <c r="F1172" s="2">
        <v>0</v>
      </c>
      <c r="I1172" s="3" t="str">
        <f ca="1">IFERROR(__xludf.DUMMYFUNCTION("REGEXREPLACE(F1173,""\D"", """")
"),"#VALUE!")</f>
        <v>#VALUE!</v>
      </c>
    </row>
    <row r="1173" spans="1:9" ht="15.75" customHeight="1" x14ac:dyDescent="0.25">
      <c r="A1173" s="1">
        <v>1172</v>
      </c>
      <c r="B1173" s="2">
        <v>1173</v>
      </c>
      <c r="C1173" s="2" t="s">
        <v>3213</v>
      </c>
      <c r="D1173" s="2" t="s">
        <v>3214</v>
      </c>
      <c r="E1173" s="2" t="s">
        <v>3215</v>
      </c>
      <c r="F1173" s="2">
        <v>0</v>
      </c>
      <c r="I1173" s="3" t="str">
        <f ca="1">IFERROR(__xludf.DUMMYFUNCTION("REGEXREPLACE(F1174,""\D"", """")
"),"#VALUE!")</f>
        <v>#VALUE!</v>
      </c>
    </row>
    <row r="1174" spans="1:9" ht="15.75" customHeight="1" x14ac:dyDescent="0.25">
      <c r="A1174" s="1">
        <v>1173</v>
      </c>
      <c r="B1174" s="2">
        <v>1174</v>
      </c>
      <c r="C1174" s="2" t="s">
        <v>3216</v>
      </c>
      <c r="D1174" s="2" t="s">
        <v>3217</v>
      </c>
      <c r="E1174" s="2" t="s">
        <v>3218</v>
      </c>
      <c r="F1174" s="2" t="s">
        <v>93</v>
      </c>
      <c r="G1174" s="2">
        <v>0</v>
      </c>
      <c r="H1174" s="2" t="s">
        <v>1617</v>
      </c>
      <c r="I1174" s="3" t="str">
        <f ca="1">IFERROR(__xludf.DUMMYFUNCTION("REGEXREPLACE(F1175,""\D"", """")
"),"4")</f>
        <v>4</v>
      </c>
    </row>
    <row r="1175" spans="1:9" ht="15.75" customHeight="1" x14ac:dyDescent="0.25">
      <c r="A1175" s="1">
        <v>1174</v>
      </c>
      <c r="B1175" s="2">
        <v>1175</v>
      </c>
      <c r="C1175" s="2" t="s">
        <v>3219</v>
      </c>
      <c r="D1175" s="2" t="s">
        <v>3220</v>
      </c>
      <c r="E1175" s="2" t="s">
        <v>13</v>
      </c>
      <c r="F1175" s="2">
        <v>0</v>
      </c>
      <c r="I1175" s="3" t="str">
        <f ca="1">IFERROR(__xludf.DUMMYFUNCTION("REGEXREPLACE(F1176,""\D"", """")
"),"#VALUE!")</f>
        <v>#VALUE!</v>
      </c>
    </row>
    <row r="1176" spans="1:9" ht="15.75" customHeight="1" x14ac:dyDescent="0.25">
      <c r="A1176" s="1">
        <v>1175</v>
      </c>
      <c r="B1176" s="2">
        <v>1176</v>
      </c>
      <c r="C1176" s="2" t="s">
        <v>3221</v>
      </c>
      <c r="D1176" s="2" t="s">
        <v>3222</v>
      </c>
      <c r="E1176" s="2" t="s">
        <v>13</v>
      </c>
      <c r="F1176" s="2">
        <v>0</v>
      </c>
      <c r="I1176" s="3" t="str">
        <f ca="1">IFERROR(__xludf.DUMMYFUNCTION("REGEXREPLACE(F1177,""\D"", """")
"),"#VALUE!")</f>
        <v>#VALUE!</v>
      </c>
    </row>
    <row r="1177" spans="1:9" ht="15.75" customHeight="1" x14ac:dyDescent="0.25">
      <c r="A1177" s="1">
        <v>1176</v>
      </c>
      <c r="B1177" s="2">
        <v>1177</v>
      </c>
      <c r="C1177" s="2" t="s">
        <v>3223</v>
      </c>
      <c r="D1177" s="2" t="s">
        <v>3224</v>
      </c>
      <c r="E1177" s="2" t="s">
        <v>13</v>
      </c>
      <c r="F1177" s="2">
        <v>0</v>
      </c>
      <c r="I1177" s="3" t="str">
        <f ca="1">IFERROR(__xludf.DUMMYFUNCTION("REGEXREPLACE(F1178,""\D"", """")
"),"#VALUE!")</f>
        <v>#VALUE!</v>
      </c>
    </row>
    <row r="1178" spans="1:9" ht="15.75" customHeight="1" x14ac:dyDescent="0.25">
      <c r="A1178" s="1">
        <v>1177</v>
      </c>
      <c r="B1178" s="2">
        <v>1178</v>
      </c>
      <c r="C1178" s="2" t="s">
        <v>3225</v>
      </c>
      <c r="D1178" s="2" t="s">
        <v>3226</v>
      </c>
      <c r="E1178" s="2" t="s">
        <v>3227</v>
      </c>
      <c r="F1178" s="2" t="s">
        <v>356</v>
      </c>
      <c r="G1178" s="2">
        <v>0</v>
      </c>
      <c r="H1178" s="2" t="s">
        <v>261</v>
      </c>
      <c r="I1178" s="3" t="str">
        <f ca="1">IFERROR(__xludf.DUMMYFUNCTION("REGEXREPLACE(F1179,""\D"", """")
"),"14")</f>
        <v>14</v>
      </c>
    </row>
    <row r="1179" spans="1:9" ht="15.75" customHeight="1" x14ac:dyDescent="0.25">
      <c r="A1179" s="1">
        <v>1178</v>
      </c>
      <c r="B1179" s="2">
        <v>1179</v>
      </c>
      <c r="C1179" s="2" t="s">
        <v>3228</v>
      </c>
      <c r="D1179" s="2" t="s">
        <v>3229</v>
      </c>
      <c r="E1179" s="2" t="s">
        <v>3230</v>
      </c>
      <c r="F1179" s="2" t="s">
        <v>204</v>
      </c>
      <c r="G1179" s="2">
        <v>1</v>
      </c>
      <c r="H1179" s="2" t="s">
        <v>155</v>
      </c>
      <c r="I1179" s="3" t="str">
        <f ca="1">IFERROR(__xludf.DUMMYFUNCTION("REGEXREPLACE(F1180,""\D"", """")
"),"9")</f>
        <v>9</v>
      </c>
    </row>
    <row r="1180" spans="1:9" ht="15.75" customHeight="1" x14ac:dyDescent="0.25">
      <c r="A1180" s="1">
        <v>1179</v>
      </c>
      <c r="B1180" s="2">
        <v>1180</v>
      </c>
      <c r="C1180" s="2" t="s">
        <v>3231</v>
      </c>
      <c r="D1180" s="2" t="s">
        <v>3232</v>
      </c>
      <c r="E1180" s="2" t="s">
        <v>3233</v>
      </c>
      <c r="F1180" s="2">
        <v>0</v>
      </c>
      <c r="I1180" s="3" t="str">
        <f ca="1">IFERROR(__xludf.DUMMYFUNCTION("REGEXREPLACE(F1181,""\D"", """")
"),"#VALUE!")</f>
        <v>#VALUE!</v>
      </c>
    </row>
    <row r="1181" spans="1:9" ht="15.75" customHeight="1" x14ac:dyDescent="0.25">
      <c r="A1181" s="1">
        <v>1180</v>
      </c>
      <c r="B1181" s="2">
        <v>1181</v>
      </c>
      <c r="C1181" s="2" t="s">
        <v>3234</v>
      </c>
      <c r="D1181" s="2" t="s">
        <v>3235</v>
      </c>
      <c r="E1181" s="2" t="s">
        <v>3236</v>
      </c>
      <c r="F1181" s="2" t="s">
        <v>356</v>
      </c>
      <c r="G1181" s="2">
        <v>0</v>
      </c>
      <c r="H1181" s="2" t="s">
        <v>261</v>
      </c>
      <c r="I1181" s="3" t="str">
        <f ca="1">IFERROR(__xludf.DUMMYFUNCTION("REGEXREPLACE(F1182,""\D"", """")
"),"14")</f>
        <v>14</v>
      </c>
    </row>
    <row r="1182" spans="1:9" ht="15.75" customHeight="1" x14ac:dyDescent="0.25">
      <c r="A1182" s="1">
        <v>1181</v>
      </c>
      <c r="B1182" s="2">
        <v>1182</v>
      </c>
      <c r="C1182" s="2" t="s">
        <v>3237</v>
      </c>
      <c r="D1182" s="2" t="s">
        <v>3238</v>
      </c>
      <c r="E1182" s="2" t="s">
        <v>3239</v>
      </c>
      <c r="F1182" s="2">
        <v>0</v>
      </c>
      <c r="I1182" s="3" t="str">
        <f ca="1">IFERROR(__xludf.DUMMYFUNCTION("REGEXREPLACE(F1183,""\D"", """")
"),"#VALUE!")</f>
        <v>#VALUE!</v>
      </c>
    </row>
    <row r="1183" spans="1:9" ht="15.75" customHeight="1" x14ac:dyDescent="0.25">
      <c r="A1183" s="1">
        <v>1182</v>
      </c>
      <c r="B1183" s="2">
        <v>1183</v>
      </c>
      <c r="C1183" s="2" t="s">
        <v>3240</v>
      </c>
      <c r="D1183" s="2" t="s">
        <v>3241</v>
      </c>
      <c r="E1183" s="2" t="s">
        <v>3242</v>
      </c>
      <c r="F1183" s="2">
        <v>0</v>
      </c>
      <c r="I1183" s="3" t="str">
        <f ca="1">IFERROR(__xludf.DUMMYFUNCTION("REGEXREPLACE(F1184,""\D"", """")
"),"#VALUE!")</f>
        <v>#VALUE!</v>
      </c>
    </row>
    <row r="1184" spans="1:9" ht="15.75" customHeight="1" x14ac:dyDescent="0.25">
      <c r="A1184" s="1">
        <v>1183</v>
      </c>
      <c r="B1184" s="2">
        <v>1184</v>
      </c>
      <c r="C1184" s="2" t="s">
        <v>3243</v>
      </c>
      <c r="D1184" s="2" t="s">
        <v>3244</v>
      </c>
      <c r="E1184" s="2" t="s">
        <v>3245</v>
      </c>
      <c r="F1184" s="2">
        <v>0</v>
      </c>
      <c r="I1184" s="3" t="str">
        <f ca="1">IFERROR(__xludf.DUMMYFUNCTION("REGEXREPLACE(F1185,""\D"", """")
"),"#VALUE!")</f>
        <v>#VALUE!</v>
      </c>
    </row>
    <row r="1185" spans="1:9" ht="15.75" customHeight="1" x14ac:dyDescent="0.25">
      <c r="A1185" s="1">
        <v>1184</v>
      </c>
      <c r="B1185" s="2">
        <v>1185</v>
      </c>
      <c r="C1185" s="2" t="s">
        <v>3246</v>
      </c>
      <c r="D1185" s="2" t="s">
        <v>3247</v>
      </c>
      <c r="E1185" s="2" t="s">
        <v>3248</v>
      </c>
      <c r="F1185" s="2" t="s">
        <v>168</v>
      </c>
      <c r="G1185" s="2">
        <v>1</v>
      </c>
      <c r="H1185" s="2" t="s">
        <v>620</v>
      </c>
      <c r="I1185" s="3" t="str">
        <f ca="1">IFERROR(__xludf.DUMMYFUNCTION("REGEXREPLACE(F1186,""\D"", """")
"),"6")</f>
        <v>6</v>
      </c>
    </row>
    <row r="1186" spans="1:9" ht="15.75" customHeight="1" x14ac:dyDescent="0.25">
      <c r="A1186" s="1">
        <v>1185</v>
      </c>
      <c r="B1186" s="2">
        <v>1186</v>
      </c>
      <c r="C1186" s="2" t="s">
        <v>3249</v>
      </c>
      <c r="D1186" s="2" t="s">
        <v>3250</v>
      </c>
      <c r="E1186" s="2" t="s">
        <v>3251</v>
      </c>
      <c r="F1186" s="2" t="s">
        <v>154</v>
      </c>
      <c r="G1186" s="2">
        <v>2</v>
      </c>
      <c r="H1186" s="2" t="s">
        <v>1162</v>
      </c>
      <c r="I1186" s="3" t="str">
        <f ca="1">IFERROR(__xludf.DUMMYFUNCTION("REGEXREPLACE(F1187,""\D"", """")
"),"3")</f>
        <v>3</v>
      </c>
    </row>
    <row r="1187" spans="1:9" ht="15.75" customHeight="1" x14ac:dyDescent="0.25">
      <c r="A1187" s="1">
        <v>1186</v>
      </c>
      <c r="B1187" s="2">
        <v>1187</v>
      </c>
      <c r="C1187" s="2" t="s">
        <v>3252</v>
      </c>
      <c r="D1187" s="2" t="s">
        <v>3253</v>
      </c>
      <c r="E1187" s="2" t="s">
        <v>3254</v>
      </c>
      <c r="F1187" s="2">
        <v>0</v>
      </c>
      <c r="I1187" s="3" t="str">
        <f ca="1">IFERROR(__xludf.DUMMYFUNCTION("REGEXREPLACE(F1188,""\D"", """")
"),"#VALUE!")</f>
        <v>#VALUE!</v>
      </c>
    </row>
    <row r="1188" spans="1:9" ht="15.75" customHeight="1" x14ac:dyDescent="0.25">
      <c r="A1188" s="1">
        <v>1187</v>
      </c>
      <c r="B1188" s="2">
        <v>1188</v>
      </c>
      <c r="C1188" s="2" t="s">
        <v>3255</v>
      </c>
      <c r="D1188" s="2" t="s">
        <v>3256</v>
      </c>
      <c r="E1188" s="2" t="s">
        <v>3257</v>
      </c>
      <c r="F1188" s="2">
        <v>0</v>
      </c>
      <c r="I1188" s="3" t="str">
        <f ca="1">IFERROR(__xludf.DUMMYFUNCTION("REGEXREPLACE(F1189,""\D"", """")
"),"#VALUE!")</f>
        <v>#VALUE!</v>
      </c>
    </row>
    <row r="1189" spans="1:9" ht="15.75" customHeight="1" x14ac:dyDescent="0.25">
      <c r="A1189" s="1">
        <v>1188</v>
      </c>
      <c r="B1189" s="2">
        <v>1189</v>
      </c>
      <c r="C1189" s="2" t="s">
        <v>3258</v>
      </c>
      <c r="D1189" s="2" t="s">
        <v>3259</v>
      </c>
      <c r="E1189" s="2" t="s">
        <v>3260</v>
      </c>
      <c r="F1189" s="2">
        <v>0</v>
      </c>
      <c r="I1189" s="3" t="str">
        <f ca="1">IFERROR(__xludf.DUMMYFUNCTION("REGEXREPLACE(F1190,""\D"", """")
"),"#VALUE!")</f>
        <v>#VALUE!</v>
      </c>
    </row>
    <row r="1190" spans="1:9" ht="15.75" customHeight="1" x14ac:dyDescent="0.25">
      <c r="A1190" s="1">
        <v>1189</v>
      </c>
      <c r="B1190" s="2">
        <v>1190</v>
      </c>
      <c r="C1190" s="2" t="s">
        <v>3261</v>
      </c>
      <c r="D1190" s="2" t="s">
        <v>3262</v>
      </c>
      <c r="E1190" s="2" t="s">
        <v>3263</v>
      </c>
      <c r="F1190" s="2" t="s">
        <v>168</v>
      </c>
      <c r="G1190" s="2">
        <v>6</v>
      </c>
      <c r="H1190" s="2" t="s">
        <v>307</v>
      </c>
      <c r="I1190" s="3" t="str">
        <f ca="1">IFERROR(__xludf.DUMMYFUNCTION("REGEXREPLACE(F1191,""\D"", """")
"),"6")</f>
        <v>6</v>
      </c>
    </row>
    <row r="1191" spans="1:9" ht="15.75" customHeight="1" x14ac:dyDescent="0.25">
      <c r="A1191" s="1">
        <v>1190</v>
      </c>
      <c r="B1191" s="2">
        <v>1191</v>
      </c>
      <c r="C1191" s="2" t="s">
        <v>3264</v>
      </c>
      <c r="D1191" s="2" t="s">
        <v>3265</v>
      </c>
      <c r="E1191" s="2" t="s">
        <v>3266</v>
      </c>
      <c r="F1191" s="2" t="s">
        <v>244</v>
      </c>
      <c r="G1191" s="2">
        <v>12</v>
      </c>
      <c r="H1191" s="2" t="s">
        <v>684</v>
      </c>
      <c r="I1191" s="3" t="str">
        <f ca="1">IFERROR(__xludf.DUMMYFUNCTION("REGEXREPLACE(F1192,""\D"", """")
"),"12")</f>
        <v>12</v>
      </c>
    </row>
    <row r="1192" spans="1:9" ht="15.75" customHeight="1" x14ac:dyDescent="0.25">
      <c r="A1192" s="1">
        <v>1191</v>
      </c>
      <c r="B1192" s="2">
        <v>1192</v>
      </c>
      <c r="C1192" s="2" t="s">
        <v>3267</v>
      </c>
      <c r="D1192" s="2" t="s">
        <v>3268</v>
      </c>
      <c r="E1192" s="2" t="s">
        <v>3269</v>
      </c>
      <c r="F1192" s="2" t="s">
        <v>504</v>
      </c>
      <c r="G1192" s="2">
        <v>56</v>
      </c>
      <c r="H1192" s="2" t="s">
        <v>3270</v>
      </c>
      <c r="I1192" s="3" t="str">
        <f ca="1">IFERROR(__xludf.DUMMYFUNCTION("REGEXREPLACE(F1193,""\D"", """")
"),"51")</f>
        <v>51</v>
      </c>
    </row>
    <row r="1193" spans="1:9" ht="15.75" customHeight="1" x14ac:dyDescent="0.25">
      <c r="A1193" s="1">
        <v>1192</v>
      </c>
      <c r="B1193" s="2">
        <v>1193</v>
      </c>
      <c r="C1193" s="2" t="s">
        <v>3271</v>
      </c>
      <c r="D1193" s="2" t="s">
        <v>3272</v>
      </c>
      <c r="E1193" s="2" t="s">
        <v>3273</v>
      </c>
      <c r="F1193" s="2" t="s">
        <v>2270</v>
      </c>
      <c r="G1193" s="2">
        <v>0</v>
      </c>
      <c r="H1193" s="2" t="s">
        <v>571</v>
      </c>
      <c r="I1193" s="3" t="str">
        <f ca="1">IFERROR(__xludf.DUMMYFUNCTION("REGEXREPLACE(F1194,""\D"", """")
"),"19")</f>
        <v>19</v>
      </c>
    </row>
    <row r="1194" spans="1:9" ht="15.75" customHeight="1" x14ac:dyDescent="0.25">
      <c r="A1194" s="1">
        <v>1193</v>
      </c>
      <c r="B1194" s="2">
        <v>1194</v>
      </c>
      <c r="C1194" s="2" t="s">
        <v>3274</v>
      </c>
      <c r="D1194" s="2" t="s">
        <v>3275</v>
      </c>
      <c r="E1194" s="2" t="s">
        <v>3276</v>
      </c>
      <c r="F1194" s="2">
        <v>0</v>
      </c>
      <c r="I1194" s="3" t="str">
        <f ca="1">IFERROR(__xludf.DUMMYFUNCTION("REGEXREPLACE(F1195,""\D"", """")
"),"#VALUE!")</f>
        <v>#VALUE!</v>
      </c>
    </row>
    <row r="1195" spans="1:9" ht="15.75" customHeight="1" x14ac:dyDescent="0.25">
      <c r="A1195" s="1">
        <v>1194</v>
      </c>
      <c r="B1195" s="2">
        <v>1195</v>
      </c>
      <c r="C1195" s="2" t="s">
        <v>3277</v>
      </c>
      <c r="D1195" s="2" t="s">
        <v>3278</v>
      </c>
      <c r="E1195" s="2" t="s">
        <v>3279</v>
      </c>
      <c r="F1195" s="2">
        <v>0</v>
      </c>
      <c r="I1195" s="3" t="str">
        <f ca="1">IFERROR(__xludf.DUMMYFUNCTION("REGEXREPLACE(F1196,""\D"", """")
"),"#VALUE!")</f>
        <v>#VALUE!</v>
      </c>
    </row>
    <row r="1196" spans="1:9" ht="15.75" customHeight="1" x14ac:dyDescent="0.25">
      <c r="A1196" s="1">
        <v>1195</v>
      </c>
      <c r="B1196" s="2">
        <v>1196</v>
      </c>
      <c r="C1196" s="2" t="s">
        <v>3280</v>
      </c>
      <c r="D1196" s="2" t="s">
        <v>3281</v>
      </c>
      <c r="E1196" s="2" t="s">
        <v>3282</v>
      </c>
      <c r="F1196" s="2" t="s">
        <v>404</v>
      </c>
      <c r="G1196" s="2">
        <v>0</v>
      </c>
      <c r="H1196" s="2" t="s">
        <v>405</v>
      </c>
      <c r="I1196" s="3" t="str">
        <f ca="1">IFERROR(__xludf.DUMMYFUNCTION("REGEXREPLACE(F1197,""\D"", """")
"),"2")</f>
        <v>2</v>
      </c>
    </row>
    <row r="1197" spans="1:9" ht="15.75" customHeight="1" x14ac:dyDescent="0.25">
      <c r="A1197" s="1">
        <v>1196</v>
      </c>
      <c r="B1197" s="2">
        <v>1197</v>
      </c>
      <c r="C1197" s="2" t="s">
        <v>3283</v>
      </c>
      <c r="D1197" s="2" t="s">
        <v>3284</v>
      </c>
      <c r="E1197" s="2" t="s">
        <v>3285</v>
      </c>
      <c r="F1197" s="2">
        <v>0</v>
      </c>
      <c r="I1197" s="3" t="str">
        <f ca="1">IFERROR(__xludf.DUMMYFUNCTION("REGEXREPLACE(F1198,""\D"", """")
"),"#VALUE!")</f>
        <v>#VALUE!</v>
      </c>
    </row>
    <row r="1198" spans="1:9" ht="15.75" customHeight="1" x14ac:dyDescent="0.25">
      <c r="A1198" s="1">
        <v>1197</v>
      </c>
      <c r="B1198" s="2">
        <v>1198</v>
      </c>
      <c r="C1198" s="2" t="s">
        <v>3286</v>
      </c>
      <c r="D1198" s="2" t="s">
        <v>3287</v>
      </c>
      <c r="E1198" s="2" t="s">
        <v>3288</v>
      </c>
      <c r="F1198" s="2" t="s">
        <v>637</v>
      </c>
      <c r="G1198" s="2">
        <v>19</v>
      </c>
      <c r="H1198" s="2" t="s">
        <v>2377</v>
      </c>
      <c r="I1198" s="3" t="str">
        <f ca="1">IFERROR(__xludf.DUMMYFUNCTION("REGEXREPLACE(F1199,""\D"", """")
"),"47")</f>
        <v>47</v>
      </c>
    </row>
    <row r="1199" spans="1:9" ht="15.75" customHeight="1" x14ac:dyDescent="0.25">
      <c r="A1199" s="1">
        <v>1198</v>
      </c>
      <c r="B1199" s="2">
        <v>1199</v>
      </c>
      <c r="C1199" s="2" t="s">
        <v>3289</v>
      </c>
      <c r="D1199" s="2" t="s">
        <v>3290</v>
      </c>
      <c r="E1199" s="2" t="s">
        <v>3291</v>
      </c>
      <c r="F1199" s="2">
        <v>0</v>
      </c>
      <c r="I1199" s="3" t="str">
        <f ca="1">IFERROR(__xludf.DUMMYFUNCTION("REGEXREPLACE(F1200,""\D"", """")
"),"#VALUE!")</f>
        <v>#VALUE!</v>
      </c>
    </row>
    <row r="1200" spans="1:9" ht="15.75" customHeight="1" x14ac:dyDescent="0.25">
      <c r="A1200" s="1">
        <v>1199</v>
      </c>
      <c r="B1200" s="2">
        <v>1200</v>
      </c>
      <c r="C1200" s="2" t="s">
        <v>3292</v>
      </c>
      <c r="D1200" s="2" t="s">
        <v>3293</v>
      </c>
      <c r="E1200" s="2" t="s">
        <v>13</v>
      </c>
      <c r="F1200" s="2">
        <v>0</v>
      </c>
      <c r="I1200" s="3" t="str">
        <f ca="1">IFERROR(__xludf.DUMMYFUNCTION("REGEXREPLACE(F1201,""\D"", """")
"),"#VALUE!")</f>
        <v>#VALUE!</v>
      </c>
    </row>
    <row r="1201" spans="1:9" ht="15.75" customHeight="1" x14ac:dyDescent="0.25">
      <c r="A1201" s="1">
        <v>1200</v>
      </c>
      <c r="B1201" s="2">
        <v>1201</v>
      </c>
      <c r="C1201" s="2" t="s">
        <v>3294</v>
      </c>
      <c r="D1201" s="2" t="s">
        <v>3295</v>
      </c>
      <c r="E1201" s="2" t="s">
        <v>13</v>
      </c>
      <c r="F1201" s="2">
        <v>0</v>
      </c>
      <c r="I1201" s="3" t="str">
        <f ca="1">IFERROR(__xludf.DUMMYFUNCTION("REGEXREPLACE(F1202,""\D"", """")
"),"#VALUE!")</f>
        <v>#VALUE!</v>
      </c>
    </row>
    <row r="1202" spans="1:9" ht="15.75" customHeight="1" x14ac:dyDescent="0.25">
      <c r="A1202" s="1">
        <v>1201</v>
      </c>
      <c r="B1202" s="2">
        <v>1202</v>
      </c>
      <c r="C1202" s="2" t="s">
        <v>3296</v>
      </c>
      <c r="D1202" s="2" t="s">
        <v>3297</v>
      </c>
      <c r="E1202" s="2" t="s">
        <v>3298</v>
      </c>
      <c r="F1202" s="2">
        <v>0</v>
      </c>
      <c r="I1202" s="3" t="str">
        <f ca="1">IFERROR(__xludf.DUMMYFUNCTION("REGEXREPLACE(F1203,""\D"", """")
"),"#VALUE!")</f>
        <v>#VALUE!</v>
      </c>
    </row>
    <row r="1203" spans="1:9" ht="15.75" customHeight="1" x14ac:dyDescent="0.25">
      <c r="A1203" s="1">
        <v>1202</v>
      </c>
      <c r="B1203" s="2">
        <v>1203</v>
      </c>
      <c r="C1203" s="2" t="s">
        <v>3299</v>
      </c>
      <c r="D1203" s="2" t="s">
        <v>3300</v>
      </c>
      <c r="E1203" s="2" t="s">
        <v>13</v>
      </c>
      <c r="F1203" s="2">
        <v>0</v>
      </c>
      <c r="I1203" s="3" t="str">
        <f ca="1">IFERROR(__xludf.DUMMYFUNCTION("REGEXREPLACE(F1204,""\D"", """")
"),"#VALUE!")</f>
        <v>#VALUE!</v>
      </c>
    </row>
    <row r="1204" spans="1:9" ht="15.75" customHeight="1" x14ac:dyDescent="0.25">
      <c r="A1204" s="1">
        <v>1203</v>
      </c>
      <c r="B1204" s="2">
        <v>1204</v>
      </c>
      <c r="C1204" s="2" t="s">
        <v>3301</v>
      </c>
      <c r="D1204" s="2" t="s">
        <v>3302</v>
      </c>
      <c r="E1204" s="2" t="s">
        <v>3303</v>
      </c>
      <c r="F1204" s="2">
        <v>0</v>
      </c>
      <c r="I1204" s="3" t="str">
        <f ca="1">IFERROR(__xludf.DUMMYFUNCTION("REGEXREPLACE(F1205,""\D"", """")
"),"#VALUE!")</f>
        <v>#VALUE!</v>
      </c>
    </row>
    <row r="1205" spans="1:9" ht="15.75" customHeight="1" x14ac:dyDescent="0.25">
      <c r="A1205" s="1">
        <v>1204</v>
      </c>
      <c r="B1205" s="2">
        <v>1205</v>
      </c>
      <c r="C1205" s="2" t="s">
        <v>3304</v>
      </c>
      <c r="D1205" s="2" t="s">
        <v>3305</v>
      </c>
      <c r="E1205" s="2" t="s">
        <v>3306</v>
      </c>
      <c r="F1205" s="2" t="s">
        <v>154</v>
      </c>
      <c r="G1205" s="2">
        <v>1</v>
      </c>
      <c r="H1205" s="2" t="s">
        <v>1617</v>
      </c>
      <c r="I1205" s="3" t="str">
        <f ca="1">IFERROR(__xludf.DUMMYFUNCTION("REGEXREPLACE(F1206,""\D"", """")
"),"3")</f>
        <v>3</v>
      </c>
    </row>
    <row r="1206" spans="1:9" ht="15.75" customHeight="1" x14ac:dyDescent="0.25">
      <c r="A1206" s="1">
        <v>1205</v>
      </c>
      <c r="B1206" s="2">
        <v>1206</v>
      </c>
      <c r="C1206" s="2" t="s">
        <v>3307</v>
      </c>
      <c r="D1206" s="2" t="s">
        <v>3308</v>
      </c>
      <c r="E1206" s="2" t="s">
        <v>1724</v>
      </c>
      <c r="F1206" s="2">
        <v>0</v>
      </c>
      <c r="I1206" s="3" t="str">
        <f ca="1">IFERROR(__xludf.DUMMYFUNCTION("REGEXREPLACE(F1207,""\D"", """")
"),"#VALUE!")</f>
        <v>#VALUE!</v>
      </c>
    </row>
    <row r="1207" spans="1:9" ht="15.75" customHeight="1" x14ac:dyDescent="0.25">
      <c r="A1207" s="1">
        <v>1206</v>
      </c>
      <c r="B1207" s="2">
        <v>1207</v>
      </c>
      <c r="C1207" s="2" t="s">
        <v>3309</v>
      </c>
      <c r="D1207" s="2" t="s">
        <v>3310</v>
      </c>
      <c r="E1207" s="2" t="s">
        <v>13</v>
      </c>
      <c r="F1207" s="2">
        <v>0</v>
      </c>
      <c r="I1207" s="3" t="str">
        <f ca="1">IFERROR(__xludf.DUMMYFUNCTION("REGEXREPLACE(F1208,""\D"", """")
"),"#VALUE!")</f>
        <v>#VALUE!</v>
      </c>
    </row>
    <row r="1208" spans="1:9" ht="15.75" customHeight="1" x14ac:dyDescent="0.25">
      <c r="A1208" s="1">
        <v>1207</v>
      </c>
      <c r="B1208" s="2">
        <v>1208</v>
      </c>
      <c r="C1208" s="2" t="s">
        <v>3311</v>
      </c>
      <c r="D1208" s="2" t="s">
        <v>3312</v>
      </c>
      <c r="E1208" s="2" t="s">
        <v>13</v>
      </c>
      <c r="F1208" s="2">
        <v>0</v>
      </c>
      <c r="I1208" s="3" t="str">
        <f ca="1">IFERROR(__xludf.DUMMYFUNCTION("REGEXREPLACE(F1209,""\D"", """")
"),"#VALUE!")</f>
        <v>#VALUE!</v>
      </c>
    </row>
    <row r="1209" spans="1:9" ht="15.75" customHeight="1" x14ac:dyDescent="0.25">
      <c r="A1209" s="1">
        <v>1208</v>
      </c>
      <c r="B1209" s="2">
        <v>1209</v>
      </c>
      <c r="C1209" s="2" t="s">
        <v>3313</v>
      </c>
      <c r="D1209" s="2" t="s">
        <v>3314</v>
      </c>
      <c r="E1209" s="2" t="s">
        <v>13</v>
      </c>
      <c r="F1209" s="2">
        <v>0</v>
      </c>
      <c r="I1209" s="3" t="str">
        <f ca="1">IFERROR(__xludf.DUMMYFUNCTION("REGEXREPLACE(F1210,""\D"", """")
"),"#VALUE!")</f>
        <v>#VALUE!</v>
      </c>
    </row>
    <row r="1210" spans="1:9" ht="15.75" customHeight="1" x14ac:dyDescent="0.25">
      <c r="A1210" s="1">
        <v>1209</v>
      </c>
      <c r="B1210" s="2">
        <v>1210</v>
      </c>
      <c r="C1210" s="2" t="s">
        <v>3315</v>
      </c>
      <c r="D1210" s="2" t="s">
        <v>3316</v>
      </c>
      <c r="E1210" s="2" t="s">
        <v>3317</v>
      </c>
      <c r="F1210" s="2">
        <v>0</v>
      </c>
      <c r="I1210" s="3" t="str">
        <f ca="1">IFERROR(__xludf.DUMMYFUNCTION("REGEXREPLACE(F1211,""\D"", """")
"),"#VALUE!")</f>
        <v>#VALUE!</v>
      </c>
    </row>
    <row r="1211" spans="1:9" ht="15.75" customHeight="1" x14ac:dyDescent="0.25">
      <c r="A1211" s="1">
        <v>1210</v>
      </c>
      <c r="B1211" s="2">
        <v>1211</v>
      </c>
      <c r="C1211" s="2" t="s">
        <v>3318</v>
      </c>
      <c r="D1211" s="2" t="s">
        <v>3319</v>
      </c>
      <c r="E1211" s="2" t="s">
        <v>3320</v>
      </c>
      <c r="F1211" s="2" t="s">
        <v>409</v>
      </c>
      <c r="G1211" s="2">
        <v>6</v>
      </c>
      <c r="H1211" s="2" t="s">
        <v>282</v>
      </c>
      <c r="I1211" s="3" t="str">
        <f ca="1">IFERROR(__xludf.DUMMYFUNCTION("REGEXREPLACE(F1212,""\D"", """")
"),"7")</f>
        <v>7</v>
      </c>
    </row>
    <row r="1212" spans="1:9" ht="15.75" customHeight="1" x14ac:dyDescent="0.25">
      <c r="A1212" s="1">
        <v>1211</v>
      </c>
      <c r="B1212" s="2">
        <v>1212</v>
      </c>
      <c r="C1212" s="2" t="s">
        <v>3321</v>
      </c>
      <c r="D1212" s="2" t="s">
        <v>3322</v>
      </c>
      <c r="E1212" s="2" t="s">
        <v>3323</v>
      </c>
      <c r="F1212" s="2">
        <v>0</v>
      </c>
      <c r="I1212" s="3" t="str">
        <f ca="1">IFERROR(__xludf.DUMMYFUNCTION("REGEXREPLACE(F1213,""\D"", """")
"),"#VALUE!")</f>
        <v>#VALUE!</v>
      </c>
    </row>
    <row r="1213" spans="1:9" ht="15.75" customHeight="1" x14ac:dyDescent="0.25">
      <c r="A1213" s="1">
        <v>1212</v>
      </c>
      <c r="B1213" s="2">
        <v>1213</v>
      </c>
      <c r="C1213" s="2" t="s">
        <v>3324</v>
      </c>
      <c r="D1213" s="2" t="s">
        <v>3325</v>
      </c>
      <c r="E1213" s="2" t="s">
        <v>3326</v>
      </c>
      <c r="F1213" s="2">
        <v>0</v>
      </c>
      <c r="I1213" s="3" t="str">
        <f ca="1">IFERROR(__xludf.DUMMYFUNCTION("REGEXREPLACE(F1214,""\D"", """")
"),"#VALUE!")</f>
        <v>#VALUE!</v>
      </c>
    </row>
    <row r="1214" spans="1:9" ht="15.75" customHeight="1" x14ac:dyDescent="0.25">
      <c r="A1214" s="1">
        <v>1213</v>
      </c>
      <c r="B1214" s="2">
        <v>1214</v>
      </c>
      <c r="C1214" s="2" t="s">
        <v>3327</v>
      </c>
      <c r="D1214" s="2" t="s">
        <v>3328</v>
      </c>
      <c r="E1214" s="2" t="s">
        <v>3329</v>
      </c>
      <c r="F1214" s="2" t="s">
        <v>46</v>
      </c>
      <c r="G1214" s="2">
        <v>4</v>
      </c>
      <c r="H1214" s="2" t="s">
        <v>475</v>
      </c>
      <c r="I1214" s="3" t="str">
        <f ca="1">IFERROR(__xludf.DUMMYFUNCTION("REGEXREPLACE(F1215,""\D"", """")
"),"13")</f>
        <v>13</v>
      </c>
    </row>
    <row r="1215" spans="1:9" ht="15.75" customHeight="1" x14ac:dyDescent="0.25">
      <c r="A1215" s="1">
        <v>1214</v>
      </c>
      <c r="B1215" s="2">
        <v>1215</v>
      </c>
      <c r="C1215" s="2" t="s">
        <v>3330</v>
      </c>
      <c r="D1215" s="2" t="s">
        <v>3331</v>
      </c>
      <c r="E1215" s="2" t="s">
        <v>3332</v>
      </c>
      <c r="F1215" s="2" t="s">
        <v>244</v>
      </c>
      <c r="G1215" s="2">
        <v>35</v>
      </c>
      <c r="H1215" s="2" t="s">
        <v>2196</v>
      </c>
      <c r="I1215" s="3" t="str">
        <f ca="1">IFERROR(__xludf.DUMMYFUNCTION("REGEXREPLACE(F1216,""\D"", """")
"),"12")</f>
        <v>12</v>
      </c>
    </row>
    <row r="1216" spans="1:9" ht="15.75" customHeight="1" x14ac:dyDescent="0.25">
      <c r="A1216" s="1">
        <v>1215</v>
      </c>
      <c r="B1216" s="2">
        <v>1216</v>
      </c>
      <c r="C1216" s="2" t="s">
        <v>3333</v>
      </c>
      <c r="D1216" s="2" t="s">
        <v>3334</v>
      </c>
      <c r="E1216" s="2" t="s">
        <v>3335</v>
      </c>
      <c r="F1216" s="2" t="s">
        <v>35</v>
      </c>
      <c r="G1216" s="2">
        <v>6</v>
      </c>
      <c r="H1216" s="2" t="s">
        <v>369</v>
      </c>
      <c r="I1216" s="3" t="str">
        <f ca="1">IFERROR(__xludf.DUMMYFUNCTION("REGEXREPLACE(F1217,""\D"", """")
"),"5")</f>
        <v>5</v>
      </c>
    </row>
    <row r="1217" spans="1:9" ht="15.75" customHeight="1" x14ac:dyDescent="0.25">
      <c r="A1217" s="1">
        <v>1216</v>
      </c>
      <c r="B1217" s="2">
        <v>1217</v>
      </c>
      <c r="C1217" s="2" t="s">
        <v>3336</v>
      </c>
      <c r="D1217" s="2" t="s">
        <v>3337</v>
      </c>
      <c r="E1217" s="2" t="s">
        <v>3338</v>
      </c>
      <c r="F1217" s="2">
        <v>0</v>
      </c>
      <c r="I1217" s="3" t="str">
        <f ca="1">IFERROR(__xludf.DUMMYFUNCTION("REGEXREPLACE(F1218,""\D"", """")
"),"#VALUE!")</f>
        <v>#VALUE!</v>
      </c>
    </row>
    <row r="1218" spans="1:9" ht="15.75" customHeight="1" x14ac:dyDescent="0.25">
      <c r="A1218" s="1">
        <v>1217</v>
      </c>
      <c r="B1218" s="2">
        <v>1218</v>
      </c>
      <c r="C1218" s="2" t="s">
        <v>3339</v>
      </c>
      <c r="D1218" s="2" t="s">
        <v>3340</v>
      </c>
      <c r="E1218" s="2" t="s">
        <v>13</v>
      </c>
      <c r="F1218" s="2">
        <v>0</v>
      </c>
      <c r="I1218" s="3" t="str">
        <f ca="1">IFERROR(__xludf.DUMMYFUNCTION("REGEXREPLACE(F1219,""\D"", """")
"),"#VALUE!")</f>
        <v>#VALUE!</v>
      </c>
    </row>
    <row r="1219" spans="1:9" ht="15.75" customHeight="1" x14ac:dyDescent="0.25">
      <c r="A1219" s="1">
        <v>1218</v>
      </c>
      <c r="B1219" s="2">
        <v>1219</v>
      </c>
      <c r="C1219" s="2" t="s">
        <v>3341</v>
      </c>
      <c r="D1219" s="2" t="s">
        <v>3342</v>
      </c>
      <c r="E1219" s="2" t="s">
        <v>1059</v>
      </c>
      <c r="F1219" s="2">
        <v>0</v>
      </c>
      <c r="I1219" s="3" t="str">
        <f ca="1">IFERROR(__xludf.DUMMYFUNCTION("REGEXREPLACE(F1220,""\D"", """")
"),"#VALUE!")</f>
        <v>#VALUE!</v>
      </c>
    </row>
    <row r="1220" spans="1:9" ht="15.75" customHeight="1" x14ac:dyDescent="0.25">
      <c r="A1220" s="1">
        <v>1219</v>
      </c>
      <c r="B1220" s="2">
        <v>1220</v>
      </c>
      <c r="C1220" s="2" t="s">
        <v>3343</v>
      </c>
      <c r="D1220" s="2" t="s">
        <v>3344</v>
      </c>
      <c r="E1220" s="2" t="s">
        <v>3345</v>
      </c>
      <c r="F1220" s="2">
        <v>0</v>
      </c>
      <c r="I1220" s="3" t="str">
        <f ca="1">IFERROR(__xludf.DUMMYFUNCTION("REGEXREPLACE(F1221,""\D"", """")
"),"#VALUE!")</f>
        <v>#VALUE!</v>
      </c>
    </row>
    <row r="1221" spans="1:9" ht="15.75" customHeight="1" x14ac:dyDescent="0.25">
      <c r="A1221" s="1">
        <v>1220</v>
      </c>
      <c r="B1221" s="2">
        <v>1221</v>
      </c>
      <c r="C1221" s="2" t="s">
        <v>3346</v>
      </c>
      <c r="D1221" s="2" t="s">
        <v>3347</v>
      </c>
      <c r="E1221" s="2" t="s">
        <v>13</v>
      </c>
      <c r="F1221" s="2">
        <v>0</v>
      </c>
      <c r="I1221" s="3" t="str">
        <f ca="1">IFERROR(__xludf.DUMMYFUNCTION("REGEXREPLACE(F1222,""\D"", """")
"),"#VALUE!")</f>
        <v>#VALUE!</v>
      </c>
    </row>
    <row r="1222" spans="1:9" ht="15.75" customHeight="1" x14ac:dyDescent="0.25">
      <c r="A1222" s="1">
        <v>1221</v>
      </c>
      <c r="B1222" s="2">
        <v>1222</v>
      </c>
      <c r="C1222" s="2" t="s">
        <v>3348</v>
      </c>
      <c r="D1222" s="2" t="s">
        <v>3349</v>
      </c>
      <c r="E1222" s="2" t="s">
        <v>3350</v>
      </c>
      <c r="F1222" s="2">
        <v>0</v>
      </c>
      <c r="I1222" s="3" t="str">
        <f ca="1">IFERROR(__xludf.DUMMYFUNCTION("REGEXREPLACE(F1223,""\D"", """")
"),"#VALUE!")</f>
        <v>#VALUE!</v>
      </c>
    </row>
    <row r="1223" spans="1:9" ht="15.75" customHeight="1" x14ac:dyDescent="0.25">
      <c r="A1223" s="1">
        <v>1222</v>
      </c>
      <c r="B1223" s="2">
        <v>1223</v>
      </c>
      <c r="C1223" s="2" t="s">
        <v>3351</v>
      </c>
      <c r="D1223" s="2" t="s">
        <v>3352</v>
      </c>
      <c r="E1223" s="2" t="s">
        <v>3353</v>
      </c>
      <c r="F1223" s="2" t="s">
        <v>962</v>
      </c>
      <c r="G1223" s="2">
        <v>14</v>
      </c>
      <c r="H1223" s="2" t="s">
        <v>440</v>
      </c>
      <c r="I1223" s="3" t="str">
        <f ca="1">IFERROR(__xludf.DUMMYFUNCTION("REGEXREPLACE(F1224,""\D"", """")
"),"8")</f>
        <v>8</v>
      </c>
    </row>
    <row r="1224" spans="1:9" ht="15.75" customHeight="1" x14ac:dyDescent="0.25">
      <c r="A1224" s="1">
        <v>1223</v>
      </c>
      <c r="B1224" s="2">
        <v>1224</v>
      </c>
      <c r="C1224" s="2" t="s">
        <v>3354</v>
      </c>
      <c r="D1224" s="2" t="s">
        <v>3355</v>
      </c>
      <c r="E1224" s="2" t="s">
        <v>13</v>
      </c>
      <c r="F1224" s="2">
        <v>0</v>
      </c>
      <c r="I1224" s="3" t="str">
        <f ca="1">IFERROR(__xludf.DUMMYFUNCTION("REGEXREPLACE(F1225,""\D"", """")
"),"#VALUE!")</f>
        <v>#VALUE!</v>
      </c>
    </row>
    <row r="1225" spans="1:9" ht="15.75" customHeight="1" x14ac:dyDescent="0.25">
      <c r="A1225" s="1">
        <v>1224</v>
      </c>
      <c r="B1225" s="2">
        <v>1225</v>
      </c>
      <c r="C1225" s="2" t="s">
        <v>3356</v>
      </c>
      <c r="D1225" s="2" t="s">
        <v>3357</v>
      </c>
      <c r="E1225" s="2" t="s">
        <v>13</v>
      </c>
      <c r="F1225" s="2">
        <v>0</v>
      </c>
      <c r="I1225" s="3" t="str">
        <f ca="1">IFERROR(__xludf.DUMMYFUNCTION("REGEXREPLACE(F1226,""\D"", """")
"),"#VALUE!")</f>
        <v>#VALUE!</v>
      </c>
    </row>
    <row r="1226" spans="1:9" ht="15.75" customHeight="1" x14ac:dyDescent="0.25">
      <c r="A1226" s="1">
        <v>1225</v>
      </c>
      <c r="B1226" s="2">
        <v>1226</v>
      </c>
      <c r="C1226" s="2" t="s">
        <v>3358</v>
      </c>
      <c r="D1226" s="2" t="s">
        <v>3359</v>
      </c>
      <c r="E1226" s="2" t="s">
        <v>3360</v>
      </c>
      <c r="F1226" s="2">
        <v>0</v>
      </c>
      <c r="I1226" s="3" t="str">
        <f ca="1">IFERROR(__xludf.DUMMYFUNCTION("REGEXREPLACE(F1227,""\D"", """")
"),"#VALUE!")</f>
        <v>#VALUE!</v>
      </c>
    </row>
    <row r="1227" spans="1:9" ht="15.75" customHeight="1" x14ac:dyDescent="0.25">
      <c r="A1227" s="1">
        <v>1226</v>
      </c>
      <c r="B1227" s="2">
        <v>1227</v>
      </c>
      <c r="C1227" s="2" t="s">
        <v>3361</v>
      </c>
      <c r="D1227" s="2" t="s">
        <v>3362</v>
      </c>
      <c r="E1227" s="2" t="s">
        <v>3363</v>
      </c>
      <c r="F1227" s="2">
        <v>0</v>
      </c>
      <c r="I1227" s="3" t="str">
        <f ca="1">IFERROR(__xludf.DUMMYFUNCTION("REGEXREPLACE(F1228,""\D"", """")
"),"#VALUE!")</f>
        <v>#VALUE!</v>
      </c>
    </row>
    <row r="1228" spans="1:9" ht="15.75" customHeight="1" x14ac:dyDescent="0.25">
      <c r="A1228" s="1">
        <v>1227</v>
      </c>
      <c r="B1228" s="2">
        <v>1228</v>
      </c>
      <c r="C1228" s="2" t="s">
        <v>3364</v>
      </c>
      <c r="D1228" s="2" t="s">
        <v>3365</v>
      </c>
      <c r="E1228" s="2" t="s">
        <v>13</v>
      </c>
      <c r="F1228" s="2">
        <v>0</v>
      </c>
      <c r="I1228" s="3" t="str">
        <f ca="1">IFERROR(__xludf.DUMMYFUNCTION("REGEXREPLACE(F1229,""\D"", """")
"),"#VALUE!")</f>
        <v>#VALUE!</v>
      </c>
    </row>
    <row r="1229" spans="1:9" ht="15.75" customHeight="1" x14ac:dyDescent="0.25">
      <c r="A1229" s="1">
        <v>1228</v>
      </c>
      <c r="B1229" s="2">
        <v>1229</v>
      </c>
      <c r="C1229" s="2" t="s">
        <v>3366</v>
      </c>
      <c r="D1229" s="2" t="s">
        <v>3367</v>
      </c>
      <c r="E1229" s="2" t="s">
        <v>13</v>
      </c>
      <c r="F1229" s="2">
        <v>0</v>
      </c>
      <c r="I1229" s="3" t="str">
        <f ca="1">IFERROR(__xludf.DUMMYFUNCTION("REGEXREPLACE(F1230,""\D"", """")
"),"#VALUE!")</f>
        <v>#VALUE!</v>
      </c>
    </row>
    <row r="1230" spans="1:9" ht="15.75" customHeight="1" x14ac:dyDescent="0.25">
      <c r="A1230" s="1">
        <v>1229</v>
      </c>
      <c r="B1230" s="2">
        <v>1230</v>
      </c>
      <c r="C1230" s="2" t="s">
        <v>3368</v>
      </c>
      <c r="D1230" s="2" t="s">
        <v>3369</v>
      </c>
      <c r="E1230" s="2" t="s">
        <v>3370</v>
      </c>
      <c r="F1230" s="2">
        <v>0</v>
      </c>
      <c r="I1230" s="3" t="str">
        <f ca="1">IFERROR(__xludf.DUMMYFUNCTION("REGEXREPLACE(F1231,""\D"", """")
"),"#VALUE!")</f>
        <v>#VALUE!</v>
      </c>
    </row>
    <row r="1231" spans="1:9" ht="15.75" customHeight="1" x14ac:dyDescent="0.25">
      <c r="A1231" s="1">
        <v>1230</v>
      </c>
      <c r="B1231" s="2">
        <v>1231</v>
      </c>
      <c r="C1231" s="2" t="s">
        <v>3371</v>
      </c>
      <c r="D1231" s="2" t="s">
        <v>3372</v>
      </c>
      <c r="E1231" s="2" t="s">
        <v>13</v>
      </c>
      <c r="F1231" s="2">
        <v>0</v>
      </c>
      <c r="I1231" s="3" t="str">
        <f ca="1">IFERROR(__xludf.DUMMYFUNCTION("REGEXREPLACE(F1232,""\D"", """")
"),"#VALUE!")</f>
        <v>#VALUE!</v>
      </c>
    </row>
    <row r="1232" spans="1:9" ht="15.75" customHeight="1" x14ac:dyDescent="0.25">
      <c r="A1232" s="1">
        <v>1231</v>
      </c>
      <c r="B1232" s="2">
        <v>1232</v>
      </c>
      <c r="C1232" s="2" t="s">
        <v>3373</v>
      </c>
      <c r="D1232" s="2" t="s">
        <v>3374</v>
      </c>
      <c r="E1232" s="2" t="s">
        <v>13</v>
      </c>
      <c r="F1232" s="2">
        <v>0</v>
      </c>
      <c r="I1232" s="3" t="str">
        <f ca="1">IFERROR(__xludf.DUMMYFUNCTION("REGEXREPLACE(F1233,""\D"", """")
"),"#VALUE!")</f>
        <v>#VALUE!</v>
      </c>
    </row>
    <row r="1233" spans="1:9" ht="15.75" customHeight="1" x14ac:dyDescent="0.25">
      <c r="A1233" s="1">
        <v>1232</v>
      </c>
      <c r="B1233" s="2">
        <v>1233</v>
      </c>
      <c r="C1233" s="2" t="s">
        <v>3375</v>
      </c>
      <c r="D1233" s="2" t="s">
        <v>3376</v>
      </c>
      <c r="E1233" s="2" t="s">
        <v>3377</v>
      </c>
      <c r="F1233" s="2" t="s">
        <v>154</v>
      </c>
      <c r="G1233" s="2">
        <v>3</v>
      </c>
      <c r="H1233" s="2" t="s">
        <v>94</v>
      </c>
      <c r="I1233" s="3" t="str">
        <f ca="1">IFERROR(__xludf.DUMMYFUNCTION("REGEXREPLACE(F1234,""\D"", """")
"),"3")</f>
        <v>3</v>
      </c>
    </row>
    <row r="1234" spans="1:9" ht="15.75" customHeight="1" x14ac:dyDescent="0.25">
      <c r="A1234" s="1">
        <v>1233</v>
      </c>
      <c r="B1234" s="2">
        <v>1234</v>
      </c>
      <c r="C1234" s="2" t="s">
        <v>3378</v>
      </c>
      <c r="D1234" s="2" t="s">
        <v>3379</v>
      </c>
      <c r="E1234" s="2" t="s">
        <v>3380</v>
      </c>
      <c r="F1234" s="2">
        <v>0</v>
      </c>
      <c r="I1234" s="3" t="str">
        <f ca="1">IFERROR(__xludf.DUMMYFUNCTION("REGEXREPLACE(F1235,""\D"", """")
"),"#VALUE!")</f>
        <v>#VALUE!</v>
      </c>
    </row>
    <row r="1235" spans="1:9" ht="15.75" customHeight="1" x14ac:dyDescent="0.25">
      <c r="A1235" s="1">
        <v>1234</v>
      </c>
      <c r="B1235" s="2">
        <v>1235</v>
      </c>
      <c r="C1235" s="2" t="s">
        <v>3381</v>
      </c>
      <c r="D1235" s="2" t="s">
        <v>3382</v>
      </c>
      <c r="E1235" s="2" t="s">
        <v>3383</v>
      </c>
      <c r="F1235" s="2">
        <v>0</v>
      </c>
      <c r="I1235" s="3" t="str">
        <f ca="1">IFERROR(__xludf.DUMMYFUNCTION("REGEXREPLACE(F1236,""\D"", """")
"),"#VALUE!")</f>
        <v>#VALUE!</v>
      </c>
    </row>
    <row r="1236" spans="1:9" ht="15.75" customHeight="1" x14ac:dyDescent="0.25">
      <c r="A1236" s="1">
        <v>1235</v>
      </c>
      <c r="B1236" s="2">
        <v>1236</v>
      </c>
      <c r="C1236" s="2" t="s">
        <v>3384</v>
      </c>
      <c r="D1236" s="2" t="s">
        <v>3385</v>
      </c>
      <c r="E1236" s="2" t="s">
        <v>13</v>
      </c>
      <c r="F1236" s="2">
        <v>0</v>
      </c>
      <c r="I1236" s="3" t="str">
        <f ca="1">IFERROR(__xludf.DUMMYFUNCTION("REGEXREPLACE(F1237,""\D"", """")
"),"#VALUE!")</f>
        <v>#VALUE!</v>
      </c>
    </row>
    <row r="1237" spans="1:9" ht="15.75" customHeight="1" x14ac:dyDescent="0.25">
      <c r="A1237" s="1">
        <v>1236</v>
      </c>
      <c r="B1237" s="2">
        <v>1237</v>
      </c>
      <c r="C1237" s="2" t="s">
        <v>3386</v>
      </c>
      <c r="D1237" s="2" t="s">
        <v>3387</v>
      </c>
      <c r="E1237" s="2" t="s">
        <v>13</v>
      </c>
      <c r="F1237" s="2">
        <v>0</v>
      </c>
      <c r="I1237" s="3" t="str">
        <f ca="1">IFERROR(__xludf.DUMMYFUNCTION("REGEXREPLACE(F1238,""\D"", """")
"),"#VALUE!")</f>
        <v>#VALUE!</v>
      </c>
    </row>
    <row r="1238" spans="1:9" ht="15.75" customHeight="1" x14ac:dyDescent="0.25">
      <c r="A1238" s="1">
        <v>1237</v>
      </c>
      <c r="B1238" s="2">
        <v>1238</v>
      </c>
      <c r="C1238" s="2" t="s">
        <v>3388</v>
      </c>
      <c r="D1238" s="2" t="s">
        <v>3389</v>
      </c>
      <c r="E1238" s="2" t="s">
        <v>3390</v>
      </c>
      <c r="F1238" s="2" t="s">
        <v>102</v>
      </c>
      <c r="G1238" s="2">
        <v>2</v>
      </c>
      <c r="H1238" s="2" t="s">
        <v>571</v>
      </c>
      <c r="I1238" s="3" t="str">
        <f ca="1">IFERROR(__xludf.DUMMYFUNCTION("REGEXREPLACE(F1239,""\D"", """")
"),"17")</f>
        <v>17</v>
      </c>
    </row>
    <row r="1239" spans="1:9" ht="15.75" customHeight="1" x14ac:dyDescent="0.25">
      <c r="A1239" s="1">
        <v>1238</v>
      </c>
      <c r="B1239" s="2">
        <v>1239</v>
      </c>
      <c r="C1239" s="2" t="s">
        <v>3391</v>
      </c>
      <c r="D1239" s="2" t="s">
        <v>3392</v>
      </c>
      <c r="E1239" s="2" t="s">
        <v>3393</v>
      </c>
      <c r="F1239" s="2">
        <v>0</v>
      </c>
      <c r="I1239" s="3" t="str">
        <f ca="1">IFERROR(__xludf.DUMMYFUNCTION("REGEXREPLACE(F1240,""\D"", """")
"),"#VALUE!")</f>
        <v>#VALUE!</v>
      </c>
    </row>
    <row r="1240" spans="1:9" ht="15.75" customHeight="1" x14ac:dyDescent="0.25">
      <c r="A1240" s="1">
        <v>1239</v>
      </c>
      <c r="B1240" s="2">
        <v>1240</v>
      </c>
      <c r="C1240" s="2" t="s">
        <v>3394</v>
      </c>
      <c r="D1240" s="2" t="s">
        <v>3395</v>
      </c>
      <c r="E1240" s="2" t="s">
        <v>3396</v>
      </c>
      <c r="F1240" s="2">
        <v>0</v>
      </c>
      <c r="I1240" s="3" t="str">
        <f ca="1">IFERROR(__xludf.DUMMYFUNCTION("REGEXREPLACE(F1241,""\D"", """")
"),"#VALUE!")</f>
        <v>#VALUE!</v>
      </c>
    </row>
    <row r="1241" spans="1:9" ht="15.75" customHeight="1" x14ac:dyDescent="0.25">
      <c r="A1241" s="1">
        <v>1240</v>
      </c>
      <c r="B1241" s="2">
        <v>1241</v>
      </c>
      <c r="C1241" s="2" t="s">
        <v>3397</v>
      </c>
      <c r="D1241" s="2" t="s">
        <v>3398</v>
      </c>
      <c r="E1241" s="2" t="s">
        <v>3399</v>
      </c>
      <c r="F1241" s="2" t="s">
        <v>2270</v>
      </c>
      <c r="G1241" s="2">
        <v>8</v>
      </c>
      <c r="H1241" s="2" t="s">
        <v>1403</v>
      </c>
      <c r="I1241" s="3" t="str">
        <f ca="1">IFERROR(__xludf.DUMMYFUNCTION("REGEXREPLACE(F1242,""\D"", """")
"),"19")</f>
        <v>19</v>
      </c>
    </row>
    <row r="1242" spans="1:9" ht="15.75" customHeight="1" x14ac:dyDescent="0.25">
      <c r="A1242" s="1">
        <v>1241</v>
      </c>
      <c r="B1242" s="2">
        <v>1242</v>
      </c>
      <c r="C1242" s="2" t="s">
        <v>3400</v>
      </c>
      <c r="D1242" s="2" t="s">
        <v>3401</v>
      </c>
      <c r="E1242" s="2" t="s">
        <v>2136</v>
      </c>
      <c r="F1242" s="2">
        <v>0</v>
      </c>
      <c r="I1242" s="3" t="str">
        <f ca="1">IFERROR(__xludf.DUMMYFUNCTION("REGEXREPLACE(F1243,""\D"", """")
"),"#VALUE!")</f>
        <v>#VALUE!</v>
      </c>
    </row>
    <row r="1243" spans="1:9" ht="15.75" customHeight="1" x14ac:dyDescent="0.25">
      <c r="A1243" s="1">
        <v>1242</v>
      </c>
      <c r="B1243" s="2">
        <v>1243</v>
      </c>
      <c r="C1243" s="2" t="s">
        <v>3402</v>
      </c>
      <c r="D1243" s="2" t="s">
        <v>3403</v>
      </c>
      <c r="E1243" s="2" t="s">
        <v>3404</v>
      </c>
      <c r="F1243" s="2">
        <v>0</v>
      </c>
      <c r="I1243" s="3" t="str">
        <f ca="1">IFERROR(__xludf.DUMMYFUNCTION("REGEXREPLACE(F1244,""\D"", """")
"),"#VALUE!")</f>
        <v>#VALUE!</v>
      </c>
    </row>
    <row r="1244" spans="1:9" ht="15.75" customHeight="1" x14ac:dyDescent="0.25">
      <c r="A1244" s="1">
        <v>1243</v>
      </c>
      <c r="B1244" s="2">
        <v>1244</v>
      </c>
      <c r="C1244" s="2" t="s">
        <v>3405</v>
      </c>
      <c r="D1244" s="2" t="s">
        <v>3406</v>
      </c>
      <c r="E1244" s="2" t="s">
        <v>13</v>
      </c>
      <c r="F1244" s="2">
        <v>0</v>
      </c>
      <c r="I1244" s="3" t="str">
        <f ca="1">IFERROR(__xludf.DUMMYFUNCTION("REGEXREPLACE(F1245,""\D"", """")
"),"#VALUE!")</f>
        <v>#VALUE!</v>
      </c>
    </row>
    <row r="1245" spans="1:9" ht="15.75" customHeight="1" x14ac:dyDescent="0.25">
      <c r="A1245" s="1">
        <v>1244</v>
      </c>
      <c r="B1245" s="2">
        <v>1245</v>
      </c>
      <c r="C1245" s="2" t="s">
        <v>3407</v>
      </c>
      <c r="D1245" s="2" t="s">
        <v>3408</v>
      </c>
      <c r="E1245" s="2" t="s">
        <v>3409</v>
      </c>
      <c r="F1245" s="2">
        <v>0</v>
      </c>
      <c r="I1245" s="3" t="str">
        <f ca="1">IFERROR(__xludf.DUMMYFUNCTION("REGEXREPLACE(F1246,""\D"", """")
"),"#VALUE!")</f>
        <v>#VALUE!</v>
      </c>
    </row>
    <row r="1246" spans="1:9" ht="15.75" customHeight="1" x14ac:dyDescent="0.25">
      <c r="A1246" s="1">
        <v>1245</v>
      </c>
      <c r="B1246" s="2">
        <v>1246</v>
      </c>
      <c r="C1246" s="2" t="s">
        <v>3410</v>
      </c>
      <c r="D1246" s="2" t="s">
        <v>3411</v>
      </c>
      <c r="E1246" s="2" t="s">
        <v>13</v>
      </c>
      <c r="F1246" s="2">
        <v>0</v>
      </c>
      <c r="I1246" s="3" t="str">
        <f ca="1">IFERROR(__xludf.DUMMYFUNCTION("REGEXREPLACE(F1247,""\D"", """")
"),"#VALUE!")</f>
        <v>#VALUE!</v>
      </c>
    </row>
    <row r="1247" spans="1:9" ht="15.75" customHeight="1" x14ac:dyDescent="0.25">
      <c r="A1247" s="1">
        <v>1246</v>
      </c>
      <c r="B1247" s="2">
        <v>1247</v>
      </c>
      <c r="C1247" s="2" t="s">
        <v>3412</v>
      </c>
      <c r="D1247" s="2" t="s">
        <v>3413</v>
      </c>
      <c r="E1247" s="2" t="s">
        <v>3414</v>
      </c>
      <c r="F1247" s="2">
        <v>0</v>
      </c>
      <c r="I1247" s="3" t="str">
        <f ca="1">IFERROR(__xludf.DUMMYFUNCTION("REGEXREPLACE(F1248,""\D"", """")
"),"#VALUE!")</f>
        <v>#VALUE!</v>
      </c>
    </row>
    <row r="1248" spans="1:9" ht="15.75" customHeight="1" x14ac:dyDescent="0.25">
      <c r="A1248" s="1">
        <v>1247</v>
      </c>
      <c r="B1248" s="2">
        <v>1248</v>
      </c>
      <c r="C1248" s="2" t="s">
        <v>3415</v>
      </c>
      <c r="D1248" s="2" t="s">
        <v>3416</v>
      </c>
      <c r="E1248" s="2" t="s">
        <v>13</v>
      </c>
      <c r="F1248" s="2">
        <v>0</v>
      </c>
      <c r="I1248" s="3" t="str">
        <f ca="1">IFERROR(__xludf.DUMMYFUNCTION("REGEXREPLACE(F1249,""\D"", """")
"),"#VALUE!")</f>
        <v>#VALUE!</v>
      </c>
    </row>
    <row r="1249" spans="1:9" ht="15.75" customHeight="1" x14ac:dyDescent="0.25">
      <c r="A1249" s="1">
        <v>1248</v>
      </c>
      <c r="B1249" s="2">
        <v>1249</v>
      </c>
      <c r="C1249" s="2" t="s">
        <v>3417</v>
      </c>
      <c r="D1249" s="2" t="s">
        <v>3418</v>
      </c>
      <c r="E1249" s="2" t="s">
        <v>3419</v>
      </c>
      <c r="F1249" s="2" t="s">
        <v>154</v>
      </c>
      <c r="G1249" s="2">
        <v>10</v>
      </c>
      <c r="H1249" s="2" t="s">
        <v>282</v>
      </c>
      <c r="I1249" s="3" t="str">
        <f ca="1">IFERROR(__xludf.DUMMYFUNCTION("REGEXREPLACE(F1250,""\D"", """")
"),"3")</f>
        <v>3</v>
      </c>
    </row>
    <row r="1250" spans="1:9" ht="15.75" customHeight="1" x14ac:dyDescent="0.25">
      <c r="A1250" s="1">
        <v>1249</v>
      </c>
      <c r="B1250" s="2">
        <v>1250</v>
      </c>
      <c r="C1250" s="2" t="s">
        <v>3420</v>
      </c>
      <c r="D1250" s="2" t="s">
        <v>3421</v>
      </c>
      <c r="E1250" s="2" t="s">
        <v>3422</v>
      </c>
      <c r="F1250" s="2">
        <v>0</v>
      </c>
      <c r="I1250" s="3" t="str">
        <f ca="1">IFERROR(__xludf.DUMMYFUNCTION("REGEXREPLACE(F1251,""\D"", """")
"),"#VALUE!")</f>
        <v>#VALUE!</v>
      </c>
    </row>
    <row r="1251" spans="1:9" ht="15.75" customHeight="1" x14ac:dyDescent="0.25">
      <c r="A1251" s="1">
        <v>1250</v>
      </c>
      <c r="B1251" s="2">
        <v>1251</v>
      </c>
      <c r="C1251" s="2" t="s">
        <v>3423</v>
      </c>
      <c r="D1251" s="2" t="s">
        <v>3424</v>
      </c>
      <c r="E1251" s="2" t="s">
        <v>13</v>
      </c>
      <c r="F1251" s="2">
        <v>0</v>
      </c>
      <c r="I1251" s="3" t="str">
        <f ca="1">IFERROR(__xludf.DUMMYFUNCTION("REGEXREPLACE(F1252,""\D"", """")
"),"#VALUE!")</f>
        <v>#VALUE!</v>
      </c>
    </row>
    <row r="1252" spans="1:9" ht="15.75" customHeight="1" x14ac:dyDescent="0.25">
      <c r="A1252" s="1">
        <v>1251</v>
      </c>
      <c r="B1252" s="2">
        <v>1252</v>
      </c>
      <c r="C1252" s="2" t="s">
        <v>3425</v>
      </c>
      <c r="D1252" s="2" t="s">
        <v>3426</v>
      </c>
      <c r="E1252" s="2" t="s">
        <v>3427</v>
      </c>
      <c r="F1252" s="2">
        <v>0</v>
      </c>
      <c r="I1252" s="3" t="str">
        <f ca="1">IFERROR(__xludf.DUMMYFUNCTION("REGEXREPLACE(F1253,""\D"", """")
"),"#VALUE!")</f>
        <v>#VALUE!</v>
      </c>
    </row>
    <row r="1253" spans="1:9" ht="15.75" customHeight="1" x14ac:dyDescent="0.25">
      <c r="A1253" s="1">
        <v>1252</v>
      </c>
      <c r="B1253" s="2">
        <v>1253</v>
      </c>
      <c r="C1253" s="2" t="s">
        <v>3428</v>
      </c>
      <c r="D1253" s="2" t="s">
        <v>3429</v>
      </c>
      <c r="E1253" s="2" t="s">
        <v>3430</v>
      </c>
      <c r="F1253" s="2" t="s">
        <v>244</v>
      </c>
      <c r="G1253" s="2">
        <v>12</v>
      </c>
      <c r="H1253" s="2" t="s">
        <v>684</v>
      </c>
      <c r="I1253" s="3" t="str">
        <f ca="1">IFERROR(__xludf.DUMMYFUNCTION("REGEXREPLACE(F1254,""\D"", """")
"),"12")</f>
        <v>12</v>
      </c>
    </row>
    <row r="1254" spans="1:9" ht="15.75" customHeight="1" x14ac:dyDescent="0.25">
      <c r="A1254" s="1">
        <v>1253</v>
      </c>
      <c r="B1254" s="2">
        <v>1254</v>
      </c>
      <c r="C1254" s="2" t="s">
        <v>3431</v>
      </c>
      <c r="D1254" s="2" t="s">
        <v>3432</v>
      </c>
      <c r="E1254" s="2" t="s">
        <v>3433</v>
      </c>
      <c r="F1254" s="2" t="s">
        <v>643</v>
      </c>
      <c r="G1254" s="2">
        <v>1</v>
      </c>
      <c r="H1254" s="2" t="s">
        <v>47</v>
      </c>
      <c r="I1254" s="3" t="str">
        <f ca="1">IFERROR(__xludf.DUMMYFUNCTION("REGEXREPLACE(F1255,""\D"", """")
"),"15")</f>
        <v>15</v>
      </c>
    </row>
    <row r="1255" spans="1:9" ht="15.75" customHeight="1" x14ac:dyDescent="0.25">
      <c r="A1255" s="1">
        <v>1254</v>
      </c>
      <c r="B1255" s="2">
        <v>1255</v>
      </c>
      <c r="C1255" s="2" t="s">
        <v>3434</v>
      </c>
      <c r="D1255" s="2" t="s">
        <v>3435</v>
      </c>
      <c r="E1255" s="2" t="s">
        <v>3436</v>
      </c>
      <c r="F1255" s="2" t="s">
        <v>256</v>
      </c>
      <c r="G1255" s="2">
        <v>0</v>
      </c>
      <c r="H1255" s="2" t="s">
        <v>155</v>
      </c>
      <c r="I1255" s="3" t="str">
        <f ca="1">IFERROR(__xludf.DUMMYFUNCTION("REGEXREPLACE(F1256,""\D"", """")
"),"10")</f>
        <v>10</v>
      </c>
    </row>
    <row r="1256" spans="1:9" ht="15.75" customHeight="1" x14ac:dyDescent="0.25">
      <c r="A1256" s="1">
        <v>1255</v>
      </c>
      <c r="B1256" s="2">
        <v>1256</v>
      </c>
      <c r="C1256" s="2" t="s">
        <v>3437</v>
      </c>
      <c r="D1256" s="2" t="s">
        <v>3438</v>
      </c>
      <c r="E1256" s="2" t="s">
        <v>3439</v>
      </c>
      <c r="F1256" s="2" t="s">
        <v>2655</v>
      </c>
      <c r="G1256" s="2">
        <v>35</v>
      </c>
      <c r="H1256" s="2" t="s">
        <v>3440</v>
      </c>
      <c r="I1256" s="3" t="str">
        <f ca="1">IFERROR(__xludf.DUMMYFUNCTION("REGEXREPLACE(F1257,""\D"", """")
"),"35")</f>
        <v>35</v>
      </c>
    </row>
    <row r="1257" spans="1:9" ht="15.75" customHeight="1" x14ac:dyDescent="0.25">
      <c r="A1257" s="1">
        <v>1256</v>
      </c>
      <c r="B1257" s="2">
        <v>1257</v>
      </c>
      <c r="C1257" s="2" t="s">
        <v>3441</v>
      </c>
      <c r="D1257" s="2" t="s">
        <v>3442</v>
      </c>
      <c r="E1257" s="2" t="s">
        <v>3443</v>
      </c>
      <c r="F1257" s="2" t="s">
        <v>409</v>
      </c>
      <c r="G1257" s="2">
        <v>4</v>
      </c>
      <c r="H1257" s="2" t="s">
        <v>369</v>
      </c>
      <c r="I1257" s="3" t="str">
        <f ca="1">IFERROR(__xludf.DUMMYFUNCTION("REGEXREPLACE(F1258,""\D"", """")
"),"7")</f>
        <v>7</v>
      </c>
    </row>
    <row r="1258" spans="1:9" ht="15.75" customHeight="1" x14ac:dyDescent="0.25">
      <c r="A1258" s="1">
        <v>1257</v>
      </c>
      <c r="B1258" s="2">
        <v>1258</v>
      </c>
      <c r="C1258" s="2" t="s">
        <v>3444</v>
      </c>
      <c r="D1258" s="2" t="s">
        <v>3445</v>
      </c>
      <c r="E1258" s="2" t="s">
        <v>13</v>
      </c>
      <c r="F1258" s="2">
        <v>0</v>
      </c>
      <c r="I1258" s="3" t="str">
        <f ca="1">IFERROR(__xludf.DUMMYFUNCTION("REGEXREPLACE(F1259,""\D"", """")
"),"#VALUE!")</f>
        <v>#VALUE!</v>
      </c>
    </row>
    <row r="1259" spans="1:9" ht="15.75" customHeight="1" x14ac:dyDescent="0.25">
      <c r="A1259" s="1">
        <v>1258</v>
      </c>
      <c r="B1259" s="2">
        <v>1259</v>
      </c>
      <c r="C1259" s="2" t="s">
        <v>3446</v>
      </c>
      <c r="D1259" s="2" t="s">
        <v>3447</v>
      </c>
      <c r="E1259" s="2" t="s">
        <v>3448</v>
      </c>
      <c r="F1259" s="2" t="s">
        <v>35</v>
      </c>
      <c r="G1259" s="2">
        <v>0</v>
      </c>
      <c r="H1259" s="2" t="s">
        <v>1162</v>
      </c>
      <c r="I1259" s="3" t="str">
        <f ca="1">IFERROR(__xludf.DUMMYFUNCTION("REGEXREPLACE(F1260,""\D"", """")
"),"5")</f>
        <v>5</v>
      </c>
    </row>
    <row r="1260" spans="1:9" ht="15.75" customHeight="1" x14ac:dyDescent="0.25">
      <c r="A1260" s="1">
        <v>1259</v>
      </c>
      <c r="B1260" s="2">
        <v>1260</v>
      </c>
      <c r="C1260" s="2" t="s">
        <v>3449</v>
      </c>
      <c r="D1260" s="2" t="s">
        <v>3450</v>
      </c>
      <c r="E1260" s="2" t="s">
        <v>3451</v>
      </c>
      <c r="F1260" s="2">
        <v>0</v>
      </c>
      <c r="I1260" s="3" t="str">
        <f ca="1">IFERROR(__xludf.DUMMYFUNCTION("REGEXREPLACE(F1261,""\D"", """")
"),"#VALUE!")</f>
        <v>#VALUE!</v>
      </c>
    </row>
    <row r="1261" spans="1:9" ht="15.75" customHeight="1" x14ac:dyDescent="0.25">
      <c r="A1261" s="1">
        <v>1260</v>
      </c>
      <c r="B1261" s="2">
        <v>1261</v>
      </c>
      <c r="C1261" s="2" t="s">
        <v>3452</v>
      </c>
      <c r="D1261" s="2" t="s">
        <v>3453</v>
      </c>
      <c r="E1261" s="2" t="s">
        <v>3454</v>
      </c>
      <c r="F1261" s="2">
        <v>0</v>
      </c>
      <c r="I1261" s="3" t="str">
        <f ca="1">IFERROR(__xludf.DUMMYFUNCTION("REGEXREPLACE(F1262,""\D"", """")
"),"#VALUE!")</f>
        <v>#VALUE!</v>
      </c>
    </row>
    <row r="1262" spans="1:9" ht="15.75" customHeight="1" x14ac:dyDescent="0.25">
      <c r="A1262" s="1">
        <v>1261</v>
      </c>
      <c r="B1262" s="2">
        <v>1262</v>
      </c>
      <c r="C1262" s="2" t="s">
        <v>3455</v>
      </c>
      <c r="D1262" s="2" t="s">
        <v>3456</v>
      </c>
      <c r="E1262" s="2" t="s">
        <v>13</v>
      </c>
      <c r="F1262" s="2">
        <v>0</v>
      </c>
      <c r="I1262" s="3" t="str">
        <f ca="1">IFERROR(__xludf.DUMMYFUNCTION("REGEXREPLACE(F1263,""\D"", """")
"),"#VALUE!")</f>
        <v>#VALUE!</v>
      </c>
    </row>
    <row r="1263" spans="1:9" ht="15.75" customHeight="1" x14ac:dyDescent="0.25">
      <c r="A1263" s="1">
        <v>1262</v>
      </c>
      <c r="B1263" s="2">
        <v>1263</v>
      </c>
      <c r="C1263" s="2" t="s">
        <v>3457</v>
      </c>
      <c r="D1263" s="2" t="s">
        <v>3458</v>
      </c>
      <c r="E1263" s="2" t="s">
        <v>3459</v>
      </c>
      <c r="F1263" s="2" t="s">
        <v>35</v>
      </c>
      <c r="G1263" s="2">
        <v>5</v>
      </c>
      <c r="H1263" s="2" t="s">
        <v>155</v>
      </c>
      <c r="I1263" s="3" t="str">
        <f ca="1">IFERROR(__xludf.DUMMYFUNCTION("REGEXREPLACE(F1264,""\D"", """")
"),"5")</f>
        <v>5</v>
      </c>
    </row>
    <row r="1264" spans="1:9" ht="15.75" customHeight="1" x14ac:dyDescent="0.25">
      <c r="A1264" s="1">
        <v>1263</v>
      </c>
      <c r="B1264" s="2">
        <v>1264</v>
      </c>
      <c r="C1264" s="2" t="s">
        <v>3460</v>
      </c>
      <c r="D1264" s="2" t="s">
        <v>3461</v>
      </c>
      <c r="E1264" s="2" t="s">
        <v>3462</v>
      </c>
      <c r="F1264" s="2" t="s">
        <v>256</v>
      </c>
      <c r="G1264" s="2">
        <v>0</v>
      </c>
      <c r="H1264" s="2" t="s">
        <v>155</v>
      </c>
      <c r="I1264" s="3" t="str">
        <f ca="1">IFERROR(__xludf.DUMMYFUNCTION("REGEXREPLACE(F1265,""\D"", """")
"),"10")</f>
        <v>10</v>
      </c>
    </row>
    <row r="1265" spans="1:9" ht="15.75" customHeight="1" x14ac:dyDescent="0.25">
      <c r="A1265" s="1">
        <v>1264</v>
      </c>
      <c r="B1265" s="2">
        <v>1265</v>
      </c>
      <c r="C1265" s="2" t="s">
        <v>3463</v>
      </c>
      <c r="D1265" s="2" t="s">
        <v>3464</v>
      </c>
      <c r="E1265" s="2" t="s">
        <v>13</v>
      </c>
      <c r="F1265" s="2">
        <v>0</v>
      </c>
      <c r="I1265" s="3" t="str">
        <f ca="1">IFERROR(__xludf.DUMMYFUNCTION("REGEXREPLACE(F1266,""\D"", """")
"),"#VALUE!")</f>
        <v>#VALUE!</v>
      </c>
    </row>
    <row r="1266" spans="1:9" ht="15.75" customHeight="1" x14ac:dyDescent="0.25">
      <c r="A1266" s="1">
        <v>1265</v>
      </c>
      <c r="B1266" s="2">
        <v>1266</v>
      </c>
      <c r="C1266" s="2" t="s">
        <v>3465</v>
      </c>
      <c r="D1266" s="2" t="s">
        <v>3466</v>
      </c>
      <c r="E1266" s="2" t="s">
        <v>3467</v>
      </c>
      <c r="F1266" s="2" t="s">
        <v>149</v>
      </c>
      <c r="G1266" s="2">
        <v>4</v>
      </c>
      <c r="H1266" s="2" t="s">
        <v>221</v>
      </c>
      <c r="I1266" s="3" t="str">
        <f ca="1">IFERROR(__xludf.DUMMYFUNCTION("REGEXREPLACE(F1267,""\D"", """")
"),"25")</f>
        <v>25</v>
      </c>
    </row>
    <row r="1267" spans="1:9" ht="15.75" customHeight="1" x14ac:dyDescent="0.25">
      <c r="A1267" s="1">
        <v>1266</v>
      </c>
      <c r="B1267" s="2">
        <v>1267</v>
      </c>
      <c r="C1267" s="2" t="s">
        <v>3468</v>
      </c>
      <c r="D1267" s="2" t="s">
        <v>3469</v>
      </c>
      <c r="E1267" s="2" t="s">
        <v>13</v>
      </c>
      <c r="F1267" s="2">
        <v>0</v>
      </c>
      <c r="I1267" s="3" t="str">
        <f ca="1">IFERROR(__xludf.DUMMYFUNCTION("REGEXREPLACE(F1268,""\D"", """")
"),"#VALUE!")</f>
        <v>#VALUE!</v>
      </c>
    </row>
    <row r="1268" spans="1:9" ht="15.75" customHeight="1" x14ac:dyDescent="0.25">
      <c r="A1268" s="1">
        <v>1267</v>
      </c>
      <c r="B1268" s="2">
        <v>1268</v>
      </c>
      <c r="C1268" s="2" t="s">
        <v>3470</v>
      </c>
      <c r="D1268" s="2" t="s">
        <v>3471</v>
      </c>
      <c r="E1268" s="2" t="s">
        <v>13</v>
      </c>
      <c r="F1268" s="2">
        <v>0</v>
      </c>
      <c r="I1268" s="3" t="str">
        <f ca="1">IFERROR(__xludf.DUMMYFUNCTION("REGEXREPLACE(F1269,""\D"", """")
"),"#VALUE!")</f>
        <v>#VALUE!</v>
      </c>
    </row>
    <row r="1269" spans="1:9" ht="15.75" customHeight="1" x14ac:dyDescent="0.25">
      <c r="A1269" s="1">
        <v>1268</v>
      </c>
      <c r="B1269" s="2">
        <v>1269</v>
      </c>
      <c r="C1269" s="2" t="s">
        <v>3472</v>
      </c>
      <c r="D1269" s="2" t="s">
        <v>3473</v>
      </c>
      <c r="E1269" s="2" t="s">
        <v>3474</v>
      </c>
      <c r="F1269" s="2" t="s">
        <v>962</v>
      </c>
      <c r="G1269" s="2">
        <v>9</v>
      </c>
      <c r="H1269" s="2" t="s">
        <v>475</v>
      </c>
      <c r="I1269" s="3" t="str">
        <f ca="1">IFERROR(__xludf.DUMMYFUNCTION("REGEXREPLACE(F1270,""\D"", """")
"),"8")</f>
        <v>8</v>
      </c>
    </row>
    <row r="1270" spans="1:9" ht="15.75" customHeight="1" x14ac:dyDescent="0.25">
      <c r="A1270" s="1">
        <v>1269</v>
      </c>
      <c r="B1270" s="2">
        <v>1270</v>
      </c>
      <c r="C1270" s="2" t="s">
        <v>3475</v>
      </c>
      <c r="D1270" s="2" t="s">
        <v>3476</v>
      </c>
      <c r="E1270" s="2" t="s">
        <v>3477</v>
      </c>
      <c r="F1270" s="2" t="s">
        <v>220</v>
      </c>
      <c r="G1270" s="2">
        <v>0</v>
      </c>
      <c r="H1270" s="2" t="s">
        <v>272</v>
      </c>
      <c r="I1270" s="3" t="str">
        <f ca="1">IFERROR(__xludf.DUMMYFUNCTION("REGEXREPLACE(F1271,""\D"", """")
"),"18")</f>
        <v>18</v>
      </c>
    </row>
    <row r="1271" spans="1:9" ht="15.75" customHeight="1" x14ac:dyDescent="0.25">
      <c r="A1271" s="1">
        <v>1270</v>
      </c>
      <c r="B1271" s="2">
        <v>1271</v>
      </c>
      <c r="C1271" s="2" t="s">
        <v>3478</v>
      </c>
      <c r="D1271" s="2" t="s">
        <v>3479</v>
      </c>
      <c r="E1271" s="2" t="s">
        <v>13</v>
      </c>
      <c r="F1271" s="2">
        <v>0</v>
      </c>
      <c r="I1271" s="3" t="str">
        <f ca="1">IFERROR(__xludf.DUMMYFUNCTION("REGEXREPLACE(F1272,""\D"", """")
"),"#VALUE!")</f>
        <v>#VALUE!</v>
      </c>
    </row>
    <row r="1272" spans="1:9" ht="15.75" customHeight="1" x14ac:dyDescent="0.25">
      <c r="A1272" s="1">
        <v>1271</v>
      </c>
      <c r="B1272" s="2">
        <v>1272</v>
      </c>
      <c r="C1272" s="2" t="s">
        <v>3480</v>
      </c>
      <c r="D1272" s="2" t="s">
        <v>3481</v>
      </c>
      <c r="E1272" s="2" t="s">
        <v>13</v>
      </c>
      <c r="F1272" s="2">
        <v>0</v>
      </c>
      <c r="I1272" s="3" t="str">
        <f ca="1">IFERROR(__xludf.DUMMYFUNCTION("REGEXREPLACE(F1273,""\D"", """")
"),"#VALUE!")</f>
        <v>#VALUE!</v>
      </c>
    </row>
    <row r="1273" spans="1:9" ht="15.75" customHeight="1" x14ac:dyDescent="0.25">
      <c r="A1273" s="1">
        <v>1272</v>
      </c>
      <c r="B1273" s="2">
        <v>1273</v>
      </c>
      <c r="C1273" s="2" t="s">
        <v>3482</v>
      </c>
      <c r="D1273" s="2" t="s">
        <v>3483</v>
      </c>
      <c r="E1273" s="2" t="s">
        <v>3484</v>
      </c>
      <c r="F1273" s="2" t="s">
        <v>154</v>
      </c>
      <c r="G1273" s="2">
        <v>7</v>
      </c>
      <c r="H1273" s="2" t="s">
        <v>155</v>
      </c>
      <c r="I1273" s="3" t="str">
        <f ca="1">IFERROR(__xludf.DUMMYFUNCTION("REGEXREPLACE(F1274,""\D"", """")
"),"3")</f>
        <v>3</v>
      </c>
    </row>
    <row r="1274" spans="1:9" ht="15.75" customHeight="1" x14ac:dyDescent="0.25">
      <c r="A1274" s="1">
        <v>1273</v>
      </c>
      <c r="B1274" s="2">
        <v>1274</v>
      </c>
      <c r="C1274" s="2" t="s">
        <v>3485</v>
      </c>
      <c r="D1274" s="2" t="s">
        <v>3486</v>
      </c>
      <c r="E1274" s="2" t="s">
        <v>1497</v>
      </c>
      <c r="F1274" s="2">
        <v>0</v>
      </c>
      <c r="I1274" s="3" t="str">
        <f ca="1">IFERROR(__xludf.DUMMYFUNCTION("REGEXREPLACE(F1275,""\D"", """")
"),"#VALUE!")</f>
        <v>#VALUE!</v>
      </c>
    </row>
    <row r="1275" spans="1:9" ht="15.75" customHeight="1" x14ac:dyDescent="0.25">
      <c r="A1275" s="1">
        <v>1274</v>
      </c>
      <c r="B1275" s="2">
        <v>1275</v>
      </c>
      <c r="C1275" s="2" t="s">
        <v>3487</v>
      </c>
      <c r="D1275" s="2" t="s">
        <v>3488</v>
      </c>
      <c r="E1275" s="2" t="s">
        <v>3489</v>
      </c>
      <c r="F1275" s="2" t="s">
        <v>1368</v>
      </c>
      <c r="G1275" s="2">
        <v>4</v>
      </c>
      <c r="H1275" s="2" t="s">
        <v>1403</v>
      </c>
      <c r="I1275" s="3" t="str">
        <f ca="1">IFERROR(__xludf.DUMMYFUNCTION("REGEXREPLACE(F1276,""\D"", """")
"),"23")</f>
        <v>23</v>
      </c>
    </row>
    <row r="1276" spans="1:9" ht="15.75" customHeight="1" x14ac:dyDescent="0.25">
      <c r="A1276" s="1">
        <v>1275</v>
      </c>
      <c r="B1276" s="2">
        <v>1276</v>
      </c>
      <c r="C1276" s="2" t="s">
        <v>3490</v>
      </c>
      <c r="D1276" s="2" t="s">
        <v>3491</v>
      </c>
      <c r="E1276" s="2" t="s">
        <v>3492</v>
      </c>
      <c r="F1276" s="2" t="s">
        <v>168</v>
      </c>
      <c r="G1276" s="2">
        <v>3</v>
      </c>
      <c r="H1276" s="2" t="s">
        <v>36</v>
      </c>
      <c r="I1276" s="3" t="str">
        <f ca="1">IFERROR(__xludf.DUMMYFUNCTION("REGEXREPLACE(F1277,""\D"", """")
"),"6")</f>
        <v>6</v>
      </c>
    </row>
    <row r="1277" spans="1:9" ht="15.75" customHeight="1" x14ac:dyDescent="0.25">
      <c r="A1277" s="1">
        <v>1276</v>
      </c>
      <c r="B1277" s="2">
        <v>1277</v>
      </c>
      <c r="C1277" s="2" t="s">
        <v>3493</v>
      </c>
      <c r="D1277" s="2" t="s">
        <v>3494</v>
      </c>
      <c r="E1277" s="2" t="s">
        <v>3495</v>
      </c>
      <c r="F1277" s="2">
        <v>0</v>
      </c>
      <c r="I1277" s="3" t="str">
        <f ca="1">IFERROR(__xludf.DUMMYFUNCTION("REGEXREPLACE(F1278,""\D"", """")
"),"#VALUE!")</f>
        <v>#VALUE!</v>
      </c>
    </row>
    <row r="1278" spans="1:9" ht="15.75" customHeight="1" x14ac:dyDescent="0.25">
      <c r="A1278" s="1">
        <v>1277</v>
      </c>
      <c r="B1278" s="2">
        <v>1278</v>
      </c>
      <c r="C1278" s="2" t="s">
        <v>3496</v>
      </c>
      <c r="D1278" s="2" t="s">
        <v>3497</v>
      </c>
      <c r="E1278" s="2" t="s">
        <v>3498</v>
      </c>
      <c r="F1278" s="2" t="s">
        <v>404</v>
      </c>
      <c r="G1278" s="2">
        <v>4</v>
      </c>
      <c r="H1278" s="2" t="s">
        <v>94</v>
      </c>
      <c r="I1278" s="3" t="str">
        <f ca="1">IFERROR(__xludf.DUMMYFUNCTION("REGEXREPLACE(F1279,""\D"", """")
"),"2")</f>
        <v>2</v>
      </c>
    </row>
    <row r="1279" spans="1:9" ht="15.75" customHeight="1" x14ac:dyDescent="0.25">
      <c r="A1279" s="1">
        <v>1278</v>
      </c>
      <c r="B1279" s="2">
        <v>1279</v>
      </c>
      <c r="C1279" s="2" t="s">
        <v>3499</v>
      </c>
      <c r="D1279" s="2" t="s">
        <v>3500</v>
      </c>
      <c r="E1279" s="2" t="s">
        <v>13</v>
      </c>
      <c r="F1279" s="2">
        <v>0</v>
      </c>
      <c r="I1279" s="3" t="str">
        <f ca="1">IFERROR(__xludf.DUMMYFUNCTION("REGEXREPLACE(F1280,""\D"", """")
"),"#VALUE!")</f>
        <v>#VALUE!</v>
      </c>
    </row>
    <row r="1280" spans="1:9" ht="15.75" customHeight="1" x14ac:dyDescent="0.25">
      <c r="A1280" s="1">
        <v>1279</v>
      </c>
      <c r="B1280" s="2">
        <v>1280</v>
      </c>
      <c r="C1280" s="2" t="s">
        <v>3501</v>
      </c>
      <c r="D1280" s="2" t="s">
        <v>3502</v>
      </c>
      <c r="E1280" s="2" t="s">
        <v>3503</v>
      </c>
      <c r="F1280" s="2" t="s">
        <v>1137</v>
      </c>
      <c r="G1280" s="2">
        <v>1</v>
      </c>
      <c r="H1280" s="2" t="s">
        <v>1403</v>
      </c>
      <c r="I1280" s="3" t="str">
        <f ca="1">IFERROR(__xludf.DUMMYFUNCTION("REGEXREPLACE(F1281,""\D"", """")
"),"26")</f>
        <v>26</v>
      </c>
    </row>
    <row r="1281" spans="1:9" ht="15.75" customHeight="1" x14ac:dyDescent="0.25">
      <c r="A1281" s="1">
        <v>1280</v>
      </c>
      <c r="B1281" s="2">
        <v>1281</v>
      </c>
      <c r="C1281" s="2" t="s">
        <v>3504</v>
      </c>
      <c r="D1281" s="2" t="s">
        <v>3505</v>
      </c>
      <c r="E1281" s="2" t="s">
        <v>3506</v>
      </c>
      <c r="F1281" s="2">
        <v>0</v>
      </c>
      <c r="I1281" s="3" t="str">
        <f ca="1">IFERROR(__xludf.DUMMYFUNCTION("REGEXREPLACE(F1282,""\D"", """")
"),"#VALUE!")</f>
        <v>#VALUE!</v>
      </c>
    </row>
    <row r="1282" spans="1:9" ht="15.75" customHeight="1" x14ac:dyDescent="0.25">
      <c r="A1282" s="1">
        <v>1281</v>
      </c>
      <c r="B1282" s="2">
        <v>1282</v>
      </c>
      <c r="C1282" s="2" t="s">
        <v>3507</v>
      </c>
      <c r="D1282" s="2" t="s">
        <v>3508</v>
      </c>
      <c r="E1282" s="2" t="s">
        <v>3509</v>
      </c>
      <c r="F1282" s="2">
        <v>0</v>
      </c>
      <c r="I1282" s="3" t="str">
        <f ca="1">IFERROR(__xludf.DUMMYFUNCTION("REGEXREPLACE(F1283,""\D"", """")
"),"#VALUE!")</f>
        <v>#VALUE!</v>
      </c>
    </row>
    <row r="1283" spans="1:9" ht="15.75" customHeight="1" x14ac:dyDescent="0.25">
      <c r="A1283" s="1">
        <v>1282</v>
      </c>
      <c r="B1283" s="2">
        <v>1283</v>
      </c>
      <c r="C1283" s="2" t="s">
        <v>3510</v>
      </c>
      <c r="D1283" s="2" t="s">
        <v>3511</v>
      </c>
      <c r="E1283" s="2" t="s">
        <v>3512</v>
      </c>
      <c r="F1283" s="2">
        <v>0</v>
      </c>
      <c r="I1283" s="3" t="str">
        <f ca="1">IFERROR(__xludf.DUMMYFUNCTION("REGEXREPLACE(F1284,""\D"", """")
"),"#VALUE!")</f>
        <v>#VALUE!</v>
      </c>
    </row>
    <row r="1284" spans="1:9" ht="15.75" customHeight="1" x14ac:dyDescent="0.25">
      <c r="A1284" s="1">
        <v>1283</v>
      </c>
      <c r="B1284" s="2">
        <v>1284</v>
      </c>
      <c r="C1284" s="2" t="s">
        <v>3513</v>
      </c>
      <c r="D1284" s="2" t="s">
        <v>3514</v>
      </c>
      <c r="E1284" s="2" t="s">
        <v>3515</v>
      </c>
      <c r="F1284" s="2">
        <v>0</v>
      </c>
      <c r="I1284" s="3" t="str">
        <f ca="1">IFERROR(__xludf.DUMMYFUNCTION("REGEXREPLACE(F1285,""\D"", """")
"),"#VALUE!")</f>
        <v>#VALUE!</v>
      </c>
    </row>
    <row r="1285" spans="1:9" ht="15.75" customHeight="1" x14ac:dyDescent="0.25">
      <c r="A1285" s="1">
        <v>1284</v>
      </c>
      <c r="B1285" s="2">
        <v>1285</v>
      </c>
      <c r="C1285" s="2" t="s">
        <v>3516</v>
      </c>
      <c r="D1285" s="2" t="s">
        <v>3517</v>
      </c>
      <c r="E1285" s="2" t="s">
        <v>3518</v>
      </c>
      <c r="F1285" s="2">
        <v>0</v>
      </c>
      <c r="I1285" s="3" t="str">
        <f ca="1">IFERROR(__xludf.DUMMYFUNCTION("REGEXREPLACE(F1286,""\D"", """")
"),"#VALUE!")</f>
        <v>#VALUE!</v>
      </c>
    </row>
    <row r="1286" spans="1:9" ht="15.75" customHeight="1" x14ac:dyDescent="0.25">
      <c r="A1286" s="1">
        <v>1285</v>
      </c>
      <c r="B1286" s="2">
        <v>1286</v>
      </c>
      <c r="C1286" s="2" t="s">
        <v>3519</v>
      </c>
      <c r="D1286" s="2" t="s">
        <v>3520</v>
      </c>
      <c r="E1286" s="2" t="s">
        <v>13</v>
      </c>
      <c r="F1286" s="2">
        <v>0</v>
      </c>
      <c r="I1286" s="3" t="str">
        <f ca="1">IFERROR(__xludf.DUMMYFUNCTION("REGEXREPLACE(F1287,""\D"", """")
"),"#VALUE!")</f>
        <v>#VALUE!</v>
      </c>
    </row>
    <row r="1287" spans="1:9" ht="15.75" customHeight="1" x14ac:dyDescent="0.25">
      <c r="A1287" s="1">
        <v>1286</v>
      </c>
      <c r="B1287" s="2">
        <v>1287</v>
      </c>
      <c r="C1287" s="2" t="s">
        <v>3521</v>
      </c>
      <c r="D1287" s="2" t="s">
        <v>3522</v>
      </c>
      <c r="E1287" s="2" t="s">
        <v>13</v>
      </c>
      <c r="F1287" s="2">
        <v>0</v>
      </c>
      <c r="I1287" s="3" t="str">
        <f ca="1">IFERROR(__xludf.DUMMYFUNCTION("REGEXREPLACE(F1288,""\D"", """")
"),"#VALUE!")</f>
        <v>#VALUE!</v>
      </c>
    </row>
    <row r="1288" spans="1:9" ht="15.75" customHeight="1" x14ac:dyDescent="0.25">
      <c r="A1288" s="1">
        <v>1287</v>
      </c>
      <c r="B1288" s="2">
        <v>1288</v>
      </c>
      <c r="C1288" s="2" t="s">
        <v>3523</v>
      </c>
      <c r="D1288" s="2" t="s">
        <v>3524</v>
      </c>
      <c r="E1288" s="2" t="s">
        <v>3525</v>
      </c>
      <c r="F1288" s="2" t="s">
        <v>93</v>
      </c>
      <c r="G1288" s="2">
        <v>0</v>
      </c>
      <c r="H1288" s="2" t="s">
        <v>1617</v>
      </c>
      <c r="I1288" s="3" t="str">
        <f ca="1">IFERROR(__xludf.DUMMYFUNCTION("REGEXREPLACE(F1289,""\D"", """")
"),"4")</f>
        <v>4</v>
      </c>
    </row>
    <row r="1289" spans="1:9" ht="15.75" customHeight="1" x14ac:dyDescent="0.25">
      <c r="A1289" s="1">
        <v>1288</v>
      </c>
      <c r="B1289" s="2">
        <v>1289</v>
      </c>
      <c r="C1289" s="2" t="s">
        <v>3526</v>
      </c>
      <c r="D1289" s="2" t="s">
        <v>3527</v>
      </c>
      <c r="E1289" s="2" t="s">
        <v>13</v>
      </c>
      <c r="F1289" s="2">
        <v>0</v>
      </c>
      <c r="I1289" s="3" t="str">
        <f ca="1">IFERROR(__xludf.DUMMYFUNCTION("REGEXREPLACE(F1290,""\D"", """")
"),"#VALUE!")</f>
        <v>#VALUE!</v>
      </c>
    </row>
    <row r="1290" spans="1:9" ht="15.75" customHeight="1" x14ac:dyDescent="0.25">
      <c r="A1290" s="1">
        <v>1289</v>
      </c>
      <c r="B1290" s="2">
        <v>1290</v>
      </c>
      <c r="C1290" s="2" t="s">
        <v>3528</v>
      </c>
      <c r="D1290" s="2" t="s">
        <v>3529</v>
      </c>
      <c r="E1290" s="2" t="s">
        <v>13</v>
      </c>
      <c r="F1290" s="2">
        <v>0</v>
      </c>
      <c r="I1290" s="3" t="str">
        <f ca="1">IFERROR(__xludf.DUMMYFUNCTION("REGEXREPLACE(F1291,""\D"", """")
"),"#VALUE!")</f>
        <v>#VALUE!</v>
      </c>
    </row>
    <row r="1291" spans="1:9" ht="15.75" customHeight="1" x14ac:dyDescent="0.25">
      <c r="A1291" s="1">
        <v>1290</v>
      </c>
      <c r="B1291" s="2">
        <v>1291</v>
      </c>
      <c r="C1291" s="2" t="s">
        <v>3530</v>
      </c>
      <c r="D1291" s="2" t="s">
        <v>3531</v>
      </c>
      <c r="E1291" s="2" t="s">
        <v>3532</v>
      </c>
      <c r="F1291" s="2" t="s">
        <v>409</v>
      </c>
      <c r="G1291" s="2">
        <v>5</v>
      </c>
      <c r="H1291" s="2" t="s">
        <v>307</v>
      </c>
      <c r="I1291" s="3" t="str">
        <f ca="1">IFERROR(__xludf.DUMMYFUNCTION("REGEXREPLACE(F1292,""\D"", """")
"),"7")</f>
        <v>7</v>
      </c>
    </row>
    <row r="1292" spans="1:9" ht="15.75" customHeight="1" x14ac:dyDescent="0.25">
      <c r="A1292" s="1">
        <v>1291</v>
      </c>
      <c r="B1292" s="2">
        <v>1292</v>
      </c>
      <c r="C1292" s="2" t="s">
        <v>3533</v>
      </c>
      <c r="D1292" s="2" t="s">
        <v>3534</v>
      </c>
      <c r="E1292" s="2" t="s">
        <v>3535</v>
      </c>
      <c r="F1292" s="2" t="s">
        <v>409</v>
      </c>
      <c r="G1292" s="2">
        <v>9</v>
      </c>
      <c r="H1292" s="2" t="s">
        <v>47</v>
      </c>
      <c r="I1292" s="3" t="str">
        <f ca="1">IFERROR(__xludf.DUMMYFUNCTION("REGEXREPLACE(F1293,""\D"", """")
"),"7")</f>
        <v>7</v>
      </c>
    </row>
    <row r="1293" spans="1:9" ht="15.75" customHeight="1" x14ac:dyDescent="0.25">
      <c r="A1293" s="1">
        <v>1292</v>
      </c>
      <c r="B1293" s="2">
        <v>1293</v>
      </c>
      <c r="C1293" s="2" t="s">
        <v>3536</v>
      </c>
      <c r="D1293" s="2" t="s">
        <v>3537</v>
      </c>
      <c r="E1293" s="2" t="s">
        <v>13</v>
      </c>
      <c r="F1293" s="2">
        <v>0</v>
      </c>
      <c r="I1293" s="3" t="str">
        <f ca="1">IFERROR(__xludf.DUMMYFUNCTION("REGEXREPLACE(F1294,""\D"", """")
"),"#VALUE!")</f>
        <v>#VALUE!</v>
      </c>
    </row>
    <row r="1294" spans="1:9" ht="15.75" customHeight="1" x14ac:dyDescent="0.25">
      <c r="A1294" s="1">
        <v>1293</v>
      </c>
      <c r="B1294" s="2">
        <v>1294</v>
      </c>
      <c r="C1294" s="2" t="s">
        <v>3538</v>
      </c>
      <c r="D1294" s="2" t="s">
        <v>3539</v>
      </c>
      <c r="E1294" s="2" t="s">
        <v>3540</v>
      </c>
      <c r="F1294" s="2" t="s">
        <v>204</v>
      </c>
      <c r="G1294" s="2">
        <v>0</v>
      </c>
      <c r="H1294" s="2" t="s">
        <v>36</v>
      </c>
      <c r="I1294" s="3" t="str">
        <f ca="1">IFERROR(__xludf.DUMMYFUNCTION("REGEXREPLACE(F1295,""\D"", """")
"),"9")</f>
        <v>9</v>
      </c>
    </row>
    <row r="1295" spans="1:9" ht="15.75" customHeight="1" x14ac:dyDescent="0.25">
      <c r="A1295" s="1">
        <v>1294</v>
      </c>
      <c r="B1295" s="2">
        <v>1295</v>
      </c>
      <c r="C1295" s="2" t="s">
        <v>3541</v>
      </c>
      <c r="D1295" s="2" t="s">
        <v>3542</v>
      </c>
      <c r="E1295" s="2" t="s">
        <v>3543</v>
      </c>
      <c r="F1295" s="2" t="s">
        <v>159</v>
      </c>
      <c r="G1295" s="2">
        <v>0</v>
      </c>
      <c r="H1295" s="2" t="s">
        <v>369</v>
      </c>
      <c r="I1295" s="3" t="str">
        <f ca="1">IFERROR(__xludf.DUMMYFUNCTION("REGEXREPLACE(F1296,""\D"", """")
"),"11")</f>
        <v>11</v>
      </c>
    </row>
    <row r="1296" spans="1:9" ht="15.75" customHeight="1" x14ac:dyDescent="0.25">
      <c r="A1296" s="1">
        <v>1295</v>
      </c>
      <c r="B1296" s="2">
        <v>1296</v>
      </c>
      <c r="C1296" s="2" t="s">
        <v>3544</v>
      </c>
      <c r="D1296" s="2" t="s">
        <v>3545</v>
      </c>
      <c r="E1296" s="2" t="s">
        <v>3546</v>
      </c>
      <c r="F1296" s="2">
        <v>0</v>
      </c>
      <c r="I1296" s="3" t="str">
        <f ca="1">IFERROR(__xludf.DUMMYFUNCTION("REGEXREPLACE(F1297,""\D"", """")
"),"#VALUE!")</f>
        <v>#VALUE!</v>
      </c>
    </row>
    <row r="1297" spans="1:9" ht="15.75" customHeight="1" x14ac:dyDescent="0.25">
      <c r="A1297" s="1">
        <v>1296</v>
      </c>
      <c r="B1297" s="2">
        <v>1297</v>
      </c>
      <c r="C1297" s="2" t="s">
        <v>3547</v>
      </c>
      <c r="D1297" s="2" t="s">
        <v>3548</v>
      </c>
      <c r="E1297" s="2" t="s">
        <v>13</v>
      </c>
      <c r="F1297" s="2">
        <v>0</v>
      </c>
      <c r="I1297" s="3" t="str">
        <f ca="1">IFERROR(__xludf.DUMMYFUNCTION("REGEXREPLACE(F1298,""\D"", """")
"),"#VALUE!")</f>
        <v>#VALUE!</v>
      </c>
    </row>
    <row r="1298" spans="1:9" ht="15.75" customHeight="1" x14ac:dyDescent="0.25">
      <c r="A1298" s="1">
        <v>1297</v>
      </c>
      <c r="B1298" s="2">
        <v>1298</v>
      </c>
      <c r="C1298" s="2" t="s">
        <v>3549</v>
      </c>
      <c r="D1298" s="2" t="s">
        <v>3550</v>
      </c>
      <c r="E1298" s="2" t="s">
        <v>3551</v>
      </c>
      <c r="F1298" s="2">
        <v>0</v>
      </c>
      <c r="I1298" s="3" t="str">
        <f ca="1">IFERROR(__xludf.DUMMYFUNCTION("REGEXREPLACE(F1299,""\D"", """")
"),"#VALUE!")</f>
        <v>#VALUE!</v>
      </c>
    </row>
    <row r="1299" spans="1:9" ht="15.75" customHeight="1" x14ac:dyDescent="0.25">
      <c r="A1299" s="1">
        <v>1298</v>
      </c>
      <c r="B1299" s="2">
        <v>1299</v>
      </c>
      <c r="C1299" s="2" t="s">
        <v>3552</v>
      </c>
      <c r="D1299" s="2" t="s">
        <v>3553</v>
      </c>
      <c r="E1299" s="2" t="s">
        <v>3554</v>
      </c>
      <c r="F1299" s="2" t="s">
        <v>35</v>
      </c>
      <c r="G1299" s="2">
        <v>0</v>
      </c>
      <c r="H1299" s="2" t="s">
        <v>1162</v>
      </c>
      <c r="I1299" s="3" t="str">
        <f ca="1">IFERROR(__xludf.DUMMYFUNCTION("REGEXREPLACE(F1300,""\D"", """")
"),"5")</f>
        <v>5</v>
      </c>
    </row>
    <row r="1300" spans="1:9" ht="15.75" customHeight="1" x14ac:dyDescent="0.25">
      <c r="A1300" s="1">
        <v>1299</v>
      </c>
      <c r="B1300" s="2">
        <v>1300</v>
      </c>
      <c r="C1300" s="2" t="s">
        <v>3555</v>
      </c>
      <c r="D1300" s="2" t="s">
        <v>3556</v>
      </c>
      <c r="E1300" s="2" t="s">
        <v>3557</v>
      </c>
      <c r="F1300" s="2">
        <v>0</v>
      </c>
      <c r="I1300" s="3" t="str">
        <f ca="1">IFERROR(__xludf.DUMMYFUNCTION("REGEXREPLACE(F1301,""\D"", """")
"),"#VALUE!")</f>
        <v>#VALUE!</v>
      </c>
    </row>
    <row r="1301" spans="1:9" ht="15.75" customHeight="1" x14ac:dyDescent="0.25">
      <c r="A1301" s="1">
        <v>1300</v>
      </c>
      <c r="B1301" s="2">
        <v>1301</v>
      </c>
      <c r="C1301" s="2" t="s">
        <v>3558</v>
      </c>
      <c r="D1301" s="2" t="s">
        <v>3559</v>
      </c>
      <c r="E1301" s="2" t="s">
        <v>3560</v>
      </c>
      <c r="F1301" s="2">
        <v>0</v>
      </c>
      <c r="I1301" s="3" t="str">
        <f ca="1">IFERROR(__xludf.DUMMYFUNCTION("REGEXREPLACE(F1302,""\D"", """")
"),"#VALUE!")</f>
        <v>#VALUE!</v>
      </c>
    </row>
    <row r="1302" spans="1:9" ht="15.75" customHeight="1" x14ac:dyDescent="0.25">
      <c r="A1302" s="1">
        <v>1301</v>
      </c>
      <c r="B1302" s="2">
        <v>1302</v>
      </c>
      <c r="C1302" s="2" t="s">
        <v>3561</v>
      </c>
      <c r="D1302" s="2" t="s">
        <v>3562</v>
      </c>
      <c r="E1302" s="2" t="s">
        <v>3563</v>
      </c>
      <c r="F1302" s="2">
        <v>0</v>
      </c>
      <c r="I1302" s="3" t="str">
        <f ca="1">IFERROR(__xludf.DUMMYFUNCTION("REGEXREPLACE(F1303,""\D"", """")
"),"#VALUE!")</f>
        <v>#VALUE!</v>
      </c>
    </row>
    <row r="1303" spans="1:9" ht="15.75" customHeight="1" x14ac:dyDescent="0.25">
      <c r="A1303" s="1">
        <v>1302</v>
      </c>
      <c r="B1303" s="2">
        <v>1303</v>
      </c>
      <c r="C1303" s="2" t="s">
        <v>3564</v>
      </c>
      <c r="D1303" s="2" t="s">
        <v>3565</v>
      </c>
      <c r="E1303" s="2" t="s">
        <v>13</v>
      </c>
      <c r="F1303" s="2">
        <v>0</v>
      </c>
      <c r="I1303" s="3" t="str">
        <f ca="1">IFERROR(__xludf.DUMMYFUNCTION("REGEXREPLACE(F1304,""\D"", """")
"),"#VALUE!")</f>
        <v>#VALUE!</v>
      </c>
    </row>
    <row r="1304" spans="1:9" ht="15.75" customHeight="1" x14ac:dyDescent="0.25">
      <c r="A1304" s="1">
        <v>1303</v>
      </c>
      <c r="B1304" s="2">
        <v>1304</v>
      </c>
      <c r="C1304" s="2" t="s">
        <v>3566</v>
      </c>
      <c r="D1304" s="2" t="s">
        <v>3567</v>
      </c>
      <c r="E1304" s="2" t="s">
        <v>3568</v>
      </c>
      <c r="F1304" s="2" t="s">
        <v>168</v>
      </c>
      <c r="G1304" s="2">
        <v>6</v>
      </c>
      <c r="H1304" s="2" t="s">
        <v>307</v>
      </c>
      <c r="I1304" s="3" t="str">
        <f ca="1">IFERROR(__xludf.DUMMYFUNCTION("REGEXREPLACE(F1305,""\D"", """")
"),"6")</f>
        <v>6</v>
      </c>
    </row>
    <row r="1305" spans="1:9" ht="15.75" customHeight="1" x14ac:dyDescent="0.25">
      <c r="A1305" s="1">
        <v>1304</v>
      </c>
      <c r="B1305" s="2">
        <v>1305</v>
      </c>
      <c r="C1305" s="2" t="s">
        <v>3569</v>
      </c>
      <c r="D1305" s="2" t="s">
        <v>3570</v>
      </c>
      <c r="E1305" s="2" t="s">
        <v>3571</v>
      </c>
      <c r="F1305" s="2" t="s">
        <v>220</v>
      </c>
      <c r="G1305" s="2">
        <v>0</v>
      </c>
      <c r="H1305" s="2" t="s">
        <v>272</v>
      </c>
      <c r="I1305" s="3" t="str">
        <f ca="1">IFERROR(__xludf.DUMMYFUNCTION("REGEXREPLACE(F1306,""\D"", """")
"),"18")</f>
        <v>18</v>
      </c>
    </row>
    <row r="1306" spans="1:9" ht="15.75" customHeight="1" x14ac:dyDescent="0.25">
      <c r="A1306" s="1">
        <v>1305</v>
      </c>
      <c r="B1306" s="2">
        <v>1306</v>
      </c>
      <c r="C1306" s="2" t="s">
        <v>3572</v>
      </c>
      <c r="D1306" s="2" t="s">
        <v>3573</v>
      </c>
      <c r="E1306" s="2" t="s">
        <v>3574</v>
      </c>
      <c r="F1306" s="2" t="s">
        <v>643</v>
      </c>
      <c r="G1306" s="2">
        <v>6</v>
      </c>
      <c r="H1306" s="2" t="s">
        <v>135</v>
      </c>
      <c r="I1306" s="3" t="str">
        <f ca="1">IFERROR(__xludf.DUMMYFUNCTION("REGEXREPLACE(F1307,""\D"", """")
"),"15")</f>
        <v>15</v>
      </c>
    </row>
    <row r="1307" spans="1:9" ht="15.75" customHeight="1" x14ac:dyDescent="0.25">
      <c r="A1307" s="1">
        <v>1306</v>
      </c>
      <c r="B1307" s="2">
        <v>1307</v>
      </c>
      <c r="C1307" s="2" t="s">
        <v>3575</v>
      </c>
      <c r="D1307" s="2" t="s">
        <v>3576</v>
      </c>
      <c r="E1307" s="2" t="s">
        <v>3577</v>
      </c>
      <c r="F1307" s="2" t="s">
        <v>383</v>
      </c>
      <c r="G1307" s="2">
        <v>15</v>
      </c>
      <c r="H1307" s="2" t="s">
        <v>833</v>
      </c>
      <c r="I1307" s="3" t="str">
        <f ca="1">IFERROR(__xludf.DUMMYFUNCTION("REGEXREPLACE(F1308,""\D"", """")
"),"20")</f>
        <v>20</v>
      </c>
    </row>
    <row r="1308" spans="1:9" ht="15.75" customHeight="1" x14ac:dyDescent="0.25">
      <c r="A1308" s="1">
        <v>1307</v>
      </c>
      <c r="B1308" s="2">
        <v>1308</v>
      </c>
      <c r="C1308" s="2" t="s">
        <v>3578</v>
      </c>
      <c r="D1308" s="2" t="s">
        <v>3579</v>
      </c>
      <c r="E1308" s="2" t="s">
        <v>3580</v>
      </c>
      <c r="F1308" s="2">
        <v>0</v>
      </c>
      <c r="I1308" s="3" t="str">
        <f ca="1">IFERROR(__xludf.DUMMYFUNCTION("REGEXREPLACE(F1309,""\D"", """")
"),"#VALUE!")</f>
        <v>#VALUE!</v>
      </c>
    </row>
    <row r="1309" spans="1:9" ht="15.75" customHeight="1" x14ac:dyDescent="0.25">
      <c r="A1309" s="1">
        <v>1308</v>
      </c>
      <c r="B1309" s="2">
        <v>1309</v>
      </c>
      <c r="C1309" s="2" t="s">
        <v>3581</v>
      </c>
      <c r="D1309" s="2" t="s">
        <v>3582</v>
      </c>
      <c r="E1309" s="2" t="s">
        <v>13</v>
      </c>
      <c r="F1309" s="2">
        <v>0</v>
      </c>
      <c r="I1309" s="3" t="str">
        <f ca="1">IFERROR(__xludf.DUMMYFUNCTION("REGEXREPLACE(F1310,""\D"", """")
"),"#VALUE!")</f>
        <v>#VALUE!</v>
      </c>
    </row>
    <row r="1310" spans="1:9" ht="15.75" customHeight="1" x14ac:dyDescent="0.25">
      <c r="A1310" s="1">
        <v>1309</v>
      </c>
      <c r="B1310" s="2">
        <v>1310</v>
      </c>
      <c r="C1310" s="2" t="s">
        <v>3583</v>
      </c>
      <c r="D1310" s="2" t="s">
        <v>3584</v>
      </c>
      <c r="E1310" s="2" t="s">
        <v>3585</v>
      </c>
      <c r="F1310" s="2">
        <v>0</v>
      </c>
      <c r="I1310" s="3" t="str">
        <f ca="1">IFERROR(__xludf.DUMMYFUNCTION("REGEXREPLACE(F1311,""\D"", """")
"),"#VALUE!")</f>
        <v>#VALUE!</v>
      </c>
    </row>
    <row r="1311" spans="1:9" ht="15.75" customHeight="1" x14ac:dyDescent="0.25">
      <c r="A1311" s="1">
        <v>1310</v>
      </c>
      <c r="B1311" s="2">
        <v>1311</v>
      </c>
      <c r="C1311" s="2" t="s">
        <v>3586</v>
      </c>
      <c r="D1311" s="2" t="s">
        <v>3587</v>
      </c>
      <c r="E1311" s="2" t="s">
        <v>13</v>
      </c>
      <c r="F1311" s="2">
        <v>0</v>
      </c>
      <c r="I1311" s="3" t="str">
        <f ca="1">IFERROR(__xludf.DUMMYFUNCTION("REGEXREPLACE(F1312,""\D"", """")
"),"#VALUE!")</f>
        <v>#VALUE!</v>
      </c>
    </row>
    <row r="1312" spans="1:9" ht="15.75" customHeight="1" x14ac:dyDescent="0.25">
      <c r="A1312" s="1">
        <v>1311</v>
      </c>
      <c r="B1312" s="2">
        <v>1312</v>
      </c>
      <c r="C1312" s="2" t="s">
        <v>3588</v>
      </c>
      <c r="D1312" s="2" t="s">
        <v>3589</v>
      </c>
      <c r="E1312" s="2" t="s">
        <v>13</v>
      </c>
      <c r="F1312" s="2">
        <v>0</v>
      </c>
      <c r="I1312" s="3" t="str">
        <f ca="1">IFERROR(__xludf.DUMMYFUNCTION("REGEXREPLACE(F1313,""\D"", """")
"),"#VALUE!")</f>
        <v>#VALUE!</v>
      </c>
    </row>
    <row r="1313" spans="1:9" ht="15.75" customHeight="1" x14ac:dyDescent="0.25">
      <c r="A1313" s="1">
        <v>1312</v>
      </c>
      <c r="B1313" s="2">
        <v>1313</v>
      </c>
      <c r="C1313" s="2" t="s">
        <v>3590</v>
      </c>
      <c r="D1313" s="2" t="s">
        <v>3591</v>
      </c>
      <c r="E1313" s="2" t="s">
        <v>3592</v>
      </c>
      <c r="F1313" s="2">
        <v>0</v>
      </c>
      <c r="I1313" s="3" t="str">
        <f ca="1">IFERROR(__xludf.DUMMYFUNCTION("REGEXREPLACE(F1314,""\D"", """")
"),"#VALUE!")</f>
        <v>#VALUE!</v>
      </c>
    </row>
    <row r="1314" spans="1:9" ht="15.75" customHeight="1" x14ac:dyDescent="0.25">
      <c r="A1314" s="1">
        <v>1313</v>
      </c>
      <c r="B1314" s="2">
        <v>1314</v>
      </c>
      <c r="C1314" s="2" t="s">
        <v>3593</v>
      </c>
      <c r="D1314" s="2" t="s">
        <v>3594</v>
      </c>
      <c r="E1314" s="2" t="s">
        <v>3595</v>
      </c>
      <c r="F1314" s="2" t="s">
        <v>149</v>
      </c>
      <c r="G1314" s="2">
        <v>16</v>
      </c>
      <c r="H1314" s="2" t="s">
        <v>83</v>
      </c>
      <c r="I1314" s="3" t="str">
        <f ca="1">IFERROR(__xludf.DUMMYFUNCTION("REGEXREPLACE(F1315,""\D"", """")
"),"25")</f>
        <v>25</v>
      </c>
    </row>
    <row r="1315" spans="1:9" ht="15.75" customHeight="1" x14ac:dyDescent="0.25">
      <c r="A1315" s="1">
        <v>1314</v>
      </c>
      <c r="B1315" s="2">
        <v>1315</v>
      </c>
      <c r="C1315" s="2" t="s">
        <v>3596</v>
      </c>
      <c r="D1315" s="2" t="s">
        <v>3597</v>
      </c>
      <c r="E1315" s="2" t="s">
        <v>3598</v>
      </c>
      <c r="F1315" s="2" t="s">
        <v>643</v>
      </c>
      <c r="G1315" s="2">
        <v>2</v>
      </c>
      <c r="H1315" s="2" t="s">
        <v>475</v>
      </c>
      <c r="I1315" s="3" t="str">
        <f ca="1">IFERROR(__xludf.DUMMYFUNCTION("REGEXREPLACE(F1316,""\D"", """")
"),"15")</f>
        <v>15</v>
      </c>
    </row>
    <row r="1316" spans="1:9" ht="15.75" customHeight="1" x14ac:dyDescent="0.25">
      <c r="A1316" s="1">
        <v>1315</v>
      </c>
      <c r="B1316" s="2">
        <v>1316</v>
      </c>
      <c r="C1316" s="2" t="s">
        <v>3599</v>
      </c>
      <c r="D1316" s="2" t="s">
        <v>3600</v>
      </c>
      <c r="E1316" s="2" t="s">
        <v>3601</v>
      </c>
      <c r="F1316" s="2" t="s">
        <v>93</v>
      </c>
      <c r="G1316" s="2">
        <v>10</v>
      </c>
      <c r="H1316" s="2" t="s">
        <v>261</v>
      </c>
      <c r="I1316" s="3" t="str">
        <f ca="1">IFERROR(__xludf.DUMMYFUNCTION("REGEXREPLACE(F1317,""\D"", """")
"),"4")</f>
        <v>4</v>
      </c>
    </row>
    <row r="1317" spans="1:9" ht="15.75" customHeight="1" x14ac:dyDescent="0.25">
      <c r="A1317" s="1">
        <v>1316</v>
      </c>
      <c r="B1317" s="2">
        <v>1317</v>
      </c>
      <c r="C1317" s="2" t="s">
        <v>3602</v>
      </c>
      <c r="D1317" s="2" t="s">
        <v>3603</v>
      </c>
      <c r="E1317" s="2" t="s">
        <v>3604</v>
      </c>
      <c r="F1317" s="2">
        <v>0</v>
      </c>
      <c r="I1317" s="3" t="str">
        <f ca="1">IFERROR(__xludf.DUMMYFUNCTION("REGEXREPLACE(F1318,""\D"", """")
"),"#VALUE!")</f>
        <v>#VALUE!</v>
      </c>
    </row>
    <row r="1318" spans="1:9" ht="15.75" customHeight="1" x14ac:dyDescent="0.25">
      <c r="A1318" s="1">
        <v>1317</v>
      </c>
      <c r="B1318" s="2">
        <v>1318</v>
      </c>
      <c r="C1318" s="2" t="s">
        <v>3605</v>
      </c>
      <c r="D1318" s="2" t="s">
        <v>3606</v>
      </c>
      <c r="E1318" s="2" t="s">
        <v>3607</v>
      </c>
      <c r="F1318" s="2">
        <v>0</v>
      </c>
      <c r="I1318" s="3" t="str">
        <f ca="1">IFERROR(__xludf.DUMMYFUNCTION("REGEXREPLACE(F1319,""\D"", """")
"),"#VALUE!")</f>
        <v>#VALUE!</v>
      </c>
    </row>
    <row r="1319" spans="1:9" ht="15.75" customHeight="1" x14ac:dyDescent="0.25">
      <c r="A1319" s="1">
        <v>1318</v>
      </c>
      <c r="B1319" s="2">
        <v>1319</v>
      </c>
      <c r="C1319" s="2" t="s">
        <v>3608</v>
      </c>
      <c r="D1319" s="2" t="s">
        <v>3609</v>
      </c>
      <c r="E1319" s="2" t="s">
        <v>3610</v>
      </c>
      <c r="F1319" s="2" t="s">
        <v>962</v>
      </c>
      <c r="G1319" s="2">
        <v>3</v>
      </c>
      <c r="H1319" s="2" t="s">
        <v>369</v>
      </c>
      <c r="I1319" s="3" t="str">
        <f ca="1">IFERROR(__xludf.DUMMYFUNCTION("REGEXREPLACE(F1320,""\D"", """")
"),"8")</f>
        <v>8</v>
      </c>
    </row>
    <row r="1320" spans="1:9" ht="15.75" customHeight="1" x14ac:dyDescent="0.25">
      <c r="A1320" s="1">
        <v>1319</v>
      </c>
      <c r="B1320" s="2">
        <v>1320</v>
      </c>
      <c r="C1320" s="2" t="s">
        <v>3611</v>
      </c>
      <c r="D1320" s="2" t="s">
        <v>3612</v>
      </c>
      <c r="E1320" s="2" t="s">
        <v>13</v>
      </c>
      <c r="F1320" s="2">
        <v>0</v>
      </c>
      <c r="I1320" s="3" t="str">
        <f ca="1">IFERROR(__xludf.DUMMYFUNCTION("REGEXREPLACE(F1321,""\D"", """")
"),"#VALUE!")</f>
        <v>#VALUE!</v>
      </c>
    </row>
    <row r="1321" spans="1:9" ht="15.75" customHeight="1" x14ac:dyDescent="0.25">
      <c r="A1321" s="1">
        <v>1320</v>
      </c>
      <c r="B1321" s="2">
        <v>1321</v>
      </c>
      <c r="C1321" s="2" t="s">
        <v>3613</v>
      </c>
      <c r="D1321" s="2" t="s">
        <v>3614</v>
      </c>
      <c r="E1321" s="2" t="s">
        <v>13</v>
      </c>
      <c r="F1321" s="2">
        <v>0</v>
      </c>
      <c r="I1321" s="3" t="str">
        <f ca="1">IFERROR(__xludf.DUMMYFUNCTION("REGEXREPLACE(F1322,""\D"", """")
"),"#VALUE!")</f>
        <v>#VALUE!</v>
      </c>
    </row>
    <row r="1322" spans="1:9" ht="15.75" customHeight="1" x14ac:dyDescent="0.25">
      <c r="A1322" s="1">
        <v>1321</v>
      </c>
      <c r="B1322" s="2">
        <v>1322</v>
      </c>
      <c r="C1322" s="2" t="s">
        <v>3615</v>
      </c>
      <c r="D1322" s="2" t="s">
        <v>3616</v>
      </c>
      <c r="E1322" s="2" t="s">
        <v>3617</v>
      </c>
      <c r="F1322" s="2">
        <v>0</v>
      </c>
      <c r="I1322" s="3" t="str">
        <f ca="1">IFERROR(__xludf.DUMMYFUNCTION("REGEXREPLACE(F1323,""\D"", """")
"),"#VALUE!")</f>
        <v>#VALUE!</v>
      </c>
    </row>
    <row r="1323" spans="1:9" ht="15.75" customHeight="1" x14ac:dyDescent="0.25">
      <c r="A1323" s="1">
        <v>1322</v>
      </c>
      <c r="B1323" s="2">
        <v>1323</v>
      </c>
      <c r="C1323" s="2" t="s">
        <v>3618</v>
      </c>
      <c r="D1323" s="2" t="s">
        <v>3619</v>
      </c>
      <c r="E1323" s="2" t="s">
        <v>3620</v>
      </c>
      <c r="F1323" s="2" t="s">
        <v>244</v>
      </c>
      <c r="G1323" s="2">
        <v>1</v>
      </c>
      <c r="H1323" s="2" t="s">
        <v>282</v>
      </c>
      <c r="I1323" s="3" t="str">
        <f ca="1">IFERROR(__xludf.DUMMYFUNCTION("REGEXREPLACE(F1324,""\D"", """")
"),"12")</f>
        <v>12</v>
      </c>
    </row>
    <row r="1324" spans="1:9" ht="15.75" customHeight="1" x14ac:dyDescent="0.25">
      <c r="A1324" s="1">
        <v>1323</v>
      </c>
      <c r="B1324" s="2">
        <v>1324</v>
      </c>
      <c r="C1324" s="2" t="s">
        <v>3621</v>
      </c>
      <c r="D1324" s="2" t="s">
        <v>3622</v>
      </c>
      <c r="E1324" s="2" t="s">
        <v>13</v>
      </c>
      <c r="F1324" s="2">
        <v>0</v>
      </c>
      <c r="I1324" s="3" t="str">
        <f ca="1">IFERROR(__xludf.DUMMYFUNCTION("REGEXREPLACE(F1325,""\D"", """")
"),"#VALUE!")</f>
        <v>#VALUE!</v>
      </c>
    </row>
    <row r="1325" spans="1:9" ht="15.75" customHeight="1" x14ac:dyDescent="0.25">
      <c r="A1325" s="1">
        <v>1324</v>
      </c>
      <c r="B1325" s="2">
        <v>1325</v>
      </c>
      <c r="C1325" s="2" t="s">
        <v>3623</v>
      </c>
      <c r="D1325" s="2" t="s">
        <v>3624</v>
      </c>
      <c r="E1325" s="2" t="s">
        <v>3625</v>
      </c>
      <c r="F1325" s="2" t="s">
        <v>962</v>
      </c>
      <c r="G1325" s="2">
        <v>2</v>
      </c>
      <c r="H1325" s="2" t="s">
        <v>155</v>
      </c>
      <c r="I1325" s="3" t="str">
        <f ca="1">IFERROR(__xludf.DUMMYFUNCTION("REGEXREPLACE(F1326,""\D"", """")
"),"8")</f>
        <v>8</v>
      </c>
    </row>
    <row r="1326" spans="1:9" ht="15.75" customHeight="1" x14ac:dyDescent="0.25">
      <c r="A1326" s="1">
        <v>1325</v>
      </c>
      <c r="B1326" s="2">
        <v>1326</v>
      </c>
      <c r="C1326" s="2" t="s">
        <v>3626</v>
      </c>
      <c r="D1326" s="2" t="s">
        <v>3627</v>
      </c>
      <c r="E1326" s="2" t="s">
        <v>3628</v>
      </c>
      <c r="F1326" s="2">
        <v>0</v>
      </c>
      <c r="I1326" s="3" t="str">
        <f ca="1">IFERROR(__xludf.DUMMYFUNCTION("REGEXREPLACE(F1327,""\D"", """")
"),"#VALUE!")</f>
        <v>#VALUE!</v>
      </c>
    </row>
    <row r="1327" spans="1:9" ht="15.75" customHeight="1" x14ac:dyDescent="0.25">
      <c r="A1327" s="1">
        <v>1326</v>
      </c>
      <c r="B1327" s="2">
        <v>1327</v>
      </c>
      <c r="C1327" s="2" t="s">
        <v>3629</v>
      </c>
      <c r="D1327" s="2" t="s">
        <v>3630</v>
      </c>
      <c r="E1327" s="2" t="s">
        <v>3631</v>
      </c>
      <c r="F1327" s="2" t="s">
        <v>409</v>
      </c>
      <c r="G1327" s="2">
        <v>0</v>
      </c>
      <c r="H1327" s="2" t="s">
        <v>620</v>
      </c>
      <c r="I1327" s="3" t="str">
        <f ca="1">IFERROR(__xludf.DUMMYFUNCTION("REGEXREPLACE(F1328,""\D"", """")
"),"7")</f>
        <v>7</v>
      </c>
    </row>
    <row r="1328" spans="1:9" ht="15.75" customHeight="1" x14ac:dyDescent="0.25">
      <c r="A1328" s="1">
        <v>1327</v>
      </c>
      <c r="B1328" s="2">
        <v>1328</v>
      </c>
      <c r="C1328" s="2" t="s">
        <v>3632</v>
      </c>
      <c r="D1328" s="2" t="s">
        <v>3633</v>
      </c>
      <c r="E1328" s="2" t="s">
        <v>3634</v>
      </c>
      <c r="F1328" s="2" t="s">
        <v>409</v>
      </c>
      <c r="G1328" s="2">
        <v>0</v>
      </c>
      <c r="H1328" s="2" t="s">
        <v>620</v>
      </c>
      <c r="I1328" s="3" t="str">
        <f ca="1">IFERROR(__xludf.DUMMYFUNCTION("REGEXREPLACE(F1329,""\D"", """")
"),"7")</f>
        <v>7</v>
      </c>
    </row>
    <row r="1329" spans="1:9" ht="15.75" customHeight="1" x14ac:dyDescent="0.25">
      <c r="A1329" s="1">
        <v>1328</v>
      </c>
      <c r="B1329" s="2">
        <v>1329</v>
      </c>
      <c r="C1329" s="2" t="s">
        <v>3635</v>
      </c>
      <c r="D1329" s="2" t="s">
        <v>3636</v>
      </c>
      <c r="E1329" s="2" t="s">
        <v>3637</v>
      </c>
      <c r="F1329" s="2" t="s">
        <v>409</v>
      </c>
      <c r="G1329" s="2">
        <v>10</v>
      </c>
      <c r="H1329" s="2" t="s">
        <v>475</v>
      </c>
      <c r="I1329" s="3" t="str">
        <f ca="1">IFERROR(__xludf.DUMMYFUNCTION("REGEXREPLACE(F1330,""\D"", """")
"),"7")</f>
        <v>7</v>
      </c>
    </row>
    <row r="1330" spans="1:9" ht="15.75" customHeight="1" x14ac:dyDescent="0.25">
      <c r="A1330" s="1">
        <v>1329</v>
      </c>
      <c r="B1330" s="2">
        <v>1330</v>
      </c>
      <c r="C1330" s="2" t="s">
        <v>3638</v>
      </c>
      <c r="D1330" s="2" t="s">
        <v>3639</v>
      </c>
      <c r="E1330" s="2" t="s">
        <v>3640</v>
      </c>
      <c r="F1330" s="2">
        <v>0</v>
      </c>
      <c r="I1330" s="3" t="str">
        <f ca="1">IFERROR(__xludf.DUMMYFUNCTION("REGEXREPLACE(F1331,""\D"", """")
"),"#VALUE!")</f>
        <v>#VALUE!</v>
      </c>
    </row>
    <row r="1331" spans="1:9" ht="15.75" customHeight="1" x14ac:dyDescent="0.25">
      <c r="A1331" s="1">
        <v>1330</v>
      </c>
      <c r="B1331" s="2">
        <v>1331</v>
      </c>
      <c r="C1331" s="2" t="s">
        <v>3641</v>
      </c>
      <c r="D1331" s="2" t="s">
        <v>3642</v>
      </c>
      <c r="E1331" s="2" t="s">
        <v>3643</v>
      </c>
      <c r="F1331" s="2">
        <v>0</v>
      </c>
      <c r="I1331" s="3" t="str">
        <f ca="1">IFERROR(__xludf.DUMMYFUNCTION("REGEXREPLACE(F1332,""\D"", """")
"),"#VALUE!")</f>
        <v>#VALUE!</v>
      </c>
    </row>
    <row r="1332" spans="1:9" ht="15.75" customHeight="1" x14ac:dyDescent="0.25">
      <c r="A1332" s="1">
        <v>1331</v>
      </c>
      <c r="B1332" s="2">
        <v>1332</v>
      </c>
      <c r="C1332" s="2" t="s">
        <v>3644</v>
      </c>
      <c r="D1332" s="2" t="s">
        <v>3645</v>
      </c>
      <c r="E1332" s="2" t="s">
        <v>13</v>
      </c>
      <c r="F1332" s="2">
        <v>0</v>
      </c>
      <c r="I1332" s="3" t="str">
        <f ca="1">IFERROR(__xludf.DUMMYFUNCTION("REGEXREPLACE(F1333,""\D"", """")
"),"#VALUE!")</f>
        <v>#VALUE!</v>
      </c>
    </row>
    <row r="1333" spans="1:9" ht="15.75" customHeight="1" x14ac:dyDescent="0.25">
      <c r="A1333" s="1">
        <v>1332</v>
      </c>
      <c r="B1333" s="2">
        <v>1333</v>
      </c>
      <c r="C1333" s="2" t="s">
        <v>3646</v>
      </c>
      <c r="D1333" s="2" t="s">
        <v>3647</v>
      </c>
      <c r="E1333" s="2" t="s">
        <v>13</v>
      </c>
      <c r="F1333" s="2">
        <v>0</v>
      </c>
      <c r="I1333" s="3" t="str">
        <f ca="1">IFERROR(__xludf.DUMMYFUNCTION("REGEXREPLACE(F1334,""\D"", """")
"),"#VALUE!")</f>
        <v>#VALUE!</v>
      </c>
    </row>
    <row r="1334" spans="1:9" ht="15.75" customHeight="1" x14ac:dyDescent="0.25">
      <c r="A1334" s="1">
        <v>1333</v>
      </c>
      <c r="B1334" s="2">
        <v>1334</v>
      </c>
      <c r="C1334" s="2" t="s">
        <v>3648</v>
      </c>
      <c r="D1334" s="2" t="s">
        <v>3649</v>
      </c>
      <c r="E1334" s="2" t="s">
        <v>13</v>
      </c>
      <c r="F1334" s="2">
        <v>0</v>
      </c>
      <c r="I1334" s="3" t="str">
        <f ca="1">IFERROR(__xludf.DUMMYFUNCTION("REGEXREPLACE(F1335,""\D"", """")
"),"#VALUE!")</f>
        <v>#VALUE!</v>
      </c>
    </row>
    <row r="1335" spans="1:9" ht="15.75" customHeight="1" x14ac:dyDescent="0.25">
      <c r="A1335" s="1">
        <v>1334</v>
      </c>
      <c r="B1335" s="2">
        <v>1335</v>
      </c>
      <c r="C1335" s="2" t="s">
        <v>3650</v>
      </c>
      <c r="D1335" s="2" t="s">
        <v>3651</v>
      </c>
      <c r="E1335" s="2" t="s">
        <v>13</v>
      </c>
      <c r="F1335" s="2">
        <v>0</v>
      </c>
      <c r="I1335" s="3" t="str">
        <f ca="1">IFERROR(__xludf.DUMMYFUNCTION("REGEXREPLACE(F1336,""\D"", """")
"),"#VALUE!")</f>
        <v>#VALUE!</v>
      </c>
    </row>
    <row r="1336" spans="1:9" ht="15.75" customHeight="1" x14ac:dyDescent="0.25">
      <c r="A1336" s="1">
        <v>1335</v>
      </c>
      <c r="B1336" s="2">
        <v>1336</v>
      </c>
      <c r="C1336" s="2" t="s">
        <v>3652</v>
      </c>
      <c r="D1336" s="2" t="s">
        <v>3653</v>
      </c>
      <c r="E1336" s="2" t="s">
        <v>3654</v>
      </c>
      <c r="F1336" s="2">
        <v>0</v>
      </c>
      <c r="I1336" s="3" t="str">
        <f ca="1">IFERROR(__xludf.DUMMYFUNCTION("REGEXREPLACE(F1337,""\D"", """")
"),"#VALUE!")</f>
        <v>#VALUE!</v>
      </c>
    </row>
    <row r="1337" spans="1:9" ht="15.75" customHeight="1" x14ac:dyDescent="0.25">
      <c r="A1337" s="1">
        <v>1336</v>
      </c>
      <c r="B1337" s="2">
        <v>1337</v>
      </c>
      <c r="C1337" s="2" t="s">
        <v>3655</v>
      </c>
      <c r="D1337" s="2" t="s">
        <v>3656</v>
      </c>
      <c r="E1337" s="2" t="s">
        <v>13</v>
      </c>
      <c r="F1337" s="2">
        <v>0</v>
      </c>
      <c r="I1337" s="3" t="str">
        <f ca="1">IFERROR(__xludf.DUMMYFUNCTION("REGEXREPLACE(F1338,""\D"", """")
"),"#VALUE!")</f>
        <v>#VALUE!</v>
      </c>
    </row>
    <row r="1338" spans="1:9" ht="15.75" customHeight="1" x14ac:dyDescent="0.25">
      <c r="A1338" s="1">
        <v>1337</v>
      </c>
      <c r="B1338" s="2">
        <v>1338</v>
      </c>
      <c r="C1338" s="2" t="s">
        <v>3657</v>
      </c>
      <c r="D1338" s="2" t="s">
        <v>3658</v>
      </c>
      <c r="E1338" s="2" t="s">
        <v>13</v>
      </c>
      <c r="F1338" s="2">
        <v>0</v>
      </c>
      <c r="I1338" s="3" t="str">
        <f ca="1">IFERROR(__xludf.DUMMYFUNCTION("REGEXREPLACE(F1339,""\D"", """")
"),"#VALUE!")</f>
        <v>#VALUE!</v>
      </c>
    </row>
    <row r="1339" spans="1:9" ht="15.75" customHeight="1" x14ac:dyDescent="0.25">
      <c r="A1339" s="1">
        <v>1338</v>
      </c>
      <c r="B1339" s="2">
        <v>1339</v>
      </c>
      <c r="C1339" s="2" t="s">
        <v>3659</v>
      </c>
      <c r="D1339" s="2" t="s">
        <v>3660</v>
      </c>
      <c r="E1339" s="2" t="s">
        <v>3661</v>
      </c>
      <c r="F1339" s="2" t="s">
        <v>93</v>
      </c>
      <c r="G1339" s="2">
        <v>1</v>
      </c>
      <c r="H1339" s="2" t="s">
        <v>1162</v>
      </c>
      <c r="I1339" s="3" t="str">
        <f ca="1">IFERROR(__xludf.DUMMYFUNCTION("REGEXREPLACE(F1340,""\D"", """")
"),"4")</f>
        <v>4</v>
      </c>
    </row>
    <row r="1340" spans="1:9" ht="15.75" customHeight="1" x14ac:dyDescent="0.25">
      <c r="A1340" s="1">
        <v>1339</v>
      </c>
      <c r="B1340" s="2">
        <v>1340</v>
      </c>
      <c r="C1340" s="2" t="s">
        <v>3662</v>
      </c>
      <c r="D1340" s="2" t="s">
        <v>3663</v>
      </c>
      <c r="E1340" s="2" t="s">
        <v>3664</v>
      </c>
      <c r="F1340" s="2">
        <v>0</v>
      </c>
      <c r="I1340" s="3" t="str">
        <f ca="1">IFERROR(__xludf.DUMMYFUNCTION("REGEXREPLACE(F1341,""\D"", """")
"),"#VALUE!")</f>
        <v>#VALUE!</v>
      </c>
    </row>
    <row r="1341" spans="1:9" ht="15.75" customHeight="1" x14ac:dyDescent="0.25">
      <c r="A1341" s="1">
        <v>1340</v>
      </c>
      <c r="B1341" s="2">
        <v>1341</v>
      </c>
      <c r="C1341" s="2" t="s">
        <v>3665</v>
      </c>
      <c r="D1341" s="2" t="s">
        <v>3666</v>
      </c>
      <c r="E1341" s="2" t="s">
        <v>13</v>
      </c>
      <c r="F1341" s="2">
        <v>0</v>
      </c>
      <c r="I1341" s="3" t="str">
        <f ca="1">IFERROR(__xludf.DUMMYFUNCTION("REGEXREPLACE(F1342,""\D"", """")
"),"#VALUE!")</f>
        <v>#VALUE!</v>
      </c>
    </row>
    <row r="1342" spans="1:9" ht="15.75" customHeight="1" x14ac:dyDescent="0.25">
      <c r="A1342" s="1">
        <v>1341</v>
      </c>
      <c r="B1342" s="2">
        <v>1342</v>
      </c>
      <c r="C1342" s="2" t="s">
        <v>3667</v>
      </c>
      <c r="D1342" s="2" t="s">
        <v>3668</v>
      </c>
      <c r="E1342" s="2" t="s">
        <v>3669</v>
      </c>
      <c r="F1342" s="2">
        <v>0</v>
      </c>
      <c r="I1342" s="3" t="str">
        <f ca="1">IFERROR(__xludf.DUMMYFUNCTION("REGEXREPLACE(F1343,""\D"", """")
"),"#VALUE!")</f>
        <v>#VALUE!</v>
      </c>
    </row>
    <row r="1343" spans="1:9" ht="15.75" customHeight="1" x14ac:dyDescent="0.25">
      <c r="A1343" s="1">
        <v>1342</v>
      </c>
      <c r="B1343" s="2">
        <v>1343</v>
      </c>
      <c r="C1343" s="2" t="s">
        <v>3670</v>
      </c>
      <c r="D1343" s="2" t="s">
        <v>3671</v>
      </c>
      <c r="E1343" s="2" t="s">
        <v>3672</v>
      </c>
      <c r="F1343" s="2" t="s">
        <v>1731</v>
      </c>
      <c r="G1343" s="2">
        <v>0</v>
      </c>
      <c r="H1343" s="2" t="s">
        <v>523</v>
      </c>
      <c r="I1343" s="3" t="str">
        <f ca="1">IFERROR(__xludf.DUMMYFUNCTION("REGEXREPLACE(F1344,""\D"", """")
"),"34")</f>
        <v>34</v>
      </c>
    </row>
    <row r="1344" spans="1:9" ht="15.75" customHeight="1" x14ac:dyDescent="0.25">
      <c r="A1344" s="1">
        <v>1343</v>
      </c>
      <c r="B1344" s="2">
        <v>1344</v>
      </c>
      <c r="C1344" s="2" t="s">
        <v>3673</v>
      </c>
      <c r="D1344" s="2" t="s">
        <v>3674</v>
      </c>
      <c r="E1344" s="2" t="s">
        <v>3675</v>
      </c>
      <c r="F1344" s="2">
        <v>0</v>
      </c>
      <c r="I1344" s="3" t="str">
        <f ca="1">IFERROR(__xludf.DUMMYFUNCTION("REGEXREPLACE(F1345,""\D"", """")
"),"#VALUE!")</f>
        <v>#VALUE!</v>
      </c>
    </row>
    <row r="1345" spans="1:9" ht="15.75" customHeight="1" x14ac:dyDescent="0.25">
      <c r="A1345" s="1">
        <v>1344</v>
      </c>
      <c r="B1345" s="2">
        <v>1345</v>
      </c>
      <c r="C1345" s="2" t="s">
        <v>3676</v>
      </c>
      <c r="D1345" s="2" t="s">
        <v>3677</v>
      </c>
      <c r="E1345" s="2" t="s">
        <v>13</v>
      </c>
      <c r="F1345" s="2">
        <v>0</v>
      </c>
      <c r="I1345" s="3" t="str">
        <f ca="1">IFERROR(__xludf.DUMMYFUNCTION("REGEXREPLACE(F1346,""\D"", """")
"),"#VALUE!")</f>
        <v>#VALUE!</v>
      </c>
    </row>
    <row r="1346" spans="1:9" ht="15.75" customHeight="1" x14ac:dyDescent="0.25">
      <c r="A1346" s="1">
        <v>1345</v>
      </c>
      <c r="B1346" s="2">
        <v>1346</v>
      </c>
      <c r="C1346" s="2" t="s">
        <v>3678</v>
      </c>
      <c r="D1346" s="2" t="s">
        <v>3679</v>
      </c>
      <c r="E1346" s="2" t="s">
        <v>3680</v>
      </c>
      <c r="F1346" s="2" t="s">
        <v>3681</v>
      </c>
      <c r="G1346" s="2">
        <v>1</v>
      </c>
      <c r="H1346" s="2" t="s">
        <v>405</v>
      </c>
      <c r="I1346" s="3" t="str">
        <f ca="1">IFERROR(__xludf.DUMMYFUNCTION("REGEXREPLACE(F1347,""\D"", """")
"),"1")</f>
        <v>1</v>
      </c>
    </row>
    <row r="1347" spans="1:9" ht="15.75" customHeight="1" x14ac:dyDescent="0.25">
      <c r="A1347" s="1">
        <v>1346</v>
      </c>
      <c r="B1347" s="2">
        <v>1347</v>
      </c>
      <c r="C1347" s="2" t="s">
        <v>3682</v>
      </c>
      <c r="D1347" s="2" t="s">
        <v>3683</v>
      </c>
      <c r="E1347" s="2" t="s">
        <v>3684</v>
      </c>
      <c r="F1347" s="2" t="s">
        <v>93</v>
      </c>
      <c r="G1347" s="2">
        <v>6</v>
      </c>
      <c r="H1347" s="2" t="s">
        <v>155</v>
      </c>
      <c r="I1347" s="3" t="str">
        <f ca="1">IFERROR(__xludf.DUMMYFUNCTION("REGEXREPLACE(F1348,""\D"", """")
"),"4")</f>
        <v>4</v>
      </c>
    </row>
    <row r="1348" spans="1:9" ht="15.75" customHeight="1" x14ac:dyDescent="0.25">
      <c r="A1348" s="1">
        <v>1347</v>
      </c>
      <c r="B1348" s="2">
        <v>1348</v>
      </c>
      <c r="C1348" s="2" t="s">
        <v>3685</v>
      </c>
      <c r="D1348" s="2" t="s">
        <v>3686</v>
      </c>
      <c r="E1348" s="2" t="s">
        <v>3687</v>
      </c>
      <c r="F1348" s="2">
        <v>0</v>
      </c>
      <c r="I1348" s="3" t="str">
        <f ca="1">IFERROR(__xludf.DUMMYFUNCTION("REGEXREPLACE(F1349,""\D"", """")
"),"#VALUE!")</f>
        <v>#VALUE!</v>
      </c>
    </row>
    <row r="1349" spans="1:9" ht="15.75" customHeight="1" x14ac:dyDescent="0.25">
      <c r="A1349" s="1">
        <v>1348</v>
      </c>
      <c r="B1349" s="2">
        <v>1349</v>
      </c>
      <c r="C1349" s="2" t="s">
        <v>3688</v>
      </c>
      <c r="D1349" s="2" t="s">
        <v>3689</v>
      </c>
      <c r="E1349" s="2" t="s">
        <v>13</v>
      </c>
      <c r="F1349" s="2">
        <v>0</v>
      </c>
      <c r="I1349" s="3" t="str">
        <f ca="1">IFERROR(__xludf.DUMMYFUNCTION("REGEXREPLACE(F1350,""\D"", """")
"),"#VALUE!")</f>
        <v>#VALUE!</v>
      </c>
    </row>
    <row r="1350" spans="1:9" ht="15.75" customHeight="1" x14ac:dyDescent="0.25">
      <c r="A1350" s="1">
        <v>1349</v>
      </c>
      <c r="B1350" s="2">
        <v>1350</v>
      </c>
      <c r="C1350" s="2" t="s">
        <v>3690</v>
      </c>
      <c r="D1350" s="2" t="s">
        <v>3691</v>
      </c>
      <c r="E1350" s="2" t="s">
        <v>13</v>
      </c>
      <c r="F1350" s="2">
        <v>0</v>
      </c>
      <c r="I1350" s="3" t="str">
        <f ca="1">IFERROR(__xludf.DUMMYFUNCTION("REGEXREPLACE(F1351,""\D"", """")
"),"#VALUE!")</f>
        <v>#VALUE!</v>
      </c>
    </row>
    <row r="1351" spans="1:9" ht="15.75" customHeight="1" x14ac:dyDescent="0.25">
      <c r="A1351" s="1">
        <v>1350</v>
      </c>
      <c r="B1351" s="2">
        <v>1351</v>
      </c>
      <c r="C1351" s="2" t="s">
        <v>3692</v>
      </c>
      <c r="D1351" s="2" t="s">
        <v>3693</v>
      </c>
      <c r="E1351" s="2" t="s">
        <v>13</v>
      </c>
      <c r="F1351" s="2">
        <v>0</v>
      </c>
      <c r="I1351" s="3" t="str">
        <f ca="1">IFERROR(__xludf.DUMMYFUNCTION("REGEXREPLACE(F1352,""\D"", """")
"),"#VALUE!")</f>
        <v>#VALUE!</v>
      </c>
    </row>
    <row r="1352" spans="1:9" ht="15.75" customHeight="1" x14ac:dyDescent="0.25">
      <c r="A1352" s="1">
        <v>1351</v>
      </c>
      <c r="B1352" s="2">
        <v>1352</v>
      </c>
      <c r="C1352" s="2" t="s">
        <v>3694</v>
      </c>
      <c r="D1352" s="2" t="s">
        <v>3695</v>
      </c>
      <c r="E1352" s="2" t="s">
        <v>3696</v>
      </c>
      <c r="F1352" s="2" t="s">
        <v>404</v>
      </c>
      <c r="G1352" s="2">
        <v>2</v>
      </c>
      <c r="H1352" s="2" t="s">
        <v>1617</v>
      </c>
      <c r="I1352" s="3" t="str">
        <f ca="1">IFERROR(__xludf.DUMMYFUNCTION("REGEXREPLACE(F1353,""\D"", """")
"),"2")</f>
        <v>2</v>
      </c>
    </row>
    <row r="1353" spans="1:9" ht="15.75" customHeight="1" x14ac:dyDescent="0.25">
      <c r="A1353" s="1">
        <v>1352</v>
      </c>
      <c r="B1353" s="2">
        <v>1353</v>
      </c>
      <c r="C1353" s="2" t="s">
        <v>3697</v>
      </c>
      <c r="D1353" s="2" t="s">
        <v>3698</v>
      </c>
      <c r="E1353" s="2" t="s">
        <v>3699</v>
      </c>
      <c r="F1353" s="2" t="s">
        <v>643</v>
      </c>
      <c r="G1353" s="2">
        <v>46</v>
      </c>
      <c r="H1353" s="2" t="s">
        <v>150</v>
      </c>
      <c r="I1353" s="3" t="str">
        <f ca="1">IFERROR(__xludf.DUMMYFUNCTION("REGEXREPLACE(F1354,""\D"", """")
"),"15")</f>
        <v>15</v>
      </c>
    </row>
    <row r="1354" spans="1:9" ht="15.75" customHeight="1" x14ac:dyDescent="0.25">
      <c r="A1354" s="1">
        <v>1353</v>
      </c>
      <c r="B1354" s="2">
        <v>1354</v>
      </c>
      <c r="C1354" s="2" t="s">
        <v>3700</v>
      </c>
      <c r="D1354" s="2" t="s">
        <v>3701</v>
      </c>
      <c r="E1354" s="2" t="s">
        <v>3702</v>
      </c>
      <c r="F1354" s="2" t="s">
        <v>256</v>
      </c>
      <c r="G1354" s="2">
        <v>32</v>
      </c>
      <c r="H1354" s="2" t="s">
        <v>400</v>
      </c>
      <c r="I1354" s="3" t="str">
        <f ca="1">IFERROR(__xludf.DUMMYFUNCTION("REGEXREPLACE(F1355,""\D"", """")
"),"10")</f>
        <v>10</v>
      </c>
    </row>
    <row r="1355" spans="1:9" ht="15.75" customHeight="1" x14ac:dyDescent="0.25">
      <c r="A1355" s="1">
        <v>1354</v>
      </c>
      <c r="B1355" s="2">
        <v>1355</v>
      </c>
      <c r="C1355" s="2" t="s">
        <v>3703</v>
      </c>
      <c r="D1355" s="2" t="s">
        <v>3704</v>
      </c>
      <c r="E1355" s="2" t="s">
        <v>3705</v>
      </c>
      <c r="F1355" s="2">
        <v>0</v>
      </c>
      <c r="I1355" s="3" t="str">
        <f ca="1">IFERROR(__xludf.DUMMYFUNCTION("REGEXREPLACE(F1356,""\D"", """")
"),"#VALUE!")</f>
        <v>#VALUE!</v>
      </c>
    </row>
    <row r="1356" spans="1:9" ht="15.75" customHeight="1" x14ac:dyDescent="0.25">
      <c r="A1356" s="1">
        <v>1355</v>
      </c>
      <c r="B1356" s="2">
        <v>1356</v>
      </c>
      <c r="C1356" s="2" t="s">
        <v>3706</v>
      </c>
      <c r="D1356" s="2" t="s">
        <v>3707</v>
      </c>
      <c r="E1356" s="2" t="s">
        <v>3708</v>
      </c>
      <c r="F1356" s="2" t="s">
        <v>256</v>
      </c>
      <c r="G1356" s="2">
        <v>10</v>
      </c>
      <c r="H1356" s="2" t="s">
        <v>357</v>
      </c>
      <c r="I1356" s="3" t="str">
        <f ca="1">IFERROR(__xludf.DUMMYFUNCTION("REGEXREPLACE(F1357,""\D"", """")
"),"10")</f>
        <v>10</v>
      </c>
    </row>
    <row r="1357" spans="1:9" ht="15.75" customHeight="1" x14ac:dyDescent="0.25">
      <c r="A1357" s="1">
        <v>1356</v>
      </c>
      <c r="B1357" s="2">
        <v>1357</v>
      </c>
      <c r="C1357" s="2" t="s">
        <v>3709</v>
      </c>
      <c r="D1357" s="2" t="s">
        <v>3710</v>
      </c>
      <c r="E1357" s="2" t="s">
        <v>3711</v>
      </c>
      <c r="F1357" s="2" t="s">
        <v>3712</v>
      </c>
      <c r="G1357" s="2">
        <v>40</v>
      </c>
      <c r="H1357" s="2" t="s">
        <v>3713</v>
      </c>
      <c r="I1357" s="3" t="str">
        <f ca="1">IFERROR(__xludf.DUMMYFUNCTION("REGEXREPLACE(F1358,""\D"", """")
"),"132")</f>
        <v>132</v>
      </c>
    </row>
    <row r="1358" spans="1:9" ht="15.75" customHeight="1" x14ac:dyDescent="0.25">
      <c r="A1358" s="1">
        <v>1357</v>
      </c>
      <c r="B1358" s="2">
        <v>1358</v>
      </c>
      <c r="C1358" s="2" t="s">
        <v>3714</v>
      </c>
      <c r="D1358" s="2" t="s">
        <v>3715</v>
      </c>
      <c r="E1358" s="2" t="s">
        <v>3716</v>
      </c>
      <c r="F1358" s="2">
        <v>0</v>
      </c>
      <c r="I1358" s="3" t="str">
        <f ca="1">IFERROR(__xludf.DUMMYFUNCTION("REGEXREPLACE(F1359,""\D"", """")
"),"#VALUE!")</f>
        <v>#VALUE!</v>
      </c>
    </row>
    <row r="1359" spans="1:9" ht="15.75" customHeight="1" x14ac:dyDescent="0.25">
      <c r="A1359" s="1">
        <v>1358</v>
      </c>
      <c r="B1359" s="2">
        <v>1359</v>
      </c>
      <c r="C1359" s="2" t="s">
        <v>3717</v>
      </c>
      <c r="D1359" s="2" t="s">
        <v>3718</v>
      </c>
      <c r="E1359" s="2" t="s">
        <v>13</v>
      </c>
      <c r="F1359" s="2">
        <v>0</v>
      </c>
      <c r="I1359" s="3" t="str">
        <f ca="1">IFERROR(__xludf.DUMMYFUNCTION("REGEXREPLACE(F1360,""\D"", """")
"),"#VALUE!")</f>
        <v>#VALUE!</v>
      </c>
    </row>
    <row r="1360" spans="1:9" ht="15.75" customHeight="1" x14ac:dyDescent="0.25">
      <c r="A1360" s="1">
        <v>1359</v>
      </c>
      <c r="B1360" s="2">
        <v>1360</v>
      </c>
      <c r="C1360" s="2" t="s">
        <v>3719</v>
      </c>
      <c r="D1360" s="2" t="s">
        <v>3720</v>
      </c>
      <c r="E1360" s="2" t="s">
        <v>3721</v>
      </c>
      <c r="F1360" s="2" t="s">
        <v>35</v>
      </c>
      <c r="G1360" s="2">
        <v>2</v>
      </c>
      <c r="H1360" s="2" t="s">
        <v>620</v>
      </c>
      <c r="I1360" s="3" t="str">
        <f ca="1">IFERROR(__xludf.DUMMYFUNCTION("REGEXREPLACE(F1361,""\D"", """")
"),"5")</f>
        <v>5</v>
      </c>
    </row>
    <row r="1361" spans="1:9" ht="15.75" customHeight="1" x14ac:dyDescent="0.25">
      <c r="A1361" s="1">
        <v>1360</v>
      </c>
      <c r="B1361" s="2">
        <v>1361</v>
      </c>
      <c r="C1361" s="2" t="s">
        <v>3722</v>
      </c>
      <c r="D1361" s="2" t="s">
        <v>3723</v>
      </c>
      <c r="E1361" s="2" t="s">
        <v>3724</v>
      </c>
      <c r="F1361" s="2">
        <v>0</v>
      </c>
      <c r="I1361" s="3" t="str">
        <f ca="1">IFERROR(__xludf.DUMMYFUNCTION("REGEXREPLACE(F1362,""\D"", """")
"),"#VALUE!")</f>
        <v>#VALUE!</v>
      </c>
    </row>
    <row r="1362" spans="1:9" ht="15.75" customHeight="1" x14ac:dyDescent="0.25">
      <c r="A1362" s="1">
        <v>1361</v>
      </c>
      <c r="B1362" s="2">
        <v>1362</v>
      </c>
      <c r="C1362" s="2" t="s">
        <v>3725</v>
      </c>
      <c r="D1362" s="2" t="s">
        <v>3726</v>
      </c>
      <c r="E1362" s="2" t="s">
        <v>13</v>
      </c>
      <c r="F1362" s="2">
        <v>0</v>
      </c>
      <c r="I1362" s="3" t="str">
        <f ca="1">IFERROR(__xludf.DUMMYFUNCTION("REGEXREPLACE(F1363,""\D"", """")
"),"#VALUE!")</f>
        <v>#VALUE!</v>
      </c>
    </row>
    <row r="1363" spans="1:9" ht="15.75" customHeight="1" x14ac:dyDescent="0.25">
      <c r="A1363" s="1">
        <v>1362</v>
      </c>
      <c r="B1363" s="2">
        <v>1363</v>
      </c>
      <c r="C1363" s="2" t="s">
        <v>3727</v>
      </c>
      <c r="D1363" s="2" t="s">
        <v>3728</v>
      </c>
      <c r="E1363" s="2" t="s">
        <v>3729</v>
      </c>
      <c r="F1363" s="2" t="s">
        <v>186</v>
      </c>
      <c r="G1363" s="2">
        <v>0</v>
      </c>
      <c r="H1363" s="2" t="s">
        <v>384</v>
      </c>
      <c r="I1363" s="3" t="str">
        <f ca="1">IFERROR(__xludf.DUMMYFUNCTION("REGEXREPLACE(F1364,""\D"", """")
"),"33")</f>
        <v>33</v>
      </c>
    </row>
    <row r="1364" spans="1:9" ht="15.75" customHeight="1" x14ac:dyDescent="0.25">
      <c r="A1364" s="1">
        <v>1363</v>
      </c>
      <c r="B1364" s="2">
        <v>1364</v>
      </c>
      <c r="C1364" s="2" t="s">
        <v>3730</v>
      </c>
      <c r="D1364" s="2" t="s">
        <v>3731</v>
      </c>
      <c r="E1364" s="2" t="s">
        <v>3732</v>
      </c>
      <c r="F1364" s="2" t="s">
        <v>356</v>
      </c>
      <c r="G1364" s="2">
        <v>5</v>
      </c>
      <c r="H1364" s="2" t="s">
        <v>571</v>
      </c>
      <c r="I1364" s="3" t="str">
        <f ca="1">IFERROR(__xludf.DUMMYFUNCTION("REGEXREPLACE(F1365,""\D"", """")
"),"14")</f>
        <v>14</v>
      </c>
    </row>
    <row r="1365" spans="1:9" ht="15.75" customHeight="1" x14ac:dyDescent="0.25">
      <c r="A1365" s="1">
        <v>1364</v>
      </c>
      <c r="B1365" s="2">
        <v>1365</v>
      </c>
      <c r="C1365" s="2" t="s">
        <v>3733</v>
      </c>
      <c r="D1365" s="2" t="s">
        <v>3734</v>
      </c>
      <c r="E1365" s="2" t="s">
        <v>3735</v>
      </c>
      <c r="F1365" s="2">
        <v>0</v>
      </c>
      <c r="I1365" s="3" t="str">
        <f ca="1">IFERROR(__xludf.DUMMYFUNCTION("REGEXREPLACE(F1366,""\D"", """")
"),"#VALUE!")</f>
        <v>#VALUE!</v>
      </c>
    </row>
    <row r="1366" spans="1:9" ht="15.75" customHeight="1" x14ac:dyDescent="0.25">
      <c r="A1366" s="1">
        <v>1365</v>
      </c>
      <c r="B1366" s="2">
        <v>1366</v>
      </c>
      <c r="C1366" s="2" t="s">
        <v>3736</v>
      </c>
      <c r="D1366" s="2" t="s">
        <v>3737</v>
      </c>
      <c r="E1366" s="2" t="s">
        <v>3738</v>
      </c>
      <c r="F1366" s="2" t="s">
        <v>149</v>
      </c>
      <c r="G1366" s="2">
        <v>27</v>
      </c>
      <c r="H1366" s="2" t="s">
        <v>805</v>
      </c>
      <c r="I1366" s="3" t="str">
        <f ca="1">IFERROR(__xludf.DUMMYFUNCTION("REGEXREPLACE(F1367,""\D"", """")
"),"25")</f>
        <v>25</v>
      </c>
    </row>
    <row r="1367" spans="1:9" ht="15.75" customHeight="1" x14ac:dyDescent="0.25">
      <c r="A1367" s="1">
        <v>1366</v>
      </c>
      <c r="B1367" s="2">
        <v>1367</v>
      </c>
      <c r="C1367" s="2" t="s">
        <v>3739</v>
      </c>
      <c r="D1367" s="2" t="s">
        <v>3740</v>
      </c>
      <c r="E1367" s="2" t="s">
        <v>3741</v>
      </c>
      <c r="F1367" s="2" t="s">
        <v>356</v>
      </c>
      <c r="G1367" s="2">
        <v>59</v>
      </c>
      <c r="H1367" s="2" t="s">
        <v>3742</v>
      </c>
      <c r="I1367" s="3" t="str">
        <f ca="1">IFERROR(__xludf.DUMMYFUNCTION("REGEXREPLACE(F1368,""\D"", """")
"),"14")</f>
        <v>14</v>
      </c>
    </row>
    <row r="1368" spans="1:9" ht="15.75" customHeight="1" x14ac:dyDescent="0.25">
      <c r="A1368" s="1">
        <v>1367</v>
      </c>
      <c r="B1368" s="2">
        <v>1368</v>
      </c>
      <c r="C1368" s="2" t="s">
        <v>3743</v>
      </c>
      <c r="D1368" s="2" t="s">
        <v>3744</v>
      </c>
      <c r="E1368" s="2" t="s">
        <v>13</v>
      </c>
      <c r="F1368" s="2">
        <v>0</v>
      </c>
      <c r="I1368" s="3" t="str">
        <f ca="1">IFERROR(__xludf.DUMMYFUNCTION("REGEXREPLACE(F1369,""\D"", """")
"),"#VALUE!")</f>
        <v>#VALUE!</v>
      </c>
    </row>
    <row r="1369" spans="1:9" ht="15.75" customHeight="1" x14ac:dyDescent="0.25">
      <c r="A1369" s="1">
        <v>1368</v>
      </c>
      <c r="B1369" s="2">
        <v>1369</v>
      </c>
      <c r="C1369" s="2" t="s">
        <v>3745</v>
      </c>
      <c r="D1369" s="2" t="s">
        <v>3746</v>
      </c>
      <c r="E1369" s="2" t="s">
        <v>3747</v>
      </c>
      <c r="F1369" s="2" t="s">
        <v>409</v>
      </c>
      <c r="G1369" s="2">
        <v>9</v>
      </c>
      <c r="H1369" s="2" t="s">
        <v>47</v>
      </c>
      <c r="I1369" s="3" t="str">
        <f ca="1">IFERROR(__xludf.DUMMYFUNCTION("REGEXREPLACE(F1370,""\D"", """")
"),"7")</f>
        <v>7</v>
      </c>
    </row>
    <row r="1370" spans="1:9" ht="15.75" customHeight="1" x14ac:dyDescent="0.25">
      <c r="A1370" s="1">
        <v>1369</v>
      </c>
      <c r="B1370" s="2">
        <v>1370</v>
      </c>
      <c r="C1370" s="2" t="s">
        <v>3748</v>
      </c>
      <c r="D1370" s="2" t="s">
        <v>3749</v>
      </c>
      <c r="E1370" s="2" t="s">
        <v>3750</v>
      </c>
      <c r="F1370" s="2">
        <v>0</v>
      </c>
      <c r="I1370" s="3" t="str">
        <f ca="1">IFERROR(__xludf.DUMMYFUNCTION("REGEXREPLACE(F1371,""\D"", """")
"),"#VALUE!")</f>
        <v>#VALUE!</v>
      </c>
    </row>
    <row r="1371" spans="1:9" ht="15.75" customHeight="1" x14ac:dyDescent="0.25">
      <c r="A1371" s="1">
        <v>1370</v>
      </c>
      <c r="B1371" s="2">
        <v>1371</v>
      </c>
      <c r="C1371" s="2" t="s">
        <v>3751</v>
      </c>
      <c r="D1371" s="2" t="s">
        <v>3752</v>
      </c>
      <c r="E1371" s="2" t="s">
        <v>3753</v>
      </c>
      <c r="F1371" s="2">
        <v>0</v>
      </c>
      <c r="I1371" s="3" t="str">
        <f ca="1">IFERROR(__xludf.DUMMYFUNCTION("REGEXREPLACE(F1372,""\D"", """")
"),"#VALUE!")</f>
        <v>#VALUE!</v>
      </c>
    </row>
    <row r="1372" spans="1:9" ht="15.75" customHeight="1" x14ac:dyDescent="0.25">
      <c r="A1372" s="1">
        <v>1371</v>
      </c>
      <c r="B1372" s="2">
        <v>1372</v>
      </c>
      <c r="C1372" s="2" t="s">
        <v>3754</v>
      </c>
      <c r="D1372" s="2" t="s">
        <v>3755</v>
      </c>
      <c r="E1372" s="2" t="s">
        <v>3756</v>
      </c>
      <c r="F1372" s="2" t="s">
        <v>159</v>
      </c>
      <c r="G1372" s="2">
        <v>12</v>
      </c>
      <c r="H1372" s="2" t="s">
        <v>1091</v>
      </c>
      <c r="I1372" s="3" t="str">
        <f ca="1">IFERROR(__xludf.DUMMYFUNCTION("REGEXREPLACE(F1373,""\D"", """")
"),"11")</f>
        <v>11</v>
      </c>
    </row>
    <row r="1373" spans="1:9" ht="15.75" customHeight="1" x14ac:dyDescent="0.25">
      <c r="A1373" s="1">
        <v>1372</v>
      </c>
      <c r="B1373" s="2">
        <v>1373</v>
      </c>
      <c r="C1373" s="2" t="s">
        <v>3757</v>
      </c>
      <c r="D1373" s="2" t="s">
        <v>3758</v>
      </c>
      <c r="E1373" s="2" t="s">
        <v>13</v>
      </c>
      <c r="F1373" s="2">
        <v>0</v>
      </c>
      <c r="I1373" s="3" t="str">
        <f ca="1">IFERROR(__xludf.DUMMYFUNCTION("REGEXREPLACE(F1374,""\D"", """")
"),"#VALUE!")</f>
        <v>#VALUE!</v>
      </c>
    </row>
    <row r="1374" spans="1:9" ht="15.75" customHeight="1" x14ac:dyDescent="0.25">
      <c r="A1374" s="1">
        <v>1373</v>
      </c>
      <c r="B1374" s="2">
        <v>1374</v>
      </c>
      <c r="C1374" s="2" t="s">
        <v>3759</v>
      </c>
      <c r="D1374" s="2" t="s">
        <v>3760</v>
      </c>
      <c r="E1374" s="2" t="s">
        <v>3761</v>
      </c>
      <c r="F1374" s="2" t="s">
        <v>53</v>
      </c>
      <c r="G1374" s="2">
        <v>0</v>
      </c>
      <c r="H1374" s="2" t="s">
        <v>1399</v>
      </c>
      <c r="I1374" s="3" t="str">
        <f ca="1">IFERROR(__xludf.DUMMYFUNCTION("REGEXREPLACE(F1375,""\D"", """")
"),"32")</f>
        <v>32</v>
      </c>
    </row>
    <row r="1375" spans="1:9" ht="15.75" customHeight="1" x14ac:dyDescent="0.25">
      <c r="A1375" s="1">
        <v>1374</v>
      </c>
      <c r="B1375" s="2">
        <v>1375</v>
      </c>
      <c r="C1375" s="2" t="s">
        <v>3762</v>
      </c>
      <c r="D1375" s="2" t="s">
        <v>3763</v>
      </c>
      <c r="E1375" s="2" t="s">
        <v>3764</v>
      </c>
      <c r="F1375" s="2" t="s">
        <v>624</v>
      </c>
      <c r="G1375" s="2">
        <v>25</v>
      </c>
      <c r="H1375" s="2" t="s">
        <v>2196</v>
      </c>
      <c r="I1375" s="3" t="str">
        <f ca="1">IFERROR(__xludf.DUMMYFUNCTION("REGEXREPLACE(F1376,""\D"", """")
"),"22")</f>
        <v>22</v>
      </c>
    </row>
    <row r="1376" spans="1:9" ht="15.75" customHeight="1" x14ac:dyDescent="0.25">
      <c r="A1376" s="1">
        <v>1375</v>
      </c>
      <c r="B1376" s="2">
        <v>1376</v>
      </c>
      <c r="C1376" s="2" t="s">
        <v>3765</v>
      </c>
      <c r="D1376" s="2" t="s">
        <v>3766</v>
      </c>
      <c r="E1376" s="2" t="s">
        <v>3767</v>
      </c>
      <c r="F1376" s="2" t="s">
        <v>53</v>
      </c>
      <c r="G1376" s="2">
        <v>81</v>
      </c>
      <c r="H1376" s="2" t="s">
        <v>3768</v>
      </c>
      <c r="I1376" s="3" t="str">
        <f ca="1">IFERROR(__xludf.DUMMYFUNCTION("REGEXREPLACE(F1377,""\D"", """")
"),"32")</f>
        <v>32</v>
      </c>
    </row>
    <row r="1377" spans="1:9" ht="15.75" customHeight="1" x14ac:dyDescent="0.25">
      <c r="A1377" s="1">
        <v>1376</v>
      </c>
      <c r="B1377" s="2">
        <v>1377</v>
      </c>
      <c r="C1377" s="2" t="s">
        <v>3769</v>
      </c>
      <c r="D1377" s="2" t="s">
        <v>3770</v>
      </c>
      <c r="E1377" s="2" t="s">
        <v>3771</v>
      </c>
      <c r="F1377" s="2" t="s">
        <v>2955</v>
      </c>
      <c r="G1377" s="2">
        <v>99</v>
      </c>
      <c r="H1377" s="2" t="s">
        <v>3772</v>
      </c>
      <c r="I1377" s="3" t="str">
        <f ca="1">IFERROR(__xludf.DUMMYFUNCTION("REGEXREPLACE(F1378,""\D"", """")
"),"58")</f>
        <v>58</v>
      </c>
    </row>
    <row r="1378" spans="1:9" ht="15.75" customHeight="1" x14ac:dyDescent="0.25">
      <c r="A1378" s="1">
        <v>1377</v>
      </c>
      <c r="B1378" s="2">
        <v>1378</v>
      </c>
      <c r="C1378" s="2" t="s">
        <v>3773</v>
      </c>
      <c r="D1378" s="2" t="s">
        <v>3774</v>
      </c>
      <c r="E1378" s="2" t="s">
        <v>3775</v>
      </c>
      <c r="F1378" s="2" t="s">
        <v>3776</v>
      </c>
      <c r="G1378" s="2">
        <v>43</v>
      </c>
      <c r="H1378" s="2" t="s">
        <v>3777</v>
      </c>
      <c r="I1378" s="3" t="str">
        <f ca="1">IFERROR(__xludf.DUMMYFUNCTION("REGEXREPLACE(F1379,""\D"", """")
"),"91")</f>
        <v>91</v>
      </c>
    </row>
    <row r="1379" spans="1:9" ht="15.75" customHeight="1" x14ac:dyDescent="0.25">
      <c r="A1379" s="1">
        <v>1378</v>
      </c>
      <c r="B1379" s="2">
        <v>1379</v>
      </c>
      <c r="C1379" s="2" t="s">
        <v>3778</v>
      </c>
      <c r="D1379" s="2" t="s">
        <v>3779</v>
      </c>
      <c r="E1379" s="2" t="s">
        <v>3780</v>
      </c>
      <c r="F1379" s="2" t="s">
        <v>2270</v>
      </c>
      <c r="G1379" s="2">
        <v>1</v>
      </c>
      <c r="H1379" s="2" t="s">
        <v>357</v>
      </c>
      <c r="I1379" s="3" t="str">
        <f ca="1">IFERROR(__xludf.DUMMYFUNCTION("REGEXREPLACE(F1380,""\D"", """")
"),"19")</f>
        <v>19</v>
      </c>
    </row>
    <row r="1380" spans="1:9" ht="15.75" customHeight="1" x14ac:dyDescent="0.25">
      <c r="A1380" s="1">
        <v>1379</v>
      </c>
      <c r="B1380" s="2">
        <v>1380</v>
      </c>
      <c r="C1380" s="2" t="s">
        <v>3781</v>
      </c>
      <c r="D1380" s="2" t="s">
        <v>3782</v>
      </c>
      <c r="E1380" s="2" t="s">
        <v>3783</v>
      </c>
      <c r="F1380" s="2">
        <v>0</v>
      </c>
      <c r="I1380" s="3" t="str">
        <f ca="1">IFERROR(__xludf.DUMMYFUNCTION("REGEXREPLACE(F1381,""\D"", """")
"),"#VALUE!")</f>
        <v>#VALUE!</v>
      </c>
    </row>
    <row r="1381" spans="1:9" ht="15.75" customHeight="1" x14ac:dyDescent="0.25">
      <c r="A1381" s="1">
        <v>1380</v>
      </c>
      <c r="B1381" s="2">
        <v>1381</v>
      </c>
      <c r="C1381" s="2" t="s">
        <v>3784</v>
      </c>
      <c r="D1381" s="2" t="s">
        <v>3785</v>
      </c>
      <c r="E1381" s="2" t="s">
        <v>3786</v>
      </c>
      <c r="F1381" s="2" t="s">
        <v>409</v>
      </c>
      <c r="G1381" s="2">
        <v>0</v>
      </c>
      <c r="H1381" s="2" t="s">
        <v>620</v>
      </c>
      <c r="I1381" s="3" t="str">
        <f ca="1">IFERROR(__xludf.DUMMYFUNCTION("REGEXREPLACE(F1382,""\D"", """")
"),"7")</f>
        <v>7</v>
      </c>
    </row>
    <row r="1382" spans="1:9" ht="15.75" customHeight="1" x14ac:dyDescent="0.25">
      <c r="A1382" s="1">
        <v>1381</v>
      </c>
      <c r="B1382" s="2">
        <v>1382</v>
      </c>
      <c r="C1382" s="2" t="s">
        <v>3787</v>
      </c>
      <c r="D1382" s="2" t="s">
        <v>3788</v>
      </c>
      <c r="E1382" s="2" t="s">
        <v>3789</v>
      </c>
      <c r="F1382" s="2">
        <v>0</v>
      </c>
      <c r="I1382" s="3" t="str">
        <f ca="1">IFERROR(__xludf.DUMMYFUNCTION("REGEXREPLACE(F1383,""\D"", """")
"),"#VALUE!")</f>
        <v>#VALUE!</v>
      </c>
    </row>
    <row r="1383" spans="1:9" ht="15.75" customHeight="1" x14ac:dyDescent="0.25">
      <c r="A1383" s="1">
        <v>1382</v>
      </c>
      <c r="B1383" s="2">
        <v>1383</v>
      </c>
      <c r="C1383" s="2" t="s">
        <v>3790</v>
      </c>
      <c r="D1383" s="2" t="s">
        <v>3791</v>
      </c>
      <c r="E1383" s="2" t="s">
        <v>13</v>
      </c>
      <c r="F1383" s="2">
        <v>0</v>
      </c>
      <c r="I1383" s="3" t="str">
        <f ca="1">IFERROR(__xludf.DUMMYFUNCTION("REGEXREPLACE(F1384,""\D"", """")
"),"#VALUE!")</f>
        <v>#VALUE!</v>
      </c>
    </row>
    <row r="1384" spans="1:9" ht="15.75" customHeight="1" x14ac:dyDescent="0.25">
      <c r="A1384" s="1">
        <v>1383</v>
      </c>
      <c r="B1384" s="2">
        <v>1384</v>
      </c>
      <c r="C1384" s="2" t="s">
        <v>3792</v>
      </c>
      <c r="D1384" s="2" t="s">
        <v>3793</v>
      </c>
      <c r="E1384" s="2" t="s">
        <v>3794</v>
      </c>
      <c r="F1384" s="2" t="s">
        <v>3795</v>
      </c>
      <c r="G1384" s="2">
        <v>31</v>
      </c>
      <c r="H1384" s="2" t="s">
        <v>421</v>
      </c>
      <c r="I1384" s="3" t="str">
        <f ca="1">IFERROR(__xludf.DUMMYFUNCTION("REGEXREPLACE(F1385,""\D"", """")
"),"78")</f>
        <v>78</v>
      </c>
    </row>
    <row r="1385" spans="1:9" ht="15.75" customHeight="1" x14ac:dyDescent="0.25">
      <c r="A1385" s="1">
        <v>1384</v>
      </c>
      <c r="B1385" s="2">
        <v>1385</v>
      </c>
      <c r="C1385" s="2" t="s">
        <v>3796</v>
      </c>
      <c r="D1385" s="2" t="s">
        <v>3797</v>
      </c>
      <c r="E1385" s="2" t="s">
        <v>13</v>
      </c>
      <c r="F1385" s="2">
        <v>0</v>
      </c>
      <c r="I1385" s="3" t="str">
        <f ca="1">IFERROR(__xludf.DUMMYFUNCTION("REGEXREPLACE(F1386,""\D"", """")
"),"#VALUE!")</f>
        <v>#VALUE!</v>
      </c>
    </row>
    <row r="1386" spans="1:9" ht="15.75" customHeight="1" x14ac:dyDescent="0.25">
      <c r="A1386" s="1">
        <v>1385</v>
      </c>
      <c r="B1386" s="2">
        <v>1386</v>
      </c>
      <c r="C1386" s="2" t="s">
        <v>3798</v>
      </c>
      <c r="D1386" s="2" t="s">
        <v>3799</v>
      </c>
      <c r="E1386" s="2" t="s">
        <v>3800</v>
      </c>
      <c r="F1386" s="2" t="s">
        <v>2376</v>
      </c>
      <c r="G1386" s="2">
        <v>0</v>
      </c>
      <c r="H1386" s="2" t="s">
        <v>2377</v>
      </c>
      <c r="I1386" s="3" t="str">
        <f ca="1">IFERROR(__xludf.DUMMYFUNCTION("REGEXREPLACE(F1387,""\D"", """")
"),"66")</f>
        <v>66</v>
      </c>
    </row>
    <row r="1387" spans="1:9" ht="15.75" customHeight="1" x14ac:dyDescent="0.25">
      <c r="A1387" s="1">
        <v>1386</v>
      </c>
      <c r="B1387" s="2">
        <v>1387</v>
      </c>
      <c r="C1387" s="2" t="s">
        <v>3801</v>
      </c>
      <c r="D1387" s="2" t="s">
        <v>3802</v>
      </c>
      <c r="E1387" s="2" t="s">
        <v>13</v>
      </c>
      <c r="F1387" s="2">
        <v>0</v>
      </c>
      <c r="I1387" s="3" t="str">
        <f ca="1">IFERROR(__xludf.DUMMYFUNCTION("REGEXREPLACE(F1388,""\D"", """")
"),"#VALUE!")</f>
        <v>#VALUE!</v>
      </c>
    </row>
    <row r="1388" spans="1:9" ht="15.75" customHeight="1" x14ac:dyDescent="0.25">
      <c r="A1388" s="1">
        <v>1387</v>
      </c>
      <c r="B1388" s="2">
        <v>1388</v>
      </c>
      <c r="C1388" s="2" t="s">
        <v>3803</v>
      </c>
      <c r="D1388" s="2" t="s">
        <v>3804</v>
      </c>
      <c r="E1388" s="2" t="s">
        <v>3805</v>
      </c>
      <c r="F1388" s="2" t="s">
        <v>35</v>
      </c>
      <c r="G1388" s="2">
        <v>0</v>
      </c>
      <c r="H1388" s="2" t="s">
        <v>1162</v>
      </c>
      <c r="I1388" s="3" t="str">
        <f ca="1">IFERROR(__xludf.DUMMYFUNCTION("REGEXREPLACE(F1389,""\D"", """")
"),"5")</f>
        <v>5</v>
      </c>
    </row>
    <row r="1389" spans="1:9" ht="15.75" customHeight="1" x14ac:dyDescent="0.25">
      <c r="A1389" s="1">
        <v>1388</v>
      </c>
      <c r="B1389" s="2">
        <v>1389</v>
      </c>
      <c r="C1389" s="2" t="s">
        <v>3806</v>
      </c>
      <c r="D1389" s="2" t="s">
        <v>3807</v>
      </c>
      <c r="E1389" s="2" t="s">
        <v>3808</v>
      </c>
      <c r="F1389" s="2" t="s">
        <v>93</v>
      </c>
      <c r="G1389" s="2">
        <v>3</v>
      </c>
      <c r="H1389" s="2" t="s">
        <v>620</v>
      </c>
      <c r="I1389" s="3" t="str">
        <f ca="1">IFERROR(__xludf.DUMMYFUNCTION("REGEXREPLACE(F1390,""\D"", """")
"),"4")</f>
        <v>4</v>
      </c>
    </row>
    <row r="1390" spans="1:9" ht="15.75" customHeight="1" x14ac:dyDescent="0.25">
      <c r="A1390" s="1">
        <v>1389</v>
      </c>
      <c r="B1390" s="2">
        <v>1390</v>
      </c>
      <c r="C1390" s="2" t="s">
        <v>3809</v>
      </c>
      <c r="D1390" s="2" t="s">
        <v>3810</v>
      </c>
      <c r="E1390" s="2" t="s">
        <v>3811</v>
      </c>
      <c r="F1390" s="2" t="s">
        <v>53</v>
      </c>
      <c r="G1390" s="2">
        <v>16</v>
      </c>
      <c r="H1390" s="2" t="s">
        <v>54</v>
      </c>
      <c r="I1390" s="3" t="str">
        <f ca="1">IFERROR(__xludf.DUMMYFUNCTION("REGEXREPLACE(F1391,""\D"", """")
"),"32")</f>
        <v>32</v>
      </c>
    </row>
    <row r="1391" spans="1:9" ht="15.75" customHeight="1" x14ac:dyDescent="0.25">
      <c r="A1391" s="1">
        <v>1390</v>
      </c>
      <c r="B1391" s="2">
        <v>1391</v>
      </c>
      <c r="C1391" s="2" t="s">
        <v>3812</v>
      </c>
      <c r="D1391" s="2" t="s">
        <v>3813</v>
      </c>
      <c r="E1391" s="2" t="s">
        <v>3814</v>
      </c>
      <c r="F1391" s="2" t="s">
        <v>134</v>
      </c>
      <c r="G1391" s="2">
        <v>0</v>
      </c>
      <c r="H1391" s="2" t="s">
        <v>135</v>
      </c>
      <c r="I1391" s="3" t="str">
        <f ca="1">IFERROR(__xludf.DUMMYFUNCTION("REGEXREPLACE(F1392,""\D"", """")
"),"21")</f>
        <v>21</v>
      </c>
    </row>
    <row r="1392" spans="1:9" ht="15.75" customHeight="1" x14ac:dyDescent="0.25">
      <c r="A1392" s="1">
        <v>1391</v>
      </c>
      <c r="B1392" s="2">
        <v>1392</v>
      </c>
      <c r="C1392" s="2" t="s">
        <v>3815</v>
      </c>
      <c r="D1392" s="2" t="s">
        <v>3816</v>
      </c>
      <c r="E1392" s="2" t="s">
        <v>13</v>
      </c>
      <c r="F1392" s="2">
        <v>0</v>
      </c>
      <c r="I1392" s="3" t="str">
        <f ca="1">IFERROR(__xludf.DUMMYFUNCTION("REGEXREPLACE(F1393,""\D"", """")
"),"#VALUE!")</f>
        <v>#VALUE!</v>
      </c>
    </row>
    <row r="1393" spans="1:9" ht="15.75" customHeight="1" x14ac:dyDescent="0.25">
      <c r="A1393" s="1">
        <v>1392</v>
      </c>
      <c r="B1393" s="2">
        <v>1393</v>
      </c>
      <c r="C1393" s="2" t="s">
        <v>3817</v>
      </c>
      <c r="D1393" s="2" t="s">
        <v>3818</v>
      </c>
      <c r="E1393" s="2" t="s">
        <v>13</v>
      </c>
      <c r="F1393" s="2">
        <v>0</v>
      </c>
      <c r="I1393" s="3" t="str">
        <f ca="1">IFERROR(__xludf.DUMMYFUNCTION("REGEXREPLACE(F1394,""\D"", """")
"),"#VALUE!")</f>
        <v>#VALUE!</v>
      </c>
    </row>
    <row r="1394" spans="1:9" ht="15.75" customHeight="1" x14ac:dyDescent="0.25">
      <c r="A1394" s="1">
        <v>1393</v>
      </c>
      <c r="B1394" s="2">
        <v>1394</v>
      </c>
      <c r="C1394" s="2" t="s">
        <v>3819</v>
      </c>
      <c r="D1394" s="2" t="s">
        <v>3820</v>
      </c>
      <c r="E1394" s="2" t="s">
        <v>3821</v>
      </c>
      <c r="F1394" s="2">
        <v>0</v>
      </c>
      <c r="I1394" s="3" t="str">
        <f ca="1">IFERROR(__xludf.DUMMYFUNCTION("REGEXREPLACE(F1395,""\D"", """")
"),"#VALUE!")</f>
        <v>#VALUE!</v>
      </c>
    </row>
    <row r="1395" spans="1:9" ht="15.75" customHeight="1" x14ac:dyDescent="0.25">
      <c r="A1395" s="1">
        <v>1394</v>
      </c>
      <c r="B1395" s="2">
        <v>1395</v>
      </c>
      <c r="C1395" s="2" t="s">
        <v>3822</v>
      </c>
      <c r="D1395" s="2" t="s">
        <v>3823</v>
      </c>
      <c r="E1395" s="2" t="s">
        <v>3824</v>
      </c>
      <c r="F1395" s="2">
        <v>0</v>
      </c>
      <c r="I1395" s="3" t="str">
        <f ca="1">IFERROR(__xludf.DUMMYFUNCTION("REGEXREPLACE(F1396,""\D"", """")
"),"#VALUE!")</f>
        <v>#VALUE!</v>
      </c>
    </row>
    <row r="1396" spans="1:9" ht="15.75" customHeight="1" x14ac:dyDescent="0.25">
      <c r="A1396" s="1">
        <v>1395</v>
      </c>
      <c r="B1396" s="2">
        <v>1396</v>
      </c>
      <c r="C1396" s="2" t="s">
        <v>3825</v>
      </c>
      <c r="D1396" s="2" t="s">
        <v>3826</v>
      </c>
      <c r="E1396" s="2" t="s">
        <v>3827</v>
      </c>
      <c r="F1396" s="2" t="s">
        <v>35</v>
      </c>
      <c r="G1396" s="2">
        <v>15</v>
      </c>
      <c r="H1396" s="2" t="s">
        <v>357</v>
      </c>
      <c r="I1396" s="3" t="str">
        <f ca="1">IFERROR(__xludf.DUMMYFUNCTION("REGEXREPLACE(F1397,""\D"", """")
"),"5")</f>
        <v>5</v>
      </c>
    </row>
    <row r="1397" spans="1:9" ht="15.75" customHeight="1" x14ac:dyDescent="0.25">
      <c r="A1397" s="1">
        <v>1396</v>
      </c>
      <c r="B1397" s="2">
        <v>1397</v>
      </c>
      <c r="C1397" s="2" t="s">
        <v>3828</v>
      </c>
      <c r="D1397" s="2" t="s">
        <v>3829</v>
      </c>
      <c r="E1397" s="2" t="s">
        <v>3830</v>
      </c>
      <c r="F1397" s="2">
        <v>0</v>
      </c>
      <c r="I1397" s="3" t="str">
        <f ca="1">IFERROR(__xludf.DUMMYFUNCTION("REGEXREPLACE(F1398,""\D"", """")
"),"#VALUE!")</f>
        <v>#VALUE!</v>
      </c>
    </row>
    <row r="1398" spans="1:9" ht="15.75" customHeight="1" x14ac:dyDescent="0.25">
      <c r="A1398" s="1">
        <v>1397</v>
      </c>
      <c r="B1398" s="2">
        <v>1398</v>
      </c>
      <c r="C1398" s="2" t="s">
        <v>3831</v>
      </c>
      <c r="D1398" s="2" t="s">
        <v>3832</v>
      </c>
      <c r="E1398" s="2" t="s">
        <v>13</v>
      </c>
      <c r="F1398" s="2">
        <v>0</v>
      </c>
      <c r="I1398" s="3" t="str">
        <f ca="1">IFERROR(__xludf.DUMMYFUNCTION("REGEXREPLACE(F1399,""\D"", """")
"),"#VALUE!")</f>
        <v>#VALUE!</v>
      </c>
    </row>
    <row r="1399" spans="1:9" ht="15.75" customHeight="1" x14ac:dyDescent="0.25">
      <c r="A1399" s="1">
        <v>1398</v>
      </c>
      <c r="B1399" s="2">
        <v>1399</v>
      </c>
      <c r="C1399" s="2" t="s">
        <v>3833</v>
      </c>
      <c r="D1399" s="2" t="s">
        <v>3834</v>
      </c>
      <c r="E1399" s="2" t="s">
        <v>3835</v>
      </c>
      <c r="F1399" s="2">
        <v>0</v>
      </c>
      <c r="I1399" s="3" t="str">
        <f ca="1">IFERROR(__xludf.DUMMYFUNCTION("REGEXREPLACE(F1400,""\D"", """")
"),"#VALUE!")</f>
        <v>#VALUE!</v>
      </c>
    </row>
    <row r="1400" spans="1:9" ht="15.75" customHeight="1" x14ac:dyDescent="0.25">
      <c r="A1400" s="1">
        <v>1399</v>
      </c>
      <c r="B1400" s="2">
        <v>1400</v>
      </c>
      <c r="C1400" s="2" t="s">
        <v>3836</v>
      </c>
      <c r="D1400" s="2" t="s">
        <v>3837</v>
      </c>
      <c r="E1400" s="2" t="s">
        <v>13</v>
      </c>
      <c r="F1400" s="2">
        <v>0</v>
      </c>
      <c r="I1400" s="3" t="str">
        <f ca="1">IFERROR(__xludf.DUMMYFUNCTION("REGEXREPLACE(F1401,""\D"", """")
"),"#VALUE!")</f>
        <v>#VALUE!</v>
      </c>
    </row>
    <row r="1401" spans="1:9" ht="15.75" customHeight="1" x14ac:dyDescent="0.25">
      <c r="A1401" s="1">
        <v>1400</v>
      </c>
      <c r="B1401" s="2">
        <v>1401</v>
      </c>
      <c r="C1401" s="2" t="s">
        <v>3838</v>
      </c>
      <c r="D1401" s="2" t="s">
        <v>3839</v>
      </c>
      <c r="E1401" s="2" t="s">
        <v>13</v>
      </c>
      <c r="F1401" s="2">
        <v>0</v>
      </c>
      <c r="I1401" s="3" t="str">
        <f ca="1">IFERROR(__xludf.DUMMYFUNCTION("REGEXREPLACE(F1402,""\D"", """")
"),"#VALUE!")</f>
        <v>#VALUE!</v>
      </c>
    </row>
    <row r="1402" spans="1:9" ht="15.75" customHeight="1" x14ac:dyDescent="0.25">
      <c r="A1402" s="1">
        <v>1401</v>
      </c>
      <c r="B1402" s="2">
        <v>1402</v>
      </c>
      <c r="C1402" s="2" t="s">
        <v>3840</v>
      </c>
      <c r="D1402" s="2" t="s">
        <v>3841</v>
      </c>
      <c r="E1402" s="2" t="s">
        <v>3842</v>
      </c>
      <c r="F1402" s="2">
        <v>0</v>
      </c>
      <c r="I1402" s="3" t="str">
        <f ca="1">IFERROR(__xludf.DUMMYFUNCTION("REGEXREPLACE(F1403,""\D"", """")
"),"#VALUE!")</f>
        <v>#VALUE!</v>
      </c>
    </row>
    <row r="1403" spans="1:9" ht="15.75" customHeight="1" x14ac:dyDescent="0.25">
      <c r="A1403" s="1">
        <v>1402</v>
      </c>
      <c r="B1403" s="2">
        <v>1403</v>
      </c>
      <c r="C1403" s="2" t="s">
        <v>3843</v>
      </c>
      <c r="D1403" s="2" t="s">
        <v>3844</v>
      </c>
      <c r="E1403" s="2" t="s">
        <v>3845</v>
      </c>
      <c r="F1403" s="2" t="s">
        <v>93</v>
      </c>
      <c r="G1403" s="2">
        <v>10</v>
      </c>
      <c r="H1403" s="2" t="s">
        <v>261</v>
      </c>
      <c r="I1403" s="3" t="str">
        <f ca="1">IFERROR(__xludf.DUMMYFUNCTION("REGEXREPLACE(F1404,""\D"", """")
"),"4")</f>
        <v>4</v>
      </c>
    </row>
    <row r="1404" spans="1:9" ht="15.75" customHeight="1" x14ac:dyDescent="0.25">
      <c r="A1404" s="1">
        <v>1403</v>
      </c>
      <c r="B1404" s="2">
        <v>1404</v>
      </c>
      <c r="C1404" s="2" t="s">
        <v>3846</v>
      </c>
      <c r="D1404" s="2" t="s">
        <v>3847</v>
      </c>
      <c r="E1404" s="2" t="s">
        <v>13</v>
      </c>
      <c r="F1404" s="2">
        <v>0</v>
      </c>
      <c r="I1404" s="3" t="str">
        <f ca="1">IFERROR(__xludf.DUMMYFUNCTION("REGEXREPLACE(F1405,""\D"", """")
"),"#VALUE!")</f>
        <v>#VALUE!</v>
      </c>
    </row>
    <row r="1405" spans="1:9" ht="15.75" customHeight="1" x14ac:dyDescent="0.25">
      <c r="A1405" s="1">
        <v>1404</v>
      </c>
      <c r="B1405" s="2">
        <v>1405</v>
      </c>
      <c r="C1405" s="2" t="s">
        <v>3848</v>
      </c>
      <c r="D1405" s="2" t="s">
        <v>3849</v>
      </c>
      <c r="E1405" s="2" t="s">
        <v>3850</v>
      </c>
      <c r="F1405" s="2">
        <v>0</v>
      </c>
      <c r="I1405" s="3" t="str">
        <f ca="1">IFERROR(__xludf.DUMMYFUNCTION("REGEXREPLACE(F1406,""\D"", """")
"),"#VALUE!")</f>
        <v>#VALUE!</v>
      </c>
    </row>
    <row r="1406" spans="1:9" ht="15.75" customHeight="1" x14ac:dyDescent="0.25">
      <c r="A1406" s="1">
        <v>1405</v>
      </c>
      <c r="B1406" s="2">
        <v>1406</v>
      </c>
      <c r="C1406" s="2" t="s">
        <v>3851</v>
      </c>
      <c r="D1406" s="2" t="s">
        <v>3852</v>
      </c>
      <c r="E1406" s="2" t="s">
        <v>3853</v>
      </c>
      <c r="F1406" s="2" t="s">
        <v>46</v>
      </c>
      <c r="G1406" s="2">
        <v>1</v>
      </c>
      <c r="H1406" s="2" t="s">
        <v>261</v>
      </c>
      <c r="I1406" s="3" t="str">
        <f ca="1">IFERROR(__xludf.DUMMYFUNCTION("REGEXREPLACE(F1407,""\D"", """")
"),"13")</f>
        <v>13</v>
      </c>
    </row>
    <row r="1407" spans="1:9" ht="15.75" customHeight="1" x14ac:dyDescent="0.25">
      <c r="A1407" s="1">
        <v>1406</v>
      </c>
      <c r="B1407" s="2">
        <v>1407</v>
      </c>
      <c r="C1407" s="2" t="s">
        <v>3854</v>
      </c>
      <c r="D1407" s="2" t="s">
        <v>3855</v>
      </c>
      <c r="E1407" s="2" t="s">
        <v>3856</v>
      </c>
      <c r="F1407" s="2">
        <v>0</v>
      </c>
      <c r="I1407" s="3" t="str">
        <f ca="1">IFERROR(__xludf.DUMMYFUNCTION("REGEXREPLACE(F1408,""\D"", """")
"),"#VALUE!")</f>
        <v>#VALUE!</v>
      </c>
    </row>
    <row r="1408" spans="1:9" ht="15.75" customHeight="1" x14ac:dyDescent="0.25">
      <c r="A1408" s="1">
        <v>1407</v>
      </c>
      <c r="B1408" s="2">
        <v>1408</v>
      </c>
      <c r="C1408" s="2" t="s">
        <v>3857</v>
      </c>
      <c r="D1408" s="2" t="s">
        <v>3858</v>
      </c>
      <c r="E1408" s="2" t="s">
        <v>3859</v>
      </c>
      <c r="F1408" s="2" t="s">
        <v>1198</v>
      </c>
      <c r="G1408" s="2">
        <v>59</v>
      </c>
      <c r="H1408" s="2" t="s">
        <v>3860</v>
      </c>
      <c r="I1408" s="3" t="str">
        <f ca="1">IFERROR(__xludf.DUMMYFUNCTION("REGEXREPLACE(F1409,""\D"", """")
"),"24")</f>
        <v>24</v>
      </c>
    </row>
    <row r="1409" spans="1:9" ht="15.75" customHeight="1" x14ac:dyDescent="0.25">
      <c r="A1409" s="1">
        <v>1408</v>
      </c>
      <c r="B1409" s="2">
        <v>1409</v>
      </c>
      <c r="C1409" s="2" t="s">
        <v>3861</v>
      </c>
      <c r="D1409" s="2" t="s">
        <v>3862</v>
      </c>
      <c r="E1409" s="2" t="s">
        <v>13</v>
      </c>
      <c r="F1409" s="2">
        <v>0</v>
      </c>
      <c r="I1409" s="3" t="str">
        <f ca="1">IFERROR(__xludf.DUMMYFUNCTION("REGEXREPLACE(F1410,""\D"", """")
"),"#VALUE!")</f>
        <v>#VALUE!</v>
      </c>
    </row>
    <row r="1410" spans="1:9" ht="15.75" customHeight="1" x14ac:dyDescent="0.25">
      <c r="A1410" s="1">
        <v>1409</v>
      </c>
      <c r="B1410" s="2">
        <v>1410</v>
      </c>
      <c r="C1410" s="2" t="s">
        <v>3863</v>
      </c>
      <c r="D1410" s="2" t="s">
        <v>3864</v>
      </c>
      <c r="E1410" s="2" t="s">
        <v>3865</v>
      </c>
      <c r="F1410" s="2" t="s">
        <v>256</v>
      </c>
      <c r="G1410" s="2">
        <v>0</v>
      </c>
      <c r="H1410" s="2" t="s">
        <v>155</v>
      </c>
      <c r="I1410" s="3" t="str">
        <f ca="1">IFERROR(__xludf.DUMMYFUNCTION("REGEXREPLACE(F1411,""\D"", """")
"),"10")</f>
        <v>10</v>
      </c>
    </row>
    <row r="1411" spans="1:9" ht="15.75" customHeight="1" x14ac:dyDescent="0.25">
      <c r="A1411" s="1">
        <v>1410</v>
      </c>
      <c r="B1411" s="2">
        <v>1411</v>
      </c>
      <c r="C1411" s="2" t="s">
        <v>3866</v>
      </c>
      <c r="D1411" s="2" t="s">
        <v>3867</v>
      </c>
      <c r="E1411" s="2" t="s">
        <v>3868</v>
      </c>
      <c r="F1411" s="2" t="s">
        <v>962</v>
      </c>
      <c r="G1411" s="2">
        <v>26</v>
      </c>
      <c r="H1411" s="2" t="s">
        <v>523</v>
      </c>
      <c r="I1411" s="3" t="str">
        <f ca="1">IFERROR(__xludf.DUMMYFUNCTION("REGEXREPLACE(F1412,""\D"", """")
"),"8")</f>
        <v>8</v>
      </c>
    </row>
    <row r="1412" spans="1:9" ht="15.75" customHeight="1" x14ac:dyDescent="0.25">
      <c r="A1412" s="1">
        <v>1411</v>
      </c>
      <c r="B1412" s="2">
        <v>1412</v>
      </c>
      <c r="C1412" s="2" t="s">
        <v>3869</v>
      </c>
      <c r="D1412" s="2" t="s">
        <v>3870</v>
      </c>
      <c r="E1412" s="2" t="s">
        <v>13</v>
      </c>
      <c r="F1412" s="2">
        <v>0</v>
      </c>
      <c r="I1412" s="3" t="str">
        <f ca="1">IFERROR(__xludf.DUMMYFUNCTION("REGEXREPLACE(F1413,""\D"", """")
"),"#VALUE!")</f>
        <v>#VALUE!</v>
      </c>
    </row>
    <row r="1413" spans="1:9" ht="15.75" customHeight="1" x14ac:dyDescent="0.25">
      <c r="A1413" s="1">
        <v>1412</v>
      </c>
      <c r="B1413" s="2">
        <v>1413</v>
      </c>
      <c r="C1413" s="2" t="s">
        <v>3871</v>
      </c>
      <c r="D1413" s="2" t="s">
        <v>3872</v>
      </c>
      <c r="E1413" s="2" t="s">
        <v>3873</v>
      </c>
      <c r="F1413" s="2">
        <v>0</v>
      </c>
      <c r="I1413" s="3" t="str">
        <f ca="1">IFERROR(__xludf.DUMMYFUNCTION("REGEXREPLACE(F1414,""\D"", """")
"),"#VALUE!")</f>
        <v>#VALUE!</v>
      </c>
    </row>
    <row r="1414" spans="1:9" ht="15.75" customHeight="1" x14ac:dyDescent="0.25">
      <c r="A1414" s="1">
        <v>1413</v>
      </c>
      <c r="B1414" s="2">
        <v>1414</v>
      </c>
      <c r="C1414" s="2" t="s">
        <v>3874</v>
      </c>
      <c r="D1414" s="2" t="s">
        <v>3875</v>
      </c>
      <c r="E1414" s="2" t="s">
        <v>13</v>
      </c>
      <c r="F1414" s="2">
        <v>0</v>
      </c>
      <c r="I1414" s="3" t="str">
        <f ca="1">IFERROR(__xludf.DUMMYFUNCTION("REGEXREPLACE(F1415,""\D"", """")
"),"#VALUE!")</f>
        <v>#VALUE!</v>
      </c>
    </row>
    <row r="1415" spans="1:9" ht="15.75" customHeight="1" x14ac:dyDescent="0.25">
      <c r="A1415" s="1">
        <v>1414</v>
      </c>
      <c r="B1415" s="2">
        <v>1415</v>
      </c>
      <c r="C1415" s="2" t="s">
        <v>3876</v>
      </c>
      <c r="D1415" s="2" t="s">
        <v>3877</v>
      </c>
      <c r="E1415" s="2" t="s">
        <v>3878</v>
      </c>
      <c r="F1415" s="2" t="s">
        <v>383</v>
      </c>
      <c r="G1415" s="2">
        <v>22</v>
      </c>
      <c r="H1415" s="2" t="s">
        <v>400</v>
      </c>
      <c r="I1415" s="3" t="str">
        <f ca="1">IFERROR(__xludf.DUMMYFUNCTION("REGEXREPLACE(F1416,""\D"", """")
"),"20")</f>
        <v>20</v>
      </c>
    </row>
    <row r="1416" spans="1:9" ht="15.75" customHeight="1" x14ac:dyDescent="0.25">
      <c r="A1416" s="1">
        <v>1415</v>
      </c>
      <c r="B1416" s="2">
        <v>1416</v>
      </c>
      <c r="C1416" s="2" t="s">
        <v>3879</v>
      </c>
      <c r="D1416" s="2" t="s">
        <v>3880</v>
      </c>
      <c r="E1416" s="2" t="s">
        <v>3881</v>
      </c>
      <c r="F1416" s="2" t="s">
        <v>244</v>
      </c>
      <c r="G1416" s="2">
        <v>12</v>
      </c>
      <c r="H1416" s="2" t="s">
        <v>684</v>
      </c>
      <c r="I1416" s="3" t="str">
        <f ca="1">IFERROR(__xludf.DUMMYFUNCTION("REGEXREPLACE(F1417,""\D"", """")
"),"12")</f>
        <v>12</v>
      </c>
    </row>
    <row r="1417" spans="1:9" ht="15.75" customHeight="1" x14ac:dyDescent="0.25">
      <c r="A1417" s="1">
        <v>1416</v>
      </c>
      <c r="B1417" s="2">
        <v>1417</v>
      </c>
      <c r="C1417" s="2" t="s">
        <v>3882</v>
      </c>
      <c r="D1417" s="2" t="s">
        <v>3883</v>
      </c>
      <c r="E1417" s="2" t="s">
        <v>3884</v>
      </c>
      <c r="F1417" s="2">
        <v>0</v>
      </c>
      <c r="I1417" s="3" t="str">
        <f ca="1">IFERROR(__xludf.DUMMYFUNCTION("REGEXREPLACE(F1418,""\D"", """")
"),"#VALUE!")</f>
        <v>#VALUE!</v>
      </c>
    </row>
    <row r="1418" spans="1:9" ht="15.75" customHeight="1" x14ac:dyDescent="0.25">
      <c r="A1418" s="1">
        <v>1417</v>
      </c>
      <c r="B1418" s="2">
        <v>1418</v>
      </c>
      <c r="C1418" s="2" t="s">
        <v>3885</v>
      </c>
      <c r="D1418" s="2" t="s">
        <v>3886</v>
      </c>
      <c r="E1418" s="2" t="s">
        <v>3887</v>
      </c>
      <c r="F1418" s="2">
        <v>0</v>
      </c>
      <c r="I1418" s="3" t="str">
        <f ca="1">IFERROR(__xludf.DUMMYFUNCTION("REGEXREPLACE(F1419,""\D"", """")
"),"#VALUE!")</f>
        <v>#VALUE!</v>
      </c>
    </row>
    <row r="1419" spans="1:9" ht="15.75" customHeight="1" x14ac:dyDescent="0.25">
      <c r="A1419" s="1">
        <v>1418</v>
      </c>
      <c r="B1419" s="2">
        <v>1419</v>
      </c>
      <c r="C1419" s="2" t="s">
        <v>3888</v>
      </c>
      <c r="D1419" s="2" t="s">
        <v>3889</v>
      </c>
      <c r="E1419" s="2" t="s">
        <v>3890</v>
      </c>
      <c r="F1419" s="2">
        <v>0</v>
      </c>
      <c r="I1419" s="3" t="str">
        <f ca="1">IFERROR(__xludf.DUMMYFUNCTION("REGEXREPLACE(F1420,""\D"", """")
"),"#VALUE!")</f>
        <v>#VALUE!</v>
      </c>
    </row>
    <row r="1420" spans="1:9" ht="15.75" customHeight="1" x14ac:dyDescent="0.25">
      <c r="A1420" s="1">
        <v>1419</v>
      </c>
      <c r="B1420" s="2">
        <v>1420</v>
      </c>
      <c r="C1420" s="2" t="s">
        <v>3891</v>
      </c>
      <c r="D1420" s="2" t="s">
        <v>3892</v>
      </c>
      <c r="E1420" s="2" t="s">
        <v>3893</v>
      </c>
      <c r="F1420" s="2" t="s">
        <v>383</v>
      </c>
      <c r="G1420" s="2">
        <v>31</v>
      </c>
      <c r="H1420" s="2" t="s">
        <v>1138</v>
      </c>
      <c r="I1420" s="3" t="str">
        <f ca="1">IFERROR(__xludf.DUMMYFUNCTION("REGEXREPLACE(F1421,""\D"", """")
"),"20")</f>
        <v>20</v>
      </c>
    </row>
    <row r="1421" spans="1:9" ht="15.75" customHeight="1" x14ac:dyDescent="0.25">
      <c r="A1421" s="1">
        <v>1420</v>
      </c>
      <c r="B1421" s="2">
        <v>1421</v>
      </c>
      <c r="C1421" s="2" t="s">
        <v>3894</v>
      </c>
      <c r="D1421" s="2" t="s">
        <v>3895</v>
      </c>
      <c r="E1421" s="2" t="s">
        <v>3896</v>
      </c>
      <c r="F1421" s="2" t="s">
        <v>314</v>
      </c>
      <c r="G1421" s="2">
        <v>3</v>
      </c>
      <c r="H1421" s="2" t="s">
        <v>571</v>
      </c>
      <c r="I1421" s="3" t="str">
        <f ca="1">IFERROR(__xludf.DUMMYFUNCTION("REGEXREPLACE(F1422,""\D"", """")
"),"16")</f>
        <v>16</v>
      </c>
    </row>
    <row r="1422" spans="1:9" ht="15.75" customHeight="1" x14ac:dyDescent="0.25">
      <c r="A1422" s="1">
        <v>1421</v>
      </c>
      <c r="B1422" s="2">
        <v>1422</v>
      </c>
      <c r="C1422" s="2" t="s">
        <v>3897</v>
      </c>
      <c r="D1422" s="2" t="s">
        <v>3898</v>
      </c>
      <c r="E1422" s="2" t="s">
        <v>13</v>
      </c>
      <c r="F1422" s="2">
        <v>0</v>
      </c>
      <c r="I1422" s="3" t="str">
        <f ca="1">IFERROR(__xludf.DUMMYFUNCTION("REGEXREPLACE(F1423,""\D"", """")
"),"#VALUE!")</f>
        <v>#VALUE!</v>
      </c>
    </row>
    <row r="1423" spans="1:9" ht="15.75" customHeight="1" x14ac:dyDescent="0.25">
      <c r="A1423" s="1">
        <v>1422</v>
      </c>
      <c r="B1423" s="2">
        <v>1423</v>
      </c>
      <c r="C1423" s="2" t="s">
        <v>3899</v>
      </c>
      <c r="D1423" s="2" t="s">
        <v>3900</v>
      </c>
      <c r="E1423" s="2" t="s">
        <v>3901</v>
      </c>
      <c r="F1423" s="2" t="s">
        <v>1368</v>
      </c>
      <c r="G1423" s="2">
        <v>6</v>
      </c>
      <c r="H1423" s="2" t="s">
        <v>221</v>
      </c>
      <c r="I1423" s="3" t="str">
        <f ca="1">IFERROR(__xludf.DUMMYFUNCTION("REGEXREPLACE(F1424,""\D"", """")
"),"23")</f>
        <v>23</v>
      </c>
    </row>
    <row r="1424" spans="1:9" ht="15.75" customHeight="1" x14ac:dyDescent="0.25">
      <c r="A1424" s="1">
        <v>1423</v>
      </c>
      <c r="B1424" s="2">
        <v>1424</v>
      </c>
      <c r="C1424" s="2" t="s">
        <v>3902</v>
      </c>
      <c r="D1424" s="2" t="s">
        <v>3903</v>
      </c>
      <c r="E1424" s="2" t="s">
        <v>3904</v>
      </c>
      <c r="F1424" s="2">
        <v>0</v>
      </c>
      <c r="I1424" s="3" t="str">
        <f ca="1">IFERROR(__xludf.DUMMYFUNCTION("REGEXREPLACE(F1425,""\D"", """")
"),"#VALUE!")</f>
        <v>#VALUE!</v>
      </c>
    </row>
    <row r="1425" spans="1:9" ht="15.75" customHeight="1" x14ac:dyDescent="0.25">
      <c r="A1425" s="1">
        <v>1424</v>
      </c>
      <c r="B1425" s="2">
        <v>1425</v>
      </c>
      <c r="C1425" s="2" t="s">
        <v>3905</v>
      </c>
      <c r="D1425" s="2" t="s">
        <v>3906</v>
      </c>
      <c r="E1425" s="2" t="s">
        <v>3907</v>
      </c>
      <c r="F1425" s="2" t="s">
        <v>409</v>
      </c>
      <c r="G1425" s="2">
        <v>3</v>
      </c>
      <c r="H1425" s="2" t="s">
        <v>155</v>
      </c>
      <c r="I1425" s="3" t="str">
        <f ca="1">IFERROR(__xludf.DUMMYFUNCTION("REGEXREPLACE(F1426,""\D"", """")
"),"7")</f>
        <v>7</v>
      </c>
    </row>
    <row r="1426" spans="1:9" ht="15.75" customHeight="1" x14ac:dyDescent="0.25">
      <c r="A1426" s="1">
        <v>1425</v>
      </c>
      <c r="B1426" s="2">
        <v>1426</v>
      </c>
      <c r="C1426" s="2" t="s">
        <v>3908</v>
      </c>
      <c r="D1426" s="2" t="s">
        <v>3909</v>
      </c>
      <c r="E1426" s="2" t="s">
        <v>3910</v>
      </c>
      <c r="F1426" s="2">
        <v>0</v>
      </c>
      <c r="I1426" s="3" t="str">
        <f ca="1">IFERROR(__xludf.DUMMYFUNCTION("REGEXREPLACE(F1427,""\D"", """")
"),"#VALUE!")</f>
        <v>#VALUE!</v>
      </c>
    </row>
    <row r="1427" spans="1:9" ht="15.75" customHeight="1" x14ac:dyDescent="0.25">
      <c r="A1427" s="1">
        <v>1426</v>
      </c>
      <c r="B1427" s="2">
        <v>1427</v>
      </c>
      <c r="C1427" s="2" t="s">
        <v>3911</v>
      </c>
      <c r="D1427" s="2" t="s">
        <v>3912</v>
      </c>
      <c r="E1427" s="2" t="s">
        <v>3913</v>
      </c>
      <c r="F1427" s="2">
        <v>0</v>
      </c>
      <c r="I1427" s="3" t="str">
        <f ca="1">IFERROR(__xludf.DUMMYFUNCTION("REGEXREPLACE(F1428,""\D"", """")
"),"#VALUE!")</f>
        <v>#VALUE!</v>
      </c>
    </row>
    <row r="1428" spans="1:9" ht="15.75" customHeight="1" x14ac:dyDescent="0.25">
      <c r="A1428" s="1">
        <v>1427</v>
      </c>
      <c r="B1428" s="2">
        <v>1428</v>
      </c>
      <c r="C1428" s="2" t="s">
        <v>3914</v>
      </c>
      <c r="D1428" s="2" t="s">
        <v>3915</v>
      </c>
      <c r="E1428" s="2" t="s">
        <v>3916</v>
      </c>
      <c r="F1428" s="2">
        <v>0</v>
      </c>
      <c r="I1428" s="3" t="str">
        <f ca="1">IFERROR(__xludf.DUMMYFUNCTION("REGEXREPLACE(F1429,""\D"", """")
"),"#VALUE!")</f>
        <v>#VALUE!</v>
      </c>
    </row>
    <row r="1429" spans="1:9" ht="15.75" customHeight="1" x14ac:dyDescent="0.25">
      <c r="A1429" s="1">
        <v>1428</v>
      </c>
      <c r="B1429" s="2">
        <v>1429</v>
      </c>
      <c r="C1429" s="2" t="s">
        <v>3917</v>
      </c>
      <c r="D1429" s="2" t="s">
        <v>3918</v>
      </c>
      <c r="E1429" s="2" t="s">
        <v>3919</v>
      </c>
      <c r="F1429" s="2">
        <v>0</v>
      </c>
      <c r="I1429" s="3" t="str">
        <f ca="1">IFERROR(__xludf.DUMMYFUNCTION("REGEXREPLACE(F1430,""\D"", """")
"),"#VALUE!")</f>
        <v>#VALUE!</v>
      </c>
    </row>
    <row r="1430" spans="1:9" ht="15.75" customHeight="1" x14ac:dyDescent="0.25">
      <c r="A1430" s="1">
        <v>1429</v>
      </c>
      <c r="B1430" s="2">
        <v>1430</v>
      </c>
      <c r="C1430" s="2" t="s">
        <v>3920</v>
      </c>
      <c r="D1430" s="2" t="s">
        <v>3921</v>
      </c>
      <c r="E1430" s="2" t="s">
        <v>3922</v>
      </c>
      <c r="F1430" s="2">
        <v>0</v>
      </c>
      <c r="I1430" s="3" t="str">
        <f ca="1">IFERROR(__xludf.DUMMYFUNCTION("REGEXREPLACE(F1431,""\D"", """")
"),"#VALUE!")</f>
        <v>#VALUE!</v>
      </c>
    </row>
    <row r="1431" spans="1:9" ht="15.75" customHeight="1" x14ac:dyDescent="0.25">
      <c r="A1431" s="1">
        <v>1430</v>
      </c>
      <c r="B1431" s="2">
        <v>1431</v>
      </c>
      <c r="C1431" s="2" t="s">
        <v>3923</v>
      </c>
      <c r="D1431" s="2" t="s">
        <v>3924</v>
      </c>
      <c r="E1431" s="2" t="s">
        <v>3925</v>
      </c>
      <c r="F1431" s="2">
        <v>0</v>
      </c>
      <c r="I1431" s="3" t="str">
        <f ca="1">IFERROR(__xludf.DUMMYFUNCTION("REGEXREPLACE(F1432,""\D"", """")
"),"#VALUE!")</f>
        <v>#VALUE!</v>
      </c>
    </row>
    <row r="1432" spans="1:9" ht="15.75" customHeight="1" x14ac:dyDescent="0.25">
      <c r="A1432" s="1">
        <v>1431</v>
      </c>
      <c r="B1432" s="2">
        <v>1432</v>
      </c>
      <c r="C1432" s="2" t="s">
        <v>3926</v>
      </c>
      <c r="D1432" s="2" t="s">
        <v>3927</v>
      </c>
      <c r="E1432" s="2" t="s">
        <v>13</v>
      </c>
      <c r="F1432" s="2">
        <v>0</v>
      </c>
      <c r="I1432" s="3" t="str">
        <f ca="1">IFERROR(__xludf.DUMMYFUNCTION("REGEXREPLACE(F1433,""\D"", """")
"),"#VALUE!")</f>
        <v>#VALUE!</v>
      </c>
    </row>
    <row r="1433" spans="1:9" ht="15.75" customHeight="1" x14ac:dyDescent="0.25">
      <c r="A1433" s="1">
        <v>1432</v>
      </c>
      <c r="B1433" s="2">
        <v>1433</v>
      </c>
      <c r="C1433" s="2" t="s">
        <v>3928</v>
      </c>
      <c r="D1433" s="2" t="s">
        <v>3929</v>
      </c>
      <c r="E1433" s="2" t="s">
        <v>3930</v>
      </c>
      <c r="F1433" s="2" t="s">
        <v>3931</v>
      </c>
      <c r="G1433" s="2">
        <v>0</v>
      </c>
      <c r="H1433" s="2" t="s">
        <v>3932</v>
      </c>
      <c r="I1433" s="3" t="str">
        <f ca="1">IFERROR(__xludf.DUMMYFUNCTION("REGEXREPLACE(F1434,""\D"", """")
"),"135")</f>
        <v>135</v>
      </c>
    </row>
    <row r="1434" spans="1:9" ht="15.75" customHeight="1" x14ac:dyDescent="0.25">
      <c r="A1434" s="1">
        <v>1433</v>
      </c>
      <c r="B1434" s="2">
        <v>1434</v>
      </c>
      <c r="C1434" s="2" t="s">
        <v>3933</v>
      </c>
      <c r="D1434" s="2" t="s">
        <v>3934</v>
      </c>
      <c r="E1434" s="2" t="s">
        <v>3935</v>
      </c>
      <c r="F1434" s="2" t="s">
        <v>898</v>
      </c>
      <c r="G1434" s="2">
        <v>12</v>
      </c>
      <c r="H1434" s="2" t="s">
        <v>1017</v>
      </c>
      <c r="I1434" s="3" t="str">
        <f ca="1">IFERROR(__xludf.DUMMYFUNCTION("REGEXREPLACE(F1435,""\D"", """")
"),"31")</f>
        <v>31</v>
      </c>
    </row>
    <row r="1435" spans="1:9" ht="15.75" customHeight="1" x14ac:dyDescent="0.25">
      <c r="A1435" s="1">
        <v>1434</v>
      </c>
      <c r="B1435" s="2">
        <v>1435</v>
      </c>
      <c r="C1435" s="2" t="s">
        <v>3936</v>
      </c>
      <c r="D1435" s="2" t="s">
        <v>3937</v>
      </c>
      <c r="E1435" s="2" t="s">
        <v>3938</v>
      </c>
      <c r="F1435" s="2">
        <v>0</v>
      </c>
      <c r="I1435" s="3" t="str">
        <f ca="1">IFERROR(__xludf.DUMMYFUNCTION("REGEXREPLACE(F1436,""\D"", """")
"),"#VALUE!")</f>
        <v>#VALUE!</v>
      </c>
    </row>
    <row r="1436" spans="1:9" ht="15.75" customHeight="1" x14ac:dyDescent="0.25">
      <c r="A1436" s="1">
        <v>1435</v>
      </c>
      <c r="B1436" s="2">
        <v>1436</v>
      </c>
      <c r="C1436" s="2" t="s">
        <v>3939</v>
      </c>
      <c r="D1436" s="2" t="s">
        <v>3940</v>
      </c>
      <c r="E1436" s="2" t="s">
        <v>13</v>
      </c>
      <c r="F1436" s="2">
        <v>0</v>
      </c>
      <c r="I1436" s="3" t="str">
        <f ca="1">IFERROR(__xludf.DUMMYFUNCTION("REGEXREPLACE(F1437,""\D"", """")
"),"#VALUE!")</f>
        <v>#VALUE!</v>
      </c>
    </row>
    <row r="1437" spans="1:9" ht="15.75" customHeight="1" x14ac:dyDescent="0.25">
      <c r="A1437" s="1">
        <v>1436</v>
      </c>
      <c r="B1437" s="2">
        <v>1437</v>
      </c>
      <c r="C1437" s="2" t="s">
        <v>3941</v>
      </c>
      <c r="D1437" s="2" t="s">
        <v>3942</v>
      </c>
      <c r="E1437" s="2" t="s">
        <v>3943</v>
      </c>
      <c r="F1437" s="2" t="s">
        <v>256</v>
      </c>
      <c r="G1437" s="2">
        <v>5</v>
      </c>
      <c r="H1437" s="2" t="s">
        <v>160</v>
      </c>
      <c r="I1437" s="3" t="str">
        <f ca="1">IFERROR(__xludf.DUMMYFUNCTION("REGEXREPLACE(F1438,""\D"", """")
"),"10")</f>
        <v>10</v>
      </c>
    </row>
    <row r="1438" spans="1:9" ht="15.75" customHeight="1" x14ac:dyDescent="0.25">
      <c r="A1438" s="1">
        <v>1437</v>
      </c>
      <c r="B1438" s="2">
        <v>1438</v>
      </c>
      <c r="C1438" s="2" t="s">
        <v>3944</v>
      </c>
      <c r="D1438" s="2" t="s">
        <v>3945</v>
      </c>
      <c r="E1438" s="2" t="s">
        <v>3946</v>
      </c>
      <c r="F1438" s="2" t="s">
        <v>409</v>
      </c>
      <c r="G1438" s="2">
        <v>4</v>
      </c>
      <c r="H1438" s="2" t="s">
        <v>369</v>
      </c>
      <c r="I1438" s="3" t="str">
        <f ca="1">IFERROR(__xludf.DUMMYFUNCTION("REGEXREPLACE(F1439,""\D"", """")
"),"7")</f>
        <v>7</v>
      </c>
    </row>
    <row r="1439" spans="1:9" ht="15.75" customHeight="1" x14ac:dyDescent="0.25">
      <c r="A1439" s="1">
        <v>1438</v>
      </c>
      <c r="B1439" s="2">
        <v>1439</v>
      </c>
      <c r="C1439" s="2" t="s">
        <v>3947</v>
      </c>
      <c r="D1439" s="2" t="s">
        <v>3948</v>
      </c>
      <c r="E1439" s="2" t="s">
        <v>13</v>
      </c>
      <c r="F1439" s="2">
        <v>0</v>
      </c>
      <c r="I1439" s="3" t="str">
        <f ca="1">IFERROR(__xludf.DUMMYFUNCTION("REGEXREPLACE(F1440,""\D"", """")
"),"#VALUE!")</f>
        <v>#VALUE!</v>
      </c>
    </row>
    <row r="1440" spans="1:9" ht="15.75" customHeight="1" x14ac:dyDescent="0.25">
      <c r="A1440" s="1">
        <v>1439</v>
      </c>
      <c r="B1440" s="2">
        <v>1440</v>
      </c>
      <c r="C1440" s="2" t="s">
        <v>3949</v>
      </c>
      <c r="D1440" s="2" t="s">
        <v>3950</v>
      </c>
      <c r="E1440" s="2" t="s">
        <v>3951</v>
      </c>
      <c r="F1440" s="2">
        <v>0</v>
      </c>
      <c r="I1440" s="3" t="str">
        <f ca="1">IFERROR(__xludf.DUMMYFUNCTION("REGEXREPLACE(F1441,""\D"", """")
"),"#VALUE!")</f>
        <v>#VALUE!</v>
      </c>
    </row>
    <row r="1441" spans="1:9" ht="15.75" customHeight="1" x14ac:dyDescent="0.25">
      <c r="A1441" s="1">
        <v>1440</v>
      </c>
      <c r="B1441" s="2">
        <v>1441</v>
      </c>
      <c r="C1441" s="2" t="s">
        <v>3952</v>
      </c>
      <c r="D1441" s="2" t="s">
        <v>3953</v>
      </c>
      <c r="E1441" s="2" t="s">
        <v>13</v>
      </c>
      <c r="F1441" s="2">
        <v>0</v>
      </c>
      <c r="I1441" s="3" t="str">
        <f ca="1">IFERROR(__xludf.DUMMYFUNCTION("REGEXREPLACE(F1442,""\D"", """")
"),"#VALUE!")</f>
        <v>#VALUE!</v>
      </c>
    </row>
    <row r="1442" spans="1:9" ht="15.75" customHeight="1" x14ac:dyDescent="0.25">
      <c r="A1442" s="1">
        <v>1441</v>
      </c>
      <c r="B1442" s="2">
        <v>1442</v>
      </c>
      <c r="C1442" s="2" t="s">
        <v>3954</v>
      </c>
      <c r="D1442" s="2" t="s">
        <v>3955</v>
      </c>
      <c r="E1442" s="2" t="s">
        <v>3956</v>
      </c>
      <c r="F1442" s="2" t="s">
        <v>962</v>
      </c>
      <c r="G1442" s="2">
        <v>3</v>
      </c>
      <c r="H1442" s="2" t="s">
        <v>369</v>
      </c>
      <c r="I1442" s="3" t="str">
        <f ca="1">IFERROR(__xludf.DUMMYFUNCTION("REGEXREPLACE(F1443,""\D"", """")
"),"8")</f>
        <v>8</v>
      </c>
    </row>
    <row r="1443" spans="1:9" ht="15.75" customHeight="1" x14ac:dyDescent="0.25">
      <c r="A1443" s="1">
        <v>1442</v>
      </c>
      <c r="B1443" s="2">
        <v>1443</v>
      </c>
      <c r="C1443" s="2" t="s">
        <v>3957</v>
      </c>
      <c r="D1443" s="2" t="s">
        <v>3958</v>
      </c>
      <c r="E1443" s="2" t="s">
        <v>13</v>
      </c>
      <c r="F1443" s="2">
        <v>0</v>
      </c>
      <c r="I1443" s="3" t="str">
        <f ca="1">IFERROR(__xludf.DUMMYFUNCTION("REGEXREPLACE(F1444,""\D"", """")
"),"#VALUE!")</f>
        <v>#VALUE!</v>
      </c>
    </row>
    <row r="1444" spans="1:9" ht="15.75" customHeight="1" x14ac:dyDescent="0.25">
      <c r="A1444" s="1">
        <v>1443</v>
      </c>
      <c r="B1444" s="2">
        <v>1444</v>
      </c>
      <c r="C1444" s="2" t="s">
        <v>3959</v>
      </c>
      <c r="D1444" s="2" t="s">
        <v>3960</v>
      </c>
      <c r="E1444" s="2" t="s">
        <v>3961</v>
      </c>
      <c r="F1444" s="2" t="s">
        <v>102</v>
      </c>
      <c r="G1444" s="2">
        <v>60</v>
      </c>
      <c r="H1444" s="2" t="s">
        <v>3063</v>
      </c>
      <c r="I1444" s="3" t="str">
        <f ca="1">IFERROR(__xludf.DUMMYFUNCTION("REGEXREPLACE(F1445,""\D"", """")
"),"17")</f>
        <v>17</v>
      </c>
    </row>
    <row r="1445" spans="1:9" ht="15.75" customHeight="1" x14ac:dyDescent="0.25">
      <c r="A1445" s="1">
        <v>1444</v>
      </c>
      <c r="B1445" s="2">
        <v>1445</v>
      </c>
      <c r="C1445" s="2" t="s">
        <v>3962</v>
      </c>
      <c r="D1445" s="2" t="s">
        <v>3963</v>
      </c>
      <c r="E1445" s="2" t="s">
        <v>13</v>
      </c>
      <c r="F1445" s="2">
        <v>0</v>
      </c>
      <c r="I1445" s="3" t="str">
        <f ca="1">IFERROR(__xludf.DUMMYFUNCTION("REGEXREPLACE(F1446,""\D"", """")
"),"#VALUE!")</f>
        <v>#VALUE!</v>
      </c>
    </row>
    <row r="1446" spans="1:9" ht="15.75" customHeight="1" x14ac:dyDescent="0.25">
      <c r="A1446" s="1">
        <v>1445</v>
      </c>
      <c r="B1446" s="2">
        <v>1446</v>
      </c>
      <c r="C1446" s="2" t="s">
        <v>3964</v>
      </c>
      <c r="D1446" s="2" t="s">
        <v>3965</v>
      </c>
      <c r="E1446" s="2" t="s">
        <v>13</v>
      </c>
      <c r="F1446" s="2">
        <v>0</v>
      </c>
      <c r="I1446" s="3" t="str">
        <f ca="1">IFERROR(__xludf.DUMMYFUNCTION("REGEXREPLACE(F1447,""\D"", """")
"),"#VALUE!")</f>
        <v>#VALUE!</v>
      </c>
    </row>
    <row r="1447" spans="1:9" ht="15.75" customHeight="1" x14ac:dyDescent="0.25">
      <c r="A1447" s="1">
        <v>1446</v>
      </c>
      <c r="B1447" s="2">
        <v>1447</v>
      </c>
      <c r="C1447" s="2" t="s">
        <v>3966</v>
      </c>
      <c r="D1447" s="2" t="s">
        <v>3967</v>
      </c>
      <c r="E1447" s="2" t="s">
        <v>3968</v>
      </c>
      <c r="F1447" s="2">
        <v>0</v>
      </c>
      <c r="I1447" s="3" t="str">
        <f ca="1">IFERROR(__xludf.DUMMYFUNCTION("REGEXREPLACE(F1448,""\D"", """")
"),"#VALUE!")</f>
        <v>#VALUE!</v>
      </c>
    </row>
    <row r="1448" spans="1:9" ht="15.75" customHeight="1" x14ac:dyDescent="0.25">
      <c r="A1448" s="1">
        <v>1447</v>
      </c>
      <c r="B1448" s="2">
        <v>1448</v>
      </c>
      <c r="C1448" s="2" t="s">
        <v>3969</v>
      </c>
      <c r="D1448" s="2" t="s">
        <v>3970</v>
      </c>
      <c r="E1448" s="2" t="s">
        <v>13</v>
      </c>
      <c r="F1448" s="2">
        <v>0</v>
      </c>
      <c r="I1448" s="3" t="str">
        <f ca="1">IFERROR(__xludf.DUMMYFUNCTION("REGEXREPLACE(F1449,""\D"", """")
"),"#VALUE!")</f>
        <v>#VALUE!</v>
      </c>
    </row>
    <row r="1449" spans="1:9" ht="15.75" customHeight="1" x14ac:dyDescent="0.25">
      <c r="A1449" s="1">
        <v>1448</v>
      </c>
      <c r="B1449" s="2">
        <v>1449</v>
      </c>
      <c r="C1449" s="2" t="s">
        <v>3971</v>
      </c>
      <c r="D1449" s="2" t="s">
        <v>3972</v>
      </c>
      <c r="E1449" s="2" t="s">
        <v>3973</v>
      </c>
      <c r="F1449" s="2" t="s">
        <v>1198</v>
      </c>
      <c r="G1449" s="2">
        <v>52</v>
      </c>
      <c r="H1449" s="2" t="s">
        <v>3974</v>
      </c>
      <c r="I1449" s="3" t="str">
        <f ca="1">IFERROR(__xludf.DUMMYFUNCTION("REGEXREPLACE(F1450,""\D"", """")
"),"24")</f>
        <v>24</v>
      </c>
    </row>
    <row r="1450" spans="1:9" ht="15.75" customHeight="1" x14ac:dyDescent="0.25">
      <c r="A1450" s="1">
        <v>1449</v>
      </c>
      <c r="B1450" s="2">
        <v>1450</v>
      </c>
      <c r="C1450" s="2" t="s">
        <v>3975</v>
      </c>
      <c r="D1450" s="2" t="s">
        <v>3976</v>
      </c>
      <c r="E1450" s="2" t="s">
        <v>3977</v>
      </c>
      <c r="F1450" s="2">
        <v>0</v>
      </c>
      <c r="I1450" s="3" t="str">
        <f ca="1">IFERROR(__xludf.DUMMYFUNCTION("REGEXREPLACE(F1451,""\D"", """")
"),"#VALUE!")</f>
        <v>#VALUE!</v>
      </c>
    </row>
    <row r="1451" spans="1:9" ht="15.75" customHeight="1" x14ac:dyDescent="0.25">
      <c r="A1451" s="1">
        <v>1450</v>
      </c>
      <c r="B1451" s="2">
        <v>1451</v>
      </c>
      <c r="C1451" s="2" t="s">
        <v>3978</v>
      </c>
      <c r="D1451" s="2" t="s">
        <v>3979</v>
      </c>
      <c r="E1451" s="2" t="s">
        <v>3980</v>
      </c>
      <c r="F1451" s="2" t="s">
        <v>46</v>
      </c>
      <c r="G1451" s="2">
        <v>3</v>
      </c>
      <c r="H1451" s="2" t="s">
        <v>47</v>
      </c>
      <c r="I1451" s="3" t="str">
        <f ca="1">IFERROR(__xludf.DUMMYFUNCTION("REGEXREPLACE(F1452,""\D"", """")
"),"13")</f>
        <v>13</v>
      </c>
    </row>
    <row r="1452" spans="1:9" ht="15.75" customHeight="1" x14ac:dyDescent="0.25">
      <c r="A1452" s="1">
        <v>1451</v>
      </c>
      <c r="B1452" s="2">
        <v>1452</v>
      </c>
      <c r="C1452" s="2" t="s">
        <v>3981</v>
      </c>
      <c r="D1452" s="2" t="s">
        <v>3982</v>
      </c>
      <c r="E1452" s="2" t="s">
        <v>3983</v>
      </c>
      <c r="F1452" s="2" t="s">
        <v>244</v>
      </c>
      <c r="G1452" s="2">
        <v>3</v>
      </c>
      <c r="H1452" s="2" t="s">
        <v>160</v>
      </c>
      <c r="I1452" s="3" t="str">
        <f ca="1">IFERROR(__xludf.DUMMYFUNCTION("REGEXREPLACE(F1453,""\D"", """")
"),"12")</f>
        <v>12</v>
      </c>
    </row>
    <row r="1453" spans="1:9" ht="15.75" customHeight="1" x14ac:dyDescent="0.25">
      <c r="A1453" s="1">
        <v>1452</v>
      </c>
      <c r="B1453" s="2">
        <v>1453</v>
      </c>
      <c r="C1453" s="2" t="s">
        <v>3984</v>
      </c>
      <c r="D1453" s="2" t="s">
        <v>3985</v>
      </c>
      <c r="E1453" s="2" t="s">
        <v>3986</v>
      </c>
      <c r="F1453" s="2" t="s">
        <v>204</v>
      </c>
      <c r="G1453" s="2">
        <v>15</v>
      </c>
      <c r="H1453" s="2" t="s">
        <v>684</v>
      </c>
      <c r="I1453" s="3" t="str">
        <f ca="1">IFERROR(__xludf.DUMMYFUNCTION("REGEXREPLACE(F1454,""\D"", """")
"),"9")</f>
        <v>9</v>
      </c>
    </row>
    <row r="1454" spans="1:9" ht="15.75" customHeight="1" x14ac:dyDescent="0.25">
      <c r="A1454" s="1">
        <v>1453</v>
      </c>
      <c r="B1454" s="2">
        <v>1454</v>
      </c>
      <c r="C1454" s="2" t="s">
        <v>3987</v>
      </c>
      <c r="D1454" s="2" t="s">
        <v>3988</v>
      </c>
      <c r="E1454" s="2" t="s">
        <v>3989</v>
      </c>
      <c r="F1454" s="2" t="s">
        <v>102</v>
      </c>
      <c r="G1454" s="2">
        <v>0</v>
      </c>
      <c r="H1454" s="2" t="s">
        <v>475</v>
      </c>
      <c r="I1454" s="3" t="str">
        <f ca="1">IFERROR(__xludf.DUMMYFUNCTION("REGEXREPLACE(F1455,""\D"", """")
"),"17")</f>
        <v>17</v>
      </c>
    </row>
    <row r="1455" spans="1:9" ht="15.75" customHeight="1" x14ac:dyDescent="0.25">
      <c r="A1455" s="1">
        <v>1454</v>
      </c>
      <c r="B1455" s="2">
        <v>1455</v>
      </c>
      <c r="C1455" s="2" t="s">
        <v>3990</v>
      </c>
      <c r="D1455" s="2" t="s">
        <v>3991</v>
      </c>
      <c r="E1455" s="2" t="s">
        <v>3992</v>
      </c>
      <c r="F1455" s="2" t="s">
        <v>256</v>
      </c>
      <c r="G1455" s="2">
        <v>3</v>
      </c>
      <c r="H1455" s="2" t="s">
        <v>282</v>
      </c>
      <c r="I1455" s="3" t="str">
        <f ca="1">IFERROR(__xludf.DUMMYFUNCTION("REGEXREPLACE(F1456,""\D"", """")
"),"10")</f>
        <v>10</v>
      </c>
    </row>
    <row r="1456" spans="1:9" ht="15.75" customHeight="1" x14ac:dyDescent="0.25">
      <c r="A1456" s="1">
        <v>1455</v>
      </c>
      <c r="B1456" s="2">
        <v>1456</v>
      </c>
      <c r="C1456" s="2" t="s">
        <v>3993</v>
      </c>
      <c r="D1456" s="2" t="s">
        <v>3994</v>
      </c>
      <c r="E1456" s="2" t="s">
        <v>3995</v>
      </c>
      <c r="F1456" s="2">
        <v>0</v>
      </c>
      <c r="I1456" s="3" t="str">
        <f ca="1">IFERROR(__xludf.DUMMYFUNCTION("REGEXREPLACE(F1457,""\D"", """")
"),"#VALUE!")</f>
        <v>#VALUE!</v>
      </c>
    </row>
    <row r="1457" spans="1:9" ht="15.75" customHeight="1" x14ac:dyDescent="0.25">
      <c r="A1457" s="1">
        <v>1456</v>
      </c>
      <c r="B1457" s="2">
        <v>1457</v>
      </c>
      <c r="C1457" s="2" t="s">
        <v>3996</v>
      </c>
      <c r="D1457" s="2" t="s">
        <v>3997</v>
      </c>
      <c r="E1457" s="2" t="s">
        <v>3998</v>
      </c>
      <c r="F1457" s="2">
        <v>0</v>
      </c>
      <c r="I1457" s="3" t="str">
        <f ca="1">IFERROR(__xludf.DUMMYFUNCTION("REGEXREPLACE(F1458,""\D"", """")
"),"#VALUE!")</f>
        <v>#VALUE!</v>
      </c>
    </row>
    <row r="1458" spans="1:9" ht="15.75" customHeight="1" x14ac:dyDescent="0.25">
      <c r="A1458" s="1">
        <v>1457</v>
      </c>
      <c r="B1458" s="2">
        <v>1458</v>
      </c>
      <c r="C1458" s="2" t="s">
        <v>3999</v>
      </c>
      <c r="D1458" s="2" t="s">
        <v>4000</v>
      </c>
      <c r="E1458" s="2" t="s">
        <v>13</v>
      </c>
      <c r="F1458" s="2">
        <v>0</v>
      </c>
      <c r="I1458" s="3" t="str">
        <f ca="1">IFERROR(__xludf.DUMMYFUNCTION("REGEXREPLACE(F1459,""\D"", """")
"),"#VALUE!")</f>
        <v>#VALUE!</v>
      </c>
    </row>
    <row r="1459" spans="1:9" ht="15.75" customHeight="1" x14ac:dyDescent="0.25">
      <c r="A1459" s="1">
        <v>1458</v>
      </c>
      <c r="B1459" s="2">
        <v>1459</v>
      </c>
      <c r="C1459" s="2" t="s">
        <v>4001</v>
      </c>
      <c r="D1459" s="2" t="s">
        <v>4002</v>
      </c>
      <c r="E1459" s="2" t="s">
        <v>4003</v>
      </c>
      <c r="F1459" s="2">
        <v>0</v>
      </c>
      <c r="I1459" s="3" t="str">
        <f ca="1">IFERROR(__xludf.DUMMYFUNCTION("REGEXREPLACE(F1460,""\D"", """")
"),"#VALUE!")</f>
        <v>#VALUE!</v>
      </c>
    </row>
    <row r="1460" spans="1:9" ht="15.75" customHeight="1" x14ac:dyDescent="0.25">
      <c r="A1460" s="1">
        <v>1459</v>
      </c>
      <c r="B1460" s="2">
        <v>1460</v>
      </c>
      <c r="C1460" s="2" t="s">
        <v>4004</v>
      </c>
      <c r="D1460" s="2" t="s">
        <v>4005</v>
      </c>
      <c r="E1460" s="2" t="s">
        <v>4006</v>
      </c>
      <c r="F1460" s="2">
        <v>0</v>
      </c>
      <c r="I1460" s="3" t="str">
        <f ca="1">IFERROR(__xludf.DUMMYFUNCTION("REGEXREPLACE(F1461,""\D"", """")
"),"#VALUE!")</f>
        <v>#VALUE!</v>
      </c>
    </row>
    <row r="1461" spans="1:9" ht="15.75" customHeight="1" x14ac:dyDescent="0.25">
      <c r="A1461" s="1">
        <v>1460</v>
      </c>
      <c r="B1461" s="2">
        <v>1461</v>
      </c>
      <c r="C1461" s="2" t="s">
        <v>4007</v>
      </c>
      <c r="D1461" s="2" t="s">
        <v>4008</v>
      </c>
      <c r="E1461" s="2" t="s">
        <v>4009</v>
      </c>
      <c r="F1461" s="2" t="s">
        <v>168</v>
      </c>
      <c r="G1461" s="2">
        <v>0</v>
      </c>
      <c r="H1461" s="2" t="s">
        <v>94</v>
      </c>
      <c r="I1461" s="3" t="str">
        <f ca="1">IFERROR(__xludf.DUMMYFUNCTION("REGEXREPLACE(F1462,""\D"", """")
"),"6")</f>
        <v>6</v>
      </c>
    </row>
    <row r="1462" spans="1:9" ht="15.75" customHeight="1" x14ac:dyDescent="0.25">
      <c r="A1462" s="1">
        <v>1461</v>
      </c>
      <c r="B1462" s="2">
        <v>1462</v>
      </c>
      <c r="C1462" s="2" t="s">
        <v>4010</v>
      </c>
      <c r="D1462" s="2" t="s">
        <v>4011</v>
      </c>
      <c r="E1462" s="2" t="s">
        <v>4012</v>
      </c>
      <c r="F1462" s="2" t="s">
        <v>35</v>
      </c>
      <c r="G1462" s="2">
        <v>26</v>
      </c>
      <c r="H1462" s="2" t="s">
        <v>103</v>
      </c>
      <c r="I1462" s="3" t="str">
        <f ca="1">IFERROR(__xludf.DUMMYFUNCTION("REGEXREPLACE(F1463,""\D"", """")
"),"5")</f>
        <v>5</v>
      </c>
    </row>
    <row r="1463" spans="1:9" ht="15.75" customHeight="1" x14ac:dyDescent="0.25">
      <c r="A1463" s="1">
        <v>1462</v>
      </c>
      <c r="B1463" s="2">
        <v>1463</v>
      </c>
      <c r="C1463" s="2" t="s">
        <v>4013</v>
      </c>
      <c r="D1463" s="2" t="s">
        <v>4014</v>
      </c>
      <c r="E1463" s="2" t="s">
        <v>4015</v>
      </c>
      <c r="F1463" s="2">
        <v>0</v>
      </c>
      <c r="I1463" s="3" t="str">
        <f ca="1">IFERROR(__xludf.DUMMYFUNCTION("REGEXREPLACE(F1464,""\D"", """")
"),"#VALUE!")</f>
        <v>#VALUE!</v>
      </c>
    </row>
    <row r="1464" spans="1:9" ht="15.75" customHeight="1" x14ac:dyDescent="0.25">
      <c r="A1464" s="1">
        <v>1463</v>
      </c>
      <c r="B1464" s="2">
        <v>1464</v>
      </c>
      <c r="C1464" s="2" t="s">
        <v>4016</v>
      </c>
      <c r="D1464" s="2" t="s">
        <v>4017</v>
      </c>
      <c r="E1464" s="2" t="s">
        <v>4018</v>
      </c>
      <c r="F1464" s="2">
        <v>0</v>
      </c>
      <c r="I1464" s="3" t="str">
        <f ca="1">IFERROR(__xludf.DUMMYFUNCTION("REGEXREPLACE(F1465,""\D"", """")
"),"#VALUE!")</f>
        <v>#VALUE!</v>
      </c>
    </row>
    <row r="1465" spans="1:9" ht="15.75" customHeight="1" x14ac:dyDescent="0.25">
      <c r="A1465" s="1">
        <v>1464</v>
      </c>
      <c r="B1465" s="2">
        <v>1465</v>
      </c>
      <c r="C1465" s="2" t="s">
        <v>4019</v>
      </c>
      <c r="D1465" s="2" t="s">
        <v>4020</v>
      </c>
      <c r="E1465" s="2" t="s">
        <v>454</v>
      </c>
      <c r="F1465" s="2">
        <v>0</v>
      </c>
      <c r="I1465" s="3" t="str">
        <f ca="1">IFERROR(__xludf.DUMMYFUNCTION("REGEXREPLACE(F1466,""\D"", """")
"),"#VALUE!")</f>
        <v>#VALUE!</v>
      </c>
    </row>
    <row r="1466" spans="1:9" ht="15.75" customHeight="1" x14ac:dyDescent="0.25">
      <c r="A1466" s="1">
        <v>1465</v>
      </c>
      <c r="B1466" s="2">
        <v>1466</v>
      </c>
      <c r="C1466" s="2" t="s">
        <v>4021</v>
      </c>
      <c r="D1466" s="2" t="s">
        <v>4022</v>
      </c>
      <c r="E1466" s="2" t="s">
        <v>13</v>
      </c>
      <c r="F1466" s="2">
        <v>0</v>
      </c>
      <c r="I1466" s="3" t="str">
        <f ca="1">IFERROR(__xludf.DUMMYFUNCTION("REGEXREPLACE(F1467,""\D"", """")
"),"#VALUE!")</f>
        <v>#VALUE!</v>
      </c>
    </row>
    <row r="1467" spans="1:9" ht="15.75" customHeight="1" x14ac:dyDescent="0.25">
      <c r="A1467" s="1">
        <v>1466</v>
      </c>
      <c r="B1467" s="2">
        <v>1467</v>
      </c>
      <c r="C1467" s="2" t="s">
        <v>4023</v>
      </c>
      <c r="D1467" s="2" t="s">
        <v>4024</v>
      </c>
      <c r="E1467" s="2" t="s">
        <v>13</v>
      </c>
      <c r="F1467" s="2">
        <v>0</v>
      </c>
      <c r="I1467" s="3" t="str">
        <f ca="1">IFERROR(__xludf.DUMMYFUNCTION("REGEXREPLACE(F1468,""\D"", """")
"),"#VALUE!")</f>
        <v>#VALUE!</v>
      </c>
    </row>
    <row r="1468" spans="1:9" ht="15.75" customHeight="1" x14ac:dyDescent="0.25">
      <c r="A1468" s="1">
        <v>1467</v>
      </c>
      <c r="B1468" s="2">
        <v>1468</v>
      </c>
      <c r="C1468" s="2" t="s">
        <v>4025</v>
      </c>
      <c r="D1468" s="2" t="s">
        <v>4026</v>
      </c>
      <c r="E1468" s="2" t="s">
        <v>13</v>
      </c>
      <c r="F1468" s="2">
        <v>0</v>
      </c>
      <c r="I1468" s="3" t="str">
        <f ca="1">IFERROR(__xludf.DUMMYFUNCTION("REGEXREPLACE(F1469,""\D"", """")
"),"#VALUE!")</f>
        <v>#VALUE!</v>
      </c>
    </row>
    <row r="1469" spans="1:9" ht="15.75" customHeight="1" x14ac:dyDescent="0.25">
      <c r="A1469" s="1">
        <v>1468</v>
      </c>
      <c r="B1469" s="2">
        <v>1469</v>
      </c>
      <c r="C1469" s="2" t="s">
        <v>4027</v>
      </c>
      <c r="D1469" s="2" t="s">
        <v>4028</v>
      </c>
      <c r="E1469" s="2" t="s">
        <v>13</v>
      </c>
      <c r="F1469" s="2">
        <v>0</v>
      </c>
      <c r="I1469" s="3" t="str">
        <f ca="1">IFERROR(__xludf.DUMMYFUNCTION("REGEXREPLACE(F1470,""\D"", """")
"),"#VALUE!")</f>
        <v>#VALUE!</v>
      </c>
    </row>
    <row r="1470" spans="1:9" ht="15.75" customHeight="1" x14ac:dyDescent="0.25">
      <c r="A1470" s="1">
        <v>1469</v>
      </c>
      <c r="B1470" s="2">
        <v>1470</v>
      </c>
      <c r="C1470" s="2" t="s">
        <v>4029</v>
      </c>
      <c r="D1470" s="2" t="s">
        <v>4030</v>
      </c>
      <c r="E1470" s="2" t="s">
        <v>4031</v>
      </c>
      <c r="F1470" s="2">
        <v>0</v>
      </c>
      <c r="I1470" s="3" t="str">
        <f ca="1">IFERROR(__xludf.DUMMYFUNCTION("REGEXREPLACE(F1471,""\D"", """")
"),"#VALUE!")</f>
        <v>#VALUE!</v>
      </c>
    </row>
    <row r="1471" spans="1:9" ht="15.75" customHeight="1" x14ac:dyDescent="0.25">
      <c r="A1471" s="1">
        <v>1470</v>
      </c>
      <c r="B1471" s="2">
        <v>1471</v>
      </c>
      <c r="C1471" s="2" t="s">
        <v>4032</v>
      </c>
      <c r="D1471" s="2" t="s">
        <v>4033</v>
      </c>
      <c r="E1471" s="2" t="s">
        <v>4034</v>
      </c>
      <c r="F1471" s="2">
        <v>0</v>
      </c>
      <c r="I1471" s="3" t="str">
        <f ca="1">IFERROR(__xludf.DUMMYFUNCTION("REGEXREPLACE(F1472,""\D"", """")
"),"#VALUE!")</f>
        <v>#VALUE!</v>
      </c>
    </row>
    <row r="1472" spans="1:9" ht="15.75" customHeight="1" x14ac:dyDescent="0.25">
      <c r="A1472" s="1">
        <v>1471</v>
      </c>
      <c r="B1472" s="2">
        <v>1472</v>
      </c>
      <c r="C1472" s="2" t="s">
        <v>4035</v>
      </c>
      <c r="D1472" s="2" t="s">
        <v>4036</v>
      </c>
      <c r="E1472" s="2" t="s">
        <v>13</v>
      </c>
      <c r="F1472" s="2">
        <v>0</v>
      </c>
      <c r="I1472" s="3" t="str">
        <f ca="1">IFERROR(__xludf.DUMMYFUNCTION("REGEXREPLACE(F1473,""\D"", """")
"),"#VALUE!")</f>
        <v>#VALUE!</v>
      </c>
    </row>
    <row r="1473" spans="1:9" ht="15.75" customHeight="1" x14ac:dyDescent="0.25">
      <c r="A1473" s="1">
        <v>1472</v>
      </c>
      <c r="B1473" s="2">
        <v>1473</v>
      </c>
      <c r="C1473" s="2" t="s">
        <v>4037</v>
      </c>
      <c r="D1473" s="2" t="s">
        <v>4038</v>
      </c>
      <c r="E1473" s="2" t="s">
        <v>4039</v>
      </c>
      <c r="F1473" s="2">
        <v>0</v>
      </c>
      <c r="I1473" s="3" t="str">
        <f ca="1">IFERROR(__xludf.DUMMYFUNCTION("REGEXREPLACE(F1474,""\D"", """")
"),"#VALUE!")</f>
        <v>#VALUE!</v>
      </c>
    </row>
    <row r="1474" spans="1:9" ht="15.75" customHeight="1" x14ac:dyDescent="0.25">
      <c r="A1474" s="1">
        <v>1473</v>
      </c>
      <c r="B1474" s="2">
        <v>1474</v>
      </c>
      <c r="C1474" s="2" t="s">
        <v>4040</v>
      </c>
      <c r="D1474" s="2" t="s">
        <v>4041</v>
      </c>
      <c r="E1474" s="2" t="s">
        <v>4042</v>
      </c>
      <c r="F1474" s="2">
        <v>0</v>
      </c>
      <c r="I1474" s="3" t="str">
        <f ca="1">IFERROR(__xludf.DUMMYFUNCTION("REGEXREPLACE(F1475,""\D"", """")
"),"#VALUE!")</f>
        <v>#VALUE!</v>
      </c>
    </row>
    <row r="1475" spans="1:9" ht="15.75" customHeight="1" x14ac:dyDescent="0.25">
      <c r="A1475" s="1">
        <v>1474</v>
      </c>
      <c r="B1475" s="2">
        <v>1475</v>
      </c>
      <c r="C1475" s="2" t="s">
        <v>4043</v>
      </c>
      <c r="D1475" s="2" t="s">
        <v>4044</v>
      </c>
      <c r="E1475" s="2" t="s">
        <v>4045</v>
      </c>
      <c r="F1475" s="2">
        <v>0</v>
      </c>
      <c r="I1475" s="3" t="str">
        <f ca="1">IFERROR(__xludf.DUMMYFUNCTION("REGEXREPLACE(F1476,""\D"", """")
"),"#VALUE!")</f>
        <v>#VALUE!</v>
      </c>
    </row>
    <row r="1476" spans="1:9" ht="15.75" customHeight="1" x14ac:dyDescent="0.25">
      <c r="A1476" s="1">
        <v>1475</v>
      </c>
      <c r="B1476" s="2">
        <v>1476</v>
      </c>
      <c r="C1476" s="2" t="s">
        <v>4046</v>
      </c>
      <c r="D1476" s="2" t="s">
        <v>4047</v>
      </c>
      <c r="E1476" s="2" t="s">
        <v>4048</v>
      </c>
      <c r="F1476" s="2" t="s">
        <v>643</v>
      </c>
      <c r="G1476" s="2">
        <v>1</v>
      </c>
      <c r="H1476" s="2" t="s">
        <v>47</v>
      </c>
      <c r="I1476" s="3" t="str">
        <f ca="1">IFERROR(__xludf.DUMMYFUNCTION("REGEXREPLACE(F1477,""\D"", """")
"),"15")</f>
        <v>15</v>
      </c>
    </row>
    <row r="1477" spans="1:9" ht="15.75" customHeight="1" x14ac:dyDescent="0.25">
      <c r="A1477" s="1">
        <v>1476</v>
      </c>
      <c r="B1477" s="2">
        <v>1477</v>
      </c>
      <c r="C1477" s="2" t="s">
        <v>4049</v>
      </c>
      <c r="D1477" s="2" t="s">
        <v>4050</v>
      </c>
      <c r="E1477" s="2" t="s">
        <v>4051</v>
      </c>
      <c r="F1477" s="2">
        <v>0</v>
      </c>
      <c r="I1477" s="3" t="str">
        <f ca="1">IFERROR(__xludf.DUMMYFUNCTION("REGEXREPLACE(F1478,""\D"", """")
"),"#VALUE!")</f>
        <v>#VALUE!</v>
      </c>
    </row>
    <row r="1478" spans="1:9" ht="15.75" customHeight="1" x14ac:dyDescent="0.25">
      <c r="A1478" s="1">
        <v>1477</v>
      </c>
      <c r="B1478" s="2">
        <v>1478</v>
      </c>
      <c r="C1478" s="2" t="s">
        <v>4052</v>
      </c>
      <c r="D1478" s="2" t="s">
        <v>4053</v>
      </c>
      <c r="E1478" s="2" t="s">
        <v>4054</v>
      </c>
      <c r="F1478" s="2" t="s">
        <v>404</v>
      </c>
      <c r="G1478" s="2">
        <v>3</v>
      </c>
      <c r="H1478" s="2" t="s">
        <v>1162</v>
      </c>
      <c r="I1478" s="3" t="str">
        <f ca="1">IFERROR(__xludf.DUMMYFUNCTION("REGEXREPLACE(F1479,""\D"", """")
"),"2")</f>
        <v>2</v>
      </c>
    </row>
    <row r="1479" spans="1:9" ht="15.75" customHeight="1" x14ac:dyDescent="0.25">
      <c r="A1479" s="1">
        <v>1478</v>
      </c>
      <c r="B1479" s="2">
        <v>1479</v>
      </c>
      <c r="C1479" s="2" t="s">
        <v>4055</v>
      </c>
      <c r="D1479" s="2" t="s">
        <v>4056</v>
      </c>
      <c r="E1479" s="2" t="s">
        <v>4057</v>
      </c>
      <c r="F1479" s="2" t="s">
        <v>159</v>
      </c>
      <c r="G1479" s="2">
        <v>0</v>
      </c>
      <c r="H1479" s="2" t="s">
        <v>369</v>
      </c>
      <c r="I1479" s="3" t="str">
        <f ca="1">IFERROR(__xludf.DUMMYFUNCTION("REGEXREPLACE(F1480,""\D"", """")
"),"11")</f>
        <v>11</v>
      </c>
    </row>
    <row r="1480" spans="1:9" ht="15.75" customHeight="1" x14ac:dyDescent="0.25">
      <c r="A1480" s="1">
        <v>1479</v>
      </c>
      <c r="B1480" s="2">
        <v>1480</v>
      </c>
      <c r="C1480" s="2" t="s">
        <v>4058</v>
      </c>
      <c r="D1480" s="2" t="s">
        <v>4059</v>
      </c>
      <c r="E1480" s="2" t="s">
        <v>13</v>
      </c>
      <c r="F1480" s="2">
        <v>0</v>
      </c>
      <c r="I1480" s="3" t="str">
        <f ca="1">IFERROR(__xludf.DUMMYFUNCTION("REGEXREPLACE(F1481,""\D"", """")
"),"#VALUE!")</f>
        <v>#VALUE!</v>
      </c>
    </row>
    <row r="1481" spans="1:9" ht="15.75" customHeight="1" x14ac:dyDescent="0.25">
      <c r="A1481" s="1">
        <v>1480</v>
      </c>
      <c r="B1481" s="2">
        <v>1481</v>
      </c>
      <c r="C1481" s="2" t="s">
        <v>4060</v>
      </c>
      <c r="D1481" s="2" t="s">
        <v>4061</v>
      </c>
      <c r="E1481" s="2" t="s">
        <v>13</v>
      </c>
      <c r="F1481" s="2">
        <v>0</v>
      </c>
      <c r="I1481" s="3" t="str">
        <f ca="1">IFERROR(__xludf.DUMMYFUNCTION("REGEXREPLACE(F1482,""\D"", """")
"),"#VALUE!")</f>
        <v>#VALUE!</v>
      </c>
    </row>
    <row r="1482" spans="1:9" ht="15.75" customHeight="1" x14ac:dyDescent="0.25">
      <c r="A1482" s="1">
        <v>1481</v>
      </c>
      <c r="B1482" s="2">
        <v>1482</v>
      </c>
      <c r="C1482" s="2" t="s">
        <v>4062</v>
      </c>
      <c r="D1482" s="2" t="s">
        <v>4063</v>
      </c>
      <c r="E1482" s="2" t="s">
        <v>4064</v>
      </c>
      <c r="F1482" s="2">
        <v>0</v>
      </c>
      <c r="I1482" s="3" t="str">
        <f ca="1">IFERROR(__xludf.DUMMYFUNCTION("REGEXREPLACE(F1483,""\D"", """")
"),"#VALUE!")</f>
        <v>#VALUE!</v>
      </c>
    </row>
    <row r="1483" spans="1:9" ht="15.75" customHeight="1" x14ac:dyDescent="0.25">
      <c r="A1483" s="1">
        <v>1482</v>
      </c>
      <c r="B1483" s="2">
        <v>1483</v>
      </c>
      <c r="C1483" s="2" t="s">
        <v>4065</v>
      </c>
      <c r="D1483" s="2" t="s">
        <v>4066</v>
      </c>
      <c r="E1483" s="2" t="s">
        <v>13</v>
      </c>
      <c r="F1483" s="2">
        <v>0</v>
      </c>
      <c r="I1483" s="3" t="str">
        <f ca="1">IFERROR(__xludf.DUMMYFUNCTION("REGEXREPLACE(F1484,""\D"", """")
"),"#VALUE!")</f>
        <v>#VALUE!</v>
      </c>
    </row>
    <row r="1484" spans="1:9" ht="15.75" customHeight="1" x14ac:dyDescent="0.25">
      <c r="A1484" s="1">
        <v>1483</v>
      </c>
      <c r="B1484" s="2">
        <v>1484</v>
      </c>
      <c r="C1484" s="2" t="s">
        <v>4067</v>
      </c>
      <c r="D1484" s="2" t="s">
        <v>4068</v>
      </c>
      <c r="E1484" s="2" t="s">
        <v>4069</v>
      </c>
      <c r="F1484" s="2" t="s">
        <v>4070</v>
      </c>
      <c r="G1484" s="2">
        <v>79</v>
      </c>
      <c r="H1484" s="2" t="s">
        <v>4071</v>
      </c>
      <c r="I1484" s="3" t="str">
        <f ca="1">IFERROR(__xludf.DUMMYFUNCTION("REGEXREPLACE(F1485,""\D"", """")
"),"140")</f>
        <v>140</v>
      </c>
    </row>
    <row r="1485" spans="1:9" ht="15.75" customHeight="1" x14ac:dyDescent="0.25">
      <c r="A1485" s="1">
        <v>1484</v>
      </c>
      <c r="B1485" s="2">
        <v>1485</v>
      </c>
      <c r="C1485" s="2" t="s">
        <v>4072</v>
      </c>
      <c r="D1485" s="2" t="s">
        <v>4073</v>
      </c>
      <c r="E1485" s="2" t="s">
        <v>4074</v>
      </c>
      <c r="F1485" s="2" t="s">
        <v>314</v>
      </c>
      <c r="G1485" s="2">
        <v>0</v>
      </c>
      <c r="H1485" s="2" t="s">
        <v>47</v>
      </c>
      <c r="I1485" s="3" t="str">
        <f ca="1">IFERROR(__xludf.DUMMYFUNCTION("REGEXREPLACE(F1486,""\D"", """")
"),"16")</f>
        <v>16</v>
      </c>
    </row>
    <row r="1486" spans="1:9" ht="15.75" customHeight="1" x14ac:dyDescent="0.25">
      <c r="A1486" s="1">
        <v>1485</v>
      </c>
      <c r="B1486" s="2">
        <v>1486</v>
      </c>
      <c r="C1486" s="2" t="s">
        <v>4075</v>
      </c>
      <c r="D1486" s="2" t="s">
        <v>4076</v>
      </c>
      <c r="E1486" s="2" t="s">
        <v>2018</v>
      </c>
      <c r="F1486" s="2">
        <v>0</v>
      </c>
      <c r="I1486" s="3" t="str">
        <f ca="1">IFERROR(__xludf.DUMMYFUNCTION("REGEXREPLACE(F1487,""\D"", """")
"),"#VALUE!")</f>
        <v>#VALUE!</v>
      </c>
    </row>
    <row r="1487" spans="1:9" ht="15.75" customHeight="1" x14ac:dyDescent="0.25">
      <c r="A1487" s="1">
        <v>1486</v>
      </c>
      <c r="B1487" s="2">
        <v>1487</v>
      </c>
      <c r="C1487" s="2" t="s">
        <v>4077</v>
      </c>
      <c r="D1487" s="2" t="s">
        <v>4078</v>
      </c>
      <c r="E1487" s="2" t="s">
        <v>4079</v>
      </c>
      <c r="F1487" s="2" t="s">
        <v>409</v>
      </c>
      <c r="G1487" s="2">
        <v>4</v>
      </c>
      <c r="H1487" s="2" t="s">
        <v>369</v>
      </c>
      <c r="I1487" s="3" t="str">
        <f ca="1">IFERROR(__xludf.DUMMYFUNCTION("REGEXREPLACE(F1488,""\D"", """")
"),"7")</f>
        <v>7</v>
      </c>
    </row>
    <row r="1488" spans="1:9" ht="15.75" customHeight="1" x14ac:dyDescent="0.25">
      <c r="A1488" s="1">
        <v>1487</v>
      </c>
      <c r="B1488" s="2">
        <v>1488</v>
      </c>
      <c r="C1488" s="2" t="s">
        <v>4080</v>
      </c>
      <c r="D1488" s="2" t="s">
        <v>4081</v>
      </c>
      <c r="E1488" s="2" t="s">
        <v>13</v>
      </c>
      <c r="F1488" s="2">
        <v>0</v>
      </c>
      <c r="I1488" s="3" t="str">
        <f ca="1">IFERROR(__xludf.DUMMYFUNCTION("REGEXREPLACE(F1489,""\D"", """")
"),"#VALUE!")</f>
        <v>#VALUE!</v>
      </c>
    </row>
    <row r="1489" spans="1:9" ht="15.75" customHeight="1" x14ac:dyDescent="0.25">
      <c r="A1489" s="1">
        <v>1488</v>
      </c>
      <c r="B1489" s="2">
        <v>1489</v>
      </c>
      <c r="C1489" s="2" t="s">
        <v>4082</v>
      </c>
      <c r="D1489" s="2" t="s">
        <v>4083</v>
      </c>
      <c r="E1489" s="2" t="s">
        <v>13</v>
      </c>
      <c r="F1489" s="2">
        <v>0</v>
      </c>
      <c r="I1489" s="3" t="str">
        <f ca="1">IFERROR(__xludf.DUMMYFUNCTION("REGEXREPLACE(F1490,""\D"", """")
"),"#VALUE!")</f>
        <v>#VALUE!</v>
      </c>
    </row>
    <row r="1490" spans="1:9" ht="15.75" customHeight="1" x14ac:dyDescent="0.25">
      <c r="A1490" s="1">
        <v>1489</v>
      </c>
      <c r="B1490" s="2">
        <v>1490</v>
      </c>
      <c r="C1490" s="2" t="s">
        <v>4084</v>
      </c>
      <c r="D1490" s="2" t="s">
        <v>4085</v>
      </c>
      <c r="E1490" s="2" t="s">
        <v>4086</v>
      </c>
      <c r="F1490" s="2" t="s">
        <v>154</v>
      </c>
      <c r="G1490" s="2">
        <v>6</v>
      </c>
      <c r="H1490" s="2" t="s">
        <v>36</v>
      </c>
      <c r="I1490" s="3" t="str">
        <f ca="1">IFERROR(__xludf.DUMMYFUNCTION("REGEXREPLACE(F1491,""\D"", """")
"),"3")</f>
        <v>3</v>
      </c>
    </row>
    <row r="1491" spans="1:9" ht="15.75" customHeight="1" x14ac:dyDescent="0.25">
      <c r="A1491" s="1">
        <v>1490</v>
      </c>
      <c r="B1491" s="2">
        <v>1491</v>
      </c>
      <c r="C1491" s="2" t="s">
        <v>4087</v>
      </c>
      <c r="D1491" s="2" t="s">
        <v>4088</v>
      </c>
      <c r="E1491" s="2" t="s">
        <v>13</v>
      </c>
      <c r="F1491" s="2">
        <v>0</v>
      </c>
      <c r="I1491" s="3" t="str">
        <f ca="1">IFERROR(__xludf.DUMMYFUNCTION("REGEXREPLACE(F1492,""\D"", """")
"),"#VALUE!")</f>
        <v>#VALUE!</v>
      </c>
    </row>
    <row r="1492" spans="1:9" ht="15.75" customHeight="1" x14ac:dyDescent="0.25">
      <c r="A1492" s="1">
        <v>1491</v>
      </c>
      <c r="B1492" s="2">
        <v>1492</v>
      </c>
      <c r="C1492" s="2" t="s">
        <v>4089</v>
      </c>
      <c r="D1492" s="2" t="s">
        <v>4090</v>
      </c>
      <c r="E1492" s="2" t="s">
        <v>4091</v>
      </c>
      <c r="F1492" s="2">
        <v>0</v>
      </c>
      <c r="I1492" s="3" t="str">
        <f ca="1">IFERROR(__xludf.DUMMYFUNCTION("REGEXREPLACE(F1493,""\D"", """")
"),"#VALUE!")</f>
        <v>#VALUE!</v>
      </c>
    </row>
    <row r="1493" spans="1:9" ht="15.75" customHeight="1" x14ac:dyDescent="0.25">
      <c r="A1493" s="1">
        <v>1492</v>
      </c>
      <c r="B1493" s="2">
        <v>1493</v>
      </c>
      <c r="C1493" s="2" t="s">
        <v>4092</v>
      </c>
      <c r="D1493" s="2" t="s">
        <v>4093</v>
      </c>
      <c r="E1493" s="2" t="s">
        <v>1977</v>
      </c>
      <c r="F1493" s="2">
        <v>0</v>
      </c>
      <c r="I1493" s="3" t="str">
        <f ca="1">IFERROR(__xludf.DUMMYFUNCTION("REGEXREPLACE(F1494,""\D"", """")
"),"#VALUE!")</f>
        <v>#VALUE!</v>
      </c>
    </row>
    <row r="1494" spans="1:9" ht="15.75" customHeight="1" x14ac:dyDescent="0.25">
      <c r="A1494" s="1">
        <v>1493</v>
      </c>
      <c r="B1494" s="2">
        <v>1494</v>
      </c>
      <c r="C1494" s="2" t="s">
        <v>4094</v>
      </c>
      <c r="D1494" s="2" t="s">
        <v>4095</v>
      </c>
      <c r="E1494" s="2" t="s">
        <v>1596</v>
      </c>
      <c r="F1494" s="2">
        <v>0</v>
      </c>
      <c r="I1494" s="3" t="str">
        <f ca="1">IFERROR(__xludf.DUMMYFUNCTION("REGEXREPLACE(F1495,""\D"", """")
"),"#VALUE!")</f>
        <v>#VALUE!</v>
      </c>
    </row>
    <row r="1495" spans="1:9" ht="15.75" customHeight="1" x14ac:dyDescent="0.25">
      <c r="A1495" s="1">
        <v>1494</v>
      </c>
      <c r="B1495" s="2">
        <v>1495</v>
      </c>
      <c r="C1495" s="2" t="s">
        <v>4096</v>
      </c>
      <c r="D1495" s="2" t="s">
        <v>4097</v>
      </c>
      <c r="E1495" s="2" t="s">
        <v>4098</v>
      </c>
      <c r="F1495" s="2">
        <v>0</v>
      </c>
      <c r="I1495" s="3" t="str">
        <f ca="1">IFERROR(__xludf.DUMMYFUNCTION("REGEXREPLACE(F1496,""\D"", """")
"),"#VALUE!")</f>
        <v>#VALUE!</v>
      </c>
    </row>
    <row r="1496" spans="1:9" ht="15.75" customHeight="1" x14ac:dyDescent="0.25">
      <c r="A1496" s="1">
        <v>1495</v>
      </c>
      <c r="B1496" s="2">
        <v>1496</v>
      </c>
      <c r="C1496" s="2" t="s">
        <v>4099</v>
      </c>
      <c r="D1496" s="2" t="s">
        <v>4100</v>
      </c>
      <c r="E1496" s="2" t="s">
        <v>4101</v>
      </c>
      <c r="F1496" s="2" t="s">
        <v>2270</v>
      </c>
      <c r="G1496" s="2">
        <v>5</v>
      </c>
      <c r="H1496" s="2" t="s">
        <v>684</v>
      </c>
      <c r="I1496" s="3" t="str">
        <f ca="1">IFERROR(__xludf.DUMMYFUNCTION("REGEXREPLACE(F1497,""\D"", """")
"),"19")</f>
        <v>19</v>
      </c>
    </row>
    <row r="1497" spans="1:9" ht="15.75" customHeight="1" x14ac:dyDescent="0.25">
      <c r="A1497" s="1">
        <v>1496</v>
      </c>
      <c r="B1497" s="2">
        <v>1497</v>
      </c>
      <c r="C1497" s="2" t="s">
        <v>4102</v>
      </c>
      <c r="D1497" s="2" t="s">
        <v>4103</v>
      </c>
      <c r="E1497" s="2" t="s">
        <v>13</v>
      </c>
      <c r="F1497" s="2">
        <v>0</v>
      </c>
      <c r="I1497" s="3" t="str">
        <f ca="1">IFERROR(__xludf.DUMMYFUNCTION("REGEXREPLACE(F1498,""\D"", """")
"),"#VALUE!")</f>
        <v>#VALUE!</v>
      </c>
    </row>
    <row r="1498" spans="1:9" ht="15.75" customHeight="1" x14ac:dyDescent="0.25">
      <c r="A1498" s="1">
        <v>1497</v>
      </c>
      <c r="B1498" s="2">
        <v>1498</v>
      </c>
      <c r="C1498" s="2" t="s">
        <v>4104</v>
      </c>
      <c r="D1498" s="2" t="s">
        <v>4105</v>
      </c>
      <c r="E1498" s="2" t="s">
        <v>13</v>
      </c>
      <c r="F1498" s="2">
        <v>0</v>
      </c>
      <c r="I1498" s="3" t="str">
        <f ca="1">IFERROR(__xludf.DUMMYFUNCTION("REGEXREPLACE(F1499,""\D"", """")
"),"#VALUE!")</f>
        <v>#VALUE!</v>
      </c>
    </row>
    <row r="1499" spans="1:9" ht="15.75" customHeight="1" x14ac:dyDescent="0.25">
      <c r="A1499" s="1">
        <v>1498</v>
      </c>
      <c r="B1499" s="2">
        <v>1499</v>
      </c>
      <c r="C1499" s="2" t="s">
        <v>4106</v>
      </c>
      <c r="D1499" s="2" t="s">
        <v>4107</v>
      </c>
      <c r="E1499" s="2" t="s">
        <v>13</v>
      </c>
      <c r="F1499" s="2">
        <v>0</v>
      </c>
      <c r="I1499" s="3" t="str">
        <f ca="1">IFERROR(__xludf.DUMMYFUNCTION("REGEXREPLACE(F1500,""\D"", """")
"),"#VALUE!")</f>
        <v>#VALUE!</v>
      </c>
    </row>
    <row r="1500" spans="1:9" ht="15.75" customHeight="1" x14ac:dyDescent="0.25">
      <c r="A1500" s="1">
        <v>1499</v>
      </c>
      <c r="B1500" s="2">
        <v>1500</v>
      </c>
      <c r="C1500" s="2" t="s">
        <v>4108</v>
      </c>
      <c r="D1500" s="2" t="s">
        <v>4109</v>
      </c>
      <c r="E1500" s="2" t="s">
        <v>13</v>
      </c>
      <c r="F1500" s="2">
        <v>0</v>
      </c>
      <c r="I1500" s="3" t="str">
        <f ca="1">IFERROR(__xludf.DUMMYFUNCTION("REGEXREPLACE(F1501,""\D"", """")
"),"#VALUE!")</f>
        <v>#VALUE!</v>
      </c>
    </row>
    <row r="1501" spans="1:9" ht="15.75" customHeight="1" x14ac:dyDescent="0.25">
      <c r="A1501" s="1">
        <v>1500</v>
      </c>
      <c r="B1501" s="2">
        <v>1501</v>
      </c>
      <c r="C1501" s="2" t="s">
        <v>4110</v>
      </c>
      <c r="D1501" s="2" t="s">
        <v>4111</v>
      </c>
      <c r="E1501" s="2" t="s">
        <v>4112</v>
      </c>
      <c r="F1501" s="2">
        <v>0</v>
      </c>
      <c r="I1501" s="3" t="str">
        <f ca="1">IFERROR(__xludf.DUMMYFUNCTION("REGEXREPLACE(F1502,""\D"", """")
"),"#VALUE!")</f>
        <v>#VALUE!</v>
      </c>
    </row>
    <row r="1502" spans="1:9" ht="15.75" customHeight="1" x14ac:dyDescent="0.25">
      <c r="A1502" s="1">
        <v>1501</v>
      </c>
      <c r="B1502" s="2">
        <v>1502</v>
      </c>
      <c r="C1502" s="2" t="s">
        <v>4113</v>
      </c>
      <c r="D1502" s="2" t="s">
        <v>4114</v>
      </c>
      <c r="E1502" s="2" t="s">
        <v>13</v>
      </c>
      <c r="F1502" s="2">
        <v>0</v>
      </c>
      <c r="I1502" s="3" t="str">
        <f ca="1">IFERROR(__xludf.DUMMYFUNCTION("REGEXREPLACE(F1503,""\D"", """")
"),"#VALUE!")</f>
        <v>#VALUE!</v>
      </c>
    </row>
    <row r="1503" spans="1:9" ht="15.75" customHeight="1" x14ac:dyDescent="0.25">
      <c r="A1503" s="1">
        <v>1502</v>
      </c>
      <c r="B1503" s="2">
        <v>1503</v>
      </c>
      <c r="C1503" s="2" t="s">
        <v>4115</v>
      </c>
      <c r="D1503" s="2" t="s">
        <v>4116</v>
      </c>
      <c r="E1503" s="2" t="s">
        <v>4117</v>
      </c>
      <c r="F1503" s="2" t="s">
        <v>35</v>
      </c>
      <c r="G1503" s="2">
        <v>8</v>
      </c>
      <c r="H1503" s="2" t="s">
        <v>282</v>
      </c>
      <c r="I1503" s="3" t="str">
        <f ca="1">IFERROR(__xludf.DUMMYFUNCTION("REGEXREPLACE(F1504,""\D"", """")
"),"5")</f>
        <v>5</v>
      </c>
    </row>
    <row r="1504" spans="1:9" ht="15.75" customHeight="1" x14ac:dyDescent="0.25">
      <c r="A1504" s="1">
        <v>1503</v>
      </c>
      <c r="B1504" s="2">
        <v>1504</v>
      </c>
      <c r="C1504" s="2" t="s">
        <v>4118</v>
      </c>
      <c r="D1504" s="2" t="s">
        <v>4119</v>
      </c>
      <c r="E1504" s="2" t="s">
        <v>13</v>
      </c>
      <c r="F1504" s="2">
        <v>0</v>
      </c>
      <c r="I1504" s="3" t="str">
        <f ca="1">IFERROR(__xludf.DUMMYFUNCTION("REGEXREPLACE(F1505,""\D"", """")
"),"#VALUE!")</f>
        <v>#VALUE!</v>
      </c>
    </row>
    <row r="1505" spans="1:9" ht="15.75" customHeight="1" x14ac:dyDescent="0.25">
      <c r="A1505" s="1">
        <v>1504</v>
      </c>
      <c r="B1505" s="2">
        <v>1505</v>
      </c>
      <c r="C1505" s="2" t="s">
        <v>4120</v>
      </c>
      <c r="D1505" s="2" t="s">
        <v>4121</v>
      </c>
      <c r="E1505" s="2" t="s">
        <v>4122</v>
      </c>
      <c r="F1505" s="2" t="s">
        <v>35</v>
      </c>
      <c r="G1505" s="2">
        <v>0</v>
      </c>
      <c r="H1505" s="2" t="s">
        <v>1162</v>
      </c>
      <c r="I1505" s="3" t="str">
        <f ca="1">IFERROR(__xludf.DUMMYFUNCTION("REGEXREPLACE(F1506,""\D"", """")
"),"5")</f>
        <v>5</v>
      </c>
    </row>
    <row r="1506" spans="1:9" ht="15.75" customHeight="1" x14ac:dyDescent="0.25">
      <c r="A1506" s="1">
        <v>1505</v>
      </c>
      <c r="B1506" s="2">
        <v>1506</v>
      </c>
      <c r="C1506" s="2" t="s">
        <v>4123</v>
      </c>
      <c r="D1506" s="2" t="s">
        <v>4124</v>
      </c>
      <c r="E1506" s="2" t="s">
        <v>13</v>
      </c>
      <c r="F1506" s="2">
        <v>0</v>
      </c>
      <c r="I1506" s="3" t="str">
        <f ca="1">IFERROR(__xludf.DUMMYFUNCTION("REGEXREPLACE(F1507,""\D"", """")
"),"#VALUE!")</f>
        <v>#VALUE!</v>
      </c>
    </row>
    <row r="1507" spans="1:9" ht="15.75" customHeight="1" x14ac:dyDescent="0.25">
      <c r="A1507" s="1">
        <v>1506</v>
      </c>
      <c r="B1507" s="2">
        <v>1507</v>
      </c>
      <c r="C1507" s="2" t="s">
        <v>4125</v>
      </c>
      <c r="D1507" s="2" t="s">
        <v>4126</v>
      </c>
      <c r="E1507" s="2" t="s">
        <v>4127</v>
      </c>
      <c r="F1507" s="2">
        <v>0</v>
      </c>
      <c r="I1507" s="3" t="str">
        <f ca="1">IFERROR(__xludf.DUMMYFUNCTION("REGEXREPLACE(F1508,""\D"", """")
"),"#VALUE!")</f>
        <v>#VALUE!</v>
      </c>
    </row>
    <row r="1508" spans="1:9" ht="15.75" customHeight="1" x14ac:dyDescent="0.25">
      <c r="A1508" s="1">
        <v>1507</v>
      </c>
      <c r="B1508" s="2">
        <v>1508</v>
      </c>
      <c r="C1508" s="2" t="s">
        <v>4128</v>
      </c>
      <c r="D1508" s="2" t="s">
        <v>4129</v>
      </c>
      <c r="E1508" s="2" t="s">
        <v>4130</v>
      </c>
      <c r="F1508" s="2">
        <v>0</v>
      </c>
      <c r="I1508" s="3" t="str">
        <f ca="1">IFERROR(__xludf.DUMMYFUNCTION("REGEXREPLACE(F1509,""\D"", """")
"),"#VALUE!")</f>
        <v>#VALUE!</v>
      </c>
    </row>
    <row r="1509" spans="1:9" ht="15.75" customHeight="1" x14ac:dyDescent="0.25">
      <c r="A1509" s="1">
        <v>1508</v>
      </c>
      <c r="B1509" s="2">
        <v>1509</v>
      </c>
      <c r="C1509" s="2" t="s">
        <v>4131</v>
      </c>
      <c r="D1509" s="2" t="s">
        <v>4132</v>
      </c>
      <c r="E1509" s="2" t="s">
        <v>4133</v>
      </c>
      <c r="F1509" s="2" t="s">
        <v>168</v>
      </c>
      <c r="G1509" s="2">
        <v>13</v>
      </c>
      <c r="H1509" s="2" t="s">
        <v>571</v>
      </c>
      <c r="I1509" s="3" t="str">
        <f ca="1">IFERROR(__xludf.DUMMYFUNCTION("REGEXREPLACE(F1510,""\D"", """")
"),"6")</f>
        <v>6</v>
      </c>
    </row>
    <row r="1510" spans="1:9" ht="15.75" customHeight="1" x14ac:dyDescent="0.25">
      <c r="A1510" s="1">
        <v>1509</v>
      </c>
      <c r="B1510" s="2">
        <v>1510</v>
      </c>
      <c r="C1510" s="2" t="s">
        <v>4134</v>
      </c>
      <c r="D1510" s="2" t="s">
        <v>4135</v>
      </c>
      <c r="E1510" s="2" t="s">
        <v>13</v>
      </c>
      <c r="F1510" s="2">
        <v>0</v>
      </c>
      <c r="I1510" s="3" t="str">
        <f ca="1">IFERROR(__xludf.DUMMYFUNCTION("REGEXREPLACE(F1511,""\D"", """")
"),"#VALUE!")</f>
        <v>#VALUE!</v>
      </c>
    </row>
    <row r="1511" spans="1:9" ht="15.75" customHeight="1" x14ac:dyDescent="0.25">
      <c r="A1511" s="1">
        <v>1510</v>
      </c>
      <c r="B1511" s="2">
        <v>1511</v>
      </c>
      <c r="C1511" s="2" t="s">
        <v>4136</v>
      </c>
      <c r="D1511" s="2" t="s">
        <v>4137</v>
      </c>
      <c r="E1511" s="2" t="s">
        <v>4138</v>
      </c>
      <c r="F1511" s="2" t="s">
        <v>314</v>
      </c>
      <c r="G1511" s="2">
        <v>0</v>
      </c>
      <c r="H1511" s="2" t="s">
        <v>47</v>
      </c>
      <c r="I1511" s="3" t="str">
        <f ca="1">IFERROR(__xludf.DUMMYFUNCTION("REGEXREPLACE(F1512,""\D"", """")
"),"16")</f>
        <v>16</v>
      </c>
    </row>
    <row r="1512" spans="1:9" ht="15.75" customHeight="1" x14ac:dyDescent="0.25">
      <c r="A1512" s="1">
        <v>1511</v>
      </c>
      <c r="B1512" s="2">
        <v>1512</v>
      </c>
      <c r="C1512" s="2" t="s">
        <v>4139</v>
      </c>
      <c r="D1512" s="2" t="s">
        <v>4140</v>
      </c>
      <c r="E1512" s="2" t="s">
        <v>13</v>
      </c>
      <c r="F1512" s="2">
        <v>0</v>
      </c>
      <c r="I1512" s="3" t="str">
        <f ca="1">IFERROR(__xludf.DUMMYFUNCTION("REGEXREPLACE(F1513,""\D"", """")
"),"#VALUE!")</f>
        <v>#VALUE!</v>
      </c>
    </row>
    <row r="1513" spans="1:9" ht="15.75" customHeight="1" x14ac:dyDescent="0.25">
      <c r="A1513" s="1">
        <v>1512</v>
      </c>
      <c r="B1513" s="2">
        <v>1513</v>
      </c>
      <c r="C1513" s="2" t="s">
        <v>4141</v>
      </c>
      <c r="D1513" s="2" t="s">
        <v>4142</v>
      </c>
      <c r="E1513" s="2" t="s">
        <v>4143</v>
      </c>
      <c r="F1513" s="2" t="s">
        <v>159</v>
      </c>
      <c r="G1513" s="2">
        <v>3</v>
      </c>
      <c r="H1513" s="2" t="s">
        <v>261</v>
      </c>
      <c r="I1513" s="3" t="str">
        <f ca="1">IFERROR(__xludf.DUMMYFUNCTION("REGEXREPLACE(F1514,""\D"", """")
"),"11")</f>
        <v>11</v>
      </c>
    </row>
    <row r="1514" spans="1:9" ht="15.75" customHeight="1" x14ac:dyDescent="0.25">
      <c r="A1514" s="1">
        <v>1513</v>
      </c>
      <c r="B1514" s="2">
        <v>1514</v>
      </c>
      <c r="C1514" s="2" t="s">
        <v>4144</v>
      </c>
      <c r="D1514" s="2" t="s">
        <v>4145</v>
      </c>
      <c r="E1514" s="2" t="s">
        <v>13</v>
      </c>
      <c r="F1514" s="2">
        <v>0</v>
      </c>
      <c r="I1514" s="3" t="str">
        <f ca="1">IFERROR(__xludf.DUMMYFUNCTION("REGEXREPLACE(F1515,""\D"", """")
"),"#VALUE!")</f>
        <v>#VALUE!</v>
      </c>
    </row>
    <row r="1515" spans="1:9" ht="15.75" customHeight="1" x14ac:dyDescent="0.25">
      <c r="A1515" s="1">
        <v>1514</v>
      </c>
      <c r="B1515" s="2">
        <v>1515</v>
      </c>
      <c r="C1515" s="2" t="s">
        <v>4146</v>
      </c>
      <c r="D1515" s="2" t="s">
        <v>4147</v>
      </c>
      <c r="E1515" s="2" t="s">
        <v>4148</v>
      </c>
      <c r="F1515" s="2" t="s">
        <v>168</v>
      </c>
      <c r="G1515" s="2">
        <v>5</v>
      </c>
      <c r="H1515" s="2" t="s">
        <v>369</v>
      </c>
      <c r="I1515" s="3" t="str">
        <f ca="1">IFERROR(__xludf.DUMMYFUNCTION("REGEXREPLACE(F1516,""\D"", """")
"),"6")</f>
        <v>6</v>
      </c>
    </row>
    <row r="1516" spans="1:9" ht="15.75" customHeight="1" x14ac:dyDescent="0.25">
      <c r="A1516" s="1">
        <v>1515</v>
      </c>
      <c r="B1516" s="2">
        <v>1516</v>
      </c>
      <c r="C1516" s="2" t="s">
        <v>4149</v>
      </c>
      <c r="D1516" s="2" t="s">
        <v>4150</v>
      </c>
      <c r="E1516" s="2" t="s">
        <v>4151</v>
      </c>
      <c r="F1516" s="2" t="s">
        <v>204</v>
      </c>
      <c r="G1516" s="2">
        <v>0</v>
      </c>
      <c r="H1516" s="2" t="s">
        <v>36</v>
      </c>
      <c r="I1516" s="3" t="str">
        <f ca="1">IFERROR(__xludf.DUMMYFUNCTION("REGEXREPLACE(F1517,""\D"", """")
"),"9")</f>
        <v>9</v>
      </c>
    </row>
    <row r="1517" spans="1:9" ht="15.75" customHeight="1" x14ac:dyDescent="0.25">
      <c r="A1517" s="1">
        <v>1516</v>
      </c>
      <c r="B1517" s="2">
        <v>1517</v>
      </c>
      <c r="C1517" s="2" t="s">
        <v>4152</v>
      </c>
      <c r="D1517" s="2" t="s">
        <v>4153</v>
      </c>
      <c r="E1517" s="2" t="s">
        <v>13</v>
      </c>
      <c r="F1517" s="2">
        <v>0</v>
      </c>
      <c r="I1517" s="3" t="str">
        <f ca="1">IFERROR(__xludf.DUMMYFUNCTION("REGEXREPLACE(F1518,""\D"", """")
"),"#VALUE!")</f>
        <v>#VALUE!</v>
      </c>
    </row>
    <row r="1518" spans="1:9" ht="15.75" customHeight="1" x14ac:dyDescent="0.25">
      <c r="A1518" s="1">
        <v>1517</v>
      </c>
      <c r="B1518" s="2">
        <v>1518</v>
      </c>
      <c r="C1518" s="2" t="s">
        <v>4154</v>
      </c>
      <c r="D1518" s="2" t="s">
        <v>4155</v>
      </c>
      <c r="E1518" s="2" t="s">
        <v>4156</v>
      </c>
      <c r="F1518" s="2" t="s">
        <v>1001</v>
      </c>
      <c r="G1518" s="2">
        <v>4</v>
      </c>
      <c r="H1518" s="2" t="s">
        <v>1017</v>
      </c>
      <c r="I1518" s="3" t="str">
        <f ca="1">IFERROR(__xludf.DUMMYFUNCTION("REGEXREPLACE(F1519,""\D"", """")
"),"39")</f>
        <v>39</v>
      </c>
    </row>
    <row r="1519" spans="1:9" ht="15.75" customHeight="1" x14ac:dyDescent="0.25">
      <c r="A1519" s="1">
        <v>1518</v>
      </c>
      <c r="B1519" s="2">
        <v>1519</v>
      </c>
      <c r="C1519" s="2" t="s">
        <v>4157</v>
      </c>
      <c r="D1519" s="2" t="s">
        <v>4158</v>
      </c>
      <c r="E1519" s="2" t="s">
        <v>13</v>
      </c>
      <c r="F1519" s="2">
        <v>0</v>
      </c>
      <c r="I1519" s="3" t="str">
        <f ca="1">IFERROR(__xludf.DUMMYFUNCTION("REGEXREPLACE(F1520,""\D"", """")
"),"#VALUE!")</f>
        <v>#VALUE!</v>
      </c>
    </row>
    <row r="1520" spans="1:9" ht="15.75" customHeight="1" x14ac:dyDescent="0.25">
      <c r="A1520" s="1">
        <v>1519</v>
      </c>
      <c r="B1520" s="2">
        <v>1520</v>
      </c>
      <c r="C1520" s="2" t="s">
        <v>4159</v>
      </c>
      <c r="D1520" s="2" t="s">
        <v>4160</v>
      </c>
      <c r="E1520" s="2" t="s">
        <v>13</v>
      </c>
      <c r="F1520" s="2">
        <v>0</v>
      </c>
      <c r="I1520" s="3" t="str">
        <f ca="1">IFERROR(__xludf.DUMMYFUNCTION("REGEXREPLACE(F1521,""\D"", """")
"),"#VALUE!")</f>
        <v>#VALUE!</v>
      </c>
    </row>
    <row r="1521" spans="1:9" ht="15.75" customHeight="1" x14ac:dyDescent="0.25">
      <c r="A1521" s="1">
        <v>1520</v>
      </c>
      <c r="B1521" s="2">
        <v>1521</v>
      </c>
      <c r="C1521" s="2" t="s">
        <v>4161</v>
      </c>
      <c r="D1521" s="2" t="s">
        <v>4162</v>
      </c>
      <c r="E1521" s="2" t="s">
        <v>4163</v>
      </c>
      <c r="F1521" s="2" t="s">
        <v>46</v>
      </c>
      <c r="G1521" s="2">
        <v>0</v>
      </c>
      <c r="H1521" s="2" t="s">
        <v>282</v>
      </c>
      <c r="I1521" s="3" t="str">
        <f ca="1">IFERROR(__xludf.DUMMYFUNCTION("REGEXREPLACE(F1522,""\D"", """")
"),"13")</f>
        <v>13</v>
      </c>
    </row>
    <row r="1522" spans="1:9" ht="15.75" customHeight="1" x14ac:dyDescent="0.25">
      <c r="A1522" s="1">
        <v>1521</v>
      </c>
      <c r="B1522" s="2">
        <v>1522</v>
      </c>
      <c r="C1522" s="2" t="s">
        <v>4164</v>
      </c>
      <c r="D1522" s="2" t="s">
        <v>4165</v>
      </c>
      <c r="E1522" s="2" t="s">
        <v>4166</v>
      </c>
      <c r="F1522" s="2" t="s">
        <v>168</v>
      </c>
      <c r="G1522" s="2">
        <v>6</v>
      </c>
      <c r="H1522" s="2" t="s">
        <v>307</v>
      </c>
      <c r="I1522" s="3" t="str">
        <f ca="1">IFERROR(__xludf.DUMMYFUNCTION("REGEXREPLACE(F1523,""\D"", """")
"),"6")</f>
        <v>6</v>
      </c>
    </row>
    <row r="1523" spans="1:9" ht="15.75" customHeight="1" x14ac:dyDescent="0.25">
      <c r="A1523" s="1">
        <v>1522</v>
      </c>
      <c r="B1523" s="2">
        <v>1523</v>
      </c>
      <c r="C1523" s="2" t="s">
        <v>4167</v>
      </c>
      <c r="D1523" s="2" t="s">
        <v>4168</v>
      </c>
      <c r="E1523" s="2" t="s">
        <v>4169</v>
      </c>
      <c r="F1523" s="2">
        <v>0</v>
      </c>
      <c r="I1523" s="3" t="str">
        <f ca="1">IFERROR(__xludf.DUMMYFUNCTION("REGEXREPLACE(F1524,""\D"", """")
"),"#VALUE!")</f>
        <v>#VALUE!</v>
      </c>
    </row>
    <row r="1524" spans="1:9" ht="15.75" customHeight="1" x14ac:dyDescent="0.25">
      <c r="A1524" s="1">
        <v>1523</v>
      </c>
      <c r="B1524" s="2">
        <v>1524</v>
      </c>
      <c r="C1524" s="2" t="s">
        <v>4170</v>
      </c>
      <c r="D1524" s="2" t="s">
        <v>4171</v>
      </c>
      <c r="E1524" s="2" t="s">
        <v>13</v>
      </c>
      <c r="F1524" s="2">
        <v>0</v>
      </c>
      <c r="I1524" s="3" t="str">
        <f ca="1">IFERROR(__xludf.DUMMYFUNCTION("REGEXREPLACE(F1525,""\D"", """")
"),"#VALUE!")</f>
        <v>#VALUE!</v>
      </c>
    </row>
    <row r="1525" spans="1:9" ht="15.75" customHeight="1" x14ac:dyDescent="0.25">
      <c r="A1525" s="1">
        <v>1524</v>
      </c>
      <c r="B1525" s="2">
        <v>1525</v>
      </c>
      <c r="C1525" s="2" t="s">
        <v>4172</v>
      </c>
      <c r="D1525" s="2" t="s">
        <v>4173</v>
      </c>
      <c r="E1525" s="2" t="s">
        <v>4174</v>
      </c>
      <c r="F1525" s="2">
        <v>0</v>
      </c>
      <c r="I1525" s="3" t="str">
        <f ca="1">IFERROR(__xludf.DUMMYFUNCTION("REGEXREPLACE(F1526,""\D"", """")
"),"#VALUE!")</f>
        <v>#VALUE!</v>
      </c>
    </row>
    <row r="1526" spans="1:9" ht="15.75" customHeight="1" x14ac:dyDescent="0.25">
      <c r="A1526" s="1">
        <v>1525</v>
      </c>
      <c r="B1526" s="2">
        <v>1526</v>
      </c>
      <c r="C1526" s="2" t="s">
        <v>4175</v>
      </c>
      <c r="D1526" s="2" t="s">
        <v>4176</v>
      </c>
      <c r="E1526" s="2" t="s">
        <v>4177</v>
      </c>
      <c r="F1526" s="2" t="s">
        <v>409</v>
      </c>
      <c r="G1526" s="2">
        <v>0</v>
      </c>
      <c r="H1526" s="2" t="s">
        <v>620</v>
      </c>
      <c r="I1526" s="3" t="str">
        <f ca="1">IFERROR(__xludf.DUMMYFUNCTION("REGEXREPLACE(F1527,""\D"", """")
"),"7")</f>
        <v>7</v>
      </c>
    </row>
    <row r="1527" spans="1:9" ht="15.75" customHeight="1" x14ac:dyDescent="0.25">
      <c r="A1527" s="1">
        <v>1526</v>
      </c>
      <c r="B1527" s="2">
        <v>1527</v>
      </c>
      <c r="C1527" s="2" t="s">
        <v>4178</v>
      </c>
      <c r="D1527" s="2" t="s">
        <v>4179</v>
      </c>
      <c r="E1527" s="2" t="s">
        <v>13</v>
      </c>
      <c r="F1527" s="2">
        <v>0</v>
      </c>
      <c r="I1527" s="3" t="str">
        <f ca="1">IFERROR(__xludf.DUMMYFUNCTION("REGEXREPLACE(F1528,""\D"", """")
"),"#VALUE!")</f>
        <v>#VALUE!</v>
      </c>
    </row>
    <row r="1528" spans="1:9" ht="15.75" customHeight="1" x14ac:dyDescent="0.25">
      <c r="A1528" s="1">
        <v>1527</v>
      </c>
      <c r="B1528" s="2">
        <v>1528</v>
      </c>
      <c r="C1528" s="2" t="s">
        <v>4180</v>
      </c>
      <c r="D1528" s="2" t="s">
        <v>4181</v>
      </c>
      <c r="E1528" s="2" t="s">
        <v>13</v>
      </c>
      <c r="F1528" s="2">
        <v>0</v>
      </c>
      <c r="I1528" s="3" t="str">
        <f ca="1">IFERROR(__xludf.DUMMYFUNCTION("REGEXREPLACE(F1529,""\D"", """")
"),"#VALUE!")</f>
        <v>#VALUE!</v>
      </c>
    </row>
    <row r="1529" spans="1:9" ht="15.75" customHeight="1" x14ac:dyDescent="0.25">
      <c r="A1529" s="1">
        <v>1528</v>
      </c>
      <c r="B1529" s="2">
        <v>1529</v>
      </c>
      <c r="C1529" s="2" t="s">
        <v>4182</v>
      </c>
      <c r="D1529" s="2" t="s">
        <v>4183</v>
      </c>
      <c r="E1529" s="2" t="s">
        <v>13</v>
      </c>
      <c r="F1529" s="2">
        <v>0</v>
      </c>
      <c r="I1529" s="3" t="str">
        <f ca="1">IFERROR(__xludf.DUMMYFUNCTION("REGEXREPLACE(F1530,""\D"", """")
"),"#VALUE!")</f>
        <v>#VALUE!</v>
      </c>
    </row>
    <row r="1530" spans="1:9" ht="15.75" customHeight="1" x14ac:dyDescent="0.25">
      <c r="A1530" s="1">
        <v>1529</v>
      </c>
      <c r="B1530" s="2">
        <v>1530</v>
      </c>
      <c r="C1530" s="2" t="s">
        <v>4184</v>
      </c>
      <c r="D1530" s="2" t="s">
        <v>4185</v>
      </c>
      <c r="E1530" s="2" t="s">
        <v>4186</v>
      </c>
      <c r="F1530" s="2" t="s">
        <v>102</v>
      </c>
      <c r="G1530" s="2">
        <v>0</v>
      </c>
      <c r="H1530" s="2" t="s">
        <v>475</v>
      </c>
      <c r="I1530" s="3" t="str">
        <f ca="1">IFERROR(__xludf.DUMMYFUNCTION("REGEXREPLACE(F1531,""\D"", """")
"),"17")</f>
        <v>17</v>
      </c>
    </row>
    <row r="1531" spans="1:9" ht="15.75" customHeight="1" x14ac:dyDescent="0.25">
      <c r="A1531" s="1">
        <v>1530</v>
      </c>
      <c r="B1531" s="2">
        <v>1531</v>
      </c>
      <c r="C1531" s="2" t="s">
        <v>4187</v>
      </c>
      <c r="D1531" s="2" t="s">
        <v>4188</v>
      </c>
      <c r="E1531" s="2" t="s">
        <v>4189</v>
      </c>
      <c r="F1531" s="2">
        <v>0</v>
      </c>
      <c r="I1531" s="3" t="str">
        <f ca="1">IFERROR(__xludf.DUMMYFUNCTION("REGEXREPLACE(F1532,""\D"", """")
"),"#VALUE!")</f>
        <v>#VALUE!</v>
      </c>
    </row>
    <row r="1532" spans="1:9" ht="15.75" customHeight="1" x14ac:dyDescent="0.25">
      <c r="A1532" s="1">
        <v>1531</v>
      </c>
      <c r="B1532" s="2">
        <v>1532</v>
      </c>
      <c r="C1532" s="2" t="s">
        <v>4190</v>
      </c>
      <c r="D1532" s="2" t="s">
        <v>4191</v>
      </c>
      <c r="E1532" s="2" t="s">
        <v>4192</v>
      </c>
      <c r="F1532" s="2">
        <v>0</v>
      </c>
      <c r="I1532" s="3" t="str">
        <f ca="1">IFERROR(__xludf.DUMMYFUNCTION("REGEXREPLACE(F1533,""\D"", """")
"),"#VALUE!")</f>
        <v>#VALUE!</v>
      </c>
    </row>
    <row r="1533" spans="1:9" ht="15.75" customHeight="1" x14ac:dyDescent="0.25">
      <c r="A1533" s="1">
        <v>1532</v>
      </c>
      <c r="B1533" s="2">
        <v>1533</v>
      </c>
      <c r="C1533" s="2" t="s">
        <v>4193</v>
      </c>
      <c r="D1533" s="2" t="s">
        <v>4194</v>
      </c>
      <c r="E1533" s="2" t="s">
        <v>13</v>
      </c>
      <c r="F1533" s="2">
        <v>0</v>
      </c>
      <c r="I1533" s="3" t="str">
        <f ca="1">IFERROR(__xludf.DUMMYFUNCTION("REGEXREPLACE(F1534,""\D"", """")
"),"#VALUE!")</f>
        <v>#VALUE!</v>
      </c>
    </row>
    <row r="1534" spans="1:9" ht="15.75" customHeight="1" x14ac:dyDescent="0.25">
      <c r="A1534" s="1">
        <v>1533</v>
      </c>
      <c r="B1534" s="2">
        <v>1534</v>
      </c>
      <c r="C1534" s="2" t="s">
        <v>4195</v>
      </c>
      <c r="D1534" s="2" t="s">
        <v>4196</v>
      </c>
      <c r="E1534" s="2" t="s">
        <v>4197</v>
      </c>
      <c r="F1534" s="2">
        <v>0</v>
      </c>
      <c r="I1534" s="3" t="str">
        <f ca="1">IFERROR(__xludf.DUMMYFUNCTION("REGEXREPLACE(F1535,""\D"", """")
"),"#VALUE!")</f>
        <v>#VALUE!</v>
      </c>
    </row>
    <row r="1535" spans="1:9" ht="15.75" customHeight="1" x14ac:dyDescent="0.25">
      <c r="A1535" s="1">
        <v>1534</v>
      </c>
      <c r="B1535" s="2">
        <v>1535</v>
      </c>
      <c r="C1535" s="2" t="s">
        <v>4198</v>
      </c>
      <c r="D1535" s="2" t="s">
        <v>4199</v>
      </c>
      <c r="E1535" s="2" t="s">
        <v>4200</v>
      </c>
      <c r="F1535" s="2" t="s">
        <v>624</v>
      </c>
      <c r="G1535" s="2">
        <v>80</v>
      </c>
      <c r="H1535" s="2" t="s">
        <v>2553</v>
      </c>
      <c r="I1535" s="3" t="str">
        <f ca="1">IFERROR(__xludf.DUMMYFUNCTION("REGEXREPLACE(F1536,""\D"", """")
"),"22")</f>
        <v>22</v>
      </c>
    </row>
    <row r="1536" spans="1:9" ht="15.75" customHeight="1" x14ac:dyDescent="0.25">
      <c r="A1536" s="1">
        <v>1535</v>
      </c>
      <c r="B1536" s="2">
        <v>1536</v>
      </c>
      <c r="C1536" s="2" t="s">
        <v>4201</v>
      </c>
      <c r="D1536" s="2" t="s">
        <v>4202</v>
      </c>
      <c r="E1536" s="2" t="s">
        <v>13</v>
      </c>
      <c r="F1536" s="2">
        <v>0</v>
      </c>
      <c r="I1536" s="3" t="str">
        <f ca="1">IFERROR(__xludf.DUMMYFUNCTION("REGEXREPLACE(F1537,""\D"", """")
"),"#VALUE!")</f>
        <v>#VALUE!</v>
      </c>
    </row>
    <row r="1537" spans="1:9" ht="15.75" customHeight="1" x14ac:dyDescent="0.25">
      <c r="A1537" s="1">
        <v>1536</v>
      </c>
      <c r="B1537" s="2">
        <v>1537</v>
      </c>
      <c r="C1537" s="2" t="s">
        <v>4203</v>
      </c>
      <c r="D1537" s="2" t="s">
        <v>4204</v>
      </c>
      <c r="E1537" s="2" t="s">
        <v>4205</v>
      </c>
      <c r="F1537" s="2" t="s">
        <v>93</v>
      </c>
      <c r="G1537" s="2">
        <v>7</v>
      </c>
      <c r="H1537" s="2" t="s">
        <v>369</v>
      </c>
      <c r="I1537" s="3" t="str">
        <f ca="1">IFERROR(__xludf.DUMMYFUNCTION("REGEXREPLACE(F1538,""\D"", """")
"),"4")</f>
        <v>4</v>
      </c>
    </row>
    <row r="1538" spans="1:9" ht="15.75" customHeight="1" x14ac:dyDescent="0.25">
      <c r="A1538" s="1">
        <v>1537</v>
      </c>
      <c r="B1538" s="2">
        <v>1538</v>
      </c>
      <c r="C1538" s="2" t="s">
        <v>4206</v>
      </c>
      <c r="D1538" s="2" t="s">
        <v>4207</v>
      </c>
      <c r="E1538" s="2" t="s">
        <v>4208</v>
      </c>
      <c r="F1538" s="2">
        <v>0</v>
      </c>
      <c r="I1538" s="3" t="str">
        <f ca="1">IFERROR(__xludf.DUMMYFUNCTION("REGEXREPLACE(F1539,""\D"", """")
"),"#VALUE!")</f>
        <v>#VALUE!</v>
      </c>
    </row>
    <row r="1539" spans="1:9" ht="15.75" customHeight="1" x14ac:dyDescent="0.25">
      <c r="A1539" s="1">
        <v>1538</v>
      </c>
      <c r="B1539" s="2">
        <v>1539</v>
      </c>
      <c r="C1539" s="2" t="s">
        <v>4209</v>
      </c>
      <c r="D1539" s="2" t="s">
        <v>4210</v>
      </c>
      <c r="E1539" s="2" t="s">
        <v>13</v>
      </c>
      <c r="F1539" s="2">
        <v>0</v>
      </c>
      <c r="I1539" s="3" t="str">
        <f ca="1">IFERROR(__xludf.DUMMYFUNCTION("REGEXREPLACE(F1540,""\D"", """")
"),"#VALUE!")</f>
        <v>#VALUE!</v>
      </c>
    </row>
    <row r="1540" spans="1:9" ht="15.75" customHeight="1" x14ac:dyDescent="0.25">
      <c r="A1540" s="1">
        <v>1539</v>
      </c>
      <c r="B1540" s="2">
        <v>1540</v>
      </c>
      <c r="C1540" s="2" t="s">
        <v>4211</v>
      </c>
      <c r="D1540" s="2" t="s">
        <v>4212</v>
      </c>
      <c r="E1540" s="2" t="s">
        <v>13</v>
      </c>
      <c r="F1540" s="2">
        <v>0</v>
      </c>
      <c r="I1540" s="3" t="str">
        <f ca="1">IFERROR(__xludf.DUMMYFUNCTION("REGEXREPLACE(F1541,""\D"", """")
"),"#VALUE!")</f>
        <v>#VALUE!</v>
      </c>
    </row>
    <row r="1541" spans="1:9" ht="15.75" customHeight="1" x14ac:dyDescent="0.25">
      <c r="A1541" s="1">
        <v>1540</v>
      </c>
      <c r="B1541" s="2">
        <v>1541</v>
      </c>
      <c r="C1541" s="2" t="s">
        <v>4213</v>
      </c>
      <c r="D1541" s="2" t="s">
        <v>4214</v>
      </c>
      <c r="E1541" s="2" t="s">
        <v>4215</v>
      </c>
      <c r="F1541" s="2">
        <v>0</v>
      </c>
      <c r="I1541" s="3" t="str">
        <f ca="1">IFERROR(__xludf.DUMMYFUNCTION("REGEXREPLACE(F1542,""\D"", """")
"),"#VALUE!")</f>
        <v>#VALUE!</v>
      </c>
    </row>
    <row r="1542" spans="1:9" ht="15.75" customHeight="1" x14ac:dyDescent="0.25">
      <c r="A1542" s="1">
        <v>1541</v>
      </c>
      <c r="B1542" s="2">
        <v>1542</v>
      </c>
      <c r="C1542" s="2" t="s">
        <v>4216</v>
      </c>
      <c r="D1542" s="2" t="s">
        <v>4217</v>
      </c>
      <c r="E1542" s="2" t="s">
        <v>13</v>
      </c>
      <c r="F1542" s="2">
        <v>0</v>
      </c>
      <c r="I1542" s="3" t="str">
        <f ca="1">IFERROR(__xludf.DUMMYFUNCTION("REGEXREPLACE(F1543,""\D"", """")
"),"#VALUE!")</f>
        <v>#VALUE!</v>
      </c>
    </row>
    <row r="1543" spans="1:9" ht="15.75" customHeight="1" x14ac:dyDescent="0.25">
      <c r="A1543" s="1">
        <v>1542</v>
      </c>
      <c r="B1543" s="2">
        <v>1543</v>
      </c>
      <c r="C1543" s="2" t="s">
        <v>4218</v>
      </c>
      <c r="D1543" s="2" t="s">
        <v>4219</v>
      </c>
      <c r="E1543" s="2" t="s">
        <v>2546</v>
      </c>
      <c r="F1543" s="2">
        <v>0</v>
      </c>
      <c r="I1543" s="3" t="str">
        <f ca="1">IFERROR(__xludf.DUMMYFUNCTION("REGEXREPLACE(F1544,""\D"", """")
"),"#VALUE!")</f>
        <v>#VALUE!</v>
      </c>
    </row>
    <row r="1544" spans="1:9" ht="15.75" customHeight="1" x14ac:dyDescent="0.25">
      <c r="A1544" s="1">
        <v>1543</v>
      </c>
      <c r="B1544" s="2">
        <v>1544</v>
      </c>
      <c r="C1544" s="2" t="s">
        <v>4220</v>
      </c>
      <c r="D1544" s="2" t="s">
        <v>4221</v>
      </c>
      <c r="E1544" s="2" t="s">
        <v>13</v>
      </c>
      <c r="F1544" s="2">
        <v>0</v>
      </c>
      <c r="I1544" s="3" t="str">
        <f ca="1">IFERROR(__xludf.DUMMYFUNCTION("REGEXREPLACE(F1545,""\D"", """")
"),"#VALUE!")</f>
        <v>#VALUE!</v>
      </c>
    </row>
    <row r="1545" spans="1:9" ht="15.75" customHeight="1" x14ac:dyDescent="0.25">
      <c r="A1545" s="1">
        <v>1544</v>
      </c>
      <c r="B1545" s="2">
        <v>1545</v>
      </c>
      <c r="C1545" s="2" t="s">
        <v>4222</v>
      </c>
      <c r="D1545" s="2" t="s">
        <v>4223</v>
      </c>
      <c r="E1545" s="2" t="s">
        <v>4224</v>
      </c>
      <c r="F1545" s="2">
        <v>0</v>
      </c>
      <c r="I1545" s="3" t="str">
        <f ca="1">IFERROR(__xludf.DUMMYFUNCTION("REGEXREPLACE(F1546,""\D"", """")
"),"#VALUE!")</f>
        <v>#VALUE!</v>
      </c>
    </row>
    <row r="1546" spans="1:9" ht="15.75" customHeight="1" x14ac:dyDescent="0.25">
      <c r="A1546" s="1">
        <v>1545</v>
      </c>
      <c r="B1546" s="2">
        <v>1546</v>
      </c>
      <c r="C1546" s="2" t="s">
        <v>4225</v>
      </c>
      <c r="D1546" s="2" t="s">
        <v>4226</v>
      </c>
      <c r="E1546" s="2" t="s">
        <v>4227</v>
      </c>
      <c r="F1546" s="2">
        <v>0</v>
      </c>
      <c r="I1546" s="3" t="str">
        <f ca="1">IFERROR(__xludf.DUMMYFUNCTION("REGEXREPLACE(F1547,""\D"", """")
"),"#VALUE!")</f>
        <v>#VALUE!</v>
      </c>
    </row>
    <row r="1547" spans="1:9" ht="15.75" customHeight="1" x14ac:dyDescent="0.25">
      <c r="A1547" s="1">
        <v>1546</v>
      </c>
      <c r="B1547" s="2">
        <v>1547</v>
      </c>
      <c r="C1547" s="2" t="s">
        <v>4228</v>
      </c>
      <c r="D1547" s="2" t="s">
        <v>4229</v>
      </c>
      <c r="E1547" s="2" t="s">
        <v>4230</v>
      </c>
      <c r="F1547" s="2" t="s">
        <v>159</v>
      </c>
      <c r="G1547" s="2">
        <v>40</v>
      </c>
      <c r="H1547" s="2" t="s">
        <v>1138</v>
      </c>
      <c r="I1547" s="3" t="str">
        <f ca="1">IFERROR(__xludf.DUMMYFUNCTION("REGEXREPLACE(F1548,""\D"", """")
"),"11")</f>
        <v>11</v>
      </c>
    </row>
    <row r="1548" spans="1:9" ht="15.75" customHeight="1" x14ac:dyDescent="0.25">
      <c r="A1548" s="1">
        <v>1547</v>
      </c>
      <c r="B1548" s="2">
        <v>1548</v>
      </c>
      <c r="C1548" s="2" t="s">
        <v>4231</v>
      </c>
      <c r="D1548" s="2" t="s">
        <v>4232</v>
      </c>
      <c r="E1548" s="2" t="s">
        <v>4233</v>
      </c>
      <c r="F1548" s="2">
        <v>0</v>
      </c>
      <c r="I1548" s="3" t="str">
        <f ca="1">IFERROR(__xludf.DUMMYFUNCTION("REGEXREPLACE(F1549,""\D"", """")
"),"#VALUE!")</f>
        <v>#VALUE!</v>
      </c>
    </row>
    <row r="1549" spans="1:9" ht="15.75" customHeight="1" x14ac:dyDescent="0.25">
      <c r="A1549" s="1">
        <v>1548</v>
      </c>
      <c r="B1549" s="2">
        <v>1549</v>
      </c>
      <c r="C1549" s="2" t="s">
        <v>4234</v>
      </c>
      <c r="D1549" s="2" t="s">
        <v>4235</v>
      </c>
      <c r="E1549" s="2" t="s">
        <v>13</v>
      </c>
      <c r="F1549" s="2">
        <v>0</v>
      </c>
      <c r="I1549" s="3" t="str">
        <f ca="1">IFERROR(__xludf.DUMMYFUNCTION("REGEXREPLACE(F1550,""\D"", """")
"),"#VALUE!")</f>
        <v>#VALUE!</v>
      </c>
    </row>
    <row r="1550" spans="1:9" ht="15.75" customHeight="1" x14ac:dyDescent="0.25">
      <c r="A1550" s="1">
        <v>1549</v>
      </c>
      <c r="B1550" s="2">
        <v>1550</v>
      </c>
      <c r="C1550" s="2" t="s">
        <v>4236</v>
      </c>
      <c r="D1550" s="2" t="s">
        <v>4237</v>
      </c>
      <c r="E1550" s="2" t="s">
        <v>13</v>
      </c>
      <c r="F1550" s="2">
        <v>0</v>
      </c>
      <c r="I1550" s="3" t="str">
        <f ca="1">IFERROR(__xludf.DUMMYFUNCTION("REGEXREPLACE(F1551,""\D"", """")
"),"#VALUE!")</f>
        <v>#VALUE!</v>
      </c>
    </row>
    <row r="1551" spans="1:9" ht="15.75" customHeight="1" x14ac:dyDescent="0.25">
      <c r="A1551" s="1">
        <v>1550</v>
      </c>
      <c r="B1551" s="2">
        <v>1551</v>
      </c>
      <c r="C1551" s="2" t="s">
        <v>4238</v>
      </c>
      <c r="D1551" s="2" t="s">
        <v>4239</v>
      </c>
      <c r="E1551" s="2" t="s">
        <v>4240</v>
      </c>
      <c r="F1551" s="2" t="s">
        <v>809</v>
      </c>
      <c r="G1551" s="2">
        <v>0</v>
      </c>
      <c r="H1551" s="2" t="s">
        <v>221</v>
      </c>
      <c r="I1551" s="3" t="str">
        <f ca="1">IFERROR(__xludf.DUMMYFUNCTION("REGEXREPLACE(F1552,""\D"", """")
"),"29")</f>
        <v>29</v>
      </c>
    </row>
    <row r="1552" spans="1:9" ht="15.75" customHeight="1" x14ac:dyDescent="0.25">
      <c r="A1552" s="1">
        <v>1551</v>
      </c>
      <c r="B1552" s="2">
        <v>1552</v>
      </c>
      <c r="C1552" s="2" t="s">
        <v>4241</v>
      </c>
      <c r="D1552" s="2" t="s">
        <v>4242</v>
      </c>
      <c r="E1552" s="2" t="s">
        <v>13</v>
      </c>
      <c r="F1552" s="2">
        <v>0</v>
      </c>
      <c r="I1552" s="3" t="str">
        <f ca="1">IFERROR(__xludf.DUMMYFUNCTION("REGEXREPLACE(F1553,""\D"", """")
"),"#VALUE!")</f>
        <v>#VALUE!</v>
      </c>
    </row>
    <row r="1553" spans="1:9" ht="15.75" customHeight="1" x14ac:dyDescent="0.25">
      <c r="A1553" s="1">
        <v>1552</v>
      </c>
      <c r="B1553" s="2">
        <v>1553</v>
      </c>
      <c r="C1553" s="2" t="s">
        <v>4243</v>
      </c>
      <c r="D1553" s="2" t="s">
        <v>4244</v>
      </c>
      <c r="E1553" s="2" t="s">
        <v>13</v>
      </c>
      <c r="F1553" s="2">
        <v>0</v>
      </c>
      <c r="I1553" s="3" t="str">
        <f ca="1">IFERROR(__xludf.DUMMYFUNCTION("REGEXREPLACE(F1554,""\D"", """")
"),"#VALUE!")</f>
        <v>#VALUE!</v>
      </c>
    </row>
    <row r="1554" spans="1:9" ht="15.75" customHeight="1" x14ac:dyDescent="0.25">
      <c r="A1554" s="1">
        <v>1553</v>
      </c>
      <c r="B1554" s="2">
        <v>1554</v>
      </c>
      <c r="C1554" s="2" t="s">
        <v>4245</v>
      </c>
      <c r="D1554" s="2" t="s">
        <v>4246</v>
      </c>
      <c r="E1554" s="2" t="s">
        <v>4247</v>
      </c>
      <c r="F1554" s="2">
        <v>0</v>
      </c>
      <c r="I1554" s="3" t="str">
        <f ca="1">IFERROR(__xludf.DUMMYFUNCTION("REGEXREPLACE(F1555,""\D"", """")
"),"#VALUE!")</f>
        <v>#VALUE!</v>
      </c>
    </row>
    <row r="1555" spans="1:9" ht="15.75" customHeight="1" x14ac:dyDescent="0.25">
      <c r="A1555" s="1">
        <v>1554</v>
      </c>
      <c r="B1555" s="2">
        <v>1555</v>
      </c>
      <c r="C1555" s="2" t="s">
        <v>4248</v>
      </c>
      <c r="D1555" s="2" t="s">
        <v>4249</v>
      </c>
      <c r="E1555" s="2" t="s">
        <v>4250</v>
      </c>
      <c r="F1555" s="2">
        <v>0</v>
      </c>
      <c r="I1555" s="3" t="str">
        <f ca="1">IFERROR(__xludf.DUMMYFUNCTION("REGEXREPLACE(F1556,""\D"", """")
"),"#VALUE!")</f>
        <v>#VALUE!</v>
      </c>
    </row>
    <row r="1556" spans="1:9" ht="15.75" customHeight="1" x14ac:dyDescent="0.25">
      <c r="A1556" s="1">
        <v>1555</v>
      </c>
      <c r="B1556" s="2">
        <v>1556</v>
      </c>
      <c r="C1556" s="2" t="s">
        <v>4251</v>
      </c>
      <c r="D1556" s="2" t="s">
        <v>4252</v>
      </c>
      <c r="E1556" s="2" t="s">
        <v>4253</v>
      </c>
      <c r="F1556" s="2" t="s">
        <v>93</v>
      </c>
      <c r="G1556" s="2">
        <v>1</v>
      </c>
      <c r="H1556" s="2" t="s">
        <v>1162</v>
      </c>
      <c r="I1556" s="3" t="str">
        <f ca="1">IFERROR(__xludf.DUMMYFUNCTION("REGEXREPLACE(F1557,""\D"", """")
"),"4")</f>
        <v>4</v>
      </c>
    </row>
    <row r="1557" spans="1:9" ht="15.75" customHeight="1" x14ac:dyDescent="0.25">
      <c r="A1557" s="1">
        <v>1556</v>
      </c>
      <c r="B1557" s="2">
        <v>1557</v>
      </c>
      <c r="C1557" s="2" t="s">
        <v>4254</v>
      </c>
      <c r="D1557" s="2" t="s">
        <v>4255</v>
      </c>
      <c r="E1557" s="2" t="s">
        <v>13</v>
      </c>
      <c r="F1557" s="2">
        <v>0</v>
      </c>
      <c r="I1557" s="3" t="str">
        <f ca="1">IFERROR(__xludf.DUMMYFUNCTION("REGEXREPLACE(F1558,""\D"", """")
"),"#VALUE!")</f>
        <v>#VALUE!</v>
      </c>
    </row>
    <row r="1558" spans="1:9" ht="15.75" customHeight="1" x14ac:dyDescent="0.25">
      <c r="A1558" s="1">
        <v>1557</v>
      </c>
      <c r="B1558" s="2">
        <v>1558</v>
      </c>
      <c r="C1558" s="2" t="s">
        <v>4256</v>
      </c>
      <c r="D1558" s="2" t="s">
        <v>4257</v>
      </c>
      <c r="E1558" s="2" t="s">
        <v>4258</v>
      </c>
      <c r="F1558" s="2">
        <v>0</v>
      </c>
      <c r="I1558" s="3" t="str">
        <f ca="1">IFERROR(__xludf.DUMMYFUNCTION("REGEXREPLACE(F1559,""\D"", """")
"),"#VALUE!")</f>
        <v>#VALUE!</v>
      </c>
    </row>
    <row r="1559" spans="1:9" ht="15.75" customHeight="1" x14ac:dyDescent="0.25">
      <c r="A1559" s="1">
        <v>1558</v>
      </c>
      <c r="B1559" s="2">
        <v>1559</v>
      </c>
      <c r="C1559" s="2" t="s">
        <v>4259</v>
      </c>
      <c r="D1559" s="2" t="s">
        <v>4260</v>
      </c>
      <c r="E1559" s="2" t="s">
        <v>4261</v>
      </c>
      <c r="F1559" s="2" t="s">
        <v>168</v>
      </c>
      <c r="G1559" s="2">
        <v>11</v>
      </c>
      <c r="H1559" s="2" t="s">
        <v>475</v>
      </c>
      <c r="I1559" s="3" t="str">
        <f ca="1">IFERROR(__xludf.DUMMYFUNCTION("REGEXREPLACE(F1560,""\D"", """")
"),"6")</f>
        <v>6</v>
      </c>
    </row>
    <row r="1560" spans="1:9" ht="15.75" customHeight="1" x14ac:dyDescent="0.25">
      <c r="A1560" s="1">
        <v>1559</v>
      </c>
      <c r="B1560" s="2">
        <v>1560</v>
      </c>
      <c r="C1560" s="2" t="s">
        <v>4262</v>
      </c>
      <c r="D1560" s="2" t="s">
        <v>4263</v>
      </c>
      <c r="E1560" s="2" t="s">
        <v>4264</v>
      </c>
      <c r="F1560" s="2" t="s">
        <v>383</v>
      </c>
      <c r="G1560" s="2">
        <v>8</v>
      </c>
      <c r="H1560" s="2" t="s">
        <v>227</v>
      </c>
      <c r="I1560" s="3" t="str">
        <f ca="1">IFERROR(__xludf.DUMMYFUNCTION("REGEXREPLACE(F1561,""\D"", """")
"),"20")</f>
        <v>20</v>
      </c>
    </row>
    <row r="1561" spans="1:9" ht="15.75" customHeight="1" x14ac:dyDescent="0.25">
      <c r="A1561" s="1">
        <v>1560</v>
      </c>
      <c r="B1561" s="2">
        <v>1561</v>
      </c>
      <c r="C1561" s="2" t="s">
        <v>4265</v>
      </c>
      <c r="D1561" s="2" t="s">
        <v>4266</v>
      </c>
      <c r="E1561" s="2" t="s">
        <v>13</v>
      </c>
      <c r="F1561" s="2">
        <v>0</v>
      </c>
      <c r="I1561" s="3" t="str">
        <f ca="1">IFERROR(__xludf.DUMMYFUNCTION("REGEXREPLACE(F1562,""\D"", """")
"),"#VALUE!")</f>
        <v>#VALUE!</v>
      </c>
    </row>
    <row r="1562" spans="1:9" ht="15.75" customHeight="1" x14ac:dyDescent="0.25">
      <c r="A1562" s="1">
        <v>1561</v>
      </c>
      <c r="B1562" s="2">
        <v>1562</v>
      </c>
      <c r="C1562" s="2" t="s">
        <v>4267</v>
      </c>
      <c r="D1562" s="2" t="s">
        <v>4268</v>
      </c>
      <c r="E1562" s="2" t="s">
        <v>13</v>
      </c>
      <c r="F1562" s="2">
        <v>0</v>
      </c>
      <c r="I1562" s="3" t="str">
        <f ca="1">IFERROR(__xludf.DUMMYFUNCTION("REGEXREPLACE(F1563,""\D"", """")
"),"#VALUE!")</f>
        <v>#VALUE!</v>
      </c>
    </row>
    <row r="1563" spans="1:9" ht="15.75" customHeight="1" x14ac:dyDescent="0.25">
      <c r="A1563" s="1">
        <v>1562</v>
      </c>
      <c r="B1563" s="2">
        <v>1563</v>
      </c>
      <c r="C1563" s="2" t="s">
        <v>4269</v>
      </c>
      <c r="D1563" s="2" t="s">
        <v>4270</v>
      </c>
      <c r="E1563" s="2" t="s">
        <v>4271</v>
      </c>
      <c r="F1563" s="2" t="s">
        <v>154</v>
      </c>
      <c r="G1563" s="2">
        <v>4</v>
      </c>
      <c r="H1563" s="2" t="s">
        <v>620</v>
      </c>
      <c r="I1563" s="3" t="str">
        <f ca="1">IFERROR(__xludf.DUMMYFUNCTION("REGEXREPLACE(F1564,""\D"", """")
"),"3")</f>
        <v>3</v>
      </c>
    </row>
    <row r="1564" spans="1:9" ht="15.75" customHeight="1" x14ac:dyDescent="0.25">
      <c r="A1564" s="1">
        <v>1563</v>
      </c>
      <c r="B1564" s="2">
        <v>1564</v>
      </c>
      <c r="C1564" s="2" t="s">
        <v>4272</v>
      </c>
      <c r="D1564" s="2" t="s">
        <v>4273</v>
      </c>
      <c r="E1564" s="2" t="s">
        <v>980</v>
      </c>
      <c r="F1564" s="2">
        <v>0</v>
      </c>
      <c r="I1564" s="3" t="str">
        <f ca="1">IFERROR(__xludf.DUMMYFUNCTION("REGEXREPLACE(F1565,""\D"", """")
"),"#VALUE!")</f>
        <v>#VALUE!</v>
      </c>
    </row>
    <row r="1565" spans="1:9" ht="15.75" customHeight="1" x14ac:dyDescent="0.25">
      <c r="A1565" s="1">
        <v>1564</v>
      </c>
      <c r="B1565" s="2">
        <v>1565</v>
      </c>
      <c r="C1565" s="2" t="s">
        <v>4274</v>
      </c>
      <c r="D1565" s="2" t="s">
        <v>4275</v>
      </c>
      <c r="E1565" s="2" t="s">
        <v>13</v>
      </c>
      <c r="F1565" s="2">
        <v>0</v>
      </c>
      <c r="I1565" s="3" t="str">
        <f ca="1">IFERROR(__xludf.DUMMYFUNCTION("REGEXREPLACE(F1566,""\D"", """")
"),"#VALUE!")</f>
        <v>#VALUE!</v>
      </c>
    </row>
    <row r="1566" spans="1:9" ht="15.75" customHeight="1" x14ac:dyDescent="0.25">
      <c r="A1566" s="1">
        <v>1565</v>
      </c>
      <c r="B1566" s="2">
        <v>1566</v>
      </c>
      <c r="C1566" s="2" t="s">
        <v>4276</v>
      </c>
      <c r="D1566" s="2" t="s">
        <v>4277</v>
      </c>
      <c r="E1566" s="2" t="s">
        <v>4278</v>
      </c>
      <c r="F1566" s="2" t="s">
        <v>409</v>
      </c>
      <c r="G1566" s="2">
        <v>12</v>
      </c>
      <c r="H1566" s="2" t="s">
        <v>571</v>
      </c>
      <c r="I1566" s="3" t="str">
        <f ca="1">IFERROR(__xludf.DUMMYFUNCTION("REGEXREPLACE(F1567,""\D"", """")
"),"7")</f>
        <v>7</v>
      </c>
    </row>
    <row r="1567" spans="1:9" ht="15.75" customHeight="1" x14ac:dyDescent="0.25">
      <c r="A1567" s="1">
        <v>1566</v>
      </c>
      <c r="B1567" s="2">
        <v>1567</v>
      </c>
      <c r="C1567" s="2" t="s">
        <v>4279</v>
      </c>
      <c r="D1567" s="2" t="s">
        <v>4280</v>
      </c>
      <c r="E1567" s="2" t="s">
        <v>13</v>
      </c>
      <c r="F1567" s="2">
        <v>0</v>
      </c>
      <c r="I1567" s="3" t="str">
        <f ca="1">IFERROR(__xludf.DUMMYFUNCTION("REGEXREPLACE(F1568,""\D"", """")
"),"#VALUE!")</f>
        <v>#VALUE!</v>
      </c>
    </row>
    <row r="1568" spans="1:9" ht="15.75" customHeight="1" x14ac:dyDescent="0.25">
      <c r="A1568" s="1">
        <v>1567</v>
      </c>
      <c r="B1568" s="2">
        <v>1568</v>
      </c>
      <c r="C1568" s="2" t="s">
        <v>4281</v>
      </c>
      <c r="D1568" s="2" t="s">
        <v>4282</v>
      </c>
      <c r="E1568" s="2" t="s">
        <v>4283</v>
      </c>
      <c r="F1568" s="2">
        <v>0</v>
      </c>
      <c r="I1568" s="3" t="str">
        <f ca="1">IFERROR(__xludf.DUMMYFUNCTION("REGEXREPLACE(F1569,""\D"", """")
"),"#VALUE!")</f>
        <v>#VALUE!</v>
      </c>
    </row>
    <row r="1569" spans="1:9" ht="15.75" customHeight="1" x14ac:dyDescent="0.25">
      <c r="A1569" s="1">
        <v>1568</v>
      </c>
      <c r="B1569" s="2">
        <v>1569</v>
      </c>
      <c r="C1569" s="2" t="s">
        <v>4284</v>
      </c>
      <c r="D1569" s="2" t="s">
        <v>4285</v>
      </c>
      <c r="E1569" s="2" t="s">
        <v>4286</v>
      </c>
      <c r="F1569" s="2" t="s">
        <v>159</v>
      </c>
      <c r="G1569" s="2">
        <v>12</v>
      </c>
      <c r="H1569" s="2" t="s">
        <v>1091</v>
      </c>
      <c r="I1569" s="3" t="str">
        <f ca="1">IFERROR(__xludf.DUMMYFUNCTION("REGEXREPLACE(F1570,""\D"", """")
"),"11")</f>
        <v>11</v>
      </c>
    </row>
    <row r="1570" spans="1:9" ht="15.75" customHeight="1" x14ac:dyDescent="0.25">
      <c r="A1570" s="1">
        <v>1569</v>
      </c>
      <c r="B1570" s="2">
        <v>1570</v>
      </c>
      <c r="C1570" s="2" t="s">
        <v>4287</v>
      </c>
      <c r="D1570" s="2" t="s">
        <v>4288</v>
      </c>
      <c r="E1570" s="2" t="s">
        <v>13</v>
      </c>
      <c r="F1570" s="2">
        <v>0</v>
      </c>
      <c r="I1570" s="3" t="str">
        <f ca="1">IFERROR(__xludf.DUMMYFUNCTION("REGEXREPLACE(F1571,""\D"", """")
"),"#VALUE!")</f>
        <v>#VALUE!</v>
      </c>
    </row>
    <row r="1571" spans="1:9" ht="15.75" customHeight="1" x14ac:dyDescent="0.25">
      <c r="A1571" s="1">
        <v>1570</v>
      </c>
      <c r="B1571" s="2">
        <v>1571</v>
      </c>
      <c r="C1571" s="2" t="s">
        <v>4289</v>
      </c>
      <c r="D1571" s="2" t="s">
        <v>4290</v>
      </c>
      <c r="E1571" s="2" t="s">
        <v>4291</v>
      </c>
      <c r="F1571" s="2" t="s">
        <v>2645</v>
      </c>
      <c r="G1571" s="2">
        <v>0</v>
      </c>
      <c r="H1571" s="2" t="s">
        <v>400</v>
      </c>
      <c r="I1571" s="3" t="str">
        <f ca="1">IFERROR(__xludf.DUMMYFUNCTION("REGEXREPLACE(F1572,""\D"", """")
"),"42")</f>
        <v>42</v>
      </c>
    </row>
    <row r="1572" spans="1:9" ht="15.75" customHeight="1" x14ac:dyDescent="0.25">
      <c r="A1572" s="1">
        <v>1571</v>
      </c>
      <c r="B1572" s="2">
        <v>1572</v>
      </c>
      <c r="C1572" s="2" t="s">
        <v>4292</v>
      </c>
      <c r="D1572" s="2" t="s">
        <v>4293</v>
      </c>
      <c r="E1572" s="2" t="s">
        <v>4294</v>
      </c>
      <c r="F1572" s="2" t="s">
        <v>409</v>
      </c>
      <c r="G1572" s="2">
        <v>8</v>
      </c>
      <c r="H1572" s="2" t="s">
        <v>160</v>
      </c>
      <c r="I1572" s="3" t="str">
        <f ca="1">IFERROR(__xludf.DUMMYFUNCTION("REGEXREPLACE(F1573,""\D"", """")
"),"7")</f>
        <v>7</v>
      </c>
    </row>
    <row r="1573" spans="1:9" ht="15.75" customHeight="1" x14ac:dyDescent="0.25">
      <c r="A1573" s="1">
        <v>1572</v>
      </c>
      <c r="B1573" s="2">
        <v>1573</v>
      </c>
      <c r="C1573" s="2" t="s">
        <v>4295</v>
      </c>
      <c r="D1573" s="2" t="s">
        <v>4296</v>
      </c>
      <c r="E1573" s="2" t="s">
        <v>4297</v>
      </c>
      <c r="F1573" s="2" t="s">
        <v>168</v>
      </c>
      <c r="G1573" s="2">
        <v>0</v>
      </c>
      <c r="H1573" s="2" t="s">
        <v>94</v>
      </c>
      <c r="I1573" s="3" t="str">
        <f ca="1">IFERROR(__xludf.DUMMYFUNCTION("REGEXREPLACE(F1574,""\D"", """")
"),"6")</f>
        <v>6</v>
      </c>
    </row>
    <row r="1574" spans="1:9" ht="15.75" customHeight="1" x14ac:dyDescent="0.25">
      <c r="A1574" s="1">
        <v>1573</v>
      </c>
      <c r="B1574" s="2">
        <v>1574</v>
      </c>
      <c r="C1574" s="2" t="s">
        <v>4298</v>
      </c>
      <c r="D1574" s="2" t="s">
        <v>4299</v>
      </c>
      <c r="E1574" s="2" t="s">
        <v>13</v>
      </c>
      <c r="F1574" s="2">
        <v>0</v>
      </c>
      <c r="I1574" s="3" t="str">
        <f ca="1">IFERROR(__xludf.DUMMYFUNCTION("REGEXREPLACE(F1575,""\D"", """")
"),"#VALUE!")</f>
        <v>#VALUE!</v>
      </c>
    </row>
    <row r="1575" spans="1:9" ht="15.75" customHeight="1" x14ac:dyDescent="0.25">
      <c r="A1575" s="1">
        <v>1574</v>
      </c>
      <c r="B1575" s="2">
        <v>1575</v>
      </c>
      <c r="C1575" s="2" t="s">
        <v>4300</v>
      </c>
      <c r="D1575" s="2" t="s">
        <v>4301</v>
      </c>
      <c r="E1575" s="2" t="s">
        <v>4302</v>
      </c>
      <c r="F1575" s="2">
        <v>0</v>
      </c>
      <c r="I1575" s="3" t="str">
        <f ca="1">IFERROR(__xludf.DUMMYFUNCTION("REGEXREPLACE(F1576,""\D"", """")
"),"#VALUE!")</f>
        <v>#VALUE!</v>
      </c>
    </row>
    <row r="1576" spans="1:9" ht="15.75" customHeight="1" x14ac:dyDescent="0.25">
      <c r="A1576" s="1">
        <v>1575</v>
      </c>
      <c r="B1576" s="2">
        <v>1576</v>
      </c>
      <c r="C1576" s="2" t="s">
        <v>4303</v>
      </c>
      <c r="D1576" s="2" t="s">
        <v>4304</v>
      </c>
      <c r="E1576" s="2" t="s">
        <v>4305</v>
      </c>
      <c r="F1576" s="2">
        <v>0</v>
      </c>
      <c r="I1576" s="3" t="str">
        <f ca="1">IFERROR(__xludf.DUMMYFUNCTION("REGEXREPLACE(F1577,""\D"", """")
"),"#VALUE!")</f>
        <v>#VALUE!</v>
      </c>
    </row>
    <row r="1577" spans="1:9" ht="15.75" customHeight="1" x14ac:dyDescent="0.25">
      <c r="A1577" s="1">
        <v>1576</v>
      </c>
      <c r="B1577" s="2">
        <v>1577</v>
      </c>
      <c r="C1577" s="2" t="s">
        <v>4306</v>
      </c>
      <c r="D1577" s="2" t="s">
        <v>4307</v>
      </c>
      <c r="E1577" s="2" t="s">
        <v>2639</v>
      </c>
      <c r="F1577" s="2">
        <v>0</v>
      </c>
      <c r="I1577" s="3" t="str">
        <f ca="1">IFERROR(__xludf.DUMMYFUNCTION("REGEXREPLACE(F1578,""\D"", """")
"),"#VALUE!")</f>
        <v>#VALUE!</v>
      </c>
    </row>
    <row r="1578" spans="1:9" ht="15.75" customHeight="1" x14ac:dyDescent="0.25">
      <c r="A1578" s="1">
        <v>1577</v>
      </c>
      <c r="B1578" s="2">
        <v>1578</v>
      </c>
      <c r="C1578" s="2" t="s">
        <v>4308</v>
      </c>
      <c r="D1578" s="2" t="s">
        <v>4309</v>
      </c>
      <c r="E1578" s="2" t="s">
        <v>4310</v>
      </c>
      <c r="F1578" s="2">
        <v>0</v>
      </c>
      <c r="I1578" s="3" t="str">
        <f ca="1">IFERROR(__xludf.DUMMYFUNCTION("REGEXREPLACE(F1579,""\D"", """")
"),"#VALUE!")</f>
        <v>#VALUE!</v>
      </c>
    </row>
    <row r="1579" spans="1:9" ht="15.75" customHeight="1" x14ac:dyDescent="0.25">
      <c r="A1579" s="1">
        <v>1578</v>
      </c>
      <c r="B1579" s="2">
        <v>1579</v>
      </c>
      <c r="C1579" s="2" t="s">
        <v>4311</v>
      </c>
      <c r="D1579" s="2" t="s">
        <v>4312</v>
      </c>
      <c r="E1579" s="2" t="s">
        <v>13</v>
      </c>
      <c r="F1579" s="2">
        <v>0</v>
      </c>
      <c r="I1579" s="3" t="str">
        <f ca="1">IFERROR(__xludf.DUMMYFUNCTION("REGEXREPLACE(F1580,""\D"", """")
"),"#VALUE!")</f>
        <v>#VALUE!</v>
      </c>
    </row>
    <row r="1580" spans="1:9" ht="15.75" customHeight="1" x14ac:dyDescent="0.25">
      <c r="A1580" s="1">
        <v>1579</v>
      </c>
      <c r="B1580" s="2">
        <v>1580</v>
      </c>
      <c r="C1580" s="2" t="s">
        <v>4313</v>
      </c>
      <c r="D1580" s="2" t="s">
        <v>4314</v>
      </c>
      <c r="E1580" s="2" t="s">
        <v>4315</v>
      </c>
      <c r="F1580" s="2">
        <v>0</v>
      </c>
      <c r="I1580" s="3" t="str">
        <f ca="1">IFERROR(__xludf.DUMMYFUNCTION("REGEXREPLACE(F1581,""\D"", """")
"),"#VALUE!")</f>
        <v>#VALUE!</v>
      </c>
    </row>
    <row r="1581" spans="1:9" ht="15.75" customHeight="1" x14ac:dyDescent="0.25">
      <c r="A1581" s="1">
        <v>1580</v>
      </c>
      <c r="B1581" s="2">
        <v>1581</v>
      </c>
      <c r="C1581" s="2" t="s">
        <v>4316</v>
      </c>
      <c r="D1581" s="2" t="s">
        <v>4317</v>
      </c>
      <c r="E1581" s="2" t="s">
        <v>4318</v>
      </c>
      <c r="F1581" s="2" t="s">
        <v>93</v>
      </c>
      <c r="G1581" s="2">
        <v>2</v>
      </c>
      <c r="H1581" s="2" t="s">
        <v>94</v>
      </c>
      <c r="I1581" s="3" t="str">
        <f ca="1">IFERROR(__xludf.DUMMYFUNCTION("REGEXREPLACE(F1582,""\D"", """")
"),"4")</f>
        <v>4</v>
      </c>
    </row>
    <row r="1582" spans="1:9" ht="15.75" customHeight="1" x14ac:dyDescent="0.25">
      <c r="A1582" s="1">
        <v>1581</v>
      </c>
      <c r="B1582" s="2">
        <v>1582</v>
      </c>
      <c r="C1582" s="2" t="s">
        <v>4319</v>
      </c>
      <c r="D1582" s="2" t="s">
        <v>4320</v>
      </c>
      <c r="E1582" s="2" t="s">
        <v>4321</v>
      </c>
      <c r="F1582" s="2" t="s">
        <v>962</v>
      </c>
      <c r="G1582" s="2">
        <v>0</v>
      </c>
      <c r="H1582" s="2" t="s">
        <v>1471</v>
      </c>
      <c r="I1582" s="3" t="str">
        <f ca="1">IFERROR(__xludf.DUMMYFUNCTION("REGEXREPLACE(F1583,""\D"", """")
"),"8")</f>
        <v>8</v>
      </c>
    </row>
    <row r="1583" spans="1:9" ht="15.75" customHeight="1" x14ac:dyDescent="0.25">
      <c r="A1583" s="1">
        <v>1582</v>
      </c>
      <c r="B1583" s="2">
        <v>1583</v>
      </c>
      <c r="C1583" s="2" t="s">
        <v>4322</v>
      </c>
      <c r="D1583" s="2" t="s">
        <v>4323</v>
      </c>
      <c r="E1583" s="2" t="s">
        <v>4324</v>
      </c>
      <c r="F1583" s="2" t="s">
        <v>4325</v>
      </c>
      <c r="G1583" s="2">
        <v>0</v>
      </c>
      <c r="H1583" s="2" t="s">
        <v>4326</v>
      </c>
      <c r="I1583" s="3" t="str">
        <f ca="1">IFERROR(__xludf.DUMMYFUNCTION("REGEXREPLACE(F1584,""\D"", """")
"),"144")</f>
        <v>144</v>
      </c>
    </row>
    <row r="1584" spans="1:9" ht="15.75" customHeight="1" x14ac:dyDescent="0.25">
      <c r="A1584" s="1">
        <v>1583</v>
      </c>
      <c r="B1584" s="2">
        <v>1584</v>
      </c>
      <c r="C1584" s="2" t="s">
        <v>4327</v>
      </c>
      <c r="D1584" s="2" t="s">
        <v>4328</v>
      </c>
      <c r="E1584" s="2" t="s">
        <v>4329</v>
      </c>
      <c r="F1584" s="2">
        <v>0</v>
      </c>
      <c r="I1584" s="3" t="str">
        <f ca="1">IFERROR(__xludf.DUMMYFUNCTION("REGEXREPLACE(F1585,""\D"", """")
"),"#VALUE!")</f>
        <v>#VALUE!</v>
      </c>
    </row>
    <row r="1585" spans="1:9" ht="15.75" customHeight="1" x14ac:dyDescent="0.25">
      <c r="A1585" s="1">
        <v>1584</v>
      </c>
      <c r="B1585" s="2">
        <v>1585</v>
      </c>
      <c r="C1585" s="2" t="s">
        <v>4330</v>
      </c>
      <c r="D1585" s="2" t="s">
        <v>4331</v>
      </c>
      <c r="E1585" s="2" t="s">
        <v>13</v>
      </c>
      <c r="F1585" s="2">
        <v>0</v>
      </c>
      <c r="I1585" s="3" t="str">
        <f ca="1">IFERROR(__xludf.DUMMYFUNCTION("REGEXREPLACE(F1586,""\D"", """")
"),"#VALUE!")</f>
        <v>#VALUE!</v>
      </c>
    </row>
    <row r="1586" spans="1:9" ht="15.75" customHeight="1" x14ac:dyDescent="0.25">
      <c r="A1586" s="1">
        <v>1585</v>
      </c>
      <c r="B1586" s="2">
        <v>1586</v>
      </c>
      <c r="C1586" s="2" t="s">
        <v>4332</v>
      </c>
      <c r="D1586" s="2" t="s">
        <v>4333</v>
      </c>
      <c r="E1586" s="2" t="s">
        <v>13</v>
      </c>
      <c r="F1586" s="2">
        <v>0</v>
      </c>
      <c r="I1586" s="3" t="str">
        <f ca="1">IFERROR(__xludf.DUMMYFUNCTION("REGEXREPLACE(F1587,""\D"", """")
"),"#VALUE!")</f>
        <v>#VALUE!</v>
      </c>
    </row>
    <row r="1587" spans="1:9" ht="15.75" customHeight="1" x14ac:dyDescent="0.25">
      <c r="A1587" s="1">
        <v>1586</v>
      </c>
      <c r="B1587" s="2">
        <v>1587</v>
      </c>
      <c r="C1587" s="2" t="s">
        <v>4334</v>
      </c>
      <c r="D1587" s="2" t="s">
        <v>4335</v>
      </c>
      <c r="E1587" s="2" t="s">
        <v>13</v>
      </c>
      <c r="F1587" s="2">
        <v>0</v>
      </c>
      <c r="I1587" s="3" t="str">
        <f ca="1">IFERROR(__xludf.DUMMYFUNCTION("REGEXREPLACE(F1588,""\D"", """")
"),"#VALUE!")</f>
        <v>#VALUE!</v>
      </c>
    </row>
    <row r="1588" spans="1:9" ht="15.75" customHeight="1" x14ac:dyDescent="0.25">
      <c r="A1588" s="1">
        <v>1587</v>
      </c>
      <c r="B1588" s="2">
        <v>1588</v>
      </c>
      <c r="C1588" s="2" t="s">
        <v>4336</v>
      </c>
      <c r="D1588" s="2" t="s">
        <v>4337</v>
      </c>
      <c r="E1588" s="2" t="s">
        <v>4338</v>
      </c>
      <c r="F1588" s="2">
        <v>0</v>
      </c>
      <c r="I1588" s="3" t="str">
        <f ca="1">IFERROR(__xludf.DUMMYFUNCTION("REGEXREPLACE(F1589,""\D"", """")
"),"#VALUE!")</f>
        <v>#VALUE!</v>
      </c>
    </row>
    <row r="1589" spans="1:9" ht="15.75" customHeight="1" x14ac:dyDescent="0.25">
      <c r="A1589" s="1">
        <v>1588</v>
      </c>
      <c r="B1589" s="2">
        <v>1589</v>
      </c>
      <c r="C1589" s="2" t="s">
        <v>4339</v>
      </c>
      <c r="D1589" s="2" t="s">
        <v>4340</v>
      </c>
      <c r="E1589" s="2" t="s">
        <v>4341</v>
      </c>
      <c r="F1589" s="2">
        <v>0</v>
      </c>
      <c r="I1589" s="3" t="str">
        <f ca="1">IFERROR(__xludf.DUMMYFUNCTION("REGEXREPLACE(F1590,""\D"", """")
"),"#VALUE!")</f>
        <v>#VALUE!</v>
      </c>
    </row>
    <row r="1590" spans="1:9" ht="15.75" customHeight="1" x14ac:dyDescent="0.25">
      <c r="A1590" s="1">
        <v>1589</v>
      </c>
      <c r="B1590" s="2">
        <v>1590</v>
      </c>
      <c r="C1590" s="2" t="s">
        <v>4342</v>
      </c>
      <c r="D1590" s="2" t="s">
        <v>4343</v>
      </c>
      <c r="E1590" s="2" t="s">
        <v>4344</v>
      </c>
      <c r="F1590" s="2">
        <v>0</v>
      </c>
      <c r="I1590" s="3" t="str">
        <f ca="1">IFERROR(__xludf.DUMMYFUNCTION("REGEXREPLACE(F1591,""\D"", """")
"),"#VALUE!")</f>
        <v>#VALUE!</v>
      </c>
    </row>
    <row r="1591" spans="1:9" ht="15.75" customHeight="1" x14ac:dyDescent="0.25">
      <c r="A1591" s="1">
        <v>1590</v>
      </c>
      <c r="B1591" s="2">
        <v>1591</v>
      </c>
      <c r="C1591" s="2" t="s">
        <v>4345</v>
      </c>
      <c r="D1591" s="2" t="s">
        <v>4346</v>
      </c>
      <c r="E1591" s="2" t="s">
        <v>4347</v>
      </c>
      <c r="F1591" s="2">
        <v>0</v>
      </c>
      <c r="I1591" s="3" t="str">
        <f ca="1">IFERROR(__xludf.DUMMYFUNCTION("REGEXREPLACE(F1592,""\D"", """")
"),"#VALUE!")</f>
        <v>#VALUE!</v>
      </c>
    </row>
    <row r="1592" spans="1:9" ht="15.75" customHeight="1" x14ac:dyDescent="0.25">
      <c r="A1592" s="1">
        <v>1591</v>
      </c>
      <c r="B1592" s="2">
        <v>1592</v>
      </c>
      <c r="C1592" s="2" t="s">
        <v>4348</v>
      </c>
      <c r="D1592" s="2" t="s">
        <v>4349</v>
      </c>
      <c r="E1592" s="2" t="s">
        <v>4350</v>
      </c>
      <c r="F1592" s="2">
        <v>0</v>
      </c>
      <c r="I1592" s="3" t="str">
        <f ca="1">IFERROR(__xludf.DUMMYFUNCTION("REGEXREPLACE(F1593,""\D"", """")
"),"#VALUE!")</f>
        <v>#VALUE!</v>
      </c>
    </row>
    <row r="1593" spans="1:9" ht="15.75" customHeight="1" x14ac:dyDescent="0.25">
      <c r="A1593" s="1">
        <v>1592</v>
      </c>
      <c r="B1593" s="2">
        <v>1593</v>
      </c>
      <c r="C1593" s="2" t="s">
        <v>4351</v>
      </c>
      <c r="D1593" s="2" t="s">
        <v>4352</v>
      </c>
      <c r="E1593" s="2" t="s">
        <v>13</v>
      </c>
      <c r="F1593" s="2">
        <v>0</v>
      </c>
      <c r="I1593" s="3" t="str">
        <f ca="1">IFERROR(__xludf.DUMMYFUNCTION("REGEXREPLACE(F1594,""\D"", """")
"),"#VALUE!")</f>
        <v>#VALUE!</v>
      </c>
    </row>
    <row r="1594" spans="1:9" ht="15.75" customHeight="1" x14ac:dyDescent="0.25">
      <c r="A1594" s="1">
        <v>1593</v>
      </c>
      <c r="B1594" s="2">
        <v>1594</v>
      </c>
      <c r="C1594" s="2" t="s">
        <v>4353</v>
      </c>
      <c r="D1594" s="2" t="s">
        <v>4354</v>
      </c>
      <c r="E1594" s="2" t="s">
        <v>13</v>
      </c>
      <c r="F1594" s="2">
        <v>0</v>
      </c>
      <c r="I1594" s="3" t="str">
        <f ca="1">IFERROR(__xludf.DUMMYFUNCTION("REGEXREPLACE(F1595,""\D"", """")
"),"#VALUE!")</f>
        <v>#VALUE!</v>
      </c>
    </row>
    <row r="1595" spans="1:9" ht="15.75" customHeight="1" x14ac:dyDescent="0.25">
      <c r="A1595" s="1">
        <v>1594</v>
      </c>
      <c r="B1595" s="2">
        <v>1595</v>
      </c>
      <c r="C1595" s="2" t="s">
        <v>4355</v>
      </c>
      <c r="D1595" s="2" t="s">
        <v>4356</v>
      </c>
      <c r="E1595" s="2" t="s">
        <v>13</v>
      </c>
      <c r="F1595" s="2">
        <v>0</v>
      </c>
      <c r="I1595" s="3" t="str">
        <f ca="1">IFERROR(__xludf.DUMMYFUNCTION("REGEXREPLACE(F1596,""\D"", """")
"),"#VALUE!")</f>
        <v>#VALUE!</v>
      </c>
    </row>
    <row r="1596" spans="1:9" ht="15.75" customHeight="1" x14ac:dyDescent="0.25">
      <c r="A1596" s="1">
        <v>1595</v>
      </c>
      <c r="B1596" s="2">
        <v>1596</v>
      </c>
      <c r="C1596" s="2" t="s">
        <v>4357</v>
      </c>
      <c r="D1596" s="2" t="s">
        <v>4358</v>
      </c>
      <c r="E1596" s="2" t="s">
        <v>4359</v>
      </c>
      <c r="F1596" s="2" t="s">
        <v>154</v>
      </c>
      <c r="G1596" s="2">
        <v>4</v>
      </c>
      <c r="H1596" s="2" t="s">
        <v>620</v>
      </c>
      <c r="I1596" s="3" t="str">
        <f ca="1">IFERROR(__xludf.DUMMYFUNCTION("REGEXREPLACE(F1597,""\D"", """")
"),"3")</f>
        <v>3</v>
      </c>
    </row>
    <row r="1597" spans="1:9" ht="15.75" customHeight="1" x14ac:dyDescent="0.25">
      <c r="A1597" s="1">
        <v>1596</v>
      </c>
      <c r="B1597" s="2">
        <v>1597</v>
      </c>
      <c r="C1597" s="2" t="s">
        <v>4360</v>
      </c>
      <c r="D1597" s="2" t="s">
        <v>4361</v>
      </c>
      <c r="E1597" s="2" t="s">
        <v>4362</v>
      </c>
      <c r="F1597" s="2" t="s">
        <v>314</v>
      </c>
      <c r="G1597" s="2">
        <v>14</v>
      </c>
      <c r="H1597" s="2" t="s">
        <v>59</v>
      </c>
      <c r="I1597" s="3" t="str">
        <f ca="1">IFERROR(__xludf.DUMMYFUNCTION("REGEXREPLACE(F1598,""\D"", """")
"),"16")</f>
        <v>16</v>
      </c>
    </row>
    <row r="1598" spans="1:9" ht="15.75" customHeight="1" x14ac:dyDescent="0.25">
      <c r="A1598" s="1">
        <v>1597</v>
      </c>
      <c r="B1598" s="2">
        <v>1598</v>
      </c>
      <c r="C1598" s="2" t="s">
        <v>4363</v>
      </c>
      <c r="D1598" s="2" t="s">
        <v>4364</v>
      </c>
      <c r="E1598" s="2" t="s">
        <v>1094</v>
      </c>
      <c r="F1598" s="2">
        <v>0</v>
      </c>
      <c r="I1598" s="3" t="str">
        <f ca="1">IFERROR(__xludf.DUMMYFUNCTION("REGEXREPLACE(F1599,""\D"", """")
"),"#VALUE!")</f>
        <v>#VALUE!</v>
      </c>
    </row>
    <row r="1599" spans="1:9" ht="15.75" customHeight="1" x14ac:dyDescent="0.25">
      <c r="A1599" s="1">
        <v>1598</v>
      </c>
      <c r="B1599" s="2">
        <v>1599</v>
      </c>
      <c r="C1599" s="2" t="s">
        <v>4365</v>
      </c>
      <c r="D1599" s="2" t="s">
        <v>4366</v>
      </c>
      <c r="E1599" s="2" t="s">
        <v>13</v>
      </c>
      <c r="F1599" s="2">
        <v>0</v>
      </c>
      <c r="I1599" s="3" t="str">
        <f ca="1">IFERROR(__xludf.DUMMYFUNCTION("REGEXREPLACE(F1600,""\D"", """")
"),"#VALUE!")</f>
        <v>#VALUE!</v>
      </c>
    </row>
    <row r="1600" spans="1:9" ht="15.75" customHeight="1" x14ac:dyDescent="0.25">
      <c r="A1600" s="1">
        <v>1599</v>
      </c>
      <c r="B1600" s="2">
        <v>1600</v>
      </c>
      <c r="C1600" s="2" t="s">
        <v>4367</v>
      </c>
      <c r="D1600" s="2" t="s">
        <v>4368</v>
      </c>
      <c r="E1600" s="2" t="s">
        <v>4369</v>
      </c>
      <c r="F1600" s="2" t="s">
        <v>134</v>
      </c>
      <c r="G1600" s="2">
        <v>17</v>
      </c>
      <c r="H1600" s="2" t="s">
        <v>1173</v>
      </c>
      <c r="I1600" s="3" t="str">
        <f ca="1">IFERROR(__xludf.DUMMYFUNCTION("REGEXREPLACE(F1601,""\D"", """")
"),"21")</f>
        <v>21</v>
      </c>
    </row>
    <row r="1601" spans="1:9" ht="15.75" customHeight="1" x14ac:dyDescent="0.25">
      <c r="A1601" s="1">
        <v>1600</v>
      </c>
      <c r="B1601" s="2">
        <v>1601</v>
      </c>
      <c r="C1601" s="2" t="s">
        <v>4370</v>
      </c>
      <c r="D1601" s="2" t="s">
        <v>4371</v>
      </c>
      <c r="E1601" s="2" t="s">
        <v>4372</v>
      </c>
      <c r="F1601" s="2">
        <v>0</v>
      </c>
      <c r="I1601" s="3" t="str">
        <f ca="1">IFERROR(__xludf.DUMMYFUNCTION("REGEXREPLACE(F1602,""\D"", """")
"),"#VALUE!")</f>
        <v>#VALUE!</v>
      </c>
    </row>
    <row r="1602" spans="1:9" ht="15.75" customHeight="1" x14ac:dyDescent="0.25">
      <c r="A1602" s="1">
        <v>1601</v>
      </c>
      <c r="B1602" s="2">
        <v>1602</v>
      </c>
      <c r="C1602" s="2" t="s">
        <v>4373</v>
      </c>
      <c r="D1602" s="2" t="s">
        <v>4374</v>
      </c>
      <c r="E1602" s="2" t="s">
        <v>4375</v>
      </c>
      <c r="F1602" s="2">
        <v>0</v>
      </c>
      <c r="I1602" s="3" t="str">
        <f ca="1">IFERROR(__xludf.DUMMYFUNCTION("REGEXREPLACE(F1603,""\D"", """")
"),"#VALUE!")</f>
        <v>#VALUE!</v>
      </c>
    </row>
    <row r="1603" spans="1:9" ht="15.75" customHeight="1" x14ac:dyDescent="0.25">
      <c r="A1603" s="1">
        <v>1602</v>
      </c>
      <c r="B1603" s="2">
        <v>1603</v>
      </c>
      <c r="C1603" s="2" t="s">
        <v>4376</v>
      </c>
      <c r="D1603" s="2" t="s">
        <v>4377</v>
      </c>
      <c r="E1603" s="2" t="s">
        <v>13</v>
      </c>
      <c r="F1603" s="2">
        <v>0</v>
      </c>
      <c r="I1603" s="3" t="str">
        <f ca="1">IFERROR(__xludf.DUMMYFUNCTION("REGEXREPLACE(F1604,""\D"", """")
"),"#VALUE!")</f>
        <v>#VALUE!</v>
      </c>
    </row>
    <row r="1604" spans="1:9" ht="15.75" customHeight="1" x14ac:dyDescent="0.25">
      <c r="A1604" s="1">
        <v>1603</v>
      </c>
      <c r="B1604" s="2">
        <v>1604</v>
      </c>
      <c r="C1604" s="2" t="s">
        <v>4378</v>
      </c>
      <c r="D1604" s="2" t="s">
        <v>4379</v>
      </c>
      <c r="E1604" s="2" t="s">
        <v>13</v>
      </c>
      <c r="F1604" s="2">
        <v>0</v>
      </c>
      <c r="I1604" s="3" t="str">
        <f ca="1">IFERROR(__xludf.DUMMYFUNCTION("REGEXREPLACE(F1605,""\D"", """")
"),"#VALUE!")</f>
        <v>#VALUE!</v>
      </c>
    </row>
    <row r="1605" spans="1:9" ht="15.75" customHeight="1" x14ac:dyDescent="0.25">
      <c r="A1605" s="1">
        <v>1604</v>
      </c>
      <c r="B1605" s="2">
        <v>1605</v>
      </c>
      <c r="C1605" s="2" t="s">
        <v>4380</v>
      </c>
      <c r="D1605" s="2" t="s">
        <v>4381</v>
      </c>
      <c r="E1605" s="2" t="s">
        <v>13</v>
      </c>
      <c r="F1605" s="2">
        <v>0</v>
      </c>
      <c r="I1605" s="3" t="str">
        <f ca="1">IFERROR(__xludf.DUMMYFUNCTION("REGEXREPLACE(F1606,""\D"", """")
"),"#VALUE!")</f>
        <v>#VALUE!</v>
      </c>
    </row>
    <row r="1606" spans="1:9" ht="15.75" customHeight="1" x14ac:dyDescent="0.25">
      <c r="A1606" s="1">
        <v>1605</v>
      </c>
      <c r="B1606" s="2">
        <v>1606</v>
      </c>
      <c r="C1606" s="2" t="s">
        <v>4382</v>
      </c>
      <c r="D1606" s="2" t="s">
        <v>4383</v>
      </c>
      <c r="E1606" s="2" t="s">
        <v>4384</v>
      </c>
      <c r="F1606" s="2" t="s">
        <v>168</v>
      </c>
      <c r="G1606" s="2">
        <v>2</v>
      </c>
      <c r="H1606" s="2" t="s">
        <v>1471</v>
      </c>
      <c r="I1606" s="3" t="str">
        <f ca="1">IFERROR(__xludf.DUMMYFUNCTION("REGEXREPLACE(F1607,""\D"", """")
"),"6")</f>
        <v>6</v>
      </c>
    </row>
    <row r="1607" spans="1:9" ht="15.75" customHeight="1" x14ac:dyDescent="0.25">
      <c r="A1607" s="1">
        <v>1606</v>
      </c>
      <c r="B1607" s="2">
        <v>1607</v>
      </c>
      <c r="C1607" s="2" t="s">
        <v>4385</v>
      </c>
      <c r="D1607" s="2" t="s">
        <v>4386</v>
      </c>
      <c r="E1607" s="2" t="s">
        <v>13</v>
      </c>
      <c r="F1607" s="2">
        <v>0</v>
      </c>
      <c r="I1607" s="3" t="str">
        <f ca="1">IFERROR(__xludf.DUMMYFUNCTION("REGEXREPLACE(F1608,""\D"", """")
"),"#VALUE!")</f>
        <v>#VALUE!</v>
      </c>
    </row>
    <row r="1608" spans="1:9" ht="15.75" customHeight="1" x14ac:dyDescent="0.25">
      <c r="A1608" s="1">
        <v>1607</v>
      </c>
      <c r="B1608" s="2">
        <v>1608</v>
      </c>
      <c r="C1608" s="2" t="s">
        <v>4387</v>
      </c>
      <c r="D1608" s="2" t="s">
        <v>4388</v>
      </c>
      <c r="E1608" s="2" t="s">
        <v>4389</v>
      </c>
      <c r="F1608" s="2" t="s">
        <v>154</v>
      </c>
      <c r="G1608" s="2">
        <v>15</v>
      </c>
      <c r="H1608" s="2" t="s">
        <v>272</v>
      </c>
      <c r="I1608" s="3" t="str">
        <f ca="1">IFERROR(__xludf.DUMMYFUNCTION("REGEXREPLACE(F1609,""\D"", """")
"),"3")</f>
        <v>3</v>
      </c>
    </row>
    <row r="1609" spans="1:9" ht="15.75" customHeight="1" x14ac:dyDescent="0.25">
      <c r="A1609" s="1">
        <v>1608</v>
      </c>
      <c r="B1609" s="2">
        <v>1609</v>
      </c>
      <c r="C1609" s="2" t="s">
        <v>4390</v>
      </c>
      <c r="D1609" s="2" t="s">
        <v>4391</v>
      </c>
      <c r="E1609" s="2" t="s">
        <v>4392</v>
      </c>
      <c r="F1609" s="2">
        <v>0</v>
      </c>
      <c r="I1609" s="3" t="str">
        <f ca="1">IFERROR(__xludf.DUMMYFUNCTION("REGEXREPLACE(F1610,""\D"", """")
"),"#VALUE!")</f>
        <v>#VALUE!</v>
      </c>
    </row>
    <row r="1610" spans="1:9" ht="15.75" customHeight="1" x14ac:dyDescent="0.25">
      <c r="A1610" s="1">
        <v>1609</v>
      </c>
      <c r="B1610" s="2">
        <v>1610</v>
      </c>
      <c r="C1610" s="2" t="s">
        <v>4393</v>
      </c>
      <c r="D1610" s="2" t="s">
        <v>4394</v>
      </c>
      <c r="E1610" s="2" t="s">
        <v>13</v>
      </c>
      <c r="F1610" s="2">
        <v>0</v>
      </c>
      <c r="I1610" s="3" t="str">
        <f ca="1">IFERROR(__xludf.DUMMYFUNCTION("REGEXREPLACE(F1611,""\D"", """")
"),"#VALUE!")</f>
        <v>#VALUE!</v>
      </c>
    </row>
    <row r="1611" spans="1:9" ht="15.75" customHeight="1" x14ac:dyDescent="0.25">
      <c r="A1611" s="1">
        <v>1610</v>
      </c>
      <c r="B1611" s="2">
        <v>1611</v>
      </c>
      <c r="C1611" s="2" t="s">
        <v>4395</v>
      </c>
      <c r="D1611" s="2" t="s">
        <v>4396</v>
      </c>
      <c r="E1611" s="2" t="s">
        <v>13</v>
      </c>
      <c r="F1611" s="2">
        <v>0</v>
      </c>
      <c r="I1611" s="3" t="str">
        <f ca="1">IFERROR(__xludf.DUMMYFUNCTION("REGEXREPLACE(F1612,""\D"", """")
"),"#VALUE!")</f>
        <v>#VALUE!</v>
      </c>
    </row>
    <row r="1612" spans="1:9" ht="15.75" customHeight="1" x14ac:dyDescent="0.25">
      <c r="A1612" s="1">
        <v>1611</v>
      </c>
      <c r="B1612" s="2">
        <v>1612</v>
      </c>
      <c r="C1612" s="2" t="s">
        <v>4397</v>
      </c>
      <c r="D1612" s="2" t="s">
        <v>4398</v>
      </c>
      <c r="E1612" s="2" t="s">
        <v>4399</v>
      </c>
      <c r="F1612" s="2" t="s">
        <v>383</v>
      </c>
      <c r="G1612" s="2">
        <v>14</v>
      </c>
      <c r="H1612" s="2" t="s">
        <v>523</v>
      </c>
      <c r="I1612" s="3" t="str">
        <f ca="1">IFERROR(__xludf.DUMMYFUNCTION("REGEXREPLACE(F1613,""\D"", """")
"),"20")</f>
        <v>20</v>
      </c>
    </row>
    <row r="1613" spans="1:9" ht="15.75" customHeight="1" x14ac:dyDescent="0.25">
      <c r="A1613" s="1">
        <v>1612</v>
      </c>
      <c r="B1613" s="2">
        <v>1613</v>
      </c>
      <c r="C1613" s="2" t="s">
        <v>4400</v>
      </c>
      <c r="D1613" s="2" t="s">
        <v>4401</v>
      </c>
      <c r="E1613" s="2" t="s">
        <v>4402</v>
      </c>
      <c r="F1613" s="2">
        <v>0</v>
      </c>
      <c r="I1613" s="3" t="str">
        <f ca="1">IFERROR(__xludf.DUMMYFUNCTION("REGEXREPLACE(F1614,""\D"", """")
"),"#VALUE!")</f>
        <v>#VALUE!</v>
      </c>
    </row>
    <row r="1614" spans="1:9" ht="15.75" customHeight="1" x14ac:dyDescent="0.25">
      <c r="A1614" s="1">
        <v>1613</v>
      </c>
      <c r="B1614" s="2">
        <v>1614</v>
      </c>
      <c r="C1614" s="2" t="s">
        <v>4403</v>
      </c>
      <c r="D1614" s="2" t="s">
        <v>4404</v>
      </c>
      <c r="E1614" s="2" t="s">
        <v>4405</v>
      </c>
      <c r="F1614" s="2" t="s">
        <v>809</v>
      </c>
      <c r="G1614" s="2">
        <v>0</v>
      </c>
      <c r="H1614" s="2" t="s">
        <v>221</v>
      </c>
      <c r="I1614" s="3" t="str">
        <f ca="1">IFERROR(__xludf.DUMMYFUNCTION("REGEXREPLACE(F1615,""\D"", """")
"),"29")</f>
        <v>29</v>
      </c>
    </row>
    <row r="1615" spans="1:9" ht="15.75" customHeight="1" x14ac:dyDescent="0.25">
      <c r="A1615" s="1">
        <v>1614</v>
      </c>
      <c r="B1615" s="2">
        <v>1615</v>
      </c>
      <c r="C1615" s="2" t="s">
        <v>4406</v>
      </c>
      <c r="D1615" s="2" t="s">
        <v>4407</v>
      </c>
      <c r="E1615" s="2" t="s">
        <v>4408</v>
      </c>
      <c r="F1615" s="2" t="s">
        <v>2270</v>
      </c>
      <c r="G1615" s="2">
        <v>5</v>
      </c>
      <c r="H1615" s="2" t="s">
        <v>684</v>
      </c>
      <c r="I1615" s="3" t="str">
        <f ca="1">IFERROR(__xludf.DUMMYFUNCTION("REGEXREPLACE(F1616,""\D"", """")
"),"19")</f>
        <v>19</v>
      </c>
    </row>
    <row r="1616" spans="1:9" ht="15.75" customHeight="1" x14ac:dyDescent="0.25">
      <c r="A1616" s="1">
        <v>1615</v>
      </c>
      <c r="B1616" s="2">
        <v>1616</v>
      </c>
      <c r="C1616" s="2" t="s">
        <v>4409</v>
      </c>
      <c r="D1616" s="2" t="s">
        <v>4410</v>
      </c>
      <c r="E1616" s="2" t="s">
        <v>13</v>
      </c>
      <c r="F1616" s="2">
        <v>0</v>
      </c>
      <c r="I1616" s="3" t="str">
        <f ca="1">IFERROR(__xludf.DUMMYFUNCTION("REGEXREPLACE(F1617,""\D"", """")
"),"#VALUE!")</f>
        <v>#VALUE!</v>
      </c>
    </row>
    <row r="1617" spans="1:9" ht="15.75" customHeight="1" x14ac:dyDescent="0.25">
      <c r="A1617" s="1">
        <v>1616</v>
      </c>
      <c r="B1617" s="2">
        <v>1617</v>
      </c>
      <c r="C1617" s="2" t="s">
        <v>4411</v>
      </c>
      <c r="D1617" s="2" t="s">
        <v>4412</v>
      </c>
      <c r="E1617" s="2" t="s">
        <v>4413</v>
      </c>
      <c r="F1617" s="2">
        <v>0</v>
      </c>
      <c r="I1617" s="3" t="str">
        <f ca="1">IFERROR(__xludf.DUMMYFUNCTION("REGEXREPLACE(F1618,""\D"", """")
"),"#VALUE!")</f>
        <v>#VALUE!</v>
      </c>
    </row>
    <row r="1618" spans="1:9" ht="15.75" customHeight="1" x14ac:dyDescent="0.25">
      <c r="A1618" s="1">
        <v>1617</v>
      </c>
      <c r="B1618" s="2">
        <v>1618</v>
      </c>
      <c r="C1618" s="2" t="s">
        <v>4414</v>
      </c>
      <c r="D1618" s="2" t="s">
        <v>4415</v>
      </c>
      <c r="E1618" s="2" t="s">
        <v>13</v>
      </c>
      <c r="F1618" s="2">
        <v>0</v>
      </c>
      <c r="I1618" s="3" t="str">
        <f ca="1">IFERROR(__xludf.DUMMYFUNCTION("REGEXREPLACE(F1619,""\D"", """")
"),"#VALUE!")</f>
        <v>#VALUE!</v>
      </c>
    </row>
    <row r="1619" spans="1:9" ht="15.75" customHeight="1" x14ac:dyDescent="0.25">
      <c r="A1619" s="1">
        <v>1618</v>
      </c>
      <c r="B1619" s="2">
        <v>1619</v>
      </c>
      <c r="C1619" s="2" t="s">
        <v>4416</v>
      </c>
      <c r="D1619" s="2" t="s">
        <v>4417</v>
      </c>
      <c r="E1619" s="2" t="s">
        <v>4418</v>
      </c>
      <c r="F1619" s="2" t="s">
        <v>168</v>
      </c>
      <c r="G1619" s="2">
        <v>3</v>
      </c>
      <c r="H1619" s="2" t="s">
        <v>36</v>
      </c>
      <c r="I1619" s="3" t="str">
        <f ca="1">IFERROR(__xludf.DUMMYFUNCTION("REGEXREPLACE(F1620,""\D"", """")
"),"6")</f>
        <v>6</v>
      </c>
    </row>
    <row r="1620" spans="1:9" ht="15.75" customHeight="1" x14ac:dyDescent="0.25">
      <c r="A1620" s="1">
        <v>1619</v>
      </c>
      <c r="B1620" s="2">
        <v>1620</v>
      </c>
      <c r="C1620" s="2" t="s">
        <v>4419</v>
      </c>
      <c r="D1620" s="2" t="s">
        <v>4420</v>
      </c>
      <c r="E1620" s="2" t="s">
        <v>4421</v>
      </c>
      <c r="F1620" s="2">
        <v>0</v>
      </c>
      <c r="I1620" s="3" t="str">
        <f ca="1">IFERROR(__xludf.DUMMYFUNCTION("REGEXREPLACE(F1621,""\D"", """")
"),"#VALUE!")</f>
        <v>#VALUE!</v>
      </c>
    </row>
    <row r="1621" spans="1:9" ht="15.75" customHeight="1" x14ac:dyDescent="0.25">
      <c r="A1621" s="1">
        <v>1620</v>
      </c>
      <c r="B1621" s="2">
        <v>1621</v>
      </c>
      <c r="C1621" s="2" t="s">
        <v>4422</v>
      </c>
      <c r="D1621" s="2" t="s">
        <v>4423</v>
      </c>
      <c r="E1621" s="2" t="s">
        <v>4424</v>
      </c>
      <c r="F1621" s="2">
        <v>0</v>
      </c>
      <c r="I1621" s="3" t="str">
        <f ca="1">IFERROR(__xludf.DUMMYFUNCTION("REGEXREPLACE(F1622,""\D"", """")
"),"#VALUE!")</f>
        <v>#VALUE!</v>
      </c>
    </row>
    <row r="1622" spans="1:9" ht="15.75" customHeight="1" x14ac:dyDescent="0.25">
      <c r="A1622" s="1">
        <v>1621</v>
      </c>
      <c r="B1622" s="2">
        <v>1622</v>
      </c>
      <c r="C1622" s="2" t="s">
        <v>4425</v>
      </c>
      <c r="D1622" s="2" t="s">
        <v>4426</v>
      </c>
      <c r="E1622" s="2" t="s">
        <v>4427</v>
      </c>
      <c r="F1622" s="2">
        <v>0</v>
      </c>
      <c r="I1622" s="3" t="str">
        <f ca="1">IFERROR(__xludf.DUMMYFUNCTION("REGEXREPLACE(F1623,""\D"", """")
"),"#VALUE!")</f>
        <v>#VALUE!</v>
      </c>
    </row>
    <row r="1623" spans="1:9" ht="15.75" customHeight="1" x14ac:dyDescent="0.25">
      <c r="A1623" s="1">
        <v>1622</v>
      </c>
      <c r="B1623" s="2">
        <v>1623</v>
      </c>
      <c r="C1623" s="2" t="s">
        <v>4428</v>
      </c>
      <c r="D1623" s="2" t="s">
        <v>4429</v>
      </c>
      <c r="E1623" s="2" t="s">
        <v>4430</v>
      </c>
      <c r="F1623" s="2" t="s">
        <v>256</v>
      </c>
      <c r="G1623" s="2">
        <v>14</v>
      </c>
      <c r="H1623" s="2" t="s">
        <v>684</v>
      </c>
      <c r="I1623" s="3" t="str">
        <f ca="1">IFERROR(__xludf.DUMMYFUNCTION("REGEXREPLACE(F1624,""\D"", """")
"),"10")</f>
        <v>10</v>
      </c>
    </row>
    <row r="1624" spans="1:9" ht="15.75" customHeight="1" x14ac:dyDescent="0.25">
      <c r="A1624" s="1">
        <v>1623</v>
      </c>
      <c r="B1624" s="2">
        <v>1624</v>
      </c>
      <c r="C1624" s="2" t="s">
        <v>4431</v>
      </c>
      <c r="D1624" s="2" t="s">
        <v>4432</v>
      </c>
      <c r="E1624" s="2" t="s">
        <v>4433</v>
      </c>
      <c r="F1624" s="2">
        <v>0</v>
      </c>
      <c r="I1624" s="3" t="str">
        <f ca="1">IFERROR(__xludf.DUMMYFUNCTION("REGEXREPLACE(F1625,""\D"", """")
"),"#VALUE!")</f>
        <v>#VALUE!</v>
      </c>
    </row>
    <row r="1625" spans="1:9" ht="15.75" customHeight="1" x14ac:dyDescent="0.25">
      <c r="A1625" s="1">
        <v>1624</v>
      </c>
      <c r="B1625" s="2">
        <v>1625</v>
      </c>
      <c r="C1625" s="2" t="s">
        <v>4434</v>
      </c>
      <c r="D1625" s="2" t="s">
        <v>4435</v>
      </c>
      <c r="E1625" s="2" t="s">
        <v>13</v>
      </c>
      <c r="F1625" s="2">
        <v>0</v>
      </c>
      <c r="I1625" s="3" t="str">
        <f ca="1">IFERROR(__xludf.DUMMYFUNCTION("REGEXREPLACE(F1626,""\D"", """")
"),"#VALUE!")</f>
        <v>#VALUE!</v>
      </c>
    </row>
    <row r="1626" spans="1:9" ht="15.75" customHeight="1" x14ac:dyDescent="0.25">
      <c r="A1626" s="1">
        <v>1625</v>
      </c>
      <c r="B1626" s="2">
        <v>1626</v>
      </c>
      <c r="C1626" s="2" t="s">
        <v>4436</v>
      </c>
      <c r="D1626" s="2" t="s">
        <v>4437</v>
      </c>
      <c r="E1626" s="2" t="s">
        <v>4438</v>
      </c>
      <c r="F1626" s="2" t="s">
        <v>154</v>
      </c>
      <c r="G1626" s="2">
        <v>0</v>
      </c>
      <c r="H1626" s="2" t="s">
        <v>4439</v>
      </c>
      <c r="I1626" s="3" t="str">
        <f ca="1">IFERROR(__xludf.DUMMYFUNCTION("REGEXREPLACE(F1627,""\D"", """")
"),"3")</f>
        <v>3</v>
      </c>
    </row>
    <row r="1627" spans="1:9" ht="15.75" customHeight="1" x14ac:dyDescent="0.25">
      <c r="A1627" s="1">
        <v>1626</v>
      </c>
      <c r="B1627" s="2">
        <v>1627</v>
      </c>
      <c r="C1627" s="2" t="s">
        <v>4440</v>
      </c>
      <c r="D1627" s="2" t="s">
        <v>4441</v>
      </c>
      <c r="E1627" s="2" t="s">
        <v>4442</v>
      </c>
      <c r="F1627" s="2">
        <v>0</v>
      </c>
      <c r="I1627" s="3" t="str">
        <f ca="1">IFERROR(__xludf.DUMMYFUNCTION("REGEXREPLACE(F1628,""\D"", """")
"),"#VALUE!")</f>
        <v>#VALUE!</v>
      </c>
    </row>
    <row r="1628" spans="1:9" ht="15.75" customHeight="1" x14ac:dyDescent="0.25">
      <c r="A1628" s="1">
        <v>1627</v>
      </c>
      <c r="B1628" s="2">
        <v>1628</v>
      </c>
      <c r="C1628" s="2" t="s">
        <v>4443</v>
      </c>
      <c r="D1628" s="2" t="s">
        <v>4444</v>
      </c>
      <c r="E1628" s="2" t="s">
        <v>13</v>
      </c>
      <c r="F1628" s="2">
        <v>0</v>
      </c>
      <c r="I1628" s="3" t="str">
        <f ca="1">IFERROR(__xludf.DUMMYFUNCTION("REGEXREPLACE(F1629,""\D"", """")
"),"#VALUE!")</f>
        <v>#VALUE!</v>
      </c>
    </row>
    <row r="1629" spans="1:9" ht="15.75" customHeight="1" x14ac:dyDescent="0.25">
      <c r="A1629" s="1">
        <v>1628</v>
      </c>
      <c r="B1629" s="2">
        <v>1629</v>
      </c>
      <c r="C1629" s="2" t="s">
        <v>4445</v>
      </c>
      <c r="D1629" s="2" t="s">
        <v>4446</v>
      </c>
      <c r="E1629" s="2" t="s">
        <v>13</v>
      </c>
      <c r="F1629" s="2">
        <v>0</v>
      </c>
      <c r="I1629" s="3" t="str">
        <f ca="1">IFERROR(__xludf.DUMMYFUNCTION("REGEXREPLACE(F1630,""\D"", """")
"),"#VALUE!")</f>
        <v>#VALUE!</v>
      </c>
    </row>
    <row r="1630" spans="1:9" ht="15.75" customHeight="1" x14ac:dyDescent="0.25">
      <c r="A1630" s="1">
        <v>1629</v>
      </c>
      <c r="B1630" s="2">
        <v>1630</v>
      </c>
      <c r="C1630" s="2" t="s">
        <v>4447</v>
      </c>
      <c r="D1630" s="2" t="s">
        <v>4448</v>
      </c>
      <c r="E1630" s="2" t="s">
        <v>13</v>
      </c>
      <c r="F1630" s="2">
        <v>0</v>
      </c>
      <c r="I1630" s="3" t="str">
        <f ca="1">IFERROR(__xludf.DUMMYFUNCTION("REGEXREPLACE(F1631,""\D"", """")
"),"#VALUE!")</f>
        <v>#VALUE!</v>
      </c>
    </row>
    <row r="1631" spans="1:9" ht="15.75" customHeight="1" x14ac:dyDescent="0.25">
      <c r="A1631" s="1">
        <v>1630</v>
      </c>
      <c r="B1631" s="2">
        <v>1631</v>
      </c>
      <c r="C1631" s="2" t="s">
        <v>4449</v>
      </c>
      <c r="D1631" s="2" t="s">
        <v>4450</v>
      </c>
      <c r="E1631" s="2" t="s">
        <v>13</v>
      </c>
      <c r="F1631" s="2">
        <v>0</v>
      </c>
      <c r="I1631" s="3" t="str">
        <f ca="1">IFERROR(__xludf.DUMMYFUNCTION("REGEXREPLACE(F1632,""\D"", """")
"),"#VALUE!")</f>
        <v>#VALUE!</v>
      </c>
    </row>
    <row r="1632" spans="1:9" ht="15.75" customHeight="1" x14ac:dyDescent="0.25">
      <c r="A1632" s="1">
        <v>1631</v>
      </c>
      <c r="B1632" s="2">
        <v>1632</v>
      </c>
      <c r="C1632" s="2" t="s">
        <v>4451</v>
      </c>
      <c r="D1632" s="2" t="s">
        <v>4452</v>
      </c>
      <c r="E1632" s="2" t="s">
        <v>4453</v>
      </c>
      <c r="F1632" s="2" t="s">
        <v>168</v>
      </c>
      <c r="G1632" s="2">
        <v>4</v>
      </c>
      <c r="H1632" s="2" t="s">
        <v>155</v>
      </c>
      <c r="I1632" s="3" t="str">
        <f ca="1">IFERROR(__xludf.DUMMYFUNCTION("REGEXREPLACE(F1633,""\D"", """")
"),"6")</f>
        <v>6</v>
      </c>
    </row>
    <row r="1633" spans="1:9" ht="15.75" customHeight="1" x14ac:dyDescent="0.25">
      <c r="A1633" s="1">
        <v>1632</v>
      </c>
      <c r="B1633" s="2">
        <v>1633</v>
      </c>
      <c r="C1633" s="2" t="s">
        <v>4454</v>
      </c>
      <c r="D1633" s="2" t="s">
        <v>4455</v>
      </c>
      <c r="E1633" s="2" t="s">
        <v>4456</v>
      </c>
      <c r="F1633" s="2">
        <v>0</v>
      </c>
      <c r="I1633" s="3" t="str">
        <f ca="1">IFERROR(__xludf.DUMMYFUNCTION("REGEXREPLACE(F1634,""\D"", """")
"),"#VALUE!")</f>
        <v>#VALUE!</v>
      </c>
    </row>
    <row r="1634" spans="1:9" ht="15.75" customHeight="1" x14ac:dyDescent="0.25">
      <c r="A1634" s="1">
        <v>1633</v>
      </c>
      <c r="B1634" s="2">
        <v>1634</v>
      </c>
      <c r="C1634" s="2" t="s">
        <v>4457</v>
      </c>
      <c r="D1634" s="2" t="s">
        <v>4458</v>
      </c>
      <c r="E1634" s="2" t="s">
        <v>13</v>
      </c>
      <c r="F1634" s="2">
        <v>0</v>
      </c>
      <c r="I1634" s="3" t="str">
        <f ca="1">IFERROR(__xludf.DUMMYFUNCTION("REGEXREPLACE(F1635,""\D"", """")
"),"#VALUE!")</f>
        <v>#VALUE!</v>
      </c>
    </row>
    <row r="1635" spans="1:9" ht="15.75" customHeight="1" x14ac:dyDescent="0.25">
      <c r="A1635" s="1">
        <v>1634</v>
      </c>
      <c r="B1635" s="2">
        <v>1635</v>
      </c>
      <c r="C1635" s="2" t="s">
        <v>4459</v>
      </c>
      <c r="D1635" s="2" t="s">
        <v>4460</v>
      </c>
      <c r="E1635" s="2" t="s">
        <v>13</v>
      </c>
      <c r="F1635" s="2">
        <v>0</v>
      </c>
      <c r="I1635" s="3" t="str">
        <f ca="1">IFERROR(__xludf.DUMMYFUNCTION("REGEXREPLACE(F1636,""\D"", """")
"),"#VALUE!")</f>
        <v>#VALUE!</v>
      </c>
    </row>
    <row r="1636" spans="1:9" ht="15.75" customHeight="1" x14ac:dyDescent="0.25">
      <c r="A1636" s="1">
        <v>1635</v>
      </c>
      <c r="B1636" s="2">
        <v>1636</v>
      </c>
      <c r="C1636" s="2" t="s">
        <v>4461</v>
      </c>
      <c r="D1636" s="2" t="s">
        <v>4462</v>
      </c>
      <c r="E1636" s="2" t="s">
        <v>13</v>
      </c>
      <c r="F1636" s="2">
        <v>0</v>
      </c>
      <c r="I1636" s="3" t="str">
        <f ca="1">IFERROR(__xludf.DUMMYFUNCTION("REGEXREPLACE(F1637,""\D"", """")
"),"#VALUE!")</f>
        <v>#VALUE!</v>
      </c>
    </row>
    <row r="1637" spans="1:9" ht="15.75" customHeight="1" x14ac:dyDescent="0.25">
      <c r="A1637" s="1">
        <v>1636</v>
      </c>
      <c r="B1637" s="2">
        <v>1637</v>
      </c>
      <c r="C1637" s="2" t="s">
        <v>4463</v>
      </c>
      <c r="D1637" s="2" t="s">
        <v>4464</v>
      </c>
      <c r="E1637" s="2" t="s">
        <v>4465</v>
      </c>
      <c r="F1637" s="2" t="s">
        <v>962</v>
      </c>
      <c r="G1637" s="2">
        <v>15</v>
      </c>
      <c r="H1637" s="2" t="s">
        <v>1091</v>
      </c>
      <c r="I1637" s="3" t="str">
        <f ca="1">IFERROR(__xludf.DUMMYFUNCTION("REGEXREPLACE(F1638,""\D"", """")
"),"8")</f>
        <v>8</v>
      </c>
    </row>
    <row r="1638" spans="1:9" ht="15.75" customHeight="1" x14ac:dyDescent="0.25">
      <c r="A1638" s="1">
        <v>1637</v>
      </c>
      <c r="B1638" s="2">
        <v>1638</v>
      </c>
      <c r="C1638" s="2" t="s">
        <v>4466</v>
      </c>
      <c r="D1638" s="2" t="s">
        <v>4467</v>
      </c>
      <c r="E1638" s="2" t="s">
        <v>13</v>
      </c>
      <c r="F1638" s="2">
        <v>0</v>
      </c>
      <c r="I1638" s="3" t="str">
        <f ca="1">IFERROR(__xludf.DUMMYFUNCTION("REGEXREPLACE(F1639,""\D"", """")
"),"#VALUE!")</f>
        <v>#VALUE!</v>
      </c>
    </row>
    <row r="1639" spans="1:9" ht="15.75" customHeight="1" x14ac:dyDescent="0.25">
      <c r="A1639" s="1">
        <v>1638</v>
      </c>
      <c r="B1639" s="2">
        <v>1639</v>
      </c>
      <c r="C1639" s="2" t="s">
        <v>4468</v>
      </c>
      <c r="D1639" s="2" t="s">
        <v>4469</v>
      </c>
      <c r="E1639" s="2" t="s">
        <v>827</v>
      </c>
      <c r="F1639" s="2">
        <v>0</v>
      </c>
      <c r="I1639" s="3" t="str">
        <f ca="1">IFERROR(__xludf.DUMMYFUNCTION("REGEXREPLACE(F1640,""\D"", """")
"),"#VALUE!")</f>
        <v>#VALUE!</v>
      </c>
    </row>
    <row r="1640" spans="1:9" ht="15.75" customHeight="1" x14ac:dyDescent="0.25">
      <c r="A1640" s="1">
        <v>1639</v>
      </c>
      <c r="B1640" s="2">
        <v>1640</v>
      </c>
      <c r="C1640" s="2" t="s">
        <v>4470</v>
      </c>
      <c r="D1640" s="2" t="s">
        <v>4471</v>
      </c>
      <c r="E1640" s="2" t="s">
        <v>4472</v>
      </c>
      <c r="F1640" s="2" t="s">
        <v>404</v>
      </c>
      <c r="G1640" s="2">
        <v>1</v>
      </c>
      <c r="H1640" s="2" t="s">
        <v>4439</v>
      </c>
      <c r="I1640" s="3" t="str">
        <f ca="1">IFERROR(__xludf.DUMMYFUNCTION("REGEXREPLACE(F1641,""\D"", """")
"),"2")</f>
        <v>2</v>
      </c>
    </row>
    <row r="1641" spans="1:9" ht="15.75" customHeight="1" x14ac:dyDescent="0.25">
      <c r="A1641" s="1">
        <v>1640</v>
      </c>
      <c r="B1641" s="2">
        <v>1641</v>
      </c>
      <c r="C1641" s="2" t="s">
        <v>4473</v>
      </c>
      <c r="D1641" s="2" t="s">
        <v>4474</v>
      </c>
      <c r="E1641" s="2" t="s">
        <v>2385</v>
      </c>
      <c r="F1641" s="2">
        <v>0</v>
      </c>
      <c r="I1641" s="3" t="str">
        <f ca="1">IFERROR(__xludf.DUMMYFUNCTION("REGEXREPLACE(F1642,""\D"", """")
"),"#VALUE!")</f>
        <v>#VALUE!</v>
      </c>
    </row>
    <row r="1642" spans="1:9" ht="15.75" customHeight="1" x14ac:dyDescent="0.25">
      <c r="A1642" s="1">
        <v>1641</v>
      </c>
      <c r="B1642" s="2">
        <v>1642</v>
      </c>
      <c r="C1642" s="2" t="s">
        <v>4475</v>
      </c>
      <c r="D1642" s="2" t="s">
        <v>4476</v>
      </c>
      <c r="E1642" s="2" t="s">
        <v>13</v>
      </c>
      <c r="F1642" s="2">
        <v>0</v>
      </c>
      <c r="I1642" s="3" t="str">
        <f ca="1">IFERROR(__xludf.DUMMYFUNCTION("REGEXREPLACE(F1643,""\D"", """")
"),"#VALUE!")</f>
        <v>#VALUE!</v>
      </c>
    </row>
    <row r="1643" spans="1:9" ht="15.75" customHeight="1" x14ac:dyDescent="0.25">
      <c r="A1643" s="1">
        <v>1642</v>
      </c>
      <c r="B1643" s="2">
        <v>1643</v>
      </c>
      <c r="C1643" s="2" t="s">
        <v>4477</v>
      </c>
      <c r="D1643" s="2" t="s">
        <v>4478</v>
      </c>
      <c r="E1643" s="2" t="s">
        <v>13</v>
      </c>
      <c r="F1643" s="2">
        <v>0</v>
      </c>
      <c r="I1643" s="3" t="str">
        <f ca="1">IFERROR(__xludf.DUMMYFUNCTION("REGEXREPLACE(F1644,""\D"", """")
"),"#VALUE!")</f>
        <v>#VALUE!</v>
      </c>
    </row>
    <row r="1644" spans="1:9" ht="15.75" customHeight="1" x14ac:dyDescent="0.25">
      <c r="A1644" s="1">
        <v>1643</v>
      </c>
      <c r="B1644" s="2">
        <v>1644</v>
      </c>
      <c r="C1644" s="2" t="s">
        <v>4479</v>
      </c>
      <c r="D1644" s="2" t="s">
        <v>4480</v>
      </c>
      <c r="E1644" s="2" t="s">
        <v>1898</v>
      </c>
      <c r="F1644" s="2">
        <v>0</v>
      </c>
      <c r="I1644" s="3" t="str">
        <f ca="1">IFERROR(__xludf.DUMMYFUNCTION("REGEXREPLACE(F1645,""\D"", """")
"),"#VALUE!")</f>
        <v>#VALUE!</v>
      </c>
    </row>
    <row r="1645" spans="1:9" ht="15.75" customHeight="1" x14ac:dyDescent="0.25">
      <c r="A1645" s="1">
        <v>1644</v>
      </c>
      <c r="B1645" s="2">
        <v>1645</v>
      </c>
      <c r="C1645" s="2" t="s">
        <v>4481</v>
      </c>
      <c r="D1645" s="2" t="s">
        <v>4482</v>
      </c>
      <c r="E1645" s="2" t="s">
        <v>4483</v>
      </c>
      <c r="F1645" s="2">
        <v>0</v>
      </c>
      <c r="I1645" s="3" t="str">
        <f ca="1">IFERROR(__xludf.DUMMYFUNCTION("REGEXREPLACE(F1646,""\D"", """")
"),"#VALUE!")</f>
        <v>#VALUE!</v>
      </c>
    </row>
    <row r="1646" spans="1:9" ht="15.75" customHeight="1" x14ac:dyDescent="0.25">
      <c r="A1646" s="1">
        <v>1645</v>
      </c>
      <c r="B1646" s="2">
        <v>1646</v>
      </c>
      <c r="C1646" s="2" t="s">
        <v>4484</v>
      </c>
      <c r="D1646" s="2" t="s">
        <v>4485</v>
      </c>
      <c r="E1646" s="2" t="s">
        <v>13</v>
      </c>
      <c r="F1646" s="2">
        <v>0</v>
      </c>
      <c r="I1646" s="3" t="str">
        <f ca="1">IFERROR(__xludf.DUMMYFUNCTION("REGEXREPLACE(F1647,""\D"", """")
"),"#VALUE!")</f>
        <v>#VALUE!</v>
      </c>
    </row>
    <row r="1647" spans="1:9" ht="15.75" customHeight="1" x14ac:dyDescent="0.25">
      <c r="A1647" s="1">
        <v>1646</v>
      </c>
      <c r="B1647" s="2">
        <v>1647</v>
      </c>
      <c r="C1647" s="2" t="s">
        <v>4486</v>
      </c>
      <c r="D1647" s="2" t="s">
        <v>4487</v>
      </c>
      <c r="E1647" s="2" t="s">
        <v>13</v>
      </c>
      <c r="F1647" s="2">
        <v>0</v>
      </c>
      <c r="I1647" s="3" t="str">
        <f ca="1">IFERROR(__xludf.DUMMYFUNCTION("REGEXREPLACE(F1648,""\D"", """")
"),"#VALUE!")</f>
        <v>#VALUE!</v>
      </c>
    </row>
    <row r="1648" spans="1:9" ht="15.75" customHeight="1" x14ac:dyDescent="0.25">
      <c r="A1648" s="1">
        <v>1647</v>
      </c>
      <c r="B1648" s="2">
        <v>1648</v>
      </c>
      <c r="C1648" s="2" t="s">
        <v>4488</v>
      </c>
      <c r="D1648" s="2" t="s">
        <v>4489</v>
      </c>
      <c r="E1648" s="2" t="s">
        <v>4490</v>
      </c>
      <c r="F1648" s="2">
        <v>0</v>
      </c>
      <c r="I1648" s="3" t="str">
        <f ca="1">IFERROR(__xludf.DUMMYFUNCTION("REGEXREPLACE(F1649,""\D"", """")
"),"#VALUE!")</f>
        <v>#VALUE!</v>
      </c>
    </row>
    <row r="1649" spans="1:9" ht="15.75" customHeight="1" x14ac:dyDescent="0.25">
      <c r="A1649" s="1">
        <v>1648</v>
      </c>
      <c r="B1649" s="2">
        <v>1649</v>
      </c>
      <c r="C1649" s="2" t="s">
        <v>4491</v>
      </c>
      <c r="D1649" s="2" t="s">
        <v>4492</v>
      </c>
      <c r="E1649" s="2" t="s">
        <v>13</v>
      </c>
      <c r="F1649" s="2">
        <v>0</v>
      </c>
      <c r="I1649" s="3" t="str">
        <f ca="1">IFERROR(__xludf.DUMMYFUNCTION("REGEXREPLACE(F1650,""\D"", """")
"),"#VALUE!")</f>
        <v>#VALUE!</v>
      </c>
    </row>
    <row r="1650" spans="1:9" ht="15.75" customHeight="1" x14ac:dyDescent="0.25">
      <c r="A1650" s="1">
        <v>1649</v>
      </c>
      <c r="B1650" s="2">
        <v>1650</v>
      </c>
      <c r="C1650" s="2" t="s">
        <v>4493</v>
      </c>
      <c r="D1650" s="2" t="s">
        <v>4494</v>
      </c>
      <c r="E1650" s="2" t="s">
        <v>4495</v>
      </c>
      <c r="F1650" s="2" t="s">
        <v>1137</v>
      </c>
      <c r="G1650" s="2">
        <v>22</v>
      </c>
      <c r="H1650" s="2" t="s">
        <v>54</v>
      </c>
      <c r="I1650" s="3" t="str">
        <f ca="1">IFERROR(__xludf.DUMMYFUNCTION("REGEXREPLACE(F1651,""\D"", """")
"),"26")</f>
        <v>26</v>
      </c>
    </row>
    <row r="1651" spans="1:9" ht="15.75" customHeight="1" x14ac:dyDescent="0.25">
      <c r="A1651" s="1">
        <v>1650</v>
      </c>
      <c r="B1651" s="2">
        <v>1651</v>
      </c>
      <c r="C1651" s="2" t="s">
        <v>4496</v>
      </c>
      <c r="D1651" s="2" t="s">
        <v>4497</v>
      </c>
      <c r="E1651" s="2" t="s">
        <v>13</v>
      </c>
      <c r="F1651" s="2">
        <v>0</v>
      </c>
      <c r="I1651" s="3" t="str">
        <f ca="1">IFERROR(__xludf.DUMMYFUNCTION("REGEXREPLACE(F1652,""\D"", """")
"),"#VALUE!")</f>
        <v>#VALUE!</v>
      </c>
    </row>
    <row r="1652" spans="1:9" ht="15.75" customHeight="1" x14ac:dyDescent="0.25">
      <c r="A1652" s="1">
        <v>1651</v>
      </c>
      <c r="B1652" s="2">
        <v>1652</v>
      </c>
      <c r="C1652" s="2" t="s">
        <v>4498</v>
      </c>
      <c r="D1652" s="2" t="s">
        <v>4499</v>
      </c>
      <c r="E1652" s="2" t="s">
        <v>13</v>
      </c>
      <c r="F1652" s="2">
        <v>0</v>
      </c>
      <c r="I1652" s="3" t="str">
        <f ca="1">IFERROR(__xludf.DUMMYFUNCTION("REGEXREPLACE(F1653,""\D"", """")
"),"#VALUE!")</f>
        <v>#VALUE!</v>
      </c>
    </row>
    <row r="1653" spans="1:9" ht="15.75" customHeight="1" x14ac:dyDescent="0.25">
      <c r="A1653" s="1">
        <v>1652</v>
      </c>
      <c r="B1653" s="2">
        <v>1653</v>
      </c>
      <c r="C1653" s="2" t="s">
        <v>4500</v>
      </c>
      <c r="D1653" s="2" t="s">
        <v>4501</v>
      </c>
      <c r="E1653" s="2" t="s">
        <v>13</v>
      </c>
      <c r="F1653" s="2">
        <v>0</v>
      </c>
      <c r="I1653" s="3" t="str">
        <f ca="1">IFERROR(__xludf.DUMMYFUNCTION("REGEXREPLACE(F1654,""\D"", """")
"),"#VALUE!")</f>
        <v>#VALUE!</v>
      </c>
    </row>
    <row r="1654" spans="1:9" ht="15.75" customHeight="1" x14ac:dyDescent="0.25">
      <c r="A1654" s="1">
        <v>1653</v>
      </c>
      <c r="B1654" s="2">
        <v>1654</v>
      </c>
      <c r="C1654" s="2" t="s">
        <v>4502</v>
      </c>
      <c r="D1654" s="2" t="s">
        <v>4503</v>
      </c>
      <c r="E1654" s="2" t="s">
        <v>4504</v>
      </c>
      <c r="F1654" s="2" t="s">
        <v>35</v>
      </c>
      <c r="G1654" s="2">
        <v>1</v>
      </c>
      <c r="H1654" s="2" t="s">
        <v>94</v>
      </c>
      <c r="I1654" s="3" t="str">
        <f ca="1">IFERROR(__xludf.DUMMYFUNCTION("REGEXREPLACE(F1655,""\D"", """")
"),"5")</f>
        <v>5</v>
      </c>
    </row>
    <row r="1655" spans="1:9" ht="15.75" customHeight="1" x14ac:dyDescent="0.25">
      <c r="A1655" s="1">
        <v>1654</v>
      </c>
      <c r="B1655" s="2">
        <v>1655</v>
      </c>
      <c r="C1655" s="2" t="s">
        <v>4505</v>
      </c>
      <c r="D1655" s="2" t="s">
        <v>4506</v>
      </c>
      <c r="E1655" s="2" t="s">
        <v>13</v>
      </c>
      <c r="F1655" s="2">
        <v>0</v>
      </c>
      <c r="I1655" s="3" t="str">
        <f ca="1">IFERROR(__xludf.DUMMYFUNCTION("REGEXREPLACE(F1656,""\D"", """")
"),"#VALUE!")</f>
        <v>#VALUE!</v>
      </c>
    </row>
    <row r="1656" spans="1:9" ht="15.75" customHeight="1" x14ac:dyDescent="0.25">
      <c r="A1656" s="1">
        <v>1655</v>
      </c>
      <c r="B1656" s="2">
        <v>1656</v>
      </c>
      <c r="C1656" s="2" t="s">
        <v>4507</v>
      </c>
      <c r="D1656" s="2" t="s">
        <v>4508</v>
      </c>
      <c r="E1656" s="2" t="s">
        <v>4509</v>
      </c>
      <c r="F1656" s="2">
        <v>0</v>
      </c>
      <c r="I1656" s="3" t="str">
        <f ca="1">IFERROR(__xludf.DUMMYFUNCTION("REGEXREPLACE(F1657,""\D"", """")
"),"#VALUE!")</f>
        <v>#VALUE!</v>
      </c>
    </row>
    <row r="1657" spans="1:9" ht="15.75" customHeight="1" x14ac:dyDescent="0.25">
      <c r="A1657" s="1">
        <v>1656</v>
      </c>
      <c r="B1657" s="2">
        <v>1657</v>
      </c>
      <c r="C1657" s="2" t="s">
        <v>4510</v>
      </c>
      <c r="D1657" s="2" t="s">
        <v>4511</v>
      </c>
      <c r="E1657" s="2" t="s">
        <v>13</v>
      </c>
      <c r="F1657" s="2">
        <v>0</v>
      </c>
      <c r="I1657" s="3" t="str">
        <f ca="1">IFERROR(__xludf.DUMMYFUNCTION("REGEXREPLACE(F1658,""\D"", """")
"),"#VALUE!")</f>
        <v>#VALUE!</v>
      </c>
    </row>
    <row r="1658" spans="1:9" ht="15.75" customHeight="1" x14ac:dyDescent="0.25">
      <c r="A1658" s="1">
        <v>1657</v>
      </c>
      <c r="B1658" s="2">
        <v>1658</v>
      </c>
      <c r="C1658" s="2" t="s">
        <v>4512</v>
      </c>
      <c r="D1658" s="2" t="s">
        <v>4513</v>
      </c>
      <c r="E1658" s="2" t="s">
        <v>13</v>
      </c>
      <c r="F1658" s="2">
        <v>0</v>
      </c>
      <c r="I1658" s="3" t="str">
        <f ca="1">IFERROR(__xludf.DUMMYFUNCTION("REGEXREPLACE(F1659,""\D"", """")
"),"#VALUE!")</f>
        <v>#VALUE!</v>
      </c>
    </row>
    <row r="1659" spans="1:9" ht="15.75" customHeight="1" x14ac:dyDescent="0.25">
      <c r="A1659" s="1">
        <v>1658</v>
      </c>
      <c r="B1659" s="2">
        <v>1659</v>
      </c>
      <c r="C1659" s="2" t="s">
        <v>4514</v>
      </c>
      <c r="D1659" s="2" t="s">
        <v>4515</v>
      </c>
      <c r="E1659" s="2" t="s">
        <v>13</v>
      </c>
      <c r="F1659" s="2">
        <v>0</v>
      </c>
      <c r="I1659" s="3" t="str">
        <f ca="1">IFERROR(__xludf.DUMMYFUNCTION("REGEXREPLACE(F1660,""\D"", """")
"),"#VALUE!")</f>
        <v>#VALUE!</v>
      </c>
    </row>
    <row r="1660" spans="1:9" ht="15.75" customHeight="1" x14ac:dyDescent="0.25">
      <c r="A1660" s="1">
        <v>1659</v>
      </c>
      <c r="B1660" s="2">
        <v>1660</v>
      </c>
      <c r="C1660" s="2" t="s">
        <v>4516</v>
      </c>
      <c r="D1660" s="2" t="s">
        <v>4517</v>
      </c>
      <c r="E1660" s="2" t="s">
        <v>4518</v>
      </c>
      <c r="F1660" s="2" t="s">
        <v>102</v>
      </c>
      <c r="G1660" s="2">
        <v>5</v>
      </c>
      <c r="H1660" s="2" t="s">
        <v>440</v>
      </c>
      <c r="I1660" s="3" t="str">
        <f ca="1">IFERROR(__xludf.DUMMYFUNCTION("REGEXREPLACE(F1661,""\D"", """")
"),"17")</f>
        <v>17</v>
      </c>
    </row>
    <row r="1661" spans="1:9" ht="15.75" customHeight="1" x14ac:dyDescent="0.25">
      <c r="A1661" s="1">
        <v>1660</v>
      </c>
      <c r="B1661" s="2">
        <v>1661</v>
      </c>
      <c r="C1661" s="2" t="s">
        <v>4519</v>
      </c>
      <c r="D1661" s="2" t="s">
        <v>4520</v>
      </c>
      <c r="E1661" s="2" t="s">
        <v>4521</v>
      </c>
      <c r="F1661" s="2" t="s">
        <v>356</v>
      </c>
      <c r="G1661" s="2">
        <v>0</v>
      </c>
      <c r="H1661" s="2" t="s">
        <v>261</v>
      </c>
      <c r="I1661" s="3" t="str">
        <f ca="1">IFERROR(__xludf.DUMMYFUNCTION("REGEXREPLACE(F1662,""\D"", """")
"),"14")</f>
        <v>14</v>
      </c>
    </row>
    <row r="1662" spans="1:9" ht="15.75" customHeight="1" x14ac:dyDescent="0.25">
      <c r="A1662" s="1">
        <v>1661</v>
      </c>
      <c r="B1662" s="2">
        <v>1662</v>
      </c>
      <c r="C1662" s="2" t="s">
        <v>4522</v>
      </c>
      <c r="D1662" s="2" t="s">
        <v>4523</v>
      </c>
      <c r="E1662" s="2" t="s">
        <v>13</v>
      </c>
      <c r="F1662" s="2">
        <v>0</v>
      </c>
      <c r="I1662" s="3" t="str">
        <f ca="1">IFERROR(__xludf.DUMMYFUNCTION("REGEXREPLACE(F1663,""\D"", """")
"),"#VALUE!")</f>
        <v>#VALUE!</v>
      </c>
    </row>
    <row r="1663" spans="1:9" ht="15.75" customHeight="1" x14ac:dyDescent="0.25">
      <c r="A1663" s="1">
        <v>1662</v>
      </c>
      <c r="B1663" s="2">
        <v>1663</v>
      </c>
      <c r="C1663" s="2" t="s">
        <v>4524</v>
      </c>
      <c r="D1663" s="2" t="s">
        <v>4525</v>
      </c>
      <c r="E1663" s="2" t="s">
        <v>4526</v>
      </c>
      <c r="F1663" s="2" t="s">
        <v>35</v>
      </c>
      <c r="G1663" s="2">
        <v>3</v>
      </c>
      <c r="H1663" s="2" t="s">
        <v>1471</v>
      </c>
      <c r="I1663" s="3" t="str">
        <f ca="1">IFERROR(__xludf.DUMMYFUNCTION("REGEXREPLACE(F1664,""\D"", """")
"),"5")</f>
        <v>5</v>
      </c>
    </row>
    <row r="1664" spans="1:9" ht="15.75" customHeight="1" x14ac:dyDescent="0.25">
      <c r="A1664" s="1">
        <v>1663</v>
      </c>
      <c r="B1664" s="2">
        <v>1664</v>
      </c>
      <c r="C1664" s="2" t="s">
        <v>4527</v>
      </c>
      <c r="D1664" s="2" t="s">
        <v>4528</v>
      </c>
      <c r="E1664" s="2" t="s">
        <v>13</v>
      </c>
      <c r="F1664" s="2">
        <v>0</v>
      </c>
      <c r="I1664" s="3" t="str">
        <f ca="1">IFERROR(__xludf.DUMMYFUNCTION("REGEXREPLACE(F1665,""\D"", """")
"),"#VALUE!")</f>
        <v>#VALUE!</v>
      </c>
    </row>
    <row r="1665" spans="1:9" ht="15.75" customHeight="1" x14ac:dyDescent="0.25">
      <c r="A1665" s="1">
        <v>1664</v>
      </c>
      <c r="B1665" s="2">
        <v>1665</v>
      </c>
      <c r="C1665" s="2" t="s">
        <v>4529</v>
      </c>
      <c r="D1665" s="2" t="s">
        <v>4530</v>
      </c>
      <c r="E1665" s="2" t="s">
        <v>4531</v>
      </c>
      <c r="F1665" s="2" t="s">
        <v>93</v>
      </c>
      <c r="G1665" s="2">
        <v>3</v>
      </c>
      <c r="H1665" s="2" t="s">
        <v>620</v>
      </c>
      <c r="I1665" s="3" t="str">
        <f ca="1">IFERROR(__xludf.DUMMYFUNCTION("REGEXREPLACE(F1666,""\D"", """")
"),"4")</f>
        <v>4</v>
      </c>
    </row>
    <row r="1666" spans="1:9" ht="15.75" customHeight="1" x14ac:dyDescent="0.25">
      <c r="A1666" s="1">
        <v>1665</v>
      </c>
      <c r="B1666" s="2">
        <v>1666</v>
      </c>
      <c r="C1666" s="2" t="s">
        <v>4532</v>
      </c>
      <c r="D1666" s="2" t="s">
        <v>4533</v>
      </c>
      <c r="E1666" s="2" t="s">
        <v>4534</v>
      </c>
      <c r="F1666" s="2" t="s">
        <v>383</v>
      </c>
      <c r="G1666" s="2">
        <v>0</v>
      </c>
      <c r="H1666" s="2" t="s">
        <v>357</v>
      </c>
      <c r="I1666" s="3" t="str">
        <f ca="1">IFERROR(__xludf.DUMMYFUNCTION("REGEXREPLACE(F1667,""\D"", """")
"),"20")</f>
        <v>20</v>
      </c>
    </row>
    <row r="1667" spans="1:9" ht="15.75" customHeight="1" x14ac:dyDescent="0.25">
      <c r="A1667" s="1">
        <v>1666</v>
      </c>
      <c r="B1667" s="2">
        <v>1667</v>
      </c>
      <c r="C1667" s="2" t="s">
        <v>4535</v>
      </c>
      <c r="D1667" s="2" t="s">
        <v>4536</v>
      </c>
      <c r="E1667" s="2" t="s">
        <v>13</v>
      </c>
      <c r="F1667" s="2">
        <v>0</v>
      </c>
      <c r="I1667" s="3" t="str">
        <f ca="1">IFERROR(__xludf.DUMMYFUNCTION("REGEXREPLACE(F1668,""\D"", """")
"),"#VALUE!")</f>
        <v>#VALUE!</v>
      </c>
    </row>
    <row r="1668" spans="1:9" ht="15.75" customHeight="1" x14ac:dyDescent="0.25">
      <c r="A1668" s="1">
        <v>1667</v>
      </c>
      <c r="B1668" s="2">
        <v>1668</v>
      </c>
      <c r="C1668" s="2" t="s">
        <v>4537</v>
      </c>
      <c r="D1668" s="2" t="s">
        <v>4538</v>
      </c>
      <c r="E1668" s="2" t="s">
        <v>4539</v>
      </c>
      <c r="F1668" s="2" t="s">
        <v>149</v>
      </c>
      <c r="G1668" s="2">
        <v>32</v>
      </c>
      <c r="H1668" s="2" t="s">
        <v>145</v>
      </c>
      <c r="I1668" s="3" t="str">
        <f ca="1">IFERROR(__xludf.DUMMYFUNCTION("REGEXREPLACE(F1669,""\D"", """")
"),"25")</f>
        <v>25</v>
      </c>
    </row>
    <row r="1669" spans="1:9" ht="15.75" customHeight="1" x14ac:dyDescent="0.25">
      <c r="A1669" s="1">
        <v>1668</v>
      </c>
      <c r="B1669" s="2">
        <v>1669</v>
      </c>
      <c r="C1669" s="2" t="s">
        <v>4540</v>
      </c>
      <c r="D1669" s="2" t="s">
        <v>4541</v>
      </c>
      <c r="E1669" s="2" t="s">
        <v>13</v>
      </c>
      <c r="F1669" s="2">
        <v>0</v>
      </c>
      <c r="I1669" s="3" t="str">
        <f ca="1">IFERROR(__xludf.DUMMYFUNCTION("REGEXREPLACE(F1670,""\D"", """")
"),"#VALUE!")</f>
        <v>#VALUE!</v>
      </c>
    </row>
    <row r="1670" spans="1:9" ht="15.75" customHeight="1" x14ac:dyDescent="0.25">
      <c r="A1670" s="1">
        <v>1669</v>
      </c>
      <c r="B1670" s="2">
        <v>1670</v>
      </c>
      <c r="C1670" s="2" t="s">
        <v>4542</v>
      </c>
      <c r="D1670" s="2" t="s">
        <v>4543</v>
      </c>
      <c r="E1670" s="2" t="s">
        <v>4544</v>
      </c>
      <c r="F1670" s="2">
        <v>0</v>
      </c>
      <c r="I1670" s="3" t="str">
        <f ca="1">IFERROR(__xludf.DUMMYFUNCTION("REGEXREPLACE(F1671,""\D"", """")
"),"#VALUE!")</f>
        <v>#VALUE!</v>
      </c>
    </row>
    <row r="1671" spans="1:9" ht="15.75" customHeight="1" x14ac:dyDescent="0.25">
      <c r="A1671" s="1">
        <v>1670</v>
      </c>
      <c r="B1671" s="2">
        <v>1671</v>
      </c>
      <c r="C1671" s="2" t="s">
        <v>4545</v>
      </c>
      <c r="D1671" s="2" t="s">
        <v>4546</v>
      </c>
      <c r="E1671" s="2" t="s">
        <v>13</v>
      </c>
      <c r="F1671" s="2">
        <v>0</v>
      </c>
      <c r="I1671" s="3" t="str">
        <f ca="1">IFERROR(__xludf.DUMMYFUNCTION("REGEXREPLACE(F1672,""\D"", """")
"),"#VALUE!")</f>
        <v>#VALUE!</v>
      </c>
    </row>
    <row r="1672" spans="1:9" ht="15.75" customHeight="1" x14ac:dyDescent="0.25">
      <c r="A1672" s="1">
        <v>1671</v>
      </c>
      <c r="B1672" s="2">
        <v>1672</v>
      </c>
      <c r="C1672" s="2" t="s">
        <v>4547</v>
      </c>
      <c r="D1672" s="2" t="s">
        <v>4548</v>
      </c>
      <c r="E1672" s="2" t="s">
        <v>4549</v>
      </c>
      <c r="F1672" s="2">
        <v>0</v>
      </c>
      <c r="I1672" s="3" t="str">
        <f ca="1">IFERROR(__xludf.DUMMYFUNCTION("REGEXREPLACE(F1673,""\D"", """")
"),"#VALUE!")</f>
        <v>#VALUE!</v>
      </c>
    </row>
    <row r="1673" spans="1:9" ht="15.75" customHeight="1" x14ac:dyDescent="0.25">
      <c r="A1673" s="1">
        <v>1672</v>
      </c>
      <c r="B1673" s="2">
        <v>1673</v>
      </c>
      <c r="C1673" s="2" t="s">
        <v>4550</v>
      </c>
      <c r="D1673" s="2" t="s">
        <v>4551</v>
      </c>
      <c r="E1673" s="2" t="s">
        <v>4552</v>
      </c>
      <c r="F1673" s="2" t="s">
        <v>58</v>
      </c>
      <c r="G1673" s="2">
        <v>6</v>
      </c>
      <c r="H1673" s="2" t="s">
        <v>1549</v>
      </c>
      <c r="I1673" s="3" t="str">
        <f ca="1">IFERROR(__xludf.DUMMYFUNCTION("REGEXREPLACE(F1674,""\D"", """")
"),"30")</f>
        <v>30</v>
      </c>
    </row>
    <row r="1674" spans="1:9" ht="15.75" customHeight="1" x14ac:dyDescent="0.25">
      <c r="A1674" s="1">
        <v>1673</v>
      </c>
      <c r="B1674" s="2">
        <v>1674</v>
      </c>
      <c r="C1674" s="2" t="s">
        <v>4553</v>
      </c>
      <c r="D1674" s="2" t="s">
        <v>4554</v>
      </c>
      <c r="E1674" s="2" t="s">
        <v>13</v>
      </c>
      <c r="F1674" s="2">
        <v>0</v>
      </c>
      <c r="I1674" s="3" t="str">
        <f ca="1">IFERROR(__xludf.DUMMYFUNCTION("REGEXREPLACE(F1675,""\D"", """")
"),"#VALUE!")</f>
        <v>#VALUE!</v>
      </c>
    </row>
    <row r="1675" spans="1:9" ht="15.75" customHeight="1" x14ac:dyDescent="0.25">
      <c r="A1675" s="1">
        <v>1674</v>
      </c>
      <c r="B1675" s="2">
        <v>1675</v>
      </c>
      <c r="C1675" s="2" t="s">
        <v>4555</v>
      </c>
      <c r="D1675" s="2" t="s">
        <v>4556</v>
      </c>
      <c r="E1675" s="2" t="s">
        <v>13</v>
      </c>
      <c r="F1675" s="2">
        <v>0</v>
      </c>
      <c r="I1675" s="3" t="str">
        <f ca="1">IFERROR(__xludf.DUMMYFUNCTION("REGEXREPLACE(F1676,""\D"", """")
"),"#VALUE!")</f>
        <v>#VALUE!</v>
      </c>
    </row>
    <row r="1676" spans="1:9" ht="15.75" customHeight="1" x14ac:dyDescent="0.25">
      <c r="A1676" s="1">
        <v>1675</v>
      </c>
      <c r="B1676" s="2">
        <v>1676</v>
      </c>
      <c r="C1676" s="2" t="s">
        <v>4557</v>
      </c>
      <c r="D1676" s="2" t="s">
        <v>4558</v>
      </c>
      <c r="E1676" s="2" t="s">
        <v>13</v>
      </c>
      <c r="F1676" s="2">
        <v>0</v>
      </c>
      <c r="I1676" s="3" t="str">
        <f ca="1">IFERROR(__xludf.DUMMYFUNCTION("REGEXREPLACE(F1677,""\D"", """")
"),"#VALUE!")</f>
        <v>#VALUE!</v>
      </c>
    </row>
    <row r="1677" spans="1:9" ht="15.75" customHeight="1" x14ac:dyDescent="0.25">
      <c r="A1677" s="1">
        <v>1676</v>
      </c>
      <c r="B1677" s="2">
        <v>1677</v>
      </c>
      <c r="C1677" s="2" t="s">
        <v>4559</v>
      </c>
      <c r="D1677" s="2" t="s">
        <v>4560</v>
      </c>
      <c r="E1677" s="2" t="s">
        <v>4561</v>
      </c>
      <c r="F1677" s="2" t="s">
        <v>383</v>
      </c>
      <c r="G1677" s="2">
        <v>51</v>
      </c>
      <c r="H1677" s="2" t="s">
        <v>899</v>
      </c>
      <c r="I1677" s="3" t="str">
        <f ca="1">IFERROR(__xludf.DUMMYFUNCTION("REGEXREPLACE(F1678,""\D"", """")
"),"20")</f>
        <v>20</v>
      </c>
    </row>
    <row r="1678" spans="1:9" ht="15.75" customHeight="1" x14ac:dyDescent="0.25">
      <c r="A1678" s="1">
        <v>1677</v>
      </c>
      <c r="B1678" s="2">
        <v>1678</v>
      </c>
      <c r="C1678" s="2" t="s">
        <v>4562</v>
      </c>
      <c r="D1678" s="2" t="s">
        <v>4563</v>
      </c>
      <c r="E1678" s="2" t="s">
        <v>4564</v>
      </c>
      <c r="F1678" s="2" t="s">
        <v>154</v>
      </c>
      <c r="G1678" s="2">
        <v>3</v>
      </c>
      <c r="H1678" s="2" t="s">
        <v>94</v>
      </c>
      <c r="I1678" s="3" t="str">
        <f ca="1">IFERROR(__xludf.DUMMYFUNCTION("REGEXREPLACE(F1679,""\D"", """")
"),"3")</f>
        <v>3</v>
      </c>
    </row>
    <row r="1679" spans="1:9" ht="15.75" customHeight="1" x14ac:dyDescent="0.25">
      <c r="A1679" s="1">
        <v>1678</v>
      </c>
      <c r="B1679" s="2">
        <v>1679</v>
      </c>
      <c r="C1679" s="2" t="s">
        <v>4565</v>
      </c>
      <c r="D1679" s="2" t="s">
        <v>4566</v>
      </c>
      <c r="E1679" s="2" t="s">
        <v>13</v>
      </c>
      <c r="F1679" s="2">
        <v>0</v>
      </c>
      <c r="I1679" s="3" t="str">
        <f ca="1">IFERROR(__xludf.DUMMYFUNCTION("REGEXREPLACE(F1680,""\D"", """")
"),"#VALUE!")</f>
        <v>#VALUE!</v>
      </c>
    </row>
    <row r="1680" spans="1:9" ht="15.75" customHeight="1" x14ac:dyDescent="0.25">
      <c r="A1680" s="1">
        <v>1679</v>
      </c>
      <c r="B1680" s="2">
        <v>1680</v>
      </c>
      <c r="C1680" s="2" t="s">
        <v>4567</v>
      </c>
      <c r="D1680" s="2" t="s">
        <v>4568</v>
      </c>
      <c r="E1680" s="2" t="s">
        <v>4569</v>
      </c>
      <c r="F1680" s="2" t="s">
        <v>962</v>
      </c>
      <c r="G1680" s="2">
        <v>4</v>
      </c>
      <c r="H1680" s="2" t="s">
        <v>307</v>
      </c>
      <c r="I1680" s="3" t="str">
        <f ca="1">IFERROR(__xludf.DUMMYFUNCTION("REGEXREPLACE(F1681,""\D"", """")
"),"8")</f>
        <v>8</v>
      </c>
    </row>
    <row r="1681" spans="1:9" ht="15.75" customHeight="1" x14ac:dyDescent="0.25">
      <c r="A1681" s="1">
        <v>1680</v>
      </c>
      <c r="B1681" s="2">
        <v>1681</v>
      </c>
      <c r="C1681" s="2" t="s">
        <v>4570</v>
      </c>
      <c r="D1681" s="2" t="s">
        <v>4571</v>
      </c>
      <c r="E1681" s="2" t="s">
        <v>13</v>
      </c>
      <c r="F1681" s="2">
        <v>0</v>
      </c>
      <c r="I1681" s="3" t="str">
        <f ca="1">IFERROR(__xludf.DUMMYFUNCTION("REGEXREPLACE(F1682,""\D"", """")
"),"#VALUE!")</f>
        <v>#VALUE!</v>
      </c>
    </row>
    <row r="1682" spans="1:9" ht="15.75" customHeight="1" x14ac:dyDescent="0.25">
      <c r="A1682" s="1">
        <v>1681</v>
      </c>
      <c r="B1682" s="2">
        <v>1682</v>
      </c>
      <c r="C1682" s="2" t="s">
        <v>4572</v>
      </c>
      <c r="D1682" s="2" t="s">
        <v>4573</v>
      </c>
      <c r="E1682" s="2" t="s">
        <v>4574</v>
      </c>
      <c r="F1682" s="2" t="s">
        <v>244</v>
      </c>
      <c r="G1682" s="2">
        <v>1</v>
      </c>
      <c r="H1682" s="2" t="s">
        <v>282</v>
      </c>
      <c r="I1682" s="3" t="str">
        <f ca="1">IFERROR(__xludf.DUMMYFUNCTION("REGEXREPLACE(F1683,""\D"", """")
"),"12")</f>
        <v>12</v>
      </c>
    </row>
    <row r="1683" spans="1:9" ht="15.75" customHeight="1" x14ac:dyDescent="0.25">
      <c r="A1683" s="1">
        <v>1682</v>
      </c>
      <c r="B1683" s="2">
        <v>1683</v>
      </c>
      <c r="C1683" s="2" t="s">
        <v>4575</v>
      </c>
      <c r="D1683" s="2" t="s">
        <v>4576</v>
      </c>
      <c r="E1683" s="2" t="s">
        <v>4577</v>
      </c>
      <c r="F1683" s="2">
        <v>0</v>
      </c>
      <c r="I1683" s="3" t="str">
        <f ca="1">IFERROR(__xludf.DUMMYFUNCTION("REGEXREPLACE(F1684,""\D"", """")
"),"#VALUE!")</f>
        <v>#VALUE!</v>
      </c>
    </row>
    <row r="1684" spans="1:9" ht="15.75" customHeight="1" x14ac:dyDescent="0.25">
      <c r="A1684" s="1">
        <v>1683</v>
      </c>
      <c r="B1684" s="2">
        <v>1684</v>
      </c>
      <c r="C1684" s="2" t="s">
        <v>4578</v>
      </c>
      <c r="D1684" s="2" t="s">
        <v>4579</v>
      </c>
      <c r="E1684" s="2" t="s">
        <v>4580</v>
      </c>
      <c r="F1684" s="2">
        <v>0</v>
      </c>
      <c r="I1684" s="3" t="str">
        <f ca="1">IFERROR(__xludf.DUMMYFUNCTION("REGEXREPLACE(F1685,""\D"", """")
"),"#VALUE!")</f>
        <v>#VALUE!</v>
      </c>
    </row>
    <row r="1685" spans="1:9" ht="15.75" customHeight="1" x14ac:dyDescent="0.25">
      <c r="A1685" s="1">
        <v>1684</v>
      </c>
      <c r="B1685" s="2">
        <v>1685</v>
      </c>
      <c r="C1685" s="2" t="s">
        <v>4581</v>
      </c>
      <c r="D1685" s="2" t="s">
        <v>4582</v>
      </c>
      <c r="E1685" s="2" t="s">
        <v>13</v>
      </c>
      <c r="F1685" s="2">
        <v>0</v>
      </c>
      <c r="I1685" s="3" t="str">
        <f ca="1">IFERROR(__xludf.DUMMYFUNCTION("REGEXREPLACE(F1686,""\D"", """")
"),"#VALUE!")</f>
        <v>#VALUE!</v>
      </c>
    </row>
    <row r="1686" spans="1:9" ht="15.75" customHeight="1" x14ac:dyDescent="0.25">
      <c r="A1686" s="1">
        <v>1685</v>
      </c>
      <c r="B1686" s="2">
        <v>1686</v>
      </c>
      <c r="C1686" s="2" t="s">
        <v>4583</v>
      </c>
      <c r="D1686" s="2" t="s">
        <v>4584</v>
      </c>
      <c r="E1686" s="2" t="s">
        <v>4585</v>
      </c>
      <c r="F1686" s="2" t="s">
        <v>46</v>
      </c>
      <c r="G1686" s="2">
        <v>13</v>
      </c>
      <c r="H1686" s="2" t="s">
        <v>858</v>
      </c>
      <c r="I1686" s="3" t="str">
        <f ca="1">IFERROR(__xludf.DUMMYFUNCTION("REGEXREPLACE(F1687,""\D"", """")
"),"13")</f>
        <v>13</v>
      </c>
    </row>
    <row r="1687" spans="1:9" ht="15.75" customHeight="1" x14ac:dyDescent="0.25">
      <c r="A1687" s="1">
        <v>1686</v>
      </c>
      <c r="B1687" s="2">
        <v>1687</v>
      </c>
      <c r="C1687" s="2" t="s">
        <v>4586</v>
      </c>
      <c r="D1687" s="2" t="s">
        <v>4587</v>
      </c>
      <c r="E1687" s="2" t="s">
        <v>4588</v>
      </c>
      <c r="F1687" s="2" t="s">
        <v>2270</v>
      </c>
      <c r="G1687" s="2">
        <v>0</v>
      </c>
      <c r="H1687" s="2" t="s">
        <v>571</v>
      </c>
      <c r="I1687" s="3" t="str">
        <f ca="1">IFERROR(__xludf.DUMMYFUNCTION("REGEXREPLACE(F1688,""\D"", """")
"),"19")</f>
        <v>19</v>
      </c>
    </row>
    <row r="1688" spans="1:9" ht="15.75" customHeight="1" x14ac:dyDescent="0.25">
      <c r="A1688" s="1">
        <v>1687</v>
      </c>
      <c r="B1688" s="2">
        <v>1688</v>
      </c>
      <c r="C1688" s="2" t="s">
        <v>4589</v>
      </c>
      <c r="D1688" s="2" t="s">
        <v>4590</v>
      </c>
      <c r="E1688" s="2" t="s">
        <v>4591</v>
      </c>
      <c r="F1688" s="2" t="s">
        <v>2955</v>
      </c>
      <c r="G1688" s="2">
        <v>10</v>
      </c>
      <c r="H1688" s="2" t="s">
        <v>505</v>
      </c>
      <c r="I1688" s="3" t="str">
        <f ca="1">IFERROR(__xludf.DUMMYFUNCTION("REGEXREPLACE(F1689,""\D"", """")
"),"58")</f>
        <v>58</v>
      </c>
    </row>
    <row r="1689" spans="1:9" ht="15.75" customHeight="1" x14ac:dyDescent="0.25">
      <c r="A1689" s="1">
        <v>1688</v>
      </c>
      <c r="B1689" s="2">
        <v>1689</v>
      </c>
      <c r="C1689" s="2" t="s">
        <v>4592</v>
      </c>
      <c r="D1689" s="2" t="s">
        <v>4593</v>
      </c>
      <c r="E1689" s="2" t="s">
        <v>4594</v>
      </c>
      <c r="F1689" s="2">
        <v>0</v>
      </c>
      <c r="I1689" s="3" t="str">
        <f ca="1">IFERROR(__xludf.DUMMYFUNCTION("REGEXREPLACE(F1690,""\D"", """")
"),"#VALUE!")</f>
        <v>#VALUE!</v>
      </c>
    </row>
    <row r="1690" spans="1:9" ht="15.75" customHeight="1" x14ac:dyDescent="0.25">
      <c r="A1690" s="1">
        <v>1689</v>
      </c>
      <c r="B1690" s="2">
        <v>1690</v>
      </c>
      <c r="C1690" s="2" t="s">
        <v>4595</v>
      </c>
      <c r="D1690" s="2" t="s">
        <v>4596</v>
      </c>
      <c r="E1690" s="2" t="s">
        <v>4597</v>
      </c>
      <c r="F1690" s="2">
        <v>0</v>
      </c>
      <c r="I1690" s="3" t="str">
        <f ca="1">IFERROR(__xludf.DUMMYFUNCTION("REGEXREPLACE(F1691,""\D"", """")
"),"#VALUE!")</f>
        <v>#VALUE!</v>
      </c>
    </row>
    <row r="1691" spans="1:9" ht="15.75" customHeight="1" x14ac:dyDescent="0.25">
      <c r="A1691" s="1">
        <v>1690</v>
      </c>
      <c r="B1691" s="2">
        <v>1691</v>
      </c>
      <c r="C1691" s="2" t="s">
        <v>4598</v>
      </c>
      <c r="D1691" s="2" t="s">
        <v>4599</v>
      </c>
      <c r="E1691" s="2" t="s">
        <v>13</v>
      </c>
      <c r="F1691" s="2">
        <v>0</v>
      </c>
      <c r="I1691" s="3" t="str">
        <f ca="1">IFERROR(__xludf.DUMMYFUNCTION("REGEXREPLACE(F1692,""\D"", """")
"),"#VALUE!")</f>
        <v>#VALUE!</v>
      </c>
    </row>
    <row r="1692" spans="1:9" ht="15.75" customHeight="1" x14ac:dyDescent="0.25">
      <c r="A1692" s="1">
        <v>1691</v>
      </c>
      <c r="B1692" s="2">
        <v>1692</v>
      </c>
      <c r="C1692" s="2" t="s">
        <v>4600</v>
      </c>
      <c r="D1692" s="2" t="s">
        <v>4601</v>
      </c>
      <c r="E1692" s="2" t="s">
        <v>4602</v>
      </c>
      <c r="F1692" s="2" t="s">
        <v>314</v>
      </c>
      <c r="G1692" s="2">
        <v>8</v>
      </c>
      <c r="H1692" s="2" t="s">
        <v>684</v>
      </c>
      <c r="I1692" s="3" t="str">
        <f ca="1">IFERROR(__xludf.DUMMYFUNCTION("REGEXREPLACE(F1693,""\D"", """")
"),"16")</f>
        <v>16</v>
      </c>
    </row>
    <row r="1693" spans="1:9" ht="15.75" customHeight="1" x14ac:dyDescent="0.25">
      <c r="A1693" s="1">
        <v>1692</v>
      </c>
      <c r="B1693" s="2">
        <v>1693</v>
      </c>
      <c r="C1693" s="2" t="s">
        <v>4603</v>
      </c>
      <c r="D1693" s="2" t="s">
        <v>4604</v>
      </c>
      <c r="E1693" s="2" t="s">
        <v>4605</v>
      </c>
      <c r="F1693" s="2" t="s">
        <v>220</v>
      </c>
      <c r="G1693" s="2">
        <v>6</v>
      </c>
      <c r="H1693" s="2" t="s">
        <v>684</v>
      </c>
      <c r="I1693" s="3" t="str">
        <f ca="1">IFERROR(__xludf.DUMMYFUNCTION("REGEXREPLACE(F1694,""\D"", """")
"),"18")</f>
        <v>18</v>
      </c>
    </row>
    <row r="1694" spans="1:9" ht="15.75" customHeight="1" x14ac:dyDescent="0.25">
      <c r="A1694" s="1">
        <v>1693</v>
      </c>
      <c r="B1694" s="2">
        <v>1694</v>
      </c>
      <c r="C1694" s="2" t="s">
        <v>4606</v>
      </c>
      <c r="D1694" s="2" t="s">
        <v>4607</v>
      </c>
      <c r="E1694" s="2" t="s">
        <v>4608</v>
      </c>
      <c r="F1694" s="2" t="s">
        <v>35</v>
      </c>
      <c r="G1694" s="2">
        <v>6</v>
      </c>
      <c r="H1694" s="2" t="s">
        <v>369</v>
      </c>
      <c r="I1694" s="3" t="str">
        <f ca="1">IFERROR(__xludf.DUMMYFUNCTION("REGEXREPLACE(F1695,""\D"", """")
"),"5")</f>
        <v>5</v>
      </c>
    </row>
    <row r="1695" spans="1:9" ht="15.75" customHeight="1" x14ac:dyDescent="0.25">
      <c r="A1695" s="1">
        <v>1694</v>
      </c>
      <c r="B1695" s="2">
        <v>1695</v>
      </c>
      <c r="C1695" s="2" t="s">
        <v>4609</v>
      </c>
      <c r="D1695" s="2" t="s">
        <v>4610</v>
      </c>
      <c r="E1695" s="2" t="s">
        <v>4611</v>
      </c>
      <c r="F1695" s="2">
        <v>0</v>
      </c>
      <c r="I1695" s="3" t="str">
        <f ca="1">IFERROR(__xludf.DUMMYFUNCTION("REGEXREPLACE(F1696,""\D"", """")
"),"#VALUE!")</f>
        <v>#VALUE!</v>
      </c>
    </row>
    <row r="1696" spans="1:9" ht="15.75" customHeight="1" x14ac:dyDescent="0.25">
      <c r="A1696" s="1">
        <v>1695</v>
      </c>
      <c r="B1696" s="2">
        <v>1696</v>
      </c>
      <c r="C1696" s="2" t="s">
        <v>4612</v>
      </c>
      <c r="D1696" s="2" t="s">
        <v>4613</v>
      </c>
      <c r="E1696" s="2" t="s">
        <v>13</v>
      </c>
      <c r="F1696" s="2">
        <v>0</v>
      </c>
      <c r="I1696" s="3" t="str">
        <f ca="1">IFERROR(__xludf.DUMMYFUNCTION("REGEXREPLACE(F1697,""\D"", """")
"),"#VALUE!")</f>
        <v>#VALUE!</v>
      </c>
    </row>
    <row r="1697" spans="1:9" ht="15.75" customHeight="1" x14ac:dyDescent="0.25">
      <c r="A1697" s="1">
        <v>1696</v>
      </c>
      <c r="B1697" s="2">
        <v>1697</v>
      </c>
      <c r="C1697" s="2" t="s">
        <v>4614</v>
      </c>
      <c r="D1697" s="2" t="s">
        <v>4615</v>
      </c>
      <c r="E1697" s="2" t="s">
        <v>4616</v>
      </c>
      <c r="F1697" s="2" t="s">
        <v>168</v>
      </c>
      <c r="G1697" s="2">
        <v>25</v>
      </c>
      <c r="H1697" s="2" t="s">
        <v>103</v>
      </c>
      <c r="I1697" s="3" t="str">
        <f ca="1">IFERROR(__xludf.DUMMYFUNCTION("REGEXREPLACE(F1698,""\D"", """")
"),"6")</f>
        <v>6</v>
      </c>
    </row>
    <row r="1698" spans="1:9" ht="15.75" customHeight="1" x14ac:dyDescent="0.25">
      <c r="A1698" s="1">
        <v>1697</v>
      </c>
      <c r="B1698" s="2">
        <v>1698</v>
      </c>
      <c r="C1698" s="2" t="s">
        <v>4617</v>
      </c>
      <c r="D1698" s="2" t="s">
        <v>4618</v>
      </c>
      <c r="E1698" s="2" t="s">
        <v>4619</v>
      </c>
      <c r="F1698" s="2">
        <v>0</v>
      </c>
      <c r="I1698" s="3" t="str">
        <f ca="1">IFERROR(__xludf.DUMMYFUNCTION("REGEXREPLACE(F1699,""\D"", """")
"),"#VALUE!")</f>
        <v>#VALUE!</v>
      </c>
    </row>
    <row r="1699" spans="1:9" ht="15.75" customHeight="1" x14ac:dyDescent="0.25">
      <c r="A1699" s="1">
        <v>1698</v>
      </c>
      <c r="B1699" s="2">
        <v>1699</v>
      </c>
      <c r="C1699" s="2" t="s">
        <v>4620</v>
      </c>
      <c r="D1699" s="2" t="s">
        <v>4621</v>
      </c>
      <c r="E1699" s="2" t="s">
        <v>4622</v>
      </c>
      <c r="F1699" s="2">
        <v>0</v>
      </c>
      <c r="I1699" s="3" t="str">
        <f ca="1">IFERROR(__xludf.DUMMYFUNCTION("REGEXREPLACE(F1700,""\D"", """")
"),"#VALUE!")</f>
        <v>#VALUE!</v>
      </c>
    </row>
    <row r="1700" spans="1:9" ht="15.75" customHeight="1" x14ac:dyDescent="0.25">
      <c r="A1700" s="1">
        <v>1699</v>
      </c>
      <c r="B1700" s="2">
        <v>1700</v>
      </c>
      <c r="C1700" s="2" t="s">
        <v>4623</v>
      </c>
      <c r="D1700" s="2" t="s">
        <v>4624</v>
      </c>
      <c r="E1700" s="2" t="s">
        <v>13</v>
      </c>
      <c r="F1700" s="2">
        <v>0</v>
      </c>
      <c r="I1700" s="3" t="str">
        <f ca="1">IFERROR(__xludf.DUMMYFUNCTION("REGEXREPLACE(F1701,""\D"", """")
"),"#VALUE!")</f>
        <v>#VALUE!</v>
      </c>
    </row>
    <row r="1701" spans="1:9" ht="15.75" customHeight="1" x14ac:dyDescent="0.25">
      <c r="A1701" s="1">
        <v>1700</v>
      </c>
      <c r="B1701" s="2">
        <v>1701</v>
      </c>
      <c r="C1701" s="2" t="s">
        <v>4625</v>
      </c>
      <c r="D1701" s="2" t="s">
        <v>4626</v>
      </c>
      <c r="E1701" s="2" t="s">
        <v>13</v>
      </c>
      <c r="F1701" s="2">
        <v>0</v>
      </c>
      <c r="I1701" s="3" t="str">
        <f ca="1">IFERROR(__xludf.DUMMYFUNCTION("REGEXREPLACE(F1702,""\D"", """")
"),"#VALUE!")</f>
        <v>#VALUE!</v>
      </c>
    </row>
    <row r="1702" spans="1:9" ht="15.75" customHeight="1" x14ac:dyDescent="0.25">
      <c r="A1702" s="1">
        <v>1701</v>
      </c>
      <c r="B1702" s="2">
        <v>1702</v>
      </c>
      <c r="C1702" s="2" t="s">
        <v>4627</v>
      </c>
      <c r="D1702" s="2" t="s">
        <v>4628</v>
      </c>
      <c r="E1702" s="2" t="s">
        <v>4629</v>
      </c>
      <c r="F1702" s="2" t="s">
        <v>2116</v>
      </c>
      <c r="G1702" s="2">
        <v>119</v>
      </c>
      <c r="H1702" s="2" t="s">
        <v>4630</v>
      </c>
      <c r="I1702" s="3" t="str">
        <f ca="1">IFERROR(__xludf.DUMMYFUNCTION("REGEXREPLACE(F1703,""\D"", """")
"),"57")</f>
        <v>57</v>
      </c>
    </row>
    <row r="1703" spans="1:9" ht="15.75" customHeight="1" x14ac:dyDescent="0.25">
      <c r="A1703" s="1">
        <v>1702</v>
      </c>
      <c r="B1703" s="2">
        <v>1703</v>
      </c>
      <c r="C1703" s="2" t="s">
        <v>4631</v>
      </c>
      <c r="D1703" s="2" t="s">
        <v>4632</v>
      </c>
      <c r="E1703" s="2" t="s">
        <v>4633</v>
      </c>
      <c r="F1703" s="2">
        <v>0</v>
      </c>
      <c r="I1703" s="3" t="str">
        <f ca="1">IFERROR(__xludf.DUMMYFUNCTION("REGEXREPLACE(F1704,""\D"", """")
"),"#VALUE!")</f>
        <v>#VALUE!</v>
      </c>
    </row>
    <row r="1704" spans="1:9" ht="15.75" customHeight="1" x14ac:dyDescent="0.25">
      <c r="A1704" s="1">
        <v>1703</v>
      </c>
      <c r="B1704" s="2">
        <v>1704</v>
      </c>
      <c r="C1704" s="2" t="s">
        <v>4634</v>
      </c>
      <c r="D1704" s="2" t="s">
        <v>4635</v>
      </c>
      <c r="E1704" s="2" t="s">
        <v>13</v>
      </c>
      <c r="F1704" s="2">
        <v>0</v>
      </c>
      <c r="I1704" s="3" t="str">
        <f ca="1">IFERROR(__xludf.DUMMYFUNCTION("REGEXREPLACE(F1705,""\D"", """")
"),"#VALUE!")</f>
        <v>#VALUE!</v>
      </c>
    </row>
    <row r="1705" spans="1:9" ht="15.75" customHeight="1" x14ac:dyDescent="0.25">
      <c r="A1705" s="1">
        <v>1704</v>
      </c>
      <c r="B1705" s="2">
        <v>1705</v>
      </c>
      <c r="C1705" s="2" t="s">
        <v>4636</v>
      </c>
      <c r="D1705" s="2" t="s">
        <v>4637</v>
      </c>
      <c r="E1705" s="2" t="s">
        <v>4638</v>
      </c>
      <c r="F1705" s="2" t="s">
        <v>134</v>
      </c>
      <c r="G1705" s="2">
        <v>3</v>
      </c>
      <c r="H1705" s="2" t="s">
        <v>684</v>
      </c>
      <c r="I1705" s="3" t="str">
        <f ca="1">IFERROR(__xludf.DUMMYFUNCTION("REGEXREPLACE(F1706,""\D"", """")
"),"21")</f>
        <v>21</v>
      </c>
    </row>
    <row r="1706" spans="1:9" ht="15.75" customHeight="1" x14ac:dyDescent="0.25">
      <c r="A1706" s="1">
        <v>1705</v>
      </c>
      <c r="B1706" s="2">
        <v>1706</v>
      </c>
      <c r="C1706" s="2" t="s">
        <v>4639</v>
      </c>
      <c r="D1706" s="2" t="s">
        <v>4640</v>
      </c>
      <c r="E1706" s="2" t="s">
        <v>13</v>
      </c>
      <c r="F1706" s="2">
        <v>0</v>
      </c>
      <c r="I1706" s="3" t="str">
        <f ca="1">IFERROR(__xludf.DUMMYFUNCTION("REGEXREPLACE(F1707,""\D"", """")
"),"#VALUE!")</f>
        <v>#VALUE!</v>
      </c>
    </row>
    <row r="1707" spans="1:9" ht="15.75" customHeight="1" x14ac:dyDescent="0.25">
      <c r="A1707" s="1">
        <v>1706</v>
      </c>
      <c r="B1707" s="2">
        <v>1707</v>
      </c>
      <c r="C1707" s="2" t="s">
        <v>4641</v>
      </c>
      <c r="D1707" s="2" t="s">
        <v>4642</v>
      </c>
      <c r="E1707" s="2" t="s">
        <v>13</v>
      </c>
      <c r="F1707" s="2">
        <v>0</v>
      </c>
      <c r="I1707" s="3" t="str">
        <f ca="1">IFERROR(__xludf.DUMMYFUNCTION("REGEXREPLACE(F1708,""\D"", """")
"),"#VALUE!")</f>
        <v>#VALUE!</v>
      </c>
    </row>
    <row r="1708" spans="1:9" ht="15.75" customHeight="1" x14ac:dyDescent="0.25">
      <c r="A1708" s="1">
        <v>1707</v>
      </c>
      <c r="B1708" s="2">
        <v>1708</v>
      </c>
      <c r="C1708" s="2" t="s">
        <v>4643</v>
      </c>
      <c r="D1708" s="2" t="s">
        <v>4644</v>
      </c>
      <c r="E1708" s="2" t="s">
        <v>4645</v>
      </c>
      <c r="F1708" s="2">
        <v>0</v>
      </c>
      <c r="I1708" s="3" t="str">
        <f ca="1">IFERROR(__xludf.DUMMYFUNCTION("REGEXREPLACE(F1709,""\D"", """")
"),"#VALUE!")</f>
        <v>#VALUE!</v>
      </c>
    </row>
    <row r="1709" spans="1:9" ht="15.75" customHeight="1" x14ac:dyDescent="0.25">
      <c r="A1709" s="1">
        <v>1708</v>
      </c>
      <c r="B1709" s="2">
        <v>1709</v>
      </c>
      <c r="C1709" s="2" t="s">
        <v>4646</v>
      </c>
      <c r="D1709" s="2" t="s">
        <v>4647</v>
      </c>
      <c r="E1709" s="2" t="s">
        <v>13</v>
      </c>
      <c r="F1709" s="2">
        <v>0</v>
      </c>
      <c r="I1709" s="3" t="str">
        <f ca="1">IFERROR(__xludf.DUMMYFUNCTION("REGEXREPLACE(F1710,""\D"", """")
"),"#VALUE!")</f>
        <v>#VALUE!</v>
      </c>
    </row>
    <row r="1710" spans="1:9" ht="15.75" customHeight="1" x14ac:dyDescent="0.25">
      <c r="A1710" s="1">
        <v>1709</v>
      </c>
      <c r="B1710" s="2">
        <v>1710</v>
      </c>
      <c r="C1710" s="2" t="s">
        <v>4648</v>
      </c>
      <c r="D1710" s="2" t="s">
        <v>4649</v>
      </c>
      <c r="E1710" s="2" t="s">
        <v>13</v>
      </c>
      <c r="F1710" s="2">
        <v>0</v>
      </c>
      <c r="I1710" s="3" t="str">
        <f ca="1">IFERROR(__xludf.DUMMYFUNCTION("REGEXREPLACE(F1711,""\D"", """")
"),"#VALUE!")</f>
        <v>#VALUE!</v>
      </c>
    </row>
    <row r="1711" spans="1:9" ht="15.75" customHeight="1" x14ac:dyDescent="0.25">
      <c r="A1711" s="1">
        <v>1710</v>
      </c>
      <c r="B1711" s="2">
        <v>1711</v>
      </c>
      <c r="C1711" s="2" t="s">
        <v>4650</v>
      </c>
      <c r="D1711" s="2" t="s">
        <v>4651</v>
      </c>
      <c r="E1711" s="2" t="s">
        <v>13</v>
      </c>
      <c r="F1711" s="2">
        <v>0</v>
      </c>
      <c r="I1711" s="3" t="str">
        <f ca="1">IFERROR(__xludf.DUMMYFUNCTION("REGEXREPLACE(F1712,""\D"", """")
"),"#VALUE!")</f>
        <v>#VALUE!</v>
      </c>
    </row>
    <row r="1712" spans="1:9" ht="15.75" customHeight="1" x14ac:dyDescent="0.25">
      <c r="A1712" s="1">
        <v>1711</v>
      </c>
      <c r="B1712" s="2">
        <v>1712</v>
      </c>
      <c r="C1712" s="2" t="s">
        <v>4652</v>
      </c>
      <c r="D1712" s="2" t="s">
        <v>4653</v>
      </c>
      <c r="E1712" s="2" t="s">
        <v>4654</v>
      </c>
      <c r="F1712" s="2" t="s">
        <v>93</v>
      </c>
      <c r="G1712" s="2">
        <v>5</v>
      </c>
      <c r="H1712" s="2" t="s">
        <v>36</v>
      </c>
      <c r="I1712" s="3" t="str">
        <f ca="1">IFERROR(__xludf.DUMMYFUNCTION("REGEXREPLACE(F1713,""\D"", """")
"),"4")</f>
        <v>4</v>
      </c>
    </row>
    <row r="1713" spans="1:9" ht="15.75" customHeight="1" x14ac:dyDescent="0.25">
      <c r="A1713" s="1">
        <v>1712</v>
      </c>
      <c r="B1713" s="2">
        <v>1713</v>
      </c>
      <c r="C1713" s="2" t="s">
        <v>4655</v>
      </c>
      <c r="D1713" s="2" t="s">
        <v>4656</v>
      </c>
      <c r="E1713" s="2" t="s">
        <v>13</v>
      </c>
      <c r="F1713" s="2">
        <v>0</v>
      </c>
      <c r="I1713" s="3" t="str">
        <f ca="1">IFERROR(__xludf.DUMMYFUNCTION("REGEXREPLACE(F1714,""\D"", """")
"),"#VALUE!")</f>
        <v>#VALUE!</v>
      </c>
    </row>
    <row r="1714" spans="1:9" ht="15.75" customHeight="1" x14ac:dyDescent="0.25">
      <c r="A1714" s="1">
        <v>1713</v>
      </c>
      <c r="B1714" s="2">
        <v>1714</v>
      </c>
      <c r="C1714" s="2" t="s">
        <v>4657</v>
      </c>
      <c r="D1714" s="2" t="s">
        <v>4658</v>
      </c>
      <c r="E1714" s="2" t="s">
        <v>13</v>
      </c>
      <c r="F1714" s="2">
        <v>0</v>
      </c>
      <c r="I1714" s="3" t="str">
        <f ca="1">IFERROR(__xludf.DUMMYFUNCTION("REGEXREPLACE(F1715,""\D"", """")
"),"#VALUE!")</f>
        <v>#VALUE!</v>
      </c>
    </row>
    <row r="1715" spans="1:9" ht="15.75" customHeight="1" x14ac:dyDescent="0.25">
      <c r="A1715" s="1">
        <v>1714</v>
      </c>
      <c r="B1715" s="2">
        <v>1715</v>
      </c>
      <c r="C1715" s="2" t="s">
        <v>4659</v>
      </c>
      <c r="D1715" s="2" t="s">
        <v>4660</v>
      </c>
      <c r="E1715" s="2" t="s">
        <v>4661</v>
      </c>
      <c r="F1715" s="2" t="s">
        <v>256</v>
      </c>
      <c r="G1715" s="2">
        <v>7</v>
      </c>
      <c r="H1715" s="2" t="s">
        <v>475</v>
      </c>
      <c r="I1715" s="3" t="str">
        <f ca="1">IFERROR(__xludf.DUMMYFUNCTION("REGEXREPLACE(F1716,""\D"", """")
"),"10")</f>
        <v>10</v>
      </c>
    </row>
    <row r="1716" spans="1:9" ht="15.75" customHeight="1" x14ac:dyDescent="0.25">
      <c r="A1716" s="1">
        <v>1715</v>
      </c>
      <c r="B1716" s="2">
        <v>1716</v>
      </c>
      <c r="C1716" s="2" t="s">
        <v>4662</v>
      </c>
      <c r="D1716" s="2" t="s">
        <v>4663</v>
      </c>
      <c r="E1716" s="2" t="s">
        <v>4664</v>
      </c>
      <c r="F1716" s="2">
        <v>0</v>
      </c>
      <c r="I1716" s="3" t="str">
        <f ca="1">IFERROR(__xludf.DUMMYFUNCTION("REGEXREPLACE(F1717,""\D"", """")
"),"#VALUE!")</f>
        <v>#VALUE!</v>
      </c>
    </row>
    <row r="1717" spans="1:9" ht="15.75" customHeight="1" x14ac:dyDescent="0.25">
      <c r="A1717" s="1">
        <v>1716</v>
      </c>
      <c r="B1717" s="2">
        <v>1717</v>
      </c>
      <c r="C1717" s="2" t="s">
        <v>4665</v>
      </c>
      <c r="D1717" s="2" t="s">
        <v>4666</v>
      </c>
      <c r="E1717" s="2" t="s">
        <v>4667</v>
      </c>
      <c r="F1717" s="2">
        <v>0</v>
      </c>
      <c r="I1717" s="3" t="str">
        <f ca="1">IFERROR(__xludf.DUMMYFUNCTION("REGEXREPLACE(F1718,""\D"", """")
"),"#VALUE!")</f>
        <v>#VALUE!</v>
      </c>
    </row>
    <row r="1718" spans="1:9" ht="15.75" customHeight="1" x14ac:dyDescent="0.25">
      <c r="A1718" s="1">
        <v>1717</v>
      </c>
      <c r="B1718" s="2">
        <v>1718</v>
      </c>
      <c r="C1718" s="2" t="s">
        <v>4668</v>
      </c>
      <c r="D1718" s="2" t="s">
        <v>4669</v>
      </c>
      <c r="E1718" s="2" t="s">
        <v>13</v>
      </c>
      <c r="F1718" s="2">
        <v>0</v>
      </c>
      <c r="I1718" s="3" t="str">
        <f ca="1">IFERROR(__xludf.DUMMYFUNCTION("REGEXREPLACE(F1719,""\D"", """")
"),"#VALUE!")</f>
        <v>#VALUE!</v>
      </c>
    </row>
    <row r="1719" spans="1:9" ht="15.75" customHeight="1" x14ac:dyDescent="0.25">
      <c r="A1719" s="1">
        <v>1718</v>
      </c>
      <c r="B1719" s="2">
        <v>1719</v>
      </c>
      <c r="C1719" s="2" t="s">
        <v>4670</v>
      </c>
      <c r="D1719" s="2" t="s">
        <v>4671</v>
      </c>
      <c r="E1719" s="2" t="s">
        <v>4672</v>
      </c>
      <c r="F1719" s="2" t="s">
        <v>383</v>
      </c>
      <c r="G1719" s="2">
        <v>45</v>
      </c>
      <c r="H1719" s="2" t="s">
        <v>192</v>
      </c>
      <c r="I1719" s="3" t="str">
        <f ca="1">IFERROR(__xludf.DUMMYFUNCTION("REGEXREPLACE(F1720,""\D"", """")
"),"20")</f>
        <v>20</v>
      </c>
    </row>
    <row r="1720" spans="1:9" ht="15.75" customHeight="1" x14ac:dyDescent="0.25">
      <c r="A1720" s="1">
        <v>1719</v>
      </c>
      <c r="B1720" s="2">
        <v>1720</v>
      </c>
      <c r="C1720" s="2" t="s">
        <v>4673</v>
      </c>
      <c r="D1720" s="2" t="s">
        <v>4674</v>
      </c>
      <c r="E1720" s="2" t="s">
        <v>4675</v>
      </c>
      <c r="F1720" s="2" t="s">
        <v>4676</v>
      </c>
      <c r="G1720" s="2">
        <v>102</v>
      </c>
      <c r="H1720" s="2" t="s">
        <v>4677</v>
      </c>
      <c r="I1720" s="3" t="str">
        <f ca="1">IFERROR(__xludf.DUMMYFUNCTION("REGEXREPLACE(F1721,""\D"", """")
"),"87")</f>
        <v>87</v>
      </c>
    </row>
    <row r="1721" spans="1:9" ht="15.75" customHeight="1" x14ac:dyDescent="0.25">
      <c r="A1721" s="1">
        <v>1720</v>
      </c>
      <c r="B1721" s="2">
        <v>1721</v>
      </c>
      <c r="C1721" s="2" t="s">
        <v>4678</v>
      </c>
      <c r="D1721" s="2" t="s">
        <v>4679</v>
      </c>
      <c r="E1721" s="2" t="s">
        <v>13</v>
      </c>
      <c r="F1721" s="2">
        <v>0</v>
      </c>
      <c r="I1721" s="3" t="str">
        <f ca="1">IFERROR(__xludf.DUMMYFUNCTION("REGEXREPLACE(F1722,""\D"", """")
"),"#VALUE!")</f>
        <v>#VALUE!</v>
      </c>
    </row>
    <row r="1722" spans="1:9" ht="15.75" customHeight="1" x14ac:dyDescent="0.25">
      <c r="A1722" s="1">
        <v>1721</v>
      </c>
      <c r="B1722" s="2">
        <v>1722</v>
      </c>
      <c r="C1722" s="2" t="s">
        <v>4680</v>
      </c>
      <c r="D1722" s="2" t="s">
        <v>4681</v>
      </c>
      <c r="E1722" s="2" t="s">
        <v>4682</v>
      </c>
      <c r="F1722" s="2" t="s">
        <v>35</v>
      </c>
      <c r="G1722" s="2">
        <v>3</v>
      </c>
      <c r="H1722" s="2" t="s">
        <v>1471</v>
      </c>
      <c r="I1722" s="3" t="str">
        <f ca="1">IFERROR(__xludf.DUMMYFUNCTION("REGEXREPLACE(F1723,""\D"", """")
"),"5")</f>
        <v>5</v>
      </c>
    </row>
    <row r="1723" spans="1:9" ht="15.75" customHeight="1" x14ac:dyDescent="0.25">
      <c r="A1723" s="1">
        <v>1722</v>
      </c>
      <c r="B1723" s="2">
        <v>1723</v>
      </c>
      <c r="C1723" s="2" t="s">
        <v>4683</v>
      </c>
      <c r="D1723" s="2" t="s">
        <v>4684</v>
      </c>
      <c r="E1723" s="2" t="s">
        <v>4685</v>
      </c>
      <c r="F1723" s="2" t="s">
        <v>168</v>
      </c>
      <c r="G1723" s="2">
        <v>0</v>
      </c>
      <c r="H1723" s="2" t="s">
        <v>94</v>
      </c>
      <c r="I1723" s="3" t="str">
        <f ca="1">IFERROR(__xludf.DUMMYFUNCTION("REGEXREPLACE(F1724,""\D"", """")
"),"6")</f>
        <v>6</v>
      </c>
    </row>
    <row r="1724" spans="1:9" ht="15.75" customHeight="1" x14ac:dyDescent="0.25">
      <c r="A1724" s="1">
        <v>1723</v>
      </c>
      <c r="B1724" s="2">
        <v>1724</v>
      </c>
      <c r="C1724" s="2" t="s">
        <v>4686</v>
      </c>
      <c r="D1724" s="2" t="s">
        <v>4687</v>
      </c>
      <c r="E1724" s="2" t="s">
        <v>13</v>
      </c>
      <c r="F1724" s="2">
        <v>0</v>
      </c>
      <c r="I1724" s="3" t="str">
        <f ca="1">IFERROR(__xludf.DUMMYFUNCTION("REGEXREPLACE(F1725,""\D"", """")
"),"#VALUE!")</f>
        <v>#VALUE!</v>
      </c>
    </row>
    <row r="1725" spans="1:9" ht="15.75" customHeight="1" x14ac:dyDescent="0.25">
      <c r="A1725" s="1">
        <v>1724</v>
      </c>
      <c r="B1725" s="2">
        <v>1725</v>
      </c>
      <c r="C1725" s="2" t="s">
        <v>4688</v>
      </c>
      <c r="D1725" s="2" t="s">
        <v>4689</v>
      </c>
      <c r="E1725" s="2" t="s">
        <v>13</v>
      </c>
      <c r="F1725" s="2">
        <v>0</v>
      </c>
      <c r="I1725" s="3" t="str">
        <f ca="1">IFERROR(__xludf.DUMMYFUNCTION("REGEXREPLACE(F1726,""\D"", """")
"),"#VALUE!")</f>
        <v>#VALUE!</v>
      </c>
    </row>
    <row r="1726" spans="1:9" ht="15.75" customHeight="1" x14ac:dyDescent="0.25">
      <c r="A1726" s="1">
        <v>1725</v>
      </c>
      <c r="B1726" s="2">
        <v>1726</v>
      </c>
      <c r="C1726" s="2" t="s">
        <v>4690</v>
      </c>
      <c r="D1726" s="2" t="s">
        <v>4691</v>
      </c>
      <c r="E1726" s="2" t="s">
        <v>4692</v>
      </c>
      <c r="F1726" s="2" t="s">
        <v>256</v>
      </c>
      <c r="G1726" s="2">
        <v>0</v>
      </c>
      <c r="H1726" s="2" t="s">
        <v>155</v>
      </c>
      <c r="I1726" s="3" t="str">
        <f ca="1">IFERROR(__xludf.DUMMYFUNCTION("REGEXREPLACE(F1727,""\D"", """")
"),"10")</f>
        <v>10</v>
      </c>
    </row>
    <row r="1727" spans="1:9" ht="15.75" customHeight="1" x14ac:dyDescent="0.25">
      <c r="A1727" s="1">
        <v>1726</v>
      </c>
      <c r="B1727" s="2">
        <v>1727</v>
      </c>
      <c r="C1727" s="2" t="s">
        <v>4693</v>
      </c>
      <c r="D1727" s="2" t="s">
        <v>4694</v>
      </c>
      <c r="E1727" s="2" t="s">
        <v>4695</v>
      </c>
      <c r="F1727" s="2" t="s">
        <v>4696</v>
      </c>
      <c r="G1727" s="2">
        <v>44</v>
      </c>
      <c r="H1727" s="2" t="s">
        <v>4697</v>
      </c>
      <c r="I1727" s="3" t="str">
        <f ca="1">IFERROR(__xludf.DUMMYFUNCTION("REGEXREPLACE(F1728,""\D"", """")
"),"79")</f>
        <v>79</v>
      </c>
    </row>
    <row r="1728" spans="1:9" ht="15.75" customHeight="1" x14ac:dyDescent="0.25">
      <c r="A1728" s="1">
        <v>1727</v>
      </c>
      <c r="B1728" s="2">
        <v>1728</v>
      </c>
      <c r="C1728" s="2" t="s">
        <v>4698</v>
      </c>
      <c r="D1728" s="2" t="s">
        <v>4699</v>
      </c>
      <c r="E1728" s="2" t="s">
        <v>13</v>
      </c>
      <c r="F1728" s="2">
        <v>0</v>
      </c>
      <c r="I1728" s="3" t="str">
        <f ca="1">IFERROR(__xludf.DUMMYFUNCTION("REGEXREPLACE(F1729,""\D"", """")
"),"#VALUE!")</f>
        <v>#VALUE!</v>
      </c>
    </row>
    <row r="1729" spans="1:9" ht="15.75" customHeight="1" x14ac:dyDescent="0.25">
      <c r="A1729" s="1">
        <v>1728</v>
      </c>
      <c r="B1729" s="2">
        <v>1729</v>
      </c>
      <c r="C1729" s="2" t="s">
        <v>4700</v>
      </c>
      <c r="D1729" s="2" t="s">
        <v>4701</v>
      </c>
      <c r="E1729" s="2" t="s">
        <v>4702</v>
      </c>
      <c r="F1729" s="2" t="s">
        <v>134</v>
      </c>
      <c r="G1729" s="2">
        <v>5</v>
      </c>
      <c r="H1729" s="2" t="s">
        <v>858</v>
      </c>
      <c r="I1729" s="3" t="str">
        <f ca="1">IFERROR(__xludf.DUMMYFUNCTION("REGEXREPLACE(F1730,""\D"", """")
"),"21")</f>
        <v>21</v>
      </c>
    </row>
    <row r="1730" spans="1:9" ht="15.75" customHeight="1" x14ac:dyDescent="0.25">
      <c r="A1730" s="1">
        <v>1729</v>
      </c>
      <c r="B1730" s="2">
        <v>1730</v>
      </c>
      <c r="C1730" s="2" t="s">
        <v>4703</v>
      </c>
      <c r="D1730" s="2" t="s">
        <v>4704</v>
      </c>
      <c r="E1730" s="2" t="s">
        <v>13</v>
      </c>
      <c r="F1730" s="2">
        <v>0</v>
      </c>
      <c r="I1730" s="3" t="str">
        <f ca="1">IFERROR(__xludf.DUMMYFUNCTION("REGEXREPLACE(F1731,""\D"", """")
"),"#VALUE!")</f>
        <v>#VALUE!</v>
      </c>
    </row>
    <row r="1731" spans="1:9" ht="15.75" customHeight="1" x14ac:dyDescent="0.25">
      <c r="A1731" s="1">
        <v>1730</v>
      </c>
      <c r="B1731" s="2">
        <v>1731</v>
      </c>
      <c r="C1731" s="2" t="s">
        <v>4705</v>
      </c>
      <c r="D1731" s="2" t="s">
        <v>4706</v>
      </c>
      <c r="E1731" s="2" t="s">
        <v>4707</v>
      </c>
      <c r="F1731" s="2">
        <v>0</v>
      </c>
      <c r="I1731" s="3" t="str">
        <f ca="1">IFERROR(__xludf.DUMMYFUNCTION("REGEXREPLACE(F1732,""\D"", """")
"),"#VALUE!")</f>
        <v>#VALUE!</v>
      </c>
    </row>
    <row r="1732" spans="1:9" ht="15.75" customHeight="1" x14ac:dyDescent="0.25">
      <c r="A1732" s="1">
        <v>1731</v>
      </c>
      <c r="B1732" s="2">
        <v>1732</v>
      </c>
      <c r="C1732" s="2" t="s">
        <v>4708</v>
      </c>
      <c r="D1732" s="2" t="s">
        <v>4709</v>
      </c>
      <c r="E1732" s="2" t="s">
        <v>13</v>
      </c>
      <c r="F1732" s="2">
        <v>0</v>
      </c>
      <c r="I1732" s="3" t="str">
        <f ca="1">IFERROR(__xludf.DUMMYFUNCTION("REGEXREPLACE(F1733,""\D"", """")
"),"#VALUE!")</f>
        <v>#VALUE!</v>
      </c>
    </row>
    <row r="1733" spans="1:9" ht="15.75" customHeight="1" x14ac:dyDescent="0.25">
      <c r="A1733" s="1">
        <v>1732</v>
      </c>
      <c r="B1733" s="2">
        <v>1733</v>
      </c>
      <c r="C1733" s="2" t="s">
        <v>4710</v>
      </c>
      <c r="D1733" s="2" t="s">
        <v>4711</v>
      </c>
      <c r="E1733" s="2" t="s">
        <v>4712</v>
      </c>
      <c r="F1733" s="2" t="s">
        <v>168</v>
      </c>
      <c r="G1733" s="2">
        <v>0</v>
      </c>
      <c r="H1733" s="2" t="s">
        <v>94</v>
      </c>
      <c r="I1733" s="3" t="str">
        <f ca="1">IFERROR(__xludf.DUMMYFUNCTION("REGEXREPLACE(F1734,""\D"", """")
"),"6")</f>
        <v>6</v>
      </c>
    </row>
    <row r="1734" spans="1:9" ht="15.75" customHeight="1" x14ac:dyDescent="0.25">
      <c r="A1734" s="1">
        <v>1733</v>
      </c>
      <c r="B1734" s="2">
        <v>1734</v>
      </c>
      <c r="C1734" s="2" t="s">
        <v>4713</v>
      </c>
      <c r="D1734" s="2" t="s">
        <v>4714</v>
      </c>
      <c r="E1734" s="2" t="s">
        <v>4715</v>
      </c>
      <c r="F1734" s="2" t="s">
        <v>624</v>
      </c>
      <c r="G1734" s="2">
        <v>0</v>
      </c>
      <c r="H1734" s="2" t="s">
        <v>440</v>
      </c>
      <c r="I1734" s="3" t="str">
        <f ca="1">IFERROR(__xludf.DUMMYFUNCTION("REGEXREPLACE(F1735,""\D"", """")
"),"22")</f>
        <v>22</v>
      </c>
    </row>
    <row r="1735" spans="1:9" ht="15.75" customHeight="1" x14ac:dyDescent="0.25">
      <c r="A1735" s="1">
        <v>1734</v>
      </c>
      <c r="B1735" s="2">
        <v>1735</v>
      </c>
      <c r="C1735" s="2" t="s">
        <v>4716</v>
      </c>
      <c r="D1735" s="2" t="s">
        <v>4717</v>
      </c>
      <c r="E1735" s="2" t="s">
        <v>13</v>
      </c>
      <c r="F1735" s="2">
        <v>0</v>
      </c>
      <c r="I1735" s="3" t="str">
        <f ca="1">IFERROR(__xludf.DUMMYFUNCTION("REGEXREPLACE(F1736,""\D"", """")
"),"#VALUE!")</f>
        <v>#VALUE!</v>
      </c>
    </row>
    <row r="1736" spans="1:9" ht="15.75" customHeight="1" x14ac:dyDescent="0.25">
      <c r="A1736" s="1">
        <v>1735</v>
      </c>
      <c r="B1736" s="2">
        <v>1736</v>
      </c>
      <c r="C1736" s="2" t="s">
        <v>4718</v>
      </c>
      <c r="D1736" s="2" t="s">
        <v>4719</v>
      </c>
      <c r="E1736" s="2" t="s">
        <v>4720</v>
      </c>
      <c r="F1736" s="2" t="s">
        <v>962</v>
      </c>
      <c r="G1736" s="2">
        <v>10</v>
      </c>
      <c r="H1736" s="2" t="s">
        <v>272</v>
      </c>
      <c r="I1736" s="3" t="str">
        <f ca="1">IFERROR(__xludf.DUMMYFUNCTION("REGEXREPLACE(F1737,""\D"", """")
"),"8")</f>
        <v>8</v>
      </c>
    </row>
    <row r="1737" spans="1:9" ht="15.75" customHeight="1" x14ac:dyDescent="0.25">
      <c r="A1737" s="1">
        <v>1736</v>
      </c>
      <c r="B1737" s="2">
        <v>1737</v>
      </c>
      <c r="C1737" s="2" t="s">
        <v>4721</v>
      </c>
      <c r="D1737" s="2" t="s">
        <v>4722</v>
      </c>
      <c r="E1737" s="2" t="s">
        <v>4723</v>
      </c>
      <c r="F1737" s="2" t="s">
        <v>102</v>
      </c>
      <c r="G1737" s="2">
        <v>14</v>
      </c>
      <c r="H1737" s="2" t="s">
        <v>103</v>
      </c>
      <c r="I1737" s="3" t="str">
        <f ca="1">IFERROR(__xludf.DUMMYFUNCTION("REGEXREPLACE(F1738,""\D"", """")
"),"17")</f>
        <v>17</v>
      </c>
    </row>
    <row r="1738" spans="1:9" ht="15.75" customHeight="1" x14ac:dyDescent="0.25">
      <c r="A1738" s="1">
        <v>1737</v>
      </c>
      <c r="B1738" s="2">
        <v>1738</v>
      </c>
      <c r="C1738" s="2" t="s">
        <v>4724</v>
      </c>
      <c r="D1738" s="2" t="s">
        <v>4725</v>
      </c>
      <c r="E1738" s="2" t="s">
        <v>13</v>
      </c>
      <c r="F1738" s="2">
        <v>0</v>
      </c>
      <c r="I1738" s="3" t="str">
        <f ca="1">IFERROR(__xludf.DUMMYFUNCTION("REGEXREPLACE(F1739,""\D"", """")
"),"#VALUE!")</f>
        <v>#VALUE!</v>
      </c>
    </row>
    <row r="1739" spans="1:9" ht="15.75" customHeight="1" x14ac:dyDescent="0.25">
      <c r="A1739" s="1">
        <v>1738</v>
      </c>
      <c r="B1739" s="2">
        <v>1739</v>
      </c>
      <c r="C1739" s="2" t="s">
        <v>4726</v>
      </c>
      <c r="D1739" s="2" t="s">
        <v>4727</v>
      </c>
      <c r="E1739" s="2" t="s">
        <v>4728</v>
      </c>
      <c r="F1739" s="2">
        <v>0</v>
      </c>
      <c r="I1739" s="3" t="str">
        <f ca="1">IFERROR(__xludf.DUMMYFUNCTION("REGEXREPLACE(F1740,""\D"", """")
"),"#VALUE!")</f>
        <v>#VALUE!</v>
      </c>
    </row>
    <row r="1740" spans="1:9" ht="15.75" customHeight="1" x14ac:dyDescent="0.25">
      <c r="A1740" s="1">
        <v>1739</v>
      </c>
      <c r="B1740" s="2">
        <v>1740</v>
      </c>
      <c r="C1740" s="2" t="s">
        <v>4729</v>
      </c>
      <c r="D1740" s="2" t="s">
        <v>4730</v>
      </c>
      <c r="E1740" s="2" t="s">
        <v>4731</v>
      </c>
      <c r="F1740" s="2" t="s">
        <v>204</v>
      </c>
      <c r="G1740" s="2">
        <v>0</v>
      </c>
      <c r="H1740" s="2" t="s">
        <v>36</v>
      </c>
      <c r="I1740" s="3" t="str">
        <f ca="1">IFERROR(__xludf.DUMMYFUNCTION("REGEXREPLACE(F1741,""\D"", """")
"),"9")</f>
        <v>9</v>
      </c>
    </row>
    <row r="1741" spans="1:9" ht="15.75" customHeight="1" x14ac:dyDescent="0.25">
      <c r="A1741" s="1">
        <v>1740</v>
      </c>
      <c r="B1741" s="2">
        <v>1741</v>
      </c>
      <c r="C1741" s="2" t="s">
        <v>4732</v>
      </c>
      <c r="D1741" s="2" t="s">
        <v>4733</v>
      </c>
      <c r="E1741" s="2" t="s">
        <v>4734</v>
      </c>
      <c r="F1741" s="2" t="s">
        <v>168</v>
      </c>
      <c r="G1741" s="2">
        <v>13</v>
      </c>
      <c r="H1741" s="2" t="s">
        <v>571</v>
      </c>
      <c r="I1741" s="3" t="str">
        <f ca="1">IFERROR(__xludf.DUMMYFUNCTION("REGEXREPLACE(F1742,""\D"", """")
"),"6")</f>
        <v>6</v>
      </c>
    </row>
    <row r="1742" spans="1:9" ht="15.75" customHeight="1" x14ac:dyDescent="0.25">
      <c r="A1742" s="1">
        <v>1741</v>
      </c>
      <c r="B1742" s="2">
        <v>1742</v>
      </c>
      <c r="C1742" s="2" t="s">
        <v>4735</v>
      </c>
      <c r="D1742" s="2" t="s">
        <v>4736</v>
      </c>
      <c r="E1742" s="2" t="s">
        <v>4737</v>
      </c>
      <c r="F1742" s="2" t="s">
        <v>204</v>
      </c>
      <c r="G1742" s="2">
        <v>8</v>
      </c>
      <c r="H1742" s="2" t="s">
        <v>475</v>
      </c>
      <c r="I1742" s="3" t="str">
        <f ca="1">IFERROR(__xludf.DUMMYFUNCTION("REGEXREPLACE(F1743,""\D"", """")
"),"9")</f>
        <v>9</v>
      </c>
    </row>
    <row r="1743" spans="1:9" ht="15.75" customHeight="1" x14ac:dyDescent="0.25">
      <c r="A1743" s="1">
        <v>1742</v>
      </c>
      <c r="B1743" s="2">
        <v>1743</v>
      </c>
      <c r="C1743" s="2" t="s">
        <v>4738</v>
      </c>
      <c r="D1743" s="2" t="s">
        <v>4739</v>
      </c>
      <c r="E1743" s="2" t="s">
        <v>4740</v>
      </c>
      <c r="F1743" s="2" t="s">
        <v>4741</v>
      </c>
      <c r="G1743" s="2">
        <v>23</v>
      </c>
      <c r="H1743" s="2" t="s">
        <v>4742</v>
      </c>
      <c r="I1743" s="3" t="str">
        <f ca="1">IFERROR(__xludf.DUMMYFUNCTION("REGEXREPLACE(F1744,""\D"", """")
"),"89")</f>
        <v>89</v>
      </c>
    </row>
    <row r="1744" spans="1:9" ht="15.75" customHeight="1" x14ac:dyDescent="0.25">
      <c r="A1744" s="1">
        <v>1743</v>
      </c>
      <c r="B1744" s="2">
        <v>1744</v>
      </c>
      <c r="C1744" s="2" t="s">
        <v>4743</v>
      </c>
      <c r="D1744" s="2" t="s">
        <v>4744</v>
      </c>
      <c r="E1744" s="2" t="s">
        <v>4745</v>
      </c>
      <c r="F1744" s="2" t="s">
        <v>2270</v>
      </c>
      <c r="G1744" s="2">
        <v>0</v>
      </c>
      <c r="H1744" s="2" t="s">
        <v>571</v>
      </c>
      <c r="I1744" s="3" t="str">
        <f ca="1">IFERROR(__xludf.DUMMYFUNCTION("REGEXREPLACE(F1745,""\D"", """")
"),"19")</f>
        <v>19</v>
      </c>
    </row>
    <row r="1745" spans="1:9" ht="15.75" customHeight="1" x14ac:dyDescent="0.25">
      <c r="A1745" s="1">
        <v>1744</v>
      </c>
      <c r="B1745" s="2">
        <v>1745</v>
      </c>
      <c r="C1745" s="2" t="s">
        <v>4746</v>
      </c>
      <c r="D1745" s="2" t="s">
        <v>4747</v>
      </c>
      <c r="E1745" s="2" t="s">
        <v>4748</v>
      </c>
      <c r="F1745" s="2">
        <v>0</v>
      </c>
      <c r="I1745" s="3" t="str">
        <f ca="1">IFERROR(__xludf.DUMMYFUNCTION("REGEXREPLACE(F1746,""\D"", """")
"),"#VALUE!")</f>
        <v>#VALUE!</v>
      </c>
    </row>
    <row r="1746" spans="1:9" ht="15.75" customHeight="1" x14ac:dyDescent="0.25">
      <c r="A1746" s="1">
        <v>1745</v>
      </c>
      <c r="B1746" s="2">
        <v>1746</v>
      </c>
      <c r="C1746" s="2" t="s">
        <v>4749</v>
      </c>
      <c r="D1746" s="2" t="s">
        <v>4750</v>
      </c>
      <c r="E1746" s="2" t="s">
        <v>13</v>
      </c>
      <c r="F1746" s="2">
        <v>0</v>
      </c>
      <c r="I1746" s="3" t="str">
        <f ca="1">IFERROR(__xludf.DUMMYFUNCTION("REGEXREPLACE(F1747,""\D"", """")
"),"#VALUE!")</f>
        <v>#VALUE!</v>
      </c>
    </row>
    <row r="1747" spans="1:9" ht="15.75" customHeight="1" x14ac:dyDescent="0.25">
      <c r="A1747" s="1">
        <v>1746</v>
      </c>
      <c r="B1747" s="2">
        <v>1747</v>
      </c>
      <c r="C1747" s="2" t="s">
        <v>4751</v>
      </c>
      <c r="D1747" s="2" t="s">
        <v>4752</v>
      </c>
      <c r="E1747" s="2" t="s">
        <v>13</v>
      </c>
      <c r="F1747" s="2">
        <v>0</v>
      </c>
      <c r="I1747" s="3" t="str">
        <f ca="1">IFERROR(__xludf.DUMMYFUNCTION("REGEXREPLACE(F1748,""\D"", """")
"),"#VALUE!")</f>
        <v>#VALUE!</v>
      </c>
    </row>
    <row r="1748" spans="1:9" ht="15.75" customHeight="1" x14ac:dyDescent="0.25">
      <c r="A1748" s="1">
        <v>1747</v>
      </c>
      <c r="B1748" s="2">
        <v>1748</v>
      </c>
      <c r="C1748" s="2" t="s">
        <v>4753</v>
      </c>
      <c r="D1748" s="2" t="s">
        <v>4754</v>
      </c>
      <c r="E1748" s="2" t="s">
        <v>4755</v>
      </c>
      <c r="F1748" s="2" t="s">
        <v>149</v>
      </c>
      <c r="G1748" s="2">
        <v>0</v>
      </c>
      <c r="H1748" s="2" t="s">
        <v>257</v>
      </c>
      <c r="I1748" s="3" t="str">
        <f ca="1">IFERROR(__xludf.DUMMYFUNCTION("REGEXREPLACE(F1749,""\D"", """")
"),"25")</f>
        <v>25</v>
      </c>
    </row>
    <row r="1749" spans="1:9" ht="15.75" customHeight="1" x14ac:dyDescent="0.25">
      <c r="A1749" s="1">
        <v>1748</v>
      </c>
      <c r="B1749" s="2">
        <v>1749</v>
      </c>
      <c r="C1749" s="2" t="s">
        <v>4756</v>
      </c>
      <c r="D1749" s="2" t="s">
        <v>4757</v>
      </c>
      <c r="E1749" s="2" t="s">
        <v>4758</v>
      </c>
      <c r="F1749" s="2" t="s">
        <v>102</v>
      </c>
      <c r="G1749" s="2">
        <v>1</v>
      </c>
      <c r="H1749" s="2" t="s">
        <v>272</v>
      </c>
      <c r="I1749" s="3" t="str">
        <f ca="1">IFERROR(__xludf.DUMMYFUNCTION("REGEXREPLACE(F1750,""\D"", """")
"),"17")</f>
        <v>17</v>
      </c>
    </row>
    <row r="1750" spans="1:9" ht="15.75" customHeight="1" x14ac:dyDescent="0.25">
      <c r="A1750" s="1">
        <v>1749</v>
      </c>
      <c r="B1750" s="2">
        <v>1750</v>
      </c>
      <c r="C1750" s="2" t="s">
        <v>4759</v>
      </c>
      <c r="D1750" s="2" t="s">
        <v>4760</v>
      </c>
      <c r="E1750" s="2" t="s">
        <v>4761</v>
      </c>
      <c r="F1750" s="2">
        <v>0</v>
      </c>
      <c r="I1750" s="3" t="str">
        <f ca="1">IFERROR(__xludf.DUMMYFUNCTION("REGEXREPLACE(F1751,""\D"", """")
"),"#VALUE!")</f>
        <v>#VALUE!</v>
      </c>
    </row>
    <row r="1751" spans="1:9" ht="15.75" customHeight="1" x14ac:dyDescent="0.25">
      <c r="A1751" s="1">
        <v>1750</v>
      </c>
      <c r="B1751" s="2">
        <v>1751</v>
      </c>
      <c r="C1751" s="2" t="s">
        <v>4762</v>
      </c>
      <c r="D1751" s="2" t="s">
        <v>4763</v>
      </c>
      <c r="E1751" s="2" t="s">
        <v>13</v>
      </c>
      <c r="F1751" s="2">
        <v>0</v>
      </c>
      <c r="I1751" s="3" t="str">
        <f ca="1">IFERROR(__xludf.DUMMYFUNCTION("REGEXREPLACE(F1752,""\D"", """")
"),"#VALUE!")</f>
        <v>#VALUE!</v>
      </c>
    </row>
    <row r="1752" spans="1:9" ht="15.75" customHeight="1" x14ac:dyDescent="0.25">
      <c r="A1752" s="1">
        <v>1751</v>
      </c>
      <c r="B1752" s="2">
        <v>1752</v>
      </c>
      <c r="C1752" s="2" t="s">
        <v>4764</v>
      </c>
      <c r="D1752" s="2" t="s">
        <v>4765</v>
      </c>
      <c r="E1752" s="2" t="s">
        <v>4766</v>
      </c>
      <c r="F1752" s="2" t="s">
        <v>4767</v>
      </c>
      <c r="G1752" s="2">
        <v>0</v>
      </c>
      <c r="H1752" s="2" t="s">
        <v>1017</v>
      </c>
      <c r="I1752" s="3" t="str">
        <f ca="1">IFERROR(__xludf.DUMMYFUNCTION("REGEXREPLACE(F1753,""\D"", """")
"),"43")</f>
        <v>43</v>
      </c>
    </row>
    <row r="1753" spans="1:9" ht="15.75" customHeight="1" x14ac:dyDescent="0.25">
      <c r="A1753" s="1">
        <v>1752</v>
      </c>
      <c r="B1753" s="2">
        <v>1753</v>
      </c>
      <c r="C1753" s="2" t="s">
        <v>4768</v>
      </c>
      <c r="D1753" s="2" t="s">
        <v>4769</v>
      </c>
      <c r="E1753" s="2" t="s">
        <v>13</v>
      </c>
      <c r="F1753" s="2">
        <v>0</v>
      </c>
      <c r="I1753" s="3" t="str">
        <f ca="1">IFERROR(__xludf.DUMMYFUNCTION("REGEXREPLACE(F1754,""\D"", """")
"),"#VALUE!")</f>
        <v>#VALUE!</v>
      </c>
    </row>
    <row r="1754" spans="1:9" ht="15.75" customHeight="1" x14ac:dyDescent="0.25">
      <c r="A1754" s="1">
        <v>1753</v>
      </c>
      <c r="B1754" s="2">
        <v>1754</v>
      </c>
      <c r="C1754" s="2" t="s">
        <v>4770</v>
      </c>
      <c r="D1754" s="2" t="s">
        <v>4771</v>
      </c>
      <c r="E1754" s="2" t="s">
        <v>4772</v>
      </c>
      <c r="F1754" s="2" t="s">
        <v>168</v>
      </c>
      <c r="G1754" s="2">
        <v>1</v>
      </c>
      <c r="H1754" s="2" t="s">
        <v>620</v>
      </c>
      <c r="I1754" s="3" t="str">
        <f ca="1">IFERROR(__xludf.DUMMYFUNCTION("REGEXREPLACE(F1755,""\D"", """")
"),"6")</f>
        <v>6</v>
      </c>
    </row>
    <row r="1755" spans="1:9" ht="15.75" customHeight="1" x14ac:dyDescent="0.25">
      <c r="A1755" s="1">
        <v>1754</v>
      </c>
      <c r="B1755" s="2">
        <v>1755</v>
      </c>
      <c r="C1755" s="2" t="s">
        <v>4773</v>
      </c>
      <c r="D1755" s="2" t="s">
        <v>4774</v>
      </c>
      <c r="E1755" s="2" t="s">
        <v>4775</v>
      </c>
      <c r="F1755" s="2" t="s">
        <v>35</v>
      </c>
      <c r="G1755" s="2">
        <v>5</v>
      </c>
      <c r="H1755" s="2" t="s">
        <v>155</v>
      </c>
      <c r="I1755" s="3" t="str">
        <f ca="1">IFERROR(__xludf.DUMMYFUNCTION("REGEXREPLACE(F1756,""\D"", """")
"),"5")</f>
        <v>5</v>
      </c>
    </row>
    <row r="1756" spans="1:9" ht="15.75" customHeight="1" x14ac:dyDescent="0.25">
      <c r="A1756" s="1">
        <v>1755</v>
      </c>
      <c r="B1756" s="2">
        <v>1756</v>
      </c>
      <c r="C1756" s="2" t="s">
        <v>4776</v>
      </c>
      <c r="D1756" s="2" t="s">
        <v>4777</v>
      </c>
      <c r="E1756" s="2" t="s">
        <v>13</v>
      </c>
      <c r="F1756" s="2">
        <v>0</v>
      </c>
      <c r="I1756" s="3" t="str">
        <f ca="1">IFERROR(__xludf.DUMMYFUNCTION("REGEXREPLACE(F1757,""\D"", """")
"),"#VALUE!")</f>
        <v>#VALUE!</v>
      </c>
    </row>
    <row r="1757" spans="1:9" ht="15.75" customHeight="1" x14ac:dyDescent="0.25">
      <c r="A1757" s="1">
        <v>1756</v>
      </c>
      <c r="B1757" s="2">
        <v>1757</v>
      </c>
      <c r="C1757" s="2" t="s">
        <v>4778</v>
      </c>
      <c r="D1757" s="2" t="s">
        <v>4779</v>
      </c>
      <c r="E1757" s="2" t="s">
        <v>4780</v>
      </c>
      <c r="F1757" s="2" t="s">
        <v>93</v>
      </c>
      <c r="G1757" s="2">
        <v>10</v>
      </c>
      <c r="H1757" s="2" t="s">
        <v>261</v>
      </c>
      <c r="I1757" s="3" t="str">
        <f ca="1">IFERROR(__xludf.DUMMYFUNCTION("REGEXREPLACE(F1758,""\D"", """")
"),"4")</f>
        <v>4</v>
      </c>
    </row>
    <row r="1758" spans="1:9" ht="15.75" customHeight="1" x14ac:dyDescent="0.25">
      <c r="A1758" s="1">
        <v>1757</v>
      </c>
      <c r="B1758" s="2">
        <v>1758</v>
      </c>
      <c r="C1758" s="2" t="s">
        <v>4781</v>
      </c>
      <c r="D1758" s="2" t="s">
        <v>4782</v>
      </c>
      <c r="E1758" s="2" t="s">
        <v>4783</v>
      </c>
      <c r="F1758" s="2" t="s">
        <v>1137</v>
      </c>
      <c r="G1758" s="2">
        <v>0</v>
      </c>
      <c r="H1758" s="2" t="s">
        <v>858</v>
      </c>
      <c r="I1758" s="3" t="str">
        <f ca="1">IFERROR(__xludf.DUMMYFUNCTION("REGEXREPLACE(F1759,""\D"", """")
"),"26")</f>
        <v>26</v>
      </c>
    </row>
    <row r="1759" spans="1:9" ht="15.75" customHeight="1" x14ac:dyDescent="0.25">
      <c r="A1759" s="1">
        <v>1758</v>
      </c>
      <c r="B1759" s="2">
        <v>1759</v>
      </c>
      <c r="C1759" s="2" t="s">
        <v>4784</v>
      </c>
      <c r="D1759" s="2" t="s">
        <v>4785</v>
      </c>
      <c r="E1759" s="2" t="s">
        <v>4786</v>
      </c>
      <c r="F1759" s="2">
        <v>0</v>
      </c>
      <c r="I1759" s="3" t="str">
        <f ca="1">IFERROR(__xludf.DUMMYFUNCTION("REGEXREPLACE(F1760,""\D"", """")
"),"#VALUE!")</f>
        <v>#VALUE!</v>
      </c>
    </row>
    <row r="1760" spans="1:9" ht="15.75" customHeight="1" x14ac:dyDescent="0.25">
      <c r="A1760" s="1">
        <v>1759</v>
      </c>
      <c r="B1760" s="2">
        <v>1760</v>
      </c>
      <c r="C1760" s="2" t="s">
        <v>4787</v>
      </c>
      <c r="D1760" s="2" t="s">
        <v>4788</v>
      </c>
      <c r="E1760" s="2" t="s">
        <v>4789</v>
      </c>
      <c r="F1760" s="2" t="s">
        <v>154</v>
      </c>
      <c r="G1760" s="2">
        <v>10</v>
      </c>
      <c r="H1760" s="2" t="s">
        <v>282</v>
      </c>
      <c r="I1760" s="3" t="str">
        <f ca="1">IFERROR(__xludf.DUMMYFUNCTION("REGEXREPLACE(F1761,""\D"", """")
"),"3")</f>
        <v>3</v>
      </c>
    </row>
    <row r="1761" spans="1:9" ht="15.75" customHeight="1" x14ac:dyDescent="0.25">
      <c r="A1761" s="1">
        <v>1760</v>
      </c>
      <c r="B1761" s="2">
        <v>1761</v>
      </c>
      <c r="C1761" s="2" t="s">
        <v>4790</v>
      </c>
      <c r="D1761" s="2" t="s">
        <v>4791</v>
      </c>
      <c r="E1761" s="2" t="s">
        <v>4792</v>
      </c>
      <c r="F1761" s="2" t="s">
        <v>409</v>
      </c>
      <c r="G1761" s="2">
        <v>4</v>
      </c>
      <c r="H1761" s="2" t="s">
        <v>369</v>
      </c>
      <c r="I1761" s="3" t="str">
        <f ca="1">IFERROR(__xludf.DUMMYFUNCTION("REGEXREPLACE(F1762,""\D"", """")
"),"7")</f>
        <v>7</v>
      </c>
    </row>
    <row r="1762" spans="1:9" ht="15.75" customHeight="1" x14ac:dyDescent="0.25">
      <c r="A1762" s="1">
        <v>1761</v>
      </c>
      <c r="B1762" s="2">
        <v>1762</v>
      </c>
      <c r="C1762" s="2" t="s">
        <v>4793</v>
      </c>
      <c r="D1762" s="2" t="s">
        <v>4794</v>
      </c>
      <c r="E1762" s="2" t="s">
        <v>4795</v>
      </c>
      <c r="F1762" s="2" t="s">
        <v>244</v>
      </c>
      <c r="G1762" s="2">
        <v>12</v>
      </c>
      <c r="H1762" s="2" t="s">
        <v>684</v>
      </c>
      <c r="I1762" s="3" t="str">
        <f ca="1">IFERROR(__xludf.DUMMYFUNCTION("REGEXREPLACE(F1763,""\D"", """")
"),"12")</f>
        <v>12</v>
      </c>
    </row>
    <row r="1763" spans="1:9" ht="15.75" customHeight="1" x14ac:dyDescent="0.25">
      <c r="A1763" s="1">
        <v>1762</v>
      </c>
      <c r="B1763" s="2">
        <v>1763</v>
      </c>
      <c r="C1763" s="2" t="s">
        <v>4796</v>
      </c>
      <c r="D1763" s="2" t="s">
        <v>4797</v>
      </c>
      <c r="E1763" s="2" t="s">
        <v>4798</v>
      </c>
      <c r="F1763" s="2">
        <v>0</v>
      </c>
      <c r="I1763" s="3" t="str">
        <f ca="1">IFERROR(__xludf.DUMMYFUNCTION("REGEXREPLACE(F1764,""\D"", """")
"),"#VALUE!")</f>
        <v>#VALUE!</v>
      </c>
    </row>
    <row r="1764" spans="1:9" ht="15.75" customHeight="1" x14ac:dyDescent="0.25">
      <c r="A1764" s="1">
        <v>1763</v>
      </c>
      <c r="B1764" s="2">
        <v>1764</v>
      </c>
      <c r="C1764" s="2" t="s">
        <v>4799</v>
      </c>
      <c r="D1764" s="2" t="s">
        <v>4800</v>
      </c>
      <c r="E1764" s="2" t="s">
        <v>13</v>
      </c>
      <c r="F1764" s="2">
        <v>0</v>
      </c>
      <c r="I1764" s="3" t="str">
        <f ca="1">IFERROR(__xludf.DUMMYFUNCTION("REGEXREPLACE(F1765,""\D"", """")
"),"#VALUE!")</f>
        <v>#VALUE!</v>
      </c>
    </row>
    <row r="1765" spans="1:9" ht="15.75" customHeight="1" x14ac:dyDescent="0.25">
      <c r="A1765" s="1">
        <v>1764</v>
      </c>
      <c r="B1765" s="2">
        <v>1765</v>
      </c>
      <c r="C1765" s="2" t="s">
        <v>4801</v>
      </c>
      <c r="D1765" s="2" t="s">
        <v>4802</v>
      </c>
      <c r="E1765" s="2" t="s">
        <v>4803</v>
      </c>
      <c r="F1765" s="2" t="s">
        <v>1001</v>
      </c>
      <c r="G1765" s="2">
        <v>9</v>
      </c>
      <c r="H1765" s="2" t="s">
        <v>54</v>
      </c>
      <c r="I1765" s="3" t="str">
        <f ca="1">IFERROR(__xludf.DUMMYFUNCTION("REGEXREPLACE(F1766,""\D"", """")
"),"39")</f>
        <v>39</v>
      </c>
    </row>
    <row r="1766" spans="1:9" ht="15.75" customHeight="1" x14ac:dyDescent="0.25">
      <c r="A1766" s="1">
        <v>1765</v>
      </c>
      <c r="B1766" s="2">
        <v>1766</v>
      </c>
      <c r="C1766" s="2" t="s">
        <v>4804</v>
      </c>
      <c r="D1766" s="2" t="s">
        <v>4805</v>
      </c>
      <c r="E1766" s="2" t="s">
        <v>4806</v>
      </c>
      <c r="F1766" s="2" t="s">
        <v>898</v>
      </c>
      <c r="G1766" s="2">
        <v>13</v>
      </c>
      <c r="H1766" s="2" t="s">
        <v>839</v>
      </c>
      <c r="I1766" s="3" t="str">
        <f ca="1">IFERROR(__xludf.DUMMYFUNCTION("REGEXREPLACE(F1767,""\D"", """")
"),"31")</f>
        <v>31</v>
      </c>
    </row>
    <row r="1767" spans="1:9" ht="15.75" customHeight="1" x14ac:dyDescent="0.25">
      <c r="A1767" s="1">
        <v>1766</v>
      </c>
      <c r="B1767" s="2">
        <v>1767</v>
      </c>
      <c r="C1767" s="2" t="s">
        <v>4807</v>
      </c>
      <c r="D1767" s="2" t="s">
        <v>4808</v>
      </c>
      <c r="E1767" s="2" t="s">
        <v>13</v>
      </c>
      <c r="F1767" s="2">
        <v>0</v>
      </c>
      <c r="I1767" s="3" t="str">
        <f ca="1">IFERROR(__xludf.DUMMYFUNCTION("REGEXREPLACE(F1768,""\D"", """")
"),"#VALUE!")</f>
        <v>#VALUE!</v>
      </c>
    </row>
    <row r="1768" spans="1:9" ht="15.75" customHeight="1" x14ac:dyDescent="0.25">
      <c r="A1768" s="1">
        <v>1767</v>
      </c>
      <c r="B1768" s="2">
        <v>1768</v>
      </c>
      <c r="C1768" s="2" t="s">
        <v>4809</v>
      </c>
      <c r="D1768" s="2" t="s">
        <v>4810</v>
      </c>
      <c r="E1768" s="2" t="s">
        <v>4811</v>
      </c>
      <c r="F1768" s="2">
        <v>0</v>
      </c>
      <c r="I1768" s="3" t="str">
        <f ca="1">IFERROR(__xludf.DUMMYFUNCTION("REGEXREPLACE(F1769,""\D"", """")
"),"#VALUE!")</f>
        <v>#VALUE!</v>
      </c>
    </row>
    <row r="1769" spans="1:9" ht="15.75" customHeight="1" x14ac:dyDescent="0.25">
      <c r="A1769" s="1">
        <v>1768</v>
      </c>
      <c r="B1769" s="2">
        <v>1769</v>
      </c>
      <c r="C1769" s="2" t="s">
        <v>4812</v>
      </c>
      <c r="D1769" s="2" t="s">
        <v>4813</v>
      </c>
      <c r="E1769" s="2" t="s">
        <v>4814</v>
      </c>
      <c r="F1769" s="2">
        <v>0</v>
      </c>
      <c r="I1769" s="3" t="str">
        <f ca="1">IFERROR(__xludf.DUMMYFUNCTION("REGEXREPLACE(F1770,""\D"", """")
"),"#VALUE!")</f>
        <v>#VALUE!</v>
      </c>
    </row>
    <row r="1770" spans="1:9" ht="15.75" customHeight="1" x14ac:dyDescent="0.25">
      <c r="A1770" s="1">
        <v>1769</v>
      </c>
      <c r="B1770" s="2">
        <v>1770</v>
      </c>
      <c r="C1770" s="2" t="s">
        <v>4815</v>
      </c>
      <c r="D1770" s="2" t="s">
        <v>4816</v>
      </c>
      <c r="E1770" s="2" t="s">
        <v>4817</v>
      </c>
      <c r="F1770" s="2">
        <v>0</v>
      </c>
      <c r="I1770" s="3" t="str">
        <f ca="1">IFERROR(__xludf.DUMMYFUNCTION("REGEXREPLACE(F1771,""\D"", """")
"),"#VALUE!")</f>
        <v>#VALUE!</v>
      </c>
    </row>
    <row r="1771" spans="1:9" ht="15.75" customHeight="1" x14ac:dyDescent="0.25">
      <c r="A1771" s="1">
        <v>1770</v>
      </c>
      <c r="B1771" s="2">
        <v>1771</v>
      </c>
      <c r="C1771" s="2" t="s">
        <v>4818</v>
      </c>
      <c r="D1771" s="2" t="s">
        <v>4819</v>
      </c>
      <c r="E1771" s="2" t="s">
        <v>4820</v>
      </c>
      <c r="F1771" s="2" t="s">
        <v>809</v>
      </c>
      <c r="G1771" s="2">
        <v>0</v>
      </c>
      <c r="H1771" s="2" t="s">
        <v>221</v>
      </c>
      <c r="I1771" s="3" t="str">
        <f ca="1">IFERROR(__xludf.DUMMYFUNCTION("REGEXREPLACE(F1772,""\D"", """")
"),"29")</f>
        <v>29</v>
      </c>
    </row>
    <row r="1772" spans="1:9" ht="15.75" customHeight="1" x14ac:dyDescent="0.25">
      <c r="A1772" s="1">
        <v>1771</v>
      </c>
      <c r="B1772" s="2">
        <v>1772</v>
      </c>
      <c r="C1772" s="2" t="s">
        <v>4821</v>
      </c>
      <c r="D1772" s="2" t="s">
        <v>4822</v>
      </c>
      <c r="E1772" s="2" t="s">
        <v>13</v>
      </c>
      <c r="F1772" s="2">
        <v>0</v>
      </c>
      <c r="I1772" s="3" t="str">
        <f ca="1">IFERROR(__xludf.DUMMYFUNCTION("REGEXREPLACE(F1773,""\D"", """")
"),"#VALUE!")</f>
        <v>#VALUE!</v>
      </c>
    </row>
    <row r="1773" spans="1:9" ht="15.75" customHeight="1" x14ac:dyDescent="0.25">
      <c r="A1773" s="1">
        <v>1772</v>
      </c>
      <c r="B1773" s="2">
        <v>1773</v>
      </c>
      <c r="C1773" s="2" t="s">
        <v>4823</v>
      </c>
      <c r="D1773" s="2" t="s">
        <v>4824</v>
      </c>
      <c r="E1773" s="2" t="s">
        <v>13</v>
      </c>
      <c r="F1773" s="2">
        <v>0</v>
      </c>
      <c r="I1773" s="3" t="str">
        <f ca="1">IFERROR(__xludf.DUMMYFUNCTION("REGEXREPLACE(F1774,""\D"", """")
"),"#VALUE!")</f>
        <v>#VALUE!</v>
      </c>
    </row>
    <row r="1774" spans="1:9" ht="15.75" customHeight="1" x14ac:dyDescent="0.25">
      <c r="A1774" s="1">
        <v>1773</v>
      </c>
      <c r="B1774" s="2">
        <v>1774</v>
      </c>
      <c r="C1774" s="2" t="s">
        <v>4825</v>
      </c>
      <c r="D1774" s="2" t="s">
        <v>4826</v>
      </c>
      <c r="E1774" s="2" t="s">
        <v>4827</v>
      </c>
      <c r="F1774" s="2" t="s">
        <v>2655</v>
      </c>
      <c r="G1774" s="2">
        <v>34</v>
      </c>
      <c r="H1774" s="2" t="s">
        <v>4828</v>
      </c>
      <c r="I1774" s="3" t="str">
        <f ca="1">IFERROR(__xludf.DUMMYFUNCTION("REGEXREPLACE(F1775,""\D"", """")
"),"35")</f>
        <v>35</v>
      </c>
    </row>
    <row r="1775" spans="1:9" ht="15.75" customHeight="1" x14ac:dyDescent="0.25">
      <c r="A1775" s="1">
        <v>1774</v>
      </c>
      <c r="B1775" s="2">
        <v>1775</v>
      </c>
      <c r="C1775" s="2" t="s">
        <v>4829</v>
      </c>
      <c r="D1775" s="2" t="s">
        <v>4830</v>
      </c>
      <c r="E1775" s="2" t="s">
        <v>4831</v>
      </c>
      <c r="F1775" s="2" t="s">
        <v>46</v>
      </c>
      <c r="G1775" s="2">
        <v>83</v>
      </c>
      <c r="H1775" s="2" t="s">
        <v>4832</v>
      </c>
      <c r="I1775" s="3" t="str">
        <f ca="1">IFERROR(__xludf.DUMMYFUNCTION("REGEXREPLACE(F1776,""\D"", """")
"),"13")</f>
        <v>13</v>
      </c>
    </row>
    <row r="1776" spans="1:9" ht="15.75" customHeight="1" x14ac:dyDescent="0.25">
      <c r="A1776" s="1">
        <v>1775</v>
      </c>
      <c r="B1776" s="2">
        <v>1776</v>
      </c>
      <c r="C1776" s="2" t="s">
        <v>4833</v>
      </c>
      <c r="D1776" s="2" t="s">
        <v>4834</v>
      </c>
      <c r="E1776" s="2" t="s">
        <v>2546</v>
      </c>
      <c r="F1776" s="2">
        <v>0</v>
      </c>
      <c r="I1776" s="3" t="str">
        <f ca="1">IFERROR(__xludf.DUMMYFUNCTION("REGEXREPLACE(F1777,""\D"", """")
"),"#VALUE!")</f>
        <v>#VALUE!</v>
      </c>
    </row>
    <row r="1777" spans="1:9" ht="15.75" customHeight="1" x14ac:dyDescent="0.25">
      <c r="A1777" s="1">
        <v>1776</v>
      </c>
      <c r="B1777" s="2">
        <v>1777</v>
      </c>
      <c r="C1777" s="2" t="s">
        <v>4835</v>
      </c>
      <c r="D1777" s="2" t="s">
        <v>4836</v>
      </c>
      <c r="E1777" s="2" t="s">
        <v>4837</v>
      </c>
      <c r="F1777" s="2" t="s">
        <v>159</v>
      </c>
      <c r="G1777" s="2">
        <v>3</v>
      </c>
      <c r="H1777" s="2" t="s">
        <v>261</v>
      </c>
      <c r="I1777" s="3" t="str">
        <f ca="1">IFERROR(__xludf.DUMMYFUNCTION("REGEXREPLACE(F1778,""\D"", """")
"),"11")</f>
        <v>11</v>
      </c>
    </row>
    <row r="1778" spans="1:9" ht="15.75" customHeight="1" x14ac:dyDescent="0.25">
      <c r="A1778" s="1">
        <v>1777</v>
      </c>
      <c r="B1778" s="2">
        <v>1778</v>
      </c>
      <c r="C1778" s="2" t="s">
        <v>4838</v>
      </c>
      <c r="D1778" s="2" t="s">
        <v>4839</v>
      </c>
      <c r="E1778" s="2" t="s">
        <v>4840</v>
      </c>
      <c r="F1778" s="2">
        <v>0</v>
      </c>
      <c r="I1778" s="3" t="str">
        <f ca="1">IFERROR(__xludf.DUMMYFUNCTION("REGEXREPLACE(F1779,""\D"", """")
"),"#VALUE!")</f>
        <v>#VALUE!</v>
      </c>
    </row>
    <row r="1779" spans="1:9" ht="15.75" customHeight="1" x14ac:dyDescent="0.25">
      <c r="A1779" s="1">
        <v>1778</v>
      </c>
      <c r="B1779" s="2">
        <v>1779</v>
      </c>
      <c r="C1779" s="2" t="s">
        <v>4841</v>
      </c>
      <c r="D1779" s="2" t="s">
        <v>4842</v>
      </c>
      <c r="E1779" s="2" t="s">
        <v>13</v>
      </c>
      <c r="F1779" s="2">
        <v>0</v>
      </c>
      <c r="I1779" s="3" t="str">
        <f ca="1">IFERROR(__xludf.DUMMYFUNCTION("REGEXREPLACE(F1780,""\D"", """")
"),"#VALUE!")</f>
        <v>#VALUE!</v>
      </c>
    </row>
    <row r="1780" spans="1:9" ht="15.75" customHeight="1" x14ac:dyDescent="0.25">
      <c r="A1780" s="1">
        <v>1779</v>
      </c>
      <c r="B1780" s="2">
        <v>1780</v>
      </c>
      <c r="C1780" s="2" t="s">
        <v>4843</v>
      </c>
      <c r="D1780" s="2" t="s">
        <v>4844</v>
      </c>
      <c r="E1780" s="2" t="s">
        <v>4845</v>
      </c>
      <c r="F1780" s="2" t="s">
        <v>35</v>
      </c>
      <c r="G1780" s="2">
        <v>7</v>
      </c>
      <c r="H1780" s="2" t="s">
        <v>307</v>
      </c>
      <c r="I1780" s="3" t="str">
        <f ca="1">IFERROR(__xludf.DUMMYFUNCTION("REGEXREPLACE(F1781,""\D"", """")
"),"5")</f>
        <v>5</v>
      </c>
    </row>
    <row r="1781" spans="1:9" ht="15.75" customHeight="1" x14ac:dyDescent="0.25">
      <c r="A1781" s="1">
        <v>1780</v>
      </c>
      <c r="B1781" s="2">
        <v>1781</v>
      </c>
      <c r="C1781" s="2" t="s">
        <v>4846</v>
      </c>
      <c r="D1781" s="2" t="s">
        <v>4847</v>
      </c>
      <c r="E1781" s="2" t="s">
        <v>4848</v>
      </c>
      <c r="F1781" s="2">
        <v>0</v>
      </c>
      <c r="I1781" s="3" t="str">
        <f ca="1">IFERROR(__xludf.DUMMYFUNCTION("REGEXREPLACE(F1782,""\D"", """")
"),"#VALUE!")</f>
        <v>#VALUE!</v>
      </c>
    </row>
    <row r="1782" spans="1:9" ht="15.75" customHeight="1" x14ac:dyDescent="0.25">
      <c r="A1782" s="1">
        <v>1781</v>
      </c>
      <c r="B1782" s="2">
        <v>1782</v>
      </c>
      <c r="C1782" s="2" t="s">
        <v>4849</v>
      </c>
      <c r="D1782" s="2" t="s">
        <v>4850</v>
      </c>
      <c r="E1782" s="2" t="s">
        <v>4851</v>
      </c>
      <c r="F1782" s="2" t="s">
        <v>134</v>
      </c>
      <c r="G1782" s="2">
        <v>27</v>
      </c>
      <c r="H1782" s="2" t="s">
        <v>54</v>
      </c>
      <c r="I1782" s="3" t="str">
        <f ca="1">IFERROR(__xludf.DUMMYFUNCTION("REGEXREPLACE(F1783,""\D"", """")
"),"21")</f>
        <v>21</v>
      </c>
    </row>
    <row r="1783" spans="1:9" ht="15.75" customHeight="1" x14ac:dyDescent="0.25">
      <c r="A1783" s="1">
        <v>1782</v>
      </c>
      <c r="B1783" s="2">
        <v>1783</v>
      </c>
      <c r="C1783" s="2" t="s">
        <v>4852</v>
      </c>
      <c r="D1783" s="2" t="s">
        <v>4853</v>
      </c>
      <c r="E1783" s="2" t="s">
        <v>4854</v>
      </c>
      <c r="F1783" s="2" t="s">
        <v>1198</v>
      </c>
      <c r="G1783" s="2">
        <v>0</v>
      </c>
      <c r="H1783" s="2" t="s">
        <v>684</v>
      </c>
      <c r="I1783" s="3" t="str">
        <f ca="1">IFERROR(__xludf.DUMMYFUNCTION("REGEXREPLACE(F1784,""\D"", """")
"),"24")</f>
        <v>24</v>
      </c>
    </row>
    <row r="1784" spans="1:9" ht="15.75" customHeight="1" x14ac:dyDescent="0.25">
      <c r="A1784" s="1">
        <v>1783</v>
      </c>
      <c r="B1784" s="2">
        <v>1784</v>
      </c>
      <c r="C1784" s="2" t="s">
        <v>4855</v>
      </c>
      <c r="D1784" s="2" t="s">
        <v>4856</v>
      </c>
      <c r="E1784" s="2" t="s">
        <v>4857</v>
      </c>
      <c r="F1784" s="2" t="s">
        <v>3062</v>
      </c>
      <c r="G1784" s="2">
        <v>122</v>
      </c>
      <c r="H1784" s="2" t="s">
        <v>4858</v>
      </c>
      <c r="I1784" s="3" t="str">
        <f ca="1">IFERROR(__xludf.DUMMYFUNCTION("REGEXREPLACE(F1785,""\D"", """")
"),"36")</f>
        <v>36</v>
      </c>
    </row>
    <row r="1785" spans="1:9" ht="15.75" customHeight="1" x14ac:dyDescent="0.25">
      <c r="A1785" s="1">
        <v>1784</v>
      </c>
      <c r="B1785" s="2">
        <v>1785</v>
      </c>
      <c r="C1785" s="2" t="s">
        <v>4859</v>
      </c>
      <c r="D1785" s="2" t="s">
        <v>4860</v>
      </c>
      <c r="E1785" s="2" t="s">
        <v>13</v>
      </c>
      <c r="F1785" s="2">
        <v>0</v>
      </c>
      <c r="I1785" s="3" t="str">
        <f ca="1">IFERROR(__xludf.DUMMYFUNCTION("REGEXREPLACE(F1786,""\D"", """")
"),"#VALUE!")</f>
        <v>#VALUE!</v>
      </c>
    </row>
    <row r="1786" spans="1:9" ht="15.75" customHeight="1" x14ac:dyDescent="0.25">
      <c r="A1786" s="1">
        <v>1785</v>
      </c>
      <c r="B1786" s="2">
        <v>1786</v>
      </c>
      <c r="C1786" s="2" t="s">
        <v>4861</v>
      </c>
      <c r="D1786" s="2" t="s">
        <v>4862</v>
      </c>
      <c r="E1786" s="2" t="s">
        <v>13</v>
      </c>
      <c r="F1786" s="2">
        <v>0</v>
      </c>
      <c r="I1786" s="3" t="str">
        <f ca="1">IFERROR(__xludf.DUMMYFUNCTION("REGEXREPLACE(F1787,""\D"", """")
"),"#VALUE!")</f>
        <v>#VALUE!</v>
      </c>
    </row>
    <row r="1787" spans="1:9" ht="15.75" customHeight="1" x14ac:dyDescent="0.25">
      <c r="A1787" s="1">
        <v>1786</v>
      </c>
      <c r="B1787" s="2">
        <v>1787</v>
      </c>
      <c r="C1787" s="2" t="s">
        <v>4863</v>
      </c>
      <c r="D1787" s="2" t="s">
        <v>4864</v>
      </c>
      <c r="E1787" s="2" t="s">
        <v>13</v>
      </c>
      <c r="F1787" s="2">
        <v>0</v>
      </c>
      <c r="I1787" s="3" t="str">
        <f ca="1">IFERROR(__xludf.DUMMYFUNCTION("REGEXREPLACE(F1788,""\D"", """")
"),"#VALUE!")</f>
        <v>#VALUE!</v>
      </c>
    </row>
    <row r="1788" spans="1:9" ht="15.75" customHeight="1" x14ac:dyDescent="0.25">
      <c r="A1788" s="1">
        <v>1787</v>
      </c>
      <c r="B1788" s="2">
        <v>1788</v>
      </c>
      <c r="C1788" s="2" t="s">
        <v>4865</v>
      </c>
      <c r="D1788" s="2" t="s">
        <v>4866</v>
      </c>
      <c r="E1788" s="2" t="s">
        <v>13</v>
      </c>
      <c r="F1788" s="2">
        <v>0</v>
      </c>
      <c r="I1788" s="3" t="str">
        <f ca="1">IFERROR(__xludf.DUMMYFUNCTION("REGEXREPLACE(F1789,""\D"", """")
"),"#VALUE!")</f>
        <v>#VALUE!</v>
      </c>
    </row>
    <row r="1789" spans="1:9" ht="15.75" customHeight="1" x14ac:dyDescent="0.25">
      <c r="A1789" s="1">
        <v>1788</v>
      </c>
      <c r="B1789" s="2">
        <v>1789</v>
      </c>
      <c r="C1789" s="2" t="s">
        <v>4867</v>
      </c>
      <c r="D1789" s="2" t="s">
        <v>4868</v>
      </c>
      <c r="E1789" s="2" t="s">
        <v>13</v>
      </c>
      <c r="F1789" s="2">
        <v>0</v>
      </c>
      <c r="I1789" s="3" t="str">
        <f ca="1">IFERROR(__xludf.DUMMYFUNCTION("REGEXREPLACE(F1790,""\D"", """")
"),"#VALUE!")</f>
        <v>#VALUE!</v>
      </c>
    </row>
    <row r="1790" spans="1:9" ht="15.75" customHeight="1" x14ac:dyDescent="0.25">
      <c r="A1790" s="1">
        <v>1789</v>
      </c>
      <c r="B1790" s="2">
        <v>1790</v>
      </c>
      <c r="C1790" s="2" t="s">
        <v>4869</v>
      </c>
      <c r="D1790" s="2" t="s">
        <v>4870</v>
      </c>
      <c r="E1790" s="2" t="s">
        <v>13</v>
      </c>
      <c r="F1790" s="2">
        <v>0</v>
      </c>
      <c r="I1790" s="3" t="str">
        <f ca="1">IFERROR(__xludf.DUMMYFUNCTION("REGEXREPLACE(F1791,""\D"", """")
"),"#VALUE!")</f>
        <v>#VALUE!</v>
      </c>
    </row>
    <row r="1791" spans="1:9" ht="15.75" customHeight="1" x14ac:dyDescent="0.25">
      <c r="A1791" s="1">
        <v>1790</v>
      </c>
      <c r="B1791" s="2">
        <v>1791</v>
      </c>
      <c r="C1791" s="2" t="s">
        <v>4871</v>
      </c>
      <c r="D1791" s="2" t="s">
        <v>4872</v>
      </c>
      <c r="E1791" s="2" t="s">
        <v>4873</v>
      </c>
      <c r="F1791" s="2" t="s">
        <v>4874</v>
      </c>
      <c r="G1791" s="2">
        <v>0</v>
      </c>
      <c r="H1791" s="2" t="s">
        <v>4875</v>
      </c>
      <c r="I1791" s="3" t="str">
        <f ca="1">IFERROR(__xludf.DUMMYFUNCTION("REGEXREPLACE(F1792,""\D"", """")
"),"64")</f>
        <v>64</v>
      </c>
    </row>
    <row r="1792" spans="1:9" ht="15.75" customHeight="1" x14ac:dyDescent="0.25">
      <c r="A1792" s="1">
        <v>1791</v>
      </c>
      <c r="B1792" s="2">
        <v>1792</v>
      </c>
      <c r="C1792" s="2" t="s">
        <v>4876</v>
      </c>
      <c r="D1792" s="2" t="s">
        <v>4877</v>
      </c>
      <c r="E1792" s="2" t="s">
        <v>4878</v>
      </c>
      <c r="F1792" s="2" t="s">
        <v>4874</v>
      </c>
      <c r="G1792" s="2">
        <v>76</v>
      </c>
      <c r="H1792" s="2" t="s">
        <v>4879</v>
      </c>
      <c r="I1792" s="3" t="str">
        <f ca="1">IFERROR(__xludf.DUMMYFUNCTION("REGEXREPLACE(F1793,""\D"", """")
"),"64")</f>
        <v>64</v>
      </c>
    </row>
    <row r="1793" spans="1:9" ht="15.75" customHeight="1" x14ac:dyDescent="0.25">
      <c r="A1793" s="1">
        <v>1792</v>
      </c>
      <c r="B1793" s="2">
        <v>1793</v>
      </c>
      <c r="C1793" s="2" t="s">
        <v>4880</v>
      </c>
      <c r="D1793" s="2" t="s">
        <v>4881</v>
      </c>
      <c r="E1793" s="2" t="s">
        <v>4882</v>
      </c>
      <c r="F1793" s="2" t="s">
        <v>58</v>
      </c>
      <c r="G1793" s="2">
        <v>0</v>
      </c>
      <c r="H1793" s="2" t="s">
        <v>59</v>
      </c>
      <c r="I1793" s="3" t="str">
        <f ca="1">IFERROR(__xludf.DUMMYFUNCTION("REGEXREPLACE(F1794,""\D"", """")
"),"30")</f>
        <v>30</v>
      </c>
    </row>
    <row r="1794" spans="1:9" ht="15.75" customHeight="1" x14ac:dyDescent="0.25">
      <c r="A1794" s="1">
        <v>1793</v>
      </c>
      <c r="B1794" s="2">
        <v>1794</v>
      </c>
      <c r="C1794" s="2" t="s">
        <v>4883</v>
      </c>
      <c r="D1794" s="2" t="s">
        <v>4884</v>
      </c>
      <c r="E1794" s="2" t="s">
        <v>4885</v>
      </c>
      <c r="F1794" s="2">
        <v>0</v>
      </c>
      <c r="I1794" s="3" t="str">
        <f ca="1">IFERROR(__xludf.DUMMYFUNCTION("REGEXREPLACE(F1795,""\D"", """")
"),"#VALUE!")</f>
        <v>#VALUE!</v>
      </c>
    </row>
    <row r="1795" spans="1:9" ht="15.75" customHeight="1" x14ac:dyDescent="0.25">
      <c r="A1795" s="1">
        <v>1794</v>
      </c>
      <c r="B1795" s="2">
        <v>1795</v>
      </c>
      <c r="C1795" s="2" t="s">
        <v>4886</v>
      </c>
      <c r="D1795" s="2" t="s">
        <v>4887</v>
      </c>
      <c r="E1795" s="2" t="s">
        <v>13</v>
      </c>
      <c r="F1795" s="2">
        <v>0</v>
      </c>
      <c r="I1795" s="3" t="str">
        <f ca="1">IFERROR(__xludf.DUMMYFUNCTION("REGEXREPLACE(F1796,""\D"", """")
"),"#VALUE!")</f>
        <v>#VALUE!</v>
      </c>
    </row>
    <row r="1796" spans="1:9" ht="15.75" customHeight="1" x14ac:dyDescent="0.25">
      <c r="A1796" s="1">
        <v>1795</v>
      </c>
      <c r="B1796" s="2">
        <v>1796</v>
      </c>
      <c r="C1796" s="2" t="s">
        <v>4888</v>
      </c>
      <c r="D1796" s="2" t="s">
        <v>4889</v>
      </c>
      <c r="E1796" s="2" t="s">
        <v>4890</v>
      </c>
      <c r="F1796" s="2">
        <v>0</v>
      </c>
      <c r="I1796" s="3" t="str">
        <f ca="1">IFERROR(__xludf.DUMMYFUNCTION("REGEXREPLACE(F1797,""\D"", """")
"),"#VALUE!")</f>
        <v>#VALUE!</v>
      </c>
    </row>
    <row r="1797" spans="1:9" ht="15.75" customHeight="1" x14ac:dyDescent="0.25">
      <c r="A1797" s="1">
        <v>1796</v>
      </c>
      <c r="B1797" s="2">
        <v>1797</v>
      </c>
      <c r="C1797" s="2" t="s">
        <v>4891</v>
      </c>
      <c r="D1797" s="2" t="s">
        <v>4892</v>
      </c>
      <c r="E1797" s="2" t="s">
        <v>4893</v>
      </c>
      <c r="F1797" s="2">
        <v>0</v>
      </c>
      <c r="I1797" s="3" t="str">
        <f ca="1">IFERROR(__xludf.DUMMYFUNCTION("REGEXREPLACE(F1798,""\D"", """")
"),"#VALUE!")</f>
        <v>#VALUE!</v>
      </c>
    </row>
    <row r="1798" spans="1:9" ht="15.75" customHeight="1" x14ac:dyDescent="0.25">
      <c r="A1798" s="1">
        <v>1797</v>
      </c>
      <c r="B1798" s="2">
        <v>1798</v>
      </c>
      <c r="C1798" s="2" t="s">
        <v>4894</v>
      </c>
      <c r="D1798" s="2" t="s">
        <v>4895</v>
      </c>
      <c r="E1798" s="2" t="s">
        <v>4896</v>
      </c>
      <c r="F1798" s="2" t="s">
        <v>356</v>
      </c>
      <c r="G1798" s="2">
        <v>20</v>
      </c>
      <c r="H1798" s="2" t="s">
        <v>523</v>
      </c>
      <c r="I1798" s="3" t="str">
        <f ca="1">IFERROR(__xludf.DUMMYFUNCTION("REGEXREPLACE(F1799,""\D"", """")
"),"14")</f>
        <v>14</v>
      </c>
    </row>
    <row r="1799" spans="1:9" ht="15.75" customHeight="1" x14ac:dyDescent="0.25">
      <c r="A1799" s="1">
        <v>1798</v>
      </c>
      <c r="B1799" s="2">
        <v>1799</v>
      </c>
      <c r="C1799" s="2" t="s">
        <v>4897</v>
      </c>
      <c r="D1799" s="2" t="s">
        <v>4898</v>
      </c>
      <c r="E1799" s="2" t="s">
        <v>4899</v>
      </c>
      <c r="F1799" s="2">
        <v>0</v>
      </c>
      <c r="I1799" s="3" t="str">
        <f ca="1">IFERROR(__xludf.DUMMYFUNCTION("REGEXREPLACE(F1800,""\D"", """")
"),"#VALUE!")</f>
        <v>#VALUE!</v>
      </c>
    </row>
    <row r="1800" spans="1:9" ht="15.75" customHeight="1" x14ac:dyDescent="0.25">
      <c r="A1800" s="1">
        <v>1799</v>
      </c>
      <c r="B1800" s="2">
        <v>1800</v>
      </c>
      <c r="C1800" s="2" t="s">
        <v>4900</v>
      </c>
      <c r="D1800" s="2" t="s">
        <v>4901</v>
      </c>
      <c r="E1800" s="2" t="s">
        <v>13</v>
      </c>
      <c r="F1800" s="2">
        <v>0</v>
      </c>
      <c r="I1800" s="3" t="str">
        <f ca="1">IFERROR(__xludf.DUMMYFUNCTION("REGEXREPLACE(F1801,""\D"", """")
"),"#VALUE!")</f>
        <v>#VALUE!</v>
      </c>
    </row>
    <row r="1801" spans="1:9" ht="15.75" customHeight="1" x14ac:dyDescent="0.25">
      <c r="A1801" s="1">
        <v>1800</v>
      </c>
      <c r="B1801" s="2">
        <v>1801</v>
      </c>
      <c r="C1801" s="2" t="s">
        <v>4902</v>
      </c>
      <c r="D1801" s="2" t="s">
        <v>4903</v>
      </c>
      <c r="E1801" s="2" t="s">
        <v>4904</v>
      </c>
      <c r="F1801" s="2">
        <v>0</v>
      </c>
      <c r="I1801" s="3" t="str">
        <f ca="1">IFERROR(__xludf.DUMMYFUNCTION("REGEXREPLACE(F1802,""\D"", """")
"),"#VALUE!")</f>
        <v>#VALUE!</v>
      </c>
    </row>
    <row r="1802" spans="1:9" ht="15.75" customHeight="1" x14ac:dyDescent="0.25">
      <c r="A1802" s="1">
        <v>1801</v>
      </c>
      <c r="B1802" s="2">
        <v>1802</v>
      </c>
      <c r="C1802" s="2" t="s">
        <v>4905</v>
      </c>
      <c r="D1802" s="2" t="s">
        <v>4906</v>
      </c>
      <c r="E1802" s="2" t="s">
        <v>13</v>
      </c>
      <c r="F1802" s="2">
        <v>0</v>
      </c>
      <c r="I1802" s="3" t="str">
        <f ca="1">IFERROR(__xludf.DUMMYFUNCTION("REGEXREPLACE(F1803,""\D"", """")
"),"#VALUE!")</f>
        <v>#VALUE!</v>
      </c>
    </row>
    <row r="1803" spans="1:9" ht="15.75" customHeight="1" x14ac:dyDescent="0.25">
      <c r="A1803" s="1">
        <v>1802</v>
      </c>
      <c r="B1803" s="2">
        <v>1803</v>
      </c>
      <c r="C1803" s="2" t="s">
        <v>4907</v>
      </c>
      <c r="D1803" s="2" t="s">
        <v>4908</v>
      </c>
      <c r="E1803" s="2" t="s">
        <v>4909</v>
      </c>
      <c r="F1803" s="2" t="s">
        <v>154</v>
      </c>
      <c r="G1803" s="2">
        <v>0</v>
      </c>
      <c r="H1803" s="2" t="s">
        <v>4439</v>
      </c>
      <c r="I1803" s="3" t="str">
        <f ca="1">IFERROR(__xludf.DUMMYFUNCTION("REGEXREPLACE(F1804,""\D"", """")
"),"3")</f>
        <v>3</v>
      </c>
    </row>
    <row r="1804" spans="1:9" ht="15.75" customHeight="1" x14ac:dyDescent="0.25">
      <c r="A1804" s="1">
        <v>1803</v>
      </c>
      <c r="B1804" s="2">
        <v>1804</v>
      </c>
      <c r="C1804" s="2" t="s">
        <v>4910</v>
      </c>
      <c r="D1804" s="2" t="s">
        <v>4911</v>
      </c>
      <c r="E1804" s="2" t="s">
        <v>4912</v>
      </c>
      <c r="F1804" s="2" t="s">
        <v>168</v>
      </c>
      <c r="G1804" s="2">
        <v>4</v>
      </c>
      <c r="H1804" s="2" t="s">
        <v>155</v>
      </c>
      <c r="I1804" s="3" t="str">
        <f ca="1">IFERROR(__xludf.DUMMYFUNCTION("REGEXREPLACE(F1805,""\D"", """")
"),"6")</f>
        <v>6</v>
      </c>
    </row>
    <row r="1805" spans="1:9" ht="15.75" customHeight="1" x14ac:dyDescent="0.25">
      <c r="A1805" s="1">
        <v>1804</v>
      </c>
      <c r="B1805" s="2">
        <v>1805</v>
      </c>
      <c r="C1805" s="2" t="s">
        <v>4913</v>
      </c>
      <c r="D1805" s="2" t="s">
        <v>4914</v>
      </c>
      <c r="E1805" s="2" t="s">
        <v>13</v>
      </c>
      <c r="F1805" s="2">
        <v>0</v>
      </c>
      <c r="I1805" s="3" t="str">
        <f ca="1">IFERROR(__xludf.DUMMYFUNCTION("REGEXREPLACE(F1806,""\D"", """")
"),"#VALUE!")</f>
        <v>#VALUE!</v>
      </c>
    </row>
    <row r="1806" spans="1:9" ht="15.75" customHeight="1" x14ac:dyDescent="0.25">
      <c r="A1806" s="1">
        <v>1805</v>
      </c>
      <c r="B1806" s="2">
        <v>1806</v>
      </c>
      <c r="C1806" s="2" t="s">
        <v>4915</v>
      </c>
      <c r="D1806" s="2" t="s">
        <v>4916</v>
      </c>
      <c r="E1806" s="2" t="s">
        <v>4917</v>
      </c>
      <c r="F1806" s="2">
        <v>0</v>
      </c>
      <c r="I1806" s="3" t="str">
        <f ca="1">IFERROR(__xludf.DUMMYFUNCTION("REGEXREPLACE(F1807,""\D"", """")
"),"#VALUE!")</f>
        <v>#VALUE!</v>
      </c>
    </row>
    <row r="1807" spans="1:9" ht="15.75" customHeight="1" x14ac:dyDescent="0.25">
      <c r="A1807" s="1">
        <v>1806</v>
      </c>
      <c r="B1807" s="2">
        <v>1807</v>
      </c>
      <c r="C1807" s="2" t="s">
        <v>4918</v>
      </c>
      <c r="D1807" s="2" t="s">
        <v>4919</v>
      </c>
      <c r="E1807" s="2" t="s">
        <v>4920</v>
      </c>
      <c r="F1807" s="2" t="s">
        <v>409</v>
      </c>
      <c r="G1807" s="2">
        <v>15</v>
      </c>
      <c r="H1807" s="2" t="s">
        <v>440</v>
      </c>
      <c r="I1807" s="3" t="str">
        <f ca="1">IFERROR(__xludf.DUMMYFUNCTION("REGEXREPLACE(F1808,""\D"", """")
"),"7")</f>
        <v>7</v>
      </c>
    </row>
    <row r="1808" spans="1:9" ht="15.75" customHeight="1" x14ac:dyDescent="0.25">
      <c r="A1808" s="1">
        <v>1807</v>
      </c>
      <c r="B1808" s="2">
        <v>1808</v>
      </c>
      <c r="C1808" s="2" t="s">
        <v>4921</v>
      </c>
      <c r="D1808" s="2" t="s">
        <v>4922</v>
      </c>
      <c r="E1808" s="2" t="s">
        <v>4923</v>
      </c>
      <c r="F1808" s="2" t="s">
        <v>3931</v>
      </c>
      <c r="G1808" s="2">
        <v>6</v>
      </c>
      <c r="H1808" s="2" t="s">
        <v>4924</v>
      </c>
      <c r="I1808" s="3" t="str">
        <f ca="1">IFERROR(__xludf.DUMMYFUNCTION("REGEXREPLACE(F1809,""\D"", """")
"),"135")</f>
        <v>135</v>
      </c>
    </row>
    <row r="1809" spans="1:9" ht="15.75" customHeight="1" x14ac:dyDescent="0.25">
      <c r="A1809" s="1">
        <v>1808</v>
      </c>
      <c r="B1809" s="2">
        <v>1809</v>
      </c>
      <c r="C1809" s="2" t="s">
        <v>4925</v>
      </c>
      <c r="D1809" s="2" t="s">
        <v>4926</v>
      </c>
      <c r="E1809" s="2" t="s">
        <v>4927</v>
      </c>
      <c r="F1809" s="2" t="s">
        <v>898</v>
      </c>
      <c r="G1809" s="2">
        <v>21</v>
      </c>
      <c r="H1809" s="2" t="s">
        <v>805</v>
      </c>
      <c r="I1809" s="3" t="str">
        <f ca="1">IFERROR(__xludf.DUMMYFUNCTION("REGEXREPLACE(F1810,""\D"", """")
"),"31")</f>
        <v>31</v>
      </c>
    </row>
    <row r="1810" spans="1:9" ht="15.75" customHeight="1" x14ac:dyDescent="0.25">
      <c r="A1810" s="1">
        <v>1809</v>
      </c>
      <c r="B1810" s="2">
        <v>1810</v>
      </c>
      <c r="C1810" s="2" t="s">
        <v>4928</v>
      </c>
      <c r="D1810" s="2" t="s">
        <v>4929</v>
      </c>
      <c r="E1810" s="2" t="s">
        <v>4930</v>
      </c>
      <c r="F1810" s="2">
        <v>0</v>
      </c>
      <c r="I1810" s="3" t="str">
        <f ca="1">IFERROR(__xludf.DUMMYFUNCTION("REGEXREPLACE(F1811,""\D"", """")
"),"#VALUE!")</f>
        <v>#VALUE!</v>
      </c>
    </row>
    <row r="1811" spans="1:9" ht="15.75" customHeight="1" x14ac:dyDescent="0.25">
      <c r="A1811" s="1">
        <v>1810</v>
      </c>
      <c r="B1811" s="2">
        <v>1811</v>
      </c>
      <c r="C1811" s="2" t="s">
        <v>4931</v>
      </c>
      <c r="D1811" s="2" t="s">
        <v>4932</v>
      </c>
      <c r="E1811" s="2" t="s">
        <v>4933</v>
      </c>
      <c r="F1811" s="2">
        <v>0</v>
      </c>
      <c r="I1811" s="3" t="str">
        <f ca="1">IFERROR(__xludf.DUMMYFUNCTION("REGEXREPLACE(F1812,""\D"", """")
"),"#VALUE!")</f>
        <v>#VALUE!</v>
      </c>
    </row>
    <row r="1812" spans="1:9" ht="15.75" customHeight="1" x14ac:dyDescent="0.25">
      <c r="A1812" s="1">
        <v>1811</v>
      </c>
      <c r="B1812" s="2">
        <v>1812</v>
      </c>
      <c r="C1812" s="2" t="s">
        <v>4934</v>
      </c>
      <c r="D1812" s="2" t="s">
        <v>4935</v>
      </c>
      <c r="E1812" s="2" t="s">
        <v>4936</v>
      </c>
      <c r="F1812" s="2">
        <v>0</v>
      </c>
      <c r="I1812" s="3" t="str">
        <f ca="1">IFERROR(__xludf.DUMMYFUNCTION("REGEXREPLACE(F1813,""\D"", """")
"),"#VALUE!")</f>
        <v>#VALUE!</v>
      </c>
    </row>
    <row r="1813" spans="1:9" ht="15.75" customHeight="1" x14ac:dyDescent="0.25">
      <c r="A1813" s="1">
        <v>1812</v>
      </c>
      <c r="B1813" s="2">
        <v>1813</v>
      </c>
      <c r="C1813" s="2" t="s">
        <v>4937</v>
      </c>
      <c r="D1813" s="2" t="s">
        <v>4938</v>
      </c>
      <c r="E1813" s="2" t="s">
        <v>13</v>
      </c>
      <c r="F1813" s="2">
        <v>0</v>
      </c>
      <c r="I1813" s="3" t="str">
        <f ca="1">IFERROR(__xludf.DUMMYFUNCTION("REGEXREPLACE(F1814,""\D"", """")
"),"#VALUE!")</f>
        <v>#VALUE!</v>
      </c>
    </row>
    <row r="1814" spans="1:9" ht="15.75" customHeight="1" x14ac:dyDescent="0.25">
      <c r="A1814" s="1">
        <v>1813</v>
      </c>
      <c r="B1814" s="2">
        <v>1814</v>
      </c>
      <c r="C1814" s="2" t="s">
        <v>4939</v>
      </c>
      <c r="D1814" s="2" t="s">
        <v>4940</v>
      </c>
      <c r="E1814" s="2" t="s">
        <v>13</v>
      </c>
      <c r="F1814" s="2">
        <v>0</v>
      </c>
      <c r="I1814" s="3" t="str">
        <f ca="1">IFERROR(__xludf.DUMMYFUNCTION("REGEXREPLACE(F1815,""\D"", """")
"),"#VALUE!")</f>
        <v>#VALUE!</v>
      </c>
    </row>
    <row r="1815" spans="1:9" ht="15.75" customHeight="1" x14ac:dyDescent="0.25">
      <c r="A1815" s="1">
        <v>1814</v>
      </c>
      <c r="B1815" s="2">
        <v>1815</v>
      </c>
      <c r="C1815" s="2" t="s">
        <v>4941</v>
      </c>
      <c r="D1815" s="2" t="s">
        <v>4942</v>
      </c>
      <c r="E1815" s="2" t="s">
        <v>4943</v>
      </c>
      <c r="F1815" s="2" t="s">
        <v>168</v>
      </c>
      <c r="G1815" s="2">
        <v>9</v>
      </c>
      <c r="H1815" s="2" t="s">
        <v>160</v>
      </c>
      <c r="I1815" s="3" t="str">
        <f ca="1">IFERROR(__xludf.DUMMYFUNCTION("REGEXREPLACE(F1816,""\D"", """")
"),"6")</f>
        <v>6</v>
      </c>
    </row>
    <row r="1816" spans="1:9" ht="15.75" customHeight="1" x14ac:dyDescent="0.25">
      <c r="A1816" s="1">
        <v>1815</v>
      </c>
      <c r="B1816" s="2">
        <v>1816</v>
      </c>
      <c r="C1816" s="2" t="s">
        <v>4944</v>
      </c>
      <c r="D1816" s="2" t="s">
        <v>4945</v>
      </c>
      <c r="E1816" s="2" t="s">
        <v>4946</v>
      </c>
      <c r="F1816" s="2">
        <v>0</v>
      </c>
      <c r="I1816" s="3" t="str">
        <f ca="1">IFERROR(__xludf.DUMMYFUNCTION("REGEXREPLACE(F1817,""\D"", """")
"),"#VALUE!")</f>
        <v>#VALUE!</v>
      </c>
    </row>
    <row r="1817" spans="1:9" ht="15.75" customHeight="1" x14ac:dyDescent="0.25">
      <c r="A1817" s="1">
        <v>1816</v>
      </c>
      <c r="B1817" s="2">
        <v>1817</v>
      </c>
      <c r="C1817" s="2" t="s">
        <v>4947</v>
      </c>
      <c r="D1817" s="2" t="s">
        <v>4948</v>
      </c>
      <c r="E1817" s="2" t="s">
        <v>4949</v>
      </c>
      <c r="F1817" s="2">
        <v>0</v>
      </c>
      <c r="I1817" s="3" t="str">
        <f ca="1">IFERROR(__xludf.DUMMYFUNCTION("REGEXREPLACE(F1818,""\D"", """")
"),"#VALUE!")</f>
        <v>#VALUE!</v>
      </c>
    </row>
    <row r="1818" spans="1:9" ht="15.75" customHeight="1" x14ac:dyDescent="0.25">
      <c r="A1818" s="1">
        <v>1817</v>
      </c>
      <c r="B1818" s="2">
        <v>1818</v>
      </c>
      <c r="C1818" s="2" t="s">
        <v>4950</v>
      </c>
      <c r="D1818" s="2" t="s">
        <v>4951</v>
      </c>
      <c r="E1818" s="2" t="s">
        <v>4952</v>
      </c>
      <c r="F1818" s="2">
        <v>0</v>
      </c>
      <c r="I1818" s="3" t="str">
        <f ca="1">IFERROR(__xludf.DUMMYFUNCTION("REGEXREPLACE(F1819,""\D"", """")
"),"#VALUE!")</f>
        <v>#VALUE!</v>
      </c>
    </row>
    <row r="1819" spans="1:9" ht="15.75" customHeight="1" x14ac:dyDescent="0.25">
      <c r="A1819" s="1">
        <v>1818</v>
      </c>
      <c r="B1819" s="2">
        <v>1819</v>
      </c>
      <c r="C1819" s="2" t="s">
        <v>4953</v>
      </c>
      <c r="D1819" s="2" t="s">
        <v>4954</v>
      </c>
      <c r="E1819" s="2" t="s">
        <v>4955</v>
      </c>
      <c r="F1819" s="2" t="s">
        <v>102</v>
      </c>
      <c r="G1819" s="2">
        <v>0</v>
      </c>
      <c r="H1819" s="2" t="s">
        <v>475</v>
      </c>
      <c r="I1819" s="3" t="str">
        <f ca="1">IFERROR(__xludf.DUMMYFUNCTION("REGEXREPLACE(F1820,""\D"", """")
"),"17")</f>
        <v>17</v>
      </c>
    </row>
    <row r="1820" spans="1:9" ht="15.75" customHeight="1" x14ac:dyDescent="0.25">
      <c r="A1820" s="1">
        <v>1819</v>
      </c>
      <c r="B1820" s="2">
        <v>1820</v>
      </c>
      <c r="C1820" s="2" t="s">
        <v>4956</v>
      </c>
      <c r="D1820" s="2" t="s">
        <v>4957</v>
      </c>
      <c r="E1820" s="2" t="s">
        <v>4958</v>
      </c>
      <c r="F1820" s="2">
        <v>0</v>
      </c>
      <c r="I1820" s="3" t="str">
        <f ca="1">IFERROR(__xludf.DUMMYFUNCTION("REGEXREPLACE(F1821,""\D"", """")
"),"#VALUE!")</f>
        <v>#VALUE!</v>
      </c>
    </row>
    <row r="1821" spans="1:9" ht="15.75" customHeight="1" x14ac:dyDescent="0.25">
      <c r="A1821" s="1">
        <v>1820</v>
      </c>
      <c r="B1821" s="2">
        <v>1821</v>
      </c>
      <c r="C1821" s="2" t="s">
        <v>4959</v>
      </c>
      <c r="D1821" s="2" t="s">
        <v>4960</v>
      </c>
      <c r="E1821" s="2" t="s">
        <v>13</v>
      </c>
      <c r="F1821" s="2">
        <v>0</v>
      </c>
      <c r="I1821" s="3" t="str">
        <f ca="1">IFERROR(__xludf.DUMMYFUNCTION("REGEXREPLACE(F1822,""\D"", """")
"),"#VALUE!")</f>
        <v>#VALUE!</v>
      </c>
    </row>
    <row r="1822" spans="1:9" ht="15.75" customHeight="1" x14ac:dyDescent="0.25">
      <c r="A1822" s="1">
        <v>1821</v>
      </c>
      <c r="B1822" s="2">
        <v>1822</v>
      </c>
      <c r="C1822" s="2" t="s">
        <v>4961</v>
      </c>
      <c r="D1822" s="2" t="s">
        <v>4962</v>
      </c>
      <c r="E1822" s="2" t="s">
        <v>4963</v>
      </c>
      <c r="F1822" s="2">
        <v>0</v>
      </c>
      <c r="I1822" s="3" t="str">
        <f ca="1">IFERROR(__xludf.DUMMYFUNCTION("REGEXREPLACE(F1823,""\D"", """")
"),"#VALUE!")</f>
        <v>#VALUE!</v>
      </c>
    </row>
    <row r="1823" spans="1:9" ht="15.75" customHeight="1" x14ac:dyDescent="0.25">
      <c r="A1823" s="1">
        <v>1822</v>
      </c>
      <c r="B1823" s="2">
        <v>1823</v>
      </c>
      <c r="C1823" s="2" t="s">
        <v>4964</v>
      </c>
      <c r="D1823" s="2" t="s">
        <v>4965</v>
      </c>
      <c r="E1823" s="2" t="s">
        <v>4966</v>
      </c>
      <c r="F1823" s="2" t="s">
        <v>154</v>
      </c>
      <c r="G1823" s="2">
        <v>3</v>
      </c>
      <c r="H1823" s="2" t="s">
        <v>94</v>
      </c>
      <c r="I1823" s="3" t="str">
        <f ca="1">IFERROR(__xludf.DUMMYFUNCTION("REGEXREPLACE(F1824,""\D"", """")
"),"3")</f>
        <v>3</v>
      </c>
    </row>
    <row r="1824" spans="1:9" ht="15.75" customHeight="1" x14ac:dyDescent="0.25">
      <c r="A1824" s="1">
        <v>1823</v>
      </c>
      <c r="B1824" s="2">
        <v>1824</v>
      </c>
      <c r="C1824" s="2" t="s">
        <v>4967</v>
      </c>
      <c r="D1824" s="2" t="s">
        <v>4968</v>
      </c>
      <c r="E1824" s="2" t="s">
        <v>13</v>
      </c>
      <c r="F1824" s="2">
        <v>0</v>
      </c>
      <c r="I1824" s="3" t="str">
        <f ca="1">IFERROR(__xludf.DUMMYFUNCTION("REGEXREPLACE(F1825,""\D"", """")
"),"#VALUE!")</f>
        <v>#VALUE!</v>
      </c>
    </row>
    <row r="1825" spans="1:9" ht="15.75" customHeight="1" x14ac:dyDescent="0.25">
      <c r="A1825" s="1">
        <v>1824</v>
      </c>
      <c r="B1825" s="2">
        <v>1825</v>
      </c>
      <c r="C1825" s="2" t="s">
        <v>4969</v>
      </c>
      <c r="D1825" s="2" t="s">
        <v>4970</v>
      </c>
      <c r="E1825" s="2" t="s">
        <v>4971</v>
      </c>
      <c r="F1825" s="2" t="s">
        <v>509</v>
      </c>
      <c r="G1825" s="2">
        <v>44</v>
      </c>
      <c r="H1825" s="2" t="s">
        <v>899</v>
      </c>
      <c r="I1825" s="3" t="str">
        <f ca="1">IFERROR(__xludf.DUMMYFUNCTION("REGEXREPLACE(F1826,""\D"", """")
"),"27")</f>
        <v>27</v>
      </c>
    </row>
    <row r="1826" spans="1:9" ht="15.75" customHeight="1" x14ac:dyDescent="0.25">
      <c r="A1826" s="1">
        <v>1825</v>
      </c>
      <c r="B1826" s="2">
        <v>1826</v>
      </c>
      <c r="C1826" s="2" t="s">
        <v>4972</v>
      </c>
      <c r="D1826" s="2" t="s">
        <v>4973</v>
      </c>
      <c r="E1826" s="2" t="s">
        <v>4974</v>
      </c>
      <c r="F1826" s="2">
        <v>0</v>
      </c>
      <c r="I1826" s="3" t="str">
        <f ca="1">IFERROR(__xludf.DUMMYFUNCTION("REGEXREPLACE(F1827,""\D"", """")
"),"#VALUE!")</f>
        <v>#VALUE!</v>
      </c>
    </row>
    <row r="1827" spans="1:9" ht="15.75" customHeight="1" x14ac:dyDescent="0.25">
      <c r="A1827" s="1">
        <v>1826</v>
      </c>
      <c r="B1827" s="2">
        <v>1827</v>
      </c>
      <c r="C1827" s="2" t="s">
        <v>4975</v>
      </c>
      <c r="D1827" s="2" t="s">
        <v>4976</v>
      </c>
      <c r="E1827" s="2" t="s">
        <v>13</v>
      </c>
      <c r="F1827" s="2">
        <v>0</v>
      </c>
      <c r="I1827" s="3" t="str">
        <f ca="1">IFERROR(__xludf.DUMMYFUNCTION("REGEXREPLACE(F1828,""\D"", """")
"),"#VALUE!")</f>
        <v>#VALUE!</v>
      </c>
    </row>
    <row r="1828" spans="1:9" ht="15.75" customHeight="1" x14ac:dyDescent="0.25">
      <c r="A1828" s="1">
        <v>1827</v>
      </c>
      <c r="B1828" s="2">
        <v>1828</v>
      </c>
      <c r="C1828" s="2" t="s">
        <v>4977</v>
      </c>
      <c r="D1828" s="2" t="s">
        <v>4978</v>
      </c>
      <c r="E1828" s="2" t="s">
        <v>13</v>
      </c>
      <c r="F1828" s="2">
        <v>0</v>
      </c>
      <c r="I1828" s="3" t="str">
        <f ca="1">IFERROR(__xludf.DUMMYFUNCTION("REGEXREPLACE(F1829,""\D"", """")
"),"#VALUE!")</f>
        <v>#VALUE!</v>
      </c>
    </row>
    <row r="1829" spans="1:9" ht="15.75" customHeight="1" x14ac:dyDescent="0.25">
      <c r="A1829" s="1">
        <v>1828</v>
      </c>
      <c r="B1829" s="2">
        <v>1829</v>
      </c>
      <c r="C1829" s="2" t="s">
        <v>4979</v>
      </c>
      <c r="D1829" s="2" t="s">
        <v>4980</v>
      </c>
      <c r="E1829" s="2" t="s">
        <v>4981</v>
      </c>
      <c r="F1829" s="2" t="s">
        <v>624</v>
      </c>
      <c r="G1829" s="2">
        <v>0</v>
      </c>
      <c r="H1829" s="2" t="s">
        <v>440</v>
      </c>
      <c r="I1829" s="3" t="str">
        <f ca="1">IFERROR(__xludf.DUMMYFUNCTION("REGEXREPLACE(F1830,""\D"", """")
"),"22")</f>
        <v>22</v>
      </c>
    </row>
    <row r="1830" spans="1:9" ht="15.75" customHeight="1" x14ac:dyDescent="0.25">
      <c r="A1830" s="1">
        <v>1829</v>
      </c>
      <c r="B1830" s="2">
        <v>1830</v>
      </c>
      <c r="C1830" s="2" t="s">
        <v>4982</v>
      </c>
      <c r="D1830" s="2" t="s">
        <v>4983</v>
      </c>
      <c r="E1830" s="2" t="s">
        <v>13</v>
      </c>
      <c r="F1830" s="2">
        <v>0</v>
      </c>
      <c r="I1830" s="3" t="str">
        <f ca="1">IFERROR(__xludf.DUMMYFUNCTION("REGEXREPLACE(F1831,""\D"", """")
"),"#VALUE!")</f>
        <v>#VALUE!</v>
      </c>
    </row>
    <row r="1831" spans="1:9" ht="15.75" customHeight="1" x14ac:dyDescent="0.25">
      <c r="A1831" s="1">
        <v>1830</v>
      </c>
      <c r="B1831" s="2">
        <v>1831</v>
      </c>
      <c r="C1831" s="2" t="s">
        <v>4984</v>
      </c>
      <c r="D1831" s="2" t="s">
        <v>4985</v>
      </c>
      <c r="E1831" s="2" t="s">
        <v>4986</v>
      </c>
      <c r="F1831" s="2">
        <v>0</v>
      </c>
      <c r="I1831" s="3" t="str">
        <f ca="1">IFERROR(__xludf.DUMMYFUNCTION("REGEXREPLACE(F1832,""\D"", """")
"),"#VALUE!")</f>
        <v>#VALUE!</v>
      </c>
    </row>
    <row r="1832" spans="1:9" ht="15.75" customHeight="1" x14ac:dyDescent="0.25">
      <c r="A1832" s="1">
        <v>1831</v>
      </c>
      <c r="B1832" s="2">
        <v>1832</v>
      </c>
      <c r="C1832" s="2" t="s">
        <v>4987</v>
      </c>
      <c r="D1832" s="2" t="s">
        <v>4988</v>
      </c>
      <c r="E1832" s="2" t="s">
        <v>13</v>
      </c>
      <c r="F1832" s="2">
        <v>0</v>
      </c>
      <c r="I1832" s="3" t="str">
        <f ca="1">IFERROR(__xludf.DUMMYFUNCTION("REGEXREPLACE(F1833,""\D"", """")
"),"#VALUE!")</f>
        <v>#VALUE!</v>
      </c>
    </row>
    <row r="1833" spans="1:9" ht="15.75" customHeight="1" x14ac:dyDescent="0.25">
      <c r="A1833" s="1">
        <v>1832</v>
      </c>
      <c r="B1833" s="2">
        <v>1833</v>
      </c>
      <c r="C1833" s="2" t="s">
        <v>4989</v>
      </c>
      <c r="D1833" s="2" t="s">
        <v>4990</v>
      </c>
      <c r="E1833" s="2" t="s">
        <v>4991</v>
      </c>
      <c r="F1833" s="2">
        <v>0</v>
      </c>
      <c r="I1833" s="3" t="str">
        <f ca="1">IFERROR(__xludf.DUMMYFUNCTION("REGEXREPLACE(F1834,""\D"", """")
"),"#VALUE!")</f>
        <v>#VALUE!</v>
      </c>
    </row>
    <row r="1834" spans="1:9" ht="15.75" customHeight="1" x14ac:dyDescent="0.25">
      <c r="A1834" s="1">
        <v>1833</v>
      </c>
      <c r="B1834" s="2">
        <v>1834</v>
      </c>
      <c r="C1834" s="2" t="s">
        <v>4992</v>
      </c>
      <c r="D1834" s="2" t="s">
        <v>4993</v>
      </c>
      <c r="E1834" s="2" t="s">
        <v>4994</v>
      </c>
      <c r="F1834" s="2" t="s">
        <v>102</v>
      </c>
      <c r="G1834" s="2">
        <v>1</v>
      </c>
      <c r="H1834" s="2" t="s">
        <v>272</v>
      </c>
      <c r="I1834" s="3" t="str">
        <f ca="1">IFERROR(__xludf.DUMMYFUNCTION("REGEXREPLACE(F1835,""\D"", """")
"),"17")</f>
        <v>17</v>
      </c>
    </row>
    <row r="1835" spans="1:9" ht="15.75" customHeight="1" x14ac:dyDescent="0.25">
      <c r="A1835" s="1">
        <v>1834</v>
      </c>
      <c r="B1835" s="2">
        <v>1835</v>
      </c>
      <c r="C1835" s="2" t="s">
        <v>4995</v>
      </c>
      <c r="D1835" s="2" t="s">
        <v>4996</v>
      </c>
      <c r="E1835" s="2" t="s">
        <v>4997</v>
      </c>
      <c r="F1835" s="2">
        <v>0</v>
      </c>
      <c r="I1835" s="3" t="str">
        <f ca="1">IFERROR(__xludf.DUMMYFUNCTION("REGEXREPLACE(F1836,""\D"", """")
"),"#VALUE!")</f>
        <v>#VALUE!</v>
      </c>
    </row>
    <row r="1836" spans="1:9" ht="15.75" customHeight="1" x14ac:dyDescent="0.25">
      <c r="A1836" s="1">
        <v>1835</v>
      </c>
      <c r="B1836" s="2">
        <v>1836</v>
      </c>
      <c r="C1836" s="2" t="s">
        <v>4998</v>
      </c>
      <c r="D1836" s="2" t="s">
        <v>4999</v>
      </c>
      <c r="E1836" s="2" t="s">
        <v>5000</v>
      </c>
      <c r="F1836" s="2" t="s">
        <v>168</v>
      </c>
      <c r="G1836" s="2">
        <v>6</v>
      </c>
      <c r="H1836" s="2" t="s">
        <v>307</v>
      </c>
      <c r="I1836" s="3" t="str">
        <f ca="1">IFERROR(__xludf.DUMMYFUNCTION("REGEXREPLACE(F1837,""\D"", """")
"),"6")</f>
        <v>6</v>
      </c>
    </row>
    <row r="1837" spans="1:9" ht="15.75" customHeight="1" x14ac:dyDescent="0.25">
      <c r="A1837" s="1">
        <v>1836</v>
      </c>
      <c r="B1837" s="2">
        <v>1837</v>
      </c>
      <c r="C1837" s="2" t="s">
        <v>5001</v>
      </c>
      <c r="D1837" s="2" t="s">
        <v>5002</v>
      </c>
      <c r="E1837" s="2" t="s">
        <v>5003</v>
      </c>
      <c r="F1837" s="2" t="s">
        <v>53</v>
      </c>
      <c r="G1837" s="2">
        <v>23</v>
      </c>
      <c r="H1837" s="2" t="s">
        <v>5004</v>
      </c>
      <c r="I1837" s="3" t="str">
        <f ca="1">IFERROR(__xludf.DUMMYFUNCTION("REGEXREPLACE(F1838,""\D"", """")
"),"32")</f>
        <v>32</v>
      </c>
    </row>
    <row r="1838" spans="1:9" ht="15.75" customHeight="1" x14ac:dyDescent="0.25">
      <c r="A1838" s="1">
        <v>1837</v>
      </c>
      <c r="B1838" s="2">
        <v>1838</v>
      </c>
      <c r="C1838" s="2" t="s">
        <v>5005</v>
      </c>
      <c r="D1838" s="2" t="s">
        <v>5006</v>
      </c>
      <c r="E1838" s="2" t="s">
        <v>5007</v>
      </c>
      <c r="F1838" s="2">
        <v>0</v>
      </c>
      <c r="I1838" s="3" t="str">
        <f ca="1">IFERROR(__xludf.DUMMYFUNCTION("REGEXREPLACE(F1839,""\D"", """")
"),"#VALUE!")</f>
        <v>#VALUE!</v>
      </c>
    </row>
    <row r="1839" spans="1:9" ht="15.75" customHeight="1" x14ac:dyDescent="0.25">
      <c r="A1839" s="1">
        <v>1838</v>
      </c>
      <c r="B1839" s="2">
        <v>1839</v>
      </c>
      <c r="C1839" s="2" t="s">
        <v>5008</v>
      </c>
      <c r="D1839" s="2" t="s">
        <v>5009</v>
      </c>
      <c r="E1839" s="2" t="s">
        <v>13</v>
      </c>
      <c r="F1839" s="2">
        <v>0</v>
      </c>
      <c r="I1839" s="3" t="str">
        <f ca="1">IFERROR(__xludf.DUMMYFUNCTION("REGEXREPLACE(F1840,""\D"", """")
"),"#VALUE!")</f>
        <v>#VALUE!</v>
      </c>
    </row>
    <row r="1840" spans="1:9" ht="15.75" customHeight="1" x14ac:dyDescent="0.25">
      <c r="A1840" s="1">
        <v>1839</v>
      </c>
      <c r="B1840" s="2">
        <v>1840</v>
      </c>
      <c r="C1840" s="2" t="s">
        <v>5010</v>
      </c>
      <c r="D1840" s="2" t="s">
        <v>5011</v>
      </c>
      <c r="E1840" s="2" t="s">
        <v>5012</v>
      </c>
      <c r="F1840" s="2">
        <v>0</v>
      </c>
      <c r="I1840" s="3" t="str">
        <f ca="1">IFERROR(__xludf.DUMMYFUNCTION("REGEXREPLACE(F1841,""\D"", """")
"),"#VALUE!")</f>
        <v>#VALUE!</v>
      </c>
    </row>
    <row r="1841" spans="1:9" ht="15.75" customHeight="1" x14ac:dyDescent="0.25">
      <c r="A1841" s="1">
        <v>1840</v>
      </c>
      <c r="B1841" s="2">
        <v>1841</v>
      </c>
      <c r="C1841" s="2" t="s">
        <v>5013</v>
      </c>
      <c r="D1841" s="2" t="s">
        <v>5014</v>
      </c>
      <c r="E1841" s="2" t="s">
        <v>5015</v>
      </c>
      <c r="F1841" s="2" t="s">
        <v>356</v>
      </c>
      <c r="G1841" s="2">
        <v>6</v>
      </c>
      <c r="H1841" s="2" t="s">
        <v>357</v>
      </c>
      <c r="I1841" s="3" t="str">
        <f ca="1">IFERROR(__xludf.DUMMYFUNCTION("REGEXREPLACE(F1842,""\D"", """")
"),"14")</f>
        <v>14</v>
      </c>
    </row>
    <row r="1842" spans="1:9" ht="15.75" customHeight="1" x14ac:dyDescent="0.25">
      <c r="A1842" s="1">
        <v>1841</v>
      </c>
      <c r="B1842" s="2">
        <v>1842</v>
      </c>
      <c r="C1842" s="2" t="s">
        <v>5016</v>
      </c>
      <c r="D1842" s="2" t="s">
        <v>5017</v>
      </c>
      <c r="E1842" s="2" t="s">
        <v>5018</v>
      </c>
      <c r="F1842" s="2">
        <v>0</v>
      </c>
      <c r="I1842" s="3" t="str">
        <f ca="1">IFERROR(__xludf.DUMMYFUNCTION("REGEXREPLACE(F1843,""\D"", """")
"),"#VALUE!")</f>
        <v>#VALUE!</v>
      </c>
    </row>
    <row r="1843" spans="1:9" ht="15.75" customHeight="1" x14ac:dyDescent="0.25">
      <c r="A1843" s="1">
        <v>1842</v>
      </c>
      <c r="B1843" s="2">
        <v>1843</v>
      </c>
      <c r="C1843" s="2" t="s">
        <v>5019</v>
      </c>
      <c r="D1843" s="2" t="s">
        <v>5020</v>
      </c>
      <c r="E1843" s="2" t="s">
        <v>5021</v>
      </c>
      <c r="F1843" s="2">
        <v>0</v>
      </c>
      <c r="I1843" s="3" t="str">
        <f ca="1">IFERROR(__xludf.DUMMYFUNCTION("REGEXREPLACE(F1844,""\D"", """")
"),"#VALUE!")</f>
        <v>#VALUE!</v>
      </c>
    </row>
    <row r="1844" spans="1:9" ht="15.75" customHeight="1" x14ac:dyDescent="0.25">
      <c r="A1844" s="1">
        <v>1843</v>
      </c>
      <c r="B1844" s="2">
        <v>1844</v>
      </c>
      <c r="C1844" s="2" t="s">
        <v>5022</v>
      </c>
      <c r="D1844" s="2" t="s">
        <v>5023</v>
      </c>
      <c r="E1844" s="2" t="s">
        <v>5024</v>
      </c>
      <c r="F1844" s="2">
        <v>0</v>
      </c>
      <c r="I1844" s="3" t="str">
        <f ca="1">IFERROR(__xludf.DUMMYFUNCTION("REGEXREPLACE(F1845,""\D"", """")
"),"#VALUE!")</f>
        <v>#VALUE!</v>
      </c>
    </row>
    <row r="1845" spans="1:9" ht="15.75" customHeight="1" x14ac:dyDescent="0.25">
      <c r="A1845" s="1">
        <v>1844</v>
      </c>
      <c r="B1845" s="2">
        <v>1845</v>
      </c>
      <c r="C1845" s="2" t="s">
        <v>5025</v>
      </c>
      <c r="D1845" s="2" t="s">
        <v>5026</v>
      </c>
      <c r="E1845" s="2" t="s">
        <v>5027</v>
      </c>
      <c r="F1845" s="2">
        <v>0</v>
      </c>
      <c r="I1845" s="3" t="str">
        <f ca="1">IFERROR(__xludf.DUMMYFUNCTION("REGEXREPLACE(F1846,""\D"", """")
"),"#VALUE!")</f>
        <v>#VALUE!</v>
      </c>
    </row>
    <row r="1846" spans="1:9" ht="15.75" customHeight="1" x14ac:dyDescent="0.25">
      <c r="A1846" s="1">
        <v>1845</v>
      </c>
      <c r="B1846" s="2">
        <v>1846</v>
      </c>
      <c r="C1846" s="2" t="s">
        <v>5028</v>
      </c>
      <c r="D1846" s="2" t="s">
        <v>5029</v>
      </c>
      <c r="E1846" s="2" t="s">
        <v>5030</v>
      </c>
      <c r="F1846" s="2">
        <v>0</v>
      </c>
      <c r="I1846" s="3" t="str">
        <f ca="1">IFERROR(__xludf.DUMMYFUNCTION("REGEXREPLACE(F1847,""\D"", """")
"),"#VALUE!")</f>
        <v>#VALUE!</v>
      </c>
    </row>
    <row r="1847" spans="1:9" ht="15.75" customHeight="1" x14ac:dyDescent="0.25">
      <c r="A1847" s="1">
        <v>1846</v>
      </c>
      <c r="B1847" s="2">
        <v>1847</v>
      </c>
      <c r="C1847" s="2" t="s">
        <v>5031</v>
      </c>
      <c r="D1847" s="2" t="s">
        <v>5032</v>
      </c>
      <c r="E1847" s="2" t="s">
        <v>5033</v>
      </c>
      <c r="F1847" s="2" t="s">
        <v>404</v>
      </c>
      <c r="G1847" s="2">
        <v>4</v>
      </c>
      <c r="H1847" s="2" t="s">
        <v>94</v>
      </c>
      <c r="I1847" s="3" t="str">
        <f ca="1">IFERROR(__xludf.DUMMYFUNCTION("REGEXREPLACE(F1848,""\D"", """")
"),"2")</f>
        <v>2</v>
      </c>
    </row>
    <row r="1848" spans="1:9" ht="15.75" customHeight="1" x14ac:dyDescent="0.25">
      <c r="A1848" s="1">
        <v>1847</v>
      </c>
      <c r="B1848" s="2">
        <v>1848</v>
      </c>
      <c r="C1848" s="2" t="s">
        <v>5034</v>
      </c>
      <c r="D1848" s="2" t="s">
        <v>5035</v>
      </c>
      <c r="E1848" s="2" t="s">
        <v>5036</v>
      </c>
      <c r="F1848" s="2" t="s">
        <v>154</v>
      </c>
      <c r="G1848" s="2">
        <v>3</v>
      </c>
      <c r="H1848" s="2" t="s">
        <v>94</v>
      </c>
      <c r="I1848" s="3" t="str">
        <f ca="1">IFERROR(__xludf.DUMMYFUNCTION("REGEXREPLACE(F1849,""\D"", """")
"),"3")</f>
        <v>3</v>
      </c>
    </row>
    <row r="1849" spans="1:9" ht="15.75" customHeight="1" x14ac:dyDescent="0.25">
      <c r="A1849" s="1">
        <v>1848</v>
      </c>
      <c r="B1849" s="2">
        <v>1849</v>
      </c>
      <c r="C1849" s="2" t="s">
        <v>5037</v>
      </c>
      <c r="D1849" s="2" t="s">
        <v>5038</v>
      </c>
      <c r="E1849" s="2" t="s">
        <v>5039</v>
      </c>
      <c r="F1849" s="2" t="s">
        <v>82</v>
      </c>
      <c r="G1849" s="2">
        <v>6</v>
      </c>
      <c r="H1849" s="2" t="s">
        <v>2196</v>
      </c>
      <c r="I1849" s="3" t="str">
        <f ca="1">IFERROR(__xludf.DUMMYFUNCTION("REGEXREPLACE(F1850,""\D"", """")
"),"41")</f>
        <v>41</v>
      </c>
    </row>
    <row r="1850" spans="1:9" ht="15.75" customHeight="1" x14ac:dyDescent="0.25">
      <c r="A1850" s="1">
        <v>1849</v>
      </c>
      <c r="B1850" s="2">
        <v>1850</v>
      </c>
      <c r="C1850" s="2" t="s">
        <v>5040</v>
      </c>
      <c r="D1850" s="2" t="s">
        <v>5041</v>
      </c>
      <c r="E1850" s="2" t="s">
        <v>5042</v>
      </c>
      <c r="F1850" s="2">
        <v>0</v>
      </c>
      <c r="I1850" s="3" t="str">
        <f ca="1">IFERROR(__xludf.DUMMYFUNCTION("REGEXREPLACE(F1851,""\D"", """")
"),"#VALUE!")</f>
        <v>#VALUE!</v>
      </c>
    </row>
    <row r="1851" spans="1:9" ht="15.75" customHeight="1" x14ac:dyDescent="0.25">
      <c r="A1851" s="1">
        <v>1850</v>
      </c>
      <c r="B1851" s="2">
        <v>1851</v>
      </c>
      <c r="C1851" s="2" t="s">
        <v>5043</v>
      </c>
      <c r="D1851" s="2" t="s">
        <v>5044</v>
      </c>
      <c r="E1851" s="2" t="s">
        <v>13</v>
      </c>
      <c r="F1851" s="2">
        <v>0</v>
      </c>
      <c r="I1851" s="3" t="str">
        <f ca="1">IFERROR(__xludf.DUMMYFUNCTION("REGEXREPLACE(F1852,""\D"", """")
"),"#VALUE!")</f>
        <v>#VALUE!</v>
      </c>
    </row>
    <row r="1852" spans="1:9" ht="15.75" customHeight="1" x14ac:dyDescent="0.25">
      <c r="A1852" s="1">
        <v>1851</v>
      </c>
      <c r="B1852" s="2">
        <v>1852</v>
      </c>
      <c r="C1852" s="2" t="s">
        <v>5045</v>
      </c>
      <c r="D1852" s="2" t="s">
        <v>5046</v>
      </c>
      <c r="E1852" s="2" t="s">
        <v>1497</v>
      </c>
      <c r="F1852" s="2">
        <v>0</v>
      </c>
      <c r="I1852" s="3" t="str">
        <f ca="1">IFERROR(__xludf.DUMMYFUNCTION("REGEXREPLACE(F1853,""\D"", """")
"),"#VALUE!")</f>
        <v>#VALUE!</v>
      </c>
    </row>
    <row r="1853" spans="1:9" ht="15.75" customHeight="1" x14ac:dyDescent="0.25">
      <c r="A1853" s="1">
        <v>1852</v>
      </c>
      <c r="B1853" s="2">
        <v>1853</v>
      </c>
      <c r="C1853" s="2" t="s">
        <v>5047</v>
      </c>
      <c r="D1853" s="2" t="s">
        <v>5048</v>
      </c>
      <c r="E1853" s="2" t="s">
        <v>13</v>
      </c>
      <c r="F1853" s="2">
        <v>0</v>
      </c>
      <c r="I1853" s="3" t="str">
        <f ca="1">IFERROR(__xludf.DUMMYFUNCTION("REGEXREPLACE(F1854,""\D"", """")
"),"#VALUE!")</f>
        <v>#VALUE!</v>
      </c>
    </row>
    <row r="1854" spans="1:9" ht="15.75" customHeight="1" x14ac:dyDescent="0.25">
      <c r="A1854" s="1">
        <v>1853</v>
      </c>
      <c r="B1854" s="2">
        <v>1854</v>
      </c>
      <c r="C1854" s="2" t="s">
        <v>5049</v>
      </c>
      <c r="D1854" s="2" t="s">
        <v>5050</v>
      </c>
      <c r="E1854" s="2" t="s">
        <v>13</v>
      </c>
      <c r="F1854" s="2">
        <v>0</v>
      </c>
      <c r="I1854" s="3" t="str">
        <f ca="1">IFERROR(__xludf.DUMMYFUNCTION("REGEXREPLACE(F1855,""\D"", """")
"),"#VALUE!")</f>
        <v>#VALUE!</v>
      </c>
    </row>
    <row r="1855" spans="1:9" ht="15.75" customHeight="1" x14ac:dyDescent="0.25">
      <c r="A1855" s="1">
        <v>1854</v>
      </c>
      <c r="B1855" s="2">
        <v>1855</v>
      </c>
      <c r="C1855" s="2" t="s">
        <v>5051</v>
      </c>
      <c r="D1855" s="2" t="s">
        <v>5052</v>
      </c>
      <c r="E1855" s="2" t="s">
        <v>13</v>
      </c>
      <c r="F1855" s="2">
        <v>0</v>
      </c>
      <c r="I1855" s="3" t="str">
        <f ca="1">IFERROR(__xludf.DUMMYFUNCTION("REGEXREPLACE(F1856,""\D"", """")
"),"#VALUE!")</f>
        <v>#VALUE!</v>
      </c>
    </row>
    <row r="1856" spans="1:9" ht="15.75" customHeight="1" x14ac:dyDescent="0.25">
      <c r="A1856" s="1">
        <v>1855</v>
      </c>
      <c r="B1856" s="2">
        <v>1856</v>
      </c>
      <c r="C1856" s="2" t="s">
        <v>5053</v>
      </c>
      <c r="D1856" s="2" t="s">
        <v>5054</v>
      </c>
      <c r="E1856" s="2" t="s">
        <v>5055</v>
      </c>
      <c r="F1856" s="2" t="s">
        <v>35</v>
      </c>
      <c r="G1856" s="2">
        <v>0</v>
      </c>
      <c r="H1856" s="2" t="s">
        <v>1162</v>
      </c>
      <c r="I1856" s="3" t="str">
        <f ca="1">IFERROR(__xludf.DUMMYFUNCTION("REGEXREPLACE(F1857,""\D"", """")
"),"5")</f>
        <v>5</v>
      </c>
    </row>
    <row r="1857" spans="1:9" ht="15.75" customHeight="1" x14ac:dyDescent="0.25">
      <c r="A1857" s="1">
        <v>1856</v>
      </c>
      <c r="B1857" s="2">
        <v>1857</v>
      </c>
      <c r="C1857" s="2" t="s">
        <v>5056</v>
      </c>
      <c r="D1857" s="2" t="s">
        <v>5057</v>
      </c>
      <c r="E1857" s="2" t="s">
        <v>5058</v>
      </c>
      <c r="F1857" s="2">
        <v>0</v>
      </c>
      <c r="I1857" s="3" t="str">
        <f ca="1">IFERROR(__xludf.DUMMYFUNCTION("REGEXREPLACE(F1858,""\D"", """")
"),"#VALUE!")</f>
        <v>#VALUE!</v>
      </c>
    </row>
    <row r="1858" spans="1:9" ht="15.75" customHeight="1" x14ac:dyDescent="0.25">
      <c r="A1858" s="1">
        <v>1857</v>
      </c>
      <c r="B1858" s="2">
        <v>1858</v>
      </c>
      <c r="C1858" s="2" t="s">
        <v>5059</v>
      </c>
      <c r="D1858" s="2" t="s">
        <v>5060</v>
      </c>
      <c r="E1858" s="2" t="s">
        <v>13</v>
      </c>
      <c r="F1858" s="2">
        <v>0</v>
      </c>
      <c r="I1858" s="3" t="str">
        <f ca="1">IFERROR(__xludf.DUMMYFUNCTION("REGEXREPLACE(F1859,""\D"", """")
"),"#VALUE!")</f>
        <v>#VALUE!</v>
      </c>
    </row>
    <row r="1859" spans="1:9" ht="15.75" customHeight="1" x14ac:dyDescent="0.25">
      <c r="A1859" s="1">
        <v>1858</v>
      </c>
      <c r="B1859" s="2">
        <v>1859</v>
      </c>
      <c r="C1859" s="2" t="s">
        <v>5061</v>
      </c>
      <c r="D1859" s="2" t="s">
        <v>5062</v>
      </c>
      <c r="E1859" s="2" t="s">
        <v>13</v>
      </c>
      <c r="F1859" s="2">
        <v>0</v>
      </c>
      <c r="I1859" s="3" t="str">
        <f ca="1">IFERROR(__xludf.DUMMYFUNCTION("REGEXREPLACE(F1860,""\D"", """")
"),"#VALUE!")</f>
        <v>#VALUE!</v>
      </c>
    </row>
    <row r="1860" spans="1:9" ht="15.75" customHeight="1" x14ac:dyDescent="0.25">
      <c r="A1860" s="1">
        <v>1859</v>
      </c>
      <c r="B1860" s="2">
        <v>1860</v>
      </c>
      <c r="C1860" s="2" t="s">
        <v>5063</v>
      </c>
      <c r="D1860" s="2" t="s">
        <v>5064</v>
      </c>
      <c r="E1860" s="2" t="s">
        <v>5065</v>
      </c>
      <c r="F1860" s="2" t="s">
        <v>643</v>
      </c>
      <c r="G1860" s="2">
        <v>0</v>
      </c>
      <c r="H1860" s="2" t="s">
        <v>160</v>
      </c>
      <c r="I1860" s="3" t="str">
        <f ca="1">IFERROR(__xludf.DUMMYFUNCTION("REGEXREPLACE(F1861,""\D"", """")
"),"15")</f>
        <v>15</v>
      </c>
    </row>
    <row r="1861" spans="1:9" ht="15.75" customHeight="1" x14ac:dyDescent="0.25">
      <c r="A1861" s="1">
        <v>1860</v>
      </c>
      <c r="B1861" s="2">
        <v>1861</v>
      </c>
      <c r="C1861" s="2" t="s">
        <v>5066</v>
      </c>
      <c r="D1861" s="2" t="s">
        <v>5067</v>
      </c>
      <c r="E1861" s="2" t="s">
        <v>5068</v>
      </c>
      <c r="F1861" s="2">
        <v>0</v>
      </c>
      <c r="I1861" s="3" t="str">
        <f ca="1">IFERROR(__xludf.DUMMYFUNCTION("REGEXREPLACE(F1862,""\D"", """")
"),"#VALUE!")</f>
        <v>#VALUE!</v>
      </c>
    </row>
    <row r="1862" spans="1:9" ht="15.75" customHeight="1" x14ac:dyDescent="0.25">
      <c r="A1862" s="1">
        <v>1861</v>
      </c>
      <c r="B1862" s="2">
        <v>1862</v>
      </c>
      <c r="C1862" s="2" t="s">
        <v>5069</v>
      </c>
      <c r="D1862" s="2" t="s">
        <v>5070</v>
      </c>
      <c r="E1862" s="2" t="s">
        <v>5071</v>
      </c>
      <c r="F1862" s="2" t="s">
        <v>35</v>
      </c>
      <c r="G1862" s="2">
        <v>8</v>
      </c>
      <c r="H1862" s="2" t="s">
        <v>282</v>
      </c>
      <c r="I1862" s="3" t="str">
        <f ca="1">IFERROR(__xludf.DUMMYFUNCTION("REGEXREPLACE(F1863,""\D"", """")
"),"5")</f>
        <v>5</v>
      </c>
    </row>
    <row r="1863" spans="1:9" ht="15.75" customHeight="1" x14ac:dyDescent="0.25">
      <c r="A1863" s="1">
        <v>1862</v>
      </c>
      <c r="B1863" s="2">
        <v>1863</v>
      </c>
      <c r="C1863" s="2" t="s">
        <v>5072</v>
      </c>
      <c r="D1863" s="2" t="s">
        <v>5073</v>
      </c>
      <c r="E1863" s="2" t="s">
        <v>5074</v>
      </c>
      <c r="F1863" s="2" t="s">
        <v>46</v>
      </c>
      <c r="G1863" s="2">
        <v>0</v>
      </c>
      <c r="H1863" s="2" t="s">
        <v>282</v>
      </c>
      <c r="I1863" s="3" t="str">
        <f ca="1">IFERROR(__xludf.DUMMYFUNCTION("REGEXREPLACE(F1864,""\D"", """")
"),"13")</f>
        <v>13</v>
      </c>
    </row>
    <row r="1864" spans="1:9" ht="15.75" customHeight="1" x14ac:dyDescent="0.25">
      <c r="A1864" s="1">
        <v>1863</v>
      </c>
      <c r="B1864" s="2">
        <v>1864</v>
      </c>
      <c r="C1864" s="2" t="s">
        <v>5075</v>
      </c>
      <c r="D1864" s="2" t="s">
        <v>5076</v>
      </c>
      <c r="E1864" s="2" t="s">
        <v>13</v>
      </c>
      <c r="F1864" s="2">
        <v>0</v>
      </c>
      <c r="I1864" s="3" t="str">
        <f ca="1">IFERROR(__xludf.DUMMYFUNCTION("REGEXREPLACE(F1865,""\D"", """")
"),"#VALUE!")</f>
        <v>#VALUE!</v>
      </c>
    </row>
    <row r="1865" spans="1:9" ht="15.75" customHeight="1" x14ac:dyDescent="0.25">
      <c r="A1865" s="1">
        <v>1864</v>
      </c>
      <c r="B1865" s="2">
        <v>1865</v>
      </c>
      <c r="C1865" s="2" t="s">
        <v>5077</v>
      </c>
      <c r="D1865" s="2" t="s">
        <v>5078</v>
      </c>
      <c r="E1865" s="2" t="s">
        <v>13</v>
      </c>
      <c r="F1865" s="2">
        <v>0</v>
      </c>
      <c r="I1865" s="3" t="str">
        <f ca="1">IFERROR(__xludf.DUMMYFUNCTION("REGEXREPLACE(F1866,""\D"", """")
"),"#VALUE!")</f>
        <v>#VALUE!</v>
      </c>
    </row>
    <row r="1866" spans="1:9" ht="15.75" customHeight="1" x14ac:dyDescent="0.25">
      <c r="A1866" s="1">
        <v>1865</v>
      </c>
      <c r="B1866" s="2">
        <v>1866</v>
      </c>
      <c r="C1866" s="2" t="s">
        <v>5079</v>
      </c>
      <c r="D1866" s="2" t="s">
        <v>5080</v>
      </c>
      <c r="E1866" s="2" t="s">
        <v>13</v>
      </c>
      <c r="F1866" s="2">
        <v>0</v>
      </c>
      <c r="I1866" s="3" t="str">
        <f ca="1">IFERROR(__xludf.DUMMYFUNCTION("REGEXREPLACE(F1867,""\D"", """")
"),"#VALUE!")</f>
        <v>#VALUE!</v>
      </c>
    </row>
    <row r="1867" spans="1:9" ht="15.75" customHeight="1" x14ac:dyDescent="0.25">
      <c r="A1867" s="1">
        <v>1866</v>
      </c>
      <c r="B1867" s="2">
        <v>1867</v>
      </c>
      <c r="C1867" s="2" t="s">
        <v>5081</v>
      </c>
      <c r="D1867" s="2" t="s">
        <v>5082</v>
      </c>
      <c r="E1867" s="2" t="s">
        <v>5083</v>
      </c>
      <c r="F1867" s="2" t="s">
        <v>35</v>
      </c>
      <c r="G1867" s="2">
        <v>0</v>
      </c>
      <c r="H1867" s="2" t="s">
        <v>1162</v>
      </c>
      <c r="I1867" s="3" t="str">
        <f ca="1">IFERROR(__xludf.DUMMYFUNCTION("REGEXREPLACE(F1868,""\D"", """")
"),"5")</f>
        <v>5</v>
      </c>
    </row>
    <row r="1868" spans="1:9" ht="15.75" customHeight="1" x14ac:dyDescent="0.25">
      <c r="A1868" s="1">
        <v>1867</v>
      </c>
      <c r="B1868" s="2">
        <v>1868</v>
      </c>
      <c r="C1868" s="2" t="s">
        <v>5084</v>
      </c>
      <c r="D1868" s="2" t="s">
        <v>5085</v>
      </c>
      <c r="E1868" s="2" t="s">
        <v>5086</v>
      </c>
      <c r="F1868" s="2" t="s">
        <v>1368</v>
      </c>
      <c r="G1868" s="2">
        <v>0</v>
      </c>
      <c r="H1868" s="2" t="s">
        <v>1091</v>
      </c>
      <c r="I1868" s="3" t="str">
        <f ca="1">IFERROR(__xludf.DUMMYFUNCTION("REGEXREPLACE(F1869,""\D"", """")
"),"23")</f>
        <v>23</v>
      </c>
    </row>
    <row r="1869" spans="1:9" ht="15.75" customHeight="1" x14ac:dyDescent="0.25">
      <c r="A1869" s="1">
        <v>1868</v>
      </c>
      <c r="B1869" s="2">
        <v>1869</v>
      </c>
      <c r="C1869" s="2" t="s">
        <v>5087</v>
      </c>
      <c r="D1869" s="2" t="s">
        <v>5088</v>
      </c>
      <c r="E1869" s="2" t="s">
        <v>5089</v>
      </c>
      <c r="F1869" s="2">
        <v>0</v>
      </c>
      <c r="I1869" s="3" t="str">
        <f ca="1">IFERROR(__xludf.DUMMYFUNCTION("REGEXREPLACE(F1870,""\D"", """")
"),"#VALUE!")</f>
        <v>#VALUE!</v>
      </c>
    </row>
    <row r="1870" spans="1:9" ht="15.75" customHeight="1" x14ac:dyDescent="0.25">
      <c r="A1870" s="1">
        <v>1869</v>
      </c>
      <c r="B1870" s="2">
        <v>1870</v>
      </c>
      <c r="C1870" s="2" t="s">
        <v>5090</v>
      </c>
      <c r="D1870" s="2" t="s">
        <v>5091</v>
      </c>
      <c r="E1870" s="2" t="s">
        <v>5092</v>
      </c>
      <c r="F1870" s="2">
        <v>0</v>
      </c>
      <c r="I1870" s="3" t="str">
        <f ca="1">IFERROR(__xludf.DUMMYFUNCTION("REGEXREPLACE(F1871,""\D"", """")
"),"#VALUE!")</f>
        <v>#VALUE!</v>
      </c>
    </row>
    <row r="1871" spans="1:9" ht="15.75" customHeight="1" x14ac:dyDescent="0.25">
      <c r="A1871" s="1">
        <v>1870</v>
      </c>
      <c r="B1871" s="2">
        <v>1871</v>
      </c>
      <c r="C1871" s="2" t="s">
        <v>5093</v>
      </c>
      <c r="D1871" s="2" t="s">
        <v>5094</v>
      </c>
      <c r="E1871" s="2" t="s">
        <v>13</v>
      </c>
      <c r="F1871" s="2">
        <v>0</v>
      </c>
      <c r="I1871" s="3" t="str">
        <f ca="1">IFERROR(__xludf.DUMMYFUNCTION("REGEXREPLACE(F1872,""\D"", """")
"),"#VALUE!")</f>
        <v>#VALUE!</v>
      </c>
    </row>
    <row r="1872" spans="1:9" ht="15.75" customHeight="1" x14ac:dyDescent="0.25">
      <c r="A1872" s="1">
        <v>1871</v>
      </c>
      <c r="B1872" s="2">
        <v>1872</v>
      </c>
      <c r="C1872" s="2" t="s">
        <v>5095</v>
      </c>
      <c r="D1872" s="2" t="s">
        <v>5096</v>
      </c>
      <c r="E1872" s="2" t="s">
        <v>5097</v>
      </c>
      <c r="F1872" s="2" t="s">
        <v>35</v>
      </c>
      <c r="G1872" s="2">
        <v>1</v>
      </c>
      <c r="H1872" s="2" t="s">
        <v>94</v>
      </c>
      <c r="I1872" s="3" t="str">
        <f ca="1">IFERROR(__xludf.DUMMYFUNCTION("REGEXREPLACE(F1873,""\D"", """")
"),"5")</f>
        <v>5</v>
      </c>
    </row>
    <row r="1873" spans="1:9" ht="15.75" customHeight="1" x14ac:dyDescent="0.25">
      <c r="A1873" s="1">
        <v>1872</v>
      </c>
      <c r="B1873" s="2">
        <v>1873</v>
      </c>
      <c r="C1873" s="2" t="s">
        <v>5098</v>
      </c>
      <c r="D1873" s="2" t="s">
        <v>5099</v>
      </c>
      <c r="E1873" s="2" t="s">
        <v>5100</v>
      </c>
      <c r="F1873" s="2">
        <v>0</v>
      </c>
      <c r="I1873" s="3" t="str">
        <f ca="1">IFERROR(__xludf.DUMMYFUNCTION("REGEXREPLACE(F1874,""\D"", """")
"),"#VALUE!")</f>
        <v>#VALUE!</v>
      </c>
    </row>
    <row r="1874" spans="1:9" ht="15.75" customHeight="1" x14ac:dyDescent="0.25">
      <c r="A1874" s="1">
        <v>1873</v>
      </c>
      <c r="B1874" s="2">
        <v>1874</v>
      </c>
      <c r="C1874" s="2" t="s">
        <v>5101</v>
      </c>
      <c r="D1874" s="2" t="s">
        <v>5102</v>
      </c>
      <c r="E1874" s="2" t="s">
        <v>5103</v>
      </c>
      <c r="F1874" s="2" t="s">
        <v>5104</v>
      </c>
      <c r="G1874" s="2">
        <v>31</v>
      </c>
      <c r="H1874" s="2" t="s">
        <v>4828</v>
      </c>
      <c r="I1874" s="3" t="str">
        <f ca="1">IFERROR(__xludf.DUMMYFUNCTION("REGEXREPLACE(F1875,""\D"", """")
"),"38")</f>
        <v>38</v>
      </c>
    </row>
    <row r="1875" spans="1:9" ht="15.75" customHeight="1" x14ac:dyDescent="0.25">
      <c r="A1875" s="1">
        <v>1874</v>
      </c>
      <c r="B1875" s="2">
        <v>1875</v>
      </c>
      <c r="C1875" s="2" t="s">
        <v>5105</v>
      </c>
      <c r="D1875" s="2" t="s">
        <v>5106</v>
      </c>
      <c r="E1875" s="2" t="s">
        <v>13</v>
      </c>
      <c r="F1875" s="2">
        <v>0</v>
      </c>
      <c r="I1875" s="3" t="str">
        <f ca="1">IFERROR(__xludf.DUMMYFUNCTION("REGEXREPLACE(F1876,""\D"", """")
"),"#VALUE!")</f>
        <v>#VALUE!</v>
      </c>
    </row>
    <row r="1876" spans="1:9" ht="15.75" customHeight="1" x14ac:dyDescent="0.25">
      <c r="A1876" s="1">
        <v>1875</v>
      </c>
      <c r="B1876" s="2">
        <v>1876</v>
      </c>
      <c r="C1876" s="2" t="s">
        <v>5107</v>
      </c>
      <c r="D1876" s="2" t="s">
        <v>5108</v>
      </c>
      <c r="E1876" s="2" t="s">
        <v>5109</v>
      </c>
      <c r="F1876" s="2">
        <v>0</v>
      </c>
      <c r="I1876" s="3" t="str">
        <f ca="1">IFERROR(__xludf.DUMMYFUNCTION("REGEXREPLACE(F1877,""\D"", """")
"),"#VALUE!")</f>
        <v>#VALUE!</v>
      </c>
    </row>
    <row r="1877" spans="1:9" ht="15.75" customHeight="1" x14ac:dyDescent="0.25">
      <c r="A1877" s="1">
        <v>1876</v>
      </c>
      <c r="B1877" s="2">
        <v>1877</v>
      </c>
      <c r="C1877" s="2" t="s">
        <v>5110</v>
      </c>
      <c r="D1877" s="2" t="s">
        <v>5111</v>
      </c>
      <c r="E1877" s="2" t="s">
        <v>5112</v>
      </c>
      <c r="F1877" s="2" t="s">
        <v>159</v>
      </c>
      <c r="G1877" s="2">
        <v>4</v>
      </c>
      <c r="H1877" s="2" t="s">
        <v>160</v>
      </c>
      <c r="I1877" s="3" t="str">
        <f ca="1">IFERROR(__xludf.DUMMYFUNCTION("REGEXREPLACE(F1878,""\D"", """")
"),"11")</f>
        <v>11</v>
      </c>
    </row>
    <row r="1878" spans="1:9" ht="15.75" customHeight="1" x14ac:dyDescent="0.25">
      <c r="A1878" s="1">
        <v>1877</v>
      </c>
      <c r="B1878" s="2">
        <v>1878</v>
      </c>
      <c r="C1878" s="2" t="s">
        <v>5113</v>
      </c>
      <c r="D1878" s="2" t="s">
        <v>5114</v>
      </c>
      <c r="E1878" s="2" t="s">
        <v>13</v>
      </c>
      <c r="F1878" s="2">
        <v>0</v>
      </c>
      <c r="I1878" s="3" t="str">
        <f ca="1">IFERROR(__xludf.DUMMYFUNCTION("REGEXREPLACE(F1879,""\D"", """")
"),"#VALUE!")</f>
        <v>#VALUE!</v>
      </c>
    </row>
    <row r="1879" spans="1:9" ht="15.75" customHeight="1" x14ac:dyDescent="0.25">
      <c r="A1879" s="1">
        <v>1878</v>
      </c>
      <c r="B1879" s="2">
        <v>1879</v>
      </c>
      <c r="C1879" s="2" t="s">
        <v>5115</v>
      </c>
      <c r="D1879" s="2" t="s">
        <v>5116</v>
      </c>
      <c r="E1879" s="2" t="s">
        <v>5117</v>
      </c>
      <c r="F1879" s="2">
        <v>0</v>
      </c>
      <c r="I1879" s="3" t="str">
        <f ca="1">IFERROR(__xludf.DUMMYFUNCTION("REGEXREPLACE(F1880,""\D"", """")
"),"#VALUE!")</f>
        <v>#VALUE!</v>
      </c>
    </row>
    <row r="1880" spans="1:9" ht="15.75" customHeight="1" x14ac:dyDescent="0.25">
      <c r="A1880" s="1">
        <v>1879</v>
      </c>
      <c r="B1880" s="2">
        <v>1880</v>
      </c>
      <c r="C1880" s="2" t="s">
        <v>5118</v>
      </c>
      <c r="D1880" s="2" t="s">
        <v>5119</v>
      </c>
      <c r="E1880" s="2" t="s">
        <v>5120</v>
      </c>
      <c r="F1880" s="2">
        <v>0</v>
      </c>
      <c r="I1880" s="3" t="str">
        <f ca="1">IFERROR(__xludf.DUMMYFUNCTION("REGEXREPLACE(F1881,""\D"", """")
"),"#VALUE!")</f>
        <v>#VALUE!</v>
      </c>
    </row>
    <row r="1881" spans="1:9" ht="15.75" customHeight="1" x14ac:dyDescent="0.25">
      <c r="A1881" s="1">
        <v>1880</v>
      </c>
      <c r="B1881" s="2">
        <v>1881</v>
      </c>
      <c r="C1881" s="2" t="s">
        <v>5121</v>
      </c>
      <c r="D1881" s="2" t="s">
        <v>5122</v>
      </c>
      <c r="E1881" s="2" t="s">
        <v>13</v>
      </c>
      <c r="F1881" s="2">
        <v>0</v>
      </c>
      <c r="I1881" s="3" t="str">
        <f ca="1">IFERROR(__xludf.DUMMYFUNCTION("REGEXREPLACE(F1882,""\D"", """")
"),"#VALUE!")</f>
        <v>#VALUE!</v>
      </c>
    </row>
    <row r="1882" spans="1:9" ht="15.75" customHeight="1" x14ac:dyDescent="0.25">
      <c r="A1882" s="1">
        <v>1881</v>
      </c>
      <c r="B1882" s="2">
        <v>1882</v>
      </c>
      <c r="C1882" s="2" t="s">
        <v>5123</v>
      </c>
      <c r="D1882" s="2" t="s">
        <v>5124</v>
      </c>
      <c r="E1882" s="2" t="s">
        <v>13</v>
      </c>
      <c r="F1882" s="2">
        <v>0</v>
      </c>
      <c r="I1882" s="3" t="str">
        <f ca="1">IFERROR(__xludf.DUMMYFUNCTION("REGEXREPLACE(F1883,""\D"", """")
"),"#VALUE!")</f>
        <v>#VALUE!</v>
      </c>
    </row>
    <row r="1883" spans="1:9" ht="15.75" customHeight="1" x14ac:dyDescent="0.25">
      <c r="A1883" s="1">
        <v>1882</v>
      </c>
      <c r="B1883" s="2">
        <v>1883</v>
      </c>
      <c r="C1883" s="2" t="s">
        <v>5125</v>
      </c>
      <c r="D1883" s="2" t="s">
        <v>5126</v>
      </c>
      <c r="E1883" s="2" t="s">
        <v>13</v>
      </c>
      <c r="F1883" s="2">
        <v>0</v>
      </c>
      <c r="I1883" s="3" t="str">
        <f ca="1">IFERROR(__xludf.DUMMYFUNCTION("REGEXREPLACE(F1884,""\D"", """")
"),"#VALUE!")</f>
        <v>#VALUE!</v>
      </c>
    </row>
    <row r="1884" spans="1:9" ht="15.75" customHeight="1" x14ac:dyDescent="0.25">
      <c r="A1884" s="1">
        <v>1883</v>
      </c>
      <c r="B1884" s="2">
        <v>1884</v>
      </c>
      <c r="C1884" s="2" t="s">
        <v>5127</v>
      </c>
      <c r="D1884" s="2" t="s">
        <v>5128</v>
      </c>
      <c r="E1884" s="2" t="s">
        <v>13</v>
      </c>
      <c r="F1884" s="2">
        <v>0</v>
      </c>
      <c r="I1884" s="3" t="str">
        <f ca="1">IFERROR(__xludf.DUMMYFUNCTION("REGEXREPLACE(F1885,""\D"", """")
"),"#VALUE!")</f>
        <v>#VALUE!</v>
      </c>
    </row>
    <row r="1885" spans="1:9" ht="15.75" customHeight="1" x14ac:dyDescent="0.25">
      <c r="A1885" s="1">
        <v>1884</v>
      </c>
      <c r="B1885" s="2">
        <v>1885</v>
      </c>
      <c r="C1885" s="2" t="s">
        <v>5129</v>
      </c>
      <c r="D1885" s="2" t="s">
        <v>5130</v>
      </c>
      <c r="E1885" s="2" t="s">
        <v>13</v>
      </c>
      <c r="F1885" s="2">
        <v>0</v>
      </c>
      <c r="I1885" s="3" t="str">
        <f ca="1">IFERROR(__xludf.DUMMYFUNCTION("REGEXREPLACE(F1886,""\D"", """")
"),"#VALUE!")</f>
        <v>#VALUE!</v>
      </c>
    </row>
    <row r="1886" spans="1:9" ht="15.75" customHeight="1" x14ac:dyDescent="0.25">
      <c r="A1886" s="1">
        <v>1885</v>
      </c>
      <c r="B1886" s="2">
        <v>1886</v>
      </c>
      <c r="C1886" s="2" t="s">
        <v>5131</v>
      </c>
      <c r="D1886" s="2" t="s">
        <v>5132</v>
      </c>
      <c r="E1886" s="2" t="s">
        <v>5133</v>
      </c>
      <c r="F1886" s="2" t="s">
        <v>204</v>
      </c>
      <c r="G1886" s="2">
        <v>0</v>
      </c>
      <c r="H1886" s="2" t="s">
        <v>36</v>
      </c>
      <c r="I1886" s="3" t="str">
        <f ca="1">IFERROR(__xludf.DUMMYFUNCTION("REGEXREPLACE(F1887,""\D"", """")
"),"9")</f>
        <v>9</v>
      </c>
    </row>
    <row r="1887" spans="1:9" ht="15.75" customHeight="1" x14ac:dyDescent="0.25">
      <c r="A1887" s="1">
        <v>1886</v>
      </c>
      <c r="B1887" s="2">
        <v>1887</v>
      </c>
      <c r="C1887" s="2" t="s">
        <v>5134</v>
      </c>
      <c r="D1887" s="2" t="s">
        <v>5135</v>
      </c>
      <c r="E1887" s="2" t="s">
        <v>13</v>
      </c>
      <c r="F1887" s="2">
        <v>0</v>
      </c>
      <c r="I1887" s="3" t="str">
        <f ca="1">IFERROR(__xludf.DUMMYFUNCTION("REGEXREPLACE(F1888,""\D"", """")
"),"#VALUE!")</f>
        <v>#VALUE!</v>
      </c>
    </row>
    <row r="1888" spans="1:9" ht="15.75" customHeight="1" x14ac:dyDescent="0.25">
      <c r="A1888" s="1">
        <v>1887</v>
      </c>
      <c r="B1888" s="2">
        <v>1888</v>
      </c>
      <c r="C1888" s="2" t="s">
        <v>5136</v>
      </c>
      <c r="D1888" s="2" t="s">
        <v>5137</v>
      </c>
      <c r="E1888" s="2" t="s">
        <v>13</v>
      </c>
      <c r="F1888" s="2">
        <v>0</v>
      </c>
      <c r="I1888" s="3" t="str">
        <f ca="1">IFERROR(__xludf.DUMMYFUNCTION("REGEXREPLACE(F1889,""\D"", """")
"),"#VALUE!")</f>
        <v>#VALUE!</v>
      </c>
    </row>
    <row r="1889" spans="1:9" ht="15.75" customHeight="1" x14ac:dyDescent="0.25">
      <c r="A1889" s="1">
        <v>1888</v>
      </c>
      <c r="B1889" s="2">
        <v>1889</v>
      </c>
      <c r="C1889" s="2" t="s">
        <v>5138</v>
      </c>
      <c r="D1889" s="2" t="s">
        <v>5139</v>
      </c>
      <c r="E1889" s="2" t="s">
        <v>13</v>
      </c>
      <c r="F1889" s="2">
        <v>0</v>
      </c>
      <c r="I1889" s="3" t="str">
        <f ca="1">IFERROR(__xludf.DUMMYFUNCTION("REGEXREPLACE(F1890,""\D"", """")
"),"#VALUE!")</f>
        <v>#VALUE!</v>
      </c>
    </row>
    <row r="1890" spans="1:9" ht="15.75" customHeight="1" x14ac:dyDescent="0.25">
      <c r="A1890" s="1">
        <v>1889</v>
      </c>
      <c r="B1890" s="2">
        <v>1890</v>
      </c>
      <c r="C1890" s="2" t="s">
        <v>5140</v>
      </c>
      <c r="D1890" s="2" t="s">
        <v>5141</v>
      </c>
      <c r="E1890" s="2" t="s">
        <v>5142</v>
      </c>
      <c r="F1890" s="2">
        <v>0</v>
      </c>
      <c r="I1890" s="3" t="str">
        <f ca="1">IFERROR(__xludf.DUMMYFUNCTION("REGEXREPLACE(F1891,""\D"", """")
"),"#VALUE!")</f>
        <v>#VALUE!</v>
      </c>
    </row>
    <row r="1891" spans="1:9" ht="15.75" customHeight="1" x14ac:dyDescent="0.25">
      <c r="A1891" s="1">
        <v>1890</v>
      </c>
      <c r="B1891" s="2">
        <v>1891</v>
      </c>
      <c r="C1891" s="2" t="s">
        <v>5143</v>
      </c>
      <c r="D1891" s="2" t="s">
        <v>5144</v>
      </c>
      <c r="E1891" s="2" t="s">
        <v>5145</v>
      </c>
      <c r="F1891" s="2">
        <v>0</v>
      </c>
      <c r="I1891" s="3" t="str">
        <f ca="1">IFERROR(__xludf.DUMMYFUNCTION("REGEXREPLACE(F1892,""\D"", """")
"),"#VALUE!")</f>
        <v>#VALUE!</v>
      </c>
    </row>
    <row r="1892" spans="1:9" ht="15.75" customHeight="1" x14ac:dyDescent="0.25">
      <c r="A1892" s="1">
        <v>1891</v>
      </c>
      <c r="B1892" s="2">
        <v>1892</v>
      </c>
      <c r="C1892" s="2" t="s">
        <v>5146</v>
      </c>
      <c r="D1892" s="2" t="s">
        <v>5147</v>
      </c>
      <c r="E1892" s="2" t="s">
        <v>5148</v>
      </c>
      <c r="F1892" s="2">
        <v>0</v>
      </c>
      <c r="I1892" s="3" t="str">
        <f ca="1">IFERROR(__xludf.DUMMYFUNCTION("REGEXREPLACE(F1893,""\D"", """")
"),"#VALUE!")</f>
        <v>#VALUE!</v>
      </c>
    </row>
    <row r="1893" spans="1:9" ht="15.75" customHeight="1" x14ac:dyDescent="0.25">
      <c r="A1893" s="1">
        <v>1892</v>
      </c>
      <c r="B1893" s="2">
        <v>1893</v>
      </c>
      <c r="C1893" s="2" t="s">
        <v>5149</v>
      </c>
      <c r="D1893" s="2" t="s">
        <v>5150</v>
      </c>
      <c r="E1893" s="2" t="s">
        <v>5151</v>
      </c>
      <c r="F1893" s="2">
        <v>0</v>
      </c>
      <c r="I1893" s="3" t="str">
        <f ca="1">IFERROR(__xludf.DUMMYFUNCTION("REGEXREPLACE(F1894,""\D"", """")
"),"#VALUE!")</f>
        <v>#VALUE!</v>
      </c>
    </row>
    <row r="1894" spans="1:9" ht="15.75" customHeight="1" x14ac:dyDescent="0.25">
      <c r="A1894" s="1">
        <v>1893</v>
      </c>
      <c r="B1894" s="2">
        <v>1894</v>
      </c>
      <c r="C1894" s="2" t="s">
        <v>5152</v>
      </c>
      <c r="D1894" s="2" t="s">
        <v>5153</v>
      </c>
      <c r="E1894" s="2" t="s">
        <v>5154</v>
      </c>
      <c r="F1894" s="2">
        <v>0</v>
      </c>
      <c r="I1894" s="3" t="str">
        <f ca="1">IFERROR(__xludf.DUMMYFUNCTION("REGEXREPLACE(F1895,""\D"", """")
"),"#VALUE!")</f>
        <v>#VALUE!</v>
      </c>
    </row>
    <row r="1895" spans="1:9" ht="15.75" customHeight="1" x14ac:dyDescent="0.25">
      <c r="A1895" s="1">
        <v>1894</v>
      </c>
      <c r="B1895" s="2">
        <v>1895</v>
      </c>
      <c r="C1895" s="2" t="s">
        <v>5155</v>
      </c>
      <c r="D1895" s="2" t="s">
        <v>5156</v>
      </c>
      <c r="E1895" s="2" t="s">
        <v>5157</v>
      </c>
      <c r="F1895" s="2" t="s">
        <v>962</v>
      </c>
      <c r="G1895" s="2">
        <v>0</v>
      </c>
      <c r="H1895" s="2" t="s">
        <v>1471</v>
      </c>
      <c r="I1895" s="3" t="str">
        <f ca="1">IFERROR(__xludf.DUMMYFUNCTION("REGEXREPLACE(F1896,""\D"", """")
"),"8")</f>
        <v>8</v>
      </c>
    </row>
    <row r="1896" spans="1:9" ht="15.75" customHeight="1" x14ac:dyDescent="0.25">
      <c r="A1896" s="1">
        <v>1895</v>
      </c>
      <c r="B1896" s="2">
        <v>1896</v>
      </c>
      <c r="C1896" s="2" t="s">
        <v>5158</v>
      </c>
      <c r="D1896" s="2" t="s">
        <v>5159</v>
      </c>
      <c r="E1896" s="2" t="s">
        <v>5160</v>
      </c>
      <c r="F1896" s="2">
        <v>0</v>
      </c>
      <c r="I1896" s="3" t="str">
        <f ca="1">IFERROR(__xludf.DUMMYFUNCTION("REGEXREPLACE(F1897,""\D"", """")
"),"#VALUE!")</f>
        <v>#VALUE!</v>
      </c>
    </row>
    <row r="1897" spans="1:9" ht="15.75" customHeight="1" x14ac:dyDescent="0.25">
      <c r="A1897" s="1">
        <v>1896</v>
      </c>
      <c r="B1897" s="2">
        <v>1897</v>
      </c>
      <c r="C1897" s="2" t="s">
        <v>5161</v>
      </c>
      <c r="D1897" s="2" t="s">
        <v>5162</v>
      </c>
      <c r="E1897" s="2" t="s">
        <v>13</v>
      </c>
      <c r="F1897" s="2">
        <v>0</v>
      </c>
      <c r="I1897" s="3" t="str">
        <f ca="1">IFERROR(__xludf.DUMMYFUNCTION("REGEXREPLACE(F1898,""\D"", """")
"),"#VALUE!")</f>
        <v>#VALUE!</v>
      </c>
    </row>
    <row r="1898" spans="1:9" ht="15.75" customHeight="1" x14ac:dyDescent="0.25">
      <c r="A1898" s="1">
        <v>1897</v>
      </c>
      <c r="B1898" s="2">
        <v>1898</v>
      </c>
      <c r="C1898" s="2" t="s">
        <v>5163</v>
      </c>
      <c r="D1898" s="2" t="s">
        <v>5164</v>
      </c>
      <c r="E1898" s="2" t="s">
        <v>13</v>
      </c>
      <c r="F1898" s="2">
        <v>0</v>
      </c>
      <c r="I1898" s="3" t="str">
        <f ca="1">IFERROR(__xludf.DUMMYFUNCTION("REGEXREPLACE(F1899,""\D"", """")
"),"#VALUE!")</f>
        <v>#VALUE!</v>
      </c>
    </row>
    <row r="1899" spans="1:9" ht="15.75" customHeight="1" x14ac:dyDescent="0.25">
      <c r="A1899" s="1">
        <v>1898</v>
      </c>
      <c r="B1899" s="2">
        <v>1899</v>
      </c>
      <c r="C1899" s="2" t="s">
        <v>5165</v>
      </c>
      <c r="D1899" s="2" t="s">
        <v>5166</v>
      </c>
      <c r="E1899" s="2" t="s">
        <v>13</v>
      </c>
      <c r="F1899" s="2">
        <v>0</v>
      </c>
      <c r="I1899" s="3" t="str">
        <f ca="1">IFERROR(__xludf.DUMMYFUNCTION("REGEXREPLACE(F1900,""\D"", """")
"),"#VALUE!")</f>
        <v>#VALUE!</v>
      </c>
    </row>
    <row r="1900" spans="1:9" ht="15.75" customHeight="1" x14ac:dyDescent="0.25">
      <c r="A1900" s="1">
        <v>1899</v>
      </c>
      <c r="B1900" s="2">
        <v>1900</v>
      </c>
      <c r="C1900" s="2" t="s">
        <v>5167</v>
      </c>
      <c r="D1900" s="2" t="s">
        <v>5168</v>
      </c>
      <c r="E1900" s="2" t="s">
        <v>13</v>
      </c>
      <c r="F1900" s="2">
        <v>0</v>
      </c>
      <c r="I1900" s="3" t="str">
        <f ca="1">IFERROR(__xludf.DUMMYFUNCTION("REGEXREPLACE(F1901,""\D"", """")
"),"#VALUE!")</f>
        <v>#VALUE!</v>
      </c>
    </row>
    <row r="1901" spans="1:9" ht="15.75" customHeight="1" x14ac:dyDescent="0.25">
      <c r="A1901" s="1">
        <v>1900</v>
      </c>
      <c r="B1901" s="2">
        <v>1901</v>
      </c>
      <c r="C1901" s="2" t="s">
        <v>5169</v>
      </c>
      <c r="D1901" s="2" t="s">
        <v>5170</v>
      </c>
      <c r="E1901" s="2" t="s">
        <v>13</v>
      </c>
      <c r="F1901" s="2">
        <v>0</v>
      </c>
      <c r="I1901" s="3" t="str">
        <f ca="1">IFERROR(__xludf.DUMMYFUNCTION("REGEXREPLACE(F1902,""\D"", """")
"),"#VALUE!")</f>
        <v>#VALUE!</v>
      </c>
    </row>
    <row r="1902" spans="1:9" ht="15.75" customHeight="1" x14ac:dyDescent="0.25">
      <c r="A1902" s="1">
        <v>1901</v>
      </c>
      <c r="B1902" s="2">
        <v>1902</v>
      </c>
      <c r="C1902" s="2" t="s">
        <v>5171</v>
      </c>
      <c r="D1902" s="2" t="s">
        <v>5172</v>
      </c>
      <c r="E1902" s="2" t="s">
        <v>5173</v>
      </c>
      <c r="F1902" s="2" t="s">
        <v>425</v>
      </c>
      <c r="G1902" s="2">
        <v>0</v>
      </c>
      <c r="H1902" s="2" t="s">
        <v>815</v>
      </c>
      <c r="I1902" s="3" t="str">
        <f ca="1">IFERROR(__xludf.DUMMYFUNCTION("REGEXREPLACE(F1903,""\D"", """")
"),"46")</f>
        <v>46</v>
      </c>
    </row>
    <row r="1903" spans="1:9" ht="15.75" customHeight="1" x14ac:dyDescent="0.25">
      <c r="A1903" s="1">
        <v>1902</v>
      </c>
      <c r="B1903" s="2">
        <v>1903</v>
      </c>
      <c r="C1903" s="2" t="s">
        <v>5174</v>
      </c>
      <c r="D1903" s="2" t="s">
        <v>5175</v>
      </c>
      <c r="E1903" s="2" t="s">
        <v>5176</v>
      </c>
      <c r="F1903" s="2" t="s">
        <v>314</v>
      </c>
      <c r="G1903" s="2">
        <v>38</v>
      </c>
      <c r="H1903" s="2" t="s">
        <v>1839</v>
      </c>
      <c r="I1903" s="3" t="str">
        <f ca="1">IFERROR(__xludf.DUMMYFUNCTION("REGEXREPLACE(F1904,""\D"", """")
"),"16")</f>
        <v>16</v>
      </c>
    </row>
    <row r="1904" spans="1:9" ht="15.75" customHeight="1" x14ac:dyDescent="0.25">
      <c r="A1904" s="1">
        <v>1903</v>
      </c>
      <c r="B1904" s="2">
        <v>1904</v>
      </c>
      <c r="C1904" s="2" t="s">
        <v>5177</v>
      </c>
      <c r="D1904" s="2" t="s">
        <v>5178</v>
      </c>
      <c r="E1904" s="2" t="s">
        <v>5179</v>
      </c>
      <c r="F1904" s="2">
        <v>0</v>
      </c>
      <c r="I1904" s="3" t="str">
        <f ca="1">IFERROR(__xludf.DUMMYFUNCTION("REGEXREPLACE(F1905,""\D"", """")
"),"#VALUE!")</f>
        <v>#VALUE!</v>
      </c>
    </row>
    <row r="1905" spans="1:9" ht="15.75" customHeight="1" x14ac:dyDescent="0.25">
      <c r="A1905" s="1">
        <v>1904</v>
      </c>
      <c r="B1905" s="2">
        <v>1905</v>
      </c>
      <c r="C1905" s="2" t="s">
        <v>5180</v>
      </c>
      <c r="D1905" s="2" t="s">
        <v>5181</v>
      </c>
      <c r="E1905" s="2" t="s">
        <v>5182</v>
      </c>
      <c r="F1905" s="2" t="s">
        <v>383</v>
      </c>
      <c r="G1905" s="2">
        <v>12</v>
      </c>
      <c r="H1905" s="2" t="s">
        <v>1399</v>
      </c>
      <c r="I1905" s="3" t="str">
        <f ca="1">IFERROR(__xludf.DUMMYFUNCTION("REGEXREPLACE(F1906,""\D"", """")
"),"20")</f>
        <v>20</v>
      </c>
    </row>
    <row r="1906" spans="1:9" ht="15.75" customHeight="1" x14ac:dyDescent="0.25">
      <c r="A1906" s="1">
        <v>1905</v>
      </c>
      <c r="B1906" s="2">
        <v>1906</v>
      </c>
      <c r="C1906" s="2" t="s">
        <v>5183</v>
      </c>
      <c r="D1906" s="2" t="s">
        <v>5184</v>
      </c>
      <c r="E1906" s="2" t="s">
        <v>13</v>
      </c>
      <c r="F1906" s="2">
        <v>0</v>
      </c>
      <c r="I1906" s="3" t="str">
        <f ca="1">IFERROR(__xludf.DUMMYFUNCTION("REGEXREPLACE(F1907,""\D"", """")
"),"#VALUE!")</f>
        <v>#VALUE!</v>
      </c>
    </row>
    <row r="1907" spans="1:9" ht="15.75" customHeight="1" x14ac:dyDescent="0.25">
      <c r="A1907" s="1">
        <v>1906</v>
      </c>
      <c r="B1907" s="2">
        <v>1907</v>
      </c>
      <c r="C1907" s="2" t="s">
        <v>5185</v>
      </c>
      <c r="D1907" s="2" t="s">
        <v>5186</v>
      </c>
      <c r="E1907" s="2" t="s">
        <v>5187</v>
      </c>
      <c r="F1907" s="2">
        <v>0</v>
      </c>
      <c r="I1907" s="3" t="str">
        <f ca="1">IFERROR(__xludf.DUMMYFUNCTION("REGEXREPLACE(F1908,""\D"", """")
"),"#VALUE!")</f>
        <v>#VALUE!</v>
      </c>
    </row>
    <row r="1908" spans="1:9" ht="15.75" customHeight="1" x14ac:dyDescent="0.25">
      <c r="A1908" s="1">
        <v>1907</v>
      </c>
      <c r="B1908" s="2">
        <v>1908</v>
      </c>
      <c r="C1908" s="2" t="s">
        <v>5188</v>
      </c>
      <c r="D1908" s="2" t="s">
        <v>5189</v>
      </c>
      <c r="E1908" s="2" t="s">
        <v>13</v>
      </c>
      <c r="F1908" s="2">
        <v>0</v>
      </c>
      <c r="I1908" s="3" t="str">
        <f ca="1">IFERROR(__xludf.DUMMYFUNCTION("REGEXREPLACE(F1909,""\D"", """")
"),"#VALUE!")</f>
        <v>#VALUE!</v>
      </c>
    </row>
    <row r="1909" spans="1:9" ht="15.75" customHeight="1" x14ac:dyDescent="0.25">
      <c r="A1909" s="1">
        <v>1908</v>
      </c>
      <c r="B1909" s="2">
        <v>1909</v>
      </c>
      <c r="C1909" s="2" t="s">
        <v>5190</v>
      </c>
      <c r="D1909" s="2" t="s">
        <v>5191</v>
      </c>
      <c r="E1909" s="2" t="s">
        <v>13</v>
      </c>
      <c r="F1909" s="2">
        <v>0</v>
      </c>
      <c r="I1909" s="3" t="str">
        <f ca="1">IFERROR(__xludf.DUMMYFUNCTION("REGEXREPLACE(F1910,""\D"", """")
"),"#VALUE!")</f>
        <v>#VALUE!</v>
      </c>
    </row>
    <row r="1910" spans="1:9" ht="15.75" customHeight="1" x14ac:dyDescent="0.25">
      <c r="A1910" s="1">
        <v>1909</v>
      </c>
      <c r="B1910" s="2">
        <v>1910</v>
      </c>
      <c r="C1910" s="2" t="s">
        <v>5192</v>
      </c>
      <c r="D1910" s="2" t="s">
        <v>5193</v>
      </c>
      <c r="E1910" s="2" t="s">
        <v>13</v>
      </c>
      <c r="F1910" s="2">
        <v>0</v>
      </c>
      <c r="I1910" s="3" t="str">
        <f ca="1">IFERROR(__xludf.DUMMYFUNCTION("REGEXREPLACE(F1911,""\D"", """")
"),"#VALUE!")</f>
        <v>#VALUE!</v>
      </c>
    </row>
    <row r="1911" spans="1:9" ht="15.75" customHeight="1" x14ac:dyDescent="0.25">
      <c r="A1911" s="1">
        <v>1910</v>
      </c>
      <c r="B1911" s="2">
        <v>1911</v>
      </c>
      <c r="C1911" s="2" t="s">
        <v>5194</v>
      </c>
      <c r="D1911" s="2" t="s">
        <v>5195</v>
      </c>
      <c r="E1911" s="2" t="s">
        <v>13</v>
      </c>
      <c r="F1911" s="2">
        <v>0</v>
      </c>
      <c r="I1911" s="3" t="str">
        <f ca="1">IFERROR(__xludf.DUMMYFUNCTION("REGEXREPLACE(F1912,""\D"", """")
"),"#VALUE!")</f>
        <v>#VALUE!</v>
      </c>
    </row>
    <row r="1912" spans="1:9" ht="15.75" customHeight="1" x14ac:dyDescent="0.25">
      <c r="A1912" s="1">
        <v>1911</v>
      </c>
      <c r="B1912" s="2">
        <v>1912</v>
      </c>
      <c r="C1912" s="2" t="s">
        <v>5196</v>
      </c>
      <c r="D1912" s="2" t="s">
        <v>5197</v>
      </c>
      <c r="E1912" s="2" t="s">
        <v>5198</v>
      </c>
      <c r="F1912" s="2" t="s">
        <v>244</v>
      </c>
      <c r="G1912" s="2">
        <v>3</v>
      </c>
      <c r="H1912" s="2" t="s">
        <v>160</v>
      </c>
      <c r="I1912" s="3" t="str">
        <f ca="1">IFERROR(__xludf.DUMMYFUNCTION("REGEXREPLACE(F1913,""\D"", """")
"),"12")</f>
        <v>12</v>
      </c>
    </row>
    <row r="1913" spans="1:9" ht="15.75" customHeight="1" x14ac:dyDescent="0.25">
      <c r="A1913" s="1">
        <v>1912</v>
      </c>
      <c r="B1913" s="2">
        <v>1913</v>
      </c>
      <c r="C1913" s="2" t="s">
        <v>5199</v>
      </c>
      <c r="D1913" s="2" t="s">
        <v>5200</v>
      </c>
      <c r="E1913" s="2" t="s">
        <v>5201</v>
      </c>
      <c r="F1913" s="2">
        <v>0</v>
      </c>
      <c r="I1913" s="3" t="str">
        <f ca="1">IFERROR(__xludf.DUMMYFUNCTION("REGEXREPLACE(F1914,""\D"", """")
"),"#VALUE!")</f>
        <v>#VALUE!</v>
      </c>
    </row>
    <row r="1914" spans="1:9" ht="15.75" customHeight="1" x14ac:dyDescent="0.25">
      <c r="A1914" s="1">
        <v>1913</v>
      </c>
      <c r="B1914" s="2">
        <v>1914</v>
      </c>
      <c r="C1914" s="2" t="s">
        <v>5202</v>
      </c>
      <c r="D1914" s="2" t="s">
        <v>5203</v>
      </c>
      <c r="E1914" s="2" t="s">
        <v>5204</v>
      </c>
      <c r="F1914" s="2" t="s">
        <v>643</v>
      </c>
      <c r="G1914" s="2">
        <v>7</v>
      </c>
      <c r="H1914" s="2" t="s">
        <v>440</v>
      </c>
      <c r="I1914" s="3" t="str">
        <f ca="1">IFERROR(__xludf.DUMMYFUNCTION("REGEXREPLACE(F1915,""\D"", """")
"),"15")</f>
        <v>15</v>
      </c>
    </row>
    <row r="1915" spans="1:9" ht="15.75" customHeight="1" x14ac:dyDescent="0.25">
      <c r="A1915" s="1">
        <v>1914</v>
      </c>
      <c r="B1915" s="2">
        <v>1915</v>
      </c>
      <c r="C1915" s="2" t="s">
        <v>5205</v>
      </c>
      <c r="D1915" s="2" t="s">
        <v>5206</v>
      </c>
      <c r="E1915" s="2" t="s">
        <v>13</v>
      </c>
      <c r="F1915" s="2">
        <v>0</v>
      </c>
      <c r="I1915" s="3" t="str">
        <f ca="1">IFERROR(__xludf.DUMMYFUNCTION("REGEXREPLACE(F1916,""\D"", """")
"),"#VALUE!")</f>
        <v>#VALUE!</v>
      </c>
    </row>
    <row r="1916" spans="1:9" ht="15.75" customHeight="1" x14ac:dyDescent="0.25">
      <c r="A1916" s="1">
        <v>1915</v>
      </c>
      <c r="B1916" s="2">
        <v>1916</v>
      </c>
      <c r="C1916" s="2" t="s">
        <v>5207</v>
      </c>
      <c r="D1916" s="2" t="s">
        <v>5208</v>
      </c>
      <c r="E1916" s="2" t="s">
        <v>5209</v>
      </c>
      <c r="F1916" s="2">
        <v>0</v>
      </c>
      <c r="I1916" s="3" t="str">
        <f ca="1">IFERROR(__xludf.DUMMYFUNCTION("REGEXREPLACE(F1917,""\D"", """")
"),"#VALUE!")</f>
        <v>#VALUE!</v>
      </c>
    </row>
    <row r="1917" spans="1:9" ht="15.75" customHeight="1" x14ac:dyDescent="0.25">
      <c r="A1917" s="1">
        <v>1916</v>
      </c>
      <c r="B1917" s="2">
        <v>1917</v>
      </c>
      <c r="C1917" s="2" t="s">
        <v>5210</v>
      </c>
      <c r="D1917" s="2" t="s">
        <v>5211</v>
      </c>
      <c r="E1917" s="2" t="s">
        <v>5212</v>
      </c>
      <c r="F1917" s="2">
        <v>0</v>
      </c>
      <c r="I1917" s="3" t="str">
        <f ca="1">IFERROR(__xludf.DUMMYFUNCTION("REGEXREPLACE(F1918,""\D"", """")
"),"#VALUE!")</f>
        <v>#VALUE!</v>
      </c>
    </row>
    <row r="1918" spans="1:9" ht="15.75" customHeight="1" x14ac:dyDescent="0.25">
      <c r="A1918" s="1">
        <v>1917</v>
      </c>
      <c r="B1918" s="2">
        <v>1918</v>
      </c>
      <c r="C1918" s="2" t="s">
        <v>5213</v>
      </c>
      <c r="D1918" s="2" t="s">
        <v>5214</v>
      </c>
      <c r="E1918" s="2" t="s">
        <v>13</v>
      </c>
      <c r="F1918" s="2">
        <v>0</v>
      </c>
      <c r="I1918" s="3" t="str">
        <f ca="1">IFERROR(__xludf.DUMMYFUNCTION("REGEXREPLACE(F1919,""\D"", """")
"),"#VALUE!")</f>
        <v>#VALUE!</v>
      </c>
    </row>
    <row r="1919" spans="1:9" ht="15.75" customHeight="1" x14ac:dyDescent="0.25">
      <c r="A1919" s="1">
        <v>1918</v>
      </c>
      <c r="B1919" s="2">
        <v>1919</v>
      </c>
      <c r="C1919" s="2" t="s">
        <v>5215</v>
      </c>
      <c r="D1919" s="2" t="s">
        <v>5216</v>
      </c>
      <c r="E1919" s="2" t="s">
        <v>13</v>
      </c>
      <c r="F1919" s="2">
        <v>0</v>
      </c>
      <c r="I1919" s="3" t="str">
        <f ca="1">IFERROR(__xludf.DUMMYFUNCTION("REGEXREPLACE(F1920,""\D"", """")
"),"#VALUE!")</f>
        <v>#VALUE!</v>
      </c>
    </row>
    <row r="1920" spans="1:9" ht="15.75" customHeight="1" x14ac:dyDescent="0.25">
      <c r="A1920" s="1">
        <v>1919</v>
      </c>
      <c r="B1920" s="2">
        <v>1920</v>
      </c>
      <c r="C1920" s="2" t="s">
        <v>5217</v>
      </c>
      <c r="D1920" s="2" t="s">
        <v>5218</v>
      </c>
      <c r="E1920" s="2" t="s">
        <v>13</v>
      </c>
      <c r="F1920" s="2">
        <v>0</v>
      </c>
      <c r="I1920" s="3" t="str">
        <f ca="1">IFERROR(__xludf.DUMMYFUNCTION("REGEXREPLACE(F1921,""\D"", """")
"),"#VALUE!")</f>
        <v>#VALUE!</v>
      </c>
    </row>
    <row r="1921" spans="1:9" ht="15.75" customHeight="1" x14ac:dyDescent="0.25">
      <c r="A1921" s="1">
        <v>1920</v>
      </c>
      <c r="B1921" s="2">
        <v>1921</v>
      </c>
      <c r="C1921" s="2" t="s">
        <v>5219</v>
      </c>
      <c r="D1921" s="2" t="s">
        <v>5220</v>
      </c>
      <c r="E1921" s="2" t="s">
        <v>13</v>
      </c>
      <c r="F1921" s="2">
        <v>0</v>
      </c>
      <c r="I1921" s="3" t="str">
        <f ca="1">IFERROR(__xludf.DUMMYFUNCTION("REGEXREPLACE(F1922,""\D"", """")
"),"#VALUE!")</f>
        <v>#VALUE!</v>
      </c>
    </row>
    <row r="1922" spans="1:9" ht="15.75" customHeight="1" x14ac:dyDescent="0.25">
      <c r="A1922" s="1">
        <v>1921</v>
      </c>
      <c r="B1922" s="2">
        <v>1922</v>
      </c>
      <c r="C1922" s="2" t="s">
        <v>5221</v>
      </c>
      <c r="D1922" s="2" t="s">
        <v>5222</v>
      </c>
      <c r="E1922" s="2" t="s">
        <v>5223</v>
      </c>
      <c r="F1922" s="2" t="s">
        <v>159</v>
      </c>
      <c r="G1922" s="2">
        <v>0</v>
      </c>
      <c r="H1922" s="2" t="s">
        <v>369</v>
      </c>
      <c r="I1922" s="3" t="str">
        <f ca="1">IFERROR(__xludf.DUMMYFUNCTION("REGEXREPLACE(F1923,""\D"", """")
"),"11")</f>
        <v>11</v>
      </c>
    </row>
    <row r="1923" spans="1:9" ht="15.75" customHeight="1" x14ac:dyDescent="0.25">
      <c r="A1923" s="1">
        <v>1922</v>
      </c>
      <c r="B1923" s="2">
        <v>1923</v>
      </c>
      <c r="C1923" s="2" t="s">
        <v>5224</v>
      </c>
      <c r="D1923" s="2" t="s">
        <v>5225</v>
      </c>
      <c r="E1923" s="2" t="s">
        <v>5226</v>
      </c>
      <c r="F1923" s="2">
        <v>0</v>
      </c>
      <c r="I1923" s="3" t="str">
        <f ca="1">IFERROR(__xludf.DUMMYFUNCTION("REGEXREPLACE(F1924,""\D"", """")
"),"#VALUE!")</f>
        <v>#VALUE!</v>
      </c>
    </row>
    <row r="1924" spans="1:9" ht="15.75" customHeight="1" x14ac:dyDescent="0.25">
      <c r="A1924" s="1">
        <v>1923</v>
      </c>
      <c r="B1924" s="2">
        <v>1924</v>
      </c>
      <c r="C1924" s="2" t="s">
        <v>5227</v>
      </c>
      <c r="D1924" s="2" t="s">
        <v>5228</v>
      </c>
      <c r="E1924" s="2" t="s">
        <v>13</v>
      </c>
      <c r="F1924" s="2">
        <v>0</v>
      </c>
      <c r="I1924" s="3" t="str">
        <f ca="1">IFERROR(__xludf.DUMMYFUNCTION("REGEXREPLACE(F1925,""\D"", """")
"),"#VALUE!")</f>
        <v>#VALUE!</v>
      </c>
    </row>
    <row r="1925" spans="1:9" ht="15.75" customHeight="1" x14ac:dyDescent="0.25">
      <c r="A1925" s="1">
        <v>1924</v>
      </c>
      <c r="B1925" s="2">
        <v>1925</v>
      </c>
      <c r="C1925" s="2" t="s">
        <v>5229</v>
      </c>
      <c r="D1925" s="2" t="s">
        <v>5230</v>
      </c>
      <c r="E1925" s="2" t="s">
        <v>5231</v>
      </c>
      <c r="F1925" s="2">
        <v>0</v>
      </c>
      <c r="I1925" s="3" t="str">
        <f ca="1">IFERROR(__xludf.DUMMYFUNCTION("REGEXREPLACE(F1926,""\D"", """")
"),"#VALUE!")</f>
        <v>#VALUE!</v>
      </c>
    </row>
    <row r="1926" spans="1:9" ht="15.75" customHeight="1" x14ac:dyDescent="0.25">
      <c r="A1926" s="1">
        <v>1925</v>
      </c>
      <c r="B1926" s="2">
        <v>1926</v>
      </c>
      <c r="C1926" s="2" t="s">
        <v>5232</v>
      </c>
      <c r="D1926" s="2" t="s">
        <v>5233</v>
      </c>
      <c r="E1926" s="2" t="s">
        <v>5234</v>
      </c>
      <c r="F1926" s="2">
        <v>0</v>
      </c>
      <c r="I1926" s="3" t="str">
        <f ca="1">IFERROR(__xludf.DUMMYFUNCTION("REGEXREPLACE(F1927,""\D"", """")
"),"#VALUE!")</f>
        <v>#VALUE!</v>
      </c>
    </row>
    <row r="1927" spans="1:9" ht="15.75" customHeight="1" x14ac:dyDescent="0.25">
      <c r="A1927" s="1">
        <v>1926</v>
      </c>
      <c r="B1927" s="2">
        <v>1927</v>
      </c>
      <c r="C1927" s="2" t="s">
        <v>5235</v>
      </c>
      <c r="D1927" s="2" t="s">
        <v>5236</v>
      </c>
      <c r="E1927" s="2" t="s">
        <v>5237</v>
      </c>
      <c r="F1927" s="2">
        <v>0</v>
      </c>
      <c r="I1927" s="3" t="str">
        <f ca="1">IFERROR(__xludf.DUMMYFUNCTION("REGEXREPLACE(F1928,""\D"", """")
"),"#VALUE!")</f>
        <v>#VALUE!</v>
      </c>
    </row>
    <row r="1928" spans="1:9" ht="15.75" customHeight="1" x14ac:dyDescent="0.25">
      <c r="A1928" s="1">
        <v>1927</v>
      </c>
      <c r="B1928" s="2">
        <v>1928</v>
      </c>
      <c r="C1928" s="2" t="s">
        <v>5238</v>
      </c>
      <c r="D1928" s="2" t="s">
        <v>5239</v>
      </c>
      <c r="E1928" s="2" t="s">
        <v>13</v>
      </c>
      <c r="F1928" s="2">
        <v>0</v>
      </c>
      <c r="I1928" s="3" t="str">
        <f ca="1">IFERROR(__xludf.DUMMYFUNCTION("REGEXREPLACE(F1929,""\D"", """")
"),"#VALUE!")</f>
        <v>#VALUE!</v>
      </c>
    </row>
    <row r="1929" spans="1:9" ht="15.75" customHeight="1" x14ac:dyDescent="0.25">
      <c r="A1929" s="1">
        <v>1928</v>
      </c>
      <c r="B1929" s="2">
        <v>1929</v>
      </c>
      <c r="C1929" s="2" t="s">
        <v>5240</v>
      </c>
      <c r="D1929" s="2" t="s">
        <v>5241</v>
      </c>
      <c r="E1929" s="2" t="s">
        <v>5242</v>
      </c>
      <c r="F1929" s="2" t="s">
        <v>134</v>
      </c>
      <c r="G1929" s="2">
        <v>1</v>
      </c>
      <c r="H1929" s="2" t="s">
        <v>440</v>
      </c>
      <c r="I1929" s="3" t="str">
        <f ca="1">IFERROR(__xludf.DUMMYFUNCTION("REGEXREPLACE(F1930,""\D"", """")
"),"21")</f>
        <v>21</v>
      </c>
    </row>
    <row r="1930" spans="1:9" ht="15.75" customHeight="1" x14ac:dyDescent="0.25">
      <c r="A1930" s="1">
        <v>1929</v>
      </c>
      <c r="B1930" s="2">
        <v>1930</v>
      </c>
      <c r="C1930" s="2" t="s">
        <v>5243</v>
      </c>
      <c r="D1930" s="2" t="s">
        <v>5244</v>
      </c>
      <c r="E1930" s="2" t="s">
        <v>13</v>
      </c>
      <c r="F1930" s="2">
        <v>0</v>
      </c>
      <c r="I1930" s="3" t="str">
        <f ca="1">IFERROR(__xludf.DUMMYFUNCTION("REGEXREPLACE(F1931,""\D"", """")
"),"#VALUE!")</f>
        <v>#VALUE!</v>
      </c>
    </row>
    <row r="1931" spans="1:9" ht="15.75" customHeight="1" x14ac:dyDescent="0.25">
      <c r="A1931" s="1">
        <v>1930</v>
      </c>
      <c r="B1931" s="2">
        <v>1931</v>
      </c>
      <c r="C1931" s="2" t="s">
        <v>5245</v>
      </c>
      <c r="D1931" s="2" t="s">
        <v>5246</v>
      </c>
      <c r="E1931" s="2" t="s">
        <v>5247</v>
      </c>
      <c r="F1931" s="2">
        <v>0</v>
      </c>
      <c r="I1931" s="3" t="str">
        <f ca="1">IFERROR(__xludf.DUMMYFUNCTION("REGEXREPLACE(F1932,""\D"", """")
"),"#VALUE!")</f>
        <v>#VALUE!</v>
      </c>
    </row>
    <row r="1932" spans="1:9" ht="15.75" customHeight="1" x14ac:dyDescent="0.25">
      <c r="A1932" s="1">
        <v>1931</v>
      </c>
      <c r="B1932" s="2">
        <v>1932</v>
      </c>
      <c r="C1932" s="2" t="s">
        <v>5248</v>
      </c>
      <c r="D1932" s="2" t="s">
        <v>5249</v>
      </c>
      <c r="E1932" s="2" t="s">
        <v>5250</v>
      </c>
      <c r="F1932" s="2">
        <v>0</v>
      </c>
      <c r="I1932" s="3" t="str">
        <f ca="1">IFERROR(__xludf.DUMMYFUNCTION("REGEXREPLACE(F1933,""\D"", """")
"),"#VALUE!")</f>
        <v>#VALUE!</v>
      </c>
    </row>
    <row r="1933" spans="1:9" ht="15.75" customHeight="1" x14ac:dyDescent="0.25">
      <c r="A1933" s="1">
        <v>1932</v>
      </c>
      <c r="B1933" s="2">
        <v>1933</v>
      </c>
      <c r="C1933" s="2" t="s">
        <v>5251</v>
      </c>
      <c r="D1933" s="2" t="s">
        <v>5252</v>
      </c>
      <c r="E1933" s="2" t="s">
        <v>5253</v>
      </c>
      <c r="F1933" s="2" t="s">
        <v>409</v>
      </c>
      <c r="G1933" s="2">
        <v>1</v>
      </c>
      <c r="H1933" s="2" t="s">
        <v>1471</v>
      </c>
      <c r="I1933" s="3" t="str">
        <f ca="1">IFERROR(__xludf.DUMMYFUNCTION("REGEXREPLACE(F1934,""\D"", """")
"),"7")</f>
        <v>7</v>
      </c>
    </row>
    <row r="1934" spans="1:9" ht="15.75" customHeight="1" x14ac:dyDescent="0.25">
      <c r="A1934" s="1">
        <v>1933</v>
      </c>
      <c r="B1934" s="2">
        <v>1934</v>
      </c>
      <c r="C1934" s="2" t="s">
        <v>5254</v>
      </c>
      <c r="D1934" s="2" t="s">
        <v>5255</v>
      </c>
      <c r="E1934" s="2" t="s">
        <v>13</v>
      </c>
      <c r="F1934" s="2">
        <v>0</v>
      </c>
      <c r="I1934" s="3" t="str">
        <f ca="1">IFERROR(__xludf.DUMMYFUNCTION("REGEXREPLACE(F1935,""\D"", """")
"),"#VALUE!")</f>
        <v>#VALUE!</v>
      </c>
    </row>
    <row r="1935" spans="1:9" ht="15.75" customHeight="1" x14ac:dyDescent="0.25">
      <c r="A1935" s="1">
        <v>1934</v>
      </c>
      <c r="B1935" s="2">
        <v>1935</v>
      </c>
      <c r="C1935" s="2" t="s">
        <v>5256</v>
      </c>
      <c r="D1935" s="2" t="s">
        <v>5257</v>
      </c>
      <c r="E1935" s="2" t="s">
        <v>5258</v>
      </c>
      <c r="F1935" s="2" t="s">
        <v>168</v>
      </c>
      <c r="G1935" s="2">
        <v>2</v>
      </c>
      <c r="H1935" s="2" t="s">
        <v>1471</v>
      </c>
      <c r="I1935" s="3" t="str">
        <f ca="1">IFERROR(__xludf.DUMMYFUNCTION("REGEXREPLACE(F1936,""\D"", """")
"),"6")</f>
        <v>6</v>
      </c>
    </row>
    <row r="1936" spans="1:9" ht="15.75" customHeight="1" x14ac:dyDescent="0.25">
      <c r="A1936" s="1">
        <v>1935</v>
      </c>
      <c r="B1936" s="2">
        <v>1936</v>
      </c>
      <c r="C1936" s="2" t="s">
        <v>5259</v>
      </c>
      <c r="D1936" s="2" t="s">
        <v>5260</v>
      </c>
      <c r="E1936" s="2" t="s">
        <v>5261</v>
      </c>
      <c r="F1936" s="2">
        <v>0</v>
      </c>
      <c r="I1936" s="3" t="str">
        <f ca="1">IFERROR(__xludf.DUMMYFUNCTION("REGEXREPLACE(F1937,""\D"", """")
"),"#VALUE!")</f>
        <v>#VALUE!</v>
      </c>
    </row>
    <row r="1937" spans="1:9" ht="15.75" customHeight="1" x14ac:dyDescent="0.25">
      <c r="A1937" s="1">
        <v>1936</v>
      </c>
      <c r="B1937" s="2">
        <v>1937</v>
      </c>
      <c r="C1937" s="2" t="s">
        <v>5262</v>
      </c>
      <c r="D1937" s="2" t="s">
        <v>5263</v>
      </c>
      <c r="E1937" s="2" t="s">
        <v>5264</v>
      </c>
      <c r="F1937" s="2">
        <v>0</v>
      </c>
      <c r="I1937" s="3" t="str">
        <f ca="1">IFERROR(__xludf.DUMMYFUNCTION("REGEXREPLACE(F1938,""\D"", """")
"),"#VALUE!")</f>
        <v>#VALUE!</v>
      </c>
    </row>
    <row r="1938" spans="1:9" ht="15.75" customHeight="1" x14ac:dyDescent="0.25">
      <c r="A1938" s="1">
        <v>1937</v>
      </c>
      <c r="B1938" s="2">
        <v>1938</v>
      </c>
      <c r="C1938" s="2" t="s">
        <v>5265</v>
      </c>
      <c r="D1938" s="2" t="s">
        <v>5266</v>
      </c>
      <c r="E1938" s="2" t="s">
        <v>5267</v>
      </c>
      <c r="F1938" s="2">
        <v>0</v>
      </c>
      <c r="I1938" s="3" t="str">
        <f ca="1">IFERROR(__xludf.DUMMYFUNCTION("REGEXREPLACE(F1939,""\D"", """")
"),"#VALUE!")</f>
        <v>#VALUE!</v>
      </c>
    </row>
    <row r="1939" spans="1:9" ht="15.75" customHeight="1" x14ac:dyDescent="0.25">
      <c r="A1939" s="1">
        <v>1938</v>
      </c>
      <c r="B1939" s="2">
        <v>1939</v>
      </c>
      <c r="C1939" s="2" t="s">
        <v>5268</v>
      </c>
      <c r="D1939" s="2" t="s">
        <v>5269</v>
      </c>
      <c r="E1939" s="2" t="s">
        <v>13</v>
      </c>
      <c r="F1939" s="2">
        <v>0</v>
      </c>
      <c r="I1939" s="3" t="str">
        <f ca="1">IFERROR(__xludf.DUMMYFUNCTION("REGEXREPLACE(F1940,""\D"", """")
"),"#VALUE!")</f>
        <v>#VALUE!</v>
      </c>
    </row>
    <row r="1940" spans="1:9" ht="15.75" customHeight="1" x14ac:dyDescent="0.25">
      <c r="A1940" s="1">
        <v>1939</v>
      </c>
      <c r="B1940" s="2">
        <v>1940</v>
      </c>
      <c r="C1940" s="2" t="s">
        <v>5270</v>
      </c>
      <c r="D1940" s="2" t="s">
        <v>5271</v>
      </c>
      <c r="E1940" s="2" t="s">
        <v>5272</v>
      </c>
      <c r="F1940" s="2" t="s">
        <v>2270</v>
      </c>
      <c r="G1940" s="2">
        <v>0</v>
      </c>
      <c r="H1940" s="2" t="s">
        <v>571</v>
      </c>
      <c r="I1940" s="3" t="str">
        <f ca="1">IFERROR(__xludf.DUMMYFUNCTION("REGEXREPLACE(F1941,""\D"", """")
"),"19")</f>
        <v>19</v>
      </c>
    </row>
    <row r="1941" spans="1:9" ht="15.75" customHeight="1" x14ac:dyDescent="0.25">
      <c r="A1941" s="1">
        <v>1940</v>
      </c>
      <c r="B1941" s="2">
        <v>1941</v>
      </c>
      <c r="C1941" s="2" t="s">
        <v>5273</v>
      </c>
      <c r="D1941" s="2" t="s">
        <v>5274</v>
      </c>
      <c r="E1941" s="2" t="s">
        <v>5275</v>
      </c>
      <c r="F1941" s="2" t="s">
        <v>356</v>
      </c>
      <c r="G1941" s="2">
        <v>7</v>
      </c>
      <c r="H1941" s="2" t="s">
        <v>135</v>
      </c>
      <c r="I1941" s="3" t="str">
        <f ca="1">IFERROR(__xludf.DUMMYFUNCTION("REGEXREPLACE(F1942,""\D"", """")
"),"14")</f>
        <v>14</v>
      </c>
    </row>
    <row r="1942" spans="1:9" ht="15.75" customHeight="1" x14ac:dyDescent="0.25">
      <c r="A1942" s="1">
        <v>1941</v>
      </c>
      <c r="B1942" s="2">
        <v>1942</v>
      </c>
      <c r="C1942" s="2" t="s">
        <v>5276</v>
      </c>
      <c r="D1942" s="2" t="s">
        <v>5277</v>
      </c>
      <c r="E1942" s="2" t="s">
        <v>5278</v>
      </c>
      <c r="F1942" s="2">
        <v>0</v>
      </c>
      <c r="I1942" s="3" t="str">
        <f ca="1">IFERROR(__xludf.DUMMYFUNCTION("REGEXREPLACE(F1943,""\D"", """")
"),"#VALUE!")</f>
        <v>#VALUE!</v>
      </c>
    </row>
    <row r="1943" spans="1:9" ht="15.75" customHeight="1" x14ac:dyDescent="0.25">
      <c r="A1943" s="1">
        <v>1942</v>
      </c>
      <c r="B1943" s="2">
        <v>1943</v>
      </c>
      <c r="C1943" s="2" t="s">
        <v>5279</v>
      </c>
      <c r="D1943" s="2" t="s">
        <v>5280</v>
      </c>
      <c r="E1943" s="2" t="s">
        <v>5281</v>
      </c>
      <c r="F1943" s="2" t="s">
        <v>35</v>
      </c>
      <c r="G1943" s="2">
        <v>15</v>
      </c>
      <c r="H1943" s="2" t="s">
        <v>357</v>
      </c>
      <c r="I1943" s="3" t="str">
        <f ca="1">IFERROR(__xludf.DUMMYFUNCTION("REGEXREPLACE(F1944,""\D"", """")
"),"5")</f>
        <v>5</v>
      </c>
    </row>
    <row r="1944" spans="1:9" ht="15.75" customHeight="1" x14ac:dyDescent="0.25">
      <c r="A1944" s="1">
        <v>1943</v>
      </c>
      <c r="B1944" s="2">
        <v>1944</v>
      </c>
      <c r="C1944" s="2" t="s">
        <v>5282</v>
      </c>
      <c r="D1944" s="2" t="s">
        <v>5283</v>
      </c>
      <c r="E1944" s="2" t="s">
        <v>13</v>
      </c>
      <c r="F1944" s="2">
        <v>0</v>
      </c>
      <c r="I1944" s="3" t="str">
        <f ca="1">IFERROR(__xludf.DUMMYFUNCTION("REGEXREPLACE(F1945,""\D"", """")
"),"#VALUE!")</f>
        <v>#VALUE!</v>
      </c>
    </row>
    <row r="1945" spans="1:9" ht="15.75" customHeight="1" x14ac:dyDescent="0.25">
      <c r="A1945" s="1">
        <v>1944</v>
      </c>
      <c r="B1945" s="2">
        <v>1945</v>
      </c>
      <c r="C1945" s="2" t="s">
        <v>5284</v>
      </c>
      <c r="D1945" s="2" t="s">
        <v>5285</v>
      </c>
      <c r="E1945" s="2" t="s">
        <v>5286</v>
      </c>
      <c r="F1945" s="2" t="s">
        <v>204</v>
      </c>
      <c r="G1945" s="2">
        <v>0</v>
      </c>
      <c r="H1945" s="2" t="s">
        <v>36</v>
      </c>
      <c r="I1945" s="3" t="str">
        <f ca="1">IFERROR(__xludf.DUMMYFUNCTION("REGEXREPLACE(F1946,""\D"", """")
"),"9")</f>
        <v>9</v>
      </c>
    </row>
    <row r="1946" spans="1:9" ht="15.75" customHeight="1" x14ac:dyDescent="0.25">
      <c r="A1946" s="1">
        <v>1945</v>
      </c>
      <c r="B1946" s="2">
        <v>1946</v>
      </c>
      <c r="C1946" s="2" t="s">
        <v>5287</v>
      </c>
      <c r="D1946" s="2" t="s">
        <v>5288</v>
      </c>
      <c r="E1946" s="2" t="s">
        <v>13</v>
      </c>
      <c r="F1946" s="2">
        <v>0</v>
      </c>
      <c r="I1946" s="3" t="str">
        <f ca="1">IFERROR(__xludf.DUMMYFUNCTION("REGEXREPLACE(F1947,""\D"", """")
"),"#VALUE!")</f>
        <v>#VALUE!</v>
      </c>
    </row>
    <row r="1947" spans="1:9" ht="15.75" customHeight="1" x14ac:dyDescent="0.25">
      <c r="A1947" s="1">
        <v>1946</v>
      </c>
      <c r="B1947" s="2">
        <v>1947</v>
      </c>
      <c r="C1947" s="2" t="s">
        <v>5289</v>
      </c>
      <c r="D1947" s="2" t="s">
        <v>5290</v>
      </c>
      <c r="E1947" s="2" t="s">
        <v>13</v>
      </c>
      <c r="F1947" s="2">
        <v>0</v>
      </c>
      <c r="I1947" s="3" t="str">
        <f ca="1">IFERROR(__xludf.DUMMYFUNCTION("REGEXREPLACE(F1948,""\D"", """")
"),"#VALUE!")</f>
        <v>#VALUE!</v>
      </c>
    </row>
    <row r="1948" spans="1:9" ht="15.75" customHeight="1" x14ac:dyDescent="0.25">
      <c r="A1948" s="1">
        <v>1947</v>
      </c>
      <c r="B1948" s="2">
        <v>1948</v>
      </c>
      <c r="C1948" s="2" t="s">
        <v>5291</v>
      </c>
      <c r="D1948" s="2" t="s">
        <v>5292</v>
      </c>
      <c r="E1948" s="2" t="s">
        <v>5293</v>
      </c>
      <c r="F1948" s="2">
        <v>0</v>
      </c>
      <c r="I1948" s="3" t="str">
        <f ca="1">IFERROR(__xludf.DUMMYFUNCTION("REGEXREPLACE(F1949,""\D"", """")
"),"#VALUE!")</f>
        <v>#VALUE!</v>
      </c>
    </row>
    <row r="1949" spans="1:9" ht="15.75" customHeight="1" x14ac:dyDescent="0.25">
      <c r="A1949" s="1">
        <v>1948</v>
      </c>
      <c r="B1949" s="2">
        <v>1949</v>
      </c>
      <c r="C1949" s="2" t="s">
        <v>5294</v>
      </c>
      <c r="D1949" s="2" t="s">
        <v>5295</v>
      </c>
      <c r="E1949" s="2" t="s">
        <v>5296</v>
      </c>
      <c r="F1949" s="2" t="s">
        <v>643</v>
      </c>
      <c r="G1949" s="2">
        <v>0</v>
      </c>
      <c r="H1949" s="2" t="s">
        <v>160</v>
      </c>
      <c r="I1949" s="3" t="str">
        <f ca="1">IFERROR(__xludf.DUMMYFUNCTION("REGEXREPLACE(F1950,""\D"", """")
"),"15")</f>
        <v>15</v>
      </c>
    </row>
    <row r="1950" spans="1:9" ht="15.75" customHeight="1" x14ac:dyDescent="0.25">
      <c r="A1950" s="1">
        <v>1949</v>
      </c>
      <c r="B1950" s="2">
        <v>1950</v>
      </c>
      <c r="C1950" s="2" t="s">
        <v>5297</v>
      </c>
      <c r="D1950" s="2" t="s">
        <v>5298</v>
      </c>
      <c r="E1950" s="2" t="s">
        <v>13</v>
      </c>
      <c r="F1950" s="2">
        <v>0</v>
      </c>
      <c r="I1950" s="3" t="str">
        <f ca="1">IFERROR(__xludf.DUMMYFUNCTION("REGEXREPLACE(F1951,""\D"", """")
"),"#VALUE!")</f>
        <v>#VALUE!</v>
      </c>
    </row>
    <row r="1951" spans="1:9" ht="15.75" customHeight="1" x14ac:dyDescent="0.25">
      <c r="A1951" s="1">
        <v>1950</v>
      </c>
      <c r="B1951" s="2">
        <v>1951</v>
      </c>
      <c r="C1951" s="2" t="s">
        <v>5299</v>
      </c>
      <c r="D1951" s="2" t="s">
        <v>5300</v>
      </c>
      <c r="E1951" s="2" t="s">
        <v>13</v>
      </c>
      <c r="F1951" s="2">
        <v>0</v>
      </c>
      <c r="I1951" s="3" t="str">
        <f ca="1">IFERROR(__xludf.DUMMYFUNCTION("REGEXREPLACE(F1952,""\D"", """")
"),"#VALUE!")</f>
        <v>#VALUE!</v>
      </c>
    </row>
    <row r="1952" spans="1:9" ht="15.75" customHeight="1" x14ac:dyDescent="0.25">
      <c r="A1952" s="1">
        <v>1951</v>
      </c>
      <c r="B1952" s="2">
        <v>1952</v>
      </c>
      <c r="C1952" s="2" t="s">
        <v>5301</v>
      </c>
      <c r="D1952" s="2" t="s">
        <v>5302</v>
      </c>
      <c r="E1952" s="2" t="s">
        <v>13</v>
      </c>
      <c r="F1952" s="2">
        <v>0</v>
      </c>
      <c r="I1952" s="3" t="str">
        <f ca="1">IFERROR(__xludf.DUMMYFUNCTION("REGEXREPLACE(F1953,""\D"", """")
"),"#VALUE!")</f>
        <v>#VALUE!</v>
      </c>
    </row>
    <row r="1953" spans="1:9" ht="15.75" customHeight="1" x14ac:dyDescent="0.25">
      <c r="A1953" s="1">
        <v>1952</v>
      </c>
      <c r="B1953" s="2">
        <v>1953</v>
      </c>
      <c r="C1953" s="2" t="s">
        <v>5303</v>
      </c>
      <c r="D1953" s="2" t="s">
        <v>5304</v>
      </c>
      <c r="E1953" s="2" t="s">
        <v>5305</v>
      </c>
      <c r="F1953" s="2" t="s">
        <v>314</v>
      </c>
      <c r="G1953" s="2">
        <v>8</v>
      </c>
      <c r="H1953" s="2" t="s">
        <v>684</v>
      </c>
      <c r="I1953" s="3" t="str">
        <f ca="1">IFERROR(__xludf.DUMMYFUNCTION("REGEXREPLACE(F1954,""\D"", """")
"),"16")</f>
        <v>16</v>
      </c>
    </row>
    <row r="1954" spans="1:9" ht="15.75" customHeight="1" x14ac:dyDescent="0.25">
      <c r="A1954" s="1">
        <v>1953</v>
      </c>
      <c r="B1954" s="2">
        <v>1954</v>
      </c>
      <c r="C1954" s="2" t="s">
        <v>5306</v>
      </c>
      <c r="D1954" s="2" t="s">
        <v>5307</v>
      </c>
      <c r="E1954" s="2" t="s">
        <v>5308</v>
      </c>
      <c r="F1954" s="2" t="s">
        <v>35</v>
      </c>
      <c r="G1954" s="2">
        <v>2</v>
      </c>
      <c r="H1954" s="2" t="s">
        <v>620</v>
      </c>
      <c r="I1954" s="3" t="str">
        <f ca="1">IFERROR(__xludf.DUMMYFUNCTION("REGEXREPLACE(F1955,""\D"", """")
"),"5")</f>
        <v>5</v>
      </c>
    </row>
    <row r="1955" spans="1:9" ht="15.75" customHeight="1" x14ac:dyDescent="0.25">
      <c r="A1955" s="1">
        <v>1954</v>
      </c>
      <c r="B1955" s="2">
        <v>1955</v>
      </c>
      <c r="C1955" s="2" t="s">
        <v>5309</v>
      </c>
      <c r="D1955" s="2" t="s">
        <v>5310</v>
      </c>
      <c r="E1955" s="2" t="s">
        <v>5311</v>
      </c>
      <c r="F1955" s="2">
        <v>0</v>
      </c>
      <c r="I1955" s="3" t="str">
        <f ca="1">IFERROR(__xludf.DUMMYFUNCTION("REGEXREPLACE(F1956,""\D"", """")
"),"#VALUE!")</f>
        <v>#VALUE!</v>
      </c>
    </row>
    <row r="1956" spans="1:9" ht="15.75" customHeight="1" x14ac:dyDescent="0.25">
      <c r="A1956" s="1">
        <v>1955</v>
      </c>
      <c r="B1956" s="2">
        <v>1956</v>
      </c>
      <c r="C1956" s="2" t="s">
        <v>5312</v>
      </c>
      <c r="D1956" s="2" t="s">
        <v>5313</v>
      </c>
      <c r="E1956" s="2" t="s">
        <v>13</v>
      </c>
      <c r="F1956" s="2">
        <v>0</v>
      </c>
      <c r="I1956" s="3" t="str">
        <f ca="1">IFERROR(__xludf.DUMMYFUNCTION("REGEXREPLACE(F1957,""\D"", """")
"),"#VALUE!")</f>
        <v>#VALUE!</v>
      </c>
    </row>
    <row r="1957" spans="1:9" ht="15.75" customHeight="1" x14ac:dyDescent="0.25">
      <c r="A1957" s="1">
        <v>1956</v>
      </c>
      <c r="B1957" s="2">
        <v>1957</v>
      </c>
      <c r="C1957" s="2" t="s">
        <v>5314</v>
      </c>
      <c r="D1957" s="2" t="s">
        <v>5315</v>
      </c>
      <c r="E1957" s="2" t="s">
        <v>13</v>
      </c>
      <c r="F1957" s="2">
        <v>0</v>
      </c>
      <c r="I1957" s="3" t="str">
        <f ca="1">IFERROR(__xludf.DUMMYFUNCTION("REGEXREPLACE(F1958,""\D"", """")
"),"#VALUE!")</f>
        <v>#VALUE!</v>
      </c>
    </row>
    <row r="1958" spans="1:9" ht="15.75" customHeight="1" x14ac:dyDescent="0.25">
      <c r="A1958" s="1">
        <v>1957</v>
      </c>
      <c r="B1958" s="2">
        <v>1958</v>
      </c>
      <c r="C1958" s="2" t="s">
        <v>5316</v>
      </c>
      <c r="D1958" s="2" t="s">
        <v>5317</v>
      </c>
      <c r="E1958" s="2" t="s">
        <v>5318</v>
      </c>
      <c r="F1958" s="2" t="s">
        <v>35</v>
      </c>
      <c r="G1958" s="2">
        <v>0</v>
      </c>
      <c r="H1958" s="2" t="s">
        <v>1162</v>
      </c>
      <c r="I1958" s="3" t="str">
        <f ca="1">IFERROR(__xludf.DUMMYFUNCTION("REGEXREPLACE(F1959,""\D"", """")
"),"5")</f>
        <v>5</v>
      </c>
    </row>
    <row r="1959" spans="1:9" ht="15.75" customHeight="1" x14ac:dyDescent="0.25">
      <c r="A1959" s="1">
        <v>1958</v>
      </c>
      <c r="B1959" s="2">
        <v>1959</v>
      </c>
      <c r="C1959" s="2" t="s">
        <v>5319</v>
      </c>
      <c r="D1959" s="2" t="s">
        <v>5320</v>
      </c>
      <c r="E1959" s="2" t="s">
        <v>5321</v>
      </c>
      <c r="F1959" s="2">
        <v>0</v>
      </c>
      <c r="I1959" s="3" t="str">
        <f ca="1">IFERROR(__xludf.DUMMYFUNCTION("REGEXREPLACE(F1960,""\D"", """")
"),"#VALUE!")</f>
        <v>#VALUE!</v>
      </c>
    </row>
    <row r="1960" spans="1:9" ht="15.75" customHeight="1" x14ac:dyDescent="0.25">
      <c r="A1960" s="1">
        <v>1959</v>
      </c>
      <c r="B1960" s="2">
        <v>1960</v>
      </c>
      <c r="C1960" s="2" t="s">
        <v>5322</v>
      </c>
      <c r="D1960" s="2" t="s">
        <v>5323</v>
      </c>
      <c r="E1960" s="2" t="s">
        <v>827</v>
      </c>
      <c r="F1960" s="2">
        <v>0</v>
      </c>
      <c r="I1960" s="3" t="str">
        <f ca="1">IFERROR(__xludf.DUMMYFUNCTION("REGEXREPLACE(F1961,""\D"", """")
"),"#VALUE!")</f>
        <v>#VALUE!</v>
      </c>
    </row>
    <row r="1961" spans="1:9" ht="15.75" customHeight="1" x14ac:dyDescent="0.25">
      <c r="A1961" s="1">
        <v>1960</v>
      </c>
      <c r="B1961" s="2">
        <v>1961</v>
      </c>
      <c r="C1961" s="2" t="s">
        <v>5324</v>
      </c>
      <c r="D1961" s="2" t="s">
        <v>5325</v>
      </c>
      <c r="E1961" s="2" t="s">
        <v>13</v>
      </c>
      <c r="F1961" s="2">
        <v>0</v>
      </c>
      <c r="I1961" s="3" t="str">
        <f ca="1">IFERROR(__xludf.DUMMYFUNCTION("REGEXREPLACE(F1962,""\D"", """")
"),"#VALUE!")</f>
        <v>#VALUE!</v>
      </c>
    </row>
    <row r="1962" spans="1:9" ht="15.75" customHeight="1" x14ac:dyDescent="0.25">
      <c r="A1962" s="1">
        <v>1961</v>
      </c>
      <c r="B1962" s="2">
        <v>1962</v>
      </c>
      <c r="C1962" s="2" t="s">
        <v>5326</v>
      </c>
      <c r="D1962" s="2" t="s">
        <v>5327</v>
      </c>
      <c r="E1962" s="2" t="s">
        <v>13</v>
      </c>
      <c r="F1962" s="2">
        <v>0</v>
      </c>
      <c r="I1962" s="3" t="str">
        <f ca="1">IFERROR(__xludf.DUMMYFUNCTION("REGEXREPLACE(F1963,""\D"", """")
"),"#VALUE!")</f>
        <v>#VALUE!</v>
      </c>
    </row>
    <row r="1963" spans="1:9" ht="15.75" customHeight="1" x14ac:dyDescent="0.25">
      <c r="A1963" s="1">
        <v>1962</v>
      </c>
      <c r="B1963" s="2">
        <v>1963</v>
      </c>
      <c r="C1963" s="2" t="s">
        <v>5328</v>
      </c>
      <c r="D1963" s="2" t="s">
        <v>5329</v>
      </c>
      <c r="E1963" s="2" t="s">
        <v>5330</v>
      </c>
      <c r="F1963" s="2" t="s">
        <v>809</v>
      </c>
      <c r="G1963" s="2">
        <v>28</v>
      </c>
      <c r="H1963" s="2" t="s">
        <v>145</v>
      </c>
      <c r="I1963" s="3" t="str">
        <f ca="1">IFERROR(__xludf.DUMMYFUNCTION("REGEXREPLACE(F1964,""\D"", """")
"),"29")</f>
        <v>29</v>
      </c>
    </row>
    <row r="1964" spans="1:9" ht="15.75" customHeight="1" x14ac:dyDescent="0.25">
      <c r="A1964" s="1">
        <v>1963</v>
      </c>
      <c r="B1964" s="2">
        <v>1964</v>
      </c>
      <c r="C1964" s="2" t="s">
        <v>5331</v>
      </c>
      <c r="D1964" s="2" t="s">
        <v>5332</v>
      </c>
      <c r="E1964" s="2" t="s">
        <v>13</v>
      </c>
      <c r="F1964" s="2">
        <v>0</v>
      </c>
      <c r="I1964" s="3" t="str">
        <f ca="1">IFERROR(__xludf.DUMMYFUNCTION("REGEXREPLACE(F1965,""\D"", """")
"),"#VALUE!")</f>
        <v>#VALUE!</v>
      </c>
    </row>
    <row r="1965" spans="1:9" ht="15.75" customHeight="1" x14ac:dyDescent="0.25">
      <c r="A1965" s="1">
        <v>1964</v>
      </c>
      <c r="B1965" s="2">
        <v>1965</v>
      </c>
      <c r="C1965" s="2" t="s">
        <v>5333</v>
      </c>
      <c r="D1965" s="2" t="s">
        <v>5334</v>
      </c>
      <c r="E1965" s="2" t="s">
        <v>13</v>
      </c>
      <c r="F1965" s="2">
        <v>0</v>
      </c>
      <c r="I1965" s="3" t="str">
        <f ca="1">IFERROR(__xludf.DUMMYFUNCTION("REGEXREPLACE(F1966,""\D"", """")
"),"#VALUE!")</f>
        <v>#VALUE!</v>
      </c>
    </row>
    <row r="1966" spans="1:9" ht="15.75" customHeight="1" x14ac:dyDescent="0.25">
      <c r="A1966" s="1">
        <v>1965</v>
      </c>
      <c r="B1966" s="2">
        <v>1966</v>
      </c>
      <c r="C1966" s="2" t="s">
        <v>5335</v>
      </c>
      <c r="D1966" s="2" t="s">
        <v>5336</v>
      </c>
      <c r="E1966" s="2" t="s">
        <v>13</v>
      </c>
      <c r="F1966" s="2">
        <v>0</v>
      </c>
      <c r="I1966" s="3" t="str">
        <f ca="1">IFERROR(__xludf.DUMMYFUNCTION("REGEXREPLACE(F1967,""\D"", """")
"),"#VALUE!")</f>
        <v>#VALUE!</v>
      </c>
    </row>
    <row r="1967" spans="1:9" ht="15.75" customHeight="1" x14ac:dyDescent="0.25">
      <c r="A1967" s="1">
        <v>1966</v>
      </c>
      <c r="B1967" s="2">
        <v>1967</v>
      </c>
      <c r="C1967" s="2" t="s">
        <v>5337</v>
      </c>
      <c r="D1967" s="2" t="s">
        <v>5338</v>
      </c>
      <c r="E1967" s="2" t="s">
        <v>5339</v>
      </c>
      <c r="F1967" s="2" t="s">
        <v>58</v>
      </c>
      <c r="G1967" s="2">
        <v>22</v>
      </c>
      <c r="H1967" s="2" t="s">
        <v>805</v>
      </c>
      <c r="I1967" s="3" t="str">
        <f ca="1">IFERROR(__xludf.DUMMYFUNCTION("REGEXREPLACE(F1968,""\D"", """")
"),"30")</f>
        <v>30</v>
      </c>
    </row>
    <row r="1968" spans="1:9" ht="15.75" customHeight="1" x14ac:dyDescent="0.25">
      <c r="A1968" s="1">
        <v>1967</v>
      </c>
      <c r="B1968" s="2">
        <v>1968</v>
      </c>
      <c r="C1968" s="2" t="s">
        <v>5340</v>
      </c>
      <c r="D1968" s="2" t="s">
        <v>5341</v>
      </c>
      <c r="E1968" s="2" t="s">
        <v>5342</v>
      </c>
      <c r="F1968" s="2">
        <v>0</v>
      </c>
      <c r="I1968" s="3" t="str">
        <f ca="1">IFERROR(__xludf.DUMMYFUNCTION("REGEXREPLACE(F1969,""\D"", """")
"),"#VALUE!")</f>
        <v>#VALUE!</v>
      </c>
    </row>
    <row r="1969" spans="1:9" ht="15.75" customHeight="1" x14ac:dyDescent="0.25">
      <c r="A1969" s="1">
        <v>1968</v>
      </c>
      <c r="B1969" s="2">
        <v>1969</v>
      </c>
      <c r="C1969" s="2" t="s">
        <v>5343</v>
      </c>
      <c r="D1969" s="2" t="s">
        <v>5344</v>
      </c>
      <c r="E1969" s="2" t="s">
        <v>13</v>
      </c>
      <c r="F1969" s="2">
        <v>0</v>
      </c>
      <c r="I1969" s="3" t="str">
        <f ca="1">IFERROR(__xludf.DUMMYFUNCTION("REGEXREPLACE(F1970,""\D"", """")
"),"#VALUE!")</f>
        <v>#VALUE!</v>
      </c>
    </row>
    <row r="1970" spans="1:9" ht="15.75" customHeight="1" x14ac:dyDescent="0.25">
      <c r="A1970" s="1">
        <v>1969</v>
      </c>
      <c r="B1970" s="2">
        <v>1970</v>
      </c>
      <c r="C1970" s="2" t="s">
        <v>5345</v>
      </c>
      <c r="D1970" s="2" t="s">
        <v>5346</v>
      </c>
      <c r="E1970" s="2" t="s">
        <v>5347</v>
      </c>
      <c r="F1970" s="2" t="s">
        <v>898</v>
      </c>
      <c r="G1970" s="2">
        <v>22</v>
      </c>
      <c r="H1970" s="2" t="s">
        <v>2906</v>
      </c>
      <c r="I1970" s="3" t="str">
        <f ca="1">IFERROR(__xludf.DUMMYFUNCTION("REGEXREPLACE(F1971,""\D"", """")
"),"31")</f>
        <v>31</v>
      </c>
    </row>
    <row r="1971" spans="1:9" ht="15.75" customHeight="1" x14ac:dyDescent="0.25">
      <c r="A1971" s="1">
        <v>1970</v>
      </c>
      <c r="B1971" s="2">
        <v>1971</v>
      </c>
      <c r="C1971" s="2" t="s">
        <v>5348</v>
      </c>
      <c r="D1971" s="2" t="s">
        <v>5349</v>
      </c>
      <c r="E1971" s="2" t="s">
        <v>827</v>
      </c>
      <c r="F1971" s="2">
        <v>0</v>
      </c>
      <c r="I1971" s="3" t="str">
        <f ca="1">IFERROR(__xludf.DUMMYFUNCTION("REGEXREPLACE(F1972,""\D"", """")
"),"#VALUE!")</f>
        <v>#VALUE!</v>
      </c>
    </row>
    <row r="1972" spans="1:9" ht="15.75" customHeight="1" x14ac:dyDescent="0.25">
      <c r="A1972" s="1">
        <v>1971</v>
      </c>
      <c r="B1972" s="2">
        <v>1972</v>
      </c>
      <c r="C1972" s="2" t="s">
        <v>5350</v>
      </c>
      <c r="D1972" s="2" t="s">
        <v>5351</v>
      </c>
      <c r="E1972" s="2" t="s">
        <v>5352</v>
      </c>
      <c r="F1972" s="2" t="s">
        <v>154</v>
      </c>
      <c r="G1972" s="2">
        <v>7</v>
      </c>
      <c r="H1972" s="2" t="s">
        <v>155</v>
      </c>
      <c r="I1972" s="3" t="str">
        <f ca="1">IFERROR(__xludf.DUMMYFUNCTION("REGEXREPLACE(F1973,""\D"", """")
"),"3")</f>
        <v>3</v>
      </c>
    </row>
    <row r="1973" spans="1:9" ht="15.75" customHeight="1" x14ac:dyDescent="0.25">
      <c r="A1973" s="1">
        <v>1972</v>
      </c>
      <c r="B1973" s="2">
        <v>1973</v>
      </c>
      <c r="C1973" s="2" t="s">
        <v>5353</v>
      </c>
      <c r="D1973" s="2" t="s">
        <v>5354</v>
      </c>
      <c r="E1973" s="2" t="s">
        <v>13</v>
      </c>
      <c r="F1973" s="2">
        <v>0</v>
      </c>
      <c r="I1973" s="3" t="str">
        <f ca="1">IFERROR(__xludf.DUMMYFUNCTION("REGEXREPLACE(F1974,""\D"", """")
"),"#VALUE!")</f>
        <v>#VALUE!</v>
      </c>
    </row>
    <row r="1974" spans="1:9" ht="15.75" customHeight="1" x14ac:dyDescent="0.25">
      <c r="A1974" s="1">
        <v>1973</v>
      </c>
      <c r="B1974" s="2">
        <v>1974</v>
      </c>
      <c r="C1974" s="2" t="s">
        <v>5355</v>
      </c>
      <c r="D1974" s="2" t="s">
        <v>5356</v>
      </c>
      <c r="E1974" s="2" t="s">
        <v>13</v>
      </c>
      <c r="F1974" s="2">
        <v>0</v>
      </c>
      <c r="I1974" s="3" t="str">
        <f ca="1">IFERROR(__xludf.DUMMYFUNCTION("REGEXREPLACE(F1975,""\D"", """")
"),"#VALUE!")</f>
        <v>#VALUE!</v>
      </c>
    </row>
    <row r="1975" spans="1:9" ht="15.75" customHeight="1" x14ac:dyDescent="0.25">
      <c r="A1975" s="1">
        <v>1974</v>
      </c>
      <c r="B1975" s="2">
        <v>1975</v>
      </c>
      <c r="C1975" s="2" t="s">
        <v>5357</v>
      </c>
      <c r="D1975" s="2" t="s">
        <v>5358</v>
      </c>
      <c r="E1975" s="2" t="s">
        <v>5359</v>
      </c>
      <c r="F1975" s="2" t="s">
        <v>35</v>
      </c>
      <c r="G1975" s="2">
        <v>0</v>
      </c>
      <c r="H1975" s="2" t="s">
        <v>1162</v>
      </c>
      <c r="I1975" s="3" t="str">
        <f ca="1">IFERROR(__xludf.DUMMYFUNCTION("REGEXREPLACE(F1976,""\D"", """")
"),"5")</f>
        <v>5</v>
      </c>
    </row>
    <row r="1976" spans="1:9" ht="15.75" customHeight="1" x14ac:dyDescent="0.25">
      <c r="A1976" s="1">
        <v>1975</v>
      </c>
      <c r="B1976" s="2">
        <v>1976</v>
      </c>
      <c r="C1976" s="2" t="s">
        <v>5360</v>
      </c>
      <c r="D1976" s="2" t="s">
        <v>5361</v>
      </c>
      <c r="E1976" s="2" t="s">
        <v>13</v>
      </c>
      <c r="F1976" s="2">
        <v>0</v>
      </c>
      <c r="I1976" s="3" t="str">
        <f ca="1">IFERROR(__xludf.DUMMYFUNCTION("REGEXREPLACE(F1977,""\D"", """")
"),"#VALUE!")</f>
        <v>#VALUE!</v>
      </c>
    </row>
    <row r="1977" spans="1:9" ht="15.75" customHeight="1" x14ac:dyDescent="0.25">
      <c r="A1977" s="1">
        <v>1976</v>
      </c>
      <c r="B1977" s="2">
        <v>1977</v>
      </c>
      <c r="C1977" s="2" t="s">
        <v>5362</v>
      </c>
      <c r="D1977" s="2" t="s">
        <v>5363</v>
      </c>
      <c r="E1977" s="2" t="s">
        <v>13</v>
      </c>
      <c r="F1977" s="2">
        <v>0</v>
      </c>
      <c r="I1977" s="3" t="str">
        <f ca="1">IFERROR(__xludf.DUMMYFUNCTION("REGEXREPLACE(F1978,""\D"", """")
"),"#VALUE!")</f>
        <v>#VALUE!</v>
      </c>
    </row>
    <row r="1978" spans="1:9" ht="15.75" customHeight="1" x14ac:dyDescent="0.25">
      <c r="A1978" s="1">
        <v>1977</v>
      </c>
      <c r="B1978" s="2">
        <v>1978</v>
      </c>
      <c r="C1978" s="2" t="s">
        <v>5364</v>
      </c>
      <c r="D1978" s="2" t="s">
        <v>5365</v>
      </c>
      <c r="E1978" s="2" t="s">
        <v>13</v>
      </c>
      <c r="F1978" s="2">
        <v>0</v>
      </c>
      <c r="I1978" s="3" t="str">
        <f ca="1">IFERROR(__xludf.DUMMYFUNCTION("REGEXREPLACE(F1979,""\D"", """")
"),"#VALUE!")</f>
        <v>#VALUE!</v>
      </c>
    </row>
    <row r="1979" spans="1:9" ht="15.75" customHeight="1" x14ac:dyDescent="0.25">
      <c r="A1979" s="1">
        <v>1978</v>
      </c>
      <c r="B1979" s="2">
        <v>1979</v>
      </c>
      <c r="C1979" s="2" t="s">
        <v>5366</v>
      </c>
      <c r="D1979" s="2" t="s">
        <v>5367</v>
      </c>
      <c r="E1979" s="2" t="s">
        <v>13</v>
      </c>
      <c r="F1979" s="2">
        <v>0</v>
      </c>
      <c r="I1979" s="3" t="str">
        <f ca="1">IFERROR(__xludf.DUMMYFUNCTION("REGEXREPLACE(F1980,""\D"", """")
"),"#VALUE!")</f>
        <v>#VALUE!</v>
      </c>
    </row>
    <row r="1980" spans="1:9" ht="15.75" customHeight="1" x14ac:dyDescent="0.25">
      <c r="A1980" s="1">
        <v>1979</v>
      </c>
      <c r="B1980" s="2">
        <v>1980</v>
      </c>
      <c r="C1980" s="2" t="s">
        <v>5368</v>
      </c>
      <c r="D1980" s="2" t="s">
        <v>5369</v>
      </c>
      <c r="E1980" s="2" t="s">
        <v>5370</v>
      </c>
      <c r="F1980" s="2" t="s">
        <v>149</v>
      </c>
      <c r="G1980" s="2">
        <v>31</v>
      </c>
      <c r="H1980" s="2" t="s">
        <v>245</v>
      </c>
      <c r="I1980" s="3" t="str">
        <f ca="1">IFERROR(__xludf.DUMMYFUNCTION("REGEXREPLACE(F1981,""\D"", """")
"),"25")</f>
        <v>25</v>
      </c>
    </row>
    <row r="1981" spans="1:9" ht="15.75" customHeight="1" x14ac:dyDescent="0.25">
      <c r="A1981" s="1">
        <v>1980</v>
      </c>
      <c r="B1981" s="2">
        <v>1981</v>
      </c>
      <c r="C1981" s="2" t="s">
        <v>5371</v>
      </c>
      <c r="D1981" s="2" t="s">
        <v>5372</v>
      </c>
      <c r="E1981" s="2" t="s">
        <v>13</v>
      </c>
      <c r="F1981" s="2">
        <v>0</v>
      </c>
      <c r="I1981" s="3" t="str">
        <f ca="1">IFERROR(__xludf.DUMMYFUNCTION("REGEXREPLACE(F1982,""\D"", """")
"),"#VALUE!")</f>
        <v>#VALUE!</v>
      </c>
    </row>
    <row r="1982" spans="1:9" ht="15.75" customHeight="1" x14ac:dyDescent="0.25">
      <c r="A1982" s="1">
        <v>1981</v>
      </c>
      <c r="B1982" s="2">
        <v>1982</v>
      </c>
      <c r="C1982" s="2" t="s">
        <v>5373</v>
      </c>
      <c r="D1982" s="2" t="s">
        <v>5374</v>
      </c>
      <c r="E1982" s="2" t="s">
        <v>13</v>
      </c>
      <c r="F1982" s="2">
        <v>0</v>
      </c>
      <c r="I1982" s="3" t="str">
        <f ca="1">IFERROR(__xludf.DUMMYFUNCTION("REGEXREPLACE(F1983,""\D"", """")
"),"#VALUE!")</f>
        <v>#VALUE!</v>
      </c>
    </row>
    <row r="1983" spans="1:9" ht="15.75" customHeight="1" x14ac:dyDescent="0.25">
      <c r="A1983" s="1">
        <v>1982</v>
      </c>
      <c r="B1983" s="2">
        <v>1983</v>
      </c>
      <c r="C1983" s="2" t="s">
        <v>5375</v>
      </c>
      <c r="D1983" s="2" t="s">
        <v>5376</v>
      </c>
      <c r="E1983" s="2" t="s">
        <v>5377</v>
      </c>
      <c r="F1983" s="2">
        <v>0</v>
      </c>
      <c r="I1983" s="3" t="str">
        <f ca="1">IFERROR(__xludf.DUMMYFUNCTION("REGEXREPLACE(F1984,""\D"", """")
"),"#VALUE!")</f>
        <v>#VALUE!</v>
      </c>
    </row>
    <row r="1984" spans="1:9" ht="15.75" customHeight="1" x14ac:dyDescent="0.25">
      <c r="A1984" s="1">
        <v>1983</v>
      </c>
      <c r="B1984" s="2">
        <v>1984</v>
      </c>
      <c r="C1984" s="2" t="s">
        <v>5378</v>
      </c>
      <c r="D1984" s="2" t="s">
        <v>5379</v>
      </c>
      <c r="E1984" s="2" t="s">
        <v>5380</v>
      </c>
      <c r="F1984" s="2">
        <v>0</v>
      </c>
      <c r="I1984" s="3" t="str">
        <f ca="1">IFERROR(__xludf.DUMMYFUNCTION("REGEXREPLACE(F1985,""\D"", """")
"),"#VALUE!")</f>
        <v>#VALUE!</v>
      </c>
    </row>
    <row r="1985" spans="1:9" ht="15.75" customHeight="1" x14ac:dyDescent="0.25">
      <c r="A1985" s="1">
        <v>1984</v>
      </c>
      <c r="B1985" s="2">
        <v>1985</v>
      </c>
      <c r="C1985" s="2" t="s">
        <v>5381</v>
      </c>
      <c r="D1985" s="2" t="s">
        <v>5382</v>
      </c>
      <c r="E1985" s="2" t="s">
        <v>13</v>
      </c>
      <c r="F1985" s="2">
        <v>0</v>
      </c>
      <c r="I1985" s="3" t="str">
        <f ca="1">IFERROR(__xludf.DUMMYFUNCTION("REGEXREPLACE(F1986,""\D"", """")
"),"#VALUE!")</f>
        <v>#VALUE!</v>
      </c>
    </row>
    <row r="1986" spans="1:9" ht="15.75" customHeight="1" x14ac:dyDescent="0.25">
      <c r="A1986" s="1">
        <v>1985</v>
      </c>
      <c r="B1986" s="2">
        <v>1986</v>
      </c>
      <c r="C1986" s="2" t="s">
        <v>5383</v>
      </c>
      <c r="D1986" s="2" t="s">
        <v>5384</v>
      </c>
      <c r="E1986" s="2" t="s">
        <v>13</v>
      </c>
      <c r="F1986" s="2">
        <v>0</v>
      </c>
      <c r="I1986" s="3" t="str">
        <f ca="1">IFERROR(__xludf.DUMMYFUNCTION("REGEXREPLACE(F1987,""\D"", """")
"),"#VALUE!")</f>
        <v>#VALUE!</v>
      </c>
    </row>
    <row r="1987" spans="1:9" ht="15.75" customHeight="1" x14ac:dyDescent="0.25">
      <c r="A1987" s="1">
        <v>1986</v>
      </c>
      <c r="B1987" s="2">
        <v>1987</v>
      </c>
      <c r="C1987" s="2" t="s">
        <v>5385</v>
      </c>
      <c r="D1987" s="2" t="s">
        <v>5386</v>
      </c>
      <c r="E1987" s="2" t="s">
        <v>5387</v>
      </c>
      <c r="F1987" s="2">
        <v>0</v>
      </c>
      <c r="I1987" s="3" t="str">
        <f ca="1">IFERROR(__xludf.DUMMYFUNCTION("REGEXREPLACE(F1988,""\D"", """")
"),"#VALUE!")</f>
        <v>#VALUE!</v>
      </c>
    </row>
    <row r="1988" spans="1:9" ht="15.75" customHeight="1" x14ac:dyDescent="0.25">
      <c r="A1988" s="1">
        <v>1987</v>
      </c>
      <c r="B1988" s="2">
        <v>1988</v>
      </c>
      <c r="C1988" s="2" t="s">
        <v>5388</v>
      </c>
      <c r="D1988" s="2" t="s">
        <v>5389</v>
      </c>
      <c r="E1988" s="2" t="s">
        <v>5390</v>
      </c>
      <c r="F1988" s="2">
        <v>0</v>
      </c>
      <c r="I1988" s="3" t="str">
        <f ca="1">IFERROR(__xludf.DUMMYFUNCTION("REGEXREPLACE(F1989,""\D"", """")
"),"#VALUE!")</f>
        <v>#VALUE!</v>
      </c>
    </row>
    <row r="1989" spans="1:9" ht="15.75" customHeight="1" x14ac:dyDescent="0.25">
      <c r="A1989" s="1">
        <v>1988</v>
      </c>
      <c r="B1989" s="2">
        <v>1989</v>
      </c>
      <c r="C1989" s="2" t="s">
        <v>5391</v>
      </c>
      <c r="D1989" s="2" t="s">
        <v>5392</v>
      </c>
      <c r="E1989" s="2" t="s">
        <v>5393</v>
      </c>
      <c r="F1989" s="2">
        <v>0</v>
      </c>
      <c r="I1989" s="3" t="str">
        <f ca="1">IFERROR(__xludf.DUMMYFUNCTION("REGEXREPLACE(F1990,""\D"", """")
"),"#VALUE!")</f>
        <v>#VALUE!</v>
      </c>
    </row>
    <row r="1990" spans="1:9" ht="15.75" customHeight="1" x14ac:dyDescent="0.25">
      <c r="A1990" s="1">
        <v>1989</v>
      </c>
      <c r="B1990" s="2">
        <v>1990</v>
      </c>
      <c r="C1990" s="2" t="s">
        <v>5394</v>
      </c>
      <c r="D1990" s="2" t="s">
        <v>5395</v>
      </c>
      <c r="E1990" s="2" t="s">
        <v>5396</v>
      </c>
      <c r="F1990" s="2" t="s">
        <v>383</v>
      </c>
      <c r="G1990" s="2">
        <v>40</v>
      </c>
      <c r="H1990" s="2" t="s">
        <v>5397</v>
      </c>
      <c r="I1990" s="3" t="str">
        <f ca="1">IFERROR(__xludf.DUMMYFUNCTION("REGEXREPLACE(F1991,""\D"", """")
"),"20")</f>
        <v>20</v>
      </c>
    </row>
    <row r="1991" spans="1:9" ht="15.75" customHeight="1" x14ac:dyDescent="0.25">
      <c r="A1991" s="1">
        <v>1990</v>
      </c>
      <c r="B1991" s="2">
        <v>1991</v>
      </c>
      <c r="C1991" s="2" t="s">
        <v>5398</v>
      </c>
      <c r="D1991" s="2" t="s">
        <v>5399</v>
      </c>
      <c r="E1991" s="2" t="s">
        <v>13</v>
      </c>
      <c r="F1991" s="2">
        <v>0</v>
      </c>
      <c r="I1991" s="3" t="str">
        <f ca="1">IFERROR(__xludf.DUMMYFUNCTION("REGEXREPLACE(F1992,""\D"", """")
"),"#VALUE!")</f>
        <v>#VALUE!</v>
      </c>
    </row>
    <row r="1992" spans="1:9" ht="15.75" customHeight="1" x14ac:dyDescent="0.25">
      <c r="A1992" s="1">
        <v>1991</v>
      </c>
      <c r="B1992" s="2">
        <v>1992</v>
      </c>
      <c r="C1992" s="2" t="s">
        <v>5400</v>
      </c>
      <c r="D1992" s="2" t="s">
        <v>5401</v>
      </c>
      <c r="E1992" s="2" t="s">
        <v>5402</v>
      </c>
      <c r="F1992" s="2">
        <v>0</v>
      </c>
      <c r="I1992" s="3" t="str">
        <f ca="1">IFERROR(__xludf.DUMMYFUNCTION("REGEXREPLACE(F1993,""\D"", """")
"),"#VALUE!")</f>
        <v>#VALUE!</v>
      </c>
    </row>
    <row r="1993" spans="1:9" ht="15.75" customHeight="1" x14ac:dyDescent="0.25">
      <c r="A1993" s="1">
        <v>1992</v>
      </c>
      <c r="B1993" s="2">
        <v>1993</v>
      </c>
      <c r="C1993" s="2" t="s">
        <v>5403</v>
      </c>
      <c r="D1993" s="2" t="s">
        <v>5404</v>
      </c>
      <c r="E1993" s="2" t="s">
        <v>5405</v>
      </c>
      <c r="F1993" s="2" t="s">
        <v>168</v>
      </c>
      <c r="G1993" s="2">
        <v>3</v>
      </c>
      <c r="H1993" s="2" t="s">
        <v>36</v>
      </c>
      <c r="I1993" s="3" t="str">
        <f ca="1">IFERROR(__xludf.DUMMYFUNCTION("REGEXREPLACE(F1994,""\D"", """")
"),"6")</f>
        <v>6</v>
      </c>
    </row>
    <row r="1994" spans="1:9" ht="15.75" customHeight="1" x14ac:dyDescent="0.25">
      <c r="A1994" s="1">
        <v>1993</v>
      </c>
      <c r="B1994" s="2">
        <v>1994</v>
      </c>
      <c r="C1994" s="2" t="s">
        <v>5406</v>
      </c>
      <c r="D1994" s="2" t="s">
        <v>5407</v>
      </c>
      <c r="E1994" s="2" t="s">
        <v>13</v>
      </c>
      <c r="F1994" s="2">
        <v>0</v>
      </c>
      <c r="I1994" s="3" t="str">
        <f ca="1">IFERROR(__xludf.DUMMYFUNCTION("REGEXREPLACE(F1995,""\D"", """")
"),"#VALUE!")</f>
        <v>#VALUE!</v>
      </c>
    </row>
    <row r="1995" spans="1:9" ht="15.75" customHeight="1" x14ac:dyDescent="0.25">
      <c r="A1995" s="1">
        <v>1994</v>
      </c>
      <c r="B1995" s="2">
        <v>1995</v>
      </c>
      <c r="C1995" s="2" t="s">
        <v>5408</v>
      </c>
      <c r="D1995" s="2" t="s">
        <v>5409</v>
      </c>
      <c r="E1995" s="2" t="s">
        <v>13</v>
      </c>
      <c r="F1995" s="2">
        <v>0</v>
      </c>
      <c r="I1995" s="3" t="str">
        <f ca="1">IFERROR(__xludf.DUMMYFUNCTION("REGEXREPLACE(F1996,""\D"", """")
"),"#VALUE!")</f>
        <v>#VALUE!</v>
      </c>
    </row>
    <row r="1996" spans="1:9" ht="15.75" customHeight="1" x14ac:dyDescent="0.25">
      <c r="A1996" s="1">
        <v>1995</v>
      </c>
      <c r="B1996" s="2">
        <v>1996</v>
      </c>
      <c r="C1996" s="2" t="s">
        <v>5410</v>
      </c>
      <c r="D1996" s="2" t="s">
        <v>5411</v>
      </c>
      <c r="E1996" s="2" t="s">
        <v>5412</v>
      </c>
      <c r="F1996" s="2">
        <v>0</v>
      </c>
      <c r="I1996" s="3" t="str">
        <f ca="1">IFERROR(__xludf.DUMMYFUNCTION("REGEXREPLACE(F1997,""\D"", """")
"),"#VALUE!")</f>
        <v>#VALUE!</v>
      </c>
    </row>
    <row r="1997" spans="1:9" ht="15.75" customHeight="1" x14ac:dyDescent="0.25">
      <c r="A1997" s="1">
        <v>1996</v>
      </c>
      <c r="B1997" s="2">
        <v>1997</v>
      </c>
      <c r="C1997" s="2" t="s">
        <v>5413</v>
      </c>
      <c r="D1997" s="2" t="s">
        <v>5414</v>
      </c>
      <c r="E1997" s="2" t="s">
        <v>13</v>
      </c>
      <c r="F1997" s="2">
        <v>0</v>
      </c>
      <c r="I1997" s="3" t="str">
        <f ca="1">IFERROR(__xludf.DUMMYFUNCTION("REGEXREPLACE(F1998,""\D"", """")
"),"#VALUE!")</f>
        <v>#VALUE!</v>
      </c>
    </row>
    <row r="1998" spans="1:9" ht="15.75" customHeight="1" x14ac:dyDescent="0.25">
      <c r="A1998" s="1">
        <v>1997</v>
      </c>
      <c r="B1998" s="2">
        <v>1998</v>
      </c>
      <c r="C1998" s="2" t="s">
        <v>5415</v>
      </c>
      <c r="D1998" s="2" t="s">
        <v>5416</v>
      </c>
      <c r="E1998" s="2" t="s">
        <v>5417</v>
      </c>
      <c r="F1998" s="2">
        <v>0</v>
      </c>
      <c r="I1998" s="3" t="str">
        <f ca="1">IFERROR(__xludf.DUMMYFUNCTION("REGEXREPLACE(F1999,""\D"", """")
"),"#VALUE!")</f>
        <v>#VALUE!</v>
      </c>
    </row>
    <row r="1999" spans="1:9" ht="15.75" customHeight="1" x14ac:dyDescent="0.25">
      <c r="A1999" s="1">
        <v>1998</v>
      </c>
      <c r="B1999" s="2">
        <v>1999</v>
      </c>
      <c r="C1999" s="2" t="s">
        <v>5418</v>
      </c>
      <c r="D1999" s="2" t="s">
        <v>5419</v>
      </c>
      <c r="E1999" s="2" t="s">
        <v>5420</v>
      </c>
      <c r="F1999" s="2" t="s">
        <v>154</v>
      </c>
      <c r="G1999" s="2">
        <v>6</v>
      </c>
      <c r="H1999" s="2" t="s">
        <v>36</v>
      </c>
      <c r="I1999" s="3" t="str">
        <f ca="1">IFERROR(__xludf.DUMMYFUNCTION("REGEXREPLACE(F2000,""\D"", """")
"),"3")</f>
        <v>3</v>
      </c>
    </row>
    <row r="2000" spans="1:9" ht="15.75" customHeight="1" x14ac:dyDescent="0.25">
      <c r="A2000" s="1">
        <v>1999</v>
      </c>
      <c r="B2000" s="2">
        <v>2000</v>
      </c>
      <c r="C2000" s="2" t="s">
        <v>5421</v>
      </c>
      <c r="D2000" s="2" t="s">
        <v>5422</v>
      </c>
      <c r="E2000" s="2" t="s">
        <v>5423</v>
      </c>
      <c r="F2000" s="2">
        <v>0</v>
      </c>
      <c r="I2000" s="3" t="str">
        <f ca="1">IFERROR(__xludf.DUMMYFUNCTION("REGEXREPLACE(F2001,""\D"", """")
"),"#VALUE!")</f>
        <v>#VALUE!</v>
      </c>
    </row>
    <row r="2001" spans="1:9" ht="15.75" customHeight="1" x14ac:dyDescent="0.25">
      <c r="A2001" s="1">
        <v>2000</v>
      </c>
      <c r="B2001" s="2">
        <v>2001</v>
      </c>
      <c r="C2001" s="2" t="s">
        <v>5424</v>
      </c>
      <c r="D2001" s="2" t="s">
        <v>5425</v>
      </c>
      <c r="E2001" s="2" t="s">
        <v>5426</v>
      </c>
      <c r="F2001" s="2">
        <v>0</v>
      </c>
      <c r="I2001" s="3" t="str">
        <f ca="1">IFERROR(__xludf.DUMMYFUNCTION("REGEXREPLACE(F2002,""\D"", """")
"),"#VALUE!")</f>
        <v>#VALUE!</v>
      </c>
    </row>
    <row r="2002" spans="1:9" ht="15.75" customHeight="1" x14ac:dyDescent="0.25">
      <c r="A2002" s="1">
        <v>2001</v>
      </c>
      <c r="B2002" s="2">
        <v>2002</v>
      </c>
      <c r="C2002" s="2" t="s">
        <v>5427</v>
      </c>
      <c r="D2002" s="2" t="s">
        <v>5428</v>
      </c>
      <c r="E2002" s="2" t="s">
        <v>5429</v>
      </c>
      <c r="F2002" s="2" t="s">
        <v>204</v>
      </c>
      <c r="G2002" s="2">
        <v>0</v>
      </c>
      <c r="H2002" s="2" t="s">
        <v>36</v>
      </c>
      <c r="I2002" s="3" t="str">
        <f ca="1">IFERROR(__xludf.DUMMYFUNCTION("REGEXREPLACE(F2003,""\D"", """")
"),"9")</f>
        <v>9</v>
      </c>
    </row>
    <row r="2003" spans="1:9" ht="15.75" customHeight="1" x14ac:dyDescent="0.25">
      <c r="A2003" s="1">
        <v>2002</v>
      </c>
      <c r="B2003" s="2">
        <v>2003</v>
      </c>
      <c r="C2003" s="2" t="s">
        <v>5430</v>
      </c>
      <c r="D2003" s="2" t="s">
        <v>5431</v>
      </c>
      <c r="E2003" s="2" t="s">
        <v>5432</v>
      </c>
      <c r="F2003" s="2" t="s">
        <v>93</v>
      </c>
      <c r="G2003" s="2">
        <v>2</v>
      </c>
      <c r="H2003" s="2" t="s">
        <v>94</v>
      </c>
      <c r="I2003" s="3" t="str">
        <f ca="1">IFERROR(__xludf.DUMMYFUNCTION("REGEXREPLACE(F2004,""\D"", """")
"),"4")</f>
        <v>4</v>
      </c>
    </row>
    <row r="2004" spans="1:9" ht="15.75" customHeight="1" x14ac:dyDescent="0.25">
      <c r="A2004" s="1">
        <v>2003</v>
      </c>
      <c r="B2004" s="2">
        <v>2004</v>
      </c>
      <c r="C2004" s="2" t="s">
        <v>5433</v>
      </c>
      <c r="D2004" s="2" t="s">
        <v>5434</v>
      </c>
      <c r="E2004" s="2" t="s">
        <v>13</v>
      </c>
      <c r="F2004" s="2">
        <v>0</v>
      </c>
      <c r="I2004" s="3" t="str">
        <f ca="1">IFERROR(__xludf.DUMMYFUNCTION("REGEXREPLACE(F2005,""\D"", """")
"),"#VALUE!")</f>
        <v>#VALUE!</v>
      </c>
    </row>
    <row r="2005" spans="1:9" ht="15.75" customHeight="1" x14ac:dyDescent="0.25">
      <c r="A2005" s="1">
        <v>2004</v>
      </c>
      <c r="B2005" s="2">
        <v>2005</v>
      </c>
      <c r="C2005" s="2" t="s">
        <v>5435</v>
      </c>
      <c r="D2005" s="2" t="s">
        <v>5436</v>
      </c>
      <c r="E2005" s="2" t="s">
        <v>5437</v>
      </c>
      <c r="F2005" s="2">
        <v>0</v>
      </c>
      <c r="I2005" s="3" t="str">
        <f ca="1">IFERROR(__xludf.DUMMYFUNCTION("REGEXREPLACE(F2006,""\D"", """")
"),"#VALUE!")</f>
        <v>#VALUE!</v>
      </c>
    </row>
    <row r="2006" spans="1:9" ht="15.75" customHeight="1" x14ac:dyDescent="0.25">
      <c r="A2006" s="1">
        <v>2005</v>
      </c>
      <c r="B2006" s="2">
        <v>2006</v>
      </c>
      <c r="C2006" s="2" t="s">
        <v>5438</v>
      </c>
      <c r="D2006" s="2" t="s">
        <v>5439</v>
      </c>
      <c r="E2006" s="2" t="s">
        <v>5440</v>
      </c>
      <c r="F2006" s="2">
        <v>0</v>
      </c>
      <c r="I2006" s="3" t="str">
        <f ca="1">IFERROR(__xludf.DUMMYFUNCTION("REGEXREPLACE(F2007,""\D"", """")
"),"#VALUE!")</f>
        <v>#VALUE!</v>
      </c>
    </row>
    <row r="2007" spans="1:9" ht="15.75" customHeight="1" x14ac:dyDescent="0.25">
      <c r="A2007" s="1">
        <v>2006</v>
      </c>
      <c r="B2007" s="2">
        <v>2007</v>
      </c>
      <c r="C2007" s="2" t="s">
        <v>5441</v>
      </c>
      <c r="D2007" s="2" t="s">
        <v>5442</v>
      </c>
      <c r="E2007" s="2" t="s">
        <v>5443</v>
      </c>
      <c r="F2007" s="2">
        <v>0</v>
      </c>
      <c r="I2007" s="3" t="str">
        <f ca="1">IFERROR(__xludf.DUMMYFUNCTION("REGEXREPLACE(F2008,""\D"", """")
"),"#VALUE!")</f>
        <v>#VALUE!</v>
      </c>
    </row>
    <row r="2008" spans="1:9" ht="15.75" customHeight="1" x14ac:dyDescent="0.25">
      <c r="A2008" s="1">
        <v>2007</v>
      </c>
      <c r="B2008" s="2">
        <v>2008</v>
      </c>
      <c r="C2008" s="2" t="s">
        <v>5444</v>
      </c>
      <c r="D2008" s="2" t="s">
        <v>5445</v>
      </c>
      <c r="E2008" s="2" t="s">
        <v>5446</v>
      </c>
      <c r="F2008" s="2" t="s">
        <v>425</v>
      </c>
      <c r="G2008" s="2">
        <v>87</v>
      </c>
      <c r="H2008" s="2" t="s">
        <v>5447</v>
      </c>
      <c r="I2008" s="3" t="str">
        <f ca="1">IFERROR(__xludf.DUMMYFUNCTION("REGEXREPLACE(F2009,""\D"", """")
"),"46")</f>
        <v>46</v>
      </c>
    </row>
    <row r="2009" spans="1:9" ht="15.75" customHeight="1" x14ac:dyDescent="0.25">
      <c r="A2009" s="1">
        <v>2008</v>
      </c>
      <c r="B2009" s="2">
        <v>2009</v>
      </c>
      <c r="C2009" s="2" t="s">
        <v>5448</v>
      </c>
      <c r="D2009" s="2" t="s">
        <v>5449</v>
      </c>
      <c r="E2009" s="2" t="s">
        <v>13</v>
      </c>
      <c r="F2009" s="2">
        <v>0</v>
      </c>
      <c r="I2009" s="3" t="str">
        <f ca="1">IFERROR(__xludf.DUMMYFUNCTION("REGEXREPLACE(F2010,""\D"", """")
"),"#VALUE!")</f>
        <v>#VALUE!</v>
      </c>
    </row>
    <row r="2010" spans="1:9" ht="15.75" customHeight="1" x14ac:dyDescent="0.25">
      <c r="A2010" s="1">
        <v>2009</v>
      </c>
      <c r="B2010" s="2">
        <v>2010</v>
      </c>
      <c r="C2010" s="2" t="s">
        <v>5450</v>
      </c>
      <c r="D2010" s="2" t="s">
        <v>5451</v>
      </c>
      <c r="E2010" s="2" t="s">
        <v>13</v>
      </c>
      <c r="F2010" s="2">
        <v>0</v>
      </c>
      <c r="I2010" s="3" t="str">
        <f ca="1">IFERROR(__xludf.DUMMYFUNCTION("REGEXREPLACE(F2011,""\D"", """")
"),"#VALUE!")</f>
        <v>#VALUE!</v>
      </c>
    </row>
    <row r="2011" spans="1:9" ht="15.75" customHeight="1" x14ac:dyDescent="0.25">
      <c r="A2011" s="1">
        <v>2010</v>
      </c>
      <c r="B2011" s="2">
        <v>2011</v>
      </c>
      <c r="C2011" s="2" t="s">
        <v>5452</v>
      </c>
      <c r="D2011" s="2" t="s">
        <v>5453</v>
      </c>
      <c r="E2011" s="2" t="s">
        <v>13</v>
      </c>
      <c r="F2011" s="2">
        <v>0</v>
      </c>
      <c r="I2011" s="3" t="str">
        <f ca="1">IFERROR(__xludf.DUMMYFUNCTION("REGEXREPLACE(F2012,""\D"", """")
"),"#VALUE!")</f>
        <v>#VALUE!</v>
      </c>
    </row>
    <row r="2012" spans="1:9" ht="15.75" customHeight="1" x14ac:dyDescent="0.25">
      <c r="A2012" s="1">
        <v>2011</v>
      </c>
      <c r="B2012" s="2">
        <v>2012</v>
      </c>
      <c r="C2012" s="2" t="s">
        <v>5454</v>
      </c>
      <c r="D2012" s="2" t="s">
        <v>5455</v>
      </c>
      <c r="E2012" s="2" t="s">
        <v>5456</v>
      </c>
      <c r="F2012" s="2" t="s">
        <v>1198</v>
      </c>
      <c r="G2012" s="2">
        <v>49</v>
      </c>
      <c r="H2012" s="2" t="s">
        <v>3742</v>
      </c>
      <c r="I2012" s="3" t="str">
        <f ca="1">IFERROR(__xludf.DUMMYFUNCTION("REGEXREPLACE(F2013,""\D"", """")
"),"24")</f>
        <v>24</v>
      </c>
    </row>
    <row r="2013" spans="1:9" ht="15.75" customHeight="1" x14ac:dyDescent="0.25">
      <c r="A2013" s="1">
        <v>2012</v>
      </c>
      <c r="B2013" s="2">
        <v>2013</v>
      </c>
      <c r="C2013" s="2" t="s">
        <v>5457</v>
      </c>
      <c r="D2013" s="2" t="s">
        <v>5458</v>
      </c>
      <c r="E2013" s="2" t="s">
        <v>5459</v>
      </c>
      <c r="F2013" s="2" t="s">
        <v>962</v>
      </c>
      <c r="G2013" s="2">
        <v>6</v>
      </c>
      <c r="H2013" s="2" t="s">
        <v>261</v>
      </c>
      <c r="I2013" s="3" t="str">
        <f ca="1">IFERROR(__xludf.DUMMYFUNCTION("REGEXREPLACE(F2014,""\D"", """")
"),"8")</f>
        <v>8</v>
      </c>
    </row>
    <row r="2014" spans="1:9" ht="15.75" customHeight="1" x14ac:dyDescent="0.25">
      <c r="A2014" s="1">
        <v>2013</v>
      </c>
      <c r="B2014" s="2">
        <v>2014</v>
      </c>
      <c r="C2014" s="2" t="s">
        <v>5460</v>
      </c>
      <c r="D2014" s="2" t="s">
        <v>5461</v>
      </c>
      <c r="E2014" s="2" t="s">
        <v>13</v>
      </c>
      <c r="F2014" s="2">
        <v>0</v>
      </c>
      <c r="I2014" s="3" t="str">
        <f ca="1">IFERROR(__xludf.DUMMYFUNCTION("REGEXREPLACE(F2015,""\D"", """")
"),"#VALUE!")</f>
        <v>#VALUE!</v>
      </c>
    </row>
    <row r="2015" spans="1:9" ht="15.75" customHeight="1" x14ac:dyDescent="0.25">
      <c r="A2015" s="1">
        <v>2014</v>
      </c>
      <c r="B2015" s="2">
        <v>2015</v>
      </c>
      <c r="C2015" s="2" t="s">
        <v>5462</v>
      </c>
      <c r="D2015" s="2" t="s">
        <v>5463</v>
      </c>
      <c r="E2015" s="2" t="s">
        <v>13</v>
      </c>
      <c r="F2015" s="2">
        <v>0</v>
      </c>
      <c r="I2015" s="3" t="str">
        <f ca="1">IFERROR(__xludf.DUMMYFUNCTION("REGEXREPLACE(F2016,""\D"", """")
"),"#VALUE!")</f>
        <v>#VALUE!</v>
      </c>
    </row>
    <row r="2016" spans="1:9" ht="15.75" customHeight="1" x14ac:dyDescent="0.25">
      <c r="A2016" s="1">
        <v>2015</v>
      </c>
      <c r="B2016" s="2">
        <v>2016</v>
      </c>
      <c r="C2016" s="2" t="s">
        <v>5464</v>
      </c>
      <c r="D2016" s="2" t="s">
        <v>5465</v>
      </c>
      <c r="E2016" s="2" t="s">
        <v>13</v>
      </c>
      <c r="F2016" s="2">
        <v>0</v>
      </c>
      <c r="I2016" s="3" t="str">
        <f ca="1">IFERROR(__xludf.DUMMYFUNCTION("REGEXREPLACE(F2017,""\D"", """")
"),"#VALUE!")</f>
        <v>#VALUE!</v>
      </c>
    </row>
    <row r="2017" spans="1:9" ht="15.75" customHeight="1" x14ac:dyDescent="0.25">
      <c r="A2017" s="1">
        <v>2016</v>
      </c>
      <c r="B2017" s="2">
        <v>2017</v>
      </c>
      <c r="C2017" s="2" t="s">
        <v>5466</v>
      </c>
      <c r="D2017" s="2" t="s">
        <v>5467</v>
      </c>
      <c r="E2017" s="2" t="s">
        <v>5468</v>
      </c>
      <c r="F2017" s="2" t="s">
        <v>409</v>
      </c>
      <c r="G2017" s="2">
        <v>8</v>
      </c>
      <c r="H2017" s="2" t="s">
        <v>160</v>
      </c>
      <c r="I2017" s="3" t="str">
        <f ca="1">IFERROR(__xludf.DUMMYFUNCTION("REGEXREPLACE(F2018,""\D"", """")
"),"7")</f>
        <v>7</v>
      </c>
    </row>
    <row r="2018" spans="1:9" ht="15.75" customHeight="1" x14ac:dyDescent="0.25">
      <c r="A2018" s="1">
        <v>2017</v>
      </c>
      <c r="B2018" s="2">
        <v>2018</v>
      </c>
      <c r="C2018" s="2" t="s">
        <v>5469</v>
      </c>
      <c r="D2018" s="2" t="s">
        <v>5470</v>
      </c>
      <c r="E2018" s="2" t="s">
        <v>5471</v>
      </c>
      <c r="F2018" s="2" t="s">
        <v>356</v>
      </c>
      <c r="G2018" s="2">
        <v>24</v>
      </c>
      <c r="H2018" s="2" t="s">
        <v>1173</v>
      </c>
      <c r="I2018" s="3" t="str">
        <f ca="1">IFERROR(__xludf.DUMMYFUNCTION("REGEXREPLACE(F2019,""\D"", """")
"),"14")</f>
        <v>14</v>
      </c>
    </row>
    <row r="2019" spans="1:9" ht="15.75" customHeight="1" x14ac:dyDescent="0.25">
      <c r="A2019" s="1">
        <v>2018</v>
      </c>
      <c r="B2019" s="2">
        <v>2019</v>
      </c>
      <c r="C2019" s="2" t="s">
        <v>5472</v>
      </c>
      <c r="D2019" s="2" t="s">
        <v>5473</v>
      </c>
      <c r="E2019" s="2" t="s">
        <v>5474</v>
      </c>
      <c r="F2019" s="2" t="s">
        <v>168</v>
      </c>
      <c r="G2019" s="2">
        <v>8</v>
      </c>
      <c r="H2019" s="2" t="s">
        <v>261</v>
      </c>
      <c r="I2019" s="3" t="str">
        <f ca="1">IFERROR(__xludf.DUMMYFUNCTION("REGEXREPLACE(F2020,""\D"", """")
"),"6")</f>
        <v>6</v>
      </c>
    </row>
    <row r="2020" spans="1:9" ht="15.75" customHeight="1" x14ac:dyDescent="0.25">
      <c r="A2020" s="1">
        <v>2019</v>
      </c>
      <c r="B2020" s="2">
        <v>2020</v>
      </c>
      <c r="C2020" s="2" t="s">
        <v>5475</v>
      </c>
      <c r="D2020" s="2" t="s">
        <v>5476</v>
      </c>
      <c r="E2020" s="2" t="s">
        <v>13</v>
      </c>
      <c r="F2020" s="2">
        <v>0</v>
      </c>
      <c r="I2020" s="3" t="str">
        <f ca="1">IFERROR(__xludf.DUMMYFUNCTION("REGEXREPLACE(F2021,""\D"", """")
"),"#VALUE!")</f>
        <v>#VALUE!</v>
      </c>
    </row>
    <row r="2021" spans="1:9" ht="15.75" customHeight="1" x14ac:dyDescent="0.25">
      <c r="A2021" s="1">
        <v>2020</v>
      </c>
      <c r="B2021" s="2">
        <v>2021</v>
      </c>
      <c r="C2021" s="2" t="s">
        <v>5477</v>
      </c>
      <c r="D2021" s="2" t="s">
        <v>5478</v>
      </c>
      <c r="E2021" s="2" t="s">
        <v>5479</v>
      </c>
      <c r="F2021" s="2">
        <v>0</v>
      </c>
      <c r="I2021" s="3" t="str">
        <f ca="1">IFERROR(__xludf.DUMMYFUNCTION("REGEXREPLACE(F2022,""\D"", """")
"),"#VALUE!")</f>
        <v>#VALUE!</v>
      </c>
    </row>
    <row r="2022" spans="1:9" ht="15.75" customHeight="1" x14ac:dyDescent="0.25">
      <c r="A2022" s="1">
        <v>2021</v>
      </c>
      <c r="B2022" s="2">
        <v>2022</v>
      </c>
      <c r="C2022" s="2" t="s">
        <v>5480</v>
      </c>
      <c r="D2022" s="2" t="s">
        <v>5481</v>
      </c>
      <c r="E2022" s="2" t="s">
        <v>5482</v>
      </c>
      <c r="F2022" s="2" t="s">
        <v>409</v>
      </c>
      <c r="G2022" s="2">
        <v>3</v>
      </c>
      <c r="H2022" s="2" t="s">
        <v>155</v>
      </c>
      <c r="I2022" s="3" t="str">
        <f ca="1">IFERROR(__xludf.DUMMYFUNCTION("REGEXREPLACE(F2023,""\D"", """")
"),"7")</f>
        <v>7</v>
      </c>
    </row>
    <row r="2023" spans="1:9" ht="15.75" customHeight="1" x14ac:dyDescent="0.25">
      <c r="A2023" s="1">
        <v>2022</v>
      </c>
      <c r="B2023" s="2">
        <v>2023</v>
      </c>
      <c r="C2023" s="2" t="s">
        <v>5483</v>
      </c>
      <c r="D2023" s="2" t="s">
        <v>5484</v>
      </c>
      <c r="E2023" s="2" t="s">
        <v>13</v>
      </c>
      <c r="F2023" s="2">
        <v>0</v>
      </c>
      <c r="I2023" s="3" t="str">
        <f ca="1">IFERROR(__xludf.DUMMYFUNCTION("REGEXREPLACE(F2024,""\D"", """")
"),"#VALUE!")</f>
        <v>#VALUE!</v>
      </c>
    </row>
    <row r="2024" spans="1:9" ht="15.75" customHeight="1" x14ac:dyDescent="0.25">
      <c r="A2024" s="1">
        <v>2023</v>
      </c>
      <c r="B2024" s="2">
        <v>2024</v>
      </c>
      <c r="C2024" s="2" t="s">
        <v>5485</v>
      </c>
      <c r="D2024" s="2" t="s">
        <v>5486</v>
      </c>
      <c r="E2024" s="2" t="s">
        <v>13</v>
      </c>
      <c r="F2024" s="2">
        <v>0</v>
      </c>
      <c r="I2024" s="3" t="str">
        <f ca="1">IFERROR(__xludf.DUMMYFUNCTION("REGEXREPLACE(F2025,""\D"", """")
"),"#VALUE!")</f>
        <v>#VALUE!</v>
      </c>
    </row>
    <row r="2025" spans="1:9" ht="15.75" customHeight="1" x14ac:dyDescent="0.25">
      <c r="A2025" s="1">
        <v>2024</v>
      </c>
      <c r="B2025" s="2">
        <v>2025</v>
      </c>
      <c r="C2025" s="2" t="s">
        <v>5487</v>
      </c>
      <c r="D2025" s="2" t="s">
        <v>5488</v>
      </c>
      <c r="E2025" s="2" t="s">
        <v>13</v>
      </c>
      <c r="F2025" s="2">
        <v>0</v>
      </c>
      <c r="I2025" s="3" t="str">
        <f ca="1">IFERROR(__xludf.DUMMYFUNCTION("REGEXREPLACE(F2026,""\D"", """")
"),"#VALUE!")</f>
        <v>#VALUE!</v>
      </c>
    </row>
    <row r="2026" spans="1:9" ht="15.75" customHeight="1" x14ac:dyDescent="0.25">
      <c r="A2026" s="1">
        <v>2025</v>
      </c>
      <c r="B2026" s="2">
        <v>2026</v>
      </c>
      <c r="C2026" s="2" t="s">
        <v>5489</v>
      </c>
      <c r="D2026" s="2" t="s">
        <v>5490</v>
      </c>
      <c r="E2026" s="2" t="s">
        <v>13</v>
      </c>
      <c r="F2026" s="2">
        <v>0</v>
      </c>
      <c r="I2026" s="3" t="str">
        <f ca="1">IFERROR(__xludf.DUMMYFUNCTION("REGEXREPLACE(F2027,""\D"", """")
"),"#VALUE!")</f>
        <v>#VALUE!</v>
      </c>
    </row>
    <row r="2027" spans="1:9" ht="15.75" customHeight="1" x14ac:dyDescent="0.25">
      <c r="A2027" s="1">
        <v>2026</v>
      </c>
      <c r="B2027" s="2">
        <v>2027</v>
      </c>
      <c r="C2027" s="2" t="s">
        <v>5491</v>
      </c>
      <c r="D2027" s="2" t="s">
        <v>5492</v>
      </c>
      <c r="E2027" s="2" t="s">
        <v>13</v>
      </c>
      <c r="F2027" s="2">
        <v>0</v>
      </c>
      <c r="I2027" s="3" t="str">
        <f ca="1">IFERROR(__xludf.DUMMYFUNCTION("REGEXREPLACE(F2028,""\D"", """")
"),"#VALUE!")</f>
        <v>#VALUE!</v>
      </c>
    </row>
    <row r="2028" spans="1:9" ht="15.75" customHeight="1" x14ac:dyDescent="0.25">
      <c r="A2028" s="1">
        <v>2027</v>
      </c>
      <c r="B2028" s="2">
        <v>2028</v>
      </c>
      <c r="C2028" s="2" t="s">
        <v>5493</v>
      </c>
      <c r="D2028" s="2" t="s">
        <v>5494</v>
      </c>
      <c r="E2028" s="2" t="s">
        <v>5495</v>
      </c>
      <c r="F2028" s="2" t="s">
        <v>93</v>
      </c>
      <c r="G2028" s="2">
        <v>7</v>
      </c>
      <c r="H2028" s="2" t="s">
        <v>369</v>
      </c>
      <c r="I2028" s="3" t="str">
        <f ca="1">IFERROR(__xludf.DUMMYFUNCTION("REGEXREPLACE(F2029,""\D"", """")
"),"4")</f>
        <v>4</v>
      </c>
    </row>
    <row r="2029" spans="1:9" ht="15.75" customHeight="1" x14ac:dyDescent="0.25">
      <c r="A2029" s="1">
        <v>2028</v>
      </c>
      <c r="B2029" s="2">
        <v>2029</v>
      </c>
      <c r="C2029" s="2" t="s">
        <v>5496</v>
      </c>
      <c r="D2029" s="2" t="s">
        <v>5497</v>
      </c>
      <c r="E2029" s="2" t="s">
        <v>13</v>
      </c>
      <c r="F2029" s="2">
        <v>0</v>
      </c>
      <c r="I2029" s="3" t="str">
        <f ca="1">IFERROR(__xludf.DUMMYFUNCTION("REGEXREPLACE(F2030,""\D"", """")
"),"#VALUE!")</f>
        <v>#VALUE!</v>
      </c>
    </row>
    <row r="2030" spans="1:9" ht="15.75" customHeight="1" x14ac:dyDescent="0.25">
      <c r="A2030" s="1">
        <v>2029</v>
      </c>
      <c r="B2030" s="2">
        <v>2030</v>
      </c>
      <c r="C2030" s="2" t="s">
        <v>5498</v>
      </c>
      <c r="D2030" s="2" t="s">
        <v>5499</v>
      </c>
      <c r="E2030" s="2" t="s">
        <v>5500</v>
      </c>
      <c r="F2030" s="2">
        <v>0</v>
      </c>
      <c r="I2030" s="3" t="str">
        <f ca="1">IFERROR(__xludf.DUMMYFUNCTION("REGEXREPLACE(F2031,""\D"", """")
"),"#VALUE!")</f>
        <v>#VALUE!</v>
      </c>
    </row>
    <row r="2031" spans="1:9" ht="15.75" customHeight="1" x14ac:dyDescent="0.25">
      <c r="A2031" s="1">
        <v>2030</v>
      </c>
      <c r="B2031" s="2">
        <v>2031</v>
      </c>
      <c r="C2031" s="2" t="s">
        <v>5501</v>
      </c>
      <c r="D2031" s="2" t="s">
        <v>5502</v>
      </c>
      <c r="E2031" s="2" t="s">
        <v>5503</v>
      </c>
      <c r="F2031" s="2">
        <v>0</v>
      </c>
      <c r="I2031" s="3" t="str">
        <f ca="1">IFERROR(__xludf.DUMMYFUNCTION("REGEXREPLACE(F2032,""\D"", """")
"),"#VALUE!")</f>
        <v>#VALUE!</v>
      </c>
    </row>
    <row r="2032" spans="1:9" ht="15.75" customHeight="1" x14ac:dyDescent="0.25">
      <c r="A2032" s="1">
        <v>2031</v>
      </c>
      <c r="B2032" s="2">
        <v>2032</v>
      </c>
      <c r="C2032" s="2" t="s">
        <v>5504</v>
      </c>
      <c r="D2032" s="2" t="s">
        <v>5505</v>
      </c>
      <c r="E2032" s="2" t="s">
        <v>5506</v>
      </c>
      <c r="F2032" s="2">
        <v>0</v>
      </c>
      <c r="I2032" s="3" t="str">
        <f ca="1">IFERROR(__xludf.DUMMYFUNCTION("REGEXREPLACE(F2033,""\D"", """")
"),"#VALUE!")</f>
        <v>#VALUE!</v>
      </c>
    </row>
    <row r="2033" spans="1:9" ht="15.75" customHeight="1" x14ac:dyDescent="0.25">
      <c r="A2033" s="1">
        <v>2032</v>
      </c>
      <c r="B2033" s="2">
        <v>2033</v>
      </c>
      <c r="C2033" s="2" t="s">
        <v>5507</v>
      </c>
      <c r="D2033" s="2" t="s">
        <v>5508</v>
      </c>
      <c r="E2033" s="2" t="s">
        <v>5509</v>
      </c>
      <c r="F2033" s="2" t="s">
        <v>314</v>
      </c>
      <c r="G2033" s="2">
        <v>13</v>
      </c>
      <c r="H2033" s="2" t="s">
        <v>221</v>
      </c>
      <c r="I2033" s="3" t="str">
        <f ca="1">IFERROR(__xludf.DUMMYFUNCTION("REGEXREPLACE(F2034,""\D"", """")
"),"16")</f>
        <v>16</v>
      </c>
    </row>
    <row r="2034" spans="1:9" ht="15.75" customHeight="1" x14ac:dyDescent="0.25">
      <c r="A2034" s="1">
        <v>2033</v>
      </c>
      <c r="B2034" s="2">
        <v>2034</v>
      </c>
      <c r="C2034" s="2" t="s">
        <v>5510</v>
      </c>
      <c r="D2034" s="2" t="s">
        <v>5511</v>
      </c>
      <c r="E2034" s="2" t="s">
        <v>5512</v>
      </c>
      <c r="F2034" s="2" t="s">
        <v>4696</v>
      </c>
      <c r="G2034" s="2">
        <v>0</v>
      </c>
      <c r="H2034" s="2" t="s">
        <v>5513</v>
      </c>
      <c r="I2034" s="3" t="str">
        <f ca="1">IFERROR(__xludf.DUMMYFUNCTION("REGEXREPLACE(F2035,""\D"", """")
"),"79")</f>
        <v>79</v>
      </c>
    </row>
    <row r="2035" spans="1:9" ht="15.75" customHeight="1" x14ac:dyDescent="0.25">
      <c r="A2035" s="1">
        <v>2034</v>
      </c>
      <c r="B2035" s="2">
        <v>2035</v>
      </c>
      <c r="C2035" s="2" t="s">
        <v>5514</v>
      </c>
      <c r="D2035" s="2" t="s">
        <v>5515</v>
      </c>
      <c r="E2035" s="2" t="s">
        <v>5516</v>
      </c>
      <c r="F2035" s="2">
        <v>0</v>
      </c>
      <c r="I2035" s="3" t="str">
        <f ca="1">IFERROR(__xludf.DUMMYFUNCTION("REGEXREPLACE(F2036,""\D"", """")
"),"#VALUE!")</f>
        <v>#VALUE!</v>
      </c>
    </row>
    <row r="2036" spans="1:9" ht="15.75" customHeight="1" x14ac:dyDescent="0.25">
      <c r="A2036" s="1">
        <v>2035</v>
      </c>
      <c r="B2036" s="2">
        <v>2036</v>
      </c>
      <c r="C2036" s="2" t="s">
        <v>5517</v>
      </c>
      <c r="D2036" s="2" t="s">
        <v>5518</v>
      </c>
      <c r="E2036" s="2" t="s">
        <v>5519</v>
      </c>
      <c r="F2036" s="2">
        <v>0</v>
      </c>
      <c r="I2036" s="3" t="str">
        <f ca="1">IFERROR(__xludf.DUMMYFUNCTION("REGEXREPLACE(F2037,""\D"", """")
"),"#VALUE!")</f>
        <v>#VALUE!</v>
      </c>
    </row>
    <row r="2037" spans="1:9" ht="15.75" customHeight="1" x14ac:dyDescent="0.25">
      <c r="A2037" s="1">
        <v>2036</v>
      </c>
      <c r="B2037" s="2">
        <v>2037</v>
      </c>
      <c r="C2037" s="2" t="s">
        <v>5520</v>
      </c>
      <c r="D2037" s="2" t="s">
        <v>5521</v>
      </c>
      <c r="E2037" s="2" t="s">
        <v>13</v>
      </c>
      <c r="F2037" s="2">
        <v>0</v>
      </c>
      <c r="I2037" s="3" t="str">
        <f ca="1">IFERROR(__xludf.DUMMYFUNCTION("REGEXREPLACE(F2038,""\D"", """")
"),"#VALUE!")</f>
        <v>#VALUE!</v>
      </c>
    </row>
    <row r="2038" spans="1:9" ht="15.75" customHeight="1" x14ac:dyDescent="0.25">
      <c r="A2038" s="1">
        <v>2037</v>
      </c>
      <c r="B2038" s="2">
        <v>2038</v>
      </c>
      <c r="C2038" s="2" t="s">
        <v>5522</v>
      </c>
      <c r="D2038" s="2" t="s">
        <v>5523</v>
      </c>
      <c r="E2038" s="2" t="s">
        <v>5524</v>
      </c>
      <c r="F2038" s="2">
        <v>0</v>
      </c>
      <c r="I2038" s="3" t="str">
        <f ca="1">IFERROR(__xludf.DUMMYFUNCTION("REGEXREPLACE(F2039,""\D"", """")
"),"#VALUE!")</f>
        <v>#VALUE!</v>
      </c>
    </row>
    <row r="2039" spans="1:9" ht="15.75" customHeight="1" x14ac:dyDescent="0.25">
      <c r="A2039" s="1">
        <v>2038</v>
      </c>
      <c r="B2039" s="2">
        <v>2039</v>
      </c>
      <c r="C2039" s="2" t="s">
        <v>5525</v>
      </c>
      <c r="D2039" s="2" t="s">
        <v>5526</v>
      </c>
      <c r="E2039" s="2" t="s">
        <v>5527</v>
      </c>
      <c r="F2039" s="2" t="s">
        <v>256</v>
      </c>
      <c r="G2039" s="2">
        <v>5</v>
      </c>
      <c r="H2039" s="2" t="s">
        <v>160</v>
      </c>
      <c r="I2039" s="3" t="str">
        <f ca="1">IFERROR(__xludf.DUMMYFUNCTION("REGEXREPLACE(F2040,""\D"", """")
"),"10")</f>
        <v>10</v>
      </c>
    </row>
    <row r="2040" spans="1:9" ht="15.75" customHeight="1" x14ac:dyDescent="0.25">
      <c r="A2040" s="1">
        <v>2039</v>
      </c>
      <c r="B2040" s="2">
        <v>2040</v>
      </c>
      <c r="C2040" s="2" t="s">
        <v>5528</v>
      </c>
      <c r="D2040" s="2" t="s">
        <v>5529</v>
      </c>
      <c r="E2040" s="2" t="s">
        <v>13</v>
      </c>
      <c r="F2040" s="2">
        <v>0</v>
      </c>
      <c r="I2040" s="3" t="str">
        <f ca="1">IFERROR(__xludf.DUMMYFUNCTION("REGEXREPLACE(F2041,""\D"", """")
"),"#VALUE!")</f>
        <v>#VALUE!</v>
      </c>
    </row>
    <row r="2041" spans="1:9" ht="15.75" customHeight="1" x14ac:dyDescent="0.25">
      <c r="A2041" s="1">
        <v>2040</v>
      </c>
      <c r="B2041" s="2">
        <v>2041</v>
      </c>
      <c r="C2041" s="2" t="s">
        <v>5530</v>
      </c>
      <c r="D2041" s="2" t="s">
        <v>5531</v>
      </c>
      <c r="E2041" s="2" t="s">
        <v>13</v>
      </c>
      <c r="F2041" s="2">
        <v>0</v>
      </c>
      <c r="I2041" s="3" t="str">
        <f ca="1">IFERROR(__xludf.DUMMYFUNCTION("REGEXREPLACE(F2042,""\D"", """")
"),"#VALUE!")</f>
        <v>#VALUE!</v>
      </c>
    </row>
    <row r="2042" spans="1:9" ht="15.75" customHeight="1" x14ac:dyDescent="0.25">
      <c r="A2042" s="1">
        <v>2041</v>
      </c>
      <c r="B2042" s="2">
        <v>2042</v>
      </c>
      <c r="C2042" s="2" t="s">
        <v>5532</v>
      </c>
      <c r="D2042" s="2" t="s">
        <v>5533</v>
      </c>
      <c r="E2042" s="2" t="s">
        <v>5534</v>
      </c>
      <c r="F2042" s="2" t="s">
        <v>383</v>
      </c>
      <c r="G2042" s="2">
        <v>21</v>
      </c>
      <c r="H2042" s="2" t="s">
        <v>83</v>
      </c>
      <c r="I2042" s="3" t="str">
        <f ca="1">IFERROR(__xludf.DUMMYFUNCTION("REGEXREPLACE(F2043,""\D"", """")
"),"20")</f>
        <v>20</v>
      </c>
    </row>
    <row r="2043" spans="1:9" ht="15.75" customHeight="1" x14ac:dyDescent="0.25">
      <c r="A2043" s="1">
        <v>2042</v>
      </c>
      <c r="B2043" s="2">
        <v>2043</v>
      </c>
      <c r="C2043" s="2" t="s">
        <v>5535</v>
      </c>
      <c r="D2043" s="2" t="s">
        <v>5536</v>
      </c>
      <c r="E2043" s="2" t="s">
        <v>13</v>
      </c>
      <c r="F2043" s="2">
        <v>0</v>
      </c>
      <c r="I2043" s="3" t="str">
        <f ca="1">IFERROR(__xludf.DUMMYFUNCTION("REGEXREPLACE(F2044,""\D"", """")
"),"#VALUE!")</f>
        <v>#VALUE!</v>
      </c>
    </row>
    <row r="2044" spans="1:9" ht="15.75" customHeight="1" x14ac:dyDescent="0.25">
      <c r="A2044" s="1">
        <v>2043</v>
      </c>
      <c r="B2044" s="2">
        <v>2044</v>
      </c>
      <c r="C2044" s="2" t="s">
        <v>5537</v>
      </c>
      <c r="D2044" s="2" t="s">
        <v>5538</v>
      </c>
      <c r="E2044" s="2" t="s">
        <v>5539</v>
      </c>
      <c r="F2044" s="2">
        <v>0</v>
      </c>
      <c r="I2044" s="3" t="str">
        <f ca="1">IFERROR(__xludf.DUMMYFUNCTION("REGEXREPLACE(F2045,""\D"", """")
"),"#VALUE!")</f>
        <v>#VALUE!</v>
      </c>
    </row>
    <row r="2045" spans="1:9" ht="15.75" customHeight="1" x14ac:dyDescent="0.25">
      <c r="A2045" s="1">
        <v>2044</v>
      </c>
      <c r="B2045" s="2">
        <v>2045</v>
      </c>
      <c r="C2045" s="2" t="s">
        <v>5540</v>
      </c>
      <c r="D2045" s="2" t="s">
        <v>5541</v>
      </c>
      <c r="E2045" s="2" t="s">
        <v>5542</v>
      </c>
      <c r="F2045" s="2">
        <v>0</v>
      </c>
      <c r="I2045" s="3" t="str">
        <f ca="1">IFERROR(__xludf.DUMMYFUNCTION("REGEXREPLACE(F2046,""\D"", """")
"),"#VALUE!")</f>
        <v>#VALUE!</v>
      </c>
    </row>
    <row r="2046" spans="1:9" ht="15.75" customHeight="1" x14ac:dyDescent="0.25">
      <c r="A2046" s="1">
        <v>2045</v>
      </c>
      <c r="B2046" s="2">
        <v>2046</v>
      </c>
      <c r="C2046" s="2" t="s">
        <v>5543</v>
      </c>
      <c r="D2046" s="2" t="s">
        <v>5544</v>
      </c>
      <c r="E2046" s="2" t="s">
        <v>5545</v>
      </c>
      <c r="F2046" s="2" t="s">
        <v>159</v>
      </c>
      <c r="G2046" s="2">
        <v>1</v>
      </c>
      <c r="H2046" s="2" t="s">
        <v>307</v>
      </c>
      <c r="I2046" s="3" t="str">
        <f ca="1">IFERROR(__xludf.DUMMYFUNCTION("REGEXREPLACE(F2047,""\D"", """")
"),"11")</f>
        <v>11</v>
      </c>
    </row>
    <row r="2047" spans="1:9" ht="15.75" customHeight="1" x14ac:dyDescent="0.25">
      <c r="A2047" s="1">
        <v>2046</v>
      </c>
      <c r="B2047" s="2">
        <v>2047</v>
      </c>
      <c r="C2047" s="2" t="s">
        <v>5546</v>
      </c>
      <c r="D2047" s="2" t="s">
        <v>5547</v>
      </c>
      <c r="E2047" s="2" t="s">
        <v>13</v>
      </c>
      <c r="F2047" s="2">
        <v>0</v>
      </c>
      <c r="I2047" s="3" t="str">
        <f ca="1">IFERROR(__xludf.DUMMYFUNCTION("REGEXREPLACE(F2048,""\D"", """")
"),"#VALUE!")</f>
        <v>#VALUE!</v>
      </c>
    </row>
    <row r="2048" spans="1:9" ht="15.75" customHeight="1" x14ac:dyDescent="0.25">
      <c r="A2048" s="1">
        <v>2047</v>
      </c>
      <c r="B2048" s="2">
        <v>2048</v>
      </c>
      <c r="C2048" s="2" t="s">
        <v>5548</v>
      </c>
      <c r="D2048" s="2" t="s">
        <v>5549</v>
      </c>
      <c r="E2048" s="2" t="s">
        <v>5550</v>
      </c>
      <c r="F2048" s="2" t="s">
        <v>1368</v>
      </c>
      <c r="G2048" s="2">
        <v>57</v>
      </c>
      <c r="H2048" s="2" t="s">
        <v>5551</v>
      </c>
      <c r="I2048" s="3" t="str">
        <f ca="1">IFERROR(__xludf.DUMMYFUNCTION("REGEXREPLACE(F2049,""\D"", """")
"),"23")</f>
        <v>23</v>
      </c>
    </row>
    <row r="2049" spans="1:9" ht="15.75" customHeight="1" x14ac:dyDescent="0.25">
      <c r="A2049" s="1">
        <v>2048</v>
      </c>
      <c r="B2049" s="2">
        <v>2049</v>
      </c>
      <c r="C2049" s="2" t="s">
        <v>5552</v>
      </c>
      <c r="D2049" s="2" t="s">
        <v>5553</v>
      </c>
      <c r="E2049" s="2" t="s">
        <v>13</v>
      </c>
      <c r="F2049" s="2">
        <v>0</v>
      </c>
      <c r="I2049" s="3" t="str">
        <f ca="1">IFERROR(__xludf.DUMMYFUNCTION("REGEXREPLACE(F2050,""\D"", """")
"),"#VALUE!")</f>
        <v>#VALUE!</v>
      </c>
    </row>
    <row r="2050" spans="1:9" ht="15.75" customHeight="1" x14ac:dyDescent="0.25">
      <c r="A2050" s="1">
        <v>2049</v>
      </c>
      <c r="B2050" s="2">
        <v>2050</v>
      </c>
      <c r="C2050" s="2" t="s">
        <v>5554</v>
      </c>
      <c r="D2050" s="2" t="s">
        <v>5555</v>
      </c>
      <c r="E2050" s="2" t="s">
        <v>13</v>
      </c>
      <c r="F2050" s="2">
        <v>0</v>
      </c>
      <c r="I2050" s="3" t="str">
        <f ca="1">IFERROR(__xludf.DUMMYFUNCTION("REGEXREPLACE(F2051,""\D"", """")
"),"#VALUE!")</f>
        <v>#VALUE!</v>
      </c>
    </row>
    <row r="2051" spans="1:9" ht="15.75" customHeight="1" x14ac:dyDescent="0.25">
      <c r="A2051" s="1">
        <v>2050</v>
      </c>
      <c r="B2051" s="2">
        <v>2051</v>
      </c>
      <c r="C2051" s="2" t="s">
        <v>5556</v>
      </c>
      <c r="D2051" s="2" t="s">
        <v>5557</v>
      </c>
      <c r="E2051" s="2" t="s">
        <v>5558</v>
      </c>
      <c r="F2051" s="2" t="s">
        <v>159</v>
      </c>
      <c r="G2051" s="2">
        <v>3</v>
      </c>
      <c r="H2051" s="2" t="s">
        <v>261</v>
      </c>
      <c r="I2051" s="3" t="str">
        <f ca="1">IFERROR(__xludf.DUMMYFUNCTION("REGEXREPLACE(F2052,""\D"", """")
"),"11")</f>
        <v>11</v>
      </c>
    </row>
    <row r="2052" spans="1:9" ht="15.75" customHeight="1" x14ac:dyDescent="0.25">
      <c r="A2052" s="1">
        <v>2051</v>
      </c>
      <c r="B2052" s="2">
        <v>2052</v>
      </c>
      <c r="C2052" s="2" t="s">
        <v>5559</v>
      </c>
      <c r="D2052" s="2" t="s">
        <v>5560</v>
      </c>
      <c r="E2052" s="2" t="s">
        <v>13</v>
      </c>
      <c r="F2052" s="2">
        <v>0</v>
      </c>
      <c r="I2052" s="3" t="str">
        <f ca="1">IFERROR(__xludf.DUMMYFUNCTION("REGEXREPLACE(F2053,""\D"", """")
"),"#VALUE!")</f>
        <v>#VALUE!</v>
      </c>
    </row>
    <row r="2053" spans="1:9" ht="15.75" customHeight="1" x14ac:dyDescent="0.25">
      <c r="A2053" s="1">
        <v>2052</v>
      </c>
      <c r="B2053" s="2">
        <v>2053</v>
      </c>
      <c r="C2053" s="2" t="s">
        <v>5561</v>
      </c>
      <c r="D2053" s="2" t="s">
        <v>5562</v>
      </c>
      <c r="E2053" s="2" t="s">
        <v>13</v>
      </c>
      <c r="F2053" s="2">
        <v>0</v>
      </c>
      <c r="I2053" s="3" t="str">
        <f ca="1">IFERROR(__xludf.DUMMYFUNCTION("REGEXREPLACE(F2054,""\D"", """")
"),"#VALUE!")</f>
        <v>#VALUE!</v>
      </c>
    </row>
    <row r="2054" spans="1:9" ht="15.75" customHeight="1" x14ac:dyDescent="0.25">
      <c r="A2054" s="1">
        <v>2053</v>
      </c>
      <c r="B2054" s="2">
        <v>2054</v>
      </c>
      <c r="C2054" s="2" t="s">
        <v>5563</v>
      </c>
      <c r="D2054" s="2" t="s">
        <v>5564</v>
      </c>
      <c r="E2054" s="2" t="s">
        <v>13</v>
      </c>
      <c r="F2054" s="2">
        <v>0</v>
      </c>
      <c r="I2054" s="3" t="str">
        <f ca="1">IFERROR(__xludf.DUMMYFUNCTION("REGEXREPLACE(F2055,""\D"", """")
"),"#VALUE!")</f>
        <v>#VALUE!</v>
      </c>
    </row>
    <row r="2055" spans="1:9" ht="15.75" customHeight="1" x14ac:dyDescent="0.25">
      <c r="A2055" s="1">
        <v>2054</v>
      </c>
      <c r="B2055" s="2">
        <v>2055</v>
      </c>
      <c r="C2055" s="2" t="s">
        <v>5565</v>
      </c>
      <c r="D2055" s="2" t="s">
        <v>5566</v>
      </c>
      <c r="E2055" s="2" t="s">
        <v>13</v>
      </c>
      <c r="F2055" s="2">
        <v>0</v>
      </c>
      <c r="I2055" s="3" t="str">
        <f ca="1">IFERROR(__xludf.DUMMYFUNCTION("REGEXREPLACE(F2056,""\D"", """")
"),"#VALUE!")</f>
        <v>#VALUE!</v>
      </c>
    </row>
    <row r="2056" spans="1:9" ht="15.75" customHeight="1" x14ac:dyDescent="0.25">
      <c r="A2056" s="1">
        <v>2055</v>
      </c>
      <c r="B2056" s="2">
        <v>2056</v>
      </c>
      <c r="C2056" s="2" t="s">
        <v>5567</v>
      </c>
      <c r="D2056" s="2" t="s">
        <v>5568</v>
      </c>
      <c r="E2056" s="2" t="s">
        <v>5569</v>
      </c>
      <c r="F2056" s="2">
        <v>0</v>
      </c>
      <c r="I2056" s="3" t="str">
        <f ca="1">IFERROR(__xludf.DUMMYFUNCTION("REGEXREPLACE(F2057,""\D"", """")
"),"#VALUE!")</f>
        <v>#VALUE!</v>
      </c>
    </row>
    <row r="2057" spans="1:9" ht="15.75" customHeight="1" x14ac:dyDescent="0.25">
      <c r="A2057" s="1">
        <v>2056</v>
      </c>
      <c r="B2057" s="2">
        <v>2057</v>
      </c>
      <c r="C2057" s="2" t="s">
        <v>5570</v>
      </c>
      <c r="D2057" s="2" t="s">
        <v>5571</v>
      </c>
      <c r="E2057" s="2" t="s">
        <v>13</v>
      </c>
      <c r="F2057" s="2">
        <v>0</v>
      </c>
      <c r="I2057" s="3" t="str">
        <f ca="1">IFERROR(__xludf.DUMMYFUNCTION("REGEXREPLACE(F2058,""\D"", """")
"),"#VALUE!")</f>
        <v>#VALUE!</v>
      </c>
    </row>
    <row r="2058" spans="1:9" ht="15.75" customHeight="1" x14ac:dyDescent="0.25">
      <c r="A2058" s="1">
        <v>2057</v>
      </c>
      <c r="B2058" s="2">
        <v>2058</v>
      </c>
      <c r="C2058" s="2" t="s">
        <v>5572</v>
      </c>
      <c r="D2058" s="2" t="s">
        <v>5573</v>
      </c>
      <c r="E2058" s="2" t="s">
        <v>5574</v>
      </c>
      <c r="F2058" s="2" t="s">
        <v>256</v>
      </c>
      <c r="G2058" s="2">
        <v>0</v>
      </c>
      <c r="H2058" s="2" t="s">
        <v>155</v>
      </c>
      <c r="I2058" s="3" t="str">
        <f ca="1">IFERROR(__xludf.DUMMYFUNCTION("REGEXREPLACE(F2059,""\D"", """")
"),"10")</f>
        <v>10</v>
      </c>
    </row>
    <row r="2059" spans="1:9" ht="15.75" customHeight="1" x14ac:dyDescent="0.25">
      <c r="A2059" s="1">
        <v>2058</v>
      </c>
      <c r="B2059" s="2">
        <v>2059</v>
      </c>
      <c r="C2059" s="2" t="s">
        <v>5575</v>
      </c>
      <c r="D2059" s="2" t="s">
        <v>5576</v>
      </c>
      <c r="E2059" s="2" t="s">
        <v>2822</v>
      </c>
      <c r="F2059" s="2">
        <v>0</v>
      </c>
      <c r="I2059" s="3" t="str">
        <f ca="1">IFERROR(__xludf.DUMMYFUNCTION("REGEXREPLACE(F2060,""\D"", """")
"),"#VALUE!")</f>
        <v>#VALUE!</v>
      </c>
    </row>
    <row r="2060" spans="1:9" ht="15.75" customHeight="1" x14ac:dyDescent="0.25">
      <c r="A2060" s="1">
        <v>2059</v>
      </c>
      <c r="B2060" s="2">
        <v>2060</v>
      </c>
      <c r="C2060" s="2" t="s">
        <v>5577</v>
      </c>
      <c r="D2060" s="2" t="s">
        <v>5578</v>
      </c>
      <c r="E2060" s="2" t="s">
        <v>5579</v>
      </c>
      <c r="F2060" s="2" t="s">
        <v>643</v>
      </c>
      <c r="G2060" s="2">
        <v>0</v>
      </c>
      <c r="H2060" s="2" t="s">
        <v>160</v>
      </c>
      <c r="I2060" s="3" t="str">
        <f ca="1">IFERROR(__xludf.DUMMYFUNCTION("REGEXREPLACE(F2061,""\D"", """")
"),"15")</f>
        <v>15</v>
      </c>
    </row>
    <row r="2061" spans="1:9" ht="15.75" customHeight="1" x14ac:dyDescent="0.25">
      <c r="A2061" s="1">
        <v>2060</v>
      </c>
      <c r="B2061" s="2">
        <v>2061</v>
      </c>
      <c r="C2061" s="2" t="s">
        <v>5580</v>
      </c>
      <c r="D2061" s="2" t="s">
        <v>5581</v>
      </c>
      <c r="E2061" s="2" t="s">
        <v>5582</v>
      </c>
      <c r="F2061" s="2">
        <v>0</v>
      </c>
      <c r="I2061" s="3" t="str">
        <f ca="1">IFERROR(__xludf.DUMMYFUNCTION("REGEXREPLACE(F2062,""\D"", """")
"),"#VALUE!")</f>
        <v>#VALUE!</v>
      </c>
    </row>
    <row r="2062" spans="1:9" ht="15.75" customHeight="1" x14ac:dyDescent="0.25">
      <c r="A2062" s="1">
        <v>2061</v>
      </c>
      <c r="B2062" s="2">
        <v>2062</v>
      </c>
      <c r="C2062" s="2" t="s">
        <v>5583</v>
      </c>
      <c r="D2062" s="2" t="s">
        <v>5584</v>
      </c>
      <c r="E2062" s="2" t="s">
        <v>5585</v>
      </c>
      <c r="F2062" s="2">
        <v>0</v>
      </c>
      <c r="I2062" s="3" t="str">
        <f ca="1">IFERROR(__xludf.DUMMYFUNCTION("REGEXREPLACE(F2063,""\D"", """")
"),"#VALUE!")</f>
        <v>#VALUE!</v>
      </c>
    </row>
    <row r="2063" spans="1:9" ht="15.75" customHeight="1" x14ac:dyDescent="0.25">
      <c r="A2063" s="1">
        <v>2062</v>
      </c>
      <c r="B2063" s="2">
        <v>2063</v>
      </c>
      <c r="C2063" s="2" t="s">
        <v>5586</v>
      </c>
      <c r="D2063" s="2" t="s">
        <v>5587</v>
      </c>
      <c r="E2063" s="2" t="s">
        <v>2436</v>
      </c>
      <c r="F2063" s="2">
        <v>0</v>
      </c>
      <c r="I2063" s="3" t="str">
        <f ca="1">IFERROR(__xludf.DUMMYFUNCTION("REGEXREPLACE(F2064,""\D"", """")
"),"#VALUE!")</f>
        <v>#VALUE!</v>
      </c>
    </row>
    <row r="2064" spans="1:9" ht="15.75" customHeight="1" x14ac:dyDescent="0.25">
      <c r="A2064" s="1">
        <v>2063</v>
      </c>
      <c r="B2064" s="2">
        <v>2064</v>
      </c>
      <c r="C2064" s="2" t="s">
        <v>5588</v>
      </c>
      <c r="D2064" s="2" t="s">
        <v>5589</v>
      </c>
      <c r="E2064" s="2" t="s">
        <v>13</v>
      </c>
      <c r="F2064" s="2">
        <v>0</v>
      </c>
      <c r="I2064" s="3" t="str">
        <f ca="1">IFERROR(__xludf.DUMMYFUNCTION("REGEXREPLACE(F2065,""\D"", """")
"),"#VALUE!")</f>
        <v>#VALUE!</v>
      </c>
    </row>
    <row r="2065" spans="1:9" ht="15.75" customHeight="1" x14ac:dyDescent="0.25">
      <c r="A2065" s="1">
        <v>2064</v>
      </c>
      <c r="B2065" s="2">
        <v>2065</v>
      </c>
      <c r="C2065" s="2" t="s">
        <v>5590</v>
      </c>
      <c r="D2065" s="2" t="s">
        <v>5591</v>
      </c>
      <c r="E2065" s="2" t="s">
        <v>13</v>
      </c>
      <c r="F2065" s="2">
        <v>0</v>
      </c>
      <c r="I2065" s="3" t="str">
        <f ca="1">IFERROR(__xludf.DUMMYFUNCTION("REGEXREPLACE(F2066,""\D"", """")
"),"#VALUE!")</f>
        <v>#VALUE!</v>
      </c>
    </row>
    <row r="2066" spans="1:9" ht="15.75" customHeight="1" x14ac:dyDescent="0.25">
      <c r="A2066" s="1">
        <v>2065</v>
      </c>
      <c r="B2066" s="2">
        <v>2066</v>
      </c>
      <c r="C2066" s="2" t="s">
        <v>5592</v>
      </c>
      <c r="D2066" s="2" t="s">
        <v>5593</v>
      </c>
      <c r="E2066" s="2" t="s">
        <v>13</v>
      </c>
      <c r="F2066" s="2">
        <v>0</v>
      </c>
      <c r="I2066" s="3" t="str">
        <f ca="1">IFERROR(__xludf.DUMMYFUNCTION("REGEXREPLACE(F2067,""\D"", """")
"),"#VALUE!")</f>
        <v>#VALUE!</v>
      </c>
    </row>
    <row r="2067" spans="1:9" ht="15.75" customHeight="1" x14ac:dyDescent="0.25">
      <c r="A2067" s="1">
        <v>2066</v>
      </c>
      <c r="B2067" s="2">
        <v>2067</v>
      </c>
      <c r="C2067" s="2" t="s">
        <v>5594</v>
      </c>
      <c r="D2067" s="2" t="s">
        <v>5595</v>
      </c>
      <c r="E2067" s="2" t="s">
        <v>5596</v>
      </c>
      <c r="F2067" s="2">
        <v>0</v>
      </c>
      <c r="I2067" s="3" t="str">
        <f ca="1">IFERROR(__xludf.DUMMYFUNCTION("REGEXREPLACE(F2068,""\D"", """")
"),"#VALUE!")</f>
        <v>#VALUE!</v>
      </c>
    </row>
    <row r="2068" spans="1:9" ht="15.75" customHeight="1" x14ac:dyDescent="0.25">
      <c r="A2068" s="1">
        <v>2067</v>
      </c>
      <c r="B2068" s="2">
        <v>2068</v>
      </c>
      <c r="C2068" s="2" t="s">
        <v>5597</v>
      </c>
      <c r="D2068" s="2" t="s">
        <v>5598</v>
      </c>
      <c r="E2068" s="2" t="s">
        <v>13</v>
      </c>
      <c r="F2068" s="2">
        <v>0</v>
      </c>
      <c r="I2068" s="3" t="str">
        <f ca="1">IFERROR(__xludf.DUMMYFUNCTION("REGEXREPLACE(F2069,""\D"", """")
"),"#VALUE!")</f>
        <v>#VALUE!</v>
      </c>
    </row>
    <row r="2069" spans="1:9" ht="15.75" customHeight="1" x14ac:dyDescent="0.25">
      <c r="A2069" s="1">
        <v>2068</v>
      </c>
      <c r="B2069" s="2">
        <v>2069</v>
      </c>
      <c r="C2069" s="2" t="s">
        <v>5599</v>
      </c>
      <c r="D2069" s="2" t="s">
        <v>5600</v>
      </c>
      <c r="E2069" s="2" t="s">
        <v>5601</v>
      </c>
      <c r="F2069" s="2">
        <v>0</v>
      </c>
      <c r="I2069" s="3" t="str">
        <f ca="1">IFERROR(__xludf.DUMMYFUNCTION("REGEXREPLACE(F2070,""\D"", """")
"),"#VALUE!")</f>
        <v>#VALUE!</v>
      </c>
    </row>
    <row r="2070" spans="1:9" ht="15.75" customHeight="1" x14ac:dyDescent="0.25">
      <c r="A2070" s="1">
        <v>2069</v>
      </c>
      <c r="B2070" s="2">
        <v>2070</v>
      </c>
      <c r="C2070" s="2" t="s">
        <v>5602</v>
      </c>
      <c r="D2070" s="2" t="s">
        <v>5603</v>
      </c>
      <c r="E2070" s="2" t="s">
        <v>13</v>
      </c>
      <c r="F2070" s="2">
        <v>0</v>
      </c>
      <c r="I2070" s="3" t="str">
        <f ca="1">IFERROR(__xludf.DUMMYFUNCTION("REGEXREPLACE(F2071,""\D"", """")
"),"#VALUE!")</f>
        <v>#VALUE!</v>
      </c>
    </row>
    <row r="2071" spans="1:9" ht="15.75" customHeight="1" x14ac:dyDescent="0.25">
      <c r="A2071" s="1">
        <v>2070</v>
      </c>
      <c r="B2071" s="2">
        <v>2071</v>
      </c>
      <c r="C2071" s="2" t="s">
        <v>5604</v>
      </c>
      <c r="D2071" s="2" t="s">
        <v>5605</v>
      </c>
      <c r="E2071" s="2" t="s">
        <v>13</v>
      </c>
      <c r="F2071" s="2">
        <v>0</v>
      </c>
      <c r="I2071" s="3" t="str">
        <f ca="1">IFERROR(__xludf.DUMMYFUNCTION("REGEXREPLACE(F2072,""\D"", """")
"),"#VALUE!")</f>
        <v>#VALUE!</v>
      </c>
    </row>
    <row r="2072" spans="1:9" ht="15.75" customHeight="1" x14ac:dyDescent="0.25">
      <c r="A2072" s="1">
        <v>2071</v>
      </c>
      <c r="B2072" s="2">
        <v>2072</v>
      </c>
      <c r="C2072" s="2" t="s">
        <v>5606</v>
      </c>
      <c r="D2072" s="2" t="s">
        <v>5607</v>
      </c>
      <c r="E2072" s="2" t="s">
        <v>5608</v>
      </c>
      <c r="F2072" s="2">
        <v>0</v>
      </c>
      <c r="I2072" s="3" t="str">
        <f ca="1">IFERROR(__xludf.DUMMYFUNCTION("REGEXREPLACE(F2073,""\D"", """")
"),"#VALUE!")</f>
        <v>#VALUE!</v>
      </c>
    </row>
    <row r="2073" spans="1:9" ht="15.75" customHeight="1" x14ac:dyDescent="0.25">
      <c r="A2073" s="1">
        <v>2072</v>
      </c>
      <c r="B2073" s="2">
        <v>2073</v>
      </c>
      <c r="C2073" s="2" t="s">
        <v>5609</v>
      </c>
      <c r="D2073" s="2" t="s">
        <v>5610</v>
      </c>
      <c r="E2073" s="2" t="s">
        <v>13</v>
      </c>
      <c r="F2073" s="2">
        <v>0</v>
      </c>
      <c r="I2073" s="3" t="str">
        <f ca="1">IFERROR(__xludf.DUMMYFUNCTION("REGEXREPLACE(F2074,""\D"", """")
"),"#VALUE!")</f>
        <v>#VALUE!</v>
      </c>
    </row>
    <row r="2074" spans="1:9" ht="15.75" customHeight="1" x14ac:dyDescent="0.25">
      <c r="A2074" s="1">
        <v>2073</v>
      </c>
      <c r="B2074" s="2">
        <v>2074</v>
      </c>
      <c r="C2074" s="2" t="s">
        <v>5611</v>
      </c>
      <c r="D2074" s="2" t="s">
        <v>5612</v>
      </c>
      <c r="E2074" s="2" t="s">
        <v>5613</v>
      </c>
      <c r="F2074" s="2" t="s">
        <v>134</v>
      </c>
      <c r="G2074" s="2">
        <v>0</v>
      </c>
      <c r="H2074" s="2" t="s">
        <v>135</v>
      </c>
      <c r="I2074" s="3" t="str">
        <f ca="1">IFERROR(__xludf.DUMMYFUNCTION("REGEXREPLACE(F2075,""\D"", """")
"),"21")</f>
        <v>21</v>
      </c>
    </row>
    <row r="2075" spans="1:9" ht="15.75" customHeight="1" x14ac:dyDescent="0.25">
      <c r="A2075" s="1">
        <v>2074</v>
      </c>
      <c r="B2075" s="2">
        <v>2075</v>
      </c>
      <c r="C2075" s="2" t="s">
        <v>5614</v>
      </c>
      <c r="D2075" s="2" t="s">
        <v>5615</v>
      </c>
      <c r="E2075" s="2" t="s">
        <v>5616</v>
      </c>
      <c r="F2075" s="2" t="s">
        <v>314</v>
      </c>
      <c r="G2075" s="2">
        <v>2</v>
      </c>
      <c r="H2075" s="2" t="s">
        <v>272</v>
      </c>
      <c r="I2075" s="3" t="str">
        <f ca="1">IFERROR(__xludf.DUMMYFUNCTION("REGEXREPLACE(F2076,""\D"", """")
"),"16")</f>
        <v>16</v>
      </c>
    </row>
    <row r="2076" spans="1:9" ht="15.75" customHeight="1" x14ac:dyDescent="0.25">
      <c r="A2076" s="1">
        <v>2075</v>
      </c>
      <c r="B2076" s="2">
        <v>2076</v>
      </c>
      <c r="C2076" s="2" t="s">
        <v>5617</v>
      </c>
      <c r="D2076" s="2" t="s">
        <v>5618</v>
      </c>
      <c r="E2076" s="2" t="s">
        <v>5619</v>
      </c>
      <c r="F2076" s="2">
        <v>0</v>
      </c>
      <c r="I2076" s="3" t="str">
        <f ca="1">IFERROR(__xludf.DUMMYFUNCTION("REGEXREPLACE(F2077,""\D"", """")
"),"#VALUE!")</f>
        <v>#VALUE!</v>
      </c>
    </row>
    <row r="2077" spans="1:9" ht="15.75" customHeight="1" x14ac:dyDescent="0.25">
      <c r="A2077" s="1">
        <v>2076</v>
      </c>
      <c r="B2077" s="2">
        <v>2077</v>
      </c>
      <c r="C2077" s="2" t="s">
        <v>5620</v>
      </c>
      <c r="D2077" s="2" t="s">
        <v>5621</v>
      </c>
      <c r="E2077" s="2" t="s">
        <v>5622</v>
      </c>
      <c r="F2077" s="2">
        <v>0</v>
      </c>
      <c r="I2077" s="3" t="str">
        <f ca="1">IFERROR(__xludf.DUMMYFUNCTION("REGEXREPLACE(F2078,""\D"", """")
"),"#VALUE!")</f>
        <v>#VALUE!</v>
      </c>
    </row>
    <row r="2078" spans="1:9" ht="15.75" customHeight="1" x14ac:dyDescent="0.25">
      <c r="A2078" s="1">
        <v>2077</v>
      </c>
      <c r="B2078" s="2">
        <v>2078</v>
      </c>
      <c r="C2078" s="2" t="s">
        <v>5623</v>
      </c>
      <c r="D2078" s="2" t="s">
        <v>5624</v>
      </c>
      <c r="E2078" s="2" t="s">
        <v>5625</v>
      </c>
      <c r="F2078" s="2" t="s">
        <v>46</v>
      </c>
      <c r="G2078" s="2">
        <v>4</v>
      </c>
      <c r="H2078" s="2" t="s">
        <v>475</v>
      </c>
      <c r="I2078" s="3" t="str">
        <f ca="1">IFERROR(__xludf.DUMMYFUNCTION("REGEXREPLACE(F2079,""\D"", """")
"),"13")</f>
        <v>13</v>
      </c>
    </row>
    <row r="2079" spans="1:9" ht="15.75" customHeight="1" x14ac:dyDescent="0.25">
      <c r="A2079" s="1">
        <v>2078</v>
      </c>
      <c r="B2079" s="2">
        <v>2079</v>
      </c>
      <c r="C2079" s="2" t="s">
        <v>5626</v>
      </c>
      <c r="D2079" s="2" t="s">
        <v>5627</v>
      </c>
      <c r="E2079" s="2" t="s">
        <v>13</v>
      </c>
      <c r="F2079" s="2">
        <v>0</v>
      </c>
      <c r="I2079" s="3" t="str">
        <f ca="1">IFERROR(__xludf.DUMMYFUNCTION("REGEXREPLACE(F2080,""\D"", """")
"),"#VALUE!")</f>
        <v>#VALUE!</v>
      </c>
    </row>
    <row r="2080" spans="1:9" ht="15.75" customHeight="1" x14ac:dyDescent="0.25">
      <c r="A2080" s="1">
        <v>2079</v>
      </c>
      <c r="B2080" s="2">
        <v>2080</v>
      </c>
      <c r="C2080" s="2" t="s">
        <v>5628</v>
      </c>
      <c r="D2080" s="2" t="s">
        <v>5629</v>
      </c>
      <c r="E2080" s="2" t="s">
        <v>5630</v>
      </c>
      <c r="F2080" s="2" t="s">
        <v>46</v>
      </c>
      <c r="G2080" s="2">
        <v>1</v>
      </c>
      <c r="H2080" s="2" t="s">
        <v>261</v>
      </c>
      <c r="I2080" s="3" t="str">
        <f ca="1">IFERROR(__xludf.DUMMYFUNCTION("REGEXREPLACE(F2081,""\D"", """")
"),"13")</f>
        <v>13</v>
      </c>
    </row>
    <row r="2081" spans="1:9" ht="15.75" customHeight="1" x14ac:dyDescent="0.25">
      <c r="A2081" s="1">
        <v>2080</v>
      </c>
      <c r="B2081" s="2">
        <v>2081</v>
      </c>
      <c r="C2081" s="2" t="s">
        <v>5631</v>
      </c>
      <c r="D2081" s="2" t="s">
        <v>5632</v>
      </c>
      <c r="E2081" s="2" t="s">
        <v>5633</v>
      </c>
      <c r="F2081" s="2" t="s">
        <v>46</v>
      </c>
      <c r="G2081" s="2">
        <v>20</v>
      </c>
      <c r="H2081" s="2" t="s">
        <v>384</v>
      </c>
      <c r="I2081" s="3" t="str">
        <f ca="1">IFERROR(__xludf.DUMMYFUNCTION("REGEXREPLACE(F2082,""\D"", """")
"),"13")</f>
        <v>13</v>
      </c>
    </row>
    <row r="2082" spans="1:9" ht="15.75" customHeight="1" x14ac:dyDescent="0.25">
      <c r="A2082" s="1">
        <v>2081</v>
      </c>
      <c r="B2082" s="2">
        <v>2082</v>
      </c>
      <c r="C2082" s="2" t="s">
        <v>5634</v>
      </c>
      <c r="D2082" s="2" t="s">
        <v>5635</v>
      </c>
      <c r="E2082" s="2" t="s">
        <v>5636</v>
      </c>
      <c r="F2082" s="2">
        <v>0</v>
      </c>
      <c r="I2082" s="3" t="str">
        <f ca="1">IFERROR(__xludf.DUMMYFUNCTION("REGEXREPLACE(F2083,""\D"", """")
"),"#VALUE!")</f>
        <v>#VALUE!</v>
      </c>
    </row>
    <row r="2083" spans="1:9" ht="15.75" customHeight="1" x14ac:dyDescent="0.25">
      <c r="A2083" s="1">
        <v>2082</v>
      </c>
      <c r="B2083" s="2">
        <v>2083</v>
      </c>
      <c r="C2083" s="2" t="s">
        <v>5637</v>
      </c>
      <c r="D2083" s="2" t="s">
        <v>5638</v>
      </c>
      <c r="E2083" s="2" t="s">
        <v>13</v>
      </c>
      <c r="F2083" s="2">
        <v>0</v>
      </c>
      <c r="I2083" s="3" t="str">
        <f ca="1">IFERROR(__xludf.DUMMYFUNCTION("REGEXREPLACE(F2084,""\D"", """")
"),"#VALUE!")</f>
        <v>#VALUE!</v>
      </c>
    </row>
    <row r="2084" spans="1:9" ht="15.75" customHeight="1" x14ac:dyDescent="0.25">
      <c r="A2084" s="1">
        <v>2083</v>
      </c>
      <c r="B2084" s="2">
        <v>2084</v>
      </c>
      <c r="C2084" s="2" t="s">
        <v>5639</v>
      </c>
      <c r="D2084" s="2" t="s">
        <v>5640</v>
      </c>
      <c r="E2084" s="2" t="s">
        <v>13</v>
      </c>
      <c r="F2084" s="2">
        <v>0</v>
      </c>
      <c r="I2084" s="3" t="str">
        <f ca="1">IFERROR(__xludf.DUMMYFUNCTION("REGEXREPLACE(F2085,""\D"", """")
"),"#VALUE!")</f>
        <v>#VALUE!</v>
      </c>
    </row>
    <row r="2085" spans="1:9" ht="15.75" customHeight="1" x14ac:dyDescent="0.25">
      <c r="A2085" s="1">
        <v>2084</v>
      </c>
      <c r="B2085" s="2">
        <v>2085</v>
      </c>
      <c r="C2085" s="2" t="s">
        <v>5641</v>
      </c>
      <c r="D2085" s="2" t="s">
        <v>5642</v>
      </c>
      <c r="E2085" s="2" t="s">
        <v>5643</v>
      </c>
      <c r="F2085" s="2" t="s">
        <v>35</v>
      </c>
      <c r="G2085" s="2">
        <v>5</v>
      </c>
      <c r="H2085" s="2" t="s">
        <v>155</v>
      </c>
      <c r="I2085" s="3" t="str">
        <f ca="1">IFERROR(__xludf.DUMMYFUNCTION("REGEXREPLACE(F2086,""\D"", """")
"),"5")</f>
        <v>5</v>
      </c>
    </row>
    <row r="2086" spans="1:9" ht="15.75" customHeight="1" x14ac:dyDescent="0.25">
      <c r="A2086" s="1">
        <v>2085</v>
      </c>
      <c r="B2086" s="2">
        <v>2086</v>
      </c>
      <c r="C2086" s="2" t="s">
        <v>5644</v>
      </c>
      <c r="D2086" s="2" t="s">
        <v>5645</v>
      </c>
      <c r="E2086" s="2" t="s">
        <v>5646</v>
      </c>
      <c r="F2086" s="2">
        <v>0</v>
      </c>
      <c r="I2086" s="3" t="str">
        <f ca="1">IFERROR(__xludf.DUMMYFUNCTION("REGEXREPLACE(F2087,""\D"", """")
"),"#VALUE!")</f>
        <v>#VALUE!</v>
      </c>
    </row>
    <row r="2087" spans="1:9" ht="15.75" customHeight="1" x14ac:dyDescent="0.25">
      <c r="A2087" s="1">
        <v>2086</v>
      </c>
      <c r="B2087" s="2">
        <v>2087</v>
      </c>
      <c r="C2087" s="2" t="s">
        <v>5647</v>
      </c>
      <c r="D2087" s="2" t="s">
        <v>5648</v>
      </c>
      <c r="E2087" s="2" t="s">
        <v>5649</v>
      </c>
      <c r="F2087" s="2">
        <v>0</v>
      </c>
      <c r="I2087" s="3" t="str">
        <f ca="1">IFERROR(__xludf.DUMMYFUNCTION("REGEXREPLACE(F2088,""\D"", """")
"),"#VALUE!")</f>
        <v>#VALUE!</v>
      </c>
    </row>
    <row r="2088" spans="1:9" ht="15.75" customHeight="1" x14ac:dyDescent="0.25">
      <c r="A2088" s="1">
        <v>2087</v>
      </c>
      <c r="B2088" s="2">
        <v>2088</v>
      </c>
      <c r="C2088" s="2" t="s">
        <v>5650</v>
      </c>
      <c r="D2088" s="2" t="s">
        <v>5651</v>
      </c>
      <c r="E2088" s="2" t="s">
        <v>5652</v>
      </c>
      <c r="F2088" s="2" t="s">
        <v>204</v>
      </c>
      <c r="G2088" s="2">
        <v>4</v>
      </c>
      <c r="H2088" s="2" t="s">
        <v>282</v>
      </c>
      <c r="I2088" s="3" t="str">
        <f ca="1">IFERROR(__xludf.DUMMYFUNCTION("REGEXREPLACE(F2089,""\D"", """")
"),"9")</f>
        <v>9</v>
      </c>
    </row>
    <row r="2089" spans="1:9" ht="15.75" customHeight="1" x14ac:dyDescent="0.25">
      <c r="A2089" s="1">
        <v>2088</v>
      </c>
      <c r="B2089" s="2">
        <v>2089</v>
      </c>
      <c r="C2089" s="2" t="s">
        <v>5653</v>
      </c>
      <c r="D2089" s="2" t="s">
        <v>5654</v>
      </c>
      <c r="E2089" s="2" t="s">
        <v>5655</v>
      </c>
      <c r="F2089" s="2">
        <v>0</v>
      </c>
      <c r="I2089" s="3" t="str">
        <f ca="1">IFERROR(__xludf.DUMMYFUNCTION("REGEXREPLACE(F2090,""\D"", """")
"),"#VALUE!")</f>
        <v>#VALUE!</v>
      </c>
    </row>
    <row r="2090" spans="1:9" ht="15.75" customHeight="1" x14ac:dyDescent="0.25">
      <c r="A2090" s="1">
        <v>2089</v>
      </c>
      <c r="B2090" s="2">
        <v>2090</v>
      </c>
      <c r="C2090" s="2" t="s">
        <v>5656</v>
      </c>
      <c r="D2090" s="2" t="s">
        <v>5657</v>
      </c>
      <c r="E2090" s="2" t="s">
        <v>5658</v>
      </c>
      <c r="F2090" s="2" t="s">
        <v>35</v>
      </c>
      <c r="G2090" s="2">
        <v>0</v>
      </c>
      <c r="H2090" s="2" t="s">
        <v>1162</v>
      </c>
      <c r="I2090" s="3" t="str">
        <f ca="1">IFERROR(__xludf.DUMMYFUNCTION("REGEXREPLACE(F2091,""\D"", """")
"),"5")</f>
        <v>5</v>
      </c>
    </row>
    <row r="2091" spans="1:9" ht="15.75" customHeight="1" x14ac:dyDescent="0.25">
      <c r="A2091" s="1">
        <v>2090</v>
      </c>
      <c r="B2091" s="2">
        <v>2091</v>
      </c>
      <c r="C2091" s="2" t="s">
        <v>5659</v>
      </c>
      <c r="D2091" s="2" t="s">
        <v>5660</v>
      </c>
      <c r="E2091" s="2" t="s">
        <v>13</v>
      </c>
      <c r="F2091" s="2">
        <v>0</v>
      </c>
      <c r="I2091" s="3" t="str">
        <f ca="1">IFERROR(__xludf.DUMMYFUNCTION("REGEXREPLACE(F2092,""\D"", """")
"),"#VALUE!")</f>
        <v>#VALUE!</v>
      </c>
    </row>
    <row r="2092" spans="1:9" ht="15.75" customHeight="1" x14ac:dyDescent="0.25">
      <c r="A2092" s="1">
        <v>2091</v>
      </c>
      <c r="B2092" s="2">
        <v>2092</v>
      </c>
      <c r="C2092" s="2" t="s">
        <v>5661</v>
      </c>
      <c r="D2092" s="2" t="s">
        <v>5662</v>
      </c>
      <c r="E2092" s="2" t="s">
        <v>13</v>
      </c>
      <c r="F2092" s="2">
        <v>0</v>
      </c>
      <c r="I2092" s="3" t="str">
        <f ca="1">IFERROR(__xludf.DUMMYFUNCTION("REGEXREPLACE(F2093,""\D"", """")
"),"#VALUE!")</f>
        <v>#VALUE!</v>
      </c>
    </row>
    <row r="2093" spans="1:9" ht="15.75" customHeight="1" x14ac:dyDescent="0.25">
      <c r="A2093" s="1">
        <v>2092</v>
      </c>
      <c r="B2093" s="2">
        <v>2093</v>
      </c>
      <c r="C2093" s="2" t="s">
        <v>5663</v>
      </c>
      <c r="D2093" s="2" t="s">
        <v>5664</v>
      </c>
      <c r="E2093" s="2" t="s">
        <v>13</v>
      </c>
      <c r="F2093" s="2">
        <v>0</v>
      </c>
      <c r="I2093" s="3" t="str">
        <f ca="1">IFERROR(__xludf.DUMMYFUNCTION("REGEXREPLACE(F2094,""\D"", """")
"),"#VALUE!")</f>
        <v>#VALUE!</v>
      </c>
    </row>
    <row r="2094" spans="1:9" ht="15.75" customHeight="1" x14ac:dyDescent="0.25">
      <c r="A2094" s="1">
        <v>2093</v>
      </c>
      <c r="B2094" s="2">
        <v>2094</v>
      </c>
      <c r="C2094" s="2" t="s">
        <v>5665</v>
      </c>
      <c r="D2094" s="2" t="s">
        <v>5666</v>
      </c>
      <c r="E2094" s="2" t="s">
        <v>13</v>
      </c>
      <c r="F2094" s="2">
        <v>0</v>
      </c>
      <c r="I2094" s="3" t="str">
        <f ca="1">IFERROR(__xludf.DUMMYFUNCTION("REGEXREPLACE(F2095,""\D"", """")
"),"#VALUE!")</f>
        <v>#VALUE!</v>
      </c>
    </row>
    <row r="2095" spans="1:9" ht="15.75" customHeight="1" x14ac:dyDescent="0.25">
      <c r="A2095" s="1">
        <v>2094</v>
      </c>
      <c r="B2095" s="2">
        <v>2095</v>
      </c>
      <c r="C2095" s="2" t="s">
        <v>5667</v>
      </c>
      <c r="D2095" s="2" t="s">
        <v>5668</v>
      </c>
      <c r="E2095" s="2" t="s">
        <v>13</v>
      </c>
      <c r="F2095" s="2">
        <v>0</v>
      </c>
      <c r="I2095" s="3" t="str">
        <f ca="1">IFERROR(__xludf.DUMMYFUNCTION("REGEXREPLACE(F2096,""\D"", """")
"),"#VALUE!")</f>
        <v>#VALUE!</v>
      </c>
    </row>
    <row r="2096" spans="1:9" ht="15.75" customHeight="1" x14ac:dyDescent="0.25">
      <c r="A2096" s="1">
        <v>2095</v>
      </c>
      <c r="B2096" s="2">
        <v>2096</v>
      </c>
      <c r="C2096" s="2" t="s">
        <v>5669</v>
      </c>
      <c r="D2096" s="2" t="s">
        <v>5670</v>
      </c>
      <c r="E2096" s="2" t="s">
        <v>13</v>
      </c>
      <c r="F2096" s="2">
        <v>0</v>
      </c>
      <c r="I2096" s="3" t="str">
        <f ca="1">IFERROR(__xludf.DUMMYFUNCTION("REGEXREPLACE(F2097,""\D"", """")
"),"#VALUE!")</f>
        <v>#VALUE!</v>
      </c>
    </row>
    <row r="2097" spans="1:9" ht="15.75" customHeight="1" x14ac:dyDescent="0.25">
      <c r="A2097" s="1">
        <v>2096</v>
      </c>
      <c r="B2097" s="2">
        <v>2097</v>
      </c>
      <c r="C2097" s="2" t="s">
        <v>5671</v>
      </c>
      <c r="D2097" s="2" t="s">
        <v>5672</v>
      </c>
      <c r="E2097" s="2" t="s">
        <v>5673</v>
      </c>
      <c r="F2097" s="2" t="s">
        <v>93</v>
      </c>
      <c r="G2097" s="2">
        <v>5</v>
      </c>
      <c r="H2097" s="2" t="s">
        <v>36</v>
      </c>
      <c r="I2097" s="3" t="str">
        <f ca="1">IFERROR(__xludf.DUMMYFUNCTION("REGEXREPLACE(F2098,""\D"", """")
"),"4")</f>
        <v>4</v>
      </c>
    </row>
    <row r="2098" spans="1:9" ht="15.75" customHeight="1" x14ac:dyDescent="0.25">
      <c r="A2098" s="1">
        <v>2097</v>
      </c>
      <c r="B2098" s="2">
        <v>2098</v>
      </c>
      <c r="C2098" s="2" t="s">
        <v>5674</v>
      </c>
      <c r="D2098" s="2" t="s">
        <v>5675</v>
      </c>
      <c r="E2098" s="2" t="s">
        <v>5676</v>
      </c>
      <c r="F2098" s="2">
        <v>0</v>
      </c>
      <c r="I2098" s="3" t="str">
        <f ca="1">IFERROR(__xludf.DUMMYFUNCTION("REGEXREPLACE(F2099,""\D"", """")
"),"#VALUE!")</f>
        <v>#VALUE!</v>
      </c>
    </row>
    <row r="2099" spans="1:9" ht="15.75" customHeight="1" x14ac:dyDescent="0.25">
      <c r="A2099" s="1">
        <v>2098</v>
      </c>
      <c r="B2099" s="2">
        <v>2099</v>
      </c>
      <c r="C2099" s="2" t="s">
        <v>5677</v>
      </c>
      <c r="D2099" s="2" t="s">
        <v>5678</v>
      </c>
      <c r="E2099" s="2" t="s">
        <v>13</v>
      </c>
      <c r="F2099" s="2">
        <v>0</v>
      </c>
      <c r="I2099" s="3" t="str">
        <f ca="1">IFERROR(__xludf.DUMMYFUNCTION("REGEXREPLACE(F2100,""\D"", """")
"),"#VALUE!")</f>
        <v>#VALUE!</v>
      </c>
    </row>
    <row r="2100" spans="1:9" ht="15.75" customHeight="1" x14ac:dyDescent="0.25">
      <c r="A2100" s="1">
        <v>2099</v>
      </c>
      <c r="B2100" s="2">
        <v>2100</v>
      </c>
      <c r="C2100" s="2" t="s">
        <v>5679</v>
      </c>
      <c r="D2100" s="2" t="s">
        <v>5680</v>
      </c>
      <c r="E2100" s="2" t="s">
        <v>5681</v>
      </c>
      <c r="F2100" s="2">
        <v>0</v>
      </c>
      <c r="I2100" s="3" t="str">
        <f ca="1">IFERROR(__xludf.DUMMYFUNCTION("REGEXREPLACE(F2101,""\D"", """")
"),"#VALUE!")</f>
        <v>#VALUE!</v>
      </c>
    </row>
    <row r="2101" spans="1:9" ht="15.75" customHeight="1" x14ac:dyDescent="0.25">
      <c r="A2101" s="1">
        <v>2100</v>
      </c>
      <c r="B2101" s="2">
        <v>2101</v>
      </c>
      <c r="C2101" s="2" t="s">
        <v>5682</v>
      </c>
      <c r="D2101" s="2" t="s">
        <v>5683</v>
      </c>
      <c r="E2101" s="2" t="s">
        <v>13</v>
      </c>
      <c r="F2101" s="2">
        <v>0</v>
      </c>
      <c r="I2101" s="3" t="str">
        <f ca="1">IFERROR(__xludf.DUMMYFUNCTION("REGEXREPLACE(F2102,""\D"", """")
"),"#VALUE!")</f>
        <v>#VALUE!</v>
      </c>
    </row>
    <row r="2102" spans="1:9" ht="15.75" customHeight="1" x14ac:dyDescent="0.25">
      <c r="A2102" s="1">
        <v>2101</v>
      </c>
      <c r="B2102" s="2">
        <v>2102</v>
      </c>
      <c r="C2102" s="2" t="s">
        <v>5684</v>
      </c>
      <c r="D2102" s="2" t="s">
        <v>5685</v>
      </c>
      <c r="E2102" s="2" t="s">
        <v>13</v>
      </c>
      <c r="F2102" s="2">
        <v>0</v>
      </c>
      <c r="I2102" s="3" t="str">
        <f ca="1">IFERROR(__xludf.DUMMYFUNCTION("REGEXREPLACE(F2103,""\D"", """")
"),"#VALUE!")</f>
        <v>#VALUE!</v>
      </c>
    </row>
    <row r="2103" spans="1:9" ht="15.75" customHeight="1" x14ac:dyDescent="0.25">
      <c r="A2103" s="1">
        <v>2102</v>
      </c>
      <c r="B2103" s="2">
        <v>2103</v>
      </c>
      <c r="C2103" s="2" t="s">
        <v>5686</v>
      </c>
      <c r="D2103" s="2" t="s">
        <v>5687</v>
      </c>
      <c r="E2103" s="2" t="s">
        <v>5688</v>
      </c>
      <c r="F2103" s="2">
        <v>0</v>
      </c>
      <c r="I2103" s="3" t="str">
        <f ca="1">IFERROR(__xludf.DUMMYFUNCTION("REGEXREPLACE(F2104,""\D"", """")
"),"#VALUE!")</f>
        <v>#VALUE!</v>
      </c>
    </row>
    <row r="2104" spans="1:9" ht="15.75" customHeight="1" x14ac:dyDescent="0.25">
      <c r="A2104" s="1">
        <v>2103</v>
      </c>
      <c r="B2104" s="2">
        <v>2104</v>
      </c>
      <c r="C2104" s="2" t="s">
        <v>5689</v>
      </c>
      <c r="D2104" s="2" t="s">
        <v>5690</v>
      </c>
      <c r="E2104" s="2" t="s">
        <v>13</v>
      </c>
      <c r="F2104" s="2">
        <v>0</v>
      </c>
      <c r="I2104" s="3" t="str">
        <f ca="1">IFERROR(__xludf.DUMMYFUNCTION("REGEXREPLACE(F2105,""\D"", """")
"),"#VALUE!")</f>
        <v>#VALUE!</v>
      </c>
    </row>
    <row r="2105" spans="1:9" ht="15.75" customHeight="1" x14ac:dyDescent="0.25">
      <c r="A2105" s="1">
        <v>2104</v>
      </c>
      <c r="B2105" s="2">
        <v>2105</v>
      </c>
      <c r="C2105" s="2" t="s">
        <v>5691</v>
      </c>
      <c r="D2105" s="2" t="s">
        <v>5692</v>
      </c>
      <c r="E2105" s="2" t="s">
        <v>5693</v>
      </c>
      <c r="F2105" s="2" t="s">
        <v>643</v>
      </c>
      <c r="G2105" s="2">
        <v>23</v>
      </c>
      <c r="H2105" s="2" t="s">
        <v>1173</v>
      </c>
      <c r="I2105" s="3" t="str">
        <f ca="1">IFERROR(__xludf.DUMMYFUNCTION("REGEXREPLACE(F2106,""\D"", """")
"),"15")</f>
        <v>15</v>
      </c>
    </row>
    <row r="2106" spans="1:9" ht="15.75" customHeight="1" x14ac:dyDescent="0.25">
      <c r="A2106" s="1">
        <v>2105</v>
      </c>
      <c r="B2106" s="2">
        <v>2106</v>
      </c>
      <c r="C2106" s="2" t="s">
        <v>5694</v>
      </c>
      <c r="D2106" s="2" t="s">
        <v>5695</v>
      </c>
      <c r="E2106" s="2" t="s">
        <v>13</v>
      </c>
      <c r="F2106" s="2">
        <v>0</v>
      </c>
      <c r="I2106" s="3" t="str">
        <f ca="1">IFERROR(__xludf.DUMMYFUNCTION("REGEXREPLACE(F2107,""\D"", """")
"),"#VALUE!")</f>
        <v>#VALUE!</v>
      </c>
    </row>
    <row r="2107" spans="1:9" ht="15.75" customHeight="1" x14ac:dyDescent="0.25">
      <c r="A2107" s="1">
        <v>2106</v>
      </c>
      <c r="B2107" s="2">
        <v>2107</v>
      </c>
      <c r="C2107" s="2" t="s">
        <v>5696</v>
      </c>
      <c r="D2107" s="2" t="s">
        <v>5697</v>
      </c>
      <c r="E2107" s="2" t="s">
        <v>13</v>
      </c>
      <c r="F2107" s="2">
        <v>0</v>
      </c>
      <c r="I2107" s="3" t="str">
        <f ca="1">IFERROR(__xludf.DUMMYFUNCTION("REGEXREPLACE(F2108,""\D"", """")
"),"#VALUE!")</f>
        <v>#VALUE!</v>
      </c>
    </row>
    <row r="2108" spans="1:9" ht="15.75" customHeight="1" x14ac:dyDescent="0.25">
      <c r="A2108" s="1">
        <v>2107</v>
      </c>
      <c r="B2108" s="2">
        <v>2108</v>
      </c>
      <c r="C2108" s="2" t="s">
        <v>5698</v>
      </c>
      <c r="D2108" s="2" t="s">
        <v>5699</v>
      </c>
      <c r="E2108" s="2" t="s">
        <v>13</v>
      </c>
      <c r="F2108" s="2">
        <v>0</v>
      </c>
      <c r="I2108" s="3" t="str">
        <f ca="1">IFERROR(__xludf.DUMMYFUNCTION("REGEXREPLACE(F2109,""\D"", """")
"),"#VALUE!")</f>
        <v>#VALUE!</v>
      </c>
    </row>
    <row r="2109" spans="1:9" ht="15.75" customHeight="1" x14ac:dyDescent="0.25">
      <c r="A2109" s="1">
        <v>2108</v>
      </c>
      <c r="B2109" s="2">
        <v>2109</v>
      </c>
      <c r="C2109" s="2" t="s">
        <v>5700</v>
      </c>
      <c r="D2109" s="2" t="s">
        <v>5701</v>
      </c>
      <c r="E2109" s="2" t="s">
        <v>5702</v>
      </c>
      <c r="F2109" s="2" t="s">
        <v>898</v>
      </c>
      <c r="G2109" s="2">
        <v>77</v>
      </c>
      <c r="H2109" s="2" t="s">
        <v>5703</v>
      </c>
      <c r="I2109" s="3" t="str">
        <f ca="1">IFERROR(__xludf.DUMMYFUNCTION("REGEXREPLACE(F2110,""\D"", """")
"),"31")</f>
        <v>31</v>
      </c>
    </row>
    <row r="2110" spans="1:9" ht="15.75" customHeight="1" x14ac:dyDescent="0.25">
      <c r="A2110" s="1">
        <v>2109</v>
      </c>
      <c r="B2110" s="2">
        <v>2110</v>
      </c>
      <c r="C2110" s="2" t="s">
        <v>5704</v>
      </c>
      <c r="D2110" s="2" t="s">
        <v>5705</v>
      </c>
      <c r="E2110" s="2" t="s">
        <v>5706</v>
      </c>
      <c r="F2110" s="2" t="s">
        <v>962</v>
      </c>
      <c r="G2110" s="2">
        <v>0</v>
      </c>
      <c r="H2110" s="2" t="s">
        <v>1471</v>
      </c>
      <c r="I2110" s="3" t="str">
        <f ca="1">IFERROR(__xludf.DUMMYFUNCTION("REGEXREPLACE(F2111,""\D"", """")
"),"8")</f>
        <v>8</v>
      </c>
    </row>
    <row r="2111" spans="1:9" ht="15.75" customHeight="1" x14ac:dyDescent="0.25">
      <c r="A2111" s="1">
        <v>2110</v>
      </c>
      <c r="B2111" s="2">
        <v>2111</v>
      </c>
      <c r="C2111" s="2" t="s">
        <v>5707</v>
      </c>
      <c r="D2111" s="2" t="s">
        <v>5708</v>
      </c>
      <c r="E2111" s="2" t="s">
        <v>5709</v>
      </c>
      <c r="F2111" s="2" t="s">
        <v>93</v>
      </c>
      <c r="G2111" s="2">
        <v>10</v>
      </c>
      <c r="H2111" s="2" t="s">
        <v>261</v>
      </c>
      <c r="I2111" s="3" t="str">
        <f ca="1">IFERROR(__xludf.DUMMYFUNCTION("REGEXREPLACE(F2112,""\D"", """")
"),"4")</f>
        <v>4</v>
      </c>
    </row>
    <row r="2112" spans="1:9" ht="15.75" customHeight="1" x14ac:dyDescent="0.25">
      <c r="A2112" s="1">
        <v>2111</v>
      </c>
      <c r="B2112" s="2">
        <v>2112</v>
      </c>
      <c r="C2112" s="2" t="s">
        <v>5710</v>
      </c>
      <c r="D2112" s="2" t="s">
        <v>5711</v>
      </c>
      <c r="E2112" s="2" t="s">
        <v>4208</v>
      </c>
      <c r="F2112" s="2">
        <v>0</v>
      </c>
      <c r="I2112" s="3" t="str">
        <f ca="1">IFERROR(__xludf.DUMMYFUNCTION("REGEXREPLACE(F2113,""\D"", """")
"),"#VALUE!")</f>
        <v>#VALUE!</v>
      </c>
    </row>
    <row r="2113" spans="1:9" ht="15.75" customHeight="1" x14ac:dyDescent="0.25">
      <c r="A2113" s="1">
        <v>2112</v>
      </c>
      <c r="B2113" s="2">
        <v>2113</v>
      </c>
      <c r="C2113" s="2" t="s">
        <v>5712</v>
      </c>
      <c r="D2113" s="2" t="s">
        <v>5713</v>
      </c>
      <c r="E2113" s="2" t="s">
        <v>5714</v>
      </c>
      <c r="F2113" s="2">
        <v>0</v>
      </c>
      <c r="I2113" s="3" t="str">
        <f ca="1">IFERROR(__xludf.DUMMYFUNCTION("REGEXREPLACE(F2114,""\D"", """")
"),"#VALUE!")</f>
        <v>#VALUE!</v>
      </c>
    </row>
    <row r="2114" spans="1:9" ht="15.75" customHeight="1" x14ac:dyDescent="0.25">
      <c r="A2114" s="1">
        <v>2113</v>
      </c>
      <c r="B2114" s="2">
        <v>2114</v>
      </c>
      <c r="C2114" s="2" t="s">
        <v>5715</v>
      </c>
      <c r="D2114" s="2" t="s">
        <v>5716</v>
      </c>
      <c r="E2114" s="2" t="s">
        <v>13</v>
      </c>
      <c r="F2114" s="2">
        <v>0</v>
      </c>
      <c r="I2114" s="3" t="str">
        <f ca="1">IFERROR(__xludf.DUMMYFUNCTION("REGEXREPLACE(F2115,""\D"", """")
"),"#VALUE!")</f>
        <v>#VALUE!</v>
      </c>
    </row>
    <row r="2115" spans="1:9" ht="15.75" customHeight="1" x14ac:dyDescent="0.25">
      <c r="A2115" s="1">
        <v>2114</v>
      </c>
      <c r="B2115" s="2">
        <v>2115</v>
      </c>
      <c r="C2115" s="2" t="s">
        <v>5717</v>
      </c>
      <c r="D2115" s="2" t="s">
        <v>5718</v>
      </c>
      <c r="E2115" s="2" t="s">
        <v>13</v>
      </c>
      <c r="F2115" s="2">
        <v>0</v>
      </c>
      <c r="I2115" s="3" t="str">
        <f ca="1">IFERROR(__xludf.DUMMYFUNCTION("REGEXREPLACE(F2116,""\D"", """")
"),"#VALUE!")</f>
        <v>#VALUE!</v>
      </c>
    </row>
    <row r="2116" spans="1:9" ht="15.75" customHeight="1" x14ac:dyDescent="0.25">
      <c r="A2116" s="1">
        <v>2115</v>
      </c>
      <c r="B2116" s="2">
        <v>2116</v>
      </c>
      <c r="C2116" s="2" t="s">
        <v>5719</v>
      </c>
      <c r="D2116" s="2" t="s">
        <v>5720</v>
      </c>
      <c r="E2116" s="2" t="s">
        <v>5721</v>
      </c>
      <c r="F2116" s="2" t="s">
        <v>154</v>
      </c>
      <c r="G2116" s="2">
        <v>0</v>
      </c>
      <c r="H2116" s="2" t="s">
        <v>4439</v>
      </c>
      <c r="I2116" s="3" t="str">
        <f ca="1">IFERROR(__xludf.DUMMYFUNCTION("REGEXREPLACE(F2117,""\D"", """")
"),"3")</f>
        <v>3</v>
      </c>
    </row>
    <row r="2117" spans="1:9" ht="15.75" customHeight="1" x14ac:dyDescent="0.25">
      <c r="A2117" s="1">
        <v>2116</v>
      </c>
      <c r="B2117" s="2">
        <v>2117</v>
      </c>
      <c r="C2117" s="2" t="s">
        <v>5722</v>
      </c>
      <c r="D2117" s="2" t="s">
        <v>5723</v>
      </c>
      <c r="E2117" s="2" t="s">
        <v>5724</v>
      </c>
      <c r="F2117" s="2" t="s">
        <v>409</v>
      </c>
      <c r="G2117" s="2">
        <v>7</v>
      </c>
      <c r="H2117" s="2" t="s">
        <v>261</v>
      </c>
      <c r="I2117" s="3" t="str">
        <f ca="1">IFERROR(__xludf.DUMMYFUNCTION("REGEXREPLACE(F2118,""\D"", """")
"),"7")</f>
        <v>7</v>
      </c>
    </row>
    <row r="2118" spans="1:9" ht="15.75" customHeight="1" x14ac:dyDescent="0.25">
      <c r="A2118" s="1">
        <v>2117</v>
      </c>
      <c r="B2118" s="2">
        <v>2118</v>
      </c>
      <c r="C2118" s="2" t="s">
        <v>5725</v>
      </c>
      <c r="D2118" s="2" t="s">
        <v>5726</v>
      </c>
      <c r="E2118" s="2" t="s">
        <v>5727</v>
      </c>
      <c r="F2118" s="2">
        <v>0</v>
      </c>
      <c r="I2118" s="3" t="str">
        <f ca="1">IFERROR(__xludf.DUMMYFUNCTION("REGEXREPLACE(F2119,""\D"", """")
"),"#VALUE!")</f>
        <v>#VALUE!</v>
      </c>
    </row>
    <row r="2119" spans="1:9" ht="15.75" customHeight="1" x14ac:dyDescent="0.25">
      <c r="A2119" s="1">
        <v>2118</v>
      </c>
      <c r="B2119" s="2">
        <v>2119</v>
      </c>
      <c r="C2119" s="2" t="s">
        <v>5728</v>
      </c>
      <c r="D2119" s="2" t="s">
        <v>5729</v>
      </c>
      <c r="E2119" s="2" t="s">
        <v>13</v>
      </c>
      <c r="F2119" s="2">
        <v>0</v>
      </c>
      <c r="I2119" s="3" t="str">
        <f ca="1">IFERROR(__xludf.DUMMYFUNCTION("REGEXREPLACE(F2120,""\D"", """")
"),"#VALUE!")</f>
        <v>#VALUE!</v>
      </c>
    </row>
    <row r="2120" spans="1:9" ht="15.75" customHeight="1" x14ac:dyDescent="0.25">
      <c r="A2120" s="1">
        <v>2119</v>
      </c>
      <c r="B2120" s="2">
        <v>2120</v>
      </c>
      <c r="C2120" s="2" t="s">
        <v>5730</v>
      </c>
      <c r="D2120" s="2" t="s">
        <v>5731</v>
      </c>
      <c r="E2120" s="2" t="s">
        <v>13</v>
      </c>
      <c r="F2120" s="2">
        <v>0</v>
      </c>
      <c r="I2120" s="3" t="str">
        <f ca="1">IFERROR(__xludf.DUMMYFUNCTION("REGEXREPLACE(F2121,""\D"", """")
"),"#VALUE!")</f>
        <v>#VALUE!</v>
      </c>
    </row>
    <row r="2121" spans="1:9" ht="15.75" customHeight="1" x14ac:dyDescent="0.25">
      <c r="A2121" s="1">
        <v>2120</v>
      </c>
      <c r="B2121" s="2">
        <v>2121</v>
      </c>
      <c r="C2121" s="2" t="s">
        <v>5732</v>
      </c>
      <c r="D2121" s="2" t="s">
        <v>5733</v>
      </c>
      <c r="E2121" s="2" t="s">
        <v>13</v>
      </c>
      <c r="F2121" s="2">
        <v>0</v>
      </c>
      <c r="I2121" s="3" t="str">
        <f ca="1">IFERROR(__xludf.DUMMYFUNCTION("REGEXREPLACE(F2122,""\D"", """")
"),"#VALUE!")</f>
        <v>#VALUE!</v>
      </c>
    </row>
    <row r="2122" spans="1:9" ht="15.75" customHeight="1" x14ac:dyDescent="0.25">
      <c r="A2122" s="1">
        <v>2121</v>
      </c>
      <c r="B2122" s="2">
        <v>2122</v>
      </c>
      <c r="C2122" s="2" t="s">
        <v>5734</v>
      </c>
      <c r="D2122" s="2" t="s">
        <v>5735</v>
      </c>
      <c r="E2122" s="2" t="s">
        <v>5736</v>
      </c>
      <c r="F2122" s="2">
        <v>0</v>
      </c>
      <c r="I2122" s="3" t="str">
        <f ca="1">IFERROR(__xludf.DUMMYFUNCTION("REGEXREPLACE(F2123,""\D"", """")
"),"#VALUE!")</f>
        <v>#VALUE!</v>
      </c>
    </row>
    <row r="2123" spans="1:9" ht="15.75" customHeight="1" x14ac:dyDescent="0.25">
      <c r="A2123" s="1">
        <v>2122</v>
      </c>
      <c r="B2123" s="2">
        <v>2123</v>
      </c>
      <c r="C2123" s="2" t="s">
        <v>5737</v>
      </c>
      <c r="D2123" s="2" t="s">
        <v>5738</v>
      </c>
      <c r="E2123" s="2" t="s">
        <v>13</v>
      </c>
      <c r="F2123" s="2">
        <v>0</v>
      </c>
      <c r="I2123" s="3" t="str">
        <f ca="1">IFERROR(__xludf.DUMMYFUNCTION("REGEXREPLACE(F2124,""\D"", """")
"),"#VALUE!")</f>
        <v>#VALUE!</v>
      </c>
    </row>
    <row r="2124" spans="1:9" ht="15.75" customHeight="1" x14ac:dyDescent="0.25">
      <c r="A2124" s="1">
        <v>2123</v>
      </c>
      <c r="B2124" s="2">
        <v>2124</v>
      </c>
      <c r="C2124" s="2" t="s">
        <v>5739</v>
      </c>
      <c r="D2124" s="2" t="s">
        <v>5740</v>
      </c>
      <c r="E2124" s="2" t="s">
        <v>5741</v>
      </c>
      <c r="F2124" s="2">
        <v>0</v>
      </c>
      <c r="I2124" s="3" t="str">
        <f ca="1">IFERROR(__xludf.DUMMYFUNCTION("REGEXREPLACE(F2125,""\D"", """")
"),"#VALUE!")</f>
        <v>#VALUE!</v>
      </c>
    </row>
    <row r="2125" spans="1:9" ht="15.75" customHeight="1" x14ac:dyDescent="0.25">
      <c r="A2125" s="1">
        <v>2124</v>
      </c>
      <c r="B2125" s="2">
        <v>2125</v>
      </c>
      <c r="C2125" s="2" t="s">
        <v>5742</v>
      </c>
      <c r="D2125" s="2" t="s">
        <v>5743</v>
      </c>
      <c r="E2125" s="2" t="s">
        <v>3604</v>
      </c>
      <c r="F2125" s="2">
        <v>0</v>
      </c>
      <c r="I2125" s="3" t="str">
        <f ca="1">IFERROR(__xludf.DUMMYFUNCTION("REGEXREPLACE(F2126,""\D"", """")
"),"#VALUE!")</f>
        <v>#VALUE!</v>
      </c>
    </row>
    <row r="2126" spans="1:9" ht="15.75" customHeight="1" x14ac:dyDescent="0.25">
      <c r="A2126" s="1">
        <v>2125</v>
      </c>
      <c r="B2126" s="2">
        <v>2126</v>
      </c>
      <c r="C2126" s="2" t="s">
        <v>5744</v>
      </c>
      <c r="D2126" s="2" t="s">
        <v>5745</v>
      </c>
      <c r="E2126" s="2" t="s">
        <v>5746</v>
      </c>
      <c r="F2126" s="2" t="s">
        <v>159</v>
      </c>
      <c r="G2126" s="2">
        <v>5</v>
      </c>
      <c r="H2126" s="2" t="s">
        <v>47</v>
      </c>
      <c r="I2126" s="3" t="str">
        <f ca="1">IFERROR(__xludf.DUMMYFUNCTION("REGEXREPLACE(F2127,""\D"", """")
"),"11")</f>
        <v>11</v>
      </c>
    </row>
    <row r="2127" spans="1:9" ht="15.75" customHeight="1" x14ac:dyDescent="0.25">
      <c r="A2127" s="1">
        <v>2126</v>
      </c>
      <c r="B2127" s="2">
        <v>2127</v>
      </c>
      <c r="C2127" s="2" t="s">
        <v>5747</v>
      </c>
      <c r="D2127" s="2" t="s">
        <v>5748</v>
      </c>
      <c r="E2127" s="2" t="s">
        <v>5749</v>
      </c>
      <c r="F2127" s="2" t="s">
        <v>5104</v>
      </c>
      <c r="G2127" s="2">
        <v>37</v>
      </c>
      <c r="H2127" s="2" t="s">
        <v>5750</v>
      </c>
      <c r="I2127" s="3" t="str">
        <f ca="1">IFERROR(__xludf.DUMMYFUNCTION("REGEXREPLACE(F2128,""\D"", """")
"),"38")</f>
        <v>38</v>
      </c>
    </row>
    <row r="2128" spans="1:9" ht="15.75" customHeight="1" x14ac:dyDescent="0.25">
      <c r="A2128" s="1">
        <v>2127</v>
      </c>
      <c r="B2128" s="2">
        <v>2128</v>
      </c>
      <c r="C2128" s="2" t="s">
        <v>5751</v>
      </c>
      <c r="D2128" s="2" t="s">
        <v>5752</v>
      </c>
      <c r="E2128" s="2" t="s">
        <v>13</v>
      </c>
      <c r="F2128" s="2">
        <v>0</v>
      </c>
      <c r="I2128" s="3" t="str">
        <f ca="1">IFERROR(__xludf.DUMMYFUNCTION("REGEXREPLACE(F2129,""\D"", """")
"),"#VALUE!")</f>
        <v>#VALUE!</v>
      </c>
    </row>
    <row r="2129" spans="1:9" ht="15.75" customHeight="1" x14ac:dyDescent="0.25">
      <c r="A2129" s="1">
        <v>2128</v>
      </c>
      <c r="B2129" s="2">
        <v>2129</v>
      </c>
      <c r="C2129" s="2" t="s">
        <v>5753</v>
      </c>
      <c r="D2129" s="2" t="s">
        <v>5754</v>
      </c>
      <c r="E2129" s="2" t="s">
        <v>13</v>
      </c>
      <c r="F2129" s="2">
        <v>0</v>
      </c>
      <c r="I2129" s="3" t="str">
        <f ca="1">IFERROR(__xludf.DUMMYFUNCTION("REGEXREPLACE(F2130,""\D"", """")
"),"#VALUE!")</f>
        <v>#VALUE!</v>
      </c>
    </row>
    <row r="2130" spans="1:9" ht="15.75" customHeight="1" x14ac:dyDescent="0.25">
      <c r="A2130" s="1">
        <v>2129</v>
      </c>
      <c r="B2130" s="2">
        <v>2130</v>
      </c>
      <c r="C2130" s="2" t="s">
        <v>5755</v>
      </c>
      <c r="D2130" s="2" t="s">
        <v>5756</v>
      </c>
      <c r="E2130" s="2" t="s">
        <v>13</v>
      </c>
      <c r="F2130" s="2">
        <v>0</v>
      </c>
      <c r="I2130" s="3" t="str">
        <f ca="1">IFERROR(__xludf.DUMMYFUNCTION("REGEXREPLACE(F2131,""\D"", """")
"),"#VALUE!")</f>
        <v>#VALUE!</v>
      </c>
    </row>
    <row r="2131" spans="1:9" ht="15.75" customHeight="1" x14ac:dyDescent="0.25">
      <c r="A2131" s="1">
        <v>2130</v>
      </c>
      <c r="B2131" s="2">
        <v>2131</v>
      </c>
      <c r="C2131" s="2" t="s">
        <v>5757</v>
      </c>
      <c r="D2131" s="2" t="s">
        <v>5758</v>
      </c>
      <c r="E2131" s="2" t="s">
        <v>5759</v>
      </c>
      <c r="F2131" s="2" t="s">
        <v>4676</v>
      </c>
      <c r="G2131" s="2">
        <v>62</v>
      </c>
      <c r="H2131" s="2" t="s">
        <v>5760</v>
      </c>
      <c r="I2131" s="3" t="str">
        <f ca="1">IFERROR(__xludf.DUMMYFUNCTION("REGEXREPLACE(F2132,""\D"", """")
"),"87")</f>
        <v>87</v>
      </c>
    </row>
    <row r="2132" spans="1:9" ht="15.75" customHeight="1" x14ac:dyDescent="0.25">
      <c r="A2132" s="1">
        <v>2131</v>
      </c>
      <c r="B2132" s="2">
        <v>2132</v>
      </c>
      <c r="C2132" s="2" t="s">
        <v>5761</v>
      </c>
      <c r="D2132" s="2" t="s">
        <v>5762</v>
      </c>
      <c r="E2132" s="2" t="s">
        <v>13</v>
      </c>
      <c r="F2132" s="2">
        <v>0</v>
      </c>
      <c r="I2132" s="3" t="str">
        <f ca="1">IFERROR(__xludf.DUMMYFUNCTION("REGEXREPLACE(F2133,""\D"", """")
"),"#VALUE!")</f>
        <v>#VALUE!</v>
      </c>
    </row>
    <row r="2133" spans="1:9" ht="15.75" customHeight="1" x14ac:dyDescent="0.25">
      <c r="A2133" s="1">
        <v>2132</v>
      </c>
      <c r="B2133" s="2">
        <v>2133</v>
      </c>
      <c r="C2133" s="2" t="s">
        <v>5763</v>
      </c>
      <c r="D2133" s="2" t="s">
        <v>5764</v>
      </c>
      <c r="E2133" s="2" t="s">
        <v>13</v>
      </c>
      <c r="F2133" s="2">
        <v>0</v>
      </c>
      <c r="I2133" s="3" t="str">
        <f ca="1">IFERROR(__xludf.DUMMYFUNCTION("REGEXREPLACE(F2134,""\D"", """")
"),"#VALUE!")</f>
        <v>#VALUE!</v>
      </c>
    </row>
    <row r="2134" spans="1:9" ht="15.75" customHeight="1" x14ac:dyDescent="0.25">
      <c r="A2134" s="1">
        <v>2133</v>
      </c>
      <c r="B2134" s="2">
        <v>2134</v>
      </c>
      <c r="C2134" s="2" t="s">
        <v>5765</v>
      </c>
      <c r="D2134" s="2" t="s">
        <v>5766</v>
      </c>
      <c r="E2134" s="2" t="s">
        <v>13</v>
      </c>
      <c r="F2134" s="2">
        <v>0</v>
      </c>
      <c r="I2134" s="3" t="str">
        <f ca="1">IFERROR(__xludf.DUMMYFUNCTION("REGEXREPLACE(F2135,""\D"", """")
"),"#VALUE!")</f>
        <v>#VALUE!</v>
      </c>
    </row>
    <row r="2135" spans="1:9" ht="15.75" customHeight="1" x14ac:dyDescent="0.25">
      <c r="A2135" s="1">
        <v>2134</v>
      </c>
      <c r="B2135" s="2">
        <v>2135</v>
      </c>
      <c r="C2135" s="2" t="s">
        <v>5767</v>
      </c>
      <c r="D2135" s="2" t="s">
        <v>5768</v>
      </c>
      <c r="E2135" s="2" t="s">
        <v>13</v>
      </c>
      <c r="F2135" s="2">
        <v>0</v>
      </c>
      <c r="I2135" s="3" t="str">
        <f ca="1">IFERROR(__xludf.DUMMYFUNCTION("REGEXREPLACE(F2136,""\D"", """")
"),"#VALUE!")</f>
        <v>#VALUE!</v>
      </c>
    </row>
    <row r="2136" spans="1:9" ht="15.75" customHeight="1" x14ac:dyDescent="0.25">
      <c r="A2136" s="1">
        <v>2135</v>
      </c>
      <c r="B2136" s="2">
        <v>2136</v>
      </c>
      <c r="C2136" s="2" t="s">
        <v>5769</v>
      </c>
      <c r="D2136" s="2" t="s">
        <v>5770</v>
      </c>
      <c r="E2136" s="2" t="s">
        <v>5771</v>
      </c>
      <c r="F2136" s="2" t="s">
        <v>2376</v>
      </c>
      <c r="G2136" s="2">
        <v>3</v>
      </c>
      <c r="H2136" s="2" t="s">
        <v>4828</v>
      </c>
      <c r="I2136" s="3" t="str">
        <f ca="1">IFERROR(__xludf.DUMMYFUNCTION("REGEXREPLACE(F2137,""\D"", """")
"),"66")</f>
        <v>66</v>
      </c>
    </row>
    <row r="2137" spans="1:9" ht="15.75" customHeight="1" x14ac:dyDescent="0.25">
      <c r="A2137" s="1">
        <v>2136</v>
      </c>
      <c r="B2137" s="2">
        <v>2137</v>
      </c>
      <c r="C2137" s="2" t="s">
        <v>5772</v>
      </c>
      <c r="D2137" s="2" t="s">
        <v>5773</v>
      </c>
      <c r="E2137" s="2" t="s">
        <v>5774</v>
      </c>
      <c r="F2137" s="2" t="s">
        <v>409</v>
      </c>
      <c r="G2137" s="2">
        <v>4</v>
      </c>
      <c r="H2137" s="2" t="s">
        <v>369</v>
      </c>
      <c r="I2137" s="3" t="str">
        <f ca="1">IFERROR(__xludf.DUMMYFUNCTION("REGEXREPLACE(F2138,""\D"", """")
"),"7")</f>
        <v>7</v>
      </c>
    </row>
    <row r="2138" spans="1:9" ht="15.75" customHeight="1" x14ac:dyDescent="0.25">
      <c r="A2138" s="1">
        <v>2137</v>
      </c>
      <c r="B2138" s="2">
        <v>2138</v>
      </c>
      <c r="C2138" s="2" t="s">
        <v>5775</v>
      </c>
      <c r="D2138" s="2" t="s">
        <v>5776</v>
      </c>
      <c r="E2138" s="2" t="s">
        <v>13</v>
      </c>
      <c r="F2138" s="2">
        <v>0</v>
      </c>
      <c r="I2138" s="3" t="str">
        <f ca="1">IFERROR(__xludf.DUMMYFUNCTION("REGEXREPLACE(F2139,""\D"", """")
"),"#VALUE!")</f>
        <v>#VALUE!</v>
      </c>
    </row>
    <row r="2139" spans="1:9" ht="15.75" customHeight="1" x14ac:dyDescent="0.25">
      <c r="A2139" s="1">
        <v>2138</v>
      </c>
      <c r="B2139" s="2">
        <v>2139</v>
      </c>
      <c r="C2139" s="2" t="s">
        <v>5777</v>
      </c>
      <c r="D2139" s="2" t="s">
        <v>5778</v>
      </c>
      <c r="E2139" s="2" t="s">
        <v>13</v>
      </c>
      <c r="F2139" s="2">
        <v>0</v>
      </c>
      <c r="I2139" s="3" t="str">
        <f ca="1">IFERROR(__xludf.DUMMYFUNCTION("REGEXREPLACE(F2140,""\D"", """")
"),"#VALUE!")</f>
        <v>#VALUE!</v>
      </c>
    </row>
    <row r="2140" spans="1:9" ht="15.75" customHeight="1" x14ac:dyDescent="0.25">
      <c r="A2140" s="1">
        <v>2139</v>
      </c>
      <c r="B2140" s="2">
        <v>2140</v>
      </c>
      <c r="C2140" s="2" t="s">
        <v>5779</v>
      </c>
      <c r="D2140" s="2" t="s">
        <v>5780</v>
      </c>
      <c r="E2140" s="2" t="s">
        <v>5781</v>
      </c>
      <c r="F2140" s="2">
        <v>0</v>
      </c>
      <c r="I2140" s="3" t="str">
        <f ca="1">IFERROR(__xludf.DUMMYFUNCTION("REGEXREPLACE(F2141,""\D"", """")
"),"#VALUE!")</f>
        <v>#VALUE!</v>
      </c>
    </row>
    <row r="2141" spans="1:9" ht="15.75" customHeight="1" x14ac:dyDescent="0.25">
      <c r="A2141" s="1">
        <v>2140</v>
      </c>
      <c r="B2141" s="2">
        <v>2141</v>
      </c>
      <c r="C2141" s="2" t="s">
        <v>5782</v>
      </c>
      <c r="D2141" s="2" t="s">
        <v>5783</v>
      </c>
      <c r="E2141" s="2" t="s">
        <v>5784</v>
      </c>
      <c r="F2141" s="2" t="s">
        <v>256</v>
      </c>
      <c r="G2141" s="2">
        <v>0</v>
      </c>
      <c r="H2141" s="2" t="s">
        <v>155</v>
      </c>
      <c r="I2141" s="3" t="str">
        <f ca="1">IFERROR(__xludf.DUMMYFUNCTION("REGEXREPLACE(F2142,""\D"", """")
"),"10")</f>
        <v>10</v>
      </c>
    </row>
    <row r="2142" spans="1:9" ht="15.75" customHeight="1" x14ac:dyDescent="0.25">
      <c r="A2142" s="1">
        <v>2141</v>
      </c>
      <c r="B2142" s="2">
        <v>2142</v>
      </c>
      <c r="C2142" s="2" t="s">
        <v>5785</v>
      </c>
      <c r="D2142" s="2" t="s">
        <v>5786</v>
      </c>
      <c r="E2142" s="2" t="s">
        <v>5787</v>
      </c>
      <c r="F2142" s="2">
        <v>0</v>
      </c>
      <c r="I2142" s="3" t="str">
        <f ca="1">IFERROR(__xludf.DUMMYFUNCTION("REGEXREPLACE(F2143,""\D"", """")
"),"#VALUE!")</f>
        <v>#VALUE!</v>
      </c>
    </row>
    <row r="2143" spans="1:9" ht="15.75" customHeight="1" x14ac:dyDescent="0.25">
      <c r="A2143" s="1">
        <v>2142</v>
      </c>
      <c r="B2143" s="2">
        <v>2143</v>
      </c>
      <c r="C2143" s="2" t="s">
        <v>5788</v>
      </c>
      <c r="D2143" s="2" t="s">
        <v>5789</v>
      </c>
      <c r="E2143" s="2" t="s">
        <v>5790</v>
      </c>
      <c r="F2143" s="2" t="s">
        <v>1137</v>
      </c>
      <c r="G2143" s="2">
        <v>22</v>
      </c>
      <c r="H2143" s="2" t="s">
        <v>54</v>
      </c>
      <c r="I2143" s="3" t="str">
        <f ca="1">IFERROR(__xludf.DUMMYFUNCTION("REGEXREPLACE(F2144,""\D"", """")
"),"26")</f>
        <v>26</v>
      </c>
    </row>
    <row r="2144" spans="1:9" ht="15.75" customHeight="1" x14ac:dyDescent="0.25">
      <c r="A2144" s="1">
        <v>2143</v>
      </c>
      <c r="B2144" s="2">
        <v>2144</v>
      </c>
      <c r="C2144" s="2" t="s">
        <v>5791</v>
      </c>
      <c r="D2144" s="2" t="s">
        <v>5792</v>
      </c>
      <c r="E2144" s="2" t="s">
        <v>5793</v>
      </c>
      <c r="F2144" s="2" t="s">
        <v>244</v>
      </c>
      <c r="G2144" s="2">
        <v>1</v>
      </c>
      <c r="H2144" s="2" t="s">
        <v>282</v>
      </c>
      <c r="I2144" s="3" t="str">
        <f ca="1">IFERROR(__xludf.DUMMYFUNCTION("REGEXREPLACE(F2145,""\D"", """")
"),"12")</f>
        <v>12</v>
      </c>
    </row>
    <row r="2145" spans="1:9" ht="15.75" customHeight="1" x14ac:dyDescent="0.25">
      <c r="A2145" s="1">
        <v>2144</v>
      </c>
      <c r="B2145" s="2">
        <v>2145</v>
      </c>
      <c r="C2145" s="2" t="s">
        <v>5794</v>
      </c>
      <c r="D2145" s="2" t="s">
        <v>5795</v>
      </c>
      <c r="E2145" s="2" t="s">
        <v>5796</v>
      </c>
      <c r="F2145" s="2" t="s">
        <v>962</v>
      </c>
      <c r="G2145" s="2">
        <v>7</v>
      </c>
      <c r="H2145" s="2" t="s">
        <v>160</v>
      </c>
      <c r="I2145" s="3" t="str">
        <f ca="1">IFERROR(__xludf.DUMMYFUNCTION("REGEXREPLACE(F2146,""\D"", """")
"),"8")</f>
        <v>8</v>
      </c>
    </row>
    <row r="2146" spans="1:9" ht="15.75" customHeight="1" x14ac:dyDescent="0.25">
      <c r="A2146" s="1">
        <v>2145</v>
      </c>
      <c r="B2146" s="2">
        <v>2146</v>
      </c>
      <c r="C2146" s="2" t="s">
        <v>5797</v>
      </c>
      <c r="D2146" s="2" t="s">
        <v>5798</v>
      </c>
      <c r="E2146" s="2" t="s">
        <v>13</v>
      </c>
      <c r="F2146" s="2">
        <v>0</v>
      </c>
      <c r="I2146" s="3" t="str">
        <f ca="1">IFERROR(__xludf.DUMMYFUNCTION("REGEXREPLACE(F2147,""\D"", """")
"),"#VALUE!")</f>
        <v>#VALUE!</v>
      </c>
    </row>
    <row r="2147" spans="1:9" ht="15.75" customHeight="1" x14ac:dyDescent="0.25">
      <c r="A2147" s="1">
        <v>2146</v>
      </c>
      <c r="B2147" s="2">
        <v>2147</v>
      </c>
      <c r="C2147" s="2" t="s">
        <v>5799</v>
      </c>
      <c r="D2147" s="2" t="s">
        <v>5800</v>
      </c>
      <c r="E2147" s="2" t="s">
        <v>5801</v>
      </c>
      <c r="F2147" s="2">
        <v>0</v>
      </c>
      <c r="I2147" s="3" t="str">
        <f ca="1">IFERROR(__xludf.DUMMYFUNCTION("REGEXREPLACE(F2148,""\D"", """")
"),"#VALUE!")</f>
        <v>#VALUE!</v>
      </c>
    </row>
    <row r="2148" spans="1:9" ht="15.75" customHeight="1" x14ac:dyDescent="0.25">
      <c r="A2148" s="1">
        <v>2147</v>
      </c>
      <c r="B2148" s="2">
        <v>2148</v>
      </c>
      <c r="C2148" s="2" t="s">
        <v>5802</v>
      </c>
      <c r="D2148" s="2" t="s">
        <v>5803</v>
      </c>
      <c r="E2148" s="2" t="s">
        <v>5804</v>
      </c>
      <c r="F2148" s="2" t="s">
        <v>256</v>
      </c>
      <c r="G2148" s="2">
        <v>24</v>
      </c>
      <c r="H2148" s="2" t="s">
        <v>523</v>
      </c>
      <c r="I2148" s="3" t="str">
        <f ca="1">IFERROR(__xludf.DUMMYFUNCTION("REGEXREPLACE(F2149,""\D"", """")
"),"10")</f>
        <v>10</v>
      </c>
    </row>
    <row r="2149" spans="1:9" ht="15.75" customHeight="1" x14ac:dyDescent="0.25">
      <c r="A2149" s="1">
        <v>2148</v>
      </c>
      <c r="B2149" s="2">
        <v>2149</v>
      </c>
      <c r="C2149" s="2" t="s">
        <v>5805</v>
      </c>
      <c r="D2149" s="2" t="s">
        <v>5806</v>
      </c>
      <c r="E2149" s="2" t="s">
        <v>5807</v>
      </c>
      <c r="F2149" s="2" t="s">
        <v>53</v>
      </c>
      <c r="G2149" s="2">
        <v>1</v>
      </c>
      <c r="H2149" s="2" t="s">
        <v>384</v>
      </c>
      <c r="I2149" s="3" t="str">
        <f ca="1">IFERROR(__xludf.DUMMYFUNCTION("REGEXREPLACE(F2150,""\D"", """")
"),"32")</f>
        <v>32</v>
      </c>
    </row>
    <row r="2150" spans="1:9" ht="15.75" customHeight="1" x14ac:dyDescent="0.25">
      <c r="A2150" s="1">
        <v>2149</v>
      </c>
      <c r="B2150" s="2">
        <v>2150</v>
      </c>
      <c r="C2150" s="2" t="s">
        <v>5808</v>
      </c>
      <c r="D2150" s="2" t="s">
        <v>5809</v>
      </c>
      <c r="E2150" s="2" t="s">
        <v>13</v>
      </c>
      <c r="F2150" s="2">
        <v>0</v>
      </c>
      <c r="I2150" s="3" t="str">
        <f ca="1">IFERROR(__xludf.DUMMYFUNCTION("REGEXREPLACE(F2151,""\D"", """")
"),"#VALUE!")</f>
        <v>#VALUE!</v>
      </c>
    </row>
    <row r="2151" spans="1:9" ht="15.75" customHeight="1" x14ac:dyDescent="0.25">
      <c r="A2151" s="1">
        <v>2150</v>
      </c>
      <c r="B2151" s="2">
        <v>2151</v>
      </c>
      <c r="C2151" s="2" t="s">
        <v>5810</v>
      </c>
      <c r="D2151" s="2" t="s">
        <v>5811</v>
      </c>
      <c r="E2151" s="2" t="s">
        <v>13</v>
      </c>
      <c r="F2151" s="2">
        <v>0</v>
      </c>
      <c r="I2151" s="3" t="str">
        <f ca="1">IFERROR(__xludf.DUMMYFUNCTION("REGEXREPLACE(F2152,""\D"", """")
"),"#VALUE!")</f>
        <v>#VALUE!</v>
      </c>
    </row>
    <row r="2152" spans="1:9" ht="15.75" customHeight="1" x14ac:dyDescent="0.25">
      <c r="A2152" s="1">
        <v>2151</v>
      </c>
      <c r="B2152" s="2">
        <v>2152</v>
      </c>
      <c r="C2152" s="2" t="s">
        <v>5812</v>
      </c>
      <c r="D2152" s="2" t="s">
        <v>5813</v>
      </c>
      <c r="E2152" s="2" t="s">
        <v>13</v>
      </c>
      <c r="F2152" s="2">
        <v>0</v>
      </c>
      <c r="I2152" s="3" t="str">
        <f ca="1">IFERROR(__xludf.DUMMYFUNCTION("REGEXREPLACE(F2153,""\D"", """")
"),"#VALUE!")</f>
        <v>#VALUE!</v>
      </c>
    </row>
    <row r="2153" spans="1:9" ht="15.75" customHeight="1" x14ac:dyDescent="0.25">
      <c r="A2153" s="1">
        <v>2152</v>
      </c>
      <c r="B2153" s="2">
        <v>2153</v>
      </c>
      <c r="C2153" s="2" t="s">
        <v>5814</v>
      </c>
      <c r="D2153" s="2" t="s">
        <v>5815</v>
      </c>
      <c r="E2153" s="2" t="s">
        <v>86</v>
      </c>
      <c r="F2153" s="2">
        <v>0</v>
      </c>
      <c r="I2153" s="3" t="str">
        <f ca="1">IFERROR(__xludf.DUMMYFUNCTION("REGEXREPLACE(F2154,""\D"", """")
"),"#VALUE!")</f>
        <v>#VALUE!</v>
      </c>
    </row>
    <row r="2154" spans="1:9" ht="15.75" customHeight="1" x14ac:dyDescent="0.25">
      <c r="A2154" s="1">
        <v>2153</v>
      </c>
      <c r="B2154" s="2">
        <v>2154</v>
      </c>
      <c r="C2154" s="2" t="s">
        <v>5816</v>
      </c>
      <c r="D2154" s="2" t="s">
        <v>5817</v>
      </c>
      <c r="E2154" s="2" t="s">
        <v>5818</v>
      </c>
      <c r="F2154" s="2">
        <v>0</v>
      </c>
      <c r="I2154" s="3" t="str">
        <f ca="1">IFERROR(__xludf.DUMMYFUNCTION("REGEXREPLACE(F2155,""\D"", """")
"),"#VALUE!")</f>
        <v>#VALUE!</v>
      </c>
    </row>
    <row r="2155" spans="1:9" ht="15.75" customHeight="1" x14ac:dyDescent="0.25">
      <c r="A2155" s="1">
        <v>2154</v>
      </c>
      <c r="B2155" s="2">
        <v>2155</v>
      </c>
      <c r="C2155" s="2" t="s">
        <v>5819</v>
      </c>
      <c r="D2155" s="2" t="s">
        <v>5820</v>
      </c>
      <c r="E2155" s="2" t="s">
        <v>5821</v>
      </c>
      <c r="F2155" s="2" t="s">
        <v>356</v>
      </c>
      <c r="G2155" s="2">
        <v>4</v>
      </c>
      <c r="H2155" s="2" t="s">
        <v>272</v>
      </c>
      <c r="I2155" s="3" t="str">
        <f ca="1">IFERROR(__xludf.DUMMYFUNCTION("REGEXREPLACE(F2156,""\D"", """")
"),"14")</f>
        <v>14</v>
      </c>
    </row>
    <row r="2156" spans="1:9" ht="15.75" customHeight="1" x14ac:dyDescent="0.25">
      <c r="A2156" s="1">
        <v>2155</v>
      </c>
      <c r="B2156" s="2">
        <v>2156</v>
      </c>
      <c r="C2156" s="2" t="s">
        <v>5822</v>
      </c>
      <c r="D2156" s="2" t="s">
        <v>5823</v>
      </c>
      <c r="E2156" s="2" t="s">
        <v>5824</v>
      </c>
      <c r="F2156" s="2" t="s">
        <v>35</v>
      </c>
      <c r="G2156" s="2">
        <v>3</v>
      </c>
      <c r="H2156" s="2" t="s">
        <v>1471</v>
      </c>
      <c r="I2156" s="3" t="str">
        <f ca="1">IFERROR(__xludf.DUMMYFUNCTION("REGEXREPLACE(F2157,""\D"", """")
"),"5")</f>
        <v>5</v>
      </c>
    </row>
    <row r="2157" spans="1:9" ht="15.75" customHeight="1" x14ac:dyDescent="0.25">
      <c r="A2157" s="1">
        <v>2156</v>
      </c>
      <c r="B2157" s="2">
        <v>2157</v>
      </c>
      <c r="C2157" s="2" t="s">
        <v>5825</v>
      </c>
      <c r="D2157" s="2" t="s">
        <v>5826</v>
      </c>
      <c r="E2157" s="2" t="s">
        <v>5827</v>
      </c>
      <c r="F2157" s="2">
        <v>0</v>
      </c>
      <c r="I2157" s="3" t="str">
        <f ca="1">IFERROR(__xludf.DUMMYFUNCTION("REGEXREPLACE(F2158,""\D"", """")
"),"#VALUE!")</f>
        <v>#VALUE!</v>
      </c>
    </row>
    <row r="2158" spans="1:9" ht="15.75" customHeight="1" x14ac:dyDescent="0.25">
      <c r="A2158" s="1">
        <v>2157</v>
      </c>
      <c r="B2158" s="2">
        <v>2158</v>
      </c>
      <c r="C2158" s="2" t="s">
        <v>5828</v>
      </c>
      <c r="D2158" s="2" t="s">
        <v>5829</v>
      </c>
      <c r="E2158" s="2" t="s">
        <v>5830</v>
      </c>
      <c r="F2158" s="2">
        <v>0</v>
      </c>
      <c r="I2158" s="3" t="str">
        <f ca="1">IFERROR(__xludf.DUMMYFUNCTION("REGEXREPLACE(F2159,""\D"", """")
"),"#VALUE!")</f>
        <v>#VALUE!</v>
      </c>
    </row>
    <row r="2159" spans="1:9" ht="15.75" customHeight="1" x14ac:dyDescent="0.25">
      <c r="A2159" s="1">
        <v>2158</v>
      </c>
      <c r="B2159" s="2">
        <v>2159</v>
      </c>
      <c r="C2159" s="2" t="s">
        <v>5831</v>
      </c>
      <c r="D2159" s="2" t="s">
        <v>5832</v>
      </c>
      <c r="E2159" s="2" t="s">
        <v>13</v>
      </c>
      <c r="F2159" s="2">
        <v>0</v>
      </c>
      <c r="I2159" s="3" t="str">
        <f ca="1">IFERROR(__xludf.DUMMYFUNCTION("REGEXREPLACE(F2160,""\D"", """")
"),"#VALUE!")</f>
        <v>#VALUE!</v>
      </c>
    </row>
    <row r="2160" spans="1:9" ht="15.75" customHeight="1" x14ac:dyDescent="0.25">
      <c r="A2160" s="1">
        <v>2159</v>
      </c>
      <c r="B2160" s="2">
        <v>2160</v>
      </c>
      <c r="C2160" s="2" t="s">
        <v>5833</v>
      </c>
      <c r="D2160" s="2" t="s">
        <v>5834</v>
      </c>
      <c r="E2160" s="2" t="s">
        <v>5835</v>
      </c>
      <c r="F2160" s="2">
        <v>0</v>
      </c>
      <c r="I2160" s="3" t="str">
        <f ca="1">IFERROR(__xludf.DUMMYFUNCTION("REGEXREPLACE(F2161,""\D"", """")
"),"#VALUE!")</f>
        <v>#VALUE!</v>
      </c>
    </row>
    <row r="2161" spans="1:9" ht="15.75" customHeight="1" x14ac:dyDescent="0.25">
      <c r="A2161" s="1">
        <v>2160</v>
      </c>
      <c r="B2161" s="2">
        <v>2161</v>
      </c>
      <c r="C2161" s="2" t="s">
        <v>5836</v>
      </c>
      <c r="D2161" s="2" t="s">
        <v>5837</v>
      </c>
      <c r="E2161" s="2" t="s">
        <v>13</v>
      </c>
      <c r="F2161" s="2">
        <v>0</v>
      </c>
      <c r="I2161" s="3" t="str">
        <f ca="1">IFERROR(__xludf.DUMMYFUNCTION("REGEXREPLACE(F2162,""\D"", """")
"),"#VALUE!")</f>
        <v>#VALUE!</v>
      </c>
    </row>
    <row r="2162" spans="1:9" ht="15.75" customHeight="1" x14ac:dyDescent="0.25">
      <c r="A2162" s="1">
        <v>2161</v>
      </c>
      <c r="B2162" s="2">
        <v>2162</v>
      </c>
      <c r="C2162" s="2" t="s">
        <v>5838</v>
      </c>
      <c r="D2162" s="2" t="s">
        <v>5839</v>
      </c>
      <c r="E2162" s="2" t="s">
        <v>5840</v>
      </c>
      <c r="F2162" s="2" t="s">
        <v>93</v>
      </c>
      <c r="G2162" s="2">
        <v>6</v>
      </c>
      <c r="H2162" s="2" t="s">
        <v>155</v>
      </c>
      <c r="I2162" s="3" t="str">
        <f ca="1">IFERROR(__xludf.DUMMYFUNCTION("REGEXREPLACE(F2163,""\D"", """")
"),"4")</f>
        <v>4</v>
      </c>
    </row>
    <row r="2163" spans="1:9" ht="15.75" customHeight="1" x14ac:dyDescent="0.25">
      <c r="A2163" s="1">
        <v>2162</v>
      </c>
      <c r="B2163" s="2">
        <v>2163</v>
      </c>
      <c r="C2163" s="2" t="s">
        <v>5841</v>
      </c>
      <c r="D2163" s="2" t="s">
        <v>5842</v>
      </c>
      <c r="E2163" s="2" t="s">
        <v>13</v>
      </c>
      <c r="F2163" s="2">
        <v>0</v>
      </c>
      <c r="I2163" s="3" t="str">
        <f ca="1">IFERROR(__xludf.DUMMYFUNCTION("REGEXREPLACE(F2164,""\D"", """")
"),"#VALUE!")</f>
        <v>#VALUE!</v>
      </c>
    </row>
    <row r="2164" spans="1:9" ht="15.75" customHeight="1" x14ac:dyDescent="0.25">
      <c r="A2164" s="1">
        <v>2163</v>
      </c>
      <c r="B2164" s="2">
        <v>2164</v>
      </c>
      <c r="C2164" s="2" t="s">
        <v>5843</v>
      </c>
      <c r="D2164" s="2" t="s">
        <v>5844</v>
      </c>
      <c r="E2164" s="2" t="s">
        <v>5845</v>
      </c>
      <c r="F2164" s="2" t="s">
        <v>35</v>
      </c>
      <c r="G2164" s="2">
        <v>8</v>
      </c>
      <c r="H2164" s="2" t="s">
        <v>282</v>
      </c>
      <c r="I2164" s="3" t="str">
        <f ca="1">IFERROR(__xludf.DUMMYFUNCTION("REGEXREPLACE(F2165,""\D"", """")
"),"5")</f>
        <v>5</v>
      </c>
    </row>
    <row r="2165" spans="1:9" ht="15.75" customHeight="1" x14ac:dyDescent="0.25">
      <c r="A2165" s="1">
        <v>2164</v>
      </c>
      <c r="B2165" s="2">
        <v>2165</v>
      </c>
      <c r="C2165" s="2" t="s">
        <v>5846</v>
      </c>
      <c r="D2165" s="2" t="s">
        <v>5847</v>
      </c>
      <c r="E2165" s="2" t="s">
        <v>5848</v>
      </c>
      <c r="F2165" s="2" t="s">
        <v>2270</v>
      </c>
      <c r="G2165" s="2">
        <v>0</v>
      </c>
      <c r="H2165" s="2" t="s">
        <v>571</v>
      </c>
      <c r="I2165" s="3" t="str">
        <f ca="1">IFERROR(__xludf.DUMMYFUNCTION("REGEXREPLACE(F2166,""\D"", """")
"),"19")</f>
        <v>19</v>
      </c>
    </row>
    <row r="2166" spans="1:9" ht="15.75" customHeight="1" x14ac:dyDescent="0.25">
      <c r="A2166" s="1">
        <v>2165</v>
      </c>
      <c r="B2166" s="2">
        <v>2166</v>
      </c>
      <c r="C2166" s="2" t="s">
        <v>5849</v>
      </c>
      <c r="D2166" s="2" t="s">
        <v>5850</v>
      </c>
      <c r="E2166" s="2" t="s">
        <v>13</v>
      </c>
      <c r="F2166" s="2">
        <v>0</v>
      </c>
      <c r="I2166" s="3" t="str">
        <f ca="1">IFERROR(__xludf.DUMMYFUNCTION("REGEXREPLACE(F2167,""\D"", """")
"),"#VALUE!")</f>
        <v>#VALUE!</v>
      </c>
    </row>
    <row r="2167" spans="1:9" ht="15.75" customHeight="1" x14ac:dyDescent="0.25">
      <c r="A2167" s="1">
        <v>2166</v>
      </c>
      <c r="B2167" s="2">
        <v>2167</v>
      </c>
      <c r="C2167" s="2" t="s">
        <v>5851</v>
      </c>
      <c r="D2167" s="2" t="s">
        <v>5852</v>
      </c>
      <c r="E2167" s="2" t="s">
        <v>5853</v>
      </c>
      <c r="F2167" s="2" t="s">
        <v>102</v>
      </c>
      <c r="G2167" s="2">
        <v>11</v>
      </c>
      <c r="H2167" s="2" t="s">
        <v>227</v>
      </c>
      <c r="I2167" s="3" t="str">
        <f ca="1">IFERROR(__xludf.DUMMYFUNCTION("REGEXREPLACE(F2168,""\D"", """")
"),"17")</f>
        <v>17</v>
      </c>
    </row>
    <row r="2168" spans="1:9" ht="15.75" customHeight="1" x14ac:dyDescent="0.25">
      <c r="A2168" s="1">
        <v>2167</v>
      </c>
      <c r="B2168" s="2">
        <v>2168</v>
      </c>
      <c r="C2168" s="2" t="s">
        <v>5854</v>
      </c>
      <c r="D2168" s="2" t="s">
        <v>5855</v>
      </c>
      <c r="E2168" s="2" t="s">
        <v>13</v>
      </c>
      <c r="F2168" s="2">
        <v>0</v>
      </c>
      <c r="I2168" s="3" t="str">
        <f ca="1">IFERROR(__xludf.DUMMYFUNCTION("REGEXREPLACE(F2169,""\D"", """")
"),"#VALUE!")</f>
        <v>#VALUE!</v>
      </c>
    </row>
    <row r="2169" spans="1:9" ht="15.75" customHeight="1" x14ac:dyDescent="0.25">
      <c r="A2169" s="1">
        <v>2168</v>
      </c>
      <c r="B2169" s="2">
        <v>2169</v>
      </c>
      <c r="C2169" s="2" t="s">
        <v>5856</v>
      </c>
      <c r="D2169" s="2" t="s">
        <v>5857</v>
      </c>
      <c r="E2169" s="2" t="s">
        <v>13</v>
      </c>
      <c r="F2169" s="2">
        <v>0</v>
      </c>
      <c r="I2169" s="3" t="str">
        <f ca="1">IFERROR(__xludf.DUMMYFUNCTION("REGEXREPLACE(F2170,""\D"", """")
"),"#VALUE!")</f>
        <v>#VALUE!</v>
      </c>
    </row>
    <row r="2170" spans="1:9" ht="15.75" customHeight="1" x14ac:dyDescent="0.25">
      <c r="A2170" s="1">
        <v>2169</v>
      </c>
      <c r="B2170" s="2">
        <v>2170</v>
      </c>
      <c r="C2170" s="2" t="s">
        <v>5858</v>
      </c>
      <c r="D2170" s="2" t="s">
        <v>5859</v>
      </c>
      <c r="E2170" s="2" t="s">
        <v>5860</v>
      </c>
      <c r="F2170" s="2">
        <v>0</v>
      </c>
      <c r="I2170" s="3" t="str">
        <f ca="1">IFERROR(__xludf.DUMMYFUNCTION("REGEXREPLACE(F2171,""\D"", """")
"),"#VALUE!")</f>
        <v>#VALUE!</v>
      </c>
    </row>
    <row r="2171" spans="1:9" ht="15.75" customHeight="1" x14ac:dyDescent="0.25">
      <c r="A2171" s="1">
        <v>2170</v>
      </c>
      <c r="B2171" s="2">
        <v>2171</v>
      </c>
      <c r="C2171" s="2" t="s">
        <v>5861</v>
      </c>
      <c r="D2171" s="2" t="s">
        <v>5862</v>
      </c>
      <c r="E2171" s="2" t="s">
        <v>13</v>
      </c>
      <c r="F2171" s="2">
        <v>0</v>
      </c>
      <c r="I2171" s="3" t="str">
        <f ca="1">IFERROR(__xludf.DUMMYFUNCTION("REGEXREPLACE(F2172,""\D"", """")
"),"#VALUE!")</f>
        <v>#VALUE!</v>
      </c>
    </row>
    <row r="2172" spans="1:9" ht="15.75" customHeight="1" x14ac:dyDescent="0.25">
      <c r="A2172" s="1">
        <v>2171</v>
      </c>
      <c r="B2172" s="2">
        <v>2172</v>
      </c>
      <c r="C2172" s="2" t="s">
        <v>5863</v>
      </c>
      <c r="D2172" s="2" t="s">
        <v>5864</v>
      </c>
      <c r="E2172" s="2" t="s">
        <v>5865</v>
      </c>
      <c r="F2172" s="2" t="s">
        <v>134</v>
      </c>
      <c r="G2172" s="2">
        <v>5</v>
      </c>
      <c r="H2172" s="2" t="s">
        <v>858</v>
      </c>
      <c r="I2172" s="3" t="str">
        <f ca="1">IFERROR(__xludf.DUMMYFUNCTION("REGEXREPLACE(F2173,""\D"", """")
"),"21")</f>
        <v>21</v>
      </c>
    </row>
    <row r="2173" spans="1:9" ht="15.75" customHeight="1" x14ac:dyDescent="0.25">
      <c r="A2173" s="1">
        <v>2172</v>
      </c>
      <c r="B2173" s="2">
        <v>2173</v>
      </c>
      <c r="C2173" s="2" t="s">
        <v>5866</v>
      </c>
      <c r="D2173" s="2" t="s">
        <v>5867</v>
      </c>
      <c r="E2173" s="2" t="s">
        <v>5868</v>
      </c>
      <c r="F2173" s="2">
        <v>0</v>
      </c>
      <c r="I2173" s="3" t="str">
        <f ca="1">IFERROR(__xludf.DUMMYFUNCTION("REGEXREPLACE(F2174,""\D"", """")
"),"#VALUE!")</f>
        <v>#VALUE!</v>
      </c>
    </row>
    <row r="2174" spans="1:9" ht="15.75" customHeight="1" x14ac:dyDescent="0.25">
      <c r="A2174" s="1">
        <v>2173</v>
      </c>
      <c r="B2174" s="2">
        <v>2174</v>
      </c>
      <c r="C2174" s="2" t="s">
        <v>5869</v>
      </c>
      <c r="D2174" s="2" t="s">
        <v>5870</v>
      </c>
      <c r="E2174" s="2" t="s">
        <v>13</v>
      </c>
      <c r="F2174" s="2">
        <v>0</v>
      </c>
      <c r="I2174" s="3" t="str">
        <f ca="1">IFERROR(__xludf.DUMMYFUNCTION("REGEXREPLACE(F2175,""\D"", """")
"),"#VALUE!")</f>
        <v>#VALUE!</v>
      </c>
    </row>
    <row r="2175" spans="1:9" ht="15.75" customHeight="1" x14ac:dyDescent="0.25">
      <c r="A2175" s="1">
        <v>2174</v>
      </c>
      <c r="B2175" s="2">
        <v>2175</v>
      </c>
      <c r="C2175" s="2" t="s">
        <v>5871</v>
      </c>
      <c r="D2175" s="2" t="s">
        <v>5872</v>
      </c>
      <c r="E2175" s="2" t="s">
        <v>5873</v>
      </c>
      <c r="F2175" s="2">
        <v>0</v>
      </c>
      <c r="I2175" s="3" t="str">
        <f ca="1">IFERROR(__xludf.DUMMYFUNCTION("REGEXREPLACE(F2176,""\D"", """")
"),"#VALUE!")</f>
        <v>#VALUE!</v>
      </c>
    </row>
    <row r="2176" spans="1:9" ht="15.75" customHeight="1" x14ac:dyDescent="0.25">
      <c r="A2176" s="1">
        <v>2175</v>
      </c>
      <c r="B2176" s="2">
        <v>2176</v>
      </c>
      <c r="C2176" s="2" t="s">
        <v>5874</v>
      </c>
      <c r="D2176" s="2" t="s">
        <v>5875</v>
      </c>
      <c r="E2176" s="2" t="s">
        <v>13</v>
      </c>
      <c r="F2176" s="2">
        <v>0</v>
      </c>
      <c r="I2176" s="3" t="str">
        <f ca="1">IFERROR(__xludf.DUMMYFUNCTION("REGEXREPLACE(F2177,""\D"", """")
"),"#VALUE!")</f>
        <v>#VALUE!</v>
      </c>
    </row>
    <row r="2177" spans="1:9" ht="15.75" customHeight="1" x14ac:dyDescent="0.25">
      <c r="A2177" s="1">
        <v>2176</v>
      </c>
      <c r="B2177" s="2">
        <v>2177</v>
      </c>
      <c r="C2177" s="2" t="s">
        <v>5876</v>
      </c>
      <c r="D2177" s="2" t="s">
        <v>5877</v>
      </c>
      <c r="E2177" s="2" t="s">
        <v>5878</v>
      </c>
      <c r="F2177" s="2">
        <v>0</v>
      </c>
      <c r="I2177" s="3" t="str">
        <f ca="1">IFERROR(__xludf.DUMMYFUNCTION("REGEXREPLACE(F2178,""\D"", """")
"),"#VALUE!")</f>
        <v>#VALUE!</v>
      </c>
    </row>
    <row r="2178" spans="1:9" ht="15.75" customHeight="1" x14ac:dyDescent="0.25">
      <c r="A2178" s="1">
        <v>2177</v>
      </c>
      <c r="B2178" s="2">
        <v>2178</v>
      </c>
      <c r="C2178" s="2" t="s">
        <v>5879</v>
      </c>
      <c r="D2178" s="2" t="s">
        <v>5880</v>
      </c>
      <c r="E2178" s="2" t="s">
        <v>13</v>
      </c>
      <c r="F2178" s="2">
        <v>0</v>
      </c>
      <c r="I2178" s="3" t="str">
        <f ca="1">IFERROR(__xludf.DUMMYFUNCTION("REGEXREPLACE(F2179,""\D"", """")
"),"#VALUE!")</f>
        <v>#VALUE!</v>
      </c>
    </row>
    <row r="2179" spans="1:9" ht="15.75" customHeight="1" x14ac:dyDescent="0.25">
      <c r="A2179" s="1">
        <v>2178</v>
      </c>
      <c r="B2179" s="2">
        <v>2179</v>
      </c>
      <c r="C2179" s="2" t="s">
        <v>5881</v>
      </c>
      <c r="D2179" s="2" t="s">
        <v>5882</v>
      </c>
      <c r="E2179" s="2" t="s">
        <v>5883</v>
      </c>
      <c r="F2179" s="2">
        <v>0</v>
      </c>
      <c r="I2179" s="3" t="str">
        <f ca="1">IFERROR(__xludf.DUMMYFUNCTION("REGEXREPLACE(F2180,""\D"", """")
"),"#VALUE!")</f>
        <v>#VALUE!</v>
      </c>
    </row>
    <row r="2180" spans="1:9" ht="15.75" customHeight="1" x14ac:dyDescent="0.25">
      <c r="A2180" s="1">
        <v>2179</v>
      </c>
      <c r="B2180" s="2">
        <v>2180</v>
      </c>
      <c r="C2180" s="2" t="s">
        <v>5884</v>
      </c>
      <c r="D2180" s="2" t="s">
        <v>5885</v>
      </c>
      <c r="E2180" s="2" t="s">
        <v>13</v>
      </c>
      <c r="F2180" s="2">
        <v>0</v>
      </c>
      <c r="I2180" s="3" t="str">
        <f ca="1">IFERROR(__xludf.DUMMYFUNCTION("REGEXREPLACE(F2181,""\D"", """")
"),"#VALUE!")</f>
        <v>#VALUE!</v>
      </c>
    </row>
    <row r="2181" spans="1:9" ht="15.75" customHeight="1" x14ac:dyDescent="0.25">
      <c r="A2181" s="1">
        <v>2180</v>
      </c>
      <c r="B2181" s="2">
        <v>2181</v>
      </c>
      <c r="C2181" s="2" t="s">
        <v>5886</v>
      </c>
      <c r="D2181" s="2" t="s">
        <v>5887</v>
      </c>
      <c r="E2181" s="2" t="s">
        <v>5888</v>
      </c>
      <c r="F2181" s="2" t="s">
        <v>93</v>
      </c>
      <c r="G2181" s="2">
        <v>6</v>
      </c>
      <c r="H2181" s="2" t="s">
        <v>155</v>
      </c>
      <c r="I2181" s="3" t="str">
        <f ca="1">IFERROR(__xludf.DUMMYFUNCTION("REGEXREPLACE(F2182,""\D"", """")
"),"4")</f>
        <v>4</v>
      </c>
    </row>
    <row r="2182" spans="1:9" ht="15.75" customHeight="1" x14ac:dyDescent="0.25">
      <c r="A2182" s="1">
        <v>2181</v>
      </c>
      <c r="B2182" s="2">
        <v>2182</v>
      </c>
      <c r="C2182" s="2" t="s">
        <v>5889</v>
      </c>
      <c r="D2182" s="2" t="s">
        <v>5890</v>
      </c>
      <c r="E2182" s="2" t="s">
        <v>5891</v>
      </c>
      <c r="F2182" s="2" t="s">
        <v>409</v>
      </c>
      <c r="G2182" s="2">
        <v>6</v>
      </c>
      <c r="H2182" s="2" t="s">
        <v>282</v>
      </c>
      <c r="I2182" s="3" t="str">
        <f ca="1">IFERROR(__xludf.DUMMYFUNCTION("REGEXREPLACE(F2183,""\D"", """")
"),"7")</f>
        <v>7</v>
      </c>
    </row>
    <row r="2183" spans="1:9" ht="15.75" customHeight="1" x14ac:dyDescent="0.25">
      <c r="A2183" s="1">
        <v>2182</v>
      </c>
      <c r="B2183" s="2">
        <v>2183</v>
      </c>
      <c r="C2183" s="2" t="s">
        <v>5892</v>
      </c>
      <c r="D2183" s="2" t="s">
        <v>5893</v>
      </c>
      <c r="E2183" s="2" t="s">
        <v>5894</v>
      </c>
      <c r="F2183" s="2">
        <v>0</v>
      </c>
      <c r="I2183" s="3" t="str">
        <f ca="1">IFERROR(__xludf.DUMMYFUNCTION("REGEXREPLACE(F2184,""\D"", """")
"),"#VALUE!")</f>
        <v>#VALUE!</v>
      </c>
    </row>
    <row r="2184" spans="1:9" ht="15.75" customHeight="1" x14ac:dyDescent="0.25">
      <c r="A2184" s="1">
        <v>2183</v>
      </c>
      <c r="B2184" s="2">
        <v>2184</v>
      </c>
      <c r="C2184" s="2" t="s">
        <v>5895</v>
      </c>
      <c r="D2184" s="2" t="s">
        <v>5896</v>
      </c>
      <c r="E2184" s="2" t="s">
        <v>5897</v>
      </c>
      <c r="F2184" s="2" t="s">
        <v>244</v>
      </c>
      <c r="G2184" s="2">
        <v>0</v>
      </c>
      <c r="H2184" s="2" t="s">
        <v>307</v>
      </c>
      <c r="I2184" s="3" t="str">
        <f ca="1">IFERROR(__xludf.DUMMYFUNCTION("REGEXREPLACE(F2185,""\D"", """")
"),"12")</f>
        <v>12</v>
      </c>
    </row>
    <row r="2185" spans="1:9" ht="15.75" customHeight="1" x14ac:dyDescent="0.25">
      <c r="A2185" s="1">
        <v>2184</v>
      </c>
      <c r="B2185" s="2">
        <v>2185</v>
      </c>
      <c r="C2185" s="2" t="s">
        <v>5898</v>
      </c>
      <c r="D2185" s="2" t="s">
        <v>5899</v>
      </c>
      <c r="E2185" s="2" t="s">
        <v>13</v>
      </c>
      <c r="F2185" s="2">
        <v>0</v>
      </c>
      <c r="I2185" s="3" t="str">
        <f ca="1">IFERROR(__xludf.DUMMYFUNCTION("REGEXREPLACE(F2186,""\D"", """")
"),"#VALUE!")</f>
        <v>#VALUE!</v>
      </c>
    </row>
    <row r="2186" spans="1:9" ht="15.75" customHeight="1" x14ac:dyDescent="0.25">
      <c r="A2186" s="1">
        <v>2185</v>
      </c>
      <c r="B2186" s="2">
        <v>2186</v>
      </c>
      <c r="C2186" s="2" t="s">
        <v>5900</v>
      </c>
      <c r="D2186" s="2" t="s">
        <v>5901</v>
      </c>
      <c r="E2186" s="2" t="s">
        <v>5902</v>
      </c>
      <c r="F2186" s="2" t="s">
        <v>256</v>
      </c>
      <c r="G2186" s="2">
        <v>13</v>
      </c>
      <c r="H2186" s="2" t="s">
        <v>1091</v>
      </c>
      <c r="I2186" s="3" t="str">
        <f ca="1">IFERROR(__xludf.DUMMYFUNCTION("REGEXREPLACE(F2187,""\D"", """")
"),"10")</f>
        <v>10</v>
      </c>
    </row>
    <row r="2187" spans="1:9" ht="15.75" customHeight="1" x14ac:dyDescent="0.25">
      <c r="A2187" s="1">
        <v>2186</v>
      </c>
      <c r="B2187" s="2">
        <v>2187</v>
      </c>
      <c r="C2187" s="2" t="s">
        <v>5903</v>
      </c>
      <c r="D2187" s="2" t="s">
        <v>5904</v>
      </c>
      <c r="E2187" s="2" t="s">
        <v>5905</v>
      </c>
      <c r="F2187" s="2" t="s">
        <v>643</v>
      </c>
      <c r="G2187" s="2">
        <v>1</v>
      </c>
      <c r="H2187" s="2" t="s">
        <v>47</v>
      </c>
      <c r="I2187" s="3" t="str">
        <f ca="1">IFERROR(__xludf.DUMMYFUNCTION("REGEXREPLACE(F2188,""\D"", """")
"),"15")</f>
        <v>15</v>
      </c>
    </row>
    <row r="2188" spans="1:9" ht="15.75" customHeight="1" x14ac:dyDescent="0.25">
      <c r="A2188" s="1">
        <v>2187</v>
      </c>
      <c r="B2188" s="2">
        <v>2188</v>
      </c>
      <c r="C2188" s="2" t="s">
        <v>5906</v>
      </c>
      <c r="D2188" s="2" t="s">
        <v>5907</v>
      </c>
      <c r="E2188" s="2" t="s">
        <v>13</v>
      </c>
      <c r="F2188" s="2">
        <v>0</v>
      </c>
      <c r="I2188" s="3" t="str">
        <f ca="1">IFERROR(__xludf.DUMMYFUNCTION("REGEXREPLACE(F2189,""\D"", """")
"),"#VALUE!")</f>
        <v>#VALUE!</v>
      </c>
    </row>
    <row r="2189" spans="1:9" ht="15.75" customHeight="1" x14ac:dyDescent="0.25">
      <c r="A2189" s="1">
        <v>2188</v>
      </c>
      <c r="B2189" s="2">
        <v>2189</v>
      </c>
      <c r="C2189" s="2" t="s">
        <v>5908</v>
      </c>
      <c r="D2189" s="2" t="s">
        <v>5909</v>
      </c>
      <c r="E2189" s="2" t="s">
        <v>5910</v>
      </c>
      <c r="F2189" s="2">
        <v>0</v>
      </c>
      <c r="I2189" s="3" t="str">
        <f ca="1">IFERROR(__xludf.DUMMYFUNCTION("REGEXREPLACE(F2190,""\D"", """")
"),"#VALUE!")</f>
        <v>#VALUE!</v>
      </c>
    </row>
    <row r="2190" spans="1:9" ht="15.75" customHeight="1" x14ac:dyDescent="0.25">
      <c r="A2190" s="1">
        <v>2189</v>
      </c>
      <c r="B2190" s="2">
        <v>2190</v>
      </c>
      <c r="C2190" s="2" t="s">
        <v>5911</v>
      </c>
      <c r="D2190" s="2" t="s">
        <v>5912</v>
      </c>
      <c r="E2190" s="2" t="s">
        <v>5913</v>
      </c>
      <c r="F2190" s="2" t="s">
        <v>93</v>
      </c>
      <c r="G2190" s="2">
        <v>25</v>
      </c>
      <c r="H2190" s="2" t="s">
        <v>221</v>
      </c>
      <c r="I2190" s="3" t="str">
        <f ca="1">IFERROR(__xludf.DUMMYFUNCTION("REGEXREPLACE(F2191,""\D"", """")
"),"4")</f>
        <v>4</v>
      </c>
    </row>
    <row r="2191" spans="1:9" ht="15.75" customHeight="1" x14ac:dyDescent="0.25">
      <c r="A2191" s="1">
        <v>2190</v>
      </c>
      <c r="B2191" s="2">
        <v>2191</v>
      </c>
      <c r="C2191" s="2" t="s">
        <v>5914</v>
      </c>
      <c r="D2191" s="2" t="s">
        <v>5915</v>
      </c>
      <c r="E2191" s="2" t="s">
        <v>13</v>
      </c>
      <c r="F2191" s="2">
        <v>0</v>
      </c>
      <c r="I2191" s="3" t="str">
        <f ca="1">IFERROR(__xludf.DUMMYFUNCTION("REGEXREPLACE(F2192,""\D"", """")
"),"#VALUE!")</f>
        <v>#VALUE!</v>
      </c>
    </row>
    <row r="2192" spans="1:9" ht="15.75" customHeight="1" x14ac:dyDescent="0.25">
      <c r="A2192" s="1">
        <v>2191</v>
      </c>
      <c r="B2192" s="2">
        <v>2192</v>
      </c>
      <c r="C2192" s="2" t="s">
        <v>5916</v>
      </c>
      <c r="D2192" s="2" t="s">
        <v>5917</v>
      </c>
      <c r="E2192" s="2" t="s">
        <v>5918</v>
      </c>
      <c r="F2192" s="2">
        <v>0</v>
      </c>
      <c r="I2192" s="3" t="str">
        <f ca="1">IFERROR(__xludf.DUMMYFUNCTION("REGEXREPLACE(F2193,""\D"", """")
"),"#VALUE!")</f>
        <v>#VALUE!</v>
      </c>
    </row>
    <row r="2193" spans="1:9" ht="15.75" customHeight="1" x14ac:dyDescent="0.25">
      <c r="A2193" s="1">
        <v>2192</v>
      </c>
      <c r="B2193" s="2">
        <v>2193</v>
      </c>
      <c r="C2193" s="2" t="s">
        <v>5919</v>
      </c>
      <c r="D2193" s="2" t="s">
        <v>5920</v>
      </c>
      <c r="E2193" s="2" t="s">
        <v>5921</v>
      </c>
      <c r="F2193" s="2" t="s">
        <v>82</v>
      </c>
      <c r="G2193" s="2">
        <v>52</v>
      </c>
      <c r="H2193" s="2" t="s">
        <v>5922</v>
      </c>
      <c r="I2193" s="3" t="str">
        <f ca="1">IFERROR(__xludf.DUMMYFUNCTION("REGEXREPLACE(F2194,""\D"", """")
"),"41")</f>
        <v>41</v>
      </c>
    </row>
    <row r="2194" spans="1:9" ht="15.75" customHeight="1" x14ac:dyDescent="0.25">
      <c r="A2194" s="1">
        <v>2193</v>
      </c>
      <c r="B2194" s="2">
        <v>2194</v>
      </c>
      <c r="C2194" s="2" t="s">
        <v>5923</v>
      </c>
      <c r="D2194" s="2" t="s">
        <v>5924</v>
      </c>
      <c r="E2194" s="2" t="s">
        <v>13</v>
      </c>
      <c r="F2194" s="2">
        <v>0</v>
      </c>
      <c r="I2194" s="3" t="str">
        <f ca="1">IFERROR(__xludf.DUMMYFUNCTION("REGEXREPLACE(F2195,""\D"", """")
"),"#VALUE!")</f>
        <v>#VALUE!</v>
      </c>
    </row>
    <row r="2195" spans="1:9" ht="15.75" customHeight="1" x14ac:dyDescent="0.25">
      <c r="A2195" s="1">
        <v>2194</v>
      </c>
      <c r="B2195" s="2">
        <v>2195</v>
      </c>
      <c r="C2195" s="2" t="s">
        <v>5925</v>
      </c>
      <c r="D2195" s="2" t="s">
        <v>5926</v>
      </c>
      <c r="E2195" s="2" t="s">
        <v>5927</v>
      </c>
      <c r="F2195" s="2">
        <v>0</v>
      </c>
      <c r="I2195" s="3" t="str">
        <f ca="1">IFERROR(__xludf.DUMMYFUNCTION("REGEXREPLACE(F2196,""\D"", """")
"),"#VALUE!")</f>
        <v>#VALUE!</v>
      </c>
    </row>
    <row r="2196" spans="1:9" ht="15.75" customHeight="1" x14ac:dyDescent="0.25">
      <c r="A2196" s="1">
        <v>2195</v>
      </c>
      <c r="B2196" s="2">
        <v>2196</v>
      </c>
      <c r="C2196" s="2" t="s">
        <v>5928</v>
      </c>
      <c r="D2196" s="2" t="s">
        <v>5929</v>
      </c>
      <c r="E2196" s="2" t="s">
        <v>13</v>
      </c>
      <c r="F2196" s="2">
        <v>0</v>
      </c>
      <c r="I2196" s="3" t="str">
        <f ca="1">IFERROR(__xludf.DUMMYFUNCTION("REGEXREPLACE(F2197,""\D"", """")
"),"#VALUE!")</f>
        <v>#VALUE!</v>
      </c>
    </row>
    <row r="2197" spans="1:9" ht="15.75" customHeight="1" x14ac:dyDescent="0.25">
      <c r="A2197" s="1">
        <v>2196</v>
      </c>
      <c r="B2197" s="2">
        <v>2197</v>
      </c>
      <c r="C2197" s="2" t="s">
        <v>5930</v>
      </c>
      <c r="D2197" s="2" t="s">
        <v>5931</v>
      </c>
      <c r="E2197" s="2" t="s">
        <v>13</v>
      </c>
      <c r="F2197" s="2">
        <v>0</v>
      </c>
      <c r="I2197" s="3" t="str">
        <f ca="1">IFERROR(__xludf.DUMMYFUNCTION("REGEXREPLACE(F2198,""\D"", """")
"),"#VALUE!")</f>
        <v>#VALUE!</v>
      </c>
    </row>
    <row r="2198" spans="1:9" ht="15.75" customHeight="1" x14ac:dyDescent="0.25">
      <c r="A2198" s="1">
        <v>2197</v>
      </c>
      <c r="B2198" s="2">
        <v>2198</v>
      </c>
      <c r="C2198" s="2" t="s">
        <v>5932</v>
      </c>
      <c r="D2198" s="2" t="s">
        <v>5933</v>
      </c>
      <c r="E2198" s="2" t="s">
        <v>13</v>
      </c>
      <c r="F2198" s="2">
        <v>0</v>
      </c>
      <c r="I2198" s="3" t="str">
        <f ca="1">IFERROR(__xludf.DUMMYFUNCTION("REGEXREPLACE(F2199,""\D"", """")
"),"#VALUE!")</f>
        <v>#VALUE!</v>
      </c>
    </row>
    <row r="2199" spans="1:9" ht="15.75" customHeight="1" x14ac:dyDescent="0.25">
      <c r="A2199" s="1">
        <v>2198</v>
      </c>
      <c r="B2199" s="2">
        <v>2199</v>
      </c>
      <c r="C2199" s="2" t="s">
        <v>5934</v>
      </c>
      <c r="D2199" s="2" t="s">
        <v>5935</v>
      </c>
      <c r="E2199" s="2" t="s">
        <v>13</v>
      </c>
      <c r="F2199" s="2">
        <v>0</v>
      </c>
      <c r="I2199" s="3" t="str">
        <f ca="1">IFERROR(__xludf.DUMMYFUNCTION("REGEXREPLACE(F2200,""\D"", """")
"),"#VALUE!")</f>
        <v>#VALUE!</v>
      </c>
    </row>
    <row r="2200" spans="1:9" ht="15.75" customHeight="1" x14ac:dyDescent="0.25">
      <c r="A2200" s="1">
        <v>2199</v>
      </c>
      <c r="B2200" s="2">
        <v>2200</v>
      </c>
      <c r="C2200" s="2" t="s">
        <v>5936</v>
      </c>
      <c r="D2200" s="2" t="s">
        <v>5937</v>
      </c>
      <c r="E2200" s="2" t="s">
        <v>5938</v>
      </c>
      <c r="F2200" s="2">
        <v>0</v>
      </c>
      <c r="I2200" s="3" t="str">
        <f ca="1">IFERROR(__xludf.DUMMYFUNCTION("REGEXREPLACE(F2201,""\D"", """")
"),"#VALUE!")</f>
        <v>#VALUE!</v>
      </c>
    </row>
    <row r="2201" spans="1:9" ht="15.75" customHeight="1" x14ac:dyDescent="0.25">
      <c r="A2201" s="1">
        <v>2200</v>
      </c>
      <c r="B2201" s="2">
        <v>2201</v>
      </c>
      <c r="C2201" s="2" t="s">
        <v>5939</v>
      </c>
      <c r="D2201" s="2" t="s">
        <v>5940</v>
      </c>
      <c r="E2201" s="2" t="s">
        <v>5941</v>
      </c>
      <c r="F2201" s="2" t="s">
        <v>204</v>
      </c>
      <c r="G2201" s="2">
        <v>0</v>
      </c>
      <c r="H2201" s="2" t="s">
        <v>36</v>
      </c>
      <c r="I2201" s="3" t="str">
        <f ca="1">IFERROR(__xludf.DUMMYFUNCTION("REGEXREPLACE(F2202,""\D"", """")
"),"9")</f>
        <v>9</v>
      </c>
    </row>
    <row r="2202" spans="1:9" ht="15.75" customHeight="1" x14ac:dyDescent="0.25">
      <c r="A2202" s="1">
        <v>2201</v>
      </c>
      <c r="B2202" s="2">
        <v>2202</v>
      </c>
      <c r="C2202" s="2" t="s">
        <v>5942</v>
      </c>
      <c r="D2202" s="2" t="s">
        <v>5943</v>
      </c>
      <c r="E2202" s="2" t="s">
        <v>5944</v>
      </c>
      <c r="F2202" s="2">
        <v>0</v>
      </c>
      <c r="I2202" s="3" t="str">
        <f ca="1">IFERROR(__xludf.DUMMYFUNCTION("REGEXREPLACE(F2203,""\D"", """")
"),"#VALUE!")</f>
        <v>#VALUE!</v>
      </c>
    </row>
    <row r="2203" spans="1:9" ht="15.75" customHeight="1" x14ac:dyDescent="0.25">
      <c r="A2203" s="1">
        <v>2202</v>
      </c>
      <c r="B2203" s="2">
        <v>2203</v>
      </c>
      <c r="C2203" s="2" t="s">
        <v>5945</v>
      </c>
      <c r="D2203" s="2" t="s">
        <v>5946</v>
      </c>
      <c r="E2203" s="2" t="s">
        <v>5947</v>
      </c>
      <c r="F2203" s="2" t="s">
        <v>159</v>
      </c>
      <c r="G2203" s="2">
        <v>0</v>
      </c>
      <c r="H2203" s="2" t="s">
        <v>369</v>
      </c>
      <c r="I2203" s="3" t="str">
        <f ca="1">IFERROR(__xludf.DUMMYFUNCTION("REGEXREPLACE(F2204,""\D"", """")
"),"11")</f>
        <v>11</v>
      </c>
    </row>
    <row r="2204" spans="1:9" ht="15.75" customHeight="1" x14ac:dyDescent="0.25">
      <c r="A2204" s="1">
        <v>2203</v>
      </c>
      <c r="B2204" s="2">
        <v>2204</v>
      </c>
      <c r="C2204" s="2" t="s">
        <v>5948</v>
      </c>
      <c r="D2204" s="2" t="s">
        <v>5949</v>
      </c>
      <c r="E2204" s="2" t="s">
        <v>13</v>
      </c>
      <c r="F2204" s="2">
        <v>0</v>
      </c>
      <c r="I2204" s="3" t="str">
        <f ca="1">IFERROR(__xludf.DUMMYFUNCTION("REGEXREPLACE(F2205,""\D"", """")
"),"#VALUE!")</f>
        <v>#VALUE!</v>
      </c>
    </row>
    <row r="2205" spans="1:9" ht="15.75" customHeight="1" x14ac:dyDescent="0.25">
      <c r="A2205" s="1">
        <v>2204</v>
      </c>
      <c r="B2205" s="2">
        <v>2205</v>
      </c>
      <c r="C2205" s="2" t="s">
        <v>5950</v>
      </c>
      <c r="D2205" s="2" t="s">
        <v>5951</v>
      </c>
      <c r="E2205" s="2" t="s">
        <v>13</v>
      </c>
      <c r="F2205" s="2">
        <v>0</v>
      </c>
      <c r="I2205" s="3" t="str">
        <f ca="1">IFERROR(__xludf.DUMMYFUNCTION("REGEXREPLACE(F2206,""\D"", """")
"),"#VALUE!")</f>
        <v>#VALUE!</v>
      </c>
    </row>
    <row r="2206" spans="1:9" ht="15.75" customHeight="1" x14ac:dyDescent="0.25">
      <c r="A2206" s="1">
        <v>2205</v>
      </c>
      <c r="B2206" s="2">
        <v>2206</v>
      </c>
      <c r="C2206" s="2" t="s">
        <v>5952</v>
      </c>
      <c r="D2206" s="2" t="s">
        <v>5953</v>
      </c>
      <c r="E2206" s="2" t="s">
        <v>13</v>
      </c>
      <c r="F2206" s="2">
        <v>0</v>
      </c>
      <c r="I2206" s="3" t="str">
        <f ca="1">IFERROR(__xludf.DUMMYFUNCTION("REGEXREPLACE(F2207,""\D"", """")
"),"#VALUE!")</f>
        <v>#VALUE!</v>
      </c>
    </row>
    <row r="2207" spans="1:9" ht="15.75" customHeight="1" x14ac:dyDescent="0.25">
      <c r="A2207" s="1">
        <v>2206</v>
      </c>
      <c r="B2207" s="2">
        <v>2207</v>
      </c>
      <c r="C2207" s="2" t="s">
        <v>5954</v>
      </c>
      <c r="D2207" s="2" t="s">
        <v>5955</v>
      </c>
      <c r="E2207" s="2" t="s">
        <v>13</v>
      </c>
      <c r="F2207" s="2">
        <v>0</v>
      </c>
      <c r="I2207" s="3" t="str">
        <f ca="1">IFERROR(__xludf.DUMMYFUNCTION("REGEXREPLACE(F2208,""\D"", """")
"),"#VALUE!")</f>
        <v>#VALUE!</v>
      </c>
    </row>
    <row r="2208" spans="1:9" ht="15.75" customHeight="1" x14ac:dyDescent="0.25">
      <c r="A2208" s="1">
        <v>2207</v>
      </c>
      <c r="B2208" s="2">
        <v>2208</v>
      </c>
      <c r="C2208" s="2" t="s">
        <v>5956</v>
      </c>
      <c r="D2208" s="2" t="s">
        <v>5957</v>
      </c>
      <c r="E2208" s="2" t="s">
        <v>5958</v>
      </c>
      <c r="F2208" s="2" t="s">
        <v>220</v>
      </c>
      <c r="G2208" s="2">
        <v>0</v>
      </c>
      <c r="H2208" s="2" t="s">
        <v>272</v>
      </c>
      <c r="I2208" s="3" t="str">
        <f ca="1">IFERROR(__xludf.DUMMYFUNCTION("REGEXREPLACE(F2209,""\D"", """")
"),"18")</f>
        <v>18</v>
      </c>
    </row>
    <row r="2209" spans="1:9" ht="15.75" customHeight="1" x14ac:dyDescent="0.25">
      <c r="A2209" s="1">
        <v>2208</v>
      </c>
      <c r="B2209" s="2">
        <v>2209</v>
      </c>
      <c r="C2209" s="2" t="s">
        <v>5959</v>
      </c>
      <c r="D2209" s="2" t="s">
        <v>5960</v>
      </c>
      <c r="E2209" s="2" t="s">
        <v>13</v>
      </c>
      <c r="F2209" s="2">
        <v>0</v>
      </c>
      <c r="I2209" s="3" t="str">
        <f ca="1">IFERROR(__xludf.DUMMYFUNCTION("REGEXREPLACE(F2210,""\D"", """")
"),"#VALUE!")</f>
        <v>#VALUE!</v>
      </c>
    </row>
    <row r="2210" spans="1:9" ht="15.75" customHeight="1" x14ac:dyDescent="0.25">
      <c r="A2210" s="1">
        <v>2209</v>
      </c>
      <c r="B2210" s="2">
        <v>2210</v>
      </c>
      <c r="C2210" s="2" t="s">
        <v>5961</v>
      </c>
      <c r="D2210" s="2" t="s">
        <v>5962</v>
      </c>
      <c r="E2210" s="2" t="s">
        <v>13</v>
      </c>
      <c r="F2210" s="2">
        <v>0</v>
      </c>
      <c r="I2210" s="3" t="str">
        <f ca="1">IFERROR(__xludf.DUMMYFUNCTION("REGEXREPLACE(F2211,""\D"", """")
"),"#VALUE!")</f>
        <v>#VALUE!</v>
      </c>
    </row>
    <row r="2211" spans="1:9" ht="15.75" customHeight="1" x14ac:dyDescent="0.25">
      <c r="A2211" s="1">
        <v>2210</v>
      </c>
      <c r="B2211" s="2">
        <v>2211</v>
      </c>
      <c r="C2211" s="2" t="s">
        <v>5963</v>
      </c>
      <c r="D2211" s="2" t="s">
        <v>5964</v>
      </c>
      <c r="E2211" s="2" t="s">
        <v>5965</v>
      </c>
      <c r="F2211" s="2" t="s">
        <v>962</v>
      </c>
      <c r="G2211" s="2">
        <v>29</v>
      </c>
      <c r="H2211" s="2" t="s">
        <v>1489</v>
      </c>
      <c r="I2211" s="3" t="str">
        <f ca="1">IFERROR(__xludf.DUMMYFUNCTION("REGEXREPLACE(F2212,""\D"", """")
"),"8")</f>
        <v>8</v>
      </c>
    </row>
    <row r="2212" spans="1:9" ht="15.75" customHeight="1" x14ac:dyDescent="0.25">
      <c r="A2212" s="1">
        <v>2211</v>
      </c>
      <c r="B2212" s="2">
        <v>2212</v>
      </c>
      <c r="C2212" s="2" t="s">
        <v>5966</v>
      </c>
      <c r="D2212" s="2" t="s">
        <v>5967</v>
      </c>
      <c r="E2212" s="2" t="s">
        <v>1652</v>
      </c>
      <c r="F2212" s="2">
        <v>0</v>
      </c>
      <c r="I2212" s="3" t="str">
        <f ca="1">IFERROR(__xludf.DUMMYFUNCTION("REGEXREPLACE(F2213,""\D"", """")
"),"#VALUE!")</f>
        <v>#VALUE!</v>
      </c>
    </row>
    <row r="2213" spans="1:9" ht="15.75" customHeight="1" x14ac:dyDescent="0.25">
      <c r="A2213" s="1">
        <v>2212</v>
      </c>
      <c r="B2213" s="2">
        <v>2213</v>
      </c>
      <c r="C2213" s="2" t="s">
        <v>5968</v>
      </c>
      <c r="D2213" s="2" t="s">
        <v>5969</v>
      </c>
      <c r="E2213" s="2" t="s">
        <v>5970</v>
      </c>
      <c r="F2213" s="2" t="s">
        <v>256</v>
      </c>
      <c r="G2213" s="2">
        <v>4</v>
      </c>
      <c r="H2213" s="2" t="s">
        <v>261</v>
      </c>
      <c r="I2213" s="3" t="str">
        <f ca="1">IFERROR(__xludf.DUMMYFUNCTION("REGEXREPLACE(F2214,""\D"", """")
"),"10")</f>
        <v>10</v>
      </c>
    </row>
    <row r="2214" spans="1:9" ht="15.75" customHeight="1" x14ac:dyDescent="0.25">
      <c r="A2214" s="1">
        <v>2213</v>
      </c>
      <c r="B2214" s="2">
        <v>2214</v>
      </c>
      <c r="C2214" s="2" t="s">
        <v>5971</v>
      </c>
      <c r="D2214" s="2" t="s">
        <v>5972</v>
      </c>
      <c r="E2214" s="2" t="s">
        <v>5973</v>
      </c>
      <c r="F2214" s="2" t="s">
        <v>5974</v>
      </c>
      <c r="G2214" s="2">
        <v>4</v>
      </c>
      <c r="H2214" s="2" t="s">
        <v>5975</v>
      </c>
      <c r="I2214" s="3" t="str">
        <f ca="1">IFERROR(__xludf.DUMMYFUNCTION("REGEXREPLACE(F2215,""\D"", """")
"),"99")</f>
        <v>99</v>
      </c>
    </row>
    <row r="2215" spans="1:9" ht="15.75" customHeight="1" x14ac:dyDescent="0.25">
      <c r="A2215" s="1">
        <v>2214</v>
      </c>
      <c r="B2215" s="2">
        <v>2215</v>
      </c>
      <c r="C2215" s="2" t="s">
        <v>5976</v>
      </c>
      <c r="D2215" s="2" t="s">
        <v>5977</v>
      </c>
      <c r="E2215" s="2" t="s">
        <v>5978</v>
      </c>
      <c r="F2215" s="2">
        <v>0</v>
      </c>
      <c r="I2215" s="3" t="str">
        <f ca="1">IFERROR(__xludf.DUMMYFUNCTION("REGEXREPLACE(F2216,""\D"", """")
"),"#VALUE!")</f>
        <v>#VALUE!</v>
      </c>
    </row>
    <row r="2216" spans="1:9" ht="15.75" customHeight="1" x14ac:dyDescent="0.25">
      <c r="A2216" s="1">
        <v>2215</v>
      </c>
      <c r="B2216" s="2">
        <v>2216</v>
      </c>
      <c r="C2216" s="2" t="s">
        <v>5979</v>
      </c>
      <c r="D2216" s="2" t="s">
        <v>5980</v>
      </c>
      <c r="E2216" s="2" t="s">
        <v>5981</v>
      </c>
      <c r="F2216" s="2">
        <v>0</v>
      </c>
      <c r="I2216" s="3" t="str">
        <f ca="1">IFERROR(__xludf.DUMMYFUNCTION("REGEXREPLACE(F2217,""\D"", """")
"),"#VALUE!")</f>
        <v>#VALUE!</v>
      </c>
    </row>
    <row r="2217" spans="1:9" ht="15.75" customHeight="1" x14ac:dyDescent="0.25">
      <c r="A2217" s="1">
        <v>2216</v>
      </c>
      <c r="B2217" s="2">
        <v>2217</v>
      </c>
      <c r="C2217" s="2" t="s">
        <v>5982</v>
      </c>
      <c r="D2217" s="2" t="s">
        <v>5983</v>
      </c>
      <c r="E2217" s="2" t="s">
        <v>5984</v>
      </c>
      <c r="F2217" s="2" t="s">
        <v>5985</v>
      </c>
      <c r="G2217" s="2">
        <v>15</v>
      </c>
      <c r="H2217" s="2" t="s">
        <v>5986</v>
      </c>
      <c r="I2217" s="3" t="str">
        <f ca="1">IFERROR(__xludf.DUMMYFUNCTION("REGEXREPLACE(F2218,""\D"", """")
"),"146")</f>
        <v>146</v>
      </c>
    </row>
    <row r="2218" spans="1:9" ht="15.75" customHeight="1" x14ac:dyDescent="0.25">
      <c r="A2218" s="1">
        <v>2217</v>
      </c>
      <c r="B2218" s="2">
        <v>2218</v>
      </c>
      <c r="C2218" s="2" t="s">
        <v>5987</v>
      </c>
      <c r="D2218" s="2" t="s">
        <v>5988</v>
      </c>
      <c r="E2218" s="2" t="s">
        <v>13</v>
      </c>
      <c r="F2218" s="2">
        <v>0</v>
      </c>
      <c r="I2218" s="3" t="str">
        <f ca="1">IFERROR(__xludf.DUMMYFUNCTION("REGEXREPLACE(F2219,""\D"", """")
"),"#VALUE!")</f>
        <v>#VALUE!</v>
      </c>
    </row>
    <row r="2219" spans="1:9" ht="15.75" customHeight="1" x14ac:dyDescent="0.25">
      <c r="A2219" s="1">
        <v>2218</v>
      </c>
      <c r="B2219" s="2">
        <v>2219</v>
      </c>
      <c r="C2219" s="2" t="s">
        <v>5989</v>
      </c>
      <c r="D2219" s="2" t="s">
        <v>5990</v>
      </c>
      <c r="E2219" s="2" t="s">
        <v>13</v>
      </c>
      <c r="F2219" s="2">
        <v>0</v>
      </c>
      <c r="I2219" s="3" t="str">
        <f ca="1">IFERROR(__xludf.DUMMYFUNCTION("REGEXREPLACE(F2220,""\D"", """")
"),"#VALUE!")</f>
        <v>#VALUE!</v>
      </c>
    </row>
    <row r="2220" spans="1:9" ht="15.75" customHeight="1" x14ac:dyDescent="0.25">
      <c r="A2220" s="1">
        <v>2219</v>
      </c>
      <c r="B2220" s="2">
        <v>2220</v>
      </c>
      <c r="C2220" s="2" t="s">
        <v>5991</v>
      </c>
      <c r="D2220" s="2" t="s">
        <v>5992</v>
      </c>
      <c r="E2220" s="2" t="s">
        <v>5993</v>
      </c>
      <c r="F2220" s="2" t="s">
        <v>383</v>
      </c>
      <c r="G2220" s="2">
        <v>0</v>
      </c>
      <c r="H2220" s="2" t="s">
        <v>357</v>
      </c>
      <c r="I2220" s="3" t="str">
        <f ca="1">IFERROR(__xludf.DUMMYFUNCTION("REGEXREPLACE(F2221,""\D"", """")
"),"20")</f>
        <v>20</v>
      </c>
    </row>
    <row r="2221" spans="1:9" ht="15.75" customHeight="1" x14ac:dyDescent="0.25">
      <c r="A2221" s="1">
        <v>2220</v>
      </c>
      <c r="B2221" s="2">
        <v>2221</v>
      </c>
      <c r="C2221" s="2" t="s">
        <v>5994</v>
      </c>
      <c r="D2221" s="2" t="s">
        <v>5995</v>
      </c>
      <c r="E2221" s="2" t="s">
        <v>13</v>
      </c>
      <c r="F2221" s="2">
        <v>0</v>
      </c>
      <c r="I2221" s="3" t="str">
        <f ca="1">IFERROR(__xludf.DUMMYFUNCTION("REGEXREPLACE(F2222,""\D"", """")
"),"#VALUE!")</f>
        <v>#VALUE!</v>
      </c>
    </row>
    <row r="2222" spans="1:9" ht="15.75" customHeight="1" x14ac:dyDescent="0.25">
      <c r="A2222" s="1">
        <v>2221</v>
      </c>
      <c r="B2222" s="2">
        <v>2222</v>
      </c>
      <c r="C2222" s="2" t="s">
        <v>5996</v>
      </c>
      <c r="D2222" s="2" t="s">
        <v>5997</v>
      </c>
      <c r="E2222" s="2" t="s">
        <v>5998</v>
      </c>
      <c r="F2222" s="2">
        <v>0</v>
      </c>
      <c r="I2222" s="3" t="str">
        <f ca="1">IFERROR(__xludf.DUMMYFUNCTION("REGEXREPLACE(F2223,""\D"", """")
"),"#VALUE!")</f>
        <v>#VALUE!</v>
      </c>
    </row>
    <row r="2223" spans="1:9" ht="15.75" customHeight="1" x14ac:dyDescent="0.25">
      <c r="A2223" s="1">
        <v>2222</v>
      </c>
      <c r="B2223" s="2">
        <v>2223</v>
      </c>
      <c r="C2223" s="2" t="s">
        <v>5999</v>
      </c>
      <c r="D2223" s="2" t="s">
        <v>6000</v>
      </c>
      <c r="E2223" s="2" t="s">
        <v>13</v>
      </c>
      <c r="F2223" s="2">
        <v>0</v>
      </c>
      <c r="I2223" s="3" t="str">
        <f ca="1">IFERROR(__xludf.DUMMYFUNCTION("REGEXREPLACE(F2224,""\D"", """")
"),"#VALUE!")</f>
        <v>#VALUE!</v>
      </c>
    </row>
    <row r="2224" spans="1:9" ht="15.75" customHeight="1" x14ac:dyDescent="0.25">
      <c r="A2224" s="1">
        <v>2223</v>
      </c>
      <c r="B2224" s="2">
        <v>2224</v>
      </c>
      <c r="C2224" s="2" t="s">
        <v>6001</v>
      </c>
      <c r="D2224" s="2" t="s">
        <v>6002</v>
      </c>
      <c r="E2224" s="2" t="s">
        <v>13</v>
      </c>
      <c r="F2224" s="2">
        <v>0</v>
      </c>
      <c r="I2224" s="3" t="str">
        <f ca="1">IFERROR(__xludf.DUMMYFUNCTION("REGEXREPLACE(F2225,""\D"", """")
"),"#VALUE!")</f>
        <v>#VALUE!</v>
      </c>
    </row>
    <row r="2225" spans="1:9" ht="15.75" customHeight="1" x14ac:dyDescent="0.25">
      <c r="A2225" s="1">
        <v>2224</v>
      </c>
      <c r="B2225" s="2">
        <v>2225</v>
      </c>
      <c r="C2225" s="2" t="s">
        <v>6003</v>
      </c>
      <c r="D2225" s="2" t="s">
        <v>6004</v>
      </c>
      <c r="E2225" s="2" t="s">
        <v>6005</v>
      </c>
      <c r="F2225" s="2">
        <v>0</v>
      </c>
      <c r="I2225" s="3" t="str">
        <f ca="1">IFERROR(__xludf.DUMMYFUNCTION("REGEXREPLACE(F2226,""\D"", """")
"),"#VALUE!")</f>
        <v>#VALUE!</v>
      </c>
    </row>
    <row r="2226" spans="1:9" ht="15.75" customHeight="1" x14ac:dyDescent="0.25">
      <c r="A2226" s="1">
        <v>2225</v>
      </c>
      <c r="B2226" s="2">
        <v>2226</v>
      </c>
      <c r="C2226" s="2" t="s">
        <v>6006</v>
      </c>
      <c r="D2226" s="2" t="s">
        <v>6007</v>
      </c>
      <c r="E2226" s="2" t="s">
        <v>6008</v>
      </c>
      <c r="F2226" s="2" t="s">
        <v>58</v>
      </c>
      <c r="G2226" s="2">
        <v>27</v>
      </c>
      <c r="H2226" s="2" t="s">
        <v>145</v>
      </c>
      <c r="I2226" s="3" t="str">
        <f ca="1">IFERROR(__xludf.DUMMYFUNCTION("REGEXREPLACE(F2227,""\D"", """")
"),"30")</f>
        <v>30</v>
      </c>
    </row>
    <row r="2227" spans="1:9" ht="15.75" customHeight="1" x14ac:dyDescent="0.25">
      <c r="A2227" s="1">
        <v>2226</v>
      </c>
      <c r="B2227" s="2">
        <v>2227</v>
      </c>
      <c r="C2227" s="2" t="s">
        <v>6009</v>
      </c>
      <c r="D2227" s="2" t="s">
        <v>6010</v>
      </c>
      <c r="E2227" s="2" t="s">
        <v>6011</v>
      </c>
      <c r="F2227" s="2">
        <v>0</v>
      </c>
      <c r="I2227" s="3" t="str">
        <f ca="1">IFERROR(__xludf.DUMMYFUNCTION("REGEXREPLACE(F2228,""\D"", """")
"),"#VALUE!")</f>
        <v>#VALUE!</v>
      </c>
    </row>
    <row r="2228" spans="1:9" ht="15.75" customHeight="1" x14ac:dyDescent="0.25">
      <c r="A2228" s="1">
        <v>2227</v>
      </c>
      <c r="B2228" s="2">
        <v>2228</v>
      </c>
      <c r="C2228" s="2" t="s">
        <v>6012</v>
      </c>
      <c r="D2228" s="2" t="s">
        <v>6013</v>
      </c>
      <c r="E2228" s="2" t="s">
        <v>1059</v>
      </c>
      <c r="F2228" s="2">
        <v>0</v>
      </c>
      <c r="I2228" s="3" t="str">
        <f ca="1">IFERROR(__xludf.DUMMYFUNCTION("REGEXREPLACE(F2229,""\D"", """")
"),"#VALUE!")</f>
        <v>#VALUE!</v>
      </c>
    </row>
    <row r="2229" spans="1:9" ht="15.75" customHeight="1" x14ac:dyDescent="0.25">
      <c r="A2229" s="1">
        <v>2228</v>
      </c>
      <c r="B2229" s="2">
        <v>2229</v>
      </c>
      <c r="C2229" s="2" t="s">
        <v>6014</v>
      </c>
      <c r="D2229" s="2" t="s">
        <v>6015</v>
      </c>
      <c r="E2229" s="2" t="s">
        <v>6016</v>
      </c>
      <c r="F2229" s="2">
        <v>0</v>
      </c>
      <c r="I2229" s="3" t="str">
        <f ca="1">IFERROR(__xludf.DUMMYFUNCTION("REGEXREPLACE(F2230,""\D"", """")
"),"#VALUE!")</f>
        <v>#VALUE!</v>
      </c>
    </row>
    <row r="2230" spans="1:9" ht="15.75" customHeight="1" x14ac:dyDescent="0.25">
      <c r="A2230" s="1">
        <v>2229</v>
      </c>
      <c r="B2230" s="2">
        <v>2230</v>
      </c>
      <c r="C2230" s="2" t="s">
        <v>6017</v>
      </c>
      <c r="D2230" s="2" t="s">
        <v>6018</v>
      </c>
      <c r="E2230" s="2" t="s">
        <v>6019</v>
      </c>
      <c r="F2230" s="2">
        <v>0</v>
      </c>
      <c r="I2230" s="3" t="str">
        <f ca="1">IFERROR(__xludf.DUMMYFUNCTION("REGEXREPLACE(F2231,""\D"", """")
"),"#VALUE!")</f>
        <v>#VALUE!</v>
      </c>
    </row>
    <row r="2231" spans="1:9" ht="15.75" customHeight="1" x14ac:dyDescent="0.25">
      <c r="A2231" s="1">
        <v>2230</v>
      </c>
      <c r="B2231" s="2">
        <v>2231</v>
      </c>
      <c r="C2231" s="2" t="s">
        <v>6020</v>
      </c>
      <c r="D2231" s="2" t="s">
        <v>6021</v>
      </c>
      <c r="E2231" s="2" t="s">
        <v>13</v>
      </c>
      <c r="F2231" s="2">
        <v>0</v>
      </c>
      <c r="I2231" s="3" t="str">
        <f ca="1">IFERROR(__xludf.DUMMYFUNCTION("REGEXREPLACE(F2232,""\D"", """")
"),"#VALUE!")</f>
        <v>#VALUE!</v>
      </c>
    </row>
    <row r="2232" spans="1:9" ht="15.75" customHeight="1" x14ac:dyDescent="0.25">
      <c r="A2232" s="1">
        <v>2231</v>
      </c>
      <c r="B2232" s="2">
        <v>2232</v>
      </c>
      <c r="C2232" s="2" t="s">
        <v>6022</v>
      </c>
      <c r="D2232" s="2" t="s">
        <v>6023</v>
      </c>
      <c r="E2232" s="2" t="s">
        <v>13</v>
      </c>
      <c r="F2232" s="2">
        <v>0</v>
      </c>
      <c r="I2232" s="3" t="str">
        <f ca="1">IFERROR(__xludf.DUMMYFUNCTION("REGEXREPLACE(F2233,""\D"", """")
"),"#VALUE!")</f>
        <v>#VALUE!</v>
      </c>
    </row>
    <row r="2233" spans="1:9" ht="15.75" customHeight="1" x14ac:dyDescent="0.25">
      <c r="A2233" s="1">
        <v>2232</v>
      </c>
      <c r="B2233" s="2">
        <v>2233</v>
      </c>
      <c r="C2233" s="2" t="s">
        <v>6024</v>
      </c>
      <c r="D2233" s="2" t="s">
        <v>6025</v>
      </c>
      <c r="E2233" s="2" t="s">
        <v>13</v>
      </c>
      <c r="F2233" s="2">
        <v>0</v>
      </c>
      <c r="I2233" s="3" t="str">
        <f ca="1">IFERROR(__xludf.DUMMYFUNCTION("REGEXREPLACE(F2234,""\D"", """")
"),"#VALUE!")</f>
        <v>#VALUE!</v>
      </c>
    </row>
    <row r="2234" spans="1:9" ht="15.75" customHeight="1" x14ac:dyDescent="0.25">
      <c r="A2234" s="1">
        <v>2233</v>
      </c>
      <c r="B2234" s="2">
        <v>2234</v>
      </c>
      <c r="C2234" s="2" t="s">
        <v>6026</v>
      </c>
      <c r="D2234" s="2" t="s">
        <v>6027</v>
      </c>
      <c r="E2234" s="2" t="s">
        <v>13</v>
      </c>
      <c r="F2234" s="2">
        <v>0</v>
      </c>
      <c r="I2234" s="3" t="str">
        <f ca="1">IFERROR(__xludf.DUMMYFUNCTION("REGEXREPLACE(F2235,""\D"", """")
"),"#VALUE!")</f>
        <v>#VALUE!</v>
      </c>
    </row>
    <row r="2235" spans="1:9" ht="15.75" customHeight="1" x14ac:dyDescent="0.25">
      <c r="A2235" s="1">
        <v>2234</v>
      </c>
      <c r="B2235" s="2">
        <v>2235</v>
      </c>
      <c r="C2235" s="2" t="s">
        <v>6028</v>
      </c>
      <c r="D2235" s="2" t="s">
        <v>6029</v>
      </c>
      <c r="E2235" s="2" t="s">
        <v>13</v>
      </c>
      <c r="F2235" s="2">
        <v>0</v>
      </c>
      <c r="I2235" s="3" t="str">
        <f ca="1">IFERROR(__xludf.DUMMYFUNCTION("REGEXREPLACE(F2236,""\D"", """")
"),"#VALUE!")</f>
        <v>#VALUE!</v>
      </c>
    </row>
    <row r="2236" spans="1:9" ht="15.75" customHeight="1" x14ac:dyDescent="0.25">
      <c r="A2236" s="1">
        <v>2235</v>
      </c>
      <c r="B2236" s="2">
        <v>2236</v>
      </c>
      <c r="C2236" s="2" t="s">
        <v>6030</v>
      </c>
      <c r="D2236" s="2" t="s">
        <v>6031</v>
      </c>
      <c r="E2236" s="2" t="s">
        <v>6032</v>
      </c>
      <c r="F2236" s="2">
        <v>0</v>
      </c>
      <c r="I2236" s="3" t="str">
        <f ca="1">IFERROR(__xludf.DUMMYFUNCTION("REGEXREPLACE(F2237,""\D"", """")
"),"#VALUE!")</f>
        <v>#VALUE!</v>
      </c>
    </row>
    <row r="2237" spans="1:9" ht="15.75" customHeight="1" x14ac:dyDescent="0.25">
      <c r="A2237" s="1">
        <v>2236</v>
      </c>
      <c r="B2237" s="2">
        <v>2237</v>
      </c>
      <c r="C2237" s="2" t="s">
        <v>6033</v>
      </c>
      <c r="D2237" s="2" t="s">
        <v>6034</v>
      </c>
      <c r="E2237" s="2" t="s">
        <v>13</v>
      </c>
      <c r="F2237" s="2">
        <v>0</v>
      </c>
      <c r="I2237" s="3" t="str">
        <f ca="1">IFERROR(__xludf.DUMMYFUNCTION("REGEXREPLACE(F2238,""\D"", """")
"),"#VALUE!")</f>
        <v>#VALUE!</v>
      </c>
    </row>
    <row r="2238" spans="1:9" ht="15.75" customHeight="1" x14ac:dyDescent="0.25">
      <c r="A2238" s="1">
        <v>2237</v>
      </c>
      <c r="B2238" s="2">
        <v>2238</v>
      </c>
      <c r="C2238" s="2" t="s">
        <v>6035</v>
      </c>
      <c r="D2238" s="2" t="s">
        <v>6036</v>
      </c>
      <c r="E2238" s="2" t="s">
        <v>6037</v>
      </c>
      <c r="F2238" s="2">
        <v>0</v>
      </c>
      <c r="I2238" s="3" t="str">
        <f ca="1">IFERROR(__xludf.DUMMYFUNCTION("REGEXREPLACE(F2239,""\D"", """")
"),"#VALUE!")</f>
        <v>#VALUE!</v>
      </c>
    </row>
    <row r="2239" spans="1:9" ht="15.75" customHeight="1" x14ac:dyDescent="0.25">
      <c r="A2239" s="1">
        <v>2238</v>
      </c>
      <c r="B2239" s="2">
        <v>2239</v>
      </c>
      <c r="C2239" s="2" t="s">
        <v>6038</v>
      </c>
      <c r="D2239" s="2" t="s">
        <v>6039</v>
      </c>
      <c r="E2239" s="2" t="s">
        <v>13</v>
      </c>
      <c r="F2239" s="2">
        <v>0</v>
      </c>
      <c r="I2239" s="3" t="str">
        <f ca="1">IFERROR(__xludf.DUMMYFUNCTION("REGEXREPLACE(F2240,""\D"", """")
"),"#VALUE!")</f>
        <v>#VALUE!</v>
      </c>
    </row>
    <row r="2240" spans="1:9" ht="15.75" customHeight="1" x14ac:dyDescent="0.25">
      <c r="A2240" s="1">
        <v>2239</v>
      </c>
      <c r="B2240" s="2">
        <v>2240</v>
      </c>
      <c r="C2240" s="2" t="s">
        <v>6040</v>
      </c>
      <c r="D2240" s="2" t="s">
        <v>6041</v>
      </c>
      <c r="E2240" s="2" t="s">
        <v>6042</v>
      </c>
      <c r="F2240" s="2">
        <v>0</v>
      </c>
      <c r="I2240" s="3" t="str">
        <f ca="1">IFERROR(__xludf.DUMMYFUNCTION("REGEXREPLACE(F2241,""\D"", """")
"),"#VALUE!")</f>
        <v>#VALUE!</v>
      </c>
    </row>
    <row r="2241" spans="1:9" ht="15.75" customHeight="1" x14ac:dyDescent="0.25">
      <c r="A2241" s="1">
        <v>2240</v>
      </c>
      <c r="B2241" s="2">
        <v>2241</v>
      </c>
      <c r="C2241" s="2" t="s">
        <v>6043</v>
      </c>
      <c r="D2241" s="2" t="s">
        <v>6044</v>
      </c>
      <c r="E2241" s="2" t="s">
        <v>13</v>
      </c>
      <c r="F2241" s="2">
        <v>0</v>
      </c>
      <c r="I2241" s="3" t="str">
        <f ca="1">IFERROR(__xludf.DUMMYFUNCTION("REGEXREPLACE(F2242,""\D"", """")
"),"#VALUE!")</f>
        <v>#VALUE!</v>
      </c>
    </row>
    <row r="2242" spans="1:9" ht="15.75" customHeight="1" x14ac:dyDescent="0.25">
      <c r="A2242" s="1">
        <v>2241</v>
      </c>
      <c r="B2242" s="2">
        <v>2242</v>
      </c>
      <c r="C2242" s="2" t="s">
        <v>6045</v>
      </c>
      <c r="D2242" s="2" t="s">
        <v>6046</v>
      </c>
      <c r="E2242" s="2" t="s">
        <v>13</v>
      </c>
      <c r="F2242" s="2">
        <v>0</v>
      </c>
      <c r="I2242" s="3" t="str">
        <f ca="1">IFERROR(__xludf.DUMMYFUNCTION("REGEXREPLACE(F2243,""\D"", """")
"),"#VALUE!")</f>
        <v>#VALUE!</v>
      </c>
    </row>
    <row r="2243" spans="1:9" ht="15.75" customHeight="1" x14ac:dyDescent="0.25">
      <c r="A2243" s="1">
        <v>2242</v>
      </c>
      <c r="B2243" s="2">
        <v>2243</v>
      </c>
      <c r="C2243" s="2" t="s">
        <v>6047</v>
      </c>
      <c r="D2243" s="2" t="s">
        <v>6048</v>
      </c>
      <c r="E2243" s="2" t="s">
        <v>6049</v>
      </c>
      <c r="F2243" s="2">
        <v>0</v>
      </c>
      <c r="I2243" s="3" t="str">
        <f ca="1">IFERROR(__xludf.DUMMYFUNCTION("REGEXREPLACE(F2244,""\D"", """")
"),"#VALUE!")</f>
        <v>#VALUE!</v>
      </c>
    </row>
    <row r="2244" spans="1:9" ht="15.75" customHeight="1" x14ac:dyDescent="0.25">
      <c r="A2244" s="1">
        <v>2243</v>
      </c>
      <c r="B2244" s="2">
        <v>2244</v>
      </c>
      <c r="C2244" s="2" t="s">
        <v>6050</v>
      </c>
      <c r="D2244" s="2" t="s">
        <v>6051</v>
      </c>
      <c r="E2244" s="2" t="s">
        <v>6052</v>
      </c>
      <c r="F2244" s="2" t="s">
        <v>6053</v>
      </c>
      <c r="G2244" s="2">
        <v>1</v>
      </c>
      <c r="H2244" s="2" t="s">
        <v>245</v>
      </c>
      <c r="I2244" s="3" t="str">
        <f ca="1">IFERROR(__xludf.DUMMYFUNCTION("REGEXREPLACE(F2245,""\D"", """")
"),"55")</f>
        <v>55</v>
      </c>
    </row>
    <row r="2245" spans="1:9" ht="15.75" customHeight="1" x14ac:dyDescent="0.25">
      <c r="A2245" s="1">
        <v>2244</v>
      </c>
      <c r="B2245" s="2">
        <v>2245</v>
      </c>
      <c r="C2245" s="2" t="s">
        <v>6054</v>
      </c>
      <c r="D2245" s="2" t="s">
        <v>6055</v>
      </c>
      <c r="E2245" s="2" t="s">
        <v>6056</v>
      </c>
      <c r="F2245" s="2" t="s">
        <v>46</v>
      </c>
      <c r="G2245" s="2">
        <v>1</v>
      </c>
      <c r="H2245" s="2" t="s">
        <v>261</v>
      </c>
      <c r="I2245" s="3" t="str">
        <f ca="1">IFERROR(__xludf.DUMMYFUNCTION("REGEXREPLACE(F2246,""\D"", """")
"),"13")</f>
        <v>13</v>
      </c>
    </row>
    <row r="2246" spans="1:9" ht="15.75" customHeight="1" x14ac:dyDescent="0.25">
      <c r="A2246" s="1">
        <v>2245</v>
      </c>
      <c r="B2246" s="2">
        <v>2246</v>
      </c>
      <c r="C2246" s="2" t="s">
        <v>6057</v>
      </c>
      <c r="D2246" s="2" t="s">
        <v>6058</v>
      </c>
      <c r="E2246" s="2" t="s">
        <v>6059</v>
      </c>
      <c r="F2246" s="2">
        <v>0</v>
      </c>
      <c r="I2246" s="3" t="str">
        <f ca="1">IFERROR(__xludf.DUMMYFUNCTION("REGEXREPLACE(F2247,""\D"", """")
"),"#VALUE!")</f>
        <v>#VALUE!</v>
      </c>
    </row>
    <row r="2247" spans="1:9" ht="15.75" customHeight="1" x14ac:dyDescent="0.25">
      <c r="A2247" s="1">
        <v>2246</v>
      </c>
      <c r="B2247" s="2">
        <v>2247</v>
      </c>
      <c r="C2247" s="2" t="s">
        <v>6060</v>
      </c>
      <c r="D2247" s="2" t="s">
        <v>6061</v>
      </c>
      <c r="E2247" s="2" t="s">
        <v>6062</v>
      </c>
      <c r="F2247" s="2" t="s">
        <v>1368</v>
      </c>
      <c r="G2247" s="2">
        <v>48</v>
      </c>
      <c r="H2247" s="2" t="s">
        <v>899</v>
      </c>
      <c r="I2247" s="3" t="str">
        <f ca="1">IFERROR(__xludf.DUMMYFUNCTION("REGEXREPLACE(F2248,""\D"", """")
"),"23")</f>
        <v>23</v>
      </c>
    </row>
    <row r="2248" spans="1:9" ht="15.75" customHeight="1" x14ac:dyDescent="0.25">
      <c r="A2248" s="1">
        <v>2247</v>
      </c>
      <c r="B2248" s="2">
        <v>2248</v>
      </c>
      <c r="C2248" s="2" t="s">
        <v>6063</v>
      </c>
      <c r="D2248" s="2" t="s">
        <v>6064</v>
      </c>
      <c r="E2248" s="2" t="s">
        <v>6065</v>
      </c>
      <c r="F2248" s="2">
        <v>0</v>
      </c>
      <c r="I2248" s="3" t="str">
        <f ca="1">IFERROR(__xludf.DUMMYFUNCTION("REGEXREPLACE(F2249,""\D"", """")
"),"#VALUE!")</f>
        <v>#VALUE!</v>
      </c>
    </row>
    <row r="2249" spans="1:9" ht="15.75" customHeight="1" x14ac:dyDescent="0.25">
      <c r="A2249" s="1">
        <v>2248</v>
      </c>
      <c r="B2249" s="2">
        <v>2249</v>
      </c>
      <c r="C2249" s="2" t="s">
        <v>6066</v>
      </c>
      <c r="D2249" s="2" t="s">
        <v>6067</v>
      </c>
      <c r="E2249" s="2" t="s">
        <v>6068</v>
      </c>
      <c r="F2249" s="2">
        <v>0</v>
      </c>
      <c r="I2249" s="3" t="str">
        <f ca="1">IFERROR(__xludf.DUMMYFUNCTION("REGEXREPLACE(F2250,""\D"", """")
"),"#VALUE!")</f>
        <v>#VALUE!</v>
      </c>
    </row>
    <row r="2250" spans="1:9" ht="15.75" customHeight="1" x14ac:dyDescent="0.25">
      <c r="A2250" s="1">
        <v>2249</v>
      </c>
      <c r="B2250" s="2">
        <v>2250</v>
      </c>
      <c r="C2250" s="2" t="s">
        <v>6069</v>
      </c>
      <c r="D2250" s="2" t="s">
        <v>6070</v>
      </c>
      <c r="E2250" s="2" t="s">
        <v>6071</v>
      </c>
      <c r="F2250" s="2" t="s">
        <v>356</v>
      </c>
      <c r="G2250" s="2">
        <v>0</v>
      </c>
      <c r="H2250" s="2" t="s">
        <v>261</v>
      </c>
      <c r="I2250" s="3" t="str">
        <f ca="1">IFERROR(__xludf.DUMMYFUNCTION("REGEXREPLACE(F2251,""\D"", """")
"),"14")</f>
        <v>14</v>
      </c>
    </row>
    <row r="2251" spans="1:9" ht="15.75" customHeight="1" x14ac:dyDescent="0.25">
      <c r="A2251" s="1">
        <v>2250</v>
      </c>
      <c r="B2251" s="2">
        <v>2251</v>
      </c>
      <c r="C2251" s="2" t="s">
        <v>6072</v>
      </c>
      <c r="D2251" s="2" t="s">
        <v>6073</v>
      </c>
      <c r="E2251" s="2" t="s">
        <v>13</v>
      </c>
      <c r="F2251" s="2">
        <v>0</v>
      </c>
      <c r="I2251" s="3" t="str">
        <f ca="1">IFERROR(__xludf.DUMMYFUNCTION("REGEXREPLACE(F2252,""\D"", """")
"),"#VALUE!")</f>
        <v>#VALUE!</v>
      </c>
    </row>
    <row r="2252" spans="1:9" ht="15.75" customHeight="1" x14ac:dyDescent="0.25">
      <c r="A2252" s="1">
        <v>2251</v>
      </c>
      <c r="B2252" s="2">
        <v>2252</v>
      </c>
      <c r="C2252" s="2" t="s">
        <v>6074</v>
      </c>
      <c r="D2252" s="2" t="s">
        <v>6075</v>
      </c>
      <c r="E2252" s="2" t="s">
        <v>6076</v>
      </c>
      <c r="F2252" s="2">
        <v>0</v>
      </c>
      <c r="I2252" s="3" t="str">
        <f ca="1">IFERROR(__xludf.DUMMYFUNCTION("REGEXREPLACE(F2253,""\D"", """")
"),"#VALUE!")</f>
        <v>#VALUE!</v>
      </c>
    </row>
    <row r="2253" spans="1:9" ht="15.75" customHeight="1" x14ac:dyDescent="0.25">
      <c r="A2253" s="1">
        <v>2252</v>
      </c>
      <c r="B2253" s="2">
        <v>2253</v>
      </c>
      <c r="C2253" s="2" t="s">
        <v>6077</v>
      </c>
      <c r="D2253" s="2" t="s">
        <v>6078</v>
      </c>
      <c r="E2253" s="2" t="s">
        <v>6079</v>
      </c>
      <c r="F2253" s="2">
        <v>0</v>
      </c>
      <c r="I2253" s="3" t="str">
        <f ca="1">IFERROR(__xludf.DUMMYFUNCTION("REGEXREPLACE(F2254,""\D"", """")
"),"#VALUE!")</f>
        <v>#VALUE!</v>
      </c>
    </row>
    <row r="2254" spans="1:9" ht="15.75" customHeight="1" x14ac:dyDescent="0.25">
      <c r="A2254" s="1">
        <v>2253</v>
      </c>
      <c r="B2254" s="2">
        <v>2254</v>
      </c>
      <c r="C2254" s="2" t="s">
        <v>6080</v>
      </c>
      <c r="D2254" s="2" t="s">
        <v>6081</v>
      </c>
      <c r="E2254" s="2" t="s">
        <v>6082</v>
      </c>
      <c r="F2254" s="2">
        <v>0</v>
      </c>
      <c r="I2254" s="3" t="str">
        <f ca="1">IFERROR(__xludf.DUMMYFUNCTION("REGEXREPLACE(F2255,""\D"", """")
"),"#VALUE!")</f>
        <v>#VALUE!</v>
      </c>
    </row>
    <row r="2255" spans="1:9" ht="15.75" customHeight="1" x14ac:dyDescent="0.25">
      <c r="A2255" s="1">
        <v>2254</v>
      </c>
      <c r="B2255" s="2">
        <v>2255</v>
      </c>
      <c r="C2255" s="2" t="s">
        <v>6083</v>
      </c>
      <c r="D2255" s="2" t="s">
        <v>6084</v>
      </c>
      <c r="E2255" s="2" t="s">
        <v>13</v>
      </c>
      <c r="F2255" s="2">
        <v>0</v>
      </c>
      <c r="I2255" s="3" t="str">
        <f ca="1">IFERROR(__xludf.DUMMYFUNCTION("REGEXREPLACE(F2256,""\D"", """")
"),"#VALUE!")</f>
        <v>#VALUE!</v>
      </c>
    </row>
    <row r="2256" spans="1:9" ht="15.75" customHeight="1" x14ac:dyDescent="0.25">
      <c r="A2256" s="1">
        <v>2255</v>
      </c>
      <c r="B2256" s="2">
        <v>2256</v>
      </c>
      <c r="C2256" s="2" t="s">
        <v>6085</v>
      </c>
      <c r="D2256" s="2" t="s">
        <v>6086</v>
      </c>
      <c r="E2256" s="2" t="s">
        <v>13</v>
      </c>
      <c r="F2256" s="2">
        <v>0</v>
      </c>
      <c r="I2256" s="3" t="str">
        <f ca="1">IFERROR(__xludf.DUMMYFUNCTION("REGEXREPLACE(F2257,""\D"", """")
"),"#VALUE!")</f>
        <v>#VALUE!</v>
      </c>
    </row>
    <row r="2257" spans="1:9" ht="15.75" customHeight="1" x14ac:dyDescent="0.25">
      <c r="A2257" s="1">
        <v>2256</v>
      </c>
      <c r="B2257" s="2">
        <v>2257</v>
      </c>
      <c r="C2257" s="2" t="s">
        <v>6087</v>
      </c>
      <c r="D2257" s="2" t="s">
        <v>6088</v>
      </c>
      <c r="E2257" s="2" t="s">
        <v>6089</v>
      </c>
      <c r="F2257" s="2" t="s">
        <v>244</v>
      </c>
      <c r="G2257" s="2">
        <v>1</v>
      </c>
      <c r="H2257" s="2" t="s">
        <v>282</v>
      </c>
      <c r="I2257" s="3" t="str">
        <f ca="1">IFERROR(__xludf.DUMMYFUNCTION("REGEXREPLACE(F2258,""\D"", """")
"),"12")</f>
        <v>12</v>
      </c>
    </row>
    <row r="2258" spans="1:9" ht="15.75" customHeight="1" x14ac:dyDescent="0.25">
      <c r="A2258" s="1">
        <v>2257</v>
      </c>
      <c r="B2258" s="2">
        <v>2258</v>
      </c>
      <c r="C2258" s="2" t="s">
        <v>6090</v>
      </c>
      <c r="D2258" s="2" t="s">
        <v>6091</v>
      </c>
      <c r="E2258" s="2" t="s">
        <v>6092</v>
      </c>
      <c r="F2258" s="2">
        <v>0</v>
      </c>
      <c r="I2258" s="3" t="str">
        <f ca="1">IFERROR(__xludf.DUMMYFUNCTION("REGEXREPLACE(F2259,""\D"", """")
"),"#VALUE!")</f>
        <v>#VALUE!</v>
      </c>
    </row>
    <row r="2259" spans="1:9" ht="15.75" customHeight="1" x14ac:dyDescent="0.25">
      <c r="A2259" s="1">
        <v>2258</v>
      </c>
      <c r="B2259" s="2">
        <v>2259</v>
      </c>
      <c r="C2259" s="2" t="s">
        <v>6093</v>
      </c>
      <c r="D2259" s="2" t="s">
        <v>6094</v>
      </c>
      <c r="E2259" s="2" t="s">
        <v>13</v>
      </c>
      <c r="F2259" s="2">
        <v>0</v>
      </c>
      <c r="I2259" s="3" t="str">
        <f ca="1">IFERROR(__xludf.DUMMYFUNCTION("REGEXREPLACE(F2260,""\D"", """")
"),"#VALUE!")</f>
        <v>#VALUE!</v>
      </c>
    </row>
    <row r="2260" spans="1:9" ht="15.75" customHeight="1" x14ac:dyDescent="0.25">
      <c r="A2260" s="1">
        <v>2259</v>
      </c>
      <c r="B2260" s="2">
        <v>2260</v>
      </c>
      <c r="C2260" s="2" t="s">
        <v>6095</v>
      </c>
      <c r="D2260" s="2" t="s">
        <v>6096</v>
      </c>
      <c r="E2260" s="2" t="s">
        <v>13</v>
      </c>
      <c r="F2260" s="2">
        <v>0</v>
      </c>
      <c r="I2260" s="3" t="str">
        <f ca="1">IFERROR(__xludf.DUMMYFUNCTION("REGEXREPLACE(F2261,""\D"", """")
"),"#VALUE!")</f>
        <v>#VALUE!</v>
      </c>
    </row>
    <row r="2261" spans="1:9" ht="15.75" customHeight="1" x14ac:dyDescent="0.25">
      <c r="A2261" s="1">
        <v>2260</v>
      </c>
      <c r="B2261" s="2">
        <v>2261</v>
      </c>
      <c r="C2261" s="2" t="s">
        <v>6097</v>
      </c>
      <c r="D2261" s="2" t="s">
        <v>6098</v>
      </c>
      <c r="E2261" s="2" t="s">
        <v>13</v>
      </c>
      <c r="F2261" s="2">
        <v>0</v>
      </c>
      <c r="I2261" s="3" t="str">
        <f ca="1">IFERROR(__xludf.DUMMYFUNCTION("REGEXREPLACE(F2262,""\D"", """")
"),"#VALUE!")</f>
        <v>#VALUE!</v>
      </c>
    </row>
    <row r="2262" spans="1:9" ht="15.75" customHeight="1" x14ac:dyDescent="0.25">
      <c r="A2262" s="1">
        <v>2261</v>
      </c>
      <c r="B2262" s="2">
        <v>2262</v>
      </c>
      <c r="C2262" s="2" t="s">
        <v>6099</v>
      </c>
      <c r="D2262" s="2" t="s">
        <v>6100</v>
      </c>
      <c r="E2262" s="2" t="s">
        <v>6101</v>
      </c>
      <c r="F2262" s="2" t="s">
        <v>134</v>
      </c>
      <c r="G2262" s="2">
        <v>15</v>
      </c>
      <c r="H2262" s="2" t="s">
        <v>1549</v>
      </c>
      <c r="I2262" s="3" t="str">
        <f ca="1">IFERROR(__xludf.DUMMYFUNCTION("REGEXREPLACE(F2263,""\D"", """")
"),"21")</f>
        <v>21</v>
      </c>
    </row>
    <row r="2263" spans="1:9" ht="15.75" customHeight="1" x14ac:dyDescent="0.25">
      <c r="A2263" s="1">
        <v>2262</v>
      </c>
      <c r="B2263" s="2">
        <v>2263</v>
      </c>
      <c r="C2263" s="2" t="s">
        <v>6102</v>
      </c>
      <c r="D2263" s="2" t="s">
        <v>6103</v>
      </c>
      <c r="E2263" s="2" t="s">
        <v>13</v>
      </c>
      <c r="F2263" s="2">
        <v>0</v>
      </c>
      <c r="I2263" s="3" t="str">
        <f ca="1">IFERROR(__xludf.DUMMYFUNCTION("REGEXREPLACE(F2264,""\D"", """")
"),"#VALUE!")</f>
        <v>#VALUE!</v>
      </c>
    </row>
    <row r="2264" spans="1:9" ht="15.75" customHeight="1" x14ac:dyDescent="0.25">
      <c r="A2264" s="1">
        <v>2263</v>
      </c>
      <c r="B2264" s="2">
        <v>2264</v>
      </c>
      <c r="C2264" s="2" t="s">
        <v>6104</v>
      </c>
      <c r="D2264" s="2" t="s">
        <v>6105</v>
      </c>
      <c r="E2264" s="2" t="s">
        <v>6106</v>
      </c>
      <c r="F2264" s="2">
        <v>0</v>
      </c>
      <c r="I2264" s="3" t="str">
        <f ca="1">IFERROR(__xludf.DUMMYFUNCTION("REGEXREPLACE(F2265,""\D"", """")
"),"#VALUE!")</f>
        <v>#VALUE!</v>
      </c>
    </row>
    <row r="2265" spans="1:9" ht="15.75" customHeight="1" x14ac:dyDescent="0.25">
      <c r="A2265" s="1">
        <v>2264</v>
      </c>
      <c r="B2265" s="2">
        <v>2265</v>
      </c>
      <c r="C2265" s="2" t="s">
        <v>6107</v>
      </c>
      <c r="D2265" s="2" t="s">
        <v>6108</v>
      </c>
      <c r="E2265" s="2" t="s">
        <v>13</v>
      </c>
      <c r="F2265" s="2">
        <v>0</v>
      </c>
      <c r="I2265" s="3" t="str">
        <f ca="1">IFERROR(__xludf.DUMMYFUNCTION("REGEXREPLACE(F2266,""\D"", """")
"),"#VALUE!")</f>
        <v>#VALUE!</v>
      </c>
    </row>
    <row r="2266" spans="1:9" ht="15.75" customHeight="1" x14ac:dyDescent="0.25">
      <c r="A2266" s="1">
        <v>2265</v>
      </c>
      <c r="B2266" s="2">
        <v>2266</v>
      </c>
      <c r="C2266" s="2" t="s">
        <v>6109</v>
      </c>
      <c r="D2266" s="2" t="s">
        <v>6110</v>
      </c>
      <c r="E2266" s="2" t="s">
        <v>13</v>
      </c>
      <c r="F2266" s="2">
        <v>0</v>
      </c>
      <c r="I2266" s="3" t="str">
        <f ca="1">IFERROR(__xludf.DUMMYFUNCTION("REGEXREPLACE(F2267,""\D"", """")
"),"#VALUE!")</f>
        <v>#VALUE!</v>
      </c>
    </row>
    <row r="2267" spans="1:9" ht="15.75" customHeight="1" x14ac:dyDescent="0.25">
      <c r="A2267" s="1">
        <v>2266</v>
      </c>
      <c r="B2267" s="2">
        <v>2267</v>
      </c>
      <c r="C2267" s="2" t="s">
        <v>6111</v>
      </c>
      <c r="D2267" s="2" t="s">
        <v>6112</v>
      </c>
      <c r="E2267" s="2" t="s">
        <v>6113</v>
      </c>
      <c r="F2267" s="2">
        <v>0</v>
      </c>
      <c r="I2267" s="3" t="str">
        <f ca="1">IFERROR(__xludf.DUMMYFUNCTION("REGEXREPLACE(F2268,""\D"", """")
"),"#VALUE!")</f>
        <v>#VALUE!</v>
      </c>
    </row>
    <row r="2268" spans="1:9" ht="15.75" customHeight="1" x14ac:dyDescent="0.25">
      <c r="A2268" s="1">
        <v>2267</v>
      </c>
      <c r="B2268" s="2">
        <v>2268</v>
      </c>
      <c r="C2268" s="2" t="s">
        <v>6114</v>
      </c>
      <c r="D2268" s="2" t="s">
        <v>6115</v>
      </c>
      <c r="E2268" s="2" t="s">
        <v>13</v>
      </c>
      <c r="F2268" s="2">
        <v>0</v>
      </c>
      <c r="I2268" s="3" t="str">
        <f ca="1">IFERROR(__xludf.DUMMYFUNCTION("REGEXREPLACE(F2269,""\D"", """")
"),"#VALUE!")</f>
        <v>#VALUE!</v>
      </c>
    </row>
    <row r="2269" spans="1:9" ht="15.75" customHeight="1" x14ac:dyDescent="0.25">
      <c r="A2269" s="1">
        <v>2268</v>
      </c>
      <c r="B2269" s="2">
        <v>2269</v>
      </c>
      <c r="C2269" s="2" t="s">
        <v>6116</v>
      </c>
      <c r="D2269" s="2" t="s">
        <v>6117</v>
      </c>
      <c r="E2269" s="2" t="s">
        <v>13</v>
      </c>
      <c r="F2269" s="2">
        <v>0</v>
      </c>
      <c r="I2269" s="3" t="str">
        <f ca="1">IFERROR(__xludf.DUMMYFUNCTION("REGEXREPLACE(F2270,""\D"", """")
"),"#VALUE!")</f>
        <v>#VALUE!</v>
      </c>
    </row>
    <row r="2270" spans="1:9" ht="15.75" customHeight="1" x14ac:dyDescent="0.25">
      <c r="A2270" s="1">
        <v>2269</v>
      </c>
      <c r="B2270" s="2">
        <v>2270</v>
      </c>
      <c r="C2270" s="2" t="s">
        <v>6118</v>
      </c>
      <c r="D2270" s="2" t="s">
        <v>6119</v>
      </c>
      <c r="E2270" s="2" t="s">
        <v>6120</v>
      </c>
      <c r="F2270" s="2" t="s">
        <v>35</v>
      </c>
      <c r="G2270" s="2">
        <v>14</v>
      </c>
      <c r="H2270" s="2" t="s">
        <v>571</v>
      </c>
      <c r="I2270" s="3" t="str">
        <f ca="1">IFERROR(__xludf.DUMMYFUNCTION("REGEXREPLACE(F2271,""\D"", """")
"),"5")</f>
        <v>5</v>
      </c>
    </row>
    <row r="2271" spans="1:9" ht="15.75" customHeight="1" x14ac:dyDescent="0.25">
      <c r="A2271" s="1">
        <v>2270</v>
      </c>
      <c r="B2271" s="2">
        <v>2271</v>
      </c>
      <c r="C2271" s="2" t="s">
        <v>6121</v>
      </c>
      <c r="D2271" s="2" t="s">
        <v>6122</v>
      </c>
      <c r="E2271" s="2" t="s">
        <v>6123</v>
      </c>
      <c r="F2271" s="2" t="s">
        <v>168</v>
      </c>
      <c r="G2271" s="2">
        <v>0</v>
      </c>
      <c r="H2271" s="2" t="s">
        <v>94</v>
      </c>
      <c r="I2271" s="3" t="str">
        <f ca="1">IFERROR(__xludf.DUMMYFUNCTION("REGEXREPLACE(F2272,""\D"", """")
"),"6")</f>
        <v>6</v>
      </c>
    </row>
    <row r="2272" spans="1:9" ht="15.75" customHeight="1" x14ac:dyDescent="0.25">
      <c r="A2272" s="1">
        <v>2271</v>
      </c>
      <c r="B2272" s="2">
        <v>2272</v>
      </c>
      <c r="C2272" s="2" t="s">
        <v>6124</v>
      </c>
      <c r="D2272" s="2" t="s">
        <v>6125</v>
      </c>
      <c r="E2272" s="2" t="s">
        <v>6126</v>
      </c>
      <c r="F2272" s="2">
        <v>0</v>
      </c>
      <c r="I2272" s="3" t="str">
        <f ca="1">IFERROR(__xludf.DUMMYFUNCTION("REGEXREPLACE(F2273,""\D"", """")
"),"#VALUE!")</f>
        <v>#VALUE!</v>
      </c>
    </row>
    <row r="2273" spans="1:9" ht="15.75" customHeight="1" x14ac:dyDescent="0.25">
      <c r="A2273" s="1">
        <v>2272</v>
      </c>
      <c r="B2273" s="2">
        <v>2273</v>
      </c>
      <c r="C2273" s="2" t="s">
        <v>6127</v>
      </c>
      <c r="D2273" s="2" t="s">
        <v>6128</v>
      </c>
      <c r="E2273" s="2" t="s">
        <v>6129</v>
      </c>
      <c r="F2273" s="2">
        <v>0</v>
      </c>
      <c r="I2273" s="3" t="str">
        <f ca="1">IFERROR(__xludf.DUMMYFUNCTION("REGEXREPLACE(F2274,""\D"", """")
"),"#VALUE!")</f>
        <v>#VALUE!</v>
      </c>
    </row>
    <row r="2274" spans="1:9" ht="15.75" customHeight="1" x14ac:dyDescent="0.25">
      <c r="A2274" s="1">
        <v>2273</v>
      </c>
      <c r="B2274" s="2">
        <v>2274</v>
      </c>
      <c r="C2274" s="2" t="s">
        <v>6130</v>
      </c>
      <c r="D2274" s="2" t="s">
        <v>6131</v>
      </c>
      <c r="E2274" s="2" t="s">
        <v>13</v>
      </c>
      <c r="F2274" s="2">
        <v>0</v>
      </c>
      <c r="I2274" s="3" t="str">
        <f ca="1">IFERROR(__xludf.DUMMYFUNCTION("REGEXREPLACE(F2275,""\D"", """")
"),"#VALUE!")</f>
        <v>#VALUE!</v>
      </c>
    </row>
    <row r="2275" spans="1:9" ht="15.75" customHeight="1" x14ac:dyDescent="0.25">
      <c r="A2275" s="1">
        <v>2274</v>
      </c>
      <c r="B2275" s="2">
        <v>2275</v>
      </c>
      <c r="C2275" s="2" t="s">
        <v>6132</v>
      </c>
      <c r="D2275" s="2" t="s">
        <v>6133</v>
      </c>
      <c r="E2275" s="2" t="s">
        <v>6134</v>
      </c>
      <c r="F2275" s="2" t="s">
        <v>46</v>
      </c>
      <c r="G2275" s="2">
        <v>0</v>
      </c>
      <c r="H2275" s="2" t="s">
        <v>282</v>
      </c>
      <c r="I2275" s="3" t="str">
        <f ca="1">IFERROR(__xludf.DUMMYFUNCTION("REGEXREPLACE(F2276,""\D"", """")
"),"13")</f>
        <v>13</v>
      </c>
    </row>
    <row r="2276" spans="1:9" ht="15.75" customHeight="1" x14ac:dyDescent="0.25">
      <c r="A2276" s="1">
        <v>2275</v>
      </c>
      <c r="B2276" s="2">
        <v>2276</v>
      </c>
      <c r="C2276" s="2" t="s">
        <v>6135</v>
      </c>
      <c r="D2276" s="2" t="s">
        <v>6136</v>
      </c>
      <c r="E2276" s="2" t="s">
        <v>6137</v>
      </c>
      <c r="F2276" s="2">
        <v>0</v>
      </c>
      <c r="I2276" s="3" t="str">
        <f ca="1">IFERROR(__xludf.DUMMYFUNCTION("REGEXREPLACE(F2277,""\D"", """")
"),"#VALUE!")</f>
        <v>#VALUE!</v>
      </c>
    </row>
    <row r="2277" spans="1:9" ht="15.75" customHeight="1" x14ac:dyDescent="0.25">
      <c r="A2277" s="1">
        <v>2276</v>
      </c>
      <c r="B2277" s="2">
        <v>2277</v>
      </c>
      <c r="C2277" s="2" t="s">
        <v>6138</v>
      </c>
      <c r="D2277" s="2" t="s">
        <v>6139</v>
      </c>
      <c r="E2277" s="2" t="s">
        <v>13</v>
      </c>
      <c r="F2277" s="2">
        <v>0</v>
      </c>
      <c r="I2277" s="3" t="str">
        <f ca="1">IFERROR(__xludf.DUMMYFUNCTION("REGEXREPLACE(F2278,""\D"", """")
"),"#VALUE!")</f>
        <v>#VALUE!</v>
      </c>
    </row>
    <row r="2278" spans="1:9" ht="15.75" customHeight="1" x14ac:dyDescent="0.25">
      <c r="A2278" s="1">
        <v>2277</v>
      </c>
      <c r="B2278" s="2">
        <v>2278</v>
      </c>
      <c r="C2278" s="2" t="s">
        <v>6140</v>
      </c>
      <c r="D2278" s="2" t="s">
        <v>6141</v>
      </c>
      <c r="E2278" s="2" t="s">
        <v>6142</v>
      </c>
      <c r="F2278" s="2">
        <v>0</v>
      </c>
      <c r="I2278" s="3" t="str">
        <f ca="1">IFERROR(__xludf.DUMMYFUNCTION("REGEXREPLACE(F2279,""\D"", """")
"),"#VALUE!")</f>
        <v>#VALUE!</v>
      </c>
    </row>
    <row r="2279" spans="1:9" ht="15.75" customHeight="1" x14ac:dyDescent="0.25">
      <c r="A2279" s="1">
        <v>2278</v>
      </c>
      <c r="B2279" s="2">
        <v>2279</v>
      </c>
      <c r="C2279" s="2" t="s">
        <v>6143</v>
      </c>
      <c r="D2279" s="2" t="s">
        <v>6144</v>
      </c>
      <c r="E2279" s="2" t="s">
        <v>6145</v>
      </c>
      <c r="F2279" s="2">
        <v>0</v>
      </c>
      <c r="I2279" s="3" t="str">
        <f ca="1">IFERROR(__xludf.DUMMYFUNCTION("REGEXREPLACE(F2280,""\D"", """")
"),"#VALUE!")</f>
        <v>#VALUE!</v>
      </c>
    </row>
    <row r="2280" spans="1:9" ht="15.75" customHeight="1" x14ac:dyDescent="0.25">
      <c r="A2280" s="1">
        <v>2279</v>
      </c>
      <c r="B2280" s="2">
        <v>2280</v>
      </c>
      <c r="C2280" s="2" t="s">
        <v>6146</v>
      </c>
      <c r="D2280" s="2" t="s">
        <v>6147</v>
      </c>
      <c r="E2280" s="2" t="s">
        <v>5519</v>
      </c>
      <c r="F2280" s="2">
        <v>0</v>
      </c>
      <c r="I2280" s="3" t="str">
        <f ca="1">IFERROR(__xludf.DUMMYFUNCTION("REGEXREPLACE(F2281,""\D"", """")
"),"#VALUE!")</f>
        <v>#VALUE!</v>
      </c>
    </row>
    <row r="2281" spans="1:9" ht="15.75" customHeight="1" x14ac:dyDescent="0.25">
      <c r="A2281" s="1">
        <v>2280</v>
      </c>
      <c r="B2281" s="2">
        <v>2281</v>
      </c>
      <c r="C2281" s="2" t="s">
        <v>6148</v>
      </c>
      <c r="D2281" s="2" t="s">
        <v>6149</v>
      </c>
      <c r="E2281" s="2" t="s">
        <v>6150</v>
      </c>
      <c r="F2281" s="2" t="s">
        <v>35</v>
      </c>
      <c r="G2281" s="2">
        <v>10</v>
      </c>
      <c r="H2281" s="2" t="s">
        <v>160</v>
      </c>
      <c r="I2281" s="3" t="str">
        <f ca="1">IFERROR(__xludf.DUMMYFUNCTION("REGEXREPLACE(F2282,""\D"", """")
"),"5")</f>
        <v>5</v>
      </c>
    </row>
    <row r="2282" spans="1:9" ht="15.75" customHeight="1" x14ac:dyDescent="0.25">
      <c r="A2282" s="1">
        <v>2281</v>
      </c>
      <c r="B2282" s="2">
        <v>2282</v>
      </c>
      <c r="C2282" s="2" t="s">
        <v>6151</v>
      </c>
      <c r="D2282" s="2" t="s">
        <v>6152</v>
      </c>
      <c r="E2282" s="2" t="s">
        <v>13</v>
      </c>
      <c r="F2282" s="2">
        <v>0</v>
      </c>
      <c r="I2282" s="3" t="str">
        <f ca="1">IFERROR(__xludf.DUMMYFUNCTION("REGEXREPLACE(F2283,""\D"", """")
"),"#VALUE!")</f>
        <v>#VALUE!</v>
      </c>
    </row>
    <row r="2283" spans="1:9" ht="15.75" customHeight="1" x14ac:dyDescent="0.25">
      <c r="A2283" s="1">
        <v>2282</v>
      </c>
      <c r="B2283" s="2">
        <v>2283</v>
      </c>
      <c r="C2283" s="2" t="s">
        <v>6153</v>
      </c>
      <c r="D2283" s="2" t="s">
        <v>6154</v>
      </c>
      <c r="E2283" s="2" t="s">
        <v>2893</v>
      </c>
      <c r="F2283" s="2">
        <v>0</v>
      </c>
      <c r="I2283" s="3" t="str">
        <f ca="1">IFERROR(__xludf.DUMMYFUNCTION("REGEXREPLACE(F2284,""\D"", """")
"),"#VALUE!")</f>
        <v>#VALUE!</v>
      </c>
    </row>
    <row r="2284" spans="1:9" ht="15.75" customHeight="1" x14ac:dyDescent="0.25">
      <c r="A2284" s="1">
        <v>2283</v>
      </c>
      <c r="B2284" s="2">
        <v>2284</v>
      </c>
      <c r="C2284" s="2" t="s">
        <v>6155</v>
      </c>
      <c r="D2284" s="2" t="s">
        <v>6156</v>
      </c>
      <c r="E2284" s="2" t="s">
        <v>6157</v>
      </c>
      <c r="F2284" s="2">
        <v>0</v>
      </c>
      <c r="I2284" s="3" t="str">
        <f ca="1">IFERROR(__xludf.DUMMYFUNCTION("REGEXREPLACE(F2285,""\D"", """")
"),"#VALUE!")</f>
        <v>#VALUE!</v>
      </c>
    </row>
    <row r="2285" spans="1:9" ht="15.75" customHeight="1" x14ac:dyDescent="0.25">
      <c r="A2285" s="1">
        <v>2284</v>
      </c>
      <c r="B2285" s="2">
        <v>2285</v>
      </c>
      <c r="C2285" s="2" t="s">
        <v>6158</v>
      </c>
      <c r="D2285" s="2" t="s">
        <v>6159</v>
      </c>
      <c r="E2285" s="2" t="s">
        <v>6160</v>
      </c>
      <c r="F2285" s="2">
        <v>0</v>
      </c>
      <c r="I2285" s="3" t="str">
        <f ca="1">IFERROR(__xludf.DUMMYFUNCTION("REGEXREPLACE(F2286,""\D"", """")
"),"#VALUE!")</f>
        <v>#VALUE!</v>
      </c>
    </row>
    <row r="2286" spans="1:9" ht="15.75" customHeight="1" x14ac:dyDescent="0.25">
      <c r="A2286" s="1">
        <v>2285</v>
      </c>
      <c r="B2286" s="2">
        <v>2286</v>
      </c>
      <c r="C2286" s="2" t="s">
        <v>6161</v>
      </c>
      <c r="D2286" s="2" t="s">
        <v>6162</v>
      </c>
      <c r="E2286" s="2" t="s">
        <v>6163</v>
      </c>
      <c r="F2286" s="2">
        <v>0</v>
      </c>
      <c r="I2286" s="3" t="str">
        <f ca="1">IFERROR(__xludf.DUMMYFUNCTION("REGEXREPLACE(F2287,""\D"", """")
"),"#VALUE!")</f>
        <v>#VALUE!</v>
      </c>
    </row>
    <row r="2287" spans="1:9" ht="15.75" customHeight="1" x14ac:dyDescent="0.25">
      <c r="A2287" s="1">
        <v>2286</v>
      </c>
      <c r="B2287" s="2">
        <v>2287</v>
      </c>
      <c r="C2287" s="2" t="s">
        <v>6164</v>
      </c>
      <c r="D2287" s="2" t="s">
        <v>6165</v>
      </c>
      <c r="E2287" s="2" t="s">
        <v>13</v>
      </c>
      <c r="F2287" s="2">
        <v>0</v>
      </c>
      <c r="I2287" s="3" t="str">
        <f ca="1">IFERROR(__xludf.DUMMYFUNCTION("REGEXREPLACE(F2288,""\D"", """")
"),"#VALUE!")</f>
        <v>#VALUE!</v>
      </c>
    </row>
    <row r="2288" spans="1:9" ht="15.75" customHeight="1" x14ac:dyDescent="0.25">
      <c r="A2288" s="1">
        <v>2287</v>
      </c>
      <c r="B2288" s="2">
        <v>2288</v>
      </c>
      <c r="C2288" s="2" t="s">
        <v>6166</v>
      </c>
      <c r="D2288" s="2" t="s">
        <v>6167</v>
      </c>
      <c r="E2288" s="2" t="s">
        <v>6168</v>
      </c>
      <c r="F2288" s="2" t="s">
        <v>159</v>
      </c>
      <c r="G2288" s="2">
        <v>0</v>
      </c>
      <c r="H2288" s="2" t="s">
        <v>369</v>
      </c>
      <c r="I2288" s="3" t="str">
        <f ca="1">IFERROR(__xludf.DUMMYFUNCTION("REGEXREPLACE(F2289,""\D"", """")
"),"11")</f>
        <v>11</v>
      </c>
    </row>
    <row r="2289" spans="1:9" ht="15.75" customHeight="1" x14ac:dyDescent="0.25">
      <c r="A2289" s="1">
        <v>2288</v>
      </c>
      <c r="B2289" s="2">
        <v>2289</v>
      </c>
      <c r="C2289" s="2" t="s">
        <v>6169</v>
      </c>
      <c r="D2289" s="2" t="s">
        <v>6170</v>
      </c>
      <c r="E2289" s="2" t="s">
        <v>6171</v>
      </c>
      <c r="F2289" s="2" t="s">
        <v>409</v>
      </c>
      <c r="G2289" s="2">
        <v>8</v>
      </c>
      <c r="H2289" s="2" t="s">
        <v>160</v>
      </c>
      <c r="I2289" s="3" t="str">
        <f ca="1">IFERROR(__xludf.DUMMYFUNCTION("REGEXREPLACE(F2290,""\D"", """")
"),"7")</f>
        <v>7</v>
      </c>
    </row>
    <row r="2290" spans="1:9" ht="15.75" customHeight="1" x14ac:dyDescent="0.25">
      <c r="A2290" s="1">
        <v>2289</v>
      </c>
      <c r="B2290" s="2">
        <v>2290</v>
      </c>
      <c r="C2290" s="2" t="s">
        <v>6172</v>
      </c>
      <c r="D2290" s="2" t="s">
        <v>6173</v>
      </c>
      <c r="E2290" s="2" t="s">
        <v>6174</v>
      </c>
      <c r="F2290" s="2">
        <v>0</v>
      </c>
      <c r="I2290" s="3" t="str">
        <f ca="1">IFERROR(__xludf.DUMMYFUNCTION("REGEXREPLACE(F2291,""\D"", """")
"),"#VALUE!")</f>
        <v>#VALUE!</v>
      </c>
    </row>
    <row r="2291" spans="1:9" ht="15.75" customHeight="1" x14ac:dyDescent="0.25">
      <c r="A2291" s="1">
        <v>2290</v>
      </c>
      <c r="B2291" s="2">
        <v>2291</v>
      </c>
      <c r="C2291" s="2" t="s">
        <v>6175</v>
      </c>
      <c r="D2291" s="2" t="s">
        <v>6176</v>
      </c>
      <c r="E2291" s="2" t="s">
        <v>6177</v>
      </c>
      <c r="F2291" s="2">
        <v>0</v>
      </c>
      <c r="I2291" s="3" t="str">
        <f ca="1">IFERROR(__xludf.DUMMYFUNCTION("REGEXREPLACE(F2292,""\D"", """")
"),"#VALUE!")</f>
        <v>#VALUE!</v>
      </c>
    </row>
    <row r="2292" spans="1:9" ht="15.75" customHeight="1" x14ac:dyDescent="0.25">
      <c r="A2292" s="1">
        <v>2291</v>
      </c>
      <c r="B2292" s="2">
        <v>2292</v>
      </c>
      <c r="C2292" s="2" t="s">
        <v>6178</v>
      </c>
      <c r="D2292" s="2" t="s">
        <v>6179</v>
      </c>
      <c r="E2292" s="2" t="s">
        <v>13</v>
      </c>
      <c r="F2292" s="2">
        <v>0</v>
      </c>
      <c r="I2292" s="3" t="str">
        <f ca="1">IFERROR(__xludf.DUMMYFUNCTION("REGEXREPLACE(F2293,""\D"", """")
"),"#VALUE!")</f>
        <v>#VALUE!</v>
      </c>
    </row>
    <row r="2293" spans="1:9" ht="15.75" customHeight="1" x14ac:dyDescent="0.25">
      <c r="A2293" s="1">
        <v>2292</v>
      </c>
      <c r="B2293" s="2">
        <v>2293</v>
      </c>
      <c r="C2293" s="2" t="s">
        <v>6180</v>
      </c>
      <c r="D2293" s="2" t="s">
        <v>6181</v>
      </c>
      <c r="E2293" s="2" t="s">
        <v>13</v>
      </c>
      <c r="F2293" s="2">
        <v>0</v>
      </c>
      <c r="I2293" s="3" t="str">
        <f ca="1">IFERROR(__xludf.DUMMYFUNCTION("REGEXREPLACE(F2294,""\D"", """")
"),"#VALUE!")</f>
        <v>#VALUE!</v>
      </c>
    </row>
    <row r="2294" spans="1:9" ht="15.75" customHeight="1" x14ac:dyDescent="0.25">
      <c r="A2294" s="1">
        <v>2293</v>
      </c>
      <c r="B2294" s="2">
        <v>2294</v>
      </c>
      <c r="C2294" s="2" t="s">
        <v>6182</v>
      </c>
      <c r="D2294" s="2" t="s">
        <v>6183</v>
      </c>
      <c r="E2294" s="2" t="s">
        <v>6184</v>
      </c>
      <c r="F2294" s="2">
        <v>0</v>
      </c>
      <c r="I2294" s="3" t="str">
        <f ca="1">IFERROR(__xludf.DUMMYFUNCTION("REGEXREPLACE(F2295,""\D"", """")
"),"#VALUE!")</f>
        <v>#VALUE!</v>
      </c>
    </row>
    <row r="2295" spans="1:9" ht="15.75" customHeight="1" x14ac:dyDescent="0.25">
      <c r="A2295" s="1">
        <v>2294</v>
      </c>
      <c r="B2295" s="2">
        <v>2295</v>
      </c>
      <c r="C2295" s="2" t="s">
        <v>6185</v>
      </c>
      <c r="D2295" s="2" t="s">
        <v>6186</v>
      </c>
      <c r="E2295" s="2" t="s">
        <v>13</v>
      </c>
      <c r="F2295" s="2">
        <v>0</v>
      </c>
      <c r="I2295" s="3" t="str">
        <f ca="1">IFERROR(__xludf.DUMMYFUNCTION("REGEXREPLACE(F2296,""\D"", """")
"),"#VALUE!")</f>
        <v>#VALUE!</v>
      </c>
    </row>
    <row r="2296" spans="1:9" ht="15.75" customHeight="1" x14ac:dyDescent="0.25">
      <c r="A2296" s="1">
        <v>2295</v>
      </c>
      <c r="B2296" s="2">
        <v>2296</v>
      </c>
      <c r="C2296" s="2" t="s">
        <v>6187</v>
      </c>
      <c r="D2296" s="2" t="s">
        <v>6188</v>
      </c>
      <c r="E2296" s="2" t="s">
        <v>6189</v>
      </c>
      <c r="F2296" s="2" t="s">
        <v>256</v>
      </c>
      <c r="G2296" s="2">
        <v>40</v>
      </c>
      <c r="H2296" s="2" t="s">
        <v>933</v>
      </c>
      <c r="I2296" s="3" t="str">
        <f ca="1">IFERROR(__xludf.DUMMYFUNCTION("REGEXREPLACE(F2297,""\D"", """")
"),"10")</f>
        <v>10</v>
      </c>
    </row>
    <row r="2297" spans="1:9" ht="15.75" customHeight="1" x14ac:dyDescent="0.25">
      <c r="A2297" s="1">
        <v>2296</v>
      </c>
      <c r="B2297" s="2">
        <v>2297</v>
      </c>
      <c r="C2297" s="2" t="s">
        <v>6190</v>
      </c>
      <c r="D2297" s="2" t="s">
        <v>6191</v>
      </c>
      <c r="E2297" s="2" t="s">
        <v>6192</v>
      </c>
      <c r="F2297" s="2" t="s">
        <v>399</v>
      </c>
      <c r="G2297" s="2">
        <v>11</v>
      </c>
      <c r="H2297" s="2" t="s">
        <v>54</v>
      </c>
      <c r="I2297" s="3" t="str">
        <f ca="1">IFERROR(__xludf.DUMMYFUNCTION("REGEXREPLACE(F2298,""\D"", """")
"),"37")</f>
        <v>37</v>
      </c>
    </row>
    <row r="2298" spans="1:9" ht="15.75" customHeight="1" x14ac:dyDescent="0.25">
      <c r="A2298" s="1">
        <v>2297</v>
      </c>
      <c r="B2298" s="2">
        <v>2298</v>
      </c>
      <c r="C2298" s="2" t="s">
        <v>6193</v>
      </c>
      <c r="D2298" s="2" t="s">
        <v>6194</v>
      </c>
      <c r="E2298" s="2" t="s">
        <v>6195</v>
      </c>
      <c r="F2298" s="2">
        <v>0</v>
      </c>
      <c r="I2298" s="3" t="str">
        <f ca="1">IFERROR(__xludf.DUMMYFUNCTION("REGEXREPLACE(F2299,""\D"", """")
"),"#VALUE!")</f>
        <v>#VALUE!</v>
      </c>
    </row>
    <row r="2299" spans="1:9" ht="15.75" customHeight="1" x14ac:dyDescent="0.25">
      <c r="A2299" s="1">
        <v>2298</v>
      </c>
      <c r="B2299" s="2">
        <v>2299</v>
      </c>
      <c r="C2299" s="2" t="s">
        <v>6196</v>
      </c>
      <c r="D2299" s="2" t="s">
        <v>6197</v>
      </c>
      <c r="E2299" s="2" t="s">
        <v>6198</v>
      </c>
      <c r="F2299" s="2">
        <v>0</v>
      </c>
      <c r="I2299" s="3" t="str">
        <f ca="1">IFERROR(__xludf.DUMMYFUNCTION("REGEXREPLACE(F2300,""\D"", """")
"),"#VALUE!")</f>
        <v>#VALUE!</v>
      </c>
    </row>
    <row r="2300" spans="1:9" ht="15.75" customHeight="1" x14ac:dyDescent="0.25">
      <c r="A2300" s="1">
        <v>2299</v>
      </c>
      <c r="B2300" s="2">
        <v>2300</v>
      </c>
      <c r="C2300" s="2" t="s">
        <v>6199</v>
      </c>
      <c r="D2300" s="2" t="s">
        <v>6200</v>
      </c>
      <c r="E2300" s="2" t="s">
        <v>13</v>
      </c>
      <c r="F2300" s="2">
        <v>0</v>
      </c>
      <c r="I2300" s="3" t="str">
        <f ca="1">IFERROR(__xludf.DUMMYFUNCTION("REGEXREPLACE(F2301,""\D"", """")
"),"#VALUE!")</f>
        <v>#VALUE!</v>
      </c>
    </row>
    <row r="2301" spans="1:9" ht="15.75" customHeight="1" x14ac:dyDescent="0.25">
      <c r="A2301" s="1">
        <v>2300</v>
      </c>
      <c r="B2301" s="2">
        <v>2301</v>
      </c>
      <c r="C2301" s="2" t="s">
        <v>6201</v>
      </c>
      <c r="D2301" s="2" t="s">
        <v>6202</v>
      </c>
      <c r="E2301" s="2" t="s">
        <v>13</v>
      </c>
      <c r="F2301" s="2">
        <v>0</v>
      </c>
      <c r="I2301" s="3" t="str">
        <f ca="1">IFERROR(__xludf.DUMMYFUNCTION("REGEXREPLACE(F2302,""\D"", """")
"),"#VALUE!")</f>
        <v>#VALUE!</v>
      </c>
    </row>
    <row r="2302" spans="1:9" ht="15.75" customHeight="1" x14ac:dyDescent="0.25">
      <c r="A2302" s="1">
        <v>2301</v>
      </c>
      <c r="B2302" s="2">
        <v>2302</v>
      </c>
      <c r="C2302" s="2" t="s">
        <v>6203</v>
      </c>
      <c r="D2302" s="2" t="s">
        <v>6204</v>
      </c>
      <c r="E2302" s="2" t="s">
        <v>6205</v>
      </c>
      <c r="F2302" s="2">
        <v>0</v>
      </c>
      <c r="I2302" s="3" t="str">
        <f ca="1">IFERROR(__xludf.DUMMYFUNCTION("REGEXREPLACE(F2303,""\D"", """")
"),"#VALUE!")</f>
        <v>#VALUE!</v>
      </c>
    </row>
    <row r="2303" spans="1:9" ht="15.75" customHeight="1" x14ac:dyDescent="0.25">
      <c r="A2303" s="1">
        <v>2302</v>
      </c>
      <c r="B2303" s="2">
        <v>2303</v>
      </c>
      <c r="C2303" s="2" t="s">
        <v>6206</v>
      </c>
      <c r="D2303" s="2" t="s">
        <v>6207</v>
      </c>
      <c r="E2303" s="2" t="s">
        <v>13</v>
      </c>
      <c r="F2303" s="2">
        <v>0</v>
      </c>
      <c r="I2303" s="3" t="str">
        <f ca="1">IFERROR(__xludf.DUMMYFUNCTION("REGEXREPLACE(F2304,""\D"", """")
"),"#VALUE!")</f>
        <v>#VALUE!</v>
      </c>
    </row>
    <row r="2304" spans="1:9" ht="15.75" customHeight="1" x14ac:dyDescent="0.25">
      <c r="A2304" s="1">
        <v>2303</v>
      </c>
      <c r="B2304" s="2">
        <v>2304</v>
      </c>
      <c r="C2304" s="2" t="s">
        <v>6208</v>
      </c>
      <c r="D2304" s="2" t="s">
        <v>6209</v>
      </c>
      <c r="E2304" s="2" t="s">
        <v>13</v>
      </c>
      <c r="F2304" s="2">
        <v>0</v>
      </c>
      <c r="I2304" s="3" t="str">
        <f ca="1">IFERROR(__xludf.DUMMYFUNCTION("REGEXREPLACE(F2305,""\D"", """")
"),"#VALUE!")</f>
        <v>#VALUE!</v>
      </c>
    </row>
    <row r="2305" spans="1:9" ht="15.75" customHeight="1" x14ac:dyDescent="0.25">
      <c r="A2305" s="1">
        <v>2304</v>
      </c>
      <c r="B2305" s="2">
        <v>2305</v>
      </c>
      <c r="C2305" s="2" t="s">
        <v>6210</v>
      </c>
      <c r="D2305" s="2" t="s">
        <v>6211</v>
      </c>
      <c r="E2305" s="2" t="s">
        <v>13</v>
      </c>
      <c r="F2305" s="2">
        <v>0</v>
      </c>
      <c r="I2305" s="3" t="str">
        <f ca="1">IFERROR(__xludf.DUMMYFUNCTION("REGEXREPLACE(F2306,""\D"", """")
"),"#VALUE!")</f>
        <v>#VALUE!</v>
      </c>
    </row>
    <row r="2306" spans="1:9" ht="15.75" customHeight="1" x14ac:dyDescent="0.25">
      <c r="A2306" s="1">
        <v>2305</v>
      </c>
      <c r="B2306" s="2">
        <v>2306</v>
      </c>
      <c r="C2306" s="2" t="s">
        <v>6212</v>
      </c>
      <c r="D2306" s="2" t="s">
        <v>6213</v>
      </c>
      <c r="E2306" s="2" t="s">
        <v>13</v>
      </c>
      <c r="F2306" s="2">
        <v>0</v>
      </c>
      <c r="I2306" s="3" t="str">
        <f ca="1">IFERROR(__xludf.DUMMYFUNCTION("REGEXREPLACE(F2307,""\D"", """")
"),"#VALUE!")</f>
        <v>#VALUE!</v>
      </c>
    </row>
    <row r="2307" spans="1:9" ht="15.75" customHeight="1" x14ac:dyDescent="0.25">
      <c r="A2307" s="1">
        <v>2306</v>
      </c>
      <c r="B2307" s="2">
        <v>2307</v>
      </c>
      <c r="C2307" s="2" t="s">
        <v>6214</v>
      </c>
      <c r="D2307" s="2" t="s">
        <v>6215</v>
      </c>
      <c r="E2307" s="2" t="s">
        <v>13</v>
      </c>
      <c r="F2307" s="2">
        <v>0</v>
      </c>
      <c r="I2307" s="3" t="str">
        <f ca="1">IFERROR(__xludf.DUMMYFUNCTION("REGEXREPLACE(F2308,""\D"", """")
"),"#VALUE!")</f>
        <v>#VALUE!</v>
      </c>
    </row>
    <row r="2308" spans="1:9" ht="15.75" customHeight="1" x14ac:dyDescent="0.25">
      <c r="A2308" s="1">
        <v>2307</v>
      </c>
      <c r="B2308" s="2">
        <v>2308</v>
      </c>
      <c r="C2308" s="2" t="s">
        <v>6216</v>
      </c>
      <c r="D2308" s="2" t="s">
        <v>6217</v>
      </c>
      <c r="E2308" s="2" t="s">
        <v>13</v>
      </c>
      <c r="F2308" s="2">
        <v>0</v>
      </c>
      <c r="I2308" s="3" t="str">
        <f ca="1">IFERROR(__xludf.DUMMYFUNCTION("REGEXREPLACE(F2309,""\D"", """")
"),"#VALUE!")</f>
        <v>#VALUE!</v>
      </c>
    </row>
    <row r="2309" spans="1:9" ht="15.75" customHeight="1" x14ac:dyDescent="0.25">
      <c r="A2309" s="1">
        <v>2308</v>
      </c>
      <c r="B2309" s="2">
        <v>2309</v>
      </c>
      <c r="C2309" s="2" t="s">
        <v>6218</v>
      </c>
      <c r="D2309" s="2" t="s">
        <v>6219</v>
      </c>
      <c r="E2309" s="2" t="s">
        <v>13</v>
      </c>
      <c r="F2309" s="2">
        <v>0</v>
      </c>
      <c r="I2309" s="3" t="str">
        <f ca="1">IFERROR(__xludf.DUMMYFUNCTION("REGEXREPLACE(F2310,""\D"", """")
"),"#VALUE!")</f>
        <v>#VALUE!</v>
      </c>
    </row>
    <row r="2310" spans="1:9" ht="15.75" customHeight="1" x14ac:dyDescent="0.25">
      <c r="A2310" s="1">
        <v>2309</v>
      </c>
      <c r="B2310" s="2">
        <v>2310</v>
      </c>
      <c r="C2310" s="2" t="s">
        <v>6220</v>
      </c>
      <c r="D2310" s="2" t="s">
        <v>6221</v>
      </c>
      <c r="E2310" s="2" t="s">
        <v>6222</v>
      </c>
      <c r="F2310" s="2" t="s">
        <v>46</v>
      </c>
      <c r="G2310" s="2">
        <v>16</v>
      </c>
      <c r="H2310" s="2" t="s">
        <v>221</v>
      </c>
      <c r="I2310" s="3" t="str">
        <f ca="1">IFERROR(__xludf.DUMMYFUNCTION("REGEXREPLACE(F2311,""\D"", """")
"),"13")</f>
        <v>13</v>
      </c>
    </row>
    <row r="2311" spans="1:9" ht="15.75" customHeight="1" x14ac:dyDescent="0.25">
      <c r="A2311" s="1">
        <v>2310</v>
      </c>
      <c r="B2311" s="2">
        <v>2311</v>
      </c>
      <c r="C2311" s="2" t="s">
        <v>6223</v>
      </c>
      <c r="D2311" s="2" t="s">
        <v>6224</v>
      </c>
      <c r="E2311" s="2" t="s">
        <v>13</v>
      </c>
      <c r="F2311" s="2">
        <v>0</v>
      </c>
      <c r="I2311" s="3" t="str">
        <f ca="1">IFERROR(__xludf.DUMMYFUNCTION("REGEXREPLACE(F2312,""\D"", """")
"),"#VALUE!")</f>
        <v>#VALUE!</v>
      </c>
    </row>
    <row r="2312" spans="1:9" ht="15.75" customHeight="1" x14ac:dyDescent="0.25">
      <c r="A2312" s="1">
        <v>2311</v>
      </c>
      <c r="B2312" s="2">
        <v>2312</v>
      </c>
      <c r="C2312" s="2" t="s">
        <v>6225</v>
      </c>
      <c r="D2312" s="2" t="s">
        <v>6226</v>
      </c>
      <c r="E2312" s="2" t="s">
        <v>13</v>
      </c>
      <c r="F2312" s="2">
        <v>0</v>
      </c>
      <c r="I2312" s="3" t="str">
        <f ca="1">IFERROR(__xludf.DUMMYFUNCTION("REGEXREPLACE(F2313,""\D"", """")
"),"#VALUE!")</f>
        <v>#VALUE!</v>
      </c>
    </row>
    <row r="2313" spans="1:9" ht="15.75" customHeight="1" x14ac:dyDescent="0.25">
      <c r="A2313" s="1">
        <v>2312</v>
      </c>
      <c r="B2313" s="2">
        <v>2313</v>
      </c>
      <c r="C2313" s="2" t="s">
        <v>6227</v>
      </c>
      <c r="D2313" s="2" t="s">
        <v>6228</v>
      </c>
      <c r="E2313" s="2" t="s">
        <v>6229</v>
      </c>
      <c r="F2313" s="2">
        <v>0</v>
      </c>
      <c r="I2313" s="3" t="str">
        <f ca="1">IFERROR(__xludf.DUMMYFUNCTION("REGEXREPLACE(F2314,""\D"", """")
"),"#VALUE!")</f>
        <v>#VALUE!</v>
      </c>
    </row>
    <row r="2314" spans="1:9" ht="15.75" customHeight="1" x14ac:dyDescent="0.25">
      <c r="A2314" s="1">
        <v>2313</v>
      </c>
      <c r="B2314" s="2">
        <v>2314</v>
      </c>
      <c r="C2314" s="2" t="s">
        <v>6230</v>
      </c>
      <c r="D2314" s="2" t="s">
        <v>6231</v>
      </c>
      <c r="E2314" s="2" t="s">
        <v>6232</v>
      </c>
      <c r="F2314" s="2">
        <v>0</v>
      </c>
      <c r="I2314" s="3" t="str">
        <f ca="1">IFERROR(__xludf.DUMMYFUNCTION("REGEXREPLACE(F2315,""\D"", """")
"),"#VALUE!")</f>
        <v>#VALUE!</v>
      </c>
    </row>
    <row r="2315" spans="1:9" ht="15.75" customHeight="1" x14ac:dyDescent="0.25">
      <c r="A2315" s="1">
        <v>2314</v>
      </c>
      <c r="B2315" s="2">
        <v>2315</v>
      </c>
      <c r="C2315" s="2" t="s">
        <v>6233</v>
      </c>
      <c r="D2315" s="2" t="s">
        <v>6234</v>
      </c>
      <c r="E2315" s="2" t="s">
        <v>6235</v>
      </c>
      <c r="F2315" s="2" t="s">
        <v>6236</v>
      </c>
      <c r="G2315" s="2">
        <v>0</v>
      </c>
      <c r="H2315" s="2" t="s">
        <v>5397</v>
      </c>
      <c r="I2315" s="3" t="str">
        <f ca="1">IFERROR(__xludf.DUMMYFUNCTION("REGEXREPLACE(F2316,""\D"", """")
"),"60")</f>
        <v>60</v>
      </c>
    </row>
    <row r="2316" spans="1:9" ht="15.75" customHeight="1" x14ac:dyDescent="0.25">
      <c r="A2316" s="1">
        <v>2315</v>
      </c>
      <c r="B2316" s="2">
        <v>2316</v>
      </c>
      <c r="C2316" s="2" t="s">
        <v>6237</v>
      </c>
      <c r="D2316" s="2" t="s">
        <v>6238</v>
      </c>
      <c r="E2316" s="2" t="s">
        <v>13</v>
      </c>
      <c r="F2316" s="2">
        <v>0</v>
      </c>
      <c r="I2316" s="3" t="str">
        <f ca="1">IFERROR(__xludf.DUMMYFUNCTION("REGEXREPLACE(F2317,""\D"", """")
"),"#VALUE!")</f>
        <v>#VALUE!</v>
      </c>
    </row>
    <row r="2317" spans="1:9" ht="15.75" customHeight="1" x14ac:dyDescent="0.25">
      <c r="A2317" s="1">
        <v>2316</v>
      </c>
      <c r="B2317" s="2">
        <v>2317</v>
      </c>
      <c r="C2317" s="2" t="s">
        <v>6239</v>
      </c>
      <c r="D2317" s="2" t="s">
        <v>6240</v>
      </c>
      <c r="E2317" s="2" t="s">
        <v>13</v>
      </c>
      <c r="F2317" s="2">
        <v>0</v>
      </c>
      <c r="I2317" s="3" t="str">
        <f ca="1">IFERROR(__xludf.DUMMYFUNCTION("REGEXREPLACE(F2318,""\D"", """")
"),"#VALUE!")</f>
        <v>#VALUE!</v>
      </c>
    </row>
    <row r="2318" spans="1:9" ht="15.75" customHeight="1" x14ac:dyDescent="0.25">
      <c r="A2318" s="1">
        <v>2317</v>
      </c>
      <c r="B2318" s="2">
        <v>2318</v>
      </c>
      <c r="C2318" s="2" t="s">
        <v>6241</v>
      </c>
      <c r="D2318" s="2" t="s">
        <v>6242</v>
      </c>
      <c r="E2318" s="2" t="s">
        <v>6243</v>
      </c>
      <c r="F2318" s="2" t="s">
        <v>220</v>
      </c>
      <c r="G2318" s="2">
        <v>0</v>
      </c>
      <c r="H2318" s="2" t="s">
        <v>272</v>
      </c>
      <c r="I2318" s="3" t="str">
        <f ca="1">IFERROR(__xludf.DUMMYFUNCTION("REGEXREPLACE(F2319,""\D"", """")
"),"18")</f>
        <v>18</v>
      </c>
    </row>
    <row r="2319" spans="1:9" ht="15.75" customHeight="1" x14ac:dyDescent="0.25">
      <c r="A2319" s="1">
        <v>2318</v>
      </c>
      <c r="B2319" s="2">
        <v>2319</v>
      </c>
      <c r="C2319" s="2" t="s">
        <v>6244</v>
      </c>
      <c r="D2319" s="2" t="s">
        <v>6245</v>
      </c>
      <c r="E2319" s="2" t="s">
        <v>6246</v>
      </c>
      <c r="F2319" s="2" t="s">
        <v>82</v>
      </c>
      <c r="G2319" s="2">
        <v>0</v>
      </c>
      <c r="H2319" s="2" t="s">
        <v>83</v>
      </c>
      <c r="I2319" s="3" t="str">
        <f ca="1">IFERROR(__xludf.DUMMYFUNCTION("REGEXREPLACE(F2320,""\D"", """")
"),"41")</f>
        <v>41</v>
      </c>
    </row>
    <row r="2320" spans="1:9" ht="15.75" customHeight="1" x14ac:dyDescent="0.25">
      <c r="A2320" s="1">
        <v>2319</v>
      </c>
      <c r="B2320" s="2">
        <v>2320</v>
      </c>
      <c r="C2320" s="2" t="s">
        <v>6247</v>
      </c>
      <c r="D2320" s="2" t="s">
        <v>6248</v>
      </c>
      <c r="E2320" s="2" t="s">
        <v>13</v>
      </c>
      <c r="F2320" s="2">
        <v>0</v>
      </c>
      <c r="I2320" s="3" t="str">
        <f ca="1">IFERROR(__xludf.DUMMYFUNCTION("REGEXREPLACE(F2321,""\D"", """")
"),"#VALUE!")</f>
        <v>#VALUE!</v>
      </c>
    </row>
    <row r="2321" spans="1:9" ht="15.75" customHeight="1" x14ac:dyDescent="0.25">
      <c r="A2321" s="1">
        <v>2320</v>
      </c>
      <c r="B2321" s="2">
        <v>2321</v>
      </c>
      <c r="C2321" s="2" t="s">
        <v>6249</v>
      </c>
      <c r="D2321" s="2" t="s">
        <v>6250</v>
      </c>
      <c r="E2321" s="2" t="s">
        <v>6251</v>
      </c>
      <c r="F2321" s="2" t="s">
        <v>4767</v>
      </c>
      <c r="G2321" s="2">
        <v>0</v>
      </c>
      <c r="H2321" s="2" t="s">
        <v>1017</v>
      </c>
      <c r="I2321" s="3" t="str">
        <f ca="1">IFERROR(__xludf.DUMMYFUNCTION("REGEXREPLACE(F2322,""\D"", """")
"),"43")</f>
        <v>43</v>
      </c>
    </row>
    <row r="2322" spans="1:9" ht="15.75" customHeight="1" x14ac:dyDescent="0.25">
      <c r="A2322" s="1">
        <v>2321</v>
      </c>
      <c r="B2322" s="2">
        <v>2322</v>
      </c>
      <c r="C2322" s="2" t="s">
        <v>6252</v>
      </c>
      <c r="D2322" s="2" t="s">
        <v>6253</v>
      </c>
      <c r="E2322" s="2" t="s">
        <v>6254</v>
      </c>
      <c r="F2322" s="2" t="s">
        <v>35</v>
      </c>
      <c r="G2322" s="2">
        <v>7</v>
      </c>
      <c r="H2322" s="2" t="s">
        <v>307</v>
      </c>
      <c r="I2322" s="3" t="str">
        <f ca="1">IFERROR(__xludf.DUMMYFUNCTION("REGEXREPLACE(F2323,""\D"", """")
"),"5")</f>
        <v>5</v>
      </c>
    </row>
    <row r="2323" spans="1:9" ht="15.75" customHeight="1" x14ac:dyDescent="0.25">
      <c r="A2323" s="1">
        <v>2322</v>
      </c>
      <c r="B2323" s="2">
        <v>2323</v>
      </c>
      <c r="C2323" s="2" t="s">
        <v>6255</v>
      </c>
      <c r="D2323" s="2" t="s">
        <v>6256</v>
      </c>
      <c r="E2323" s="2" t="s">
        <v>1867</v>
      </c>
      <c r="F2323" s="2">
        <v>0</v>
      </c>
      <c r="I2323" s="3" t="str">
        <f ca="1">IFERROR(__xludf.DUMMYFUNCTION("REGEXREPLACE(F2324,""\D"", """")
"),"#VALUE!")</f>
        <v>#VALUE!</v>
      </c>
    </row>
    <row r="2324" spans="1:9" ht="15.75" customHeight="1" x14ac:dyDescent="0.25">
      <c r="A2324" s="1">
        <v>2323</v>
      </c>
      <c r="B2324" s="2">
        <v>2324</v>
      </c>
      <c r="C2324" s="2" t="s">
        <v>6257</v>
      </c>
      <c r="D2324" s="2" t="s">
        <v>6258</v>
      </c>
      <c r="E2324" s="2" t="s">
        <v>13</v>
      </c>
      <c r="F2324" s="2">
        <v>0</v>
      </c>
      <c r="I2324" s="3" t="str">
        <f ca="1">IFERROR(__xludf.DUMMYFUNCTION("REGEXREPLACE(F2325,""\D"", """")
"),"#VALUE!")</f>
        <v>#VALUE!</v>
      </c>
    </row>
    <row r="2325" spans="1:9" ht="15.75" customHeight="1" x14ac:dyDescent="0.25">
      <c r="A2325" s="1">
        <v>2324</v>
      </c>
      <c r="B2325" s="2">
        <v>2325</v>
      </c>
      <c r="C2325" s="2" t="s">
        <v>6259</v>
      </c>
      <c r="D2325" s="2" t="s">
        <v>6260</v>
      </c>
      <c r="E2325" s="2" t="s">
        <v>6261</v>
      </c>
      <c r="F2325" s="2" t="s">
        <v>168</v>
      </c>
      <c r="G2325" s="2">
        <v>14</v>
      </c>
      <c r="H2325" s="2" t="s">
        <v>357</v>
      </c>
      <c r="I2325" s="3" t="str">
        <f ca="1">IFERROR(__xludf.DUMMYFUNCTION("REGEXREPLACE(F2326,""\D"", """")
"),"6")</f>
        <v>6</v>
      </c>
    </row>
    <row r="2326" spans="1:9" ht="15.75" customHeight="1" x14ac:dyDescent="0.25">
      <c r="A2326" s="1">
        <v>2325</v>
      </c>
      <c r="B2326" s="2">
        <v>2326</v>
      </c>
      <c r="C2326" s="2" t="s">
        <v>6262</v>
      </c>
      <c r="D2326" s="2" t="s">
        <v>6263</v>
      </c>
      <c r="E2326" s="2" t="s">
        <v>13</v>
      </c>
      <c r="F2326" s="2">
        <v>0</v>
      </c>
      <c r="I2326" s="3" t="str">
        <f ca="1">IFERROR(__xludf.DUMMYFUNCTION("REGEXREPLACE(F2327,""\D"", """")
"),"#VALUE!")</f>
        <v>#VALUE!</v>
      </c>
    </row>
    <row r="2327" spans="1:9" ht="15.75" customHeight="1" x14ac:dyDescent="0.25">
      <c r="A2327" s="1">
        <v>2326</v>
      </c>
      <c r="B2327" s="2">
        <v>2327</v>
      </c>
      <c r="C2327" s="2" t="s">
        <v>6264</v>
      </c>
      <c r="D2327" s="2" t="s">
        <v>6265</v>
      </c>
      <c r="E2327" s="2" t="s">
        <v>13</v>
      </c>
      <c r="F2327" s="2">
        <v>0</v>
      </c>
      <c r="I2327" s="3" t="str">
        <f ca="1">IFERROR(__xludf.DUMMYFUNCTION("REGEXREPLACE(F2328,""\D"", """")
"),"#VALUE!")</f>
        <v>#VALUE!</v>
      </c>
    </row>
    <row r="2328" spans="1:9" ht="15.75" customHeight="1" x14ac:dyDescent="0.25">
      <c r="A2328" s="1">
        <v>2327</v>
      </c>
      <c r="B2328" s="2">
        <v>2328</v>
      </c>
      <c r="C2328" s="2" t="s">
        <v>6266</v>
      </c>
      <c r="D2328" s="2" t="s">
        <v>6267</v>
      </c>
      <c r="E2328" s="2" t="s">
        <v>327</v>
      </c>
      <c r="F2328" s="2">
        <v>0</v>
      </c>
      <c r="I2328" s="3" t="str">
        <f ca="1">IFERROR(__xludf.DUMMYFUNCTION("REGEXREPLACE(F2329,""\D"", """")
"),"#VALUE!")</f>
        <v>#VALUE!</v>
      </c>
    </row>
    <row r="2329" spans="1:9" ht="15.75" customHeight="1" x14ac:dyDescent="0.25">
      <c r="A2329" s="1">
        <v>2328</v>
      </c>
      <c r="B2329" s="2">
        <v>2329</v>
      </c>
      <c r="C2329" s="2" t="s">
        <v>6268</v>
      </c>
      <c r="D2329" s="2" t="s">
        <v>6269</v>
      </c>
      <c r="E2329" s="2" t="s">
        <v>13</v>
      </c>
      <c r="F2329" s="2">
        <v>0</v>
      </c>
      <c r="I2329" s="3" t="str">
        <f ca="1">IFERROR(__xludf.DUMMYFUNCTION("REGEXREPLACE(F2330,""\D"", """")
"),"#VALUE!")</f>
        <v>#VALUE!</v>
      </c>
    </row>
    <row r="2330" spans="1:9" ht="15.75" customHeight="1" x14ac:dyDescent="0.25">
      <c r="A2330" s="1">
        <v>2329</v>
      </c>
      <c r="B2330" s="2">
        <v>2330</v>
      </c>
      <c r="C2330" s="2" t="s">
        <v>6270</v>
      </c>
      <c r="D2330" s="2" t="s">
        <v>6271</v>
      </c>
      <c r="E2330" s="2" t="s">
        <v>13</v>
      </c>
      <c r="F2330" s="2">
        <v>0</v>
      </c>
      <c r="I2330" s="3" t="str">
        <f ca="1">IFERROR(__xludf.DUMMYFUNCTION("REGEXREPLACE(F2331,""\D"", """")
"),"#VALUE!")</f>
        <v>#VALUE!</v>
      </c>
    </row>
    <row r="2331" spans="1:9" ht="15.75" customHeight="1" x14ac:dyDescent="0.25">
      <c r="A2331" s="1">
        <v>2330</v>
      </c>
      <c r="B2331" s="2">
        <v>2331</v>
      </c>
      <c r="C2331" s="2" t="s">
        <v>6272</v>
      </c>
      <c r="D2331" s="2" t="s">
        <v>6273</v>
      </c>
      <c r="E2331" s="2" t="s">
        <v>13</v>
      </c>
      <c r="F2331" s="2">
        <v>0</v>
      </c>
      <c r="I2331" s="3" t="str">
        <f ca="1">IFERROR(__xludf.DUMMYFUNCTION("REGEXREPLACE(F2332,""\D"", """")
"),"#VALUE!")</f>
        <v>#VALUE!</v>
      </c>
    </row>
    <row r="2332" spans="1:9" ht="15.75" customHeight="1" x14ac:dyDescent="0.25">
      <c r="A2332" s="1">
        <v>2331</v>
      </c>
      <c r="B2332" s="2">
        <v>2332</v>
      </c>
      <c r="C2332" s="2" t="s">
        <v>6274</v>
      </c>
      <c r="D2332" s="2" t="s">
        <v>6275</v>
      </c>
      <c r="E2332" s="2" t="s">
        <v>6276</v>
      </c>
      <c r="F2332" s="2" t="s">
        <v>6277</v>
      </c>
      <c r="G2332" s="2">
        <v>0</v>
      </c>
      <c r="H2332" s="2" t="s">
        <v>6278</v>
      </c>
      <c r="I2332" s="3" t="str">
        <f ca="1">IFERROR(__xludf.DUMMYFUNCTION("REGEXREPLACE(F2333,""\D"", """")
"),"90")</f>
        <v>90</v>
      </c>
    </row>
    <row r="2333" spans="1:9" ht="15.75" customHeight="1" x14ac:dyDescent="0.25">
      <c r="A2333" s="1">
        <v>2332</v>
      </c>
      <c r="B2333" s="2">
        <v>2333</v>
      </c>
      <c r="C2333" s="2" t="s">
        <v>6279</v>
      </c>
      <c r="D2333" s="2" t="s">
        <v>6280</v>
      </c>
      <c r="E2333" s="2" t="s">
        <v>13</v>
      </c>
      <c r="F2333" s="2">
        <v>0</v>
      </c>
      <c r="I2333" s="3" t="str">
        <f ca="1">IFERROR(__xludf.DUMMYFUNCTION("REGEXREPLACE(F2334,""\D"", """")
"),"#VALUE!")</f>
        <v>#VALUE!</v>
      </c>
    </row>
    <row r="2334" spans="1:9" ht="15.75" customHeight="1" x14ac:dyDescent="0.25">
      <c r="A2334" s="1">
        <v>2333</v>
      </c>
      <c r="B2334" s="2">
        <v>2334</v>
      </c>
      <c r="C2334" s="2" t="s">
        <v>6281</v>
      </c>
      <c r="D2334" s="2" t="s">
        <v>6282</v>
      </c>
      <c r="E2334" s="2" t="s">
        <v>1652</v>
      </c>
      <c r="F2334" s="2">
        <v>0</v>
      </c>
      <c r="I2334" s="3" t="str">
        <f ca="1">IFERROR(__xludf.DUMMYFUNCTION("REGEXREPLACE(F2335,""\D"", """")
"),"#VALUE!")</f>
        <v>#VALUE!</v>
      </c>
    </row>
    <row r="2335" spans="1:9" ht="15.75" customHeight="1" x14ac:dyDescent="0.25">
      <c r="A2335" s="1">
        <v>2334</v>
      </c>
      <c r="B2335" s="2">
        <v>2335</v>
      </c>
      <c r="C2335" s="2" t="s">
        <v>6283</v>
      </c>
      <c r="D2335" s="2" t="s">
        <v>6284</v>
      </c>
      <c r="E2335" s="2" t="s">
        <v>13</v>
      </c>
      <c r="F2335" s="2">
        <v>0</v>
      </c>
      <c r="I2335" s="3" t="str">
        <f ca="1">IFERROR(__xludf.DUMMYFUNCTION("REGEXREPLACE(F2336,""\D"", """")
"),"#VALUE!")</f>
        <v>#VALUE!</v>
      </c>
    </row>
    <row r="2336" spans="1:9" ht="15.75" customHeight="1" x14ac:dyDescent="0.25">
      <c r="A2336" s="1">
        <v>2335</v>
      </c>
      <c r="B2336" s="2">
        <v>2336</v>
      </c>
      <c r="C2336" s="2" t="s">
        <v>6285</v>
      </c>
      <c r="D2336" s="2" t="s">
        <v>6286</v>
      </c>
      <c r="E2336" s="2" t="s">
        <v>13</v>
      </c>
      <c r="F2336" s="2">
        <v>0</v>
      </c>
      <c r="I2336" s="3" t="str">
        <f ca="1">IFERROR(__xludf.DUMMYFUNCTION("REGEXREPLACE(F2337,""\D"", """")
"),"#VALUE!")</f>
        <v>#VALUE!</v>
      </c>
    </row>
    <row r="2337" spans="1:9" ht="15.75" customHeight="1" x14ac:dyDescent="0.25">
      <c r="A2337" s="1">
        <v>2336</v>
      </c>
      <c r="B2337" s="2">
        <v>2337</v>
      </c>
      <c r="C2337" s="2" t="s">
        <v>6287</v>
      </c>
      <c r="D2337" s="2" t="s">
        <v>6288</v>
      </c>
      <c r="E2337" s="2" t="s">
        <v>6289</v>
      </c>
      <c r="F2337" s="2" t="s">
        <v>409</v>
      </c>
      <c r="G2337" s="2">
        <v>1</v>
      </c>
      <c r="H2337" s="2" t="s">
        <v>1471</v>
      </c>
      <c r="I2337" s="3" t="str">
        <f ca="1">IFERROR(__xludf.DUMMYFUNCTION("REGEXREPLACE(F2338,""\D"", """")
"),"7")</f>
        <v>7</v>
      </c>
    </row>
    <row r="2338" spans="1:9" ht="15.75" customHeight="1" x14ac:dyDescent="0.25">
      <c r="A2338" s="1">
        <v>2337</v>
      </c>
      <c r="B2338" s="2">
        <v>2338</v>
      </c>
      <c r="C2338" s="2" t="s">
        <v>6290</v>
      </c>
      <c r="D2338" s="2" t="s">
        <v>6291</v>
      </c>
      <c r="E2338" s="2" t="s">
        <v>13</v>
      </c>
      <c r="F2338" s="2">
        <v>0</v>
      </c>
      <c r="I2338" s="3" t="str">
        <f ca="1">IFERROR(__xludf.DUMMYFUNCTION("REGEXREPLACE(F2339,""\D"", """")
"),"#VALUE!")</f>
        <v>#VALUE!</v>
      </c>
    </row>
    <row r="2339" spans="1:9" ht="15.75" customHeight="1" x14ac:dyDescent="0.25">
      <c r="A2339" s="1">
        <v>2338</v>
      </c>
      <c r="B2339" s="2">
        <v>2339</v>
      </c>
      <c r="C2339" s="2" t="s">
        <v>6292</v>
      </c>
      <c r="D2339" s="2" t="s">
        <v>6293</v>
      </c>
      <c r="E2339" s="2" t="s">
        <v>6294</v>
      </c>
      <c r="F2339" s="2" t="s">
        <v>314</v>
      </c>
      <c r="G2339" s="2">
        <v>10</v>
      </c>
      <c r="H2339" s="2" t="s">
        <v>858</v>
      </c>
      <c r="I2339" s="3" t="str">
        <f ca="1">IFERROR(__xludf.DUMMYFUNCTION("REGEXREPLACE(F2340,""\D"", """")
"),"16")</f>
        <v>16</v>
      </c>
    </row>
    <row r="2340" spans="1:9" ht="15.75" customHeight="1" x14ac:dyDescent="0.25">
      <c r="A2340" s="1">
        <v>2339</v>
      </c>
      <c r="B2340" s="2">
        <v>2340</v>
      </c>
      <c r="C2340" s="2" t="s">
        <v>6295</v>
      </c>
      <c r="D2340" s="2" t="s">
        <v>6296</v>
      </c>
      <c r="E2340" s="2" t="s">
        <v>6297</v>
      </c>
      <c r="F2340" s="2">
        <v>0</v>
      </c>
      <c r="I2340" s="3" t="str">
        <f ca="1">IFERROR(__xludf.DUMMYFUNCTION("REGEXREPLACE(F2341,""\D"", """")
"),"#VALUE!")</f>
        <v>#VALUE!</v>
      </c>
    </row>
    <row r="2341" spans="1:9" ht="15.75" customHeight="1" x14ac:dyDescent="0.25">
      <c r="A2341" s="1">
        <v>2340</v>
      </c>
      <c r="B2341" s="2">
        <v>2341</v>
      </c>
      <c r="C2341" s="2" t="s">
        <v>6298</v>
      </c>
      <c r="D2341" s="2" t="s">
        <v>6299</v>
      </c>
      <c r="E2341" s="2" t="s">
        <v>13</v>
      </c>
      <c r="F2341" s="2">
        <v>0</v>
      </c>
      <c r="I2341" s="3" t="str">
        <f ca="1">IFERROR(__xludf.DUMMYFUNCTION("REGEXREPLACE(F2342,""\D"", """")
"),"#VALUE!")</f>
        <v>#VALUE!</v>
      </c>
    </row>
    <row r="2342" spans="1:9" ht="15.75" customHeight="1" x14ac:dyDescent="0.25">
      <c r="A2342" s="1">
        <v>2341</v>
      </c>
      <c r="B2342" s="2">
        <v>2342</v>
      </c>
      <c r="C2342" s="2" t="s">
        <v>6300</v>
      </c>
      <c r="D2342" s="2" t="s">
        <v>6301</v>
      </c>
      <c r="E2342" s="2" t="s">
        <v>6302</v>
      </c>
      <c r="F2342" s="2">
        <v>0</v>
      </c>
      <c r="I2342" s="3" t="str">
        <f ca="1">IFERROR(__xludf.DUMMYFUNCTION("REGEXREPLACE(F2343,""\D"", """")
"),"#VALUE!")</f>
        <v>#VALUE!</v>
      </c>
    </row>
    <row r="2343" spans="1:9" ht="15.75" customHeight="1" x14ac:dyDescent="0.25">
      <c r="A2343" s="1">
        <v>2342</v>
      </c>
      <c r="B2343" s="2">
        <v>2343</v>
      </c>
      <c r="C2343" s="2" t="s">
        <v>6303</v>
      </c>
      <c r="D2343" s="2" t="s">
        <v>6304</v>
      </c>
      <c r="E2343" s="2" t="s">
        <v>13</v>
      </c>
      <c r="F2343" s="2">
        <v>0</v>
      </c>
      <c r="I2343" s="3" t="str">
        <f ca="1">IFERROR(__xludf.DUMMYFUNCTION("REGEXREPLACE(F2344,""\D"", """")
"),"#VALUE!")</f>
        <v>#VALUE!</v>
      </c>
    </row>
    <row r="2344" spans="1:9" ht="15.75" customHeight="1" x14ac:dyDescent="0.25">
      <c r="A2344" s="1">
        <v>2343</v>
      </c>
      <c r="B2344" s="2">
        <v>2344</v>
      </c>
      <c r="C2344" s="2" t="s">
        <v>6305</v>
      </c>
      <c r="D2344" s="2" t="s">
        <v>6306</v>
      </c>
      <c r="E2344" s="2" t="s">
        <v>13</v>
      </c>
      <c r="F2344" s="2">
        <v>0</v>
      </c>
      <c r="I2344" s="3" t="str">
        <f ca="1">IFERROR(__xludf.DUMMYFUNCTION("REGEXREPLACE(F2345,""\D"", """")
"),"#VALUE!")</f>
        <v>#VALUE!</v>
      </c>
    </row>
    <row r="2345" spans="1:9" ht="15.75" customHeight="1" x14ac:dyDescent="0.25">
      <c r="A2345" s="1">
        <v>2344</v>
      </c>
      <c r="B2345" s="2">
        <v>2345</v>
      </c>
      <c r="C2345" s="2" t="s">
        <v>6307</v>
      </c>
      <c r="D2345" s="2" t="s">
        <v>6308</v>
      </c>
      <c r="E2345" s="2" t="s">
        <v>6309</v>
      </c>
      <c r="F2345" s="2">
        <v>0</v>
      </c>
      <c r="I2345" s="3" t="str">
        <f ca="1">IFERROR(__xludf.DUMMYFUNCTION("REGEXREPLACE(F2346,""\D"", """")
"),"#VALUE!")</f>
        <v>#VALUE!</v>
      </c>
    </row>
    <row r="2346" spans="1:9" ht="15.75" customHeight="1" x14ac:dyDescent="0.25">
      <c r="A2346" s="1">
        <v>2345</v>
      </c>
      <c r="B2346" s="2">
        <v>2346</v>
      </c>
      <c r="C2346" s="2" t="s">
        <v>6310</v>
      </c>
      <c r="D2346" s="2" t="s">
        <v>6311</v>
      </c>
      <c r="E2346" s="2" t="s">
        <v>6312</v>
      </c>
      <c r="F2346" s="2" t="s">
        <v>2270</v>
      </c>
      <c r="G2346" s="2">
        <v>2</v>
      </c>
      <c r="H2346" s="2" t="s">
        <v>135</v>
      </c>
      <c r="I2346" s="3" t="str">
        <f ca="1">IFERROR(__xludf.DUMMYFUNCTION("REGEXREPLACE(F2347,""\D"", """")
"),"19")</f>
        <v>19</v>
      </c>
    </row>
    <row r="2347" spans="1:9" ht="15.75" customHeight="1" x14ac:dyDescent="0.25">
      <c r="A2347" s="1">
        <v>2346</v>
      </c>
      <c r="B2347" s="2">
        <v>2347</v>
      </c>
      <c r="C2347" s="2" t="s">
        <v>6313</v>
      </c>
      <c r="D2347" s="2" t="s">
        <v>6314</v>
      </c>
      <c r="E2347" s="2" t="s">
        <v>6315</v>
      </c>
      <c r="F2347" s="2" t="s">
        <v>962</v>
      </c>
      <c r="G2347" s="2">
        <v>8</v>
      </c>
      <c r="H2347" s="2" t="s">
        <v>47</v>
      </c>
      <c r="I2347" s="3" t="str">
        <f ca="1">IFERROR(__xludf.DUMMYFUNCTION("REGEXREPLACE(F2348,""\D"", """")
"),"8")</f>
        <v>8</v>
      </c>
    </row>
    <row r="2348" spans="1:9" ht="15.75" customHeight="1" x14ac:dyDescent="0.25">
      <c r="A2348" s="1">
        <v>2347</v>
      </c>
      <c r="B2348" s="2">
        <v>2348</v>
      </c>
      <c r="C2348" s="2" t="s">
        <v>6316</v>
      </c>
      <c r="D2348" s="2" t="s">
        <v>6317</v>
      </c>
      <c r="E2348" s="2" t="s">
        <v>6318</v>
      </c>
      <c r="F2348" s="2">
        <v>0</v>
      </c>
      <c r="I2348" s="3" t="str">
        <f ca="1">IFERROR(__xludf.DUMMYFUNCTION("REGEXREPLACE(F2349,""\D"", """")
"),"#VALUE!")</f>
        <v>#VALUE!</v>
      </c>
    </row>
    <row r="2349" spans="1:9" ht="15.75" customHeight="1" x14ac:dyDescent="0.25">
      <c r="A2349" s="1">
        <v>2348</v>
      </c>
      <c r="B2349" s="2">
        <v>2349</v>
      </c>
      <c r="C2349" s="2" t="s">
        <v>6319</v>
      </c>
      <c r="D2349" s="2" t="s">
        <v>6320</v>
      </c>
      <c r="E2349" s="2" t="s">
        <v>6321</v>
      </c>
      <c r="F2349" s="2">
        <v>0</v>
      </c>
      <c r="I2349" s="3" t="str">
        <f ca="1">IFERROR(__xludf.DUMMYFUNCTION("REGEXREPLACE(F2350,""\D"", """")
"),"#VALUE!")</f>
        <v>#VALUE!</v>
      </c>
    </row>
    <row r="2350" spans="1:9" ht="15.75" customHeight="1" x14ac:dyDescent="0.25">
      <c r="A2350" s="1">
        <v>2349</v>
      </c>
      <c r="B2350" s="2">
        <v>2350</v>
      </c>
      <c r="C2350" s="2" t="s">
        <v>6322</v>
      </c>
      <c r="D2350" s="2" t="s">
        <v>6323</v>
      </c>
      <c r="E2350" s="2" t="s">
        <v>6324</v>
      </c>
      <c r="F2350" s="2" t="s">
        <v>154</v>
      </c>
      <c r="G2350" s="2">
        <v>8</v>
      </c>
      <c r="H2350" s="2" t="s">
        <v>369</v>
      </c>
      <c r="I2350" s="3" t="str">
        <f ca="1">IFERROR(__xludf.DUMMYFUNCTION("REGEXREPLACE(F2351,""\D"", """")
"),"3")</f>
        <v>3</v>
      </c>
    </row>
    <row r="2351" spans="1:9" ht="15.75" customHeight="1" x14ac:dyDescent="0.25">
      <c r="A2351" s="1">
        <v>2350</v>
      </c>
      <c r="B2351" s="2">
        <v>2351</v>
      </c>
      <c r="C2351" s="2" t="s">
        <v>6325</v>
      </c>
      <c r="D2351" s="2" t="s">
        <v>6326</v>
      </c>
      <c r="E2351" s="2" t="s">
        <v>6327</v>
      </c>
      <c r="F2351" s="2">
        <v>0</v>
      </c>
      <c r="I2351" s="3" t="str">
        <f ca="1">IFERROR(__xludf.DUMMYFUNCTION("REGEXREPLACE(F2352,""\D"", """")
"),"#VALUE!")</f>
        <v>#VALUE!</v>
      </c>
    </row>
    <row r="2352" spans="1:9" ht="15.75" customHeight="1" x14ac:dyDescent="0.25">
      <c r="A2352" s="1">
        <v>2351</v>
      </c>
      <c r="B2352" s="2">
        <v>2352</v>
      </c>
      <c r="C2352" s="2" t="s">
        <v>6328</v>
      </c>
      <c r="D2352" s="2" t="s">
        <v>6329</v>
      </c>
      <c r="E2352" s="2" t="s">
        <v>6330</v>
      </c>
      <c r="F2352" s="2" t="s">
        <v>35</v>
      </c>
      <c r="G2352" s="2">
        <v>6</v>
      </c>
      <c r="H2352" s="2" t="s">
        <v>369</v>
      </c>
      <c r="I2352" s="3" t="str">
        <f ca="1">IFERROR(__xludf.DUMMYFUNCTION("REGEXREPLACE(F2353,""\D"", """")
"),"5")</f>
        <v>5</v>
      </c>
    </row>
    <row r="2353" spans="1:9" ht="15.75" customHeight="1" x14ac:dyDescent="0.25">
      <c r="A2353" s="1">
        <v>2352</v>
      </c>
      <c r="B2353" s="2">
        <v>2353</v>
      </c>
      <c r="C2353" s="2" t="s">
        <v>6331</v>
      </c>
      <c r="D2353" s="2" t="s">
        <v>6332</v>
      </c>
      <c r="E2353" s="2" t="s">
        <v>6333</v>
      </c>
      <c r="F2353" s="2" t="s">
        <v>6334</v>
      </c>
      <c r="G2353" s="2">
        <v>0</v>
      </c>
      <c r="H2353" s="2" t="s">
        <v>2906</v>
      </c>
      <c r="I2353" s="3" t="str">
        <f ca="1">IFERROR(__xludf.DUMMYFUNCTION("REGEXREPLACE(F2354,""\D"", """")
"),"53")</f>
        <v>53</v>
      </c>
    </row>
    <row r="2354" spans="1:9" ht="15.75" customHeight="1" x14ac:dyDescent="0.25">
      <c r="A2354" s="1">
        <v>2353</v>
      </c>
      <c r="B2354" s="2">
        <v>2354</v>
      </c>
      <c r="C2354" s="2" t="s">
        <v>6335</v>
      </c>
      <c r="D2354" s="2" t="s">
        <v>6336</v>
      </c>
      <c r="E2354" s="2" t="s">
        <v>13</v>
      </c>
      <c r="F2354" s="2">
        <v>0</v>
      </c>
      <c r="I2354" s="3" t="str">
        <f ca="1">IFERROR(__xludf.DUMMYFUNCTION("REGEXREPLACE(F2355,""\D"", """")
"),"#VALUE!")</f>
        <v>#VALUE!</v>
      </c>
    </row>
    <row r="2355" spans="1:9" ht="15.75" customHeight="1" x14ac:dyDescent="0.25">
      <c r="A2355" s="1">
        <v>2354</v>
      </c>
      <c r="B2355" s="2">
        <v>2355</v>
      </c>
      <c r="C2355" s="2" t="s">
        <v>6337</v>
      </c>
      <c r="D2355" s="2" t="s">
        <v>6338</v>
      </c>
      <c r="E2355" s="2" t="s">
        <v>6339</v>
      </c>
      <c r="F2355" s="2" t="s">
        <v>159</v>
      </c>
      <c r="G2355" s="2">
        <v>74</v>
      </c>
      <c r="H2355" s="2" t="s">
        <v>6340</v>
      </c>
      <c r="I2355" s="3" t="str">
        <f ca="1">IFERROR(__xludf.DUMMYFUNCTION("REGEXREPLACE(F2356,""\D"", """")
"),"11")</f>
        <v>11</v>
      </c>
    </row>
    <row r="2356" spans="1:9" ht="15.75" customHeight="1" x14ac:dyDescent="0.25">
      <c r="A2356" s="1">
        <v>2355</v>
      </c>
      <c r="B2356" s="2">
        <v>2356</v>
      </c>
      <c r="C2356" s="2" t="s">
        <v>6341</v>
      </c>
      <c r="D2356" s="2" t="s">
        <v>6342</v>
      </c>
      <c r="E2356" s="2" t="s">
        <v>13</v>
      </c>
      <c r="F2356" s="2">
        <v>0</v>
      </c>
      <c r="I2356" s="3" t="str">
        <f ca="1">IFERROR(__xludf.DUMMYFUNCTION("REGEXREPLACE(F2357,""\D"", """")
"),"#VALUE!")</f>
        <v>#VALUE!</v>
      </c>
    </row>
    <row r="2357" spans="1:9" ht="15.75" customHeight="1" x14ac:dyDescent="0.25">
      <c r="A2357" s="1">
        <v>2356</v>
      </c>
      <c r="B2357" s="2">
        <v>2357</v>
      </c>
      <c r="C2357" s="2" t="s">
        <v>6343</v>
      </c>
      <c r="D2357" s="2" t="s">
        <v>6344</v>
      </c>
      <c r="E2357" s="2" t="s">
        <v>13</v>
      </c>
      <c r="F2357" s="2">
        <v>0</v>
      </c>
      <c r="I2357" s="3" t="str">
        <f ca="1">IFERROR(__xludf.DUMMYFUNCTION("REGEXREPLACE(F2358,""\D"", """")
"),"#VALUE!")</f>
        <v>#VALUE!</v>
      </c>
    </row>
    <row r="2358" spans="1:9" ht="15.75" customHeight="1" x14ac:dyDescent="0.25">
      <c r="A2358" s="1">
        <v>2357</v>
      </c>
      <c r="B2358" s="2">
        <v>2358</v>
      </c>
      <c r="C2358" s="2" t="s">
        <v>6345</v>
      </c>
      <c r="D2358" s="2" t="s">
        <v>6346</v>
      </c>
      <c r="E2358" s="2" t="s">
        <v>6347</v>
      </c>
      <c r="F2358" s="2">
        <v>0</v>
      </c>
      <c r="I2358" s="3" t="str">
        <f ca="1">IFERROR(__xludf.DUMMYFUNCTION("REGEXREPLACE(F2359,""\D"", """")
"),"#VALUE!")</f>
        <v>#VALUE!</v>
      </c>
    </row>
    <row r="2359" spans="1:9" ht="15.75" customHeight="1" x14ac:dyDescent="0.25">
      <c r="A2359" s="1">
        <v>2358</v>
      </c>
      <c r="B2359" s="2">
        <v>2359</v>
      </c>
      <c r="C2359" s="2" t="s">
        <v>6348</v>
      </c>
      <c r="D2359" s="2" t="s">
        <v>6349</v>
      </c>
      <c r="E2359" s="2" t="s">
        <v>6350</v>
      </c>
      <c r="F2359" s="2" t="s">
        <v>220</v>
      </c>
      <c r="G2359" s="2">
        <v>37</v>
      </c>
      <c r="H2359" s="2" t="s">
        <v>5004</v>
      </c>
      <c r="I2359" s="3" t="str">
        <f ca="1">IFERROR(__xludf.DUMMYFUNCTION("REGEXREPLACE(F2360,""\D"", """")
"),"18")</f>
        <v>18</v>
      </c>
    </row>
    <row r="2360" spans="1:9" ht="15.75" customHeight="1" x14ac:dyDescent="0.25">
      <c r="A2360" s="1">
        <v>2359</v>
      </c>
      <c r="B2360" s="2">
        <v>2360</v>
      </c>
      <c r="C2360" s="2" t="s">
        <v>6351</v>
      </c>
      <c r="D2360" s="2" t="s">
        <v>6352</v>
      </c>
      <c r="E2360" s="2" t="s">
        <v>13</v>
      </c>
      <c r="F2360" s="2">
        <v>0</v>
      </c>
      <c r="I2360" s="3" t="str">
        <f ca="1">IFERROR(__xludf.DUMMYFUNCTION("REGEXREPLACE(F2361,""\D"", """")
"),"#VALUE!")</f>
        <v>#VALUE!</v>
      </c>
    </row>
    <row r="2361" spans="1:9" ht="15.75" customHeight="1" x14ac:dyDescent="0.25">
      <c r="A2361" s="1">
        <v>2360</v>
      </c>
      <c r="B2361" s="2">
        <v>2361</v>
      </c>
      <c r="C2361" s="2" t="s">
        <v>6353</v>
      </c>
      <c r="D2361" s="2" t="s">
        <v>6354</v>
      </c>
      <c r="E2361" s="2" t="s">
        <v>6355</v>
      </c>
      <c r="F2361" s="2" t="s">
        <v>409</v>
      </c>
      <c r="G2361" s="2">
        <v>4</v>
      </c>
      <c r="H2361" s="2" t="s">
        <v>369</v>
      </c>
      <c r="I2361" s="3" t="str">
        <f ca="1">IFERROR(__xludf.DUMMYFUNCTION("REGEXREPLACE(F2362,""\D"", """")
"),"7")</f>
        <v>7</v>
      </c>
    </row>
    <row r="2362" spans="1:9" ht="15.75" customHeight="1" x14ac:dyDescent="0.25">
      <c r="A2362" s="1">
        <v>2361</v>
      </c>
      <c r="B2362" s="2">
        <v>2362</v>
      </c>
      <c r="C2362" s="2" t="s">
        <v>6356</v>
      </c>
      <c r="D2362" s="2" t="s">
        <v>6357</v>
      </c>
      <c r="E2362" s="2" t="s">
        <v>13</v>
      </c>
      <c r="F2362" s="2">
        <v>0</v>
      </c>
      <c r="I2362" s="3" t="str">
        <f ca="1">IFERROR(__xludf.DUMMYFUNCTION("REGEXREPLACE(F2363,""\D"", """")
"),"#VALUE!")</f>
        <v>#VALUE!</v>
      </c>
    </row>
    <row r="2363" spans="1:9" ht="15.75" customHeight="1" x14ac:dyDescent="0.25">
      <c r="A2363" s="1">
        <v>2362</v>
      </c>
      <c r="B2363" s="2">
        <v>2363</v>
      </c>
      <c r="C2363" s="2" t="s">
        <v>6358</v>
      </c>
      <c r="D2363" s="2" t="s">
        <v>6359</v>
      </c>
      <c r="E2363" s="2" t="s">
        <v>6360</v>
      </c>
      <c r="F2363" s="2" t="s">
        <v>46</v>
      </c>
      <c r="G2363" s="2">
        <v>38</v>
      </c>
      <c r="H2363" s="2" t="s">
        <v>1138</v>
      </c>
      <c r="I2363" s="3" t="str">
        <f ca="1">IFERROR(__xludf.DUMMYFUNCTION("REGEXREPLACE(F2364,""\D"", """")
"),"13")</f>
        <v>13</v>
      </c>
    </row>
    <row r="2364" spans="1:9" ht="15.75" customHeight="1" x14ac:dyDescent="0.25">
      <c r="A2364" s="1">
        <v>2363</v>
      </c>
      <c r="B2364" s="2">
        <v>2364</v>
      </c>
      <c r="C2364" s="2" t="s">
        <v>6361</v>
      </c>
      <c r="D2364" s="2" t="s">
        <v>6362</v>
      </c>
      <c r="E2364" s="2" t="s">
        <v>13</v>
      </c>
      <c r="F2364" s="2">
        <v>0</v>
      </c>
      <c r="I2364" s="3" t="str">
        <f ca="1">IFERROR(__xludf.DUMMYFUNCTION("REGEXREPLACE(F2365,""\D"", """")
"),"#VALUE!")</f>
        <v>#VALUE!</v>
      </c>
    </row>
    <row r="2365" spans="1:9" ht="15.75" customHeight="1" x14ac:dyDescent="0.25">
      <c r="A2365" s="1">
        <v>2364</v>
      </c>
      <c r="B2365" s="2">
        <v>2365</v>
      </c>
      <c r="C2365" s="2" t="s">
        <v>6363</v>
      </c>
      <c r="D2365" s="2" t="s">
        <v>6364</v>
      </c>
      <c r="E2365" s="2" t="s">
        <v>6365</v>
      </c>
      <c r="F2365" s="2">
        <v>0</v>
      </c>
      <c r="I2365" s="3" t="str">
        <f ca="1">IFERROR(__xludf.DUMMYFUNCTION("REGEXREPLACE(F2366,""\D"", """")
"),"#VALUE!")</f>
        <v>#VALUE!</v>
      </c>
    </row>
    <row r="2366" spans="1:9" ht="15.75" customHeight="1" x14ac:dyDescent="0.25">
      <c r="A2366" s="1">
        <v>2365</v>
      </c>
      <c r="B2366" s="2">
        <v>2366</v>
      </c>
      <c r="C2366" s="2" t="s">
        <v>6366</v>
      </c>
      <c r="D2366" s="2" t="s">
        <v>6367</v>
      </c>
      <c r="E2366" s="2" t="s">
        <v>13</v>
      </c>
      <c r="F2366" s="2">
        <v>0</v>
      </c>
      <c r="I2366" s="3" t="str">
        <f ca="1">IFERROR(__xludf.DUMMYFUNCTION("REGEXREPLACE(F2367,""\D"", """")
"),"#VALUE!")</f>
        <v>#VALUE!</v>
      </c>
    </row>
    <row r="2367" spans="1:9" ht="15.75" customHeight="1" x14ac:dyDescent="0.25">
      <c r="A2367" s="1">
        <v>2366</v>
      </c>
      <c r="B2367" s="2">
        <v>2367</v>
      </c>
      <c r="C2367" s="2" t="s">
        <v>6368</v>
      </c>
      <c r="D2367" s="2" t="s">
        <v>6369</v>
      </c>
      <c r="E2367" s="2" t="s">
        <v>6370</v>
      </c>
      <c r="F2367" s="2">
        <v>0</v>
      </c>
      <c r="I2367" s="3" t="str">
        <f ca="1">IFERROR(__xludf.DUMMYFUNCTION("REGEXREPLACE(F2368,""\D"", """")
"),"#VALUE!")</f>
        <v>#VALUE!</v>
      </c>
    </row>
    <row r="2368" spans="1:9" ht="15.75" customHeight="1" x14ac:dyDescent="0.25">
      <c r="A2368" s="1">
        <v>2367</v>
      </c>
      <c r="B2368" s="2">
        <v>2368</v>
      </c>
      <c r="C2368" s="2" t="s">
        <v>6371</v>
      </c>
      <c r="D2368" s="2" t="s">
        <v>6372</v>
      </c>
      <c r="E2368" s="2" t="s">
        <v>6373</v>
      </c>
      <c r="F2368" s="2" t="s">
        <v>168</v>
      </c>
      <c r="G2368" s="2">
        <v>20</v>
      </c>
      <c r="H2368" s="2" t="s">
        <v>858</v>
      </c>
      <c r="I2368" s="3" t="str">
        <f ca="1">IFERROR(__xludf.DUMMYFUNCTION("REGEXREPLACE(F2369,""\D"", """")
"),"6")</f>
        <v>6</v>
      </c>
    </row>
    <row r="2369" spans="1:9" ht="15.75" customHeight="1" x14ac:dyDescent="0.25">
      <c r="A2369" s="1">
        <v>2368</v>
      </c>
      <c r="B2369" s="2">
        <v>2369</v>
      </c>
      <c r="C2369" s="2" t="s">
        <v>6374</v>
      </c>
      <c r="D2369" s="2" t="s">
        <v>6375</v>
      </c>
      <c r="E2369" s="2" t="s">
        <v>13</v>
      </c>
      <c r="F2369" s="2">
        <v>0</v>
      </c>
      <c r="I2369" s="3" t="str">
        <f ca="1">IFERROR(__xludf.DUMMYFUNCTION("REGEXREPLACE(F2370,""\D"", """")
"),"#VALUE!")</f>
        <v>#VALUE!</v>
      </c>
    </row>
    <row r="2370" spans="1:9" ht="15.75" customHeight="1" x14ac:dyDescent="0.25">
      <c r="A2370" s="1">
        <v>2369</v>
      </c>
      <c r="B2370" s="2">
        <v>2370</v>
      </c>
      <c r="C2370" s="2" t="s">
        <v>6376</v>
      </c>
      <c r="D2370" s="2" t="s">
        <v>6377</v>
      </c>
      <c r="E2370" s="2" t="s">
        <v>13</v>
      </c>
      <c r="F2370" s="2">
        <v>0</v>
      </c>
      <c r="I2370" s="3" t="str">
        <f ca="1">IFERROR(__xludf.DUMMYFUNCTION("REGEXREPLACE(F2371,""\D"", """")
"),"#VALUE!")</f>
        <v>#VALUE!</v>
      </c>
    </row>
    <row r="2371" spans="1:9" ht="15.75" customHeight="1" x14ac:dyDescent="0.25">
      <c r="A2371" s="1">
        <v>2370</v>
      </c>
      <c r="B2371" s="2">
        <v>2371</v>
      </c>
      <c r="C2371" s="2" t="s">
        <v>6378</v>
      </c>
      <c r="D2371" s="2" t="s">
        <v>6379</v>
      </c>
      <c r="E2371" s="2" t="s">
        <v>13</v>
      </c>
      <c r="F2371" s="2">
        <v>0</v>
      </c>
      <c r="I2371" s="3" t="str">
        <f ca="1">IFERROR(__xludf.DUMMYFUNCTION("REGEXREPLACE(F2372,""\D"", """")
"),"#VALUE!")</f>
        <v>#VALUE!</v>
      </c>
    </row>
    <row r="2372" spans="1:9" ht="15.75" customHeight="1" x14ac:dyDescent="0.25">
      <c r="A2372" s="1">
        <v>2371</v>
      </c>
      <c r="B2372" s="2">
        <v>2372</v>
      </c>
      <c r="C2372" s="2" t="s">
        <v>6380</v>
      </c>
      <c r="D2372" s="2" t="s">
        <v>6381</v>
      </c>
      <c r="E2372" s="2" t="s">
        <v>827</v>
      </c>
      <c r="F2372" s="2">
        <v>0</v>
      </c>
      <c r="I2372" s="3" t="str">
        <f ca="1">IFERROR(__xludf.DUMMYFUNCTION("REGEXREPLACE(F2373,""\D"", """")
"),"#VALUE!")</f>
        <v>#VALUE!</v>
      </c>
    </row>
    <row r="2373" spans="1:9" ht="15.75" customHeight="1" x14ac:dyDescent="0.25">
      <c r="A2373" s="1">
        <v>2372</v>
      </c>
      <c r="B2373" s="2">
        <v>2373</v>
      </c>
      <c r="C2373" s="2" t="s">
        <v>6382</v>
      </c>
      <c r="D2373" s="2" t="s">
        <v>6383</v>
      </c>
      <c r="E2373" s="2" t="s">
        <v>86</v>
      </c>
      <c r="F2373" s="2">
        <v>0</v>
      </c>
      <c r="I2373" s="3" t="str">
        <f ca="1">IFERROR(__xludf.DUMMYFUNCTION("REGEXREPLACE(F2374,""\D"", """")
"),"#VALUE!")</f>
        <v>#VALUE!</v>
      </c>
    </row>
    <row r="2374" spans="1:9" ht="15.75" customHeight="1" x14ac:dyDescent="0.25">
      <c r="A2374" s="1">
        <v>2373</v>
      </c>
      <c r="B2374" s="2">
        <v>2374</v>
      </c>
      <c r="C2374" s="2" t="s">
        <v>6384</v>
      </c>
      <c r="D2374" s="2" t="s">
        <v>6385</v>
      </c>
      <c r="E2374" s="2" t="s">
        <v>13</v>
      </c>
      <c r="F2374" s="2">
        <v>0</v>
      </c>
      <c r="I2374" s="3" t="str">
        <f ca="1">IFERROR(__xludf.DUMMYFUNCTION("REGEXREPLACE(F2375,""\D"", """")
"),"#VALUE!")</f>
        <v>#VALUE!</v>
      </c>
    </row>
    <row r="2375" spans="1:9" ht="15.75" customHeight="1" x14ac:dyDescent="0.25">
      <c r="A2375" s="1">
        <v>2374</v>
      </c>
      <c r="B2375" s="2">
        <v>2375</v>
      </c>
      <c r="C2375" s="2" t="s">
        <v>6386</v>
      </c>
      <c r="D2375" s="2" t="s">
        <v>6387</v>
      </c>
      <c r="E2375" s="2" t="s">
        <v>13</v>
      </c>
      <c r="F2375" s="2">
        <v>0</v>
      </c>
      <c r="I2375" s="3" t="str">
        <f ca="1">IFERROR(__xludf.DUMMYFUNCTION("REGEXREPLACE(F2376,""\D"", """")
"),"#VALUE!")</f>
        <v>#VALUE!</v>
      </c>
    </row>
    <row r="2376" spans="1:9" ht="15.75" customHeight="1" x14ac:dyDescent="0.25">
      <c r="A2376" s="1">
        <v>2375</v>
      </c>
      <c r="B2376" s="2">
        <v>2376</v>
      </c>
      <c r="C2376" s="2" t="s">
        <v>6388</v>
      </c>
      <c r="D2376" s="2" t="s">
        <v>6389</v>
      </c>
      <c r="E2376" s="2" t="s">
        <v>13</v>
      </c>
      <c r="F2376" s="2">
        <v>0</v>
      </c>
      <c r="I2376" s="3" t="str">
        <f ca="1">IFERROR(__xludf.DUMMYFUNCTION("REGEXREPLACE(F2377,""\D"", """")
"),"#VALUE!")</f>
        <v>#VALUE!</v>
      </c>
    </row>
    <row r="2377" spans="1:9" ht="15.75" customHeight="1" x14ac:dyDescent="0.25">
      <c r="A2377" s="1">
        <v>2376</v>
      </c>
      <c r="B2377" s="2">
        <v>2377</v>
      </c>
      <c r="C2377" s="2" t="s">
        <v>6390</v>
      </c>
      <c r="D2377" s="2" t="s">
        <v>6391</v>
      </c>
      <c r="E2377" s="2" t="s">
        <v>6392</v>
      </c>
      <c r="F2377" s="2">
        <v>0</v>
      </c>
      <c r="I2377" s="3" t="str">
        <f ca="1">IFERROR(__xludf.DUMMYFUNCTION("REGEXREPLACE(F2378,""\D"", """")
"),"#VALUE!")</f>
        <v>#VALUE!</v>
      </c>
    </row>
    <row r="2378" spans="1:9" ht="15.75" customHeight="1" x14ac:dyDescent="0.25">
      <c r="A2378" s="1">
        <v>2377</v>
      </c>
      <c r="B2378" s="2">
        <v>2378</v>
      </c>
      <c r="C2378" s="2" t="s">
        <v>6393</v>
      </c>
      <c r="D2378" s="2" t="s">
        <v>6394</v>
      </c>
      <c r="E2378" s="2" t="s">
        <v>13</v>
      </c>
      <c r="F2378" s="2">
        <v>0</v>
      </c>
      <c r="I2378" s="3" t="str">
        <f ca="1">IFERROR(__xludf.DUMMYFUNCTION("REGEXREPLACE(F2379,""\D"", """")
"),"#VALUE!")</f>
        <v>#VALUE!</v>
      </c>
    </row>
    <row r="2379" spans="1:9" ht="15.75" customHeight="1" x14ac:dyDescent="0.25">
      <c r="A2379" s="1">
        <v>2378</v>
      </c>
      <c r="B2379" s="2">
        <v>2379</v>
      </c>
      <c r="C2379" s="2" t="s">
        <v>6395</v>
      </c>
      <c r="D2379" s="2" t="s">
        <v>6396</v>
      </c>
      <c r="E2379" s="2" t="s">
        <v>13</v>
      </c>
      <c r="F2379" s="2">
        <v>0</v>
      </c>
      <c r="I2379" s="3" t="str">
        <f ca="1">IFERROR(__xludf.DUMMYFUNCTION("REGEXREPLACE(F2380,""\D"", """")
"),"#VALUE!")</f>
        <v>#VALUE!</v>
      </c>
    </row>
    <row r="2380" spans="1:9" ht="15.75" customHeight="1" x14ac:dyDescent="0.25">
      <c r="A2380" s="1">
        <v>2379</v>
      </c>
      <c r="B2380" s="2">
        <v>2380</v>
      </c>
      <c r="C2380" s="2" t="s">
        <v>6397</v>
      </c>
      <c r="D2380" s="2" t="s">
        <v>6398</v>
      </c>
      <c r="E2380" s="2" t="s">
        <v>6399</v>
      </c>
      <c r="F2380" s="2" t="s">
        <v>93</v>
      </c>
      <c r="G2380" s="2">
        <v>0</v>
      </c>
      <c r="H2380" s="2" t="s">
        <v>1617</v>
      </c>
      <c r="I2380" s="3" t="str">
        <f ca="1">IFERROR(__xludf.DUMMYFUNCTION("REGEXREPLACE(F2381,""\D"", """")
"),"4")</f>
        <v>4</v>
      </c>
    </row>
    <row r="2381" spans="1:9" ht="15.75" customHeight="1" x14ac:dyDescent="0.25">
      <c r="A2381" s="1">
        <v>2380</v>
      </c>
      <c r="B2381" s="2">
        <v>2381</v>
      </c>
      <c r="C2381" s="2" t="s">
        <v>6400</v>
      </c>
      <c r="D2381" s="2" t="s">
        <v>6401</v>
      </c>
      <c r="E2381" s="2" t="s">
        <v>13</v>
      </c>
      <c r="F2381" s="2">
        <v>0</v>
      </c>
      <c r="I2381" s="3" t="str">
        <f ca="1">IFERROR(__xludf.DUMMYFUNCTION("REGEXREPLACE(F2382,""\D"", """")
"),"#VALUE!")</f>
        <v>#VALUE!</v>
      </c>
    </row>
    <row r="2382" spans="1:9" ht="15.75" customHeight="1" x14ac:dyDescent="0.25">
      <c r="A2382" s="1">
        <v>2381</v>
      </c>
      <c r="B2382" s="2">
        <v>2382</v>
      </c>
      <c r="C2382" s="2" t="s">
        <v>6402</v>
      </c>
      <c r="D2382" s="2" t="s">
        <v>6403</v>
      </c>
      <c r="E2382" s="2" t="s">
        <v>6404</v>
      </c>
      <c r="F2382" s="2" t="s">
        <v>314</v>
      </c>
      <c r="G2382" s="2">
        <v>61</v>
      </c>
      <c r="H2382" s="2" t="s">
        <v>3063</v>
      </c>
      <c r="I2382" s="3" t="str">
        <f ca="1">IFERROR(__xludf.DUMMYFUNCTION("REGEXREPLACE(F2383,""\D"", """")
"),"16")</f>
        <v>16</v>
      </c>
    </row>
    <row r="2383" spans="1:9" ht="15.75" customHeight="1" x14ac:dyDescent="0.25">
      <c r="A2383" s="1">
        <v>2382</v>
      </c>
      <c r="B2383" s="2">
        <v>2383</v>
      </c>
      <c r="C2383" s="2" t="s">
        <v>6405</v>
      </c>
      <c r="D2383" s="2" t="s">
        <v>6406</v>
      </c>
      <c r="E2383" s="2" t="s">
        <v>4814</v>
      </c>
      <c r="F2383" s="2">
        <v>0</v>
      </c>
      <c r="I2383" s="3" t="str">
        <f ca="1">IFERROR(__xludf.DUMMYFUNCTION("REGEXREPLACE(F2384,""\D"", """")
"),"#VALUE!")</f>
        <v>#VALUE!</v>
      </c>
    </row>
    <row r="2384" spans="1:9" ht="15.75" customHeight="1" x14ac:dyDescent="0.25">
      <c r="A2384" s="1">
        <v>2383</v>
      </c>
      <c r="B2384" s="2">
        <v>2384</v>
      </c>
      <c r="C2384" s="2" t="s">
        <v>6407</v>
      </c>
      <c r="D2384" s="2" t="s">
        <v>6408</v>
      </c>
      <c r="E2384" s="2" t="s">
        <v>13</v>
      </c>
      <c r="F2384" s="2">
        <v>0</v>
      </c>
      <c r="I2384" s="3" t="str">
        <f ca="1">IFERROR(__xludf.DUMMYFUNCTION("REGEXREPLACE(F2385,""\D"", """")
"),"#VALUE!")</f>
        <v>#VALUE!</v>
      </c>
    </row>
    <row r="2385" spans="1:9" ht="15.75" customHeight="1" x14ac:dyDescent="0.25">
      <c r="A2385" s="1">
        <v>2384</v>
      </c>
      <c r="B2385" s="2">
        <v>2385</v>
      </c>
      <c r="C2385" s="2" t="s">
        <v>6409</v>
      </c>
      <c r="D2385" s="2" t="s">
        <v>6410</v>
      </c>
      <c r="E2385" s="2" t="s">
        <v>13</v>
      </c>
      <c r="F2385" s="2">
        <v>0</v>
      </c>
      <c r="I2385" s="3" t="str">
        <f ca="1">IFERROR(__xludf.DUMMYFUNCTION("REGEXREPLACE(F2386,""\D"", """")
"),"#VALUE!")</f>
        <v>#VALUE!</v>
      </c>
    </row>
    <row r="2386" spans="1:9" ht="15.75" customHeight="1" x14ac:dyDescent="0.25">
      <c r="A2386" s="1">
        <v>2385</v>
      </c>
      <c r="B2386" s="2">
        <v>2386</v>
      </c>
      <c r="C2386" s="2" t="s">
        <v>6411</v>
      </c>
      <c r="D2386" s="2" t="s">
        <v>6412</v>
      </c>
      <c r="E2386" s="2" t="s">
        <v>6413</v>
      </c>
      <c r="F2386" s="2" t="s">
        <v>962</v>
      </c>
      <c r="G2386" s="2">
        <v>10</v>
      </c>
      <c r="H2386" s="2" t="s">
        <v>272</v>
      </c>
      <c r="I2386" s="3" t="str">
        <f ca="1">IFERROR(__xludf.DUMMYFUNCTION("REGEXREPLACE(F2387,""\D"", """")
"),"8")</f>
        <v>8</v>
      </c>
    </row>
    <row r="2387" spans="1:9" ht="15.75" customHeight="1" x14ac:dyDescent="0.25">
      <c r="A2387" s="1">
        <v>2386</v>
      </c>
      <c r="B2387" s="2">
        <v>2387</v>
      </c>
      <c r="C2387" s="2" t="s">
        <v>6414</v>
      </c>
      <c r="D2387" s="2" t="s">
        <v>6415</v>
      </c>
      <c r="E2387" s="2" t="s">
        <v>13</v>
      </c>
      <c r="F2387" s="2">
        <v>0</v>
      </c>
      <c r="I2387" s="3" t="str">
        <f ca="1">IFERROR(__xludf.DUMMYFUNCTION("REGEXREPLACE(F2388,""\D"", """")
"),"#VALUE!")</f>
        <v>#VALUE!</v>
      </c>
    </row>
    <row r="2388" spans="1:9" ht="15.75" customHeight="1" x14ac:dyDescent="0.25">
      <c r="A2388" s="1">
        <v>2387</v>
      </c>
      <c r="B2388" s="2">
        <v>2388</v>
      </c>
      <c r="C2388" s="2" t="s">
        <v>6416</v>
      </c>
      <c r="D2388" s="2" t="s">
        <v>6417</v>
      </c>
      <c r="E2388" s="2" t="s">
        <v>13</v>
      </c>
      <c r="F2388" s="2">
        <v>0</v>
      </c>
      <c r="I2388" s="3" t="str">
        <f ca="1">IFERROR(__xludf.DUMMYFUNCTION("REGEXREPLACE(F2389,""\D"", """")
"),"#VALUE!")</f>
        <v>#VALUE!</v>
      </c>
    </row>
    <row r="2389" spans="1:9" ht="15.75" customHeight="1" x14ac:dyDescent="0.25">
      <c r="A2389" s="1">
        <v>2388</v>
      </c>
      <c r="B2389" s="2">
        <v>2389</v>
      </c>
      <c r="C2389" s="2" t="s">
        <v>6418</v>
      </c>
      <c r="D2389" s="2" t="s">
        <v>6419</v>
      </c>
      <c r="E2389" s="2" t="s">
        <v>13</v>
      </c>
      <c r="F2389" s="2">
        <v>0</v>
      </c>
      <c r="I2389" s="3" t="str">
        <f ca="1">IFERROR(__xludf.DUMMYFUNCTION("REGEXREPLACE(F2390,""\D"", """")
"),"#VALUE!")</f>
        <v>#VALUE!</v>
      </c>
    </row>
    <row r="2390" spans="1:9" ht="15.75" customHeight="1" x14ac:dyDescent="0.25">
      <c r="A2390" s="1">
        <v>2389</v>
      </c>
      <c r="B2390" s="2">
        <v>2390</v>
      </c>
      <c r="C2390" s="2" t="s">
        <v>6420</v>
      </c>
      <c r="D2390" s="2" t="s">
        <v>6421</v>
      </c>
      <c r="E2390" s="2" t="s">
        <v>6422</v>
      </c>
      <c r="F2390" s="2">
        <v>0</v>
      </c>
      <c r="I2390" s="3" t="str">
        <f ca="1">IFERROR(__xludf.DUMMYFUNCTION("REGEXREPLACE(F2391,""\D"", """")
"),"#VALUE!")</f>
        <v>#VALUE!</v>
      </c>
    </row>
    <row r="2391" spans="1:9" ht="15.75" customHeight="1" x14ac:dyDescent="0.25">
      <c r="A2391" s="1">
        <v>2390</v>
      </c>
      <c r="B2391" s="2">
        <v>2391</v>
      </c>
      <c r="C2391" s="2" t="s">
        <v>6423</v>
      </c>
      <c r="D2391" s="2" t="s">
        <v>6424</v>
      </c>
      <c r="E2391" s="2" t="s">
        <v>6425</v>
      </c>
      <c r="F2391" s="2">
        <v>0</v>
      </c>
      <c r="I2391" s="3" t="str">
        <f ca="1">IFERROR(__xludf.DUMMYFUNCTION("REGEXREPLACE(F2392,""\D"", """")
"),"#VALUE!")</f>
        <v>#VALUE!</v>
      </c>
    </row>
    <row r="2392" spans="1:9" ht="15.75" customHeight="1" x14ac:dyDescent="0.25">
      <c r="A2392" s="1">
        <v>2391</v>
      </c>
      <c r="B2392" s="2">
        <v>2392</v>
      </c>
      <c r="C2392" s="2" t="s">
        <v>6426</v>
      </c>
      <c r="D2392" s="2" t="s">
        <v>6427</v>
      </c>
      <c r="E2392" s="2" t="s">
        <v>6428</v>
      </c>
      <c r="F2392" s="2">
        <v>0</v>
      </c>
      <c r="I2392" s="3" t="str">
        <f ca="1">IFERROR(__xludf.DUMMYFUNCTION("REGEXREPLACE(F2393,""\D"", """")
"),"#VALUE!")</f>
        <v>#VALUE!</v>
      </c>
    </row>
    <row r="2393" spans="1:9" ht="15.75" customHeight="1" x14ac:dyDescent="0.25">
      <c r="A2393" s="1">
        <v>2392</v>
      </c>
      <c r="B2393" s="2">
        <v>2393</v>
      </c>
      <c r="C2393" s="2" t="s">
        <v>6429</v>
      </c>
      <c r="D2393" s="2" t="s">
        <v>6430</v>
      </c>
      <c r="E2393" s="2" t="s">
        <v>6431</v>
      </c>
      <c r="F2393" s="2" t="s">
        <v>809</v>
      </c>
      <c r="G2393" s="2">
        <v>8</v>
      </c>
      <c r="H2393" s="2" t="s">
        <v>1489</v>
      </c>
      <c r="I2393" s="3" t="str">
        <f ca="1">IFERROR(__xludf.DUMMYFUNCTION("REGEXREPLACE(F2394,""\D"", """")
"),"29")</f>
        <v>29</v>
      </c>
    </row>
    <row r="2394" spans="1:9" ht="15.75" customHeight="1" x14ac:dyDescent="0.25">
      <c r="A2394" s="1">
        <v>2393</v>
      </c>
      <c r="B2394" s="2">
        <v>2394</v>
      </c>
      <c r="C2394" s="2" t="s">
        <v>6432</v>
      </c>
      <c r="D2394" s="2" t="s">
        <v>6433</v>
      </c>
      <c r="E2394" s="2" t="s">
        <v>13</v>
      </c>
      <c r="F2394" s="2">
        <v>0</v>
      </c>
      <c r="I2394" s="3" t="str">
        <f ca="1">IFERROR(__xludf.DUMMYFUNCTION("REGEXREPLACE(F2395,""\D"", """")
"),"#VALUE!")</f>
        <v>#VALUE!</v>
      </c>
    </row>
    <row r="2395" spans="1:9" ht="15.75" customHeight="1" x14ac:dyDescent="0.25">
      <c r="A2395" s="1">
        <v>2394</v>
      </c>
      <c r="B2395" s="2">
        <v>2395</v>
      </c>
      <c r="C2395" s="2" t="s">
        <v>6434</v>
      </c>
      <c r="D2395" s="2" t="s">
        <v>6435</v>
      </c>
      <c r="E2395" s="2" t="s">
        <v>13</v>
      </c>
      <c r="F2395" s="2">
        <v>0</v>
      </c>
      <c r="I2395" s="3" t="str">
        <f ca="1">IFERROR(__xludf.DUMMYFUNCTION("REGEXREPLACE(F2396,""\D"", """")
"),"#VALUE!")</f>
        <v>#VALUE!</v>
      </c>
    </row>
    <row r="2396" spans="1:9" ht="15.75" customHeight="1" x14ac:dyDescent="0.25">
      <c r="A2396" s="1">
        <v>2395</v>
      </c>
      <c r="B2396" s="2">
        <v>2396</v>
      </c>
      <c r="C2396" s="2" t="s">
        <v>6436</v>
      </c>
      <c r="D2396" s="2" t="s">
        <v>6437</v>
      </c>
      <c r="E2396" s="2" t="s">
        <v>13</v>
      </c>
      <c r="F2396" s="2">
        <v>0</v>
      </c>
      <c r="I2396" s="3" t="str">
        <f ca="1">IFERROR(__xludf.DUMMYFUNCTION("REGEXREPLACE(F2397,""\D"", """")
"),"#VALUE!")</f>
        <v>#VALUE!</v>
      </c>
    </row>
    <row r="2397" spans="1:9" ht="15.75" customHeight="1" x14ac:dyDescent="0.25">
      <c r="A2397" s="1">
        <v>2396</v>
      </c>
      <c r="B2397" s="2">
        <v>2397</v>
      </c>
      <c r="C2397" s="2" t="s">
        <v>6438</v>
      </c>
      <c r="D2397" s="2" t="s">
        <v>6439</v>
      </c>
      <c r="E2397" s="2" t="s">
        <v>6440</v>
      </c>
      <c r="F2397" s="2" t="s">
        <v>2270</v>
      </c>
      <c r="G2397" s="2">
        <v>6</v>
      </c>
      <c r="H2397" s="2" t="s">
        <v>257</v>
      </c>
      <c r="I2397" s="3" t="str">
        <f ca="1">IFERROR(__xludf.DUMMYFUNCTION("REGEXREPLACE(F2398,""\D"", """")
"),"19")</f>
        <v>19</v>
      </c>
    </row>
    <row r="2398" spans="1:9" ht="15.75" customHeight="1" x14ac:dyDescent="0.25">
      <c r="A2398" s="1">
        <v>2397</v>
      </c>
      <c r="B2398" s="2">
        <v>2398</v>
      </c>
      <c r="C2398" s="2" t="s">
        <v>6441</v>
      </c>
      <c r="D2398" s="2" t="s">
        <v>6442</v>
      </c>
      <c r="E2398" s="2" t="s">
        <v>13</v>
      </c>
      <c r="F2398" s="2">
        <v>0</v>
      </c>
      <c r="I2398" s="3" t="str">
        <f ca="1">IFERROR(__xludf.DUMMYFUNCTION("REGEXREPLACE(F2399,""\D"", """")
"),"#VALUE!")</f>
        <v>#VALUE!</v>
      </c>
    </row>
    <row r="2399" spans="1:9" ht="15.75" customHeight="1" x14ac:dyDescent="0.25">
      <c r="A2399" s="1">
        <v>2398</v>
      </c>
      <c r="B2399" s="2">
        <v>2399</v>
      </c>
      <c r="C2399" s="2" t="s">
        <v>6443</v>
      </c>
      <c r="D2399" s="2" t="s">
        <v>6444</v>
      </c>
      <c r="E2399" s="2" t="s">
        <v>13</v>
      </c>
      <c r="F2399" s="2">
        <v>0</v>
      </c>
      <c r="I2399" s="3" t="str">
        <f ca="1">IFERROR(__xludf.DUMMYFUNCTION("REGEXREPLACE(F2400,""\D"", """")
"),"#VALUE!")</f>
        <v>#VALUE!</v>
      </c>
    </row>
    <row r="2400" spans="1:9" ht="15.75" customHeight="1" x14ac:dyDescent="0.25">
      <c r="A2400" s="1">
        <v>2399</v>
      </c>
      <c r="B2400" s="2">
        <v>2400</v>
      </c>
      <c r="C2400" s="2" t="s">
        <v>6445</v>
      </c>
      <c r="D2400" s="2" t="s">
        <v>6446</v>
      </c>
      <c r="E2400" s="2" t="s">
        <v>6447</v>
      </c>
      <c r="F2400" s="2">
        <v>0</v>
      </c>
      <c r="I2400" s="3" t="str">
        <f ca="1">IFERROR(__xludf.DUMMYFUNCTION("REGEXREPLACE(F2401,""\D"", """")
"),"#VALUE!")</f>
        <v>#VALUE!</v>
      </c>
    </row>
    <row r="2401" spans="1:9" ht="15.75" customHeight="1" x14ac:dyDescent="0.25">
      <c r="A2401" s="1">
        <v>2400</v>
      </c>
      <c r="B2401" s="2">
        <v>2401</v>
      </c>
      <c r="C2401" s="2" t="s">
        <v>6448</v>
      </c>
      <c r="D2401" s="2" t="s">
        <v>6449</v>
      </c>
      <c r="E2401" s="2" t="s">
        <v>13</v>
      </c>
      <c r="F2401" s="2">
        <v>0</v>
      </c>
      <c r="I2401" s="3" t="str">
        <f ca="1">IFERROR(__xludf.DUMMYFUNCTION("REGEXREPLACE(F2402,""\D"", """")
"),"#VALUE!")</f>
        <v>#VALUE!</v>
      </c>
    </row>
    <row r="2402" spans="1:9" ht="15.75" customHeight="1" x14ac:dyDescent="0.25">
      <c r="A2402" s="1">
        <v>2401</v>
      </c>
      <c r="B2402" s="2">
        <v>2402</v>
      </c>
      <c r="C2402" s="2" t="s">
        <v>6450</v>
      </c>
      <c r="D2402" s="2" t="s">
        <v>6451</v>
      </c>
      <c r="E2402" s="2" t="s">
        <v>13</v>
      </c>
      <c r="F2402" s="2">
        <v>0</v>
      </c>
      <c r="I2402" s="3" t="str">
        <f ca="1">IFERROR(__xludf.DUMMYFUNCTION("REGEXREPLACE(F2403,""\D"", """")
"),"#VALUE!")</f>
        <v>#VALUE!</v>
      </c>
    </row>
    <row r="2403" spans="1:9" ht="15.75" customHeight="1" x14ac:dyDescent="0.25">
      <c r="A2403" s="1">
        <v>2402</v>
      </c>
      <c r="B2403" s="2">
        <v>2403</v>
      </c>
      <c r="C2403" s="2" t="s">
        <v>6452</v>
      </c>
      <c r="D2403" s="2" t="s">
        <v>6453</v>
      </c>
      <c r="E2403" s="2" t="s">
        <v>13</v>
      </c>
      <c r="F2403" s="2">
        <v>0</v>
      </c>
      <c r="I2403" s="3" t="str">
        <f ca="1">IFERROR(__xludf.DUMMYFUNCTION("REGEXREPLACE(F2404,""\D"", """")
"),"#VALUE!")</f>
        <v>#VALUE!</v>
      </c>
    </row>
    <row r="2404" spans="1:9" ht="15.75" customHeight="1" x14ac:dyDescent="0.25">
      <c r="A2404" s="1">
        <v>2403</v>
      </c>
      <c r="B2404" s="2">
        <v>2404</v>
      </c>
      <c r="C2404" s="2" t="s">
        <v>6454</v>
      </c>
      <c r="D2404" s="2" t="s">
        <v>6455</v>
      </c>
      <c r="E2404" s="2" t="s">
        <v>13</v>
      </c>
      <c r="F2404" s="2">
        <v>0</v>
      </c>
      <c r="I2404" s="3" t="str">
        <f ca="1">IFERROR(__xludf.DUMMYFUNCTION("REGEXREPLACE(F2405,""\D"", """")
"),"#VALUE!")</f>
        <v>#VALUE!</v>
      </c>
    </row>
    <row r="2405" spans="1:9" ht="15.75" customHeight="1" x14ac:dyDescent="0.25">
      <c r="A2405" s="1">
        <v>2404</v>
      </c>
      <c r="B2405" s="2">
        <v>2405</v>
      </c>
      <c r="C2405" s="2" t="s">
        <v>6456</v>
      </c>
      <c r="D2405" s="2" t="s">
        <v>6457</v>
      </c>
      <c r="E2405" s="2" t="s">
        <v>6458</v>
      </c>
      <c r="F2405" s="2" t="s">
        <v>2655</v>
      </c>
      <c r="G2405" s="2">
        <v>1</v>
      </c>
      <c r="H2405" s="2" t="s">
        <v>1549</v>
      </c>
      <c r="I2405" s="3" t="str">
        <f ca="1">IFERROR(__xludf.DUMMYFUNCTION("REGEXREPLACE(F2406,""\D"", """")
"),"35")</f>
        <v>35</v>
      </c>
    </row>
    <row r="2406" spans="1:9" ht="15.75" customHeight="1" x14ac:dyDescent="0.25">
      <c r="A2406" s="1">
        <v>2405</v>
      </c>
      <c r="B2406" s="2">
        <v>2406</v>
      </c>
      <c r="C2406" s="2" t="s">
        <v>6459</v>
      </c>
      <c r="D2406" s="2" t="s">
        <v>6460</v>
      </c>
      <c r="E2406" s="2" t="s">
        <v>13</v>
      </c>
      <c r="F2406" s="2">
        <v>0</v>
      </c>
      <c r="I2406" s="3" t="str">
        <f ca="1">IFERROR(__xludf.DUMMYFUNCTION("REGEXREPLACE(F2407,""\D"", """")
"),"#VALUE!")</f>
        <v>#VALUE!</v>
      </c>
    </row>
    <row r="2407" spans="1:9" ht="15.75" customHeight="1" x14ac:dyDescent="0.25">
      <c r="A2407" s="1">
        <v>2406</v>
      </c>
      <c r="B2407" s="2">
        <v>2407</v>
      </c>
      <c r="C2407" s="2" t="s">
        <v>6461</v>
      </c>
      <c r="D2407" s="2" t="s">
        <v>6462</v>
      </c>
      <c r="E2407" s="2" t="s">
        <v>13</v>
      </c>
      <c r="F2407" s="2">
        <v>0</v>
      </c>
      <c r="I2407" s="3" t="str">
        <f ca="1">IFERROR(__xludf.DUMMYFUNCTION("REGEXREPLACE(F2408,""\D"", """")
"),"#VALUE!")</f>
        <v>#VALUE!</v>
      </c>
    </row>
    <row r="2408" spans="1:9" ht="15.75" customHeight="1" x14ac:dyDescent="0.25">
      <c r="A2408" s="1">
        <v>2407</v>
      </c>
      <c r="B2408" s="2">
        <v>2408</v>
      </c>
      <c r="C2408" s="2" t="s">
        <v>6463</v>
      </c>
      <c r="D2408" s="2" t="s">
        <v>6464</v>
      </c>
      <c r="E2408" s="2" t="s">
        <v>13</v>
      </c>
      <c r="F2408" s="2">
        <v>0</v>
      </c>
      <c r="I2408" s="3" t="str">
        <f ca="1">IFERROR(__xludf.DUMMYFUNCTION("REGEXREPLACE(F2409,""\D"", """")
"),"#VALUE!")</f>
        <v>#VALUE!</v>
      </c>
    </row>
    <row r="2409" spans="1:9" ht="15.75" customHeight="1" x14ac:dyDescent="0.25">
      <c r="A2409" s="1">
        <v>2408</v>
      </c>
      <c r="B2409" s="2">
        <v>2409</v>
      </c>
      <c r="C2409" s="2" t="s">
        <v>6465</v>
      </c>
      <c r="D2409" s="2" t="s">
        <v>6466</v>
      </c>
      <c r="E2409" s="2" t="s">
        <v>13</v>
      </c>
      <c r="F2409" s="2">
        <v>0</v>
      </c>
      <c r="I2409" s="3" t="str">
        <f ca="1">IFERROR(__xludf.DUMMYFUNCTION("REGEXREPLACE(F2410,""\D"", """")
"),"#VALUE!")</f>
        <v>#VALUE!</v>
      </c>
    </row>
    <row r="2410" spans="1:9" ht="15.75" customHeight="1" x14ac:dyDescent="0.25">
      <c r="A2410" s="1">
        <v>2409</v>
      </c>
      <c r="B2410" s="2">
        <v>2410</v>
      </c>
      <c r="C2410" s="2" t="s">
        <v>6467</v>
      </c>
      <c r="D2410" s="2" t="s">
        <v>6468</v>
      </c>
      <c r="E2410" s="2" t="s">
        <v>6469</v>
      </c>
      <c r="F2410" s="2" t="s">
        <v>6470</v>
      </c>
      <c r="G2410" s="2">
        <v>60</v>
      </c>
      <c r="H2410" s="2" t="s">
        <v>6471</v>
      </c>
      <c r="I2410" s="3" t="str">
        <f ca="1">IFERROR(__xludf.DUMMYFUNCTION("REGEXREPLACE(F2411,""\D"", """")
"),"212")</f>
        <v>212</v>
      </c>
    </row>
    <row r="2411" spans="1:9" ht="15.75" customHeight="1" x14ac:dyDescent="0.25">
      <c r="A2411" s="1">
        <v>2410</v>
      </c>
      <c r="B2411" s="2">
        <v>2411</v>
      </c>
      <c r="C2411" s="2" t="s">
        <v>6472</v>
      </c>
      <c r="D2411" s="2" t="s">
        <v>6473</v>
      </c>
      <c r="E2411" s="2" t="s">
        <v>6474</v>
      </c>
      <c r="F2411" s="2" t="s">
        <v>82</v>
      </c>
      <c r="G2411" s="2">
        <v>0</v>
      </c>
      <c r="H2411" s="2" t="s">
        <v>83</v>
      </c>
      <c r="I2411" s="3" t="str">
        <f ca="1">IFERROR(__xludf.DUMMYFUNCTION("REGEXREPLACE(F2412,""\D"", """")
"),"41")</f>
        <v>41</v>
      </c>
    </row>
    <row r="2412" spans="1:9" ht="15.75" customHeight="1" x14ac:dyDescent="0.25">
      <c r="A2412" s="1">
        <v>2411</v>
      </c>
      <c r="B2412" s="2">
        <v>2412</v>
      </c>
      <c r="C2412" s="2" t="s">
        <v>6475</v>
      </c>
      <c r="D2412" s="2" t="s">
        <v>6476</v>
      </c>
      <c r="E2412" s="2" t="s">
        <v>13</v>
      </c>
      <c r="F2412" s="2">
        <v>0</v>
      </c>
      <c r="I2412" s="3" t="str">
        <f ca="1">IFERROR(__xludf.DUMMYFUNCTION("REGEXREPLACE(F2413,""\D"", """")
"),"#VALUE!")</f>
        <v>#VALUE!</v>
      </c>
    </row>
    <row r="2413" spans="1:9" ht="15.75" customHeight="1" x14ac:dyDescent="0.25">
      <c r="A2413" s="1">
        <v>2412</v>
      </c>
      <c r="B2413" s="2">
        <v>2413</v>
      </c>
      <c r="C2413" s="2" t="s">
        <v>6477</v>
      </c>
      <c r="D2413" s="2" t="s">
        <v>6478</v>
      </c>
      <c r="E2413" s="2" t="s">
        <v>6479</v>
      </c>
      <c r="F2413" s="2">
        <v>0</v>
      </c>
      <c r="I2413" s="3" t="str">
        <f ca="1">IFERROR(__xludf.DUMMYFUNCTION("REGEXREPLACE(F2414,""\D"", """")
"),"#VALUE!")</f>
        <v>#VALUE!</v>
      </c>
    </row>
    <row r="2414" spans="1:9" ht="15.75" customHeight="1" x14ac:dyDescent="0.25">
      <c r="A2414" s="1">
        <v>2413</v>
      </c>
      <c r="B2414" s="2">
        <v>2414</v>
      </c>
      <c r="C2414" s="2" t="s">
        <v>6480</v>
      </c>
      <c r="D2414" s="2" t="s">
        <v>6481</v>
      </c>
      <c r="E2414" s="2" t="s">
        <v>13</v>
      </c>
      <c r="F2414" s="2">
        <v>0</v>
      </c>
      <c r="I2414" s="3" t="str">
        <f ca="1">IFERROR(__xludf.DUMMYFUNCTION("REGEXREPLACE(F2415,""\D"", """")
"),"#VALUE!")</f>
        <v>#VALUE!</v>
      </c>
    </row>
    <row r="2415" spans="1:9" ht="15.75" customHeight="1" x14ac:dyDescent="0.25">
      <c r="A2415" s="1">
        <v>2414</v>
      </c>
      <c r="B2415" s="2">
        <v>2415</v>
      </c>
      <c r="C2415" s="2" t="s">
        <v>6482</v>
      </c>
      <c r="D2415" s="2" t="s">
        <v>6483</v>
      </c>
      <c r="E2415" s="2" t="s">
        <v>6484</v>
      </c>
      <c r="F2415" s="2">
        <v>0</v>
      </c>
      <c r="I2415" s="3" t="str">
        <f ca="1">IFERROR(__xludf.DUMMYFUNCTION("REGEXREPLACE(F2416,""\D"", """")
"),"#VALUE!")</f>
        <v>#VALUE!</v>
      </c>
    </row>
    <row r="2416" spans="1:9" ht="15.75" customHeight="1" x14ac:dyDescent="0.25">
      <c r="A2416" s="1">
        <v>2415</v>
      </c>
      <c r="B2416" s="2">
        <v>2416</v>
      </c>
      <c r="C2416" s="2" t="s">
        <v>6485</v>
      </c>
      <c r="D2416" s="2" t="s">
        <v>6486</v>
      </c>
      <c r="E2416" s="2" t="s">
        <v>13</v>
      </c>
      <c r="F2416" s="2">
        <v>0</v>
      </c>
      <c r="I2416" s="3" t="str">
        <f ca="1">IFERROR(__xludf.DUMMYFUNCTION("REGEXREPLACE(F2417,""\D"", """")
"),"#VALUE!")</f>
        <v>#VALUE!</v>
      </c>
    </row>
    <row r="2417" spans="1:9" ht="15.75" customHeight="1" x14ac:dyDescent="0.25">
      <c r="A2417" s="1">
        <v>2416</v>
      </c>
      <c r="B2417" s="2">
        <v>2417</v>
      </c>
      <c r="C2417" s="2" t="s">
        <v>6487</v>
      </c>
      <c r="D2417" s="2" t="s">
        <v>6488</v>
      </c>
      <c r="E2417" s="2" t="s">
        <v>1867</v>
      </c>
      <c r="F2417" s="2">
        <v>0</v>
      </c>
      <c r="I2417" s="3" t="str">
        <f ca="1">IFERROR(__xludf.DUMMYFUNCTION("REGEXREPLACE(F2418,""\D"", """")
"),"#VALUE!")</f>
        <v>#VALUE!</v>
      </c>
    </row>
    <row r="2418" spans="1:9" ht="15.75" customHeight="1" x14ac:dyDescent="0.25">
      <c r="A2418" s="1">
        <v>2417</v>
      </c>
      <c r="B2418" s="2">
        <v>2418</v>
      </c>
      <c r="C2418" s="2" t="s">
        <v>6489</v>
      </c>
      <c r="D2418" s="2" t="s">
        <v>6490</v>
      </c>
      <c r="E2418" s="2" t="s">
        <v>13</v>
      </c>
      <c r="F2418" s="2">
        <v>0</v>
      </c>
      <c r="I2418" s="3" t="str">
        <f ca="1">IFERROR(__xludf.DUMMYFUNCTION("REGEXREPLACE(F2419,""\D"", """")
"),"#VALUE!")</f>
        <v>#VALUE!</v>
      </c>
    </row>
    <row r="2419" spans="1:9" ht="15.75" customHeight="1" x14ac:dyDescent="0.25">
      <c r="A2419" s="1">
        <v>2418</v>
      </c>
      <c r="B2419" s="2">
        <v>2419</v>
      </c>
      <c r="C2419" s="2" t="s">
        <v>6491</v>
      </c>
      <c r="D2419" s="2" t="s">
        <v>6492</v>
      </c>
      <c r="E2419" s="2" t="s">
        <v>13</v>
      </c>
      <c r="F2419" s="2">
        <v>0</v>
      </c>
      <c r="I2419" s="3" t="str">
        <f ca="1">IFERROR(__xludf.DUMMYFUNCTION("REGEXREPLACE(F2420,""\D"", """")
"),"#VALUE!")</f>
        <v>#VALUE!</v>
      </c>
    </row>
    <row r="2420" spans="1:9" ht="15.75" customHeight="1" x14ac:dyDescent="0.25">
      <c r="A2420" s="1">
        <v>2419</v>
      </c>
      <c r="B2420" s="2">
        <v>2420</v>
      </c>
      <c r="C2420" s="2" t="s">
        <v>6493</v>
      </c>
      <c r="D2420" s="2" t="s">
        <v>6494</v>
      </c>
      <c r="E2420" s="2" t="s">
        <v>6495</v>
      </c>
      <c r="F2420" s="2" t="s">
        <v>6496</v>
      </c>
      <c r="G2420" s="2">
        <v>0</v>
      </c>
      <c r="H2420" s="2" t="s">
        <v>1829</v>
      </c>
      <c r="I2420" s="3" t="str">
        <f ca="1">IFERROR(__xludf.DUMMYFUNCTION("REGEXREPLACE(F2421,""\D"", """")
"),"63")</f>
        <v>63</v>
      </c>
    </row>
    <row r="2421" spans="1:9" ht="15.75" customHeight="1" x14ac:dyDescent="0.25">
      <c r="A2421" s="1">
        <v>2420</v>
      </c>
      <c r="B2421" s="2">
        <v>2421</v>
      </c>
      <c r="C2421" s="2" t="s">
        <v>6497</v>
      </c>
      <c r="D2421" s="2" t="s">
        <v>6498</v>
      </c>
      <c r="E2421" s="2" t="s">
        <v>13</v>
      </c>
      <c r="F2421" s="2">
        <v>0</v>
      </c>
      <c r="I2421" s="3" t="str">
        <f ca="1">IFERROR(__xludf.DUMMYFUNCTION("REGEXREPLACE(F2422,""\D"", """")
"),"#VALUE!")</f>
        <v>#VALUE!</v>
      </c>
    </row>
    <row r="2422" spans="1:9" ht="15.75" customHeight="1" x14ac:dyDescent="0.25">
      <c r="A2422" s="1">
        <v>2421</v>
      </c>
      <c r="B2422" s="2">
        <v>2422</v>
      </c>
      <c r="C2422" s="2" t="s">
        <v>6499</v>
      </c>
      <c r="D2422" s="2" t="s">
        <v>6500</v>
      </c>
      <c r="E2422" s="2" t="s">
        <v>6501</v>
      </c>
      <c r="F2422" s="2" t="s">
        <v>409</v>
      </c>
      <c r="G2422" s="2">
        <v>36</v>
      </c>
      <c r="H2422" s="2" t="s">
        <v>1017</v>
      </c>
      <c r="I2422" s="3" t="str">
        <f ca="1">IFERROR(__xludf.DUMMYFUNCTION("REGEXREPLACE(F2423,""\D"", """")
"),"7")</f>
        <v>7</v>
      </c>
    </row>
    <row r="2423" spans="1:9" ht="15.75" customHeight="1" x14ac:dyDescent="0.25">
      <c r="A2423" s="1">
        <v>2422</v>
      </c>
      <c r="B2423" s="2">
        <v>2423</v>
      </c>
      <c r="C2423" s="2" t="s">
        <v>6502</v>
      </c>
      <c r="D2423" s="2" t="s">
        <v>6503</v>
      </c>
      <c r="E2423" s="2" t="s">
        <v>6504</v>
      </c>
      <c r="F2423" s="2">
        <v>0</v>
      </c>
      <c r="I2423" s="3" t="str">
        <f ca="1">IFERROR(__xludf.DUMMYFUNCTION("REGEXREPLACE(F2424,""\D"", """")
"),"#VALUE!")</f>
        <v>#VALUE!</v>
      </c>
    </row>
    <row r="2424" spans="1:9" ht="15.75" customHeight="1" x14ac:dyDescent="0.25">
      <c r="A2424" s="1">
        <v>2423</v>
      </c>
      <c r="B2424" s="2">
        <v>2424</v>
      </c>
      <c r="C2424" s="2" t="s">
        <v>6505</v>
      </c>
      <c r="D2424" s="2" t="s">
        <v>6506</v>
      </c>
      <c r="E2424" s="2" t="s">
        <v>6507</v>
      </c>
      <c r="F2424" s="2">
        <v>0</v>
      </c>
      <c r="I2424" s="3" t="str">
        <f ca="1">IFERROR(__xludf.DUMMYFUNCTION("REGEXREPLACE(F2425,""\D"", """")
"),"#VALUE!")</f>
        <v>#VALUE!</v>
      </c>
    </row>
    <row r="2425" spans="1:9" ht="15.75" customHeight="1" x14ac:dyDescent="0.25">
      <c r="A2425" s="1">
        <v>2424</v>
      </c>
      <c r="B2425" s="2">
        <v>2425</v>
      </c>
      <c r="C2425" s="2" t="s">
        <v>6508</v>
      </c>
      <c r="D2425" s="2" t="s">
        <v>6509</v>
      </c>
      <c r="E2425" s="2" t="s">
        <v>13</v>
      </c>
      <c r="F2425" s="2">
        <v>0</v>
      </c>
      <c r="I2425" s="3" t="str">
        <f ca="1">IFERROR(__xludf.DUMMYFUNCTION("REGEXREPLACE(F2426,""\D"", """")
"),"#VALUE!")</f>
        <v>#VALUE!</v>
      </c>
    </row>
    <row r="2426" spans="1:9" ht="15.75" customHeight="1" x14ac:dyDescent="0.25">
      <c r="A2426" s="1">
        <v>2425</v>
      </c>
      <c r="B2426" s="2">
        <v>2426</v>
      </c>
      <c r="C2426" s="2" t="s">
        <v>6510</v>
      </c>
      <c r="D2426" s="2" t="s">
        <v>6511</v>
      </c>
      <c r="E2426" s="2" t="s">
        <v>13</v>
      </c>
      <c r="F2426" s="2">
        <v>0</v>
      </c>
      <c r="I2426" s="3" t="str">
        <f ca="1">IFERROR(__xludf.DUMMYFUNCTION("REGEXREPLACE(F2427,""\D"", """")
"),"#VALUE!")</f>
        <v>#VALUE!</v>
      </c>
    </row>
    <row r="2427" spans="1:9" ht="15.75" customHeight="1" x14ac:dyDescent="0.25">
      <c r="A2427" s="1">
        <v>2426</v>
      </c>
      <c r="B2427" s="2">
        <v>2427</v>
      </c>
      <c r="C2427" s="2" t="s">
        <v>6512</v>
      </c>
      <c r="D2427" s="2" t="s">
        <v>6513</v>
      </c>
      <c r="E2427" s="2" t="s">
        <v>6514</v>
      </c>
      <c r="F2427" s="2" t="s">
        <v>314</v>
      </c>
      <c r="G2427" s="2">
        <v>79</v>
      </c>
      <c r="H2427" s="2" t="s">
        <v>6515</v>
      </c>
      <c r="I2427" s="3" t="str">
        <f ca="1">IFERROR(__xludf.DUMMYFUNCTION("REGEXREPLACE(F2428,""\D"", """")
"),"16")</f>
        <v>16</v>
      </c>
    </row>
    <row r="2428" spans="1:9" ht="15.75" customHeight="1" x14ac:dyDescent="0.25">
      <c r="A2428" s="1">
        <v>2427</v>
      </c>
      <c r="B2428" s="2">
        <v>2428</v>
      </c>
      <c r="C2428" s="2" t="s">
        <v>6516</v>
      </c>
      <c r="D2428" s="2" t="s">
        <v>6517</v>
      </c>
      <c r="E2428" s="2" t="s">
        <v>13</v>
      </c>
      <c r="F2428" s="2">
        <v>0</v>
      </c>
      <c r="I2428" s="3" t="str">
        <f ca="1">IFERROR(__xludf.DUMMYFUNCTION("REGEXREPLACE(F2429,""\D"", """")
"),"#VALUE!")</f>
        <v>#VALUE!</v>
      </c>
    </row>
    <row r="2429" spans="1:9" ht="15.75" customHeight="1" x14ac:dyDescent="0.25">
      <c r="A2429" s="1">
        <v>2428</v>
      </c>
      <c r="B2429" s="2">
        <v>2429</v>
      </c>
      <c r="C2429" s="2" t="s">
        <v>6518</v>
      </c>
      <c r="D2429" s="2" t="s">
        <v>6519</v>
      </c>
      <c r="E2429" s="2" t="s">
        <v>13</v>
      </c>
      <c r="F2429" s="2">
        <v>0</v>
      </c>
      <c r="I2429" s="3" t="str">
        <f ca="1">IFERROR(__xludf.DUMMYFUNCTION("REGEXREPLACE(F2430,""\D"", """")
"),"#VALUE!")</f>
        <v>#VALUE!</v>
      </c>
    </row>
    <row r="2430" spans="1:9" ht="15.75" customHeight="1" x14ac:dyDescent="0.25">
      <c r="A2430" s="1">
        <v>2429</v>
      </c>
      <c r="B2430" s="2">
        <v>2430</v>
      </c>
      <c r="C2430" s="2" t="s">
        <v>6520</v>
      </c>
      <c r="D2430" s="2" t="s">
        <v>6521</v>
      </c>
      <c r="E2430" s="2" t="s">
        <v>13</v>
      </c>
      <c r="F2430" s="2">
        <v>0</v>
      </c>
      <c r="I2430" s="3" t="str">
        <f ca="1">IFERROR(__xludf.DUMMYFUNCTION("REGEXREPLACE(F2431,""\D"", """")
"),"#VALUE!")</f>
        <v>#VALUE!</v>
      </c>
    </row>
    <row r="2431" spans="1:9" ht="15.75" customHeight="1" x14ac:dyDescent="0.25">
      <c r="A2431" s="1">
        <v>2430</v>
      </c>
      <c r="B2431" s="2">
        <v>2431</v>
      </c>
      <c r="C2431" s="2" t="s">
        <v>6522</v>
      </c>
      <c r="D2431" s="2" t="s">
        <v>6523</v>
      </c>
      <c r="E2431" s="2" t="s">
        <v>6524</v>
      </c>
      <c r="F2431" s="2" t="s">
        <v>624</v>
      </c>
      <c r="G2431" s="2">
        <v>0</v>
      </c>
      <c r="H2431" s="2" t="s">
        <v>440</v>
      </c>
      <c r="I2431" s="3" t="str">
        <f ca="1">IFERROR(__xludf.DUMMYFUNCTION("REGEXREPLACE(F2432,""\D"", """")
"),"22")</f>
        <v>22</v>
      </c>
    </row>
    <row r="2432" spans="1:9" ht="15.75" customHeight="1" x14ac:dyDescent="0.25">
      <c r="A2432" s="1">
        <v>2431</v>
      </c>
      <c r="B2432" s="2">
        <v>2432</v>
      </c>
      <c r="C2432" s="2" t="s">
        <v>6525</v>
      </c>
      <c r="D2432" s="2" t="s">
        <v>6526</v>
      </c>
      <c r="E2432" s="2" t="s">
        <v>13</v>
      </c>
      <c r="F2432" s="2">
        <v>0</v>
      </c>
      <c r="I2432" s="3" t="str">
        <f ca="1">IFERROR(__xludf.DUMMYFUNCTION("REGEXREPLACE(F2433,""\D"", """")
"),"#VALUE!")</f>
        <v>#VALUE!</v>
      </c>
    </row>
    <row r="2433" spans="1:9" ht="15.75" customHeight="1" x14ac:dyDescent="0.25">
      <c r="A2433" s="1">
        <v>2432</v>
      </c>
      <c r="B2433" s="2">
        <v>2433</v>
      </c>
      <c r="C2433" s="2" t="s">
        <v>6527</v>
      </c>
      <c r="D2433" s="2" t="s">
        <v>6528</v>
      </c>
      <c r="E2433" s="2" t="s">
        <v>13</v>
      </c>
      <c r="F2433" s="2">
        <v>0</v>
      </c>
      <c r="I2433" s="3" t="str">
        <f ca="1">IFERROR(__xludf.DUMMYFUNCTION("REGEXREPLACE(F2434,""\D"", """")
"),"#VALUE!")</f>
        <v>#VALUE!</v>
      </c>
    </row>
    <row r="2434" spans="1:9" ht="15.75" customHeight="1" x14ac:dyDescent="0.25">
      <c r="A2434" s="1">
        <v>2433</v>
      </c>
      <c r="B2434" s="2">
        <v>2434</v>
      </c>
      <c r="C2434" s="2" t="s">
        <v>6529</v>
      </c>
      <c r="D2434" s="2" t="s">
        <v>6530</v>
      </c>
      <c r="E2434" s="2" t="s">
        <v>13</v>
      </c>
      <c r="F2434" s="2">
        <v>0</v>
      </c>
      <c r="I2434" s="3" t="str">
        <f ca="1">IFERROR(__xludf.DUMMYFUNCTION("REGEXREPLACE(F2435,""\D"", """")
"),"#VALUE!")</f>
        <v>#VALUE!</v>
      </c>
    </row>
    <row r="2435" spans="1:9" ht="15.75" customHeight="1" x14ac:dyDescent="0.25">
      <c r="A2435" s="1">
        <v>2434</v>
      </c>
      <c r="B2435" s="2">
        <v>2435</v>
      </c>
      <c r="C2435" s="2" t="s">
        <v>6531</v>
      </c>
      <c r="D2435" s="2" t="s">
        <v>6532</v>
      </c>
      <c r="E2435" s="2" t="s">
        <v>13</v>
      </c>
      <c r="F2435" s="2">
        <v>0</v>
      </c>
      <c r="I2435" s="3" t="str">
        <f ca="1">IFERROR(__xludf.DUMMYFUNCTION("REGEXREPLACE(F2436,""\D"", """")
"),"#VALUE!")</f>
        <v>#VALUE!</v>
      </c>
    </row>
    <row r="2436" spans="1:9" ht="15.75" customHeight="1" x14ac:dyDescent="0.25">
      <c r="A2436" s="1">
        <v>2435</v>
      </c>
      <c r="B2436" s="2">
        <v>2436</v>
      </c>
      <c r="C2436" s="2" t="s">
        <v>6533</v>
      </c>
      <c r="D2436" s="2" t="s">
        <v>6534</v>
      </c>
      <c r="E2436" s="2" t="s">
        <v>1094</v>
      </c>
      <c r="F2436" s="2">
        <v>0</v>
      </c>
      <c r="I2436" s="3" t="str">
        <f ca="1">IFERROR(__xludf.DUMMYFUNCTION("REGEXREPLACE(F2437,""\D"", """")
"),"#VALUE!")</f>
        <v>#VALUE!</v>
      </c>
    </row>
    <row r="2437" spans="1:9" ht="15.75" customHeight="1" x14ac:dyDescent="0.25">
      <c r="A2437" s="1">
        <v>2436</v>
      </c>
      <c r="B2437" s="2">
        <v>2437</v>
      </c>
      <c r="C2437" s="2" t="s">
        <v>6535</v>
      </c>
      <c r="D2437" s="2" t="s">
        <v>6536</v>
      </c>
      <c r="E2437" s="2" t="s">
        <v>13</v>
      </c>
      <c r="F2437" s="2">
        <v>0</v>
      </c>
      <c r="I2437" s="3" t="str">
        <f ca="1">IFERROR(__xludf.DUMMYFUNCTION("REGEXREPLACE(F2438,""\D"", """")
"),"#VALUE!")</f>
        <v>#VALUE!</v>
      </c>
    </row>
    <row r="2438" spans="1:9" ht="15.75" customHeight="1" x14ac:dyDescent="0.25">
      <c r="A2438" s="1">
        <v>2437</v>
      </c>
      <c r="B2438" s="2">
        <v>2438</v>
      </c>
      <c r="C2438" s="2" t="s">
        <v>6537</v>
      </c>
      <c r="D2438" s="2" t="s">
        <v>6538</v>
      </c>
      <c r="E2438" s="2" t="s">
        <v>6539</v>
      </c>
      <c r="F2438" s="2">
        <v>0</v>
      </c>
      <c r="I2438" s="3" t="str">
        <f ca="1">IFERROR(__xludf.DUMMYFUNCTION("REGEXREPLACE(F2439,""\D"", """")
"),"#VALUE!")</f>
        <v>#VALUE!</v>
      </c>
    </row>
    <row r="2439" spans="1:9" ht="15.75" customHeight="1" x14ac:dyDescent="0.25">
      <c r="A2439" s="1">
        <v>2438</v>
      </c>
      <c r="B2439" s="2">
        <v>2439</v>
      </c>
      <c r="C2439" s="2" t="s">
        <v>6540</v>
      </c>
      <c r="D2439" s="2" t="s">
        <v>6541</v>
      </c>
      <c r="E2439" s="2" t="s">
        <v>6542</v>
      </c>
      <c r="F2439" s="2" t="s">
        <v>6543</v>
      </c>
      <c r="G2439" s="2">
        <v>0</v>
      </c>
      <c r="H2439" s="2" t="s">
        <v>5551</v>
      </c>
      <c r="I2439" s="3" t="str">
        <f ca="1">IFERROR(__xludf.DUMMYFUNCTION("REGEXREPLACE(F2440,""\D"", """")
"),"80")</f>
        <v>80</v>
      </c>
    </row>
    <row r="2440" spans="1:9" ht="15.75" customHeight="1" x14ac:dyDescent="0.25">
      <c r="A2440" s="1">
        <v>2439</v>
      </c>
      <c r="B2440" s="2">
        <v>2440</v>
      </c>
      <c r="C2440" s="2" t="s">
        <v>6544</v>
      </c>
      <c r="D2440" s="2" t="s">
        <v>6545</v>
      </c>
      <c r="E2440" s="2" t="s">
        <v>13</v>
      </c>
      <c r="F2440" s="2">
        <v>0</v>
      </c>
      <c r="I2440" s="3" t="str">
        <f ca="1">IFERROR(__xludf.DUMMYFUNCTION("REGEXREPLACE(F2441,""\D"", """")
"),"#VALUE!")</f>
        <v>#VALUE!</v>
      </c>
    </row>
    <row r="2441" spans="1:9" ht="15.75" customHeight="1" x14ac:dyDescent="0.25">
      <c r="A2441" s="1">
        <v>2440</v>
      </c>
      <c r="B2441" s="2">
        <v>2441</v>
      </c>
      <c r="C2441" s="2" t="s">
        <v>6546</v>
      </c>
      <c r="D2441" s="2" t="s">
        <v>6547</v>
      </c>
      <c r="E2441" s="2" t="s">
        <v>2161</v>
      </c>
      <c r="F2441" s="2">
        <v>0</v>
      </c>
      <c r="I2441" s="3" t="str">
        <f ca="1">IFERROR(__xludf.DUMMYFUNCTION("REGEXREPLACE(F2442,""\D"", """")
"),"#VALUE!")</f>
        <v>#VALUE!</v>
      </c>
    </row>
    <row r="2442" spans="1:9" ht="15.75" customHeight="1" x14ac:dyDescent="0.25">
      <c r="A2442" s="1">
        <v>2441</v>
      </c>
      <c r="B2442" s="2">
        <v>2442</v>
      </c>
      <c r="C2442" s="2" t="s">
        <v>6548</v>
      </c>
      <c r="D2442" s="2" t="s">
        <v>6549</v>
      </c>
      <c r="E2442" s="2" t="s">
        <v>6550</v>
      </c>
      <c r="F2442" s="2" t="s">
        <v>102</v>
      </c>
      <c r="G2442" s="2">
        <v>4</v>
      </c>
      <c r="H2442" s="2" t="s">
        <v>135</v>
      </c>
      <c r="I2442" s="3" t="str">
        <f ca="1">IFERROR(__xludf.DUMMYFUNCTION("REGEXREPLACE(F2443,""\D"", """")
"),"17")</f>
        <v>17</v>
      </c>
    </row>
    <row r="2443" spans="1:9" ht="15.75" customHeight="1" x14ac:dyDescent="0.25">
      <c r="A2443" s="1">
        <v>2442</v>
      </c>
      <c r="B2443" s="2">
        <v>2443</v>
      </c>
      <c r="C2443" s="2" t="s">
        <v>6551</v>
      </c>
      <c r="D2443" s="2" t="s">
        <v>6552</v>
      </c>
      <c r="E2443" s="2" t="s">
        <v>13</v>
      </c>
      <c r="F2443" s="2">
        <v>0</v>
      </c>
      <c r="I2443" s="3" t="str">
        <f ca="1">IFERROR(__xludf.DUMMYFUNCTION("REGEXREPLACE(F2444,""\D"", """")
"),"#VALUE!")</f>
        <v>#VALUE!</v>
      </c>
    </row>
    <row r="2444" spans="1:9" ht="15.75" customHeight="1" x14ac:dyDescent="0.25">
      <c r="A2444" s="1">
        <v>2443</v>
      </c>
      <c r="B2444" s="2">
        <v>2444</v>
      </c>
      <c r="C2444" s="2" t="s">
        <v>6553</v>
      </c>
      <c r="D2444" s="2" t="s">
        <v>6554</v>
      </c>
      <c r="E2444" s="2" t="s">
        <v>6555</v>
      </c>
      <c r="F2444" s="2" t="s">
        <v>399</v>
      </c>
      <c r="G2444" s="2">
        <v>3</v>
      </c>
      <c r="H2444" s="2" t="s">
        <v>2066</v>
      </c>
      <c r="I2444" s="3" t="str">
        <f ca="1">IFERROR(__xludf.DUMMYFUNCTION("REGEXREPLACE(F2445,""\D"", """")
"),"37")</f>
        <v>37</v>
      </c>
    </row>
    <row r="2445" spans="1:9" ht="15.75" customHeight="1" x14ac:dyDescent="0.25">
      <c r="A2445" s="1">
        <v>2444</v>
      </c>
      <c r="B2445" s="2">
        <v>2445</v>
      </c>
      <c r="C2445" s="2" t="s">
        <v>6556</v>
      </c>
      <c r="D2445" s="2" t="s">
        <v>6557</v>
      </c>
      <c r="E2445" s="2" t="s">
        <v>13</v>
      </c>
      <c r="F2445" s="2">
        <v>0</v>
      </c>
      <c r="I2445" s="3" t="str">
        <f ca="1">IFERROR(__xludf.DUMMYFUNCTION("REGEXREPLACE(F2446,""\D"", """")
"),"#VALUE!")</f>
        <v>#VALUE!</v>
      </c>
    </row>
    <row r="2446" spans="1:9" ht="15.75" customHeight="1" x14ac:dyDescent="0.25">
      <c r="A2446" s="1">
        <v>2445</v>
      </c>
      <c r="B2446" s="2">
        <v>2446</v>
      </c>
      <c r="C2446" s="2" t="s">
        <v>6558</v>
      </c>
      <c r="D2446" s="2" t="s">
        <v>6559</v>
      </c>
      <c r="E2446" s="2" t="s">
        <v>6560</v>
      </c>
      <c r="F2446" s="2" t="s">
        <v>159</v>
      </c>
      <c r="G2446" s="2">
        <v>0</v>
      </c>
      <c r="H2446" s="2" t="s">
        <v>369</v>
      </c>
      <c r="I2446" s="3" t="str">
        <f ca="1">IFERROR(__xludf.DUMMYFUNCTION("REGEXREPLACE(F2447,""\D"", """")
"),"11")</f>
        <v>11</v>
      </c>
    </row>
    <row r="2447" spans="1:9" ht="15.75" customHeight="1" x14ac:dyDescent="0.25">
      <c r="A2447" s="1">
        <v>2446</v>
      </c>
      <c r="B2447" s="2">
        <v>2447</v>
      </c>
      <c r="C2447" s="2" t="s">
        <v>6561</v>
      </c>
      <c r="D2447" s="2" t="s">
        <v>6562</v>
      </c>
      <c r="E2447" s="2" t="s">
        <v>13</v>
      </c>
      <c r="F2447" s="2">
        <v>0</v>
      </c>
      <c r="I2447" s="3" t="str">
        <f ca="1">IFERROR(__xludf.DUMMYFUNCTION("REGEXREPLACE(F2448,""\D"", """")
"),"#VALUE!")</f>
        <v>#VALUE!</v>
      </c>
    </row>
    <row r="2448" spans="1:9" ht="15.75" customHeight="1" x14ac:dyDescent="0.25">
      <c r="A2448" s="1">
        <v>2447</v>
      </c>
      <c r="B2448" s="2">
        <v>2448</v>
      </c>
      <c r="C2448" s="2" t="s">
        <v>6563</v>
      </c>
      <c r="D2448" s="2" t="s">
        <v>6564</v>
      </c>
      <c r="E2448" s="2" t="s">
        <v>13</v>
      </c>
      <c r="F2448" s="2">
        <v>0</v>
      </c>
      <c r="I2448" s="3" t="str">
        <f ca="1">IFERROR(__xludf.DUMMYFUNCTION("REGEXREPLACE(F2449,""\D"", """")
"),"#VALUE!")</f>
        <v>#VALUE!</v>
      </c>
    </row>
    <row r="2449" spans="1:9" ht="15.75" customHeight="1" x14ac:dyDescent="0.25">
      <c r="A2449" s="1">
        <v>2448</v>
      </c>
      <c r="B2449" s="2">
        <v>2449</v>
      </c>
      <c r="C2449" s="2" t="s">
        <v>6565</v>
      </c>
      <c r="D2449" s="2" t="s">
        <v>6566</v>
      </c>
      <c r="E2449" s="2" t="s">
        <v>6567</v>
      </c>
      <c r="F2449" s="2">
        <v>0</v>
      </c>
      <c r="I2449" s="3" t="str">
        <f ca="1">IFERROR(__xludf.DUMMYFUNCTION("REGEXREPLACE(F2450,""\D"", """")
"),"#VALUE!")</f>
        <v>#VALUE!</v>
      </c>
    </row>
    <row r="2450" spans="1:9" ht="15.75" customHeight="1" x14ac:dyDescent="0.25">
      <c r="A2450" s="1">
        <v>2449</v>
      </c>
      <c r="B2450" s="2">
        <v>2450</v>
      </c>
      <c r="C2450" s="2" t="s">
        <v>6568</v>
      </c>
      <c r="D2450" s="2" t="s">
        <v>6569</v>
      </c>
      <c r="E2450" s="2" t="s">
        <v>6570</v>
      </c>
      <c r="F2450" s="2">
        <v>0</v>
      </c>
      <c r="I2450" s="3" t="str">
        <f ca="1">IFERROR(__xludf.DUMMYFUNCTION("REGEXREPLACE(F2451,""\D"", """")
"),"#VALUE!")</f>
        <v>#VALUE!</v>
      </c>
    </row>
    <row r="2451" spans="1:9" ht="15.75" customHeight="1" x14ac:dyDescent="0.25">
      <c r="A2451" s="1">
        <v>2450</v>
      </c>
      <c r="B2451" s="2">
        <v>2451</v>
      </c>
      <c r="C2451" s="2" t="s">
        <v>6571</v>
      </c>
      <c r="D2451" s="2" t="s">
        <v>6572</v>
      </c>
      <c r="E2451" s="2" t="s">
        <v>6573</v>
      </c>
      <c r="F2451" s="2">
        <v>0</v>
      </c>
      <c r="I2451" s="3" t="str">
        <f ca="1">IFERROR(__xludf.DUMMYFUNCTION("REGEXREPLACE(F2452,""\D"", """")
"),"#VALUE!")</f>
        <v>#VALUE!</v>
      </c>
    </row>
    <row r="2452" spans="1:9" ht="15.75" customHeight="1" x14ac:dyDescent="0.25">
      <c r="A2452" s="1">
        <v>2451</v>
      </c>
      <c r="B2452" s="2">
        <v>2452</v>
      </c>
      <c r="C2452" s="2" t="s">
        <v>6574</v>
      </c>
      <c r="D2452" s="2" t="s">
        <v>6575</v>
      </c>
      <c r="E2452" s="2" t="s">
        <v>13</v>
      </c>
      <c r="F2452" s="2">
        <v>0</v>
      </c>
      <c r="I2452" s="3" t="str">
        <f ca="1">IFERROR(__xludf.DUMMYFUNCTION("REGEXREPLACE(F2453,""\D"", """")
"),"#VALUE!")</f>
        <v>#VALUE!</v>
      </c>
    </row>
    <row r="2453" spans="1:9" ht="15.75" customHeight="1" x14ac:dyDescent="0.25">
      <c r="A2453" s="1">
        <v>2452</v>
      </c>
      <c r="B2453" s="2">
        <v>2453</v>
      </c>
      <c r="C2453" s="2" t="s">
        <v>6576</v>
      </c>
      <c r="D2453" s="2" t="s">
        <v>6577</v>
      </c>
      <c r="E2453" s="2" t="s">
        <v>6578</v>
      </c>
      <c r="F2453" s="2" t="s">
        <v>2453</v>
      </c>
      <c r="G2453" s="2">
        <v>328</v>
      </c>
      <c r="H2453" s="2" t="s">
        <v>6579</v>
      </c>
      <c r="I2453" s="3" t="str">
        <f ca="1">IFERROR(__xludf.DUMMYFUNCTION("REGEXREPLACE(F2454,""\D"", """")
"),"67")</f>
        <v>67</v>
      </c>
    </row>
    <row r="2454" spans="1:9" ht="15.75" customHeight="1" x14ac:dyDescent="0.25">
      <c r="A2454" s="1">
        <v>2453</v>
      </c>
      <c r="B2454" s="2">
        <v>2454</v>
      </c>
      <c r="C2454" s="2" t="s">
        <v>6580</v>
      </c>
      <c r="D2454" s="2" t="s">
        <v>6581</v>
      </c>
      <c r="E2454" s="2" t="s">
        <v>6582</v>
      </c>
      <c r="F2454" s="2">
        <v>0</v>
      </c>
      <c r="I2454" s="3" t="str">
        <f ca="1">IFERROR(__xludf.DUMMYFUNCTION("REGEXREPLACE(F2455,""\D"", """")
"),"#VALUE!")</f>
        <v>#VALUE!</v>
      </c>
    </row>
    <row r="2455" spans="1:9" ht="15.75" customHeight="1" x14ac:dyDescent="0.25">
      <c r="A2455" s="1">
        <v>2454</v>
      </c>
      <c r="B2455" s="2">
        <v>2455</v>
      </c>
      <c r="C2455" s="2" t="s">
        <v>6583</v>
      </c>
      <c r="D2455" s="2" t="s">
        <v>6584</v>
      </c>
      <c r="E2455" s="2" t="s">
        <v>6585</v>
      </c>
      <c r="F2455" s="2">
        <v>0</v>
      </c>
      <c r="I2455" s="3" t="str">
        <f ca="1">IFERROR(__xludf.DUMMYFUNCTION("REGEXREPLACE(F2456,""\D"", """")
"),"#VALUE!")</f>
        <v>#VALUE!</v>
      </c>
    </row>
    <row r="2456" spans="1:9" ht="15.75" customHeight="1" x14ac:dyDescent="0.25">
      <c r="A2456" s="1">
        <v>2455</v>
      </c>
      <c r="B2456" s="2">
        <v>2456</v>
      </c>
      <c r="C2456" s="2" t="s">
        <v>6586</v>
      </c>
      <c r="D2456" s="2" t="s">
        <v>6587</v>
      </c>
      <c r="E2456" s="2" t="s">
        <v>13</v>
      </c>
      <c r="F2456" s="2">
        <v>0</v>
      </c>
      <c r="I2456" s="3" t="str">
        <f ca="1">IFERROR(__xludf.DUMMYFUNCTION("REGEXREPLACE(F2457,""\D"", """")
"),"#VALUE!")</f>
        <v>#VALUE!</v>
      </c>
    </row>
    <row r="2457" spans="1:9" ht="15.75" customHeight="1" x14ac:dyDescent="0.25">
      <c r="A2457" s="1">
        <v>2456</v>
      </c>
      <c r="B2457" s="2">
        <v>2457</v>
      </c>
      <c r="C2457" s="2" t="s">
        <v>6588</v>
      </c>
      <c r="D2457" s="2" t="s">
        <v>6589</v>
      </c>
      <c r="E2457" s="2" t="s">
        <v>13</v>
      </c>
      <c r="F2457" s="2">
        <v>0</v>
      </c>
      <c r="I2457" s="3" t="str">
        <f ca="1">IFERROR(__xludf.DUMMYFUNCTION("REGEXREPLACE(F2458,""\D"", """")
"),"#VALUE!")</f>
        <v>#VALUE!</v>
      </c>
    </row>
    <row r="2458" spans="1:9" ht="15.75" customHeight="1" x14ac:dyDescent="0.25">
      <c r="A2458" s="1">
        <v>2457</v>
      </c>
      <c r="B2458" s="2">
        <v>2458</v>
      </c>
      <c r="C2458" s="2" t="s">
        <v>6590</v>
      </c>
      <c r="D2458" s="2" t="s">
        <v>6591</v>
      </c>
      <c r="E2458" s="2" t="s">
        <v>13</v>
      </c>
      <c r="F2458" s="2">
        <v>0</v>
      </c>
      <c r="I2458" s="3" t="str">
        <f ca="1">IFERROR(__xludf.DUMMYFUNCTION("REGEXREPLACE(F2459,""\D"", """")
"),"#VALUE!")</f>
        <v>#VALUE!</v>
      </c>
    </row>
    <row r="2459" spans="1:9" ht="15.75" customHeight="1" x14ac:dyDescent="0.25">
      <c r="A2459" s="1">
        <v>2458</v>
      </c>
      <c r="B2459" s="2">
        <v>2459</v>
      </c>
      <c r="C2459" s="2" t="s">
        <v>6592</v>
      </c>
      <c r="D2459" s="2" t="s">
        <v>6593</v>
      </c>
      <c r="E2459" s="2" t="s">
        <v>13</v>
      </c>
      <c r="F2459" s="2">
        <v>0</v>
      </c>
      <c r="I2459" s="3" t="str">
        <f ca="1">IFERROR(__xludf.DUMMYFUNCTION("REGEXREPLACE(F2460,""\D"", """")
"),"#VALUE!")</f>
        <v>#VALUE!</v>
      </c>
    </row>
    <row r="2460" spans="1:9" ht="15.75" customHeight="1" x14ac:dyDescent="0.25">
      <c r="A2460" s="1">
        <v>2459</v>
      </c>
      <c r="B2460" s="2">
        <v>2460</v>
      </c>
      <c r="C2460" s="2" t="s">
        <v>6594</v>
      </c>
      <c r="D2460" s="2" t="s">
        <v>6595</v>
      </c>
      <c r="E2460" s="2" t="s">
        <v>13</v>
      </c>
      <c r="F2460" s="2">
        <v>0</v>
      </c>
      <c r="I2460" s="3" t="str">
        <f ca="1">IFERROR(__xludf.DUMMYFUNCTION("REGEXREPLACE(F2461,""\D"", """")
"),"#VALUE!")</f>
        <v>#VALUE!</v>
      </c>
    </row>
    <row r="2461" spans="1:9" ht="15.75" customHeight="1" x14ac:dyDescent="0.25">
      <c r="A2461" s="1">
        <v>2460</v>
      </c>
      <c r="B2461" s="2">
        <v>2461</v>
      </c>
      <c r="C2461" s="2" t="s">
        <v>6596</v>
      </c>
      <c r="D2461" s="2" t="s">
        <v>6597</v>
      </c>
      <c r="E2461" s="2" t="s">
        <v>13</v>
      </c>
      <c r="F2461" s="2">
        <v>0</v>
      </c>
      <c r="I2461" s="3" t="str">
        <f ca="1">IFERROR(__xludf.DUMMYFUNCTION("REGEXREPLACE(F2462,""\D"", """")
"),"#VALUE!")</f>
        <v>#VALUE!</v>
      </c>
    </row>
    <row r="2462" spans="1:9" ht="15.75" customHeight="1" x14ac:dyDescent="0.25">
      <c r="A2462" s="1">
        <v>2461</v>
      </c>
      <c r="B2462" s="2">
        <v>2462</v>
      </c>
      <c r="C2462" s="2" t="s">
        <v>6598</v>
      </c>
      <c r="D2462" s="2" t="s">
        <v>6599</v>
      </c>
      <c r="E2462" s="2" t="s">
        <v>6600</v>
      </c>
      <c r="F2462" s="2" t="s">
        <v>46</v>
      </c>
      <c r="G2462" s="2">
        <v>0</v>
      </c>
      <c r="H2462" s="2" t="s">
        <v>282</v>
      </c>
      <c r="I2462" s="3" t="str">
        <f ca="1">IFERROR(__xludf.DUMMYFUNCTION("REGEXREPLACE(F2463,""\D"", """")
"),"13")</f>
        <v>13</v>
      </c>
    </row>
    <row r="2463" spans="1:9" ht="15.75" customHeight="1" x14ac:dyDescent="0.25">
      <c r="A2463" s="1">
        <v>2462</v>
      </c>
      <c r="B2463" s="2">
        <v>2463</v>
      </c>
      <c r="C2463" s="2" t="s">
        <v>6601</v>
      </c>
      <c r="D2463" s="2" t="s">
        <v>6602</v>
      </c>
      <c r="E2463" s="2" t="s">
        <v>6603</v>
      </c>
      <c r="F2463" s="2" t="s">
        <v>53</v>
      </c>
      <c r="G2463" s="2">
        <v>31</v>
      </c>
      <c r="H2463" s="2" t="s">
        <v>1829</v>
      </c>
      <c r="I2463" s="3" t="str">
        <f ca="1">IFERROR(__xludf.DUMMYFUNCTION("REGEXREPLACE(F2464,""\D"", """")
"),"32")</f>
        <v>32</v>
      </c>
    </row>
    <row r="2464" spans="1:9" ht="15.75" customHeight="1" x14ac:dyDescent="0.25">
      <c r="A2464" s="1">
        <v>2463</v>
      </c>
      <c r="B2464" s="2">
        <v>2464</v>
      </c>
      <c r="C2464" s="2" t="s">
        <v>6604</v>
      </c>
      <c r="D2464" s="2" t="s">
        <v>6605</v>
      </c>
      <c r="E2464" s="2" t="s">
        <v>6606</v>
      </c>
      <c r="F2464" s="2" t="s">
        <v>46</v>
      </c>
      <c r="G2464" s="2">
        <v>11</v>
      </c>
      <c r="H2464" s="2" t="s">
        <v>684</v>
      </c>
      <c r="I2464" s="3" t="str">
        <f ca="1">IFERROR(__xludf.DUMMYFUNCTION("REGEXREPLACE(F2465,""\D"", """")
"),"13")</f>
        <v>13</v>
      </c>
    </row>
    <row r="2465" spans="1:9" ht="15.75" customHeight="1" x14ac:dyDescent="0.25">
      <c r="A2465" s="1">
        <v>2464</v>
      </c>
      <c r="B2465" s="2">
        <v>2465</v>
      </c>
      <c r="C2465" s="2" t="s">
        <v>6607</v>
      </c>
      <c r="D2465" s="2" t="s">
        <v>6608</v>
      </c>
      <c r="E2465" s="2" t="s">
        <v>13</v>
      </c>
      <c r="F2465" s="2">
        <v>0</v>
      </c>
      <c r="I2465" s="3" t="str">
        <f ca="1">IFERROR(__xludf.DUMMYFUNCTION("REGEXREPLACE(F2466,""\D"", """")
"),"#VALUE!")</f>
        <v>#VALUE!</v>
      </c>
    </row>
    <row r="2466" spans="1:9" ht="15.75" customHeight="1" x14ac:dyDescent="0.25">
      <c r="A2466" s="1">
        <v>2465</v>
      </c>
      <c r="B2466" s="2">
        <v>2466</v>
      </c>
      <c r="C2466" s="2" t="s">
        <v>6609</v>
      </c>
      <c r="D2466" s="2" t="s">
        <v>6610</v>
      </c>
      <c r="E2466" s="2" t="s">
        <v>13</v>
      </c>
      <c r="F2466" s="2">
        <v>0</v>
      </c>
      <c r="I2466" s="3" t="str">
        <f ca="1">IFERROR(__xludf.DUMMYFUNCTION("REGEXREPLACE(F2467,""\D"", """")
"),"#VALUE!")</f>
        <v>#VALUE!</v>
      </c>
    </row>
    <row r="2467" spans="1:9" ht="15.75" customHeight="1" x14ac:dyDescent="0.25">
      <c r="A2467" s="1">
        <v>2466</v>
      </c>
      <c r="B2467" s="2">
        <v>2467</v>
      </c>
      <c r="C2467" s="2" t="s">
        <v>6611</v>
      </c>
      <c r="D2467" s="2" t="s">
        <v>6612</v>
      </c>
      <c r="E2467" s="2" t="s">
        <v>6613</v>
      </c>
      <c r="F2467" s="2">
        <v>0</v>
      </c>
      <c r="I2467" s="3" t="str">
        <f ca="1">IFERROR(__xludf.DUMMYFUNCTION("REGEXREPLACE(F2468,""\D"", """")
"),"#VALUE!")</f>
        <v>#VALUE!</v>
      </c>
    </row>
    <row r="2468" spans="1:9" ht="15.75" customHeight="1" x14ac:dyDescent="0.25">
      <c r="A2468" s="1">
        <v>2467</v>
      </c>
      <c r="B2468" s="2">
        <v>2468</v>
      </c>
      <c r="C2468" s="2" t="s">
        <v>6614</v>
      </c>
      <c r="D2468" s="2" t="s">
        <v>6615</v>
      </c>
      <c r="E2468" s="2" t="s">
        <v>6616</v>
      </c>
      <c r="F2468" s="2" t="s">
        <v>46</v>
      </c>
      <c r="G2468" s="2">
        <v>1</v>
      </c>
      <c r="H2468" s="2" t="s">
        <v>261</v>
      </c>
      <c r="I2468" s="3" t="str">
        <f ca="1">IFERROR(__xludf.DUMMYFUNCTION("REGEXREPLACE(F2469,""\D"", """")
"),"13")</f>
        <v>13</v>
      </c>
    </row>
    <row r="2469" spans="1:9" ht="15.75" customHeight="1" x14ac:dyDescent="0.25">
      <c r="A2469" s="1">
        <v>2468</v>
      </c>
      <c r="B2469" s="2">
        <v>2469</v>
      </c>
      <c r="C2469" s="2" t="s">
        <v>6617</v>
      </c>
      <c r="D2469" s="2" t="s">
        <v>6618</v>
      </c>
      <c r="E2469" s="2" t="s">
        <v>13</v>
      </c>
      <c r="F2469" s="2">
        <v>0</v>
      </c>
      <c r="I2469" s="3" t="str">
        <f ca="1">IFERROR(__xludf.DUMMYFUNCTION("REGEXREPLACE(F2470,""\D"", """")
"),"#VALUE!")</f>
        <v>#VALUE!</v>
      </c>
    </row>
    <row r="2470" spans="1:9" ht="15.75" customHeight="1" x14ac:dyDescent="0.25">
      <c r="A2470" s="1">
        <v>2469</v>
      </c>
      <c r="B2470" s="2">
        <v>2470</v>
      </c>
      <c r="C2470" s="2" t="s">
        <v>6619</v>
      </c>
      <c r="D2470" s="2" t="s">
        <v>6620</v>
      </c>
      <c r="E2470" s="2" t="s">
        <v>6621</v>
      </c>
      <c r="F2470" s="2">
        <v>0</v>
      </c>
      <c r="I2470" s="3" t="str">
        <f ca="1">IFERROR(__xludf.DUMMYFUNCTION("REGEXREPLACE(F2471,""\D"", """")
"),"#VALUE!")</f>
        <v>#VALUE!</v>
      </c>
    </row>
    <row r="2471" spans="1:9" ht="15.75" customHeight="1" x14ac:dyDescent="0.25">
      <c r="A2471" s="1">
        <v>2470</v>
      </c>
      <c r="B2471" s="2">
        <v>2471</v>
      </c>
      <c r="C2471" s="2" t="s">
        <v>6622</v>
      </c>
      <c r="D2471" s="2" t="s">
        <v>6623</v>
      </c>
      <c r="E2471" s="2" t="s">
        <v>6624</v>
      </c>
      <c r="F2471" s="2" t="s">
        <v>168</v>
      </c>
      <c r="G2471" s="2">
        <v>12</v>
      </c>
      <c r="H2471" s="2" t="s">
        <v>272</v>
      </c>
      <c r="I2471" s="3" t="str">
        <f ca="1">IFERROR(__xludf.DUMMYFUNCTION("REGEXREPLACE(F2472,""\D"", """")
"),"6")</f>
        <v>6</v>
      </c>
    </row>
    <row r="2472" spans="1:9" ht="15.75" customHeight="1" x14ac:dyDescent="0.25">
      <c r="A2472" s="1">
        <v>2471</v>
      </c>
      <c r="B2472" s="2">
        <v>2472</v>
      </c>
      <c r="C2472" s="2" t="s">
        <v>6625</v>
      </c>
      <c r="D2472" s="2" t="s">
        <v>6626</v>
      </c>
      <c r="E2472" s="2" t="s">
        <v>13</v>
      </c>
      <c r="F2472" s="2">
        <v>0</v>
      </c>
      <c r="I2472" s="3" t="str">
        <f ca="1">IFERROR(__xludf.DUMMYFUNCTION("REGEXREPLACE(F2473,""\D"", """")
"),"#VALUE!")</f>
        <v>#VALUE!</v>
      </c>
    </row>
    <row r="2473" spans="1:9" ht="15.75" customHeight="1" x14ac:dyDescent="0.25">
      <c r="A2473" s="1">
        <v>2472</v>
      </c>
      <c r="B2473" s="2">
        <v>2473</v>
      </c>
      <c r="C2473" s="2" t="s">
        <v>6627</v>
      </c>
      <c r="D2473" s="2" t="s">
        <v>6628</v>
      </c>
      <c r="E2473" s="2" t="s">
        <v>6629</v>
      </c>
      <c r="F2473" s="2">
        <v>0</v>
      </c>
      <c r="I2473" s="3" t="str">
        <f ca="1">IFERROR(__xludf.DUMMYFUNCTION("REGEXREPLACE(F2474,""\D"", """")
"),"#VALUE!")</f>
        <v>#VALUE!</v>
      </c>
    </row>
    <row r="2474" spans="1:9" ht="15.75" customHeight="1" x14ac:dyDescent="0.25">
      <c r="A2474" s="1">
        <v>2473</v>
      </c>
      <c r="B2474" s="2">
        <v>2474</v>
      </c>
      <c r="C2474" s="2" t="s">
        <v>6630</v>
      </c>
      <c r="D2474" s="2" t="s">
        <v>6631</v>
      </c>
      <c r="E2474" s="2" t="s">
        <v>13</v>
      </c>
      <c r="F2474" s="2">
        <v>0</v>
      </c>
      <c r="I2474" s="3" t="str">
        <f ca="1">IFERROR(__xludf.DUMMYFUNCTION("REGEXREPLACE(F2475,""\D"", """")
"),"#VALUE!")</f>
        <v>#VALUE!</v>
      </c>
    </row>
    <row r="2475" spans="1:9" ht="15.75" customHeight="1" x14ac:dyDescent="0.25">
      <c r="A2475" s="1">
        <v>2474</v>
      </c>
      <c r="B2475" s="2">
        <v>2475</v>
      </c>
      <c r="C2475" s="2" t="s">
        <v>6632</v>
      </c>
      <c r="D2475" s="2" t="s">
        <v>6633</v>
      </c>
      <c r="E2475" s="2" t="s">
        <v>13</v>
      </c>
      <c r="F2475" s="2">
        <v>0</v>
      </c>
      <c r="I2475" s="3" t="str">
        <f ca="1">IFERROR(__xludf.DUMMYFUNCTION("REGEXREPLACE(F2476,""\D"", """")
"),"#VALUE!")</f>
        <v>#VALUE!</v>
      </c>
    </row>
    <row r="2476" spans="1:9" ht="15.75" customHeight="1" x14ac:dyDescent="0.25">
      <c r="A2476" s="1">
        <v>2475</v>
      </c>
      <c r="B2476" s="2">
        <v>2476</v>
      </c>
      <c r="C2476" s="2" t="s">
        <v>6634</v>
      </c>
      <c r="D2476" s="2" t="s">
        <v>6635</v>
      </c>
      <c r="E2476" s="2" t="s">
        <v>13</v>
      </c>
      <c r="F2476" s="2">
        <v>0</v>
      </c>
      <c r="I2476" s="3" t="str">
        <f ca="1">IFERROR(__xludf.DUMMYFUNCTION("REGEXREPLACE(F2477,""\D"", """")
"),"#VALUE!")</f>
        <v>#VALUE!</v>
      </c>
    </row>
    <row r="2477" spans="1:9" ht="15.75" customHeight="1" x14ac:dyDescent="0.25">
      <c r="A2477" s="1">
        <v>2476</v>
      </c>
      <c r="B2477" s="2">
        <v>2477</v>
      </c>
      <c r="C2477" s="2" t="s">
        <v>6636</v>
      </c>
      <c r="D2477" s="2" t="s">
        <v>6637</v>
      </c>
      <c r="E2477" s="2" t="s">
        <v>6638</v>
      </c>
      <c r="F2477" s="2">
        <v>0</v>
      </c>
      <c r="I2477" s="3" t="str">
        <f ca="1">IFERROR(__xludf.DUMMYFUNCTION("REGEXREPLACE(F2478,""\D"", """")
"),"#VALUE!")</f>
        <v>#VALUE!</v>
      </c>
    </row>
    <row r="2478" spans="1:9" ht="15.75" customHeight="1" x14ac:dyDescent="0.25">
      <c r="A2478" s="1">
        <v>2477</v>
      </c>
      <c r="B2478" s="2">
        <v>2478</v>
      </c>
      <c r="C2478" s="2" t="s">
        <v>6639</v>
      </c>
      <c r="D2478" s="2" t="s">
        <v>6640</v>
      </c>
      <c r="E2478" s="2" t="s">
        <v>2231</v>
      </c>
      <c r="F2478" s="2">
        <v>0</v>
      </c>
      <c r="I2478" s="3" t="str">
        <f ca="1">IFERROR(__xludf.DUMMYFUNCTION("REGEXREPLACE(F2479,""\D"", """")
"),"#VALUE!")</f>
        <v>#VALUE!</v>
      </c>
    </row>
    <row r="2479" spans="1:9" ht="15.75" customHeight="1" x14ac:dyDescent="0.25">
      <c r="A2479" s="1">
        <v>2478</v>
      </c>
      <c r="B2479" s="2">
        <v>2479</v>
      </c>
      <c r="C2479" s="2" t="s">
        <v>6641</v>
      </c>
      <c r="D2479" s="2" t="s">
        <v>6642</v>
      </c>
      <c r="E2479" s="2" t="s">
        <v>6643</v>
      </c>
      <c r="F2479" s="2" t="s">
        <v>93</v>
      </c>
      <c r="G2479" s="2">
        <v>5</v>
      </c>
      <c r="H2479" s="2" t="s">
        <v>36</v>
      </c>
      <c r="I2479" s="3" t="str">
        <f ca="1">IFERROR(__xludf.DUMMYFUNCTION("REGEXREPLACE(F2480,""\D"", """")
"),"4")</f>
        <v>4</v>
      </c>
    </row>
    <row r="2480" spans="1:9" ht="15.75" customHeight="1" x14ac:dyDescent="0.25">
      <c r="A2480" s="1">
        <v>2479</v>
      </c>
      <c r="B2480" s="2">
        <v>2480</v>
      </c>
      <c r="C2480" s="2" t="s">
        <v>6644</v>
      </c>
      <c r="D2480" s="2" t="s">
        <v>6645</v>
      </c>
      <c r="E2480" s="2" t="s">
        <v>6646</v>
      </c>
      <c r="F2480" s="2">
        <v>0</v>
      </c>
      <c r="I2480" s="3" t="str">
        <f ca="1">IFERROR(__xludf.DUMMYFUNCTION("REGEXREPLACE(F2481,""\D"", """")
"),"#VALUE!")</f>
        <v>#VALUE!</v>
      </c>
    </row>
    <row r="2481" spans="1:9" ht="15.75" customHeight="1" x14ac:dyDescent="0.25">
      <c r="A2481" s="1">
        <v>2480</v>
      </c>
      <c r="B2481" s="2">
        <v>2481</v>
      </c>
      <c r="C2481" s="2" t="s">
        <v>6647</v>
      </c>
      <c r="D2481" s="2" t="s">
        <v>6648</v>
      </c>
      <c r="E2481" s="2" t="s">
        <v>13</v>
      </c>
      <c r="F2481" s="2">
        <v>0</v>
      </c>
      <c r="I2481" s="3" t="str">
        <f ca="1">IFERROR(__xludf.DUMMYFUNCTION("REGEXREPLACE(F2482,""\D"", """")
"),"#VALUE!")</f>
        <v>#VALUE!</v>
      </c>
    </row>
    <row r="2482" spans="1:9" ht="15.75" customHeight="1" x14ac:dyDescent="0.25">
      <c r="A2482" s="1">
        <v>2481</v>
      </c>
      <c r="B2482" s="2">
        <v>2482</v>
      </c>
      <c r="C2482" s="2" t="s">
        <v>6649</v>
      </c>
      <c r="D2482" s="2" t="s">
        <v>6650</v>
      </c>
      <c r="E2482" s="2" t="s">
        <v>6651</v>
      </c>
      <c r="F2482" s="2">
        <v>0</v>
      </c>
      <c r="I2482" s="3" t="str">
        <f ca="1">IFERROR(__xludf.DUMMYFUNCTION("REGEXREPLACE(F2483,""\D"", """")
"),"#VALUE!")</f>
        <v>#VALUE!</v>
      </c>
    </row>
    <row r="2483" spans="1:9" ht="15.75" customHeight="1" x14ac:dyDescent="0.25">
      <c r="A2483" s="1">
        <v>2482</v>
      </c>
      <c r="B2483" s="2">
        <v>2483</v>
      </c>
      <c r="C2483" s="2" t="s">
        <v>6652</v>
      </c>
      <c r="D2483" s="2" t="s">
        <v>6653</v>
      </c>
      <c r="E2483" s="2" t="s">
        <v>13</v>
      </c>
      <c r="F2483" s="2">
        <v>0</v>
      </c>
      <c r="I2483" s="3" t="str">
        <f ca="1">IFERROR(__xludf.DUMMYFUNCTION("REGEXREPLACE(F2484,""\D"", """")
"),"#VALUE!")</f>
        <v>#VALUE!</v>
      </c>
    </row>
    <row r="2484" spans="1:9" ht="15.75" customHeight="1" x14ac:dyDescent="0.25">
      <c r="A2484" s="1">
        <v>2483</v>
      </c>
      <c r="B2484" s="2">
        <v>2484</v>
      </c>
      <c r="C2484" s="2" t="s">
        <v>6654</v>
      </c>
      <c r="D2484" s="2" t="s">
        <v>6655</v>
      </c>
      <c r="E2484" s="2" t="s">
        <v>6656</v>
      </c>
      <c r="F2484" s="2">
        <v>0</v>
      </c>
      <c r="I2484" s="3" t="str">
        <f ca="1">IFERROR(__xludf.DUMMYFUNCTION("REGEXREPLACE(F2485,""\D"", """")
"),"#VALUE!")</f>
        <v>#VALUE!</v>
      </c>
    </row>
    <row r="2485" spans="1:9" ht="15.75" customHeight="1" x14ac:dyDescent="0.25">
      <c r="A2485" s="1">
        <v>2484</v>
      </c>
      <c r="B2485" s="2">
        <v>2485</v>
      </c>
      <c r="C2485" s="2" t="s">
        <v>6657</v>
      </c>
      <c r="D2485" s="2" t="s">
        <v>6658</v>
      </c>
      <c r="E2485" s="2" t="s">
        <v>13</v>
      </c>
      <c r="F2485" s="2">
        <v>0</v>
      </c>
      <c r="I2485" s="3" t="str">
        <f ca="1">IFERROR(__xludf.DUMMYFUNCTION("REGEXREPLACE(F2486,""\D"", """")
"),"#VALUE!")</f>
        <v>#VALUE!</v>
      </c>
    </row>
    <row r="2486" spans="1:9" ht="15.75" customHeight="1" x14ac:dyDescent="0.25">
      <c r="A2486" s="1">
        <v>2485</v>
      </c>
      <c r="B2486" s="2">
        <v>2486</v>
      </c>
      <c r="C2486" s="2" t="s">
        <v>6659</v>
      </c>
      <c r="D2486" s="2" t="s">
        <v>6660</v>
      </c>
      <c r="E2486" s="2" t="s">
        <v>6661</v>
      </c>
      <c r="F2486" s="2">
        <v>0</v>
      </c>
      <c r="I2486" s="3" t="str">
        <f ca="1">IFERROR(__xludf.DUMMYFUNCTION("REGEXREPLACE(F2487,""\D"", """")
"),"#VALUE!")</f>
        <v>#VALUE!</v>
      </c>
    </row>
    <row r="2487" spans="1:9" ht="15.75" customHeight="1" x14ac:dyDescent="0.25">
      <c r="A2487" s="1">
        <v>2486</v>
      </c>
      <c r="B2487" s="2">
        <v>2487</v>
      </c>
      <c r="C2487" s="2" t="s">
        <v>6662</v>
      </c>
      <c r="D2487" s="2" t="s">
        <v>6663</v>
      </c>
      <c r="E2487" s="2" t="s">
        <v>13</v>
      </c>
      <c r="F2487" s="2">
        <v>0</v>
      </c>
      <c r="I2487" s="3" t="str">
        <f ca="1">IFERROR(__xludf.DUMMYFUNCTION("REGEXREPLACE(F2488,""\D"", """")
"),"#VALUE!")</f>
        <v>#VALUE!</v>
      </c>
    </row>
    <row r="2488" spans="1:9" ht="15.75" customHeight="1" x14ac:dyDescent="0.25">
      <c r="A2488" s="1">
        <v>2487</v>
      </c>
      <c r="B2488" s="2">
        <v>2488</v>
      </c>
      <c r="C2488" s="2" t="s">
        <v>6664</v>
      </c>
      <c r="D2488" s="2" t="s">
        <v>6665</v>
      </c>
      <c r="E2488" s="2" t="s">
        <v>6666</v>
      </c>
      <c r="F2488" s="2">
        <v>0</v>
      </c>
      <c r="I2488" s="3" t="str">
        <f ca="1">IFERROR(__xludf.DUMMYFUNCTION("REGEXREPLACE(F2489,""\D"", """")
"),"#VALUE!")</f>
        <v>#VALUE!</v>
      </c>
    </row>
    <row r="2489" spans="1:9" ht="15.75" customHeight="1" x14ac:dyDescent="0.25">
      <c r="A2489" s="1">
        <v>2488</v>
      </c>
      <c r="B2489" s="2">
        <v>2489</v>
      </c>
      <c r="C2489" s="2" t="s">
        <v>6667</v>
      </c>
      <c r="D2489" s="2" t="s">
        <v>6668</v>
      </c>
      <c r="E2489" s="2" t="s">
        <v>6669</v>
      </c>
      <c r="F2489" s="2">
        <v>0</v>
      </c>
      <c r="I2489" s="3" t="str">
        <f ca="1">IFERROR(__xludf.DUMMYFUNCTION("REGEXREPLACE(F2490,""\D"", """")
"),"#VALUE!")</f>
        <v>#VALUE!</v>
      </c>
    </row>
    <row r="2490" spans="1:9" ht="15.75" customHeight="1" x14ac:dyDescent="0.25">
      <c r="A2490" s="1">
        <v>2489</v>
      </c>
      <c r="B2490" s="2">
        <v>2490</v>
      </c>
      <c r="C2490" s="2" t="s">
        <v>6670</v>
      </c>
      <c r="D2490" s="2" t="s">
        <v>6671</v>
      </c>
      <c r="E2490" s="2" t="s">
        <v>6672</v>
      </c>
      <c r="F2490" s="2" t="s">
        <v>2270</v>
      </c>
      <c r="G2490" s="2">
        <v>0</v>
      </c>
      <c r="H2490" s="2" t="s">
        <v>571</v>
      </c>
      <c r="I2490" s="3" t="str">
        <f ca="1">IFERROR(__xludf.DUMMYFUNCTION("REGEXREPLACE(F2491,""\D"", """")
"),"19")</f>
        <v>19</v>
      </c>
    </row>
    <row r="2491" spans="1:9" ht="15.75" customHeight="1" x14ac:dyDescent="0.25">
      <c r="A2491" s="1">
        <v>2490</v>
      </c>
      <c r="B2491" s="2">
        <v>2491</v>
      </c>
      <c r="C2491" s="2" t="s">
        <v>6673</v>
      </c>
      <c r="D2491" s="2" t="s">
        <v>6674</v>
      </c>
      <c r="E2491" s="2" t="s">
        <v>13</v>
      </c>
      <c r="F2491" s="2">
        <v>0</v>
      </c>
      <c r="I2491" s="3" t="str">
        <f ca="1">IFERROR(__xludf.DUMMYFUNCTION("REGEXREPLACE(F2492,""\D"", """")
"),"#VALUE!")</f>
        <v>#VALUE!</v>
      </c>
    </row>
    <row r="2492" spans="1:9" ht="15.75" customHeight="1" x14ac:dyDescent="0.25">
      <c r="A2492" s="1">
        <v>2491</v>
      </c>
      <c r="B2492" s="2">
        <v>2492</v>
      </c>
      <c r="C2492" s="2" t="s">
        <v>6675</v>
      </c>
      <c r="D2492" s="2" t="s">
        <v>6676</v>
      </c>
      <c r="E2492" s="2" t="s">
        <v>6677</v>
      </c>
      <c r="F2492" s="2">
        <v>0</v>
      </c>
      <c r="I2492" s="3" t="str">
        <f ca="1">IFERROR(__xludf.DUMMYFUNCTION("REGEXREPLACE(F2493,""\D"", """")
"),"#VALUE!")</f>
        <v>#VALUE!</v>
      </c>
    </row>
    <row r="2493" spans="1:9" ht="15.75" customHeight="1" x14ac:dyDescent="0.25">
      <c r="A2493" s="1">
        <v>2492</v>
      </c>
      <c r="B2493" s="2">
        <v>2493</v>
      </c>
      <c r="C2493" s="2" t="s">
        <v>6678</v>
      </c>
      <c r="D2493" s="2" t="s">
        <v>6679</v>
      </c>
      <c r="E2493" s="2" t="s">
        <v>13</v>
      </c>
      <c r="F2493" s="2">
        <v>0</v>
      </c>
      <c r="I2493" s="3" t="str">
        <f ca="1">IFERROR(__xludf.DUMMYFUNCTION("REGEXREPLACE(F2494,""\D"", """")
"),"#VALUE!")</f>
        <v>#VALUE!</v>
      </c>
    </row>
    <row r="2494" spans="1:9" ht="15.75" customHeight="1" x14ac:dyDescent="0.25">
      <c r="A2494" s="1">
        <v>2493</v>
      </c>
      <c r="B2494" s="2">
        <v>2494</v>
      </c>
      <c r="C2494" s="2" t="s">
        <v>6680</v>
      </c>
      <c r="D2494" s="2" t="s">
        <v>6681</v>
      </c>
      <c r="E2494" s="2" t="s">
        <v>13</v>
      </c>
      <c r="F2494" s="2">
        <v>0</v>
      </c>
      <c r="I2494" s="3" t="str">
        <f ca="1">IFERROR(__xludf.DUMMYFUNCTION("REGEXREPLACE(F2495,""\D"", """")
"),"#VALUE!")</f>
        <v>#VALUE!</v>
      </c>
    </row>
    <row r="2495" spans="1:9" ht="15.75" customHeight="1" x14ac:dyDescent="0.25">
      <c r="A2495" s="1">
        <v>2494</v>
      </c>
      <c r="B2495" s="2">
        <v>2495</v>
      </c>
      <c r="C2495" s="2" t="s">
        <v>6682</v>
      </c>
      <c r="D2495" s="2" t="s">
        <v>6683</v>
      </c>
      <c r="E2495" s="2" t="s">
        <v>6684</v>
      </c>
      <c r="F2495" s="2" t="s">
        <v>6685</v>
      </c>
      <c r="G2495" s="2">
        <v>108</v>
      </c>
      <c r="H2495" s="2" t="s">
        <v>6686</v>
      </c>
      <c r="I2495" s="3" t="str">
        <f ca="1">IFERROR(__xludf.DUMMYFUNCTION("REGEXREPLACE(F2496,""\D"", """")
"),"104")</f>
        <v>104</v>
      </c>
    </row>
    <row r="2496" spans="1:9" ht="15.75" customHeight="1" x14ac:dyDescent="0.25">
      <c r="A2496" s="1">
        <v>2495</v>
      </c>
      <c r="B2496" s="2">
        <v>2496</v>
      </c>
      <c r="C2496" s="2" t="s">
        <v>6687</v>
      </c>
      <c r="D2496" s="2" t="s">
        <v>6688</v>
      </c>
      <c r="E2496" s="2" t="s">
        <v>13</v>
      </c>
      <c r="F2496" s="2">
        <v>0</v>
      </c>
      <c r="I2496" s="3" t="str">
        <f ca="1">IFERROR(__xludf.DUMMYFUNCTION("REGEXREPLACE(F2497,""\D"", """")
"),"#VALUE!")</f>
        <v>#VALUE!</v>
      </c>
    </row>
    <row r="2497" spans="1:9" ht="15.75" customHeight="1" x14ac:dyDescent="0.25">
      <c r="A2497" s="1">
        <v>2496</v>
      </c>
      <c r="B2497" s="2">
        <v>2497</v>
      </c>
      <c r="C2497" s="2" t="s">
        <v>6689</v>
      </c>
      <c r="D2497" s="2" t="s">
        <v>6690</v>
      </c>
      <c r="E2497" s="2" t="s">
        <v>13</v>
      </c>
      <c r="F2497" s="2">
        <v>0</v>
      </c>
      <c r="I2497" s="3" t="str">
        <f ca="1">IFERROR(__xludf.DUMMYFUNCTION("REGEXREPLACE(F2498,""\D"", """")
"),"#VALUE!")</f>
        <v>#VALUE!</v>
      </c>
    </row>
    <row r="2498" spans="1:9" ht="15.75" customHeight="1" x14ac:dyDescent="0.25">
      <c r="A2498" s="1">
        <v>2497</v>
      </c>
      <c r="B2498" s="2">
        <v>2498</v>
      </c>
      <c r="C2498" s="2" t="s">
        <v>6691</v>
      </c>
      <c r="D2498" s="2" t="s">
        <v>6692</v>
      </c>
      <c r="E2498" s="2" t="s">
        <v>6693</v>
      </c>
      <c r="F2498" s="2">
        <v>0</v>
      </c>
      <c r="I2498" s="3" t="str">
        <f ca="1">IFERROR(__xludf.DUMMYFUNCTION("REGEXREPLACE(F2499,""\D"", """")
"),"#VALUE!")</f>
        <v>#VALUE!</v>
      </c>
    </row>
    <row r="2499" spans="1:9" ht="15.75" customHeight="1" x14ac:dyDescent="0.25">
      <c r="A2499" s="1">
        <v>2498</v>
      </c>
      <c r="B2499" s="2">
        <v>2499</v>
      </c>
      <c r="C2499" s="2" t="s">
        <v>6694</v>
      </c>
      <c r="D2499" s="2" t="s">
        <v>6695</v>
      </c>
      <c r="E2499" s="2" t="s">
        <v>13</v>
      </c>
      <c r="F2499" s="2">
        <v>0</v>
      </c>
      <c r="I2499" s="3" t="str">
        <f ca="1">IFERROR(__xludf.DUMMYFUNCTION("REGEXREPLACE(F2500,""\D"", """")
"),"#VALUE!")</f>
        <v>#VALUE!</v>
      </c>
    </row>
    <row r="2500" spans="1:9" ht="15.75" customHeight="1" x14ac:dyDescent="0.25">
      <c r="A2500" s="1">
        <v>2499</v>
      </c>
      <c r="B2500" s="2">
        <v>2500</v>
      </c>
      <c r="C2500" s="2" t="s">
        <v>6696</v>
      </c>
      <c r="D2500" s="2" t="s">
        <v>6697</v>
      </c>
      <c r="E2500" s="2" t="s">
        <v>6698</v>
      </c>
      <c r="F2500" s="2" t="s">
        <v>159</v>
      </c>
      <c r="G2500" s="2">
        <v>8</v>
      </c>
      <c r="H2500" s="2" t="s">
        <v>571</v>
      </c>
      <c r="I2500" s="3" t="str">
        <f ca="1">IFERROR(__xludf.DUMMYFUNCTION("REGEXREPLACE(F2501,""\D"", """")
"),"11")</f>
        <v>11</v>
      </c>
    </row>
    <row r="2501" spans="1:9" ht="15.75" customHeight="1" x14ac:dyDescent="0.25">
      <c r="A2501" s="1">
        <v>2500</v>
      </c>
      <c r="B2501" s="2">
        <v>2501</v>
      </c>
      <c r="C2501" s="2" t="s">
        <v>6699</v>
      </c>
      <c r="D2501" s="2" t="s">
        <v>6700</v>
      </c>
      <c r="E2501" s="2" t="s">
        <v>6701</v>
      </c>
      <c r="F2501" s="2" t="s">
        <v>168</v>
      </c>
      <c r="G2501" s="2">
        <v>10</v>
      </c>
      <c r="H2501" s="2" t="s">
        <v>47</v>
      </c>
      <c r="I2501" s="3" t="str">
        <f ca="1">IFERROR(__xludf.DUMMYFUNCTION("REGEXREPLACE(F2502,""\D"", """")
"),"6")</f>
        <v>6</v>
      </c>
    </row>
    <row r="2502" spans="1:9" ht="15.75" customHeight="1" x14ac:dyDescent="0.25">
      <c r="A2502" s="1">
        <v>2501</v>
      </c>
      <c r="B2502" s="2">
        <v>2502</v>
      </c>
      <c r="C2502" s="2" t="s">
        <v>6702</v>
      </c>
      <c r="D2502" s="2" t="s">
        <v>6703</v>
      </c>
      <c r="E2502" s="2" t="s">
        <v>6704</v>
      </c>
      <c r="F2502" s="2" t="s">
        <v>102</v>
      </c>
      <c r="G2502" s="2">
        <v>35</v>
      </c>
      <c r="H2502" s="2" t="s">
        <v>805</v>
      </c>
      <c r="I2502" s="3" t="str">
        <f ca="1">IFERROR(__xludf.DUMMYFUNCTION("REGEXREPLACE(F2503,""\D"", """")
"),"17")</f>
        <v>17</v>
      </c>
    </row>
    <row r="2503" spans="1:9" ht="15.75" customHeight="1" x14ac:dyDescent="0.25">
      <c r="A2503" s="1">
        <v>2502</v>
      </c>
      <c r="B2503" s="2">
        <v>2503</v>
      </c>
      <c r="C2503" s="2" t="s">
        <v>6705</v>
      </c>
      <c r="D2503" s="2" t="s">
        <v>6706</v>
      </c>
      <c r="E2503" s="2" t="s">
        <v>6707</v>
      </c>
      <c r="F2503" s="2" t="s">
        <v>637</v>
      </c>
      <c r="G2503" s="2">
        <v>0</v>
      </c>
      <c r="H2503" s="2" t="s">
        <v>2196</v>
      </c>
      <c r="I2503" s="3" t="str">
        <f ca="1">IFERROR(__xludf.DUMMYFUNCTION("REGEXREPLACE(F2504,""\D"", """")
"),"47")</f>
        <v>47</v>
      </c>
    </row>
    <row r="2504" spans="1:9" ht="15.75" customHeight="1" x14ac:dyDescent="0.25">
      <c r="A2504" s="1">
        <v>2503</v>
      </c>
      <c r="B2504" s="2">
        <v>2504</v>
      </c>
      <c r="C2504" s="2" t="s">
        <v>6708</v>
      </c>
      <c r="D2504" s="2" t="s">
        <v>6709</v>
      </c>
      <c r="E2504" s="2" t="s">
        <v>13</v>
      </c>
      <c r="F2504" s="2">
        <v>0</v>
      </c>
      <c r="I2504" s="3" t="str">
        <f ca="1">IFERROR(__xludf.DUMMYFUNCTION("REGEXREPLACE(F2505,""\D"", """")
"),"#VALUE!")</f>
        <v>#VALUE!</v>
      </c>
    </row>
    <row r="2505" spans="1:9" ht="15.75" customHeight="1" x14ac:dyDescent="0.25">
      <c r="A2505" s="1">
        <v>2504</v>
      </c>
      <c r="B2505" s="2">
        <v>2505</v>
      </c>
      <c r="C2505" s="2" t="s">
        <v>6710</v>
      </c>
      <c r="D2505" s="2" t="s">
        <v>6711</v>
      </c>
      <c r="E2505" s="2" t="s">
        <v>6712</v>
      </c>
      <c r="F2505" s="2">
        <v>0</v>
      </c>
      <c r="I2505" s="3" t="str">
        <f ca="1">IFERROR(__xludf.DUMMYFUNCTION("REGEXREPLACE(F2506,""\D"", """")
"),"#VALUE!")</f>
        <v>#VALUE!</v>
      </c>
    </row>
    <row r="2506" spans="1:9" ht="15.75" customHeight="1" x14ac:dyDescent="0.25">
      <c r="A2506" s="1">
        <v>2505</v>
      </c>
      <c r="B2506" s="2">
        <v>2506</v>
      </c>
      <c r="C2506" s="2" t="s">
        <v>6713</v>
      </c>
      <c r="D2506" s="2" t="s">
        <v>6714</v>
      </c>
      <c r="E2506" s="2" t="s">
        <v>6715</v>
      </c>
      <c r="F2506" s="2" t="s">
        <v>409</v>
      </c>
      <c r="G2506" s="2">
        <v>4</v>
      </c>
      <c r="H2506" s="2" t="s">
        <v>369</v>
      </c>
      <c r="I2506" s="3" t="str">
        <f ca="1">IFERROR(__xludf.DUMMYFUNCTION("REGEXREPLACE(F2507,""\D"", """")
"),"7")</f>
        <v>7</v>
      </c>
    </row>
    <row r="2507" spans="1:9" ht="15.75" customHeight="1" x14ac:dyDescent="0.25">
      <c r="A2507" s="1">
        <v>2506</v>
      </c>
      <c r="B2507" s="2">
        <v>2507</v>
      </c>
      <c r="C2507" s="2" t="s">
        <v>6716</v>
      </c>
      <c r="D2507" s="2" t="s">
        <v>6717</v>
      </c>
      <c r="E2507" s="2" t="s">
        <v>6718</v>
      </c>
      <c r="F2507" s="2" t="s">
        <v>168</v>
      </c>
      <c r="G2507" s="2">
        <v>3</v>
      </c>
      <c r="H2507" s="2" t="s">
        <v>36</v>
      </c>
      <c r="I2507" s="3" t="str">
        <f ca="1">IFERROR(__xludf.DUMMYFUNCTION("REGEXREPLACE(F2508,""\D"", """")
"),"6")</f>
        <v>6</v>
      </c>
    </row>
    <row r="2508" spans="1:9" ht="15.75" customHeight="1" x14ac:dyDescent="0.25">
      <c r="A2508" s="1">
        <v>2507</v>
      </c>
      <c r="B2508" s="2">
        <v>2508</v>
      </c>
      <c r="C2508" s="2" t="s">
        <v>6719</v>
      </c>
      <c r="D2508" s="2" t="s">
        <v>6720</v>
      </c>
      <c r="E2508" s="2" t="s">
        <v>6721</v>
      </c>
      <c r="F2508" s="2" t="s">
        <v>93</v>
      </c>
      <c r="G2508" s="2">
        <v>3</v>
      </c>
      <c r="H2508" s="2" t="s">
        <v>620</v>
      </c>
      <c r="I2508" s="3" t="str">
        <f ca="1">IFERROR(__xludf.DUMMYFUNCTION("REGEXREPLACE(F2509,""\D"", """")
"),"4")</f>
        <v>4</v>
      </c>
    </row>
    <row r="2509" spans="1:9" ht="15.75" customHeight="1" x14ac:dyDescent="0.25">
      <c r="A2509" s="1">
        <v>2508</v>
      </c>
      <c r="B2509" s="2">
        <v>2509</v>
      </c>
      <c r="C2509" s="2" t="s">
        <v>6722</v>
      </c>
      <c r="D2509" s="2" t="s">
        <v>6723</v>
      </c>
      <c r="E2509" s="2" t="s">
        <v>6724</v>
      </c>
      <c r="F2509" s="2" t="s">
        <v>404</v>
      </c>
      <c r="G2509" s="2">
        <v>6</v>
      </c>
      <c r="H2509" s="2" t="s">
        <v>1471</v>
      </c>
      <c r="I2509" s="3" t="str">
        <f ca="1">IFERROR(__xludf.DUMMYFUNCTION("REGEXREPLACE(F2510,""\D"", """")
"),"2")</f>
        <v>2</v>
      </c>
    </row>
    <row r="2510" spans="1:9" ht="15.75" customHeight="1" x14ac:dyDescent="0.25">
      <c r="A2510" s="1">
        <v>2509</v>
      </c>
      <c r="B2510" s="2">
        <v>2510</v>
      </c>
      <c r="C2510" s="2" t="s">
        <v>6725</v>
      </c>
      <c r="D2510" s="2" t="s">
        <v>6726</v>
      </c>
      <c r="E2510" s="2" t="s">
        <v>6727</v>
      </c>
      <c r="F2510" s="2" t="s">
        <v>314</v>
      </c>
      <c r="G2510" s="2">
        <v>0</v>
      </c>
      <c r="H2510" s="2" t="s">
        <v>47</v>
      </c>
      <c r="I2510" s="3" t="str">
        <f ca="1">IFERROR(__xludf.DUMMYFUNCTION("REGEXREPLACE(F2511,""\D"", """")
"),"16")</f>
        <v>16</v>
      </c>
    </row>
    <row r="2511" spans="1:9" ht="15.75" customHeight="1" x14ac:dyDescent="0.25">
      <c r="A2511" s="1">
        <v>2510</v>
      </c>
      <c r="B2511" s="2">
        <v>2511</v>
      </c>
      <c r="C2511" s="2" t="s">
        <v>6728</v>
      </c>
      <c r="D2511" s="2" t="s">
        <v>6729</v>
      </c>
      <c r="E2511" s="2" t="s">
        <v>6730</v>
      </c>
      <c r="F2511" s="2" t="s">
        <v>314</v>
      </c>
      <c r="G2511" s="2">
        <v>8</v>
      </c>
      <c r="H2511" s="2" t="s">
        <v>684</v>
      </c>
      <c r="I2511" s="3" t="str">
        <f ca="1">IFERROR(__xludf.DUMMYFUNCTION("REGEXREPLACE(F2512,""\D"", """")
"),"16")</f>
        <v>16</v>
      </c>
    </row>
    <row r="2512" spans="1:9" ht="15.75" customHeight="1" x14ac:dyDescent="0.25">
      <c r="A2512" s="1">
        <v>2511</v>
      </c>
      <c r="B2512" s="2">
        <v>2512</v>
      </c>
      <c r="C2512" s="2" t="s">
        <v>6731</v>
      </c>
      <c r="D2512" s="2" t="s">
        <v>6732</v>
      </c>
      <c r="E2512" s="2" t="s">
        <v>13</v>
      </c>
      <c r="F2512" s="2">
        <v>0</v>
      </c>
      <c r="I2512" s="3" t="str">
        <f ca="1">IFERROR(__xludf.DUMMYFUNCTION("REGEXREPLACE(F2513,""\D"", """")
"),"#VALUE!")</f>
        <v>#VALUE!</v>
      </c>
    </row>
    <row r="2513" spans="1:9" ht="15.75" customHeight="1" x14ac:dyDescent="0.25">
      <c r="A2513" s="1">
        <v>2512</v>
      </c>
      <c r="B2513" s="2">
        <v>2513</v>
      </c>
      <c r="C2513" s="2" t="s">
        <v>6733</v>
      </c>
      <c r="D2513" s="2" t="s">
        <v>6734</v>
      </c>
      <c r="E2513" s="2" t="s">
        <v>6735</v>
      </c>
      <c r="F2513" s="2">
        <v>0</v>
      </c>
      <c r="I2513" s="3" t="str">
        <f ca="1">IFERROR(__xludf.DUMMYFUNCTION("REGEXREPLACE(F2514,""\D"", """")
"),"#VALUE!")</f>
        <v>#VALUE!</v>
      </c>
    </row>
    <row r="2514" spans="1:9" ht="15.75" customHeight="1" x14ac:dyDescent="0.25">
      <c r="A2514" s="1">
        <v>2513</v>
      </c>
      <c r="B2514" s="2">
        <v>2514</v>
      </c>
      <c r="C2514" s="2" t="s">
        <v>6736</v>
      </c>
      <c r="D2514" s="2" t="s">
        <v>6737</v>
      </c>
      <c r="E2514" s="2" t="s">
        <v>6738</v>
      </c>
      <c r="F2514" s="2">
        <v>0</v>
      </c>
      <c r="I2514" s="3" t="str">
        <f ca="1">IFERROR(__xludf.DUMMYFUNCTION("REGEXREPLACE(F2515,""\D"", """")
"),"#VALUE!")</f>
        <v>#VALUE!</v>
      </c>
    </row>
    <row r="2515" spans="1:9" ht="15.75" customHeight="1" x14ac:dyDescent="0.25">
      <c r="A2515" s="1">
        <v>2514</v>
      </c>
      <c r="B2515" s="2">
        <v>2515</v>
      </c>
      <c r="C2515" s="2" t="s">
        <v>6739</v>
      </c>
      <c r="D2515" s="2" t="s">
        <v>6740</v>
      </c>
      <c r="E2515" s="2" t="s">
        <v>6741</v>
      </c>
      <c r="F2515" s="2" t="s">
        <v>809</v>
      </c>
      <c r="G2515" s="2">
        <v>39</v>
      </c>
      <c r="H2515" s="2" t="s">
        <v>505</v>
      </c>
      <c r="I2515" s="3" t="str">
        <f ca="1">IFERROR(__xludf.DUMMYFUNCTION("REGEXREPLACE(F2516,""\D"", """")
"),"29")</f>
        <v>29</v>
      </c>
    </row>
    <row r="2516" spans="1:9" ht="15.75" customHeight="1" x14ac:dyDescent="0.25">
      <c r="A2516" s="1">
        <v>2515</v>
      </c>
      <c r="B2516" s="2">
        <v>2516</v>
      </c>
      <c r="C2516" s="2" t="s">
        <v>6742</v>
      </c>
      <c r="D2516" s="2" t="s">
        <v>6743</v>
      </c>
      <c r="E2516" s="2" t="s">
        <v>6744</v>
      </c>
      <c r="F2516" s="2">
        <v>0</v>
      </c>
      <c r="I2516" s="3" t="str">
        <f ca="1">IFERROR(__xludf.DUMMYFUNCTION("REGEXREPLACE(F2517,""\D"", """")
"),"#VALUE!")</f>
        <v>#VALUE!</v>
      </c>
    </row>
    <row r="2517" spans="1:9" ht="15.75" customHeight="1" x14ac:dyDescent="0.25">
      <c r="A2517" s="1">
        <v>2516</v>
      </c>
      <c r="B2517" s="2">
        <v>2517</v>
      </c>
      <c r="C2517" s="2" t="s">
        <v>6745</v>
      </c>
      <c r="D2517" s="2" t="s">
        <v>6746</v>
      </c>
      <c r="E2517" s="2" t="s">
        <v>6747</v>
      </c>
      <c r="F2517" s="2" t="s">
        <v>102</v>
      </c>
      <c r="G2517" s="2">
        <v>3</v>
      </c>
      <c r="H2517" s="2" t="s">
        <v>357</v>
      </c>
      <c r="I2517" s="3" t="str">
        <f ca="1">IFERROR(__xludf.DUMMYFUNCTION("REGEXREPLACE(F2518,""\D"", """")
"),"17")</f>
        <v>17</v>
      </c>
    </row>
    <row r="2518" spans="1:9" ht="15.75" customHeight="1" x14ac:dyDescent="0.25">
      <c r="A2518" s="1">
        <v>2517</v>
      </c>
      <c r="B2518" s="2">
        <v>2518</v>
      </c>
      <c r="C2518" s="2" t="s">
        <v>6748</v>
      </c>
      <c r="D2518" s="2" t="s">
        <v>6749</v>
      </c>
      <c r="E2518" s="2" t="s">
        <v>113</v>
      </c>
      <c r="F2518" s="2">
        <v>0</v>
      </c>
      <c r="I2518" s="3" t="str">
        <f ca="1">IFERROR(__xludf.DUMMYFUNCTION("REGEXREPLACE(F2519,""\D"", """")
"),"#VALUE!")</f>
        <v>#VALUE!</v>
      </c>
    </row>
    <row r="2519" spans="1:9" ht="15.75" customHeight="1" x14ac:dyDescent="0.25">
      <c r="A2519" s="1">
        <v>2518</v>
      </c>
      <c r="B2519" s="2">
        <v>2519</v>
      </c>
      <c r="C2519" s="2" t="s">
        <v>6750</v>
      </c>
      <c r="D2519" s="2" t="s">
        <v>6751</v>
      </c>
      <c r="E2519" s="2" t="s">
        <v>13</v>
      </c>
      <c r="F2519" s="2">
        <v>0</v>
      </c>
      <c r="I2519" s="3" t="str">
        <f ca="1">IFERROR(__xludf.DUMMYFUNCTION("REGEXREPLACE(F2520,""\D"", """")
"),"#VALUE!")</f>
        <v>#VALUE!</v>
      </c>
    </row>
    <row r="2520" spans="1:9" ht="15.75" customHeight="1" x14ac:dyDescent="0.25">
      <c r="A2520" s="1">
        <v>2519</v>
      </c>
      <c r="B2520" s="2">
        <v>2520</v>
      </c>
      <c r="C2520" s="2" t="s">
        <v>6752</v>
      </c>
      <c r="D2520" s="2" t="s">
        <v>6753</v>
      </c>
      <c r="E2520" s="2" t="s">
        <v>6754</v>
      </c>
      <c r="F2520" s="2" t="s">
        <v>1731</v>
      </c>
      <c r="G2520" s="2">
        <v>0</v>
      </c>
      <c r="H2520" s="2" t="s">
        <v>523</v>
      </c>
      <c r="I2520" s="3" t="str">
        <f ca="1">IFERROR(__xludf.DUMMYFUNCTION("REGEXREPLACE(F2521,""\D"", """")
"),"34")</f>
        <v>34</v>
      </c>
    </row>
    <row r="2521" spans="1:9" ht="15.75" customHeight="1" x14ac:dyDescent="0.25">
      <c r="A2521" s="1">
        <v>2520</v>
      </c>
      <c r="B2521" s="2">
        <v>2521</v>
      </c>
      <c r="C2521" s="2" t="s">
        <v>6755</v>
      </c>
      <c r="D2521" s="2" t="s">
        <v>6756</v>
      </c>
      <c r="E2521" s="2" t="s">
        <v>6757</v>
      </c>
      <c r="F2521" s="2">
        <v>0</v>
      </c>
      <c r="I2521" s="3" t="str">
        <f ca="1">IFERROR(__xludf.DUMMYFUNCTION("REGEXREPLACE(F2522,""\D"", """")
"),"#VALUE!")</f>
        <v>#VALUE!</v>
      </c>
    </row>
    <row r="2522" spans="1:9" ht="15.75" customHeight="1" x14ac:dyDescent="0.25">
      <c r="A2522" s="1">
        <v>2521</v>
      </c>
      <c r="B2522" s="2">
        <v>2522</v>
      </c>
      <c r="C2522" s="2" t="s">
        <v>6758</v>
      </c>
      <c r="D2522" s="2" t="s">
        <v>6759</v>
      </c>
      <c r="E2522" s="2" t="s">
        <v>13</v>
      </c>
      <c r="F2522" s="2">
        <v>0</v>
      </c>
      <c r="I2522" s="3" t="str">
        <f ca="1">IFERROR(__xludf.DUMMYFUNCTION("REGEXREPLACE(F2523,""\D"", """")
"),"#VALUE!")</f>
        <v>#VALUE!</v>
      </c>
    </row>
    <row r="2523" spans="1:9" ht="15.75" customHeight="1" x14ac:dyDescent="0.25">
      <c r="A2523" s="1">
        <v>2522</v>
      </c>
      <c r="B2523" s="2">
        <v>2523</v>
      </c>
      <c r="C2523" s="2" t="s">
        <v>6760</v>
      </c>
      <c r="D2523" s="2" t="s">
        <v>6761</v>
      </c>
      <c r="E2523" s="2" t="s">
        <v>6762</v>
      </c>
      <c r="F2523" s="2">
        <v>0</v>
      </c>
      <c r="I2523" s="3" t="str">
        <f ca="1">IFERROR(__xludf.DUMMYFUNCTION("REGEXREPLACE(F2524,""\D"", """")
"),"#VALUE!")</f>
        <v>#VALUE!</v>
      </c>
    </row>
    <row r="2524" spans="1:9" ht="15.75" customHeight="1" x14ac:dyDescent="0.25">
      <c r="A2524" s="1">
        <v>2523</v>
      </c>
      <c r="B2524" s="2">
        <v>2524</v>
      </c>
      <c r="C2524" s="2" t="s">
        <v>6763</v>
      </c>
      <c r="D2524" s="2" t="s">
        <v>6764</v>
      </c>
      <c r="E2524" s="2" t="s">
        <v>6765</v>
      </c>
      <c r="F2524" s="2" t="s">
        <v>409</v>
      </c>
      <c r="G2524" s="2">
        <v>1</v>
      </c>
      <c r="H2524" s="2" t="s">
        <v>1471</v>
      </c>
      <c r="I2524" s="3" t="str">
        <f ca="1">IFERROR(__xludf.DUMMYFUNCTION("REGEXREPLACE(F2525,""\D"", """")
"),"7")</f>
        <v>7</v>
      </c>
    </row>
    <row r="2525" spans="1:9" ht="15.75" customHeight="1" x14ac:dyDescent="0.25">
      <c r="A2525" s="1">
        <v>2524</v>
      </c>
      <c r="B2525" s="2">
        <v>2525</v>
      </c>
      <c r="C2525" s="2" t="s">
        <v>6766</v>
      </c>
      <c r="D2525" s="2" t="s">
        <v>6767</v>
      </c>
      <c r="E2525" s="2" t="s">
        <v>6768</v>
      </c>
      <c r="F2525" s="2">
        <v>0</v>
      </c>
      <c r="I2525" s="3" t="str">
        <f ca="1">IFERROR(__xludf.DUMMYFUNCTION("REGEXREPLACE(F2526,""\D"", """")
"),"#VALUE!")</f>
        <v>#VALUE!</v>
      </c>
    </row>
    <row r="2526" spans="1:9" ht="15.75" customHeight="1" x14ac:dyDescent="0.25">
      <c r="A2526" s="1">
        <v>2525</v>
      </c>
      <c r="B2526" s="2">
        <v>2526</v>
      </c>
      <c r="C2526" s="2" t="s">
        <v>6769</v>
      </c>
      <c r="D2526" s="2" t="s">
        <v>6770</v>
      </c>
      <c r="E2526" s="2" t="s">
        <v>13</v>
      </c>
      <c r="F2526" s="2">
        <v>0</v>
      </c>
      <c r="I2526" s="3" t="str">
        <f ca="1">IFERROR(__xludf.DUMMYFUNCTION("REGEXREPLACE(F2527,""\D"", """")
"),"#VALUE!")</f>
        <v>#VALUE!</v>
      </c>
    </row>
    <row r="2527" spans="1:9" ht="15.75" customHeight="1" x14ac:dyDescent="0.25">
      <c r="A2527" s="1">
        <v>2526</v>
      </c>
      <c r="B2527" s="2">
        <v>2527</v>
      </c>
      <c r="C2527" s="2" t="s">
        <v>6771</v>
      </c>
      <c r="D2527" s="2" t="s">
        <v>6772</v>
      </c>
      <c r="E2527" s="2" t="s">
        <v>6773</v>
      </c>
      <c r="F2527" s="2" t="s">
        <v>1368</v>
      </c>
      <c r="G2527" s="2">
        <v>0</v>
      </c>
      <c r="H2527" s="2" t="s">
        <v>1091</v>
      </c>
      <c r="I2527" s="3" t="str">
        <f ca="1">IFERROR(__xludf.DUMMYFUNCTION("REGEXREPLACE(F2528,""\D"", """")
"),"23")</f>
        <v>23</v>
      </c>
    </row>
    <row r="2528" spans="1:9" ht="15.75" customHeight="1" x14ac:dyDescent="0.25">
      <c r="A2528" s="1">
        <v>2527</v>
      </c>
      <c r="B2528" s="2">
        <v>2528</v>
      </c>
      <c r="C2528" s="2" t="s">
        <v>6774</v>
      </c>
      <c r="D2528" s="2" t="s">
        <v>6775</v>
      </c>
      <c r="E2528" s="2" t="s">
        <v>13</v>
      </c>
      <c r="F2528" s="2">
        <v>0</v>
      </c>
      <c r="I2528" s="3" t="str">
        <f ca="1">IFERROR(__xludf.DUMMYFUNCTION("REGEXREPLACE(F2529,""\D"", """")
"),"#VALUE!")</f>
        <v>#VALUE!</v>
      </c>
    </row>
    <row r="2529" spans="1:9" ht="15.75" customHeight="1" x14ac:dyDescent="0.25">
      <c r="A2529" s="1">
        <v>2528</v>
      </c>
      <c r="B2529" s="2">
        <v>2529</v>
      </c>
      <c r="C2529" s="2" t="s">
        <v>6776</v>
      </c>
      <c r="D2529" s="2" t="s">
        <v>6777</v>
      </c>
      <c r="E2529" s="2" t="s">
        <v>13</v>
      </c>
      <c r="F2529" s="2">
        <v>0</v>
      </c>
      <c r="I2529" s="3" t="str">
        <f ca="1">IFERROR(__xludf.DUMMYFUNCTION("REGEXREPLACE(F2530,""\D"", """")
"),"#VALUE!")</f>
        <v>#VALUE!</v>
      </c>
    </row>
    <row r="2530" spans="1:9" ht="15.75" customHeight="1" x14ac:dyDescent="0.25">
      <c r="A2530" s="1">
        <v>2529</v>
      </c>
      <c r="B2530" s="2">
        <v>2530</v>
      </c>
      <c r="C2530" s="2" t="s">
        <v>6778</v>
      </c>
      <c r="D2530" s="2" t="s">
        <v>6779</v>
      </c>
      <c r="E2530" s="2" t="s">
        <v>6780</v>
      </c>
      <c r="F2530" s="2" t="s">
        <v>159</v>
      </c>
      <c r="G2530" s="2">
        <v>0</v>
      </c>
      <c r="H2530" s="2" t="s">
        <v>369</v>
      </c>
      <c r="I2530" s="3" t="str">
        <f ca="1">IFERROR(__xludf.DUMMYFUNCTION("REGEXREPLACE(F2531,""\D"", """")
"),"11")</f>
        <v>11</v>
      </c>
    </row>
    <row r="2531" spans="1:9" ht="15.75" customHeight="1" x14ac:dyDescent="0.25">
      <c r="A2531" s="1">
        <v>2530</v>
      </c>
      <c r="B2531" s="2">
        <v>2531</v>
      </c>
      <c r="C2531" s="2" t="s">
        <v>6781</v>
      </c>
      <c r="D2531" s="2" t="s">
        <v>6782</v>
      </c>
      <c r="E2531" s="2" t="s">
        <v>13</v>
      </c>
      <c r="F2531" s="2">
        <v>0</v>
      </c>
      <c r="I2531" s="3" t="str">
        <f ca="1">IFERROR(__xludf.DUMMYFUNCTION("REGEXREPLACE(F2532,""\D"", """")
"),"#VALUE!")</f>
        <v>#VALUE!</v>
      </c>
    </row>
    <row r="2532" spans="1:9" ht="15.75" customHeight="1" x14ac:dyDescent="0.25">
      <c r="A2532" s="1">
        <v>2531</v>
      </c>
      <c r="B2532" s="2">
        <v>2532</v>
      </c>
      <c r="C2532" s="2" t="s">
        <v>6783</v>
      </c>
      <c r="D2532" s="2" t="s">
        <v>6784</v>
      </c>
      <c r="E2532" s="2" t="s">
        <v>13</v>
      </c>
      <c r="F2532" s="2">
        <v>0</v>
      </c>
      <c r="I2532" s="3" t="str">
        <f ca="1">IFERROR(__xludf.DUMMYFUNCTION("REGEXREPLACE(F2533,""\D"", """")
"),"#VALUE!")</f>
        <v>#VALUE!</v>
      </c>
    </row>
    <row r="2533" spans="1:9" ht="15.75" customHeight="1" x14ac:dyDescent="0.25">
      <c r="A2533" s="1">
        <v>2532</v>
      </c>
      <c r="B2533" s="2">
        <v>2533</v>
      </c>
      <c r="C2533" s="2" t="s">
        <v>6785</v>
      </c>
      <c r="D2533" s="2" t="s">
        <v>6786</v>
      </c>
      <c r="E2533" s="2" t="s">
        <v>6787</v>
      </c>
      <c r="F2533" s="2">
        <v>0</v>
      </c>
      <c r="I2533" s="3" t="str">
        <f ca="1">IFERROR(__xludf.DUMMYFUNCTION("REGEXREPLACE(F2534,""\D"", """")
"),"#VALUE!")</f>
        <v>#VALUE!</v>
      </c>
    </row>
    <row r="2534" spans="1:9" ht="15.75" customHeight="1" x14ac:dyDescent="0.25">
      <c r="A2534" s="1">
        <v>2533</v>
      </c>
      <c r="B2534" s="2">
        <v>2534</v>
      </c>
      <c r="C2534" s="2" t="s">
        <v>6788</v>
      </c>
      <c r="D2534" s="2" t="s">
        <v>6789</v>
      </c>
      <c r="E2534" s="2" t="s">
        <v>13</v>
      </c>
      <c r="F2534" s="2">
        <v>0</v>
      </c>
      <c r="I2534" s="3" t="str">
        <f ca="1">IFERROR(__xludf.DUMMYFUNCTION("REGEXREPLACE(F2535,""\D"", """")
"),"#VALUE!")</f>
        <v>#VALUE!</v>
      </c>
    </row>
    <row r="2535" spans="1:9" ht="15.75" customHeight="1" x14ac:dyDescent="0.25">
      <c r="A2535" s="1">
        <v>2534</v>
      </c>
      <c r="B2535" s="2">
        <v>2535</v>
      </c>
      <c r="C2535" s="2" t="s">
        <v>6790</v>
      </c>
      <c r="D2535" s="2" t="s">
        <v>6791</v>
      </c>
      <c r="E2535" s="2" t="s">
        <v>13</v>
      </c>
      <c r="F2535" s="2">
        <v>0</v>
      </c>
      <c r="I2535" s="3" t="str">
        <f ca="1">IFERROR(__xludf.DUMMYFUNCTION("REGEXREPLACE(F2536,""\D"", """")
"),"#VALUE!")</f>
        <v>#VALUE!</v>
      </c>
    </row>
    <row r="2536" spans="1:9" ht="15.75" customHeight="1" x14ac:dyDescent="0.25">
      <c r="A2536" s="1">
        <v>2535</v>
      </c>
      <c r="B2536" s="2">
        <v>2536</v>
      </c>
      <c r="C2536" s="2" t="s">
        <v>6792</v>
      </c>
      <c r="D2536" s="2" t="s">
        <v>6793</v>
      </c>
      <c r="E2536" s="2" t="s">
        <v>13</v>
      </c>
      <c r="F2536" s="2">
        <v>0</v>
      </c>
      <c r="I2536" s="3" t="str">
        <f ca="1">IFERROR(__xludf.DUMMYFUNCTION("REGEXREPLACE(F2537,""\D"", """")
"),"#VALUE!")</f>
        <v>#VALUE!</v>
      </c>
    </row>
    <row r="2537" spans="1:9" ht="15.75" customHeight="1" x14ac:dyDescent="0.25">
      <c r="A2537" s="1">
        <v>2536</v>
      </c>
      <c r="B2537" s="2">
        <v>2537</v>
      </c>
      <c r="C2537" s="2" t="s">
        <v>6794</v>
      </c>
      <c r="D2537" s="2" t="s">
        <v>6795</v>
      </c>
      <c r="E2537" s="2" t="s">
        <v>13</v>
      </c>
      <c r="F2537" s="2">
        <v>0</v>
      </c>
      <c r="I2537" s="3" t="str">
        <f ca="1">IFERROR(__xludf.DUMMYFUNCTION("REGEXREPLACE(F2538,""\D"", """")
"),"#VALUE!")</f>
        <v>#VALUE!</v>
      </c>
    </row>
    <row r="2538" spans="1:9" ht="15.75" customHeight="1" x14ac:dyDescent="0.25">
      <c r="A2538" s="1">
        <v>2537</v>
      </c>
      <c r="B2538" s="2">
        <v>2538</v>
      </c>
      <c r="C2538" s="2" t="s">
        <v>6796</v>
      </c>
      <c r="D2538" s="2" t="s">
        <v>6797</v>
      </c>
      <c r="E2538" s="2" t="s">
        <v>13</v>
      </c>
      <c r="F2538" s="2">
        <v>0</v>
      </c>
      <c r="I2538" s="3" t="str">
        <f ca="1">IFERROR(__xludf.DUMMYFUNCTION("REGEXREPLACE(F2539,""\D"", """")
"),"#VALUE!")</f>
        <v>#VALUE!</v>
      </c>
    </row>
    <row r="2539" spans="1:9" ht="15.75" customHeight="1" x14ac:dyDescent="0.25">
      <c r="A2539" s="1">
        <v>2538</v>
      </c>
      <c r="B2539" s="2">
        <v>2539</v>
      </c>
      <c r="C2539" s="2" t="s">
        <v>6798</v>
      </c>
      <c r="D2539" s="2" t="s">
        <v>6799</v>
      </c>
      <c r="E2539" s="2" t="s">
        <v>6800</v>
      </c>
      <c r="F2539" s="2">
        <v>0</v>
      </c>
      <c r="I2539" s="3" t="str">
        <f ca="1">IFERROR(__xludf.DUMMYFUNCTION("REGEXREPLACE(F2540,""\D"", """")
"),"#VALUE!")</f>
        <v>#VALUE!</v>
      </c>
    </row>
    <row r="2540" spans="1:9" ht="15.75" customHeight="1" x14ac:dyDescent="0.25">
      <c r="A2540" s="1">
        <v>2539</v>
      </c>
      <c r="B2540" s="2">
        <v>2540</v>
      </c>
      <c r="C2540" s="2" t="s">
        <v>6801</v>
      </c>
      <c r="D2540" s="2" t="s">
        <v>6802</v>
      </c>
      <c r="E2540" s="2" t="s">
        <v>2853</v>
      </c>
      <c r="F2540" s="2">
        <v>0</v>
      </c>
      <c r="I2540" s="3" t="str">
        <f ca="1">IFERROR(__xludf.DUMMYFUNCTION("REGEXREPLACE(F2541,""\D"", """")
"),"#VALUE!")</f>
        <v>#VALUE!</v>
      </c>
    </row>
    <row r="2541" spans="1:9" ht="15.75" customHeight="1" x14ac:dyDescent="0.25">
      <c r="A2541" s="1">
        <v>2540</v>
      </c>
      <c r="B2541" s="2">
        <v>2541</v>
      </c>
      <c r="C2541" s="2" t="s">
        <v>6803</v>
      </c>
      <c r="D2541" s="2" t="s">
        <v>6804</v>
      </c>
      <c r="E2541" s="2" t="s">
        <v>13</v>
      </c>
      <c r="F2541" s="2">
        <v>0</v>
      </c>
      <c r="I2541" s="3" t="str">
        <f ca="1">IFERROR(__xludf.DUMMYFUNCTION("REGEXREPLACE(F2542,""\D"", """")
"),"#VALUE!")</f>
        <v>#VALUE!</v>
      </c>
    </row>
    <row r="2542" spans="1:9" ht="15.75" customHeight="1" x14ac:dyDescent="0.25">
      <c r="A2542" s="1">
        <v>2541</v>
      </c>
      <c r="B2542" s="2">
        <v>2542</v>
      </c>
      <c r="C2542" s="2" t="s">
        <v>6805</v>
      </c>
      <c r="D2542" s="2" t="s">
        <v>6806</v>
      </c>
      <c r="E2542" s="2" t="s">
        <v>6807</v>
      </c>
      <c r="F2542" s="2" t="s">
        <v>244</v>
      </c>
      <c r="G2542" s="2">
        <v>11</v>
      </c>
      <c r="H2542" s="2" t="s">
        <v>1091</v>
      </c>
      <c r="I2542" s="3" t="str">
        <f ca="1">IFERROR(__xludf.DUMMYFUNCTION("REGEXREPLACE(F2543,""\D"", """")
"),"12")</f>
        <v>12</v>
      </c>
    </row>
    <row r="2543" spans="1:9" ht="15.75" customHeight="1" x14ac:dyDescent="0.25">
      <c r="A2543" s="1">
        <v>2542</v>
      </c>
      <c r="B2543" s="2">
        <v>2543</v>
      </c>
      <c r="C2543" s="2" t="s">
        <v>6808</v>
      </c>
      <c r="D2543" s="2" t="s">
        <v>6809</v>
      </c>
      <c r="E2543" s="2" t="s">
        <v>6810</v>
      </c>
      <c r="F2543" s="2" t="s">
        <v>383</v>
      </c>
      <c r="G2543" s="2">
        <v>32</v>
      </c>
      <c r="H2543" s="2" t="s">
        <v>805</v>
      </c>
      <c r="I2543" s="3" t="str">
        <f ca="1">IFERROR(__xludf.DUMMYFUNCTION("REGEXREPLACE(F2544,""\D"", """")
"),"20")</f>
        <v>20</v>
      </c>
    </row>
    <row r="2544" spans="1:9" ht="15.75" customHeight="1" x14ac:dyDescent="0.25">
      <c r="A2544" s="1">
        <v>2543</v>
      </c>
      <c r="B2544" s="2">
        <v>2544</v>
      </c>
      <c r="C2544" s="2" t="s">
        <v>6811</v>
      </c>
      <c r="D2544" s="2" t="s">
        <v>6812</v>
      </c>
      <c r="E2544" s="2" t="s">
        <v>13</v>
      </c>
      <c r="F2544" s="2">
        <v>0</v>
      </c>
      <c r="I2544" s="3" t="str">
        <f ca="1">IFERROR(__xludf.DUMMYFUNCTION("REGEXREPLACE(F2545,""\D"", """")
"),"#VALUE!")</f>
        <v>#VALUE!</v>
      </c>
    </row>
    <row r="2545" spans="1:9" ht="15.75" customHeight="1" x14ac:dyDescent="0.25">
      <c r="A2545" s="1">
        <v>2544</v>
      </c>
      <c r="B2545" s="2">
        <v>2545</v>
      </c>
      <c r="C2545" s="2" t="s">
        <v>6813</v>
      </c>
      <c r="D2545" s="2" t="s">
        <v>6814</v>
      </c>
      <c r="E2545" s="2" t="s">
        <v>13</v>
      </c>
      <c r="F2545" s="2">
        <v>0</v>
      </c>
      <c r="I2545" s="3" t="str">
        <f ca="1">IFERROR(__xludf.DUMMYFUNCTION("REGEXREPLACE(F2546,""\D"", """")
"),"#VALUE!")</f>
        <v>#VALUE!</v>
      </c>
    </row>
    <row r="2546" spans="1:9" ht="15.75" customHeight="1" x14ac:dyDescent="0.25">
      <c r="A2546" s="1">
        <v>2545</v>
      </c>
      <c r="B2546" s="2">
        <v>2546</v>
      </c>
      <c r="C2546" s="2" t="s">
        <v>6815</v>
      </c>
      <c r="D2546" s="2" t="s">
        <v>6816</v>
      </c>
      <c r="E2546" s="2" t="s">
        <v>6817</v>
      </c>
      <c r="F2546" s="2" t="s">
        <v>356</v>
      </c>
      <c r="G2546" s="2">
        <v>5</v>
      </c>
      <c r="H2546" s="2" t="s">
        <v>571</v>
      </c>
      <c r="I2546" s="3" t="str">
        <f ca="1">IFERROR(__xludf.DUMMYFUNCTION("REGEXREPLACE(F2547,""\D"", """")
"),"14")</f>
        <v>14</v>
      </c>
    </row>
    <row r="2547" spans="1:9" ht="15.75" customHeight="1" x14ac:dyDescent="0.25">
      <c r="A2547" s="1">
        <v>2546</v>
      </c>
      <c r="B2547" s="2">
        <v>2547</v>
      </c>
      <c r="C2547" s="2" t="s">
        <v>6818</v>
      </c>
      <c r="D2547" s="2" t="s">
        <v>6819</v>
      </c>
      <c r="E2547" s="2" t="s">
        <v>6820</v>
      </c>
      <c r="F2547" s="2" t="s">
        <v>962</v>
      </c>
      <c r="G2547" s="2">
        <v>9</v>
      </c>
      <c r="H2547" s="2" t="s">
        <v>475</v>
      </c>
      <c r="I2547" s="3" t="str">
        <f ca="1">IFERROR(__xludf.DUMMYFUNCTION("REGEXREPLACE(F2548,""\D"", """")
"),"8")</f>
        <v>8</v>
      </c>
    </row>
    <row r="2548" spans="1:9" ht="15.75" customHeight="1" x14ac:dyDescent="0.25">
      <c r="A2548" s="1">
        <v>2547</v>
      </c>
      <c r="B2548" s="2">
        <v>2548</v>
      </c>
      <c r="C2548" s="2" t="s">
        <v>6821</v>
      </c>
      <c r="D2548" s="2" t="s">
        <v>6822</v>
      </c>
      <c r="E2548" s="2" t="s">
        <v>13</v>
      </c>
      <c r="F2548" s="2">
        <v>0</v>
      </c>
      <c r="I2548" s="3" t="str">
        <f ca="1">IFERROR(__xludf.DUMMYFUNCTION("REGEXREPLACE(F2549,""\D"", """")
"),"#VALUE!")</f>
        <v>#VALUE!</v>
      </c>
    </row>
    <row r="2549" spans="1:9" ht="15.75" customHeight="1" x14ac:dyDescent="0.25">
      <c r="A2549" s="1">
        <v>2548</v>
      </c>
      <c r="B2549" s="2">
        <v>2549</v>
      </c>
      <c r="C2549" s="2" t="s">
        <v>6823</v>
      </c>
      <c r="D2549" s="2" t="s">
        <v>6824</v>
      </c>
      <c r="E2549" s="2" t="s">
        <v>6825</v>
      </c>
      <c r="F2549" s="2" t="s">
        <v>186</v>
      </c>
      <c r="G2549" s="2">
        <v>0</v>
      </c>
      <c r="H2549" s="2" t="s">
        <v>384</v>
      </c>
      <c r="I2549" s="3" t="str">
        <f ca="1">IFERROR(__xludf.DUMMYFUNCTION("REGEXREPLACE(F2550,""\D"", """")
"),"33")</f>
        <v>33</v>
      </c>
    </row>
    <row r="2550" spans="1:9" ht="15.75" customHeight="1" x14ac:dyDescent="0.25">
      <c r="A2550" s="1">
        <v>2549</v>
      </c>
      <c r="B2550" s="2">
        <v>2550</v>
      </c>
      <c r="C2550" s="2" t="s">
        <v>6826</v>
      </c>
      <c r="D2550" s="2" t="s">
        <v>6827</v>
      </c>
      <c r="E2550" s="2" t="s">
        <v>6828</v>
      </c>
      <c r="F2550" s="2" t="s">
        <v>6496</v>
      </c>
      <c r="G2550" s="2">
        <v>0</v>
      </c>
      <c r="H2550" s="2" t="s">
        <v>1829</v>
      </c>
      <c r="I2550" s="3" t="str">
        <f ca="1">IFERROR(__xludf.DUMMYFUNCTION("REGEXREPLACE(F2551,""\D"", """")
"),"63")</f>
        <v>63</v>
      </c>
    </row>
    <row r="2551" spans="1:9" ht="15.75" customHeight="1" x14ac:dyDescent="0.25">
      <c r="A2551" s="1">
        <v>2550</v>
      </c>
      <c r="B2551" s="2">
        <v>2551</v>
      </c>
      <c r="C2551" s="2" t="s">
        <v>6829</v>
      </c>
      <c r="D2551" s="2" t="s">
        <v>6830</v>
      </c>
      <c r="E2551" s="2" t="s">
        <v>13</v>
      </c>
      <c r="F2551" s="2">
        <v>0</v>
      </c>
      <c r="I2551" s="3" t="str">
        <f ca="1">IFERROR(__xludf.DUMMYFUNCTION("REGEXREPLACE(F2552,""\D"", """")
"),"#VALUE!")</f>
        <v>#VALUE!</v>
      </c>
    </row>
    <row r="2552" spans="1:9" ht="15.75" customHeight="1" x14ac:dyDescent="0.25">
      <c r="A2552" s="1">
        <v>2551</v>
      </c>
      <c r="B2552" s="2">
        <v>2552</v>
      </c>
      <c r="C2552" s="2" t="s">
        <v>6831</v>
      </c>
      <c r="D2552" s="2" t="s">
        <v>6832</v>
      </c>
      <c r="E2552" s="2" t="s">
        <v>6833</v>
      </c>
      <c r="F2552" s="2" t="s">
        <v>204</v>
      </c>
      <c r="G2552" s="2">
        <v>9</v>
      </c>
      <c r="H2552" s="2" t="s">
        <v>272</v>
      </c>
      <c r="I2552" s="3" t="str">
        <f ca="1">IFERROR(__xludf.DUMMYFUNCTION("REGEXREPLACE(F2553,""\D"", """")
"),"9")</f>
        <v>9</v>
      </c>
    </row>
    <row r="2553" spans="1:9" ht="15.75" customHeight="1" x14ac:dyDescent="0.25">
      <c r="A2553" s="1">
        <v>2552</v>
      </c>
      <c r="B2553" s="2">
        <v>2553</v>
      </c>
      <c r="C2553" s="2" t="s">
        <v>6834</v>
      </c>
      <c r="D2553" s="2" t="s">
        <v>6835</v>
      </c>
      <c r="E2553" s="2" t="s">
        <v>6836</v>
      </c>
      <c r="F2553" s="2">
        <v>0</v>
      </c>
      <c r="I2553" s="3" t="str">
        <f ca="1">IFERROR(__xludf.DUMMYFUNCTION("REGEXREPLACE(F2554,""\D"", """")
"),"#VALUE!")</f>
        <v>#VALUE!</v>
      </c>
    </row>
    <row r="2554" spans="1:9" ht="15.75" customHeight="1" x14ac:dyDescent="0.25">
      <c r="A2554" s="1">
        <v>2553</v>
      </c>
      <c r="B2554" s="2">
        <v>2554</v>
      </c>
      <c r="C2554" s="2" t="s">
        <v>6837</v>
      </c>
      <c r="D2554" s="2" t="s">
        <v>6838</v>
      </c>
      <c r="E2554" s="2" t="s">
        <v>6839</v>
      </c>
      <c r="F2554" s="2" t="s">
        <v>1001</v>
      </c>
      <c r="G2554" s="2">
        <v>28</v>
      </c>
      <c r="H2554" s="2" t="s">
        <v>2454</v>
      </c>
      <c r="I2554" s="3" t="str">
        <f ca="1">IFERROR(__xludf.DUMMYFUNCTION("REGEXREPLACE(F2555,""\D"", """")
"),"39")</f>
        <v>39</v>
      </c>
    </row>
    <row r="2555" spans="1:9" ht="15.75" customHeight="1" x14ac:dyDescent="0.25">
      <c r="A2555" s="1">
        <v>2554</v>
      </c>
      <c r="B2555" s="2">
        <v>2555</v>
      </c>
      <c r="C2555" s="2" t="s">
        <v>6840</v>
      </c>
      <c r="D2555" s="2" t="s">
        <v>6841</v>
      </c>
      <c r="E2555" s="2" t="s">
        <v>6842</v>
      </c>
      <c r="F2555" s="2">
        <v>0</v>
      </c>
      <c r="I2555" s="3" t="str">
        <f ca="1">IFERROR(__xludf.DUMMYFUNCTION("REGEXREPLACE(F2556,""\D"", """")
"),"#VALUE!")</f>
        <v>#VALUE!</v>
      </c>
    </row>
    <row r="2556" spans="1:9" ht="15.75" customHeight="1" x14ac:dyDescent="0.25">
      <c r="A2556" s="1">
        <v>2555</v>
      </c>
      <c r="B2556" s="2">
        <v>2556</v>
      </c>
      <c r="C2556" s="2" t="s">
        <v>6843</v>
      </c>
      <c r="D2556" s="2" t="s">
        <v>6844</v>
      </c>
      <c r="E2556" s="2" t="s">
        <v>6845</v>
      </c>
      <c r="F2556" s="2">
        <v>0</v>
      </c>
      <c r="I2556" s="3" t="str">
        <f ca="1">IFERROR(__xludf.DUMMYFUNCTION("REGEXREPLACE(F2557,""\D"", """")
"),"#VALUE!")</f>
        <v>#VALUE!</v>
      </c>
    </row>
    <row r="2557" spans="1:9" ht="15.75" customHeight="1" x14ac:dyDescent="0.25">
      <c r="A2557" s="1">
        <v>2556</v>
      </c>
      <c r="B2557" s="2">
        <v>2557</v>
      </c>
      <c r="C2557" s="2" t="s">
        <v>6846</v>
      </c>
      <c r="D2557" s="2" t="s">
        <v>6847</v>
      </c>
      <c r="E2557" s="2" t="s">
        <v>13</v>
      </c>
      <c r="F2557" s="2">
        <v>0</v>
      </c>
      <c r="I2557" s="3" t="str">
        <f ca="1">IFERROR(__xludf.DUMMYFUNCTION("REGEXREPLACE(F2558,""\D"", """")
"),"#VALUE!")</f>
        <v>#VALUE!</v>
      </c>
    </row>
    <row r="2558" spans="1:9" ht="15.75" customHeight="1" x14ac:dyDescent="0.25">
      <c r="A2558" s="1">
        <v>2557</v>
      </c>
      <c r="B2558" s="2">
        <v>2558</v>
      </c>
      <c r="C2558" s="2" t="s">
        <v>6848</v>
      </c>
      <c r="D2558" s="2" t="s">
        <v>6849</v>
      </c>
      <c r="E2558" s="2" t="s">
        <v>13</v>
      </c>
      <c r="F2558" s="2">
        <v>0</v>
      </c>
      <c r="I2558" s="3" t="str">
        <f ca="1">IFERROR(__xludf.DUMMYFUNCTION("REGEXREPLACE(F2559,""\D"", """")
"),"#VALUE!")</f>
        <v>#VALUE!</v>
      </c>
    </row>
    <row r="2559" spans="1:9" ht="15.75" customHeight="1" x14ac:dyDescent="0.25">
      <c r="A2559" s="1">
        <v>2558</v>
      </c>
      <c r="B2559" s="2">
        <v>2559</v>
      </c>
      <c r="C2559" s="2" t="s">
        <v>6850</v>
      </c>
      <c r="D2559" s="2" t="s">
        <v>6851</v>
      </c>
      <c r="E2559" s="2" t="s">
        <v>1049</v>
      </c>
      <c r="F2559" s="2">
        <v>0</v>
      </c>
      <c r="I2559" s="3" t="str">
        <f ca="1">IFERROR(__xludf.DUMMYFUNCTION("REGEXREPLACE(F2560,""\D"", """")
"),"#VALUE!")</f>
        <v>#VALUE!</v>
      </c>
    </row>
    <row r="2560" spans="1:9" ht="15.75" customHeight="1" x14ac:dyDescent="0.25">
      <c r="A2560" s="1">
        <v>2559</v>
      </c>
      <c r="B2560" s="2">
        <v>2560</v>
      </c>
      <c r="C2560" s="2" t="s">
        <v>6852</v>
      </c>
      <c r="D2560" s="2" t="s">
        <v>6853</v>
      </c>
      <c r="E2560" s="2" t="s">
        <v>6854</v>
      </c>
      <c r="F2560" s="2" t="s">
        <v>962</v>
      </c>
      <c r="G2560" s="2">
        <v>8</v>
      </c>
      <c r="H2560" s="2" t="s">
        <v>47</v>
      </c>
      <c r="I2560" s="3" t="str">
        <f ca="1">IFERROR(__xludf.DUMMYFUNCTION("REGEXREPLACE(F2561,""\D"", """")
"),"8")</f>
        <v>8</v>
      </c>
    </row>
    <row r="2561" spans="1:9" ht="15.75" customHeight="1" x14ac:dyDescent="0.25">
      <c r="A2561" s="1">
        <v>2560</v>
      </c>
      <c r="B2561" s="2">
        <v>2561</v>
      </c>
      <c r="C2561" s="2" t="s">
        <v>6855</v>
      </c>
      <c r="D2561" s="2" t="s">
        <v>6856</v>
      </c>
      <c r="E2561" s="2" t="s">
        <v>6857</v>
      </c>
      <c r="F2561" s="2">
        <v>0</v>
      </c>
      <c r="I2561" s="3" t="str">
        <f ca="1">IFERROR(__xludf.DUMMYFUNCTION("REGEXREPLACE(F2562,""\D"", """")
"),"#VALUE!")</f>
        <v>#VALUE!</v>
      </c>
    </row>
    <row r="2562" spans="1:9" ht="15.75" customHeight="1" x14ac:dyDescent="0.25">
      <c r="A2562" s="1">
        <v>2561</v>
      </c>
      <c r="B2562" s="2">
        <v>2562</v>
      </c>
      <c r="C2562" s="2" t="s">
        <v>6858</v>
      </c>
      <c r="D2562" s="2" t="s">
        <v>6859</v>
      </c>
      <c r="E2562" s="2" t="s">
        <v>13</v>
      </c>
      <c r="F2562" s="2">
        <v>0</v>
      </c>
      <c r="I2562" s="3" t="str">
        <f ca="1">IFERROR(__xludf.DUMMYFUNCTION("REGEXREPLACE(F2563,""\D"", """")
"),"#VALUE!")</f>
        <v>#VALUE!</v>
      </c>
    </row>
    <row r="2563" spans="1:9" ht="15.75" customHeight="1" x14ac:dyDescent="0.25">
      <c r="A2563" s="1">
        <v>2562</v>
      </c>
      <c r="B2563" s="2">
        <v>2563</v>
      </c>
      <c r="C2563" s="2" t="s">
        <v>6860</v>
      </c>
      <c r="D2563" s="2" t="s">
        <v>6861</v>
      </c>
      <c r="E2563" s="2" t="s">
        <v>13</v>
      </c>
      <c r="F2563" s="2">
        <v>0</v>
      </c>
      <c r="I2563" s="3" t="str">
        <f ca="1">IFERROR(__xludf.DUMMYFUNCTION("REGEXREPLACE(F2564,""\D"", """")
"),"#VALUE!")</f>
        <v>#VALUE!</v>
      </c>
    </row>
    <row r="2564" spans="1:9" ht="15.75" customHeight="1" x14ac:dyDescent="0.25">
      <c r="A2564" s="1">
        <v>2563</v>
      </c>
      <c r="B2564" s="2">
        <v>2564</v>
      </c>
      <c r="C2564" s="2" t="s">
        <v>6862</v>
      </c>
      <c r="D2564" s="2" t="s">
        <v>6863</v>
      </c>
      <c r="E2564" s="2" t="s">
        <v>1212</v>
      </c>
      <c r="F2564" s="2">
        <v>0</v>
      </c>
      <c r="I2564" s="3" t="str">
        <f ca="1">IFERROR(__xludf.DUMMYFUNCTION("REGEXREPLACE(F2565,""\D"", """")
"),"#VALUE!")</f>
        <v>#VALUE!</v>
      </c>
    </row>
    <row r="2565" spans="1:9" ht="15.75" customHeight="1" x14ac:dyDescent="0.25">
      <c r="A2565" s="1">
        <v>2564</v>
      </c>
      <c r="B2565" s="2">
        <v>2565</v>
      </c>
      <c r="C2565" s="2" t="s">
        <v>6864</v>
      </c>
      <c r="D2565" s="2" t="s">
        <v>6865</v>
      </c>
      <c r="E2565" s="2" t="s">
        <v>6866</v>
      </c>
      <c r="F2565" s="2" t="s">
        <v>149</v>
      </c>
      <c r="G2565" s="2">
        <v>0</v>
      </c>
      <c r="H2565" s="2" t="s">
        <v>257</v>
      </c>
      <c r="I2565" s="3" t="str">
        <f ca="1">IFERROR(__xludf.DUMMYFUNCTION("REGEXREPLACE(F2566,""\D"", """")
"),"25")</f>
        <v>25</v>
      </c>
    </row>
    <row r="2566" spans="1:9" ht="15.75" customHeight="1" x14ac:dyDescent="0.25">
      <c r="A2566" s="1">
        <v>2565</v>
      </c>
      <c r="B2566" s="2">
        <v>2566</v>
      </c>
      <c r="C2566" s="2" t="s">
        <v>6867</v>
      </c>
      <c r="D2566" s="2" t="s">
        <v>6868</v>
      </c>
      <c r="E2566" s="2" t="s">
        <v>6869</v>
      </c>
      <c r="F2566" s="2" t="s">
        <v>5104</v>
      </c>
      <c r="G2566" s="2">
        <v>3</v>
      </c>
      <c r="H2566" s="2" t="s">
        <v>83</v>
      </c>
      <c r="I2566" s="3" t="str">
        <f ca="1">IFERROR(__xludf.DUMMYFUNCTION("REGEXREPLACE(F2567,""\D"", """")
"),"38")</f>
        <v>38</v>
      </c>
    </row>
    <row r="2567" spans="1:9" ht="15.75" customHeight="1" x14ac:dyDescent="0.25">
      <c r="A2567" s="1">
        <v>2566</v>
      </c>
      <c r="B2567" s="2">
        <v>2567</v>
      </c>
      <c r="C2567" s="2" t="s">
        <v>6870</v>
      </c>
      <c r="D2567" s="2" t="s">
        <v>6871</v>
      </c>
      <c r="E2567" s="2" t="s">
        <v>13</v>
      </c>
      <c r="F2567" s="2">
        <v>0</v>
      </c>
      <c r="I2567" s="3" t="str">
        <f ca="1">IFERROR(__xludf.DUMMYFUNCTION("REGEXREPLACE(F2568,""\D"", """")
"),"#VALUE!")</f>
        <v>#VALUE!</v>
      </c>
    </row>
    <row r="2568" spans="1:9" ht="15.75" customHeight="1" x14ac:dyDescent="0.25">
      <c r="A2568" s="1">
        <v>2567</v>
      </c>
      <c r="B2568" s="2">
        <v>2568</v>
      </c>
      <c r="C2568" s="2" t="s">
        <v>6872</v>
      </c>
      <c r="D2568" s="2" t="s">
        <v>6873</v>
      </c>
      <c r="E2568" s="2" t="s">
        <v>13</v>
      </c>
      <c r="F2568" s="2">
        <v>0</v>
      </c>
      <c r="I2568" s="3" t="str">
        <f ca="1">IFERROR(__xludf.DUMMYFUNCTION("REGEXREPLACE(F2569,""\D"", """")
"),"#VALUE!")</f>
        <v>#VALUE!</v>
      </c>
    </row>
    <row r="2569" spans="1:9" ht="15.75" customHeight="1" x14ac:dyDescent="0.25">
      <c r="A2569" s="1">
        <v>2568</v>
      </c>
      <c r="B2569" s="2">
        <v>2569</v>
      </c>
      <c r="C2569" s="2" t="s">
        <v>6874</v>
      </c>
      <c r="D2569" s="2" t="s">
        <v>6875</v>
      </c>
      <c r="E2569" s="2" t="s">
        <v>3495</v>
      </c>
      <c r="F2569" s="2">
        <v>0</v>
      </c>
      <c r="I2569" s="3" t="str">
        <f ca="1">IFERROR(__xludf.DUMMYFUNCTION("REGEXREPLACE(F2570,""\D"", """")
"),"#VALUE!")</f>
        <v>#VALUE!</v>
      </c>
    </row>
    <row r="2570" spans="1:9" ht="15.75" customHeight="1" x14ac:dyDescent="0.25">
      <c r="A2570" s="1">
        <v>2569</v>
      </c>
      <c r="B2570" s="2">
        <v>2570</v>
      </c>
      <c r="C2570" s="2" t="s">
        <v>6876</v>
      </c>
      <c r="D2570" s="2" t="s">
        <v>6877</v>
      </c>
      <c r="E2570" s="2" t="s">
        <v>13</v>
      </c>
      <c r="F2570" s="2">
        <v>0</v>
      </c>
      <c r="I2570" s="3" t="str">
        <f ca="1">IFERROR(__xludf.DUMMYFUNCTION("REGEXREPLACE(F2571,""\D"", """")
"),"#VALUE!")</f>
        <v>#VALUE!</v>
      </c>
    </row>
    <row r="2571" spans="1:9" ht="15.75" customHeight="1" x14ac:dyDescent="0.25">
      <c r="A2571" s="1">
        <v>2570</v>
      </c>
      <c r="B2571" s="2">
        <v>2571</v>
      </c>
      <c r="C2571" s="2" t="s">
        <v>6878</v>
      </c>
      <c r="D2571" s="2" t="s">
        <v>6879</v>
      </c>
      <c r="E2571" s="2" t="s">
        <v>6880</v>
      </c>
      <c r="F2571" s="2" t="s">
        <v>898</v>
      </c>
      <c r="G2571" s="2">
        <v>8</v>
      </c>
      <c r="H2571" s="2" t="s">
        <v>187</v>
      </c>
      <c r="I2571" s="3" t="str">
        <f ca="1">IFERROR(__xludf.DUMMYFUNCTION("REGEXREPLACE(F2572,""\D"", """")
"),"31")</f>
        <v>31</v>
      </c>
    </row>
    <row r="2572" spans="1:9" ht="15.75" customHeight="1" x14ac:dyDescent="0.25">
      <c r="A2572" s="1">
        <v>2571</v>
      </c>
      <c r="B2572" s="2">
        <v>2572</v>
      </c>
      <c r="C2572" s="2" t="s">
        <v>6881</v>
      </c>
      <c r="D2572" s="2" t="s">
        <v>6882</v>
      </c>
      <c r="E2572" s="2" t="s">
        <v>6883</v>
      </c>
      <c r="F2572" s="2" t="s">
        <v>404</v>
      </c>
      <c r="G2572" s="2">
        <v>3</v>
      </c>
      <c r="H2572" s="2" t="s">
        <v>1162</v>
      </c>
      <c r="I2572" s="3" t="str">
        <f ca="1">IFERROR(__xludf.DUMMYFUNCTION("REGEXREPLACE(F2573,""\D"", """")
"),"2")</f>
        <v>2</v>
      </c>
    </row>
    <row r="2573" spans="1:9" ht="15.75" customHeight="1" x14ac:dyDescent="0.25">
      <c r="A2573" s="1">
        <v>2572</v>
      </c>
      <c r="B2573" s="2">
        <v>2573</v>
      </c>
      <c r="C2573" s="2" t="s">
        <v>6884</v>
      </c>
      <c r="D2573" s="2" t="s">
        <v>6885</v>
      </c>
      <c r="E2573" s="2" t="s">
        <v>13</v>
      </c>
      <c r="F2573" s="2">
        <v>0</v>
      </c>
      <c r="I2573" s="3" t="str">
        <f ca="1">IFERROR(__xludf.DUMMYFUNCTION("REGEXREPLACE(F2574,""\D"", """")
"),"#VALUE!")</f>
        <v>#VALUE!</v>
      </c>
    </row>
    <row r="2574" spans="1:9" ht="15.75" customHeight="1" x14ac:dyDescent="0.25">
      <c r="A2574" s="1">
        <v>2573</v>
      </c>
      <c r="B2574" s="2">
        <v>2574</v>
      </c>
      <c r="C2574" s="2" t="s">
        <v>6886</v>
      </c>
      <c r="D2574" s="2" t="s">
        <v>6887</v>
      </c>
      <c r="E2574" s="2" t="s">
        <v>6888</v>
      </c>
      <c r="F2574" s="2" t="s">
        <v>58</v>
      </c>
      <c r="G2574" s="2">
        <v>17</v>
      </c>
      <c r="H2574" s="2" t="s">
        <v>2196</v>
      </c>
      <c r="I2574" s="3" t="str">
        <f ca="1">IFERROR(__xludf.DUMMYFUNCTION("REGEXREPLACE(F2575,""\D"", """")
"),"30")</f>
        <v>30</v>
      </c>
    </row>
    <row r="2575" spans="1:9" ht="15.75" customHeight="1" x14ac:dyDescent="0.25">
      <c r="A2575" s="1">
        <v>2574</v>
      </c>
      <c r="B2575" s="2">
        <v>2575</v>
      </c>
      <c r="C2575" s="2" t="s">
        <v>6889</v>
      </c>
      <c r="D2575" s="2" t="s">
        <v>6890</v>
      </c>
      <c r="E2575" s="2" t="s">
        <v>13</v>
      </c>
      <c r="F2575" s="2">
        <v>0</v>
      </c>
      <c r="I2575" s="3" t="str">
        <f ca="1">IFERROR(__xludf.DUMMYFUNCTION("REGEXREPLACE(F2576,""\D"", """")
"),"#VALUE!")</f>
        <v>#VALUE!</v>
      </c>
    </row>
    <row r="2576" spans="1:9" ht="15.75" customHeight="1" x14ac:dyDescent="0.25">
      <c r="A2576" s="1">
        <v>2575</v>
      </c>
      <c r="B2576" s="2">
        <v>2576</v>
      </c>
      <c r="C2576" s="2" t="s">
        <v>6891</v>
      </c>
      <c r="D2576" s="2" t="s">
        <v>6892</v>
      </c>
      <c r="E2576" s="2" t="s">
        <v>6893</v>
      </c>
      <c r="F2576" s="2" t="s">
        <v>3795</v>
      </c>
      <c r="G2576" s="2">
        <v>27</v>
      </c>
      <c r="H2576" s="2" t="s">
        <v>2769</v>
      </c>
      <c r="I2576" s="3" t="str">
        <f ca="1">IFERROR(__xludf.DUMMYFUNCTION("REGEXREPLACE(F2577,""\D"", """")
"),"78")</f>
        <v>78</v>
      </c>
    </row>
    <row r="2577" spans="1:9" ht="15.75" customHeight="1" x14ac:dyDescent="0.25">
      <c r="A2577" s="1">
        <v>2576</v>
      </c>
      <c r="B2577" s="2">
        <v>2577</v>
      </c>
      <c r="C2577" s="2" t="s">
        <v>6894</v>
      </c>
      <c r="D2577" s="2" t="s">
        <v>6895</v>
      </c>
      <c r="E2577" s="2" t="s">
        <v>13</v>
      </c>
      <c r="F2577" s="2">
        <v>0</v>
      </c>
      <c r="I2577" s="3" t="str">
        <f ca="1">IFERROR(__xludf.DUMMYFUNCTION("REGEXREPLACE(F2578,""\D"", """")
"),"#VALUE!")</f>
        <v>#VALUE!</v>
      </c>
    </row>
    <row r="2578" spans="1:9" ht="15.75" customHeight="1" x14ac:dyDescent="0.25">
      <c r="A2578" s="1">
        <v>2577</v>
      </c>
      <c r="B2578" s="2">
        <v>2578</v>
      </c>
      <c r="C2578" s="2" t="s">
        <v>6896</v>
      </c>
      <c r="D2578" s="2" t="s">
        <v>6897</v>
      </c>
      <c r="E2578" s="2" t="s">
        <v>13</v>
      </c>
      <c r="F2578" s="2">
        <v>0</v>
      </c>
      <c r="I2578" s="3" t="str">
        <f ca="1">IFERROR(__xludf.DUMMYFUNCTION("REGEXREPLACE(F2579,""\D"", """")
"),"#VALUE!")</f>
        <v>#VALUE!</v>
      </c>
    </row>
    <row r="2579" spans="1:9" ht="15.75" customHeight="1" x14ac:dyDescent="0.25">
      <c r="A2579" s="1">
        <v>2578</v>
      </c>
      <c r="B2579" s="2">
        <v>2579</v>
      </c>
      <c r="C2579" s="2" t="s">
        <v>6898</v>
      </c>
      <c r="D2579" s="2" t="s">
        <v>6899</v>
      </c>
      <c r="E2579" s="2" t="s">
        <v>6900</v>
      </c>
      <c r="F2579" s="2">
        <v>0</v>
      </c>
      <c r="I2579" s="3" t="str">
        <f ca="1">IFERROR(__xludf.DUMMYFUNCTION("REGEXREPLACE(F2580,""\D"", """")
"),"#VALUE!")</f>
        <v>#VALUE!</v>
      </c>
    </row>
    <row r="2580" spans="1:9" ht="15.75" customHeight="1" x14ac:dyDescent="0.25">
      <c r="A2580" s="1">
        <v>2579</v>
      </c>
      <c r="B2580" s="2">
        <v>2580</v>
      </c>
      <c r="C2580" s="2" t="s">
        <v>6901</v>
      </c>
      <c r="D2580" s="2" t="s">
        <v>6902</v>
      </c>
      <c r="E2580" s="2" t="s">
        <v>6903</v>
      </c>
      <c r="F2580" s="2" t="s">
        <v>409</v>
      </c>
      <c r="G2580" s="2">
        <v>3</v>
      </c>
      <c r="H2580" s="2" t="s">
        <v>155</v>
      </c>
      <c r="I2580" s="3" t="str">
        <f ca="1">IFERROR(__xludf.DUMMYFUNCTION("REGEXREPLACE(F2581,""\D"", """")
"),"7")</f>
        <v>7</v>
      </c>
    </row>
    <row r="2581" spans="1:9" ht="15.75" customHeight="1" x14ac:dyDescent="0.25">
      <c r="A2581" s="1">
        <v>2580</v>
      </c>
      <c r="B2581" s="2">
        <v>2581</v>
      </c>
      <c r="C2581" s="2" t="s">
        <v>6904</v>
      </c>
      <c r="D2581" s="2" t="s">
        <v>6905</v>
      </c>
      <c r="E2581" s="2" t="s">
        <v>13</v>
      </c>
      <c r="F2581" s="2">
        <v>0</v>
      </c>
      <c r="I2581" s="3" t="str">
        <f ca="1">IFERROR(__xludf.DUMMYFUNCTION("REGEXREPLACE(F2582,""\D"", """")
"),"#VALUE!")</f>
        <v>#VALUE!</v>
      </c>
    </row>
    <row r="2582" spans="1:9" ht="15.75" customHeight="1" x14ac:dyDescent="0.25">
      <c r="A2582" s="1">
        <v>2581</v>
      </c>
      <c r="B2582" s="2">
        <v>2582</v>
      </c>
      <c r="C2582" s="2" t="s">
        <v>6906</v>
      </c>
      <c r="D2582" s="2" t="s">
        <v>6907</v>
      </c>
      <c r="E2582" s="2" t="s">
        <v>6908</v>
      </c>
      <c r="F2582" s="2" t="s">
        <v>6909</v>
      </c>
      <c r="G2582" s="2">
        <v>15</v>
      </c>
      <c r="H2582" s="2" t="s">
        <v>2454</v>
      </c>
      <c r="I2582" s="3" t="str">
        <f ca="1">IFERROR(__xludf.DUMMYFUNCTION("REGEXREPLACE(F2583,""\D"", """")
"),"52")</f>
        <v>52</v>
      </c>
    </row>
    <row r="2583" spans="1:9" ht="15.75" customHeight="1" x14ac:dyDescent="0.25">
      <c r="A2583" s="1">
        <v>2582</v>
      </c>
      <c r="B2583" s="2">
        <v>2583</v>
      </c>
      <c r="C2583" s="2" t="s">
        <v>6910</v>
      </c>
      <c r="D2583" s="2" t="s">
        <v>6911</v>
      </c>
      <c r="E2583" s="2" t="s">
        <v>6912</v>
      </c>
      <c r="F2583" s="2" t="s">
        <v>356</v>
      </c>
      <c r="G2583" s="2">
        <v>7</v>
      </c>
      <c r="H2583" s="2" t="s">
        <v>135</v>
      </c>
      <c r="I2583" s="3" t="str">
        <f ca="1">IFERROR(__xludf.DUMMYFUNCTION("REGEXREPLACE(F2584,""\D"", """")
"),"14")</f>
        <v>14</v>
      </c>
    </row>
    <row r="2584" spans="1:9" ht="15.75" customHeight="1" x14ac:dyDescent="0.25">
      <c r="A2584" s="1">
        <v>2583</v>
      </c>
      <c r="B2584" s="2">
        <v>2584</v>
      </c>
      <c r="C2584" s="2" t="s">
        <v>6913</v>
      </c>
      <c r="D2584" s="2" t="s">
        <v>6914</v>
      </c>
      <c r="E2584" s="2" t="s">
        <v>6915</v>
      </c>
      <c r="F2584" s="2" t="s">
        <v>220</v>
      </c>
      <c r="G2584" s="2">
        <v>0</v>
      </c>
      <c r="H2584" s="2" t="s">
        <v>272</v>
      </c>
      <c r="I2584" s="3" t="str">
        <f ca="1">IFERROR(__xludf.DUMMYFUNCTION("REGEXREPLACE(F2585,""\D"", """")
"),"18")</f>
        <v>18</v>
      </c>
    </row>
    <row r="2585" spans="1:9" ht="15.75" customHeight="1" x14ac:dyDescent="0.25">
      <c r="A2585" s="1">
        <v>2584</v>
      </c>
      <c r="B2585" s="2">
        <v>2585</v>
      </c>
      <c r="C2585" s="2" t="s">
        <v>6916</v>
      </c>
      <c r="D2585" s="2" t="s">
        <v>6917</v>
      </c>
      <c r="E2585" s="2" t="s">
        <v>13</v>
      </c>
      <c r="F2585" s="2">
        <v>0</v>
      </c>
      <c r="I2585" s="3" t="str">
        <f ca="1">IFERROR(__xludf.DUMMYFUNCTION("REGEXREPLACE(F2586,""\D"", """")
"),"#VALUE!")</f>
        <v>#VALUE!</v>
      </c>
    </row>
    <row r="2586" spans="1:9" ht="15.75" customHeight="1" x14ac:dyDescent="0.25">
      <c r="A2586" s="1">
        <v>2585</v>
      </c>
      <c r="B2586" s="2">
        <v>2586</v>
      </c>
      <c r="C2586" s="2" t="s">
        <v>6918</v>
      </c>
      <c r="D2586" s="2" t="s">
        <v>6919</v>
      </c>
      <c r="E2586" s="2" t="s">
        <v>13</v>
      </c>
      <c r="F2586" s="2">
        <v>0</v>
      </c>
      <c r="I2586" s="3" t="str">
        <f ca="1">IFERROR(__xludf.DUMMYFUNCTION("REGEXREPLACE(F2587,""\D"", """")
"),"#VALUE!")</f>
        <v>#VALUE!</v>
      </c>
    </row>
    <row r="2587" spans="1:9" ht="15.75" customHeight="1" x14ac:dyDescent="0.25">
      <c r="A2587" s="1">
        <v>2586</v>
      </c>
      <c r="B2587" s="2">
        <v>2587</v>
      </c>
      <c r="C2587" s="2" t="s">
        <v>6920</v>
      </c>
      <c r="D2587" s="2" t="s">
        <v>6921</v>
      </c>
      <c r="E2587" s="2" t="s">
        <v>6922</v>
      </c>
      <c r="F2587" s="2" t="s">
        <v>220</v>
      </c>
      <c r="G2587" s="2">
        <v>17</v>
      </c>
      <c r="H2587" s="2" t="s">
        <v>833</v>
      </c>
      <c r="I2587" s="3" t="str">
        <f ca="1">IFERROR(__xludf.DUMMYFUNCTION("REGEXREPLACE(F2588,""\D"", """")
"),"18")</f>
        <v>18</v>
      </c>
    </row>
    <row r="2588" spans="1:9" ht="15.75" customHeight="1" x14ac:dyDescent="0.25">
      <c r="A2588" s="1">
        <v>2587</v>
      </c>
      <c r="B2588" s="2">
        <v>2588</v>
      </c>
      <c r="C2588" s="2" t="s">
        <v>6923</v>
      </c>
      <c r="D2588" s="2" t="s">
        <v>6924</v>
      </c>
      <c r="E2588" s="2" t="s">
        <v>6925</v>
      </c>
      <c r="F2588" s="2" t="s">
        <v>1368</v>
      </c>
      <c r="G2588" s="2">
        <v>0</v>
      </c>
      <c r="H2588" s="2" t="s">
        <v>1091</v>
      </c>
      <c r="I2588" s="3" t="str">
        <f ca="1">IFERROR(__xludf.DUMMYFUNCTION("REGEXREPLACE(F2589,""\D"", """")
"),"23")</f>
        <v>23</v>
      </c>
    </row>
    <row r="2589" spans="1:9" ht="15.75" customHeight="1" x14ac:dyDescent="0.25">
      <c r="A2589" s="1">
        <v>2588</v>
      </c>
      <c r="B2589" s="2">
        <v>2589</v>
      </c>
      <c r="C2589" s="2" t="s">
        <v>6926</v>
      </c>
      <c r="D2589" s="2" t="s">
        <v>6927</v>
      </c>
      <c r="E2589" s="2" t="s">
        <v>6928</v>
      </c>
      <c r="F2589" s="2" t="s">
        <v>102</v>
      </c>
      <c r="G2589" s="2">
        <v>3</v>
      </c>
      <c r="H2589" s="2" t="s">
        <v>357</v>
      </c>
      <c r="I2589" s="3" t="str">
        <f ca="1">IFERROR(__xludf.DUMMYFUNCTION("REGEXREPLACE(F2590,""\D"", """")
"),"17")</f>
        <v>17</v>
      </c>
    </row>
    <row r="2590" spans="1:9" ht="15.75" customHeight="1" x14ac:dyDescent="0.25">
      <c r="A2590" s="1">
        <v>2589</v>
      </c>
      <c r="B2590" s="2">
        <v>2590</v>
      </c>
      <c r="C2590" s="2" t="s">
        <v>6929</v>
      </c>
      <c r="D2590" s="2" t="s">
        <v>6930</v>
      </c>
      <c r="E2590" s="2" t="s">
        <v>13</v>
      </c>
      <c r="F2590" s="2">
        <v>0</v>
      </c>
      <c r="I2590" s="3" t="str">
        <f ca="1">IFERROR(__xludf.DUMMYFUNCTION("REGEXREPLACE(F2591,""\D"", """")
"),"#VALUE!")</f>
        <v>#VALUE!</v>
      </c>
    </row>
    <row r="2591" spans="1:9" ht="15.75" customHeight="1" x14ac:dyDescent="0.25">
      <c r="A2591" s="1">
        <v>2590</v>
      </c>
      <c r="B2591" s="2">
        <v>2591</v>
      </c>
      <c r="C2591" s="2" t="s">
        <v>6931</v>
      </c>
      <c r="D2591" s="2" t="s">
        <v>6932</v>
      </c>
      <c r="E2591" s="2" t="s">
        <v>13</v>
      </c>
      <c r="F2591" s="2">
        <v>0</v>
      </c>
      <c r="I2591" s="3" t="str">
        <f ca="1">IFERROR(__xludf.DUMMYFUNCTION("REGEXREPLACE(F2592,""\D"", """")
"),"#VALUE!")</f>
        <v>#VALUE!</v>
      </c>
    </row>
    <row r="2592" spans="1:9" ht="15.75" customHeight="1" x14ac:dyDescent="0.25">
      <c r="A2592" s="1">
        <v>2591</v>
      </c>
      <c r="B2592" s="2">
        <v>2592</v>
      </c>
      <c r="C2592" s="2" t="s">
        <v>6933</v>
      </c>
      <c r="D2592" s="2" t="s">
        <v>6934</v>
      </c>
      <c r="E2592" s="2" t="s">
        <v>6935</v>
      </c>
      <c r="F2592" s="2" t="s">
        <v>46</v>
      </c>
      <c r="G2592" s="2">
        <v>5</v>
      </c>
      <c r="H2592" s="2" t="s">
        <v>272</v>
      </c>
      <c r="I2592" s="3" t="str">
        <f ca="1">IFERROR(__xludf.DUMMYFUNCTION("REGEXREPLACE(F2593,""\D"", """")
"),"13")</f>
        <v>13</v>
      </c>
    </row>
    <row r="2593" spans="1:9" ht="15.75" customHeight="1" x14ac:dyDescent="0.25">
      <c r="A2593" s="1">
        <v>2592</v>
      </c>
      <c r="B2593" s="2">
        <v>2593</v>
      </c>
      <c r="C2593" s="2" t="s">
        <v>6936</v>
      </c>
      <c r="D2593" s="2" t="s">
        <v>6937</v>
      </c>
      <c r="E2593" s="2" t="s">
        <v>13</v>
      </c>
      <c r="F2593" s="2">
        <v>0</v>
      </c>
      <c r="I2593" s="3" t="str">
        <f ca="1">IFERROR(__xludf.DUMMYFUNCTION("REGEXREPLACE(F2594,""\D"", """")
"),"#VALUE!")</f>
        <v>#VALUE!</v>
      </c>
    </row>
    <row r="2594" spans="1:9" ht="15.75" customHeight="1" x14ac:dyDescent="0.25">
      <c r="A2594" s="1">
        <v>2593</v>
      </c>
      <c r="B2594" s="2">
        <v>2594</v>
      </c>
      <c r="C2594" s="2" t="s">
        <v>6938</v>
      </c>
      <c r="D2594" s="2" t="s">
        <v>6939</v>
      </c>
      <c r="E2594" s="2" t="s">
        <v>13</v>
      </c>
      <c r="F2594" s="2">
        <v>0</v>
      </c>
      <c r="I2594" s="3" t="str">
        <f ca="1">IFERROR(__xludf.DUMMYFUNCTION("REGEXREPLACE(F2595,""\D"", """")
"),"#VALUE!")</f>
        <v>#VALUE!</v>
      </c>
    </row>
    <row r="2595" spans="1:9" ht="15.75" customHeight="1" x14ac:dyDescent="0.25">
      <c r="A2595" s="1">
        <v>2594</v>
      </c>
      <c r="B2595" s="2">
        <v>2595</v>
      </c>
      <c r="C2595" s="2" t="s">
        <v>6940</v>
      </c>
      <c r="D2595" s="2" t="s">
        <v>6941</v>
      </c>
      <c r="E2595" s="2" t="s">
        <v>4127</v>
      </c>
      <c r="F2595" s="2">
        <v>0</v>
      </c>
      <c r="I2595" s="3" t="str">
        <f ca="1">IFERROR(__xludf.DUMMYFUNCTION("REGEXREPLACE(F2596,""\D"", """")
"),"#VALUE!")</f>
        <v>#VALUE!</v>
      </c>
    </row>
    <row r="2596" spans="1:9" ht="15.75" customHeight="1" x14ac:dyDescent="0.25">
      <c r="A2596" s="1">
        <v>2595</v>
      </c>
      <c r="B2596" s="2">
        <v>2596</v>
      </c>
      <c r="C2596" s="2" t="s">
        <v>6942</v>
      </c>
      <c r="D2596" s="2" t="s">
        <v>6943</v>
      </c>
      <c r="E2596" s="2" t="s">
        <v>13</v>
      </c>
      <c r="F2596" s="2">
        <v>0</v>
      </c>
      <c r="I2596" s="3" t="str">
        <f ca="1">IFERROR(__xludf.DUMMYFUNCTION("REGEXREPLACE(F2597,""\D"", """")
"),"#VALUE!")</f>
        <v>#VALUE!</v>
      </c>
    </row>
    <row r="2597" spans="1:9" ht="15.75" customHeight="1" x14ac:dyDescent="0.25">
      <c r="A2597" s="1">
        <v>2596</v>
      </c>
      <c r="B2597" s="2">
        <v>2597</v>
      </c>
      <c r="C2597" s="2" t="s">
        <v>6944</v>
      </c>
      <c r="D2597" s="2" t="s">
        <v>6945</v>
      </c>
      <c r="E2597" s="2" t="s">
        <v>6946</v>
      </c>
      <c r="F2597" s="2" t="s">
        <v>204</v>
      </c>
      <c r="G2597" s="2">
        <v>1</v>
      </c>
      <c r="H2597" s="2" t="s">
        <v>155</v>
      </c>
      <c r="I2597" s="3" t="str">
        <f ca="1">IFERROR(__xludf.DUMMYFUNCTION("REGEXREPLACE(F2598,""\D"", """")
"),"9")</f>
        <v>9</v>
      </c>
    </row>
    <row r="2598" spans="1:9" ht="15.75" customHeight="1" x14ac:dyDescent="0.25">
      <c r="A2598" s="1">
        <v>2597</v>
      </c>
      <c r="B2598" s="2">
        <v>2598</v>
      </c>
      <c r="C2598" s="2" t="s">
        <v>6947</v>
      </c>
      <c r="D2598" s="2" t="s">
        <v>6948</v>
      </c>
      <c r="E2598" s="2" t="s">
        <v>6949</v>
      </c>
      <c r="F2598" s="2" t="s">
        <v>2270</v>
      </c>
      <c r="G2598" s="2">
        <v>4</v>
      </c>
      <c r="H2598" s="2" t="s">
        <v>1091</v>
      </c>
      <c r="I2598" s="3" t="str">
        <f ca="1">IFERROR(__xludf.DUMMYFUNCTION("REGEXREPLACE(F2599,""\D"", """")
"),"19")</f>
        <v>19</v>
      </c>
    </row>
    <row r="2599" spans="1:9" ht="15.75" customHeight="1" x14ac:dyDescent="0.25">
      <c r="A2599" s="1">
        <v>2598</v>
      </c>
      <c r="B2599" s="2">
        <v>2599</v>
      </c>
      <c r="C2599" s="2" t="s">
        <v>6950</v>
      </c>
      <c r="D2599" s="2" t="s">
        <v>6951</v>
      </c>
      <c r="E2599" s="2" t="s">
        <v>6952</v>
      </c>
      <c r="F2599" s="2" t="s">
        <v>35</v>
      </c>
      <c r="G2599" s="2">
        <v>8</v>
      </c>
      <c r="H2599" s="2" t="s">
        <v>282</v>
      </c>
      <c r="I2599" s="3" t="str">
        <f ca="1">IFERROR(__xludf.DUMMYFUNCTION("REGEXREPLACE(F2600,""\D"", """")
"),"5")</f>
        <v>5</v>
      </c>
    </row>
    <row r="2600" spans="1:9" ht="15.75" customHeight="1" x14ac:dyDescent="0.25">
      <c r="A2600" s="1">
        <v>2599</v>
      </c>
      <c r="B2600" s="2">
        <v>2600</v>
      </c>
      <c r="C2600" s="2" t="s">
        <v>6953</v>
      </c>
      <c r="D2600" s="2" t="s">
        <v>6954</v>
      </c>
      <c r="E2600" s="2" t="s">
        <v>6955</v>
      </c>
      <c r="F2600" s="2" t="s">
        <v>102</v>
      </c>
      <c r="G2600" s="2">
        <v>0</v>
      </c>
      <c r="H2600" s="2" t="s">
        <v>475</v>
      </c>
      <c r="I2600" s="3" t="str">
        <f ca="1">IFERROR(__xludf.DUMMYFUNCTION("REGEXREPLACE(F2601,""\D"", """")
"),"17")</f>
        <v>17</v>
      </c>
    </row>
    <row r="2601" spans="1:9" ht="15.75" customHeight="1" x14ac:dyDescent="0.25">
      <c r="A2601" s="1">
        <v>2600</v>
      </c>
      <c r="B2601" s="2">
        <v>2601</v>
      </c>
      <c r="C2601" s="2" t="s">
        <v>6956</v>
      </c>
      <c r="D2601" s="2" t="s">
        <v>6957</v>
      </c>
      <c r="E2601" s="2" t="s">
        <v>13</v>
      </c>
      <c r="F2601" s="2">
        <v>0</v>
      </c>
      <c r="I2601" s="3" t="str">
        <f ca="1">IFERROR(__xludf.DUMMYFUNCTION("REGEXREPLACE(F2602,""\D"", """")
"),"#VALUE!")</f>
        <v>#VALUE!</v>
      </c>
    </row>
    <row r="2602" spans="1:9" ht="15.75" customHeight="1" x14ac:dyDescent="0.25">
      <c r="A2602" s="1">
        <v>2601</v>
      </c>
      <c r="B2602" s="2">
        <v>2602</v>
      </c>
      <c r="C2602" s="2" t="s">
        <v>6958</v>
      </c>
      <c r="D2602" s="2" t="s">
        <v>6959</v>
      </c>
      <c r="E2602" s="2" t="s">
        <v>6960</v>
      </c>
      <c r="F2602" s="2" t="s">
        <v>2270</v>
      </c>
      <c r="G2602" s="2">
        <v>86</v>
      </c>
      <c r="H2602" s="2" t="s">
        <v>2769</v>
      </c>
      <c r="I2602" s="3" t="str">
        <f ca="1">IFERROR(__xludf.DUMMYFUNCTION("REGEXREPLACE(F2603,""\D"", """")
"),"19")</f>
        <v>19</v>
      </c>
    </row>
    <row r="2603" spans="1:9" ht="15.75" customHeight="1" x14ac:dyDescent="0.25">
      <c r="A2603" s="1">
        <v>2602</v>
      </c>
      <c r="B2603" s="2">
        <v>2603</v>
      </c>
      <c r="C2603" s="2" t="s">
        <v>6961</v>
      </c>
      <c r="D2603" s="2" t="s">
        <v>6962</v>
      </c>
      <c r="E2603" s="2" t="s">
        <v>6963</v>
      </c>
      <c r="F2603" s="2">
        <v>0</v>
      </c>
      <c r="I2603" s="3" t="str">
        <f ca="1">IFERROR(__xludf.DUMMYFUNCTION("REGEXREPLACE(F2604,""\D"", """")
"),"#VALUE!")</f>
        <v>#VALUE!</v>
      </c>
    </row>
    <row r="2604" spans="1:9" ht="15.75" customHeight="1" x14ac:dyDescent="0.25">
      <c r="A2604" s="1">
        <v>2603</v>
      </c>
      <c r="B2604" s="2">
        <v>2604</v>
      </c>
      <c r="C2604" s="2" t="s">
        <v>6964</v>
      </c>
      <c r="D2604" s="2" t="s">
        <v>6965</v>
      </c>
      <c r="E2604" s="2" t="s">
        <v>13</v>
      </c>
      <c r="F2604" s="2">
        <v>0</v>
      </c>
      <c r="I2604" s="3" t="str">
        <f ca="1">IFERROR(__xludf.DUMMYFUNCTION("REGEXREPLACE(F2605,""\D"", """")
"),"#VALUE!")</f>
        <v>#VALUE!</v>
      </c>
    </row>
    <row r="2605" spans="1:9" ht="15.75" customHeight="1" x14ac:dyDescent="0.25">
      <c r="A2605" s="1">
        <v>2604</v>
      </c>
      <c r="B2605" s="2">
        <v>2605</v>
      </c>
      <c r="C2605" s="2" t="s">
        <v>6966</v>
      </c>
      <c r="D2605" s="2" t="s">
        <v>6967</v>
      </c>
      <c r="E2605" s="2" t="s">
        <v>6968</v>
      </c>
      <c r="F2605" s="2">
        <v>0</v>
      </c>
      <c r="I2605" s="3" t="str">
        <f ca="1">IFERROR(__xludf.DUMMYFUNCTION("REGEXREPLACE(F2606,""\D"", """")
"),"#VALUE!")</f>
        <v>#VALUE!</v>
      </c>
    </row>
    <row r="2606" spans="1:9" ht="15.75" customHeight="1" x14ac:dyDescent="0.25">
      <c r="A2606" s="1">
        <v>2605</v>
      </c>
      <c r="B2606" s="2">
        <v>2606</v>
      </c>
      <c r="C2606" s="2" t="s">
        <v>6969</v>
      </c>
      <c r="D2606" s="2" t="s">
        <v>6970</v>
      </c>
      <c r="E2606" s="2" t="s">
        <v>6971</v>
      </c>
      <c r="F2606" s="2" t="s">
        <v>35</v>
      </c>
      <c r="G2606" s="2">
        <v>4</v>
      </c>
      <c r="H2606" s="2" t="s">
        <v>36</v>
      </c>
      <c r="I2606" s="3" t="str">
        <f ca="1">IFERROR(__xludf.DUMMYFUNCTION("REGEXREPLACE(F2607,""\D"", """")
"),"5")</f>
        <v>5</v>
      </c>
    </row>
    <row r="2607" spans="1:9" ht="15.75" customHeight="1" x14ac:dyDescent="0.25">
      <c r="A2607" s="1">
        <v>2606</v>
      </c>
      <c r="B2607" s="2">
        <v>2607</v>
      </c>
      <c r="C2607" s="2" t="s">
        <v>6972</v>
      </c>
      <c r="D2607" s="2" t="s">
        <v>6973</v>
      </c>
      <c r="E2607" s="2" t="s">
        <v>13</v>
      </c>
      <c r="F2607" s="2">
        <v>0</v>
      </c>
      <c r="I2607" s="3" t="str">
        <f ca="1">IFERROR(__xludf.DUMMYFUNCTION("REGEXREPLACE(F2608,""\D"", """")
"),"#VALUE!")</f>
        <v>#VALUE!</v>
      </c>
    </row>
    <row r="2608" spans="1:9" ht="15.75" customHeight="1" x14ac:dyDescent="0.25">
      <c r="A2608" s="1">
        <v>2607</v>
      </c>
      <c r="B2608" s="2">
        <v>2608</v>
      </c>
      <c r="C2608" s="2" t="s">
        <v>6974</v>
      </c>
      <c r="D2608" s="2" t="s">
        <v>6975</v>
      </c>
      <c r="E2608" s="2" t="s">
        <v>6976</v>
      </c>
      <c r="F2608" s="2">
        <v>0</v>
      </c>
      <c r="I2608" s="3" t="str">
        <f ca="1">IFERROR(__xludf.DUMMYFUNCTION("REGEXREPLACE(F2609,""\D"", """")
"),"#VALUE!")</f>
        <v>#VALUE!</v>
      </c>
    </row>
    <row r="2609" spans="1:9" ht="15.75" customHeight="1" x14ac:dyDescent="0.25">
      <c r="A2609" s="1">
        <v>2608</v>
      </c>
      <c r="B2609" s="2">
        <v>2609</v>
      </c>
      <c r="C2609" s="2" t="s">
        <v>6977</v>
      </c>
      <c r="D2609" s="2" t="s">
        <v>6978</v>
      </c>
      <c r="E2609" s="2" t="s">
        <v>6979</v>
      </c>
      <c r="F2609" s="2" t="s">
        <v>2270</v>
      </c>
      <c r="G2609" s="2">
        <v>21</v>
      </c>
      <c r="H2609" s="2" t="s">
        <v>2066</v>
      </c>
      <c r="I2609" s="3" t="str">
        <f ca="1">IFERROR(__xludf.DUMMYFUNCTION("REGEXREPLACE(F2610,""\D"", """")
"),"19")</f>
        <v>19</v>
      </c>
    </row>
    <row r="2610" spans="1:9" ht="15.75" customHeight="1" x14ac:dyDescent="0.25">
      <c r="A2610" s="1">
        <v>2609</v>
      </c>
      <c r="B2610" s="2">
        <v>2610</v>
      </c>
      <c r="C2610" s="2" t="s">
        <v>6980</v>
      </c>
      <c r="D2610" s="2" t="s">
        <v>6981</v>
      </c>
      <c r="E2610" s="2" t="s">
        <v>6982</v>
      </c>
      <c r="F2610" s="2" t="s">
        <v>409</v>
      </c>
      <c r="G2610" s="2">
        <v>0</v>
      </c>
      <c r="H2610" s="2" t="s">
        <v>620</v>
      </c>
      <c r="I2610" s="3" t="str">
        <f ca="1">IFERROR(__xludf.DUMMYFUNCTION("REGEXREPLACE(F2611,""\D"", """")
"),"7")</f>
        <v>7</v>
      </c>
    </row>
    <row r="2611" spans="1:9" ht="15.75" customHeight="1" x14ac:dyDescent="0.25">
      <c r="A2611" s="1">
        <v>2610</v>
      </c>
      <c r="B2611" s="2">
        <v>2611</v>
      </c>
      <c r="C2611" s="2" t="s">
        <v>6983</v>
      </c>
      <c r="D2611" s="2" t="s">
        <v>6984</v>
      </c>
      <c r="E2611" s="2" t="s">
        <v>6985</v>
      </c>
      <c r="F2611" s="2" t="s">
        <v>383</v>
      </c>
      <c r="G2611" s="2">
        <v>4</v>
      </c>
      <c r="H2611" s="2" t="s">
        <v>684</v>
      </c>
      <c r="I2611" s="3" t="str">
        <f ca="1">IFERROR(__xludf.DUMMYFUNCTION("REGEXREPLACE(F2612,""\D"", """")
"),"20")</f>
        <v>20</v>
      </c>
    </row>
    <row r="2612" spans="1:9" ht="15.75" customHeight="1" x14ac:dyDescent="0.25">
      <c r="A2612" s="1">
        <v>2611</v>
      </c>
      <c r="B2612" s="2">
        <v>2612</v>
      </c>
      <c r="C2612" s="2" t="s">
        <v>6986</v>
      </c>
      <c r="D2612" s="2" t="s">
        <v>6987</v>
      </c>
      <c r="E2612" s="2" t="s">
        <v>1094</v>
      </c>
      <c r="F2612" s="2">
        <v>0</v>
      </c>
      <c r="I2612" s="3" t="str">
        <f ca="1">IFERROR(__xludf.DUMMYFUNCTION("REGEXREPLACE(F2613,""\D"", """")
"),"#VALUE!")</f>
        <v>#VALUE!</v>
      </c>
    </row>
    <row r="2613" spans="1:9" ht="15.75" customHeight="1" x14ac:dyDescent="0.25">
      <c r="A2613" s="1">
        <v>2612</v>
      </c>
      <c r="B2613" s="2">
        <v>2613</v>
      </c>
      <c r="C2613" s="2" t="s">
        <v>6988</v>
      </c>
      <c r="D2613" s="2" t="s">
        <v>6989</v>
      </c>
      <c r="E2613" s="2" t="s">
        <v>13</v>
      </c>
      <c r="F2613" s="2">
        <v>0</v>
      </c>
      <c r="I2613" s="3" t="str">
        <f ca="1">IFERROR(__xludf.DUMMYFUNCTION("REGEXREPLACE(F2614,""\D"", """")
"),"#VALUE!")</f>
        <v>#VALUE!</v>
      </c>
    </row>
    <row r="2614" spans="1:9" ht="15.75" customHeight="1" x14ac:dyDescent="0.25">
      <c r="A2614" s="1">
        <v>2613</v>
      </c>
      <c r="B2614" s="2">
        <v>2614</v>
      </c>
      <c r="C2614" s="2" t="s">
        <v>6990</v>
      </c>
      <c r="D2614" s="2" t="s">
        <v>6991</v>
      </c>
      <c r="E2614" s="2" t="s">
        <v>6992</v>
      </c>
      <c r="F2614" s="2" t="s">
        <v>6993</v>
      </c>
      <c r="G2614" s="2">
        <v>0</v>
      </c>
      <c r="H2614" s="2" t="s">
        <v>3860</v>
      </c>
      <c r="I2614" s="3" t="str">
        <f ca="1">IFERROR(__xludf.DUMMYFUNCTION("REGEXREPLACE(F2615,""\D"", """")
"),"83")</f>
        <v>83</v>
      </c>
    </row>
    <row r="2615" spans="1:9" ht="15.75" customHeight="1" x14ac:dyDescent="0.25">
      <c r="A2615" s="1">
        <v>2614</v>
      </c>
      <c r="B2615" s="2">
        <v>2615</v>
      </c>
      <c r="C2615" s="2" t="s">
        <v>6994</v>
      </c>
      <c r="D2615" s="2" t="s">
        <v>6995</v>
      </c>
      <c r="E2615" s="2" t="s">
        <v>6996</v>
      </c>
      <c r="F2615" s="2" t="s">
        <v>168</v>
      </c>
      <c r="G2615" s="2">
        <v>5</v>
      </c>
      <c r="H2615" s="2" t="s">
        <v>369</v>
      </c>
      <c r="I2615" s="3" t="str">
        <f ca="1">IFERROR(__xludf.DUMMYFUNCTION("REGEXREPLACE(F2616,""\D"", """")
"),"6")</f>
        <v>6</v>
      </c>
    </row>
    <row r="2616" spans="1:9" ht="15.75" customHeight="1" x14ac:dyDescent="0.25">
      <c r="A2616" s="1">
        <v>2615</v>
      </c>
      <c r="B2616" s="2">
        <v>2616</v>
      </c>
      <c r="C2616" s="2" t="s">
        <v>6997</v>
      </c>
      <c r="D2616" s="2" t="s">
        <v>6998</v>
      </c>
      <c r="E2616" s="2" t="s">
        <v>6999</v>
      </c>
      <c r="F2616" s="2">
        <v>0</v>
      </c>
      <c r="I2616" s="3" t="str">
        <f ca="1">IFERROR(__xludf.DUMMYFUNCTION("REGEXREPLACE(F2617,""\D"", """")
"),"#VALUE!")</f>
        <v>#VALUE!</v>
      </c>
    </row>
    <row r="2617" spans="1:9" ht="15.75" customHeight="1" x14ac:dyDescent="0.25">
      <c r="A2617" s="1">
        <v>2616</v>
      </c>
      <c r="B2617" s="2">
        <v>2617</v>
      </c>
      <c r="C2617" s="2" t="s">
        <v>7000</v>
      </c>
      <c r="D2617" s="2" t="s">
        <v>7001</v>
      </c>
      <c r="E2617" s="2" t="s">
        <v>7002</v>
      </c>
      <c r="F2617" s="2" t="s">
        <v>898</v>
      </c>
      <c r="G2617" s="2">
        <v>2</v>
      </c>
      <c r="H2617" s="2" t="s">
        <v>384</v>
      </c>
      <c r="I2617" s="3" t="str">
        <f ca="1">IFERROR(__xludf.DUMMYFUNCTION("REGEXREPLACE(F2618,""\D"", """")
"),"31")</f>
        <v>31</v>
      </c>
    </row>
    <row r="2618" spans="1:9" ht="15.75" customHeight="1" x14ac:dyDescent="0.25">
      <c r="A2618" s="1">
        <v>2617</v>
      </c>
      <c r="B2618" s="2">
        <v>2618</v>
      </c>
      <c r="C2618" s="2" t="s">
        <v>7003</v>
      </c>
      <c r="D2618" s="2" t="s">
        <v>7004</v>
      </c>
      <c r="E2618" s="2" t="s">
        <v>1075</v>
      </c>
      <c r="F2618" s="2">
        <v>0</v>
      </c>
      <c r="I2618" s="3" t="str">
        <f ca="1">IFERROR(__xludf.DUMMYFUNCTION("REGEXREPLACE(F2619,""\D"", """")
"),"#VALUE!")</f>
        <v>#VALUE!</v>
      </c>
    </row>
    <row r="2619" spans="1:9" ht="15.75" customHeight="1" x14ac:dyDescent="0.25">
      <c r="A2619" s="1">
        <v>2618</v>
      </c>
      <c r="B2619" s="2">
        <v>2619</v>
      </c>
      <c r="C2619" s="2" t="s">
        <v>7005</v>
      </c>
      <c r="D2619" s="2" t="s">
        <v>7006</v>
      </c>
      <c r="E2619" s="2" t="s">
        <v>7007</v>
      </c>
      <c r="F2619" s="2" t="s">
        <v>5104</v>
      </c>
      <c r="G2619" s="2">
        <v>15</v>
      </c>
      <c r="H2619" s="2" t="s">
        <v>2906</v>
      </c>
      <c r="I2619" s="3" t="str">
        <f ca="1">IFERROR(__xludf.DUMMYFUNCTION("REGEXREPLACE(F2620,""\D"", """")
"),"38")</f>
        <v>38</v>
      </c>
    </row>
    <row r="2620" spans="1:9" ht="15.75" customHeight="1" x14ac:dyDescent="0.25">
      <c r="A2620" s="1">
        <v>2619</v>
      </c>
      <c r="B2620" s="2">
        <v>2620</v>
      </c>
      <c r="C2620" s="2" t="s">
        <v>7008</v>
      </c>
      <c r="D2620" s="2" t="s">
        <v>7009</v>
      </c>
      <c r="E2620" s="2" t="s">
        <v>7010</v>
      </c>
      <c r="F2620" s="2">
        <v>0</v>
      </c>
      <c r="I2620" s="3" t="str">
        <f ca="1">IFERROR(__xludf.DUMMYFUNCTION("REGEXREPLACE(F2621,""\D"", """")
"),"#VALUE!")</f>
        <v>#VALUE!</v>
      </c>
    </row>
    <row r="2621" spans="1:9" ht="15.75" customHeight="1" x14ac:dyDescent="0.25">
      <c r="A2621" s="1">
        <v>2620</v>
      </c>
      <c r="B2621" s="2">
        <v>2621</v>
      </c>
      <c r="C2621" s="2" t="s">
        <v>7011</v>
      </c>
      <c r="D2621" s="2" t="s">
        <v>7012</v>
      </c>
      <c r="E2621" s="2" t="s">
        <v>13</v>
      </c>
      <c r="F2621" s="2">
        <v>0</v>
      </c>
      <c r="I2621" s="3" t="str">
        <f ca="1">IFERROR(__xludf.DUMMYFUNCTION("REGEXREPLACE(F2622,""\D"", """")
"),"#VALUE!")</f>
        <v>#VALUE!</v>
      </c>
    </row>
    <row r="2622" spans="1:9" ht="15.75" customHeight="1" x14ac:dyDescent="0.25">
      <c r="A2622" s="1">
        <v>2621</v>
      </c>
      <c r="B2622" s="2">
        <v>2622</v>
      </c>
      <c r="C2622" s="2" t="s">
        <v>7013</v>
      </c>
      <c r="D2622" s="2" t="s">
        <v>7014</v>
      </c>
      <c r="E2622" s="2" t="s">
        <v>13</v>
      </c>
      <c r="F2622" s="2">
        <v>0</v>
      </c>
      <c r="I2622" s="3" t="str">
        <f ca="1">IFERROR(__xludf.DUMMYFUNCTION("REGEXREPLACE(F2623,""\D"", """")
"),"#VALUE!")</f>
        <v>#VALUE!</v>
      </c>
    </row>
    <row r="2623" spans="1:9" ht="15.75" customHeight="1" x14ac:dyDescent="0.25">
      <c r="A2623" s="1">
        <v>2622</v>
      </c>
      <c r="B2623" s="2">
        <v>2623</v>
      </c>
      <c r="C2623" s="2" t="s">
        <v>7015</v>
      </c>
      <c r="D2623" s="2" t="s">
        <v>7016</v>
      </c>
      <c r="E2623" s="2" t="s">
        <v>7017</v>
      </c>
      <c r="F2623" s="2">
        <v>0</v>
      </c>
      <c r="I2623" s="3" t="str">
        <f ca="1">IFERROR(__xludf.DUMMYFUNCTION("REGEXREPLACE(F2624,""\D"", """")
"),"#VALUE!")</f>
        <v>#VALUE!</v>
      </c>
    </row>
    <row r="2624" spans="1:9" ht="15.75" customHeight="1" x14ac:dyDescent="0.25">
      <c r="A2624" s="1">
        <v>2623</v>
      </c>
      <c r="B2624" s="2">
        <v>2624</v>
      </c>
      <c r="C2624" s="2" t="s">
        <v>7018</v>
      </c>
      <c r="D2624" s="2" t="s">
        <v>7019</v>
      </c>
      <c r="E2624" s="2" t="s">
        <v>13</v>
      </c>
      <c r="F2624" s="2">
        <v>0</v>
      </c>
      <c r="I2624" s="3" t="str">
        <f ca="1">IFERROR(__xludf.DUMMYFUNCTION("REGEXREPLACE(F2625,""\D"", """")
"),"#VALUE!")</f>
        <v>#VALUE!</v>
      </c>
    </row>
    <row r="2625" spans="1:9" ht="15.75" customHeight="1" x14ac:dyDescent="0.25">
      <c r="A2625" s="1">
        <v>2624</v>
      </c>
      <c r="B2625" s="2">
        <v>2625</v>
      </c>
      <c r="C2625" s="2" t="s">
        <v>7020</v>
      </c>
      <c r="D2625" s="2" t="s">
        <v>7021</v>
      </c>
      <c r="E2625" s="2" t="s">
        <v>13</v>
      </c>
      <c r="F2625" s="2">
        <v>0</v>
      </c>
      <c r="I2625" s="3" t="str">
        <f ca="1">IFERROR(__xludf.DUMMYFUNCTION("REGEXREPLACE(F2626,""\D"", """")
"),"#VALUE!")</f>
        <v>#VALUE!</v>
      </c>
    </row>
    <row r="2626" spans="1:9" ht="15.75" customHeight="1" x14ac:dyDescent="0.25">
      <c r="A2626" s="1">
        <v>2625</v>
      </c>
      <c r="B2626" s="2">
        <v>2626</v>
      </c>
      <c r="C2626" s="2" t="s">
        <v>7022</v>
      </c>
      <c r="D2626" s="2" t="s">
        <v>7023</v>
      </c>
      <c r="E2626" s="2" t="s">
        <v>7024</v>
      </c>
      <c r="F2626" s="2" t="s">
        <v>159</v>
      </c>
      <c r="G2626" s="2">
        <v>3</v>
      </c>
      <c r="H2626" s="2" t="s">
        <v>261</v>
      </c>
      <c r="I2626" s="3" t="str">
        <f ca="1">IFERROR(__xludf.DUMMYFUNCTION("REGEXREPLACE(F2627,""\D"", """")
"),"11")</f>
        <v>11</v>
      </c>
    </row>
    <row r="2627" spans="1:9" ht="15.75" customHeight="1" x14ac:dyDescent="0.25">
      <c r="A2627" s="1">
        <v>2626</v>
      </c>
      <c r="B2627" s="2">
        <v>2627</v>
      </c>
      <c r="C2627" s="2" t="s">
        <v>7025</v>
      </c>
      <c r="D2627" s="2" t="s">
        <v>7026</v>
      </c>
      <c r="E2627" s="2" t="s">
        <v>13</v>
      </c>
      <c r="F2627" s="2">
        <v>0</v>
      </c>
      <c r="I2627" s="3" t="str">
        <f ca="1">IFERROR(__xludf.DUMMYFUNCTION("REGEXREPLACE(F2628,""\D"", """")
"),"#VALUE!")</f>
        <v>#VALUE!</v>
      </c>
    </row>
    <row r="2628" spans="1:9" ht="15.75" customHeight="1" x14ac:dyDescent="0.25">
      <c r="A2628" s="1">
        <v>2627</v>
      </c>
      <c r="B2628" s="2">
        <v>2628</v>
      </c>
      <c r="C2628" s="2" t="s">
        <v>7027</v>
      </c>
      <c r="D2628" s="2" t="s">
        <v>7028</v>
      </c>
      <c r="E2628" s="2" t="s">
        <v>7029</v>
      </c>
      <c r="F2628" s="2">
        <v>0</v>
      </c>
      <c r="I2628" s="3" t="str">
        <f ca="1">IFERROR(__xludf.DUMMYFUNCTION("REGEXREPLACE(F2629,""\D"", """")
"),"#VALUE!")</f>
        <v>#VALUE!</v>
      </c>
    </row>
    <row r="2629" spans="1:9" ht="15.75" customHeight="1" x14ac:dyDescent="0.25">
      <c r="A2629" s="1">
        <v>2628</v>
      </c>
      <c r="B2629" s="2">
        <v>2629</v>
      </c>
      <c r="C2629" s="2" t="s">
        <v>7030</v>
      </c>
      <c r="D2629" s="2" t="s">
        <v>7031</v>
      </c>
      <c r="E2629" s="2" t="s">
        <v>7032</v>
      </c>
      <c r="F2629" s="2" t="s">
        <v>220</v>
      </c>
      <c r="G2629" s="2">
        <v>4</v>
      </c>
      <c r="H2629" s="2" t="s">
        <v>440</v>
      </c>
      <c r="I2629" s="3" t="str">
        <f ca="1">IFERROR(__xludf.DUMMYFUNCTION("REGEXREPLACE(F2630,""\D"", """")
"),"18")</f>
        <v>18</v>
      </c>
    </row>
    <row r="2630" spans="1:9" ht="15.75" customHeight="1" x14ac:dyDescent="0.25">
      <c r="A2630" s="1">
        <v>2629</v>
      </c>
      <c r="B2630" s="2">
        <v>2630</v>
      </c>
      <c r="C2630" s="2" t="s">
        <v>7033</v>
      </c>
      <c r="D2630" s="2" t="s">
        <v>7034</v>
      </c>
      <c r="E2630" s="2" t="s">
        <v>7035</v>
      </c>
      <c r="F2630" s="2" t="s">
        <v>186</v>
      </c>
      <c r="G2630" s="2">
        <v>5</v>
      </c>
      <c r="H2630" s="2" t="s">
        <v>1173</v>
      </c>
      <c r="I2630" s="3" t="str">
        <f ca="1">IFERROR(__xludf.DUMMYFUNCTION("REGEXREPLACE(F2631,""\D"", """")
"),"33")</f>
        <v>33</v>
      </c>
    </row>
    <row r="2631" spans="1:9" ht="15.75" customHeight="1" x14ac:dyDescent="0.25">
      <c r="A2631" s="1">
        <v>2630</v>
      </c>
      <c r="B2631" s="2">
        <v>2631</v>
      </c>
      <c r="C2631" s="2" t="s">
        <v>7036</v>
      </c>
      <c r="D2631" s="2" t="s">
        <v>7037</v>
      </c>
      <c r="E2631" s="2" t="s">
        <v>13</v>
      </c>
      <c r="F2631" s="2">
        <v>0</v>
      </c>
      <c r="I2631" s="3" t="str">
        <f ca="1">IFERROR(__xludf.DUMMYFUNCTION("REGEXREPLACE(F2632,""\D"", """")
"),"#VALUE!")</f>
        <v>#VALUE!</v>
      </c>
    </row>
    <row r="2632" spans="1:9" ht="15.75" customHeight="1" x14ac:dyDescent="0.25">
      <c r="A2632" s="1">
        <v>2631</v>
      </c>
      <c r="B2632" s="2">
        <v>2632</v>
      </c>
      <c r="C2632" s="2" t="s">
        <v>7038</v>
      </c>
      <c r="D2632" s="2" t="s">
        <v>7039</v>
      </c>
      <c r="E2632" s="2" t="s">
        <v>13</v>
      </c>
      <c r="F2632" s="2">
        <v>0</v>
      </c>
      <c r="I2632" s="3" t="str">
        <f ca="1">IFERROR(__xludf.DUMMYFUNCTION("REGEXREPLACE(F2633,""\D"", """")
"),"#VALUE!")</f>
        <v>#VALUE!</v>
      </c>
    </row>
    <row r="2633" spans="1:9" ht="15.75" customHeight="1" x14ac:dyDescent="0.25">
      <c r="A2633" s="1">
        <v>2632</v>
      </c>
      <c r="B2633" s="2">
        <v>2633</v>
      </c>
      <c r="C2633" s="2" t="s">
        <v>7040</v>
      </c>
      <c r="D2633" s="2" t="s">
        <v>7041</v>
      </c>
      <c r="E2633" s="2" t="s">
        <v>5209</v>
      </c>
      <c r="F2633" s="2">
        <v>0</v>
      </c>
      <c r="I2633" s="3" t="str">
        <f ca="1">IFERROR(__xludf.DUMMYFUNCTION("REGEXREPLACE(F2634,""\D"", """")
"),"#VALUE!")</f>
        <v>#VALUE!</v>
      </c>
    </row>
    <row r="2634" spans="1:9" ht="15.75" customHeight="1" x14ac:dyDescent="0.25">
      <c r="A2634" s="1">
        <v>2633</v>
      </c>
      <c r="B2634" s="2">
        <v>2634</v>
      </c>
      <c r="C2634" s="2" t="s">
        <v>7042</v>
      </c>
      <c r="D2634" s="2" t="s">
        <v>7043</v>
      </c>
      <c r="E2634" s="2" t="s">
        <v>13</v>
      </c>
      <c r="F2634" s="2">
        <v>0</v>
      </c>
      <c r="I2634" s="3" t="str">
        <f ca="1">IFERROR(__xludf.DUMMYFUNCTION("REGEXREPLACE(F2635,""\D"", """")
"),"#VALUE!")</f>
        <v>#VALUE!</v>
      </c>
    </row>
    <row r="2635" spans="1:9" ht="15.75" customHeight="1" x14ac:dyDescent="0.25">
      <c r="A2635" s="1">
        <v>2634</v>
      </c>
      <c r="B2635" s="2">
        <v>2635</v>
      </c>
      <c r="C2635" s="2" t="s">
        <v>7044</v>
      </c>
      <c r="D2635" s="2" t="s">
        <v>7045</v>
      </c>
      <c r="E2635" s="2" t="s">
        <v>7046</v>
      </c>
      <c r="F2635" s="2" t="s">
        <v>7047</v>
      </c>
      <c r="G2635" s="2">
        <v>15</v>
      </c>
      <c r="H2635" s="2" t="s">
        <v>4875</v>
      </c>
      <c r="I2635" s="3" t="str">
        <f ca="1">IFERROR(__xludf.DUMMYFUNCTION("REGEXREPLACE(F2636,""\D"", """")
"),"49")</f>
        <v>49</v>
      </c>
    </row>
    <row r="2636" spans="1:9" ht="15.75" customHeight="1" x14ac:dyDescent="0.25">
      <c r="A2636" s="1">
        <v>2635</v>
      </c>
      <c r="B2636" s="2">
        <v>2636</v>
      </c>
      <c r="C2636" s="2" t="s">
        <v>7048</v>
      </c>
      <c r="D2636" s="2" t="s">
        <v>7049</v>
      </c>
      <c r="E2636" s="2" t="s">
        <v>7050</v>
      </c>
      <c r="F2636" s="2">
        <v>0</v>
      </c>
      <c r="I2636" s="3" t="str">
        <f ca="1">IFERROR(__xludf.DUMMYFUNCTION("REGEXREPLACE(F2637,""\D"", """")
"),"#VALUE!")</f>
        <v>#VALUE!</v>
      </c>
    </row>
    <row r="2637" spans="1:9" ht="15.75" customHeight="1" x14ac:dyDescent="0.25">
      <c r="A2637" s="1">
        <v>2636</v>
      </c>
      <c r="B2637" s="2">
        <v>2637</v>
      </c>
      <c r="C2637" s="2" t="s">
        <v>7051</v>
      </c>
      <c r="D2637" s="2" t="s">
        <v>7052</v>
      </c>
      <c r="E2637" s="2" t="s">
        <v>13</v>
      </c>
      <c r="F2637" s="2">
        <v>0</v>
      </c>
      <c r="I2637" s="3" t="str">
        <f ca="1">IFERROR(__xludf.DUMMYFUNCTION("REGEXREPLACE(F2638,""\D"", """")
"),"#VALUE!")</f>
        <v>#VALUE!</v>
      </c>
    </row>
    <row r="2638" spans="1:9" ht="15.75" customHeight="1" x14ac:dyDescent="0.25">
      <c r="A2638" s="1">
        <v>2637</v>
      </c>
      <c r="B2638" s="2">
        <v>2638</v>
      </c>
      <c r="C2638" s="2" t="s">
        <v>7053</v>
      </c>
      <c r="D2638" s="2" t="s">
        <v>7054</v>
      </c>
      <c r="E2638" s="2" t="s">
        <v>7055</v>
      </c>
      <c r="F2638" s="2" t="s">
        <v>244</v>
      </c>
      <c r="G2638" s="2">
        <v>32</v>
      </c>
      <c r="H2638" s="2" t="s">
        <v>839</v>
      </c>
      <c r="I2638" s="3" t="str">
        <f ca="1">IFERROR(__xludf.DUMMYFUNCTION("REGEXREPLACE(F2639,""\D"", """")
"),"12")</f>
        <v>12</v>
      </c>
    </row>
    <row r="2639" spans="1:9" ht="15.75" customHeight="1" x14ac:dyDescent="0.25">
      <c r="A2639" s="1">
        <v>2638</v>
      </c>
      <c r="B2639" s="2">
        <v>2639</v>
      </c>
      <c r="C2639" s="2" t="s">
        <v>7056</v>
      </c>
      <c r="D2639" s="2" t="s">
        <v>7057</v>
      </c>
      <c r="E2639" s="2" t="s">
        <v>7058</v>
      </c>
      <c r="F2639" s="2" t="s">
        <v>6236</v>
      </c>
      <c r="G2639" s="2">
        <v>0</v>
      </c>
      <c r="H2639" s="2" t="s">
        <v>5397</v>
      </c>
      <c r="I2639" s="3" t="str">
        <f ca="1">IFERROR(__xludf.DUMMYFUNCTION("REGEXREPLACE(F2640,""\D"", """")
"),"60")</f>
        <v>60</v>
      </c>
    </row>
    <row r="2640" spans="1:9" ht="15.75" customHeight="1" x14ac:dyDescent="0.25">
      <c r="A2640" s="1">
        <v>2639</v>
      </c>
      <c r="B2640" s="2">
        <v>2640</v>
      </c>
      <c r="C2640" s="2" t="s">
        <v>7059</v>
      </c>
      <c r="D2640" s="2" t="s">
        <v>7060</v>
      </c>
      <c r="E2640" s="2" t="s">
        <v>13</v>
      </c>
      <c r="F2640" s="2">
        <v>0</v>
      </c>
      <c r="I2640" s="3" t="str">
        <f ca="1">IFERROR(__xludf.DUMMYFUNCTION("REGEXREPLACE(F2641,""\D"", """")
"),"#VALUE!")</f>
        <v>#VALUE!</v>
      </c>
    </row>
    <row r="2641" spans="1:9" ht="15.75" customHeight="1" x14ac:dyDescent="0.25">
      <c r="A2641" s="1">
        <v>2640</v>
      </c>
      <c r="B2641" s="2">
        <v>2641</v>
      </c>
      <c r="C2641" s="2" t="s">
        <v>7061</v>
      </c>
      <c r="D2641" s="2" t="s">
        <v>7062</v>
      </c>
      <c r="E2641" s="2" t="s">
        <v>7063</v>
      </c>
      <c r="F2641" s="2" t="s">
        <v>46</v>
      </c>
      <c r="G2641" s="2">
        <v>0</v>
      </c>
      <c r="H2641" s="2" t="s">
        <v>282</v>
      </c>
      <c r="I2641" s="3" t="str">
        <f ca="1">IFERROR(__xludf.DUMMYFUNCTION("REGEXREPLACE(F2642,""\D"", """")
"),"13")</f>
        <v>13</v>
      </c>
    </row>
    <row r="2642" spans="1:9" ht="15.75" customHeight="1" x14ac:dyDescent="0.25">
      <c r="A2642" s="1">
        <v>2641</v>
      </c>
      <c r="B2642" s="2">
        <v>2642</v>
      </c>
      <c r="C2642" s="2" t="s">
        <v>7064</v>
      </c>
      <c r="D2642" s="2" t="s">
        <v>7065</v>
      </c>
      <c r="E2642" s="2" t="s">
        <v>13</v>
      </c>
      <c r="F2642" s="2">
        <v>0</v>
      </c>
      <c r="I2642" s="3" t="str">
        <f ca="1">IFERROR(__xludf.DUMMYFUNCTION("REGEXREPLACE(F2643,""\D"", """")
"),"#VALUE!")</f>
        <v>#VALUE!</v>
      </c>
    </row>
    <row r="2643" spans="1:9" ht="15.75" customHeight="1" x14ac:dyDescent="0.25">
      <c r="A2643" s="1">
        <v>2642</v>
      </c>
      <c r="B2643" s="2">
        <v>2643</v>
      </c>
      <c r="C2643" s="2" t="s">
        <v>7066</v>
      </c>
      <c r="D2643" s="2" t="s">
        <v>7067</v>
      </c>
      <c r="E2643" s="2" t="s">
        <v>13</v>
      </c>
      <c r="F2643" s="2">
        <v>0</v>
      </c>
      <c r="I2643" s="3" t="str">
        <f ca="1">IFERROR(__xludf.DUMMYFUNCTION("REGEXREPLACE(F2644,""\D"", """")
"),"#VALUE!")</f>
        <v>#VALUE!</v>
      </c>
    </row>
    <row r="2644" spans="1:9" ht="15.75" customHeight="1" x14ac:dyDescent="0.25">
      <c r="A2644" s="1">
        <v>2643</v>
      </c>
      <c r="B2644" s="2">
        <v>2644</v>
      </c>
      <c r="C2644" s="2" t="s">
        <v>7068</v>
      </c>
      <c r="D2644" s="2" t="s">
        <v>7069</v>
      </c>
      <c r="E2644" s="2" t="s">
        <v>13</v>
      </c>
      <c r="F2644" s="2">
        <v>0</v>
      </c>
      <c r="I2644" s="3" t="str">
        <f ca="1">IFERROR(__xludf.DUMMYFUNCTION("REGEXREPLACE(F2645,""\D"", """")
"),"#VALUE!")</f>
        <v>#VALUE!</v>
      </c>
    </row>
    <row r="2645" spans="1:9" ht="15.75" customHeight="1" x14ac:dyDescent="0.25">
      <c r="A2645" s="1">
        <v>2644</v>
      </c>
      <c r="B2645" s="2">
        <v>2645</v>
      </c>
      <c r="C2645" s="2" t="s">
        <v>7070</v>
      </c>
      <c r="D2645" s="2" t="s">
        <v>7071</v>
      </c>
      <c r="E2645" s="2" t="s">
        <v>6157</v>
      </c>
      <c r="F2645" s="2">
        <v>0</v>
      </c>
      <c r="I2645" s="3" t="str">
        <f ca="1">IFERROR(__xludf.DUMMYFUNCTION("REGEXREPLACE(F2646,""\D"", """")
"),"#VALUE!")</f>
        <v>#VALUE!</v>
      </c>
    </row>
    <row r="2646" spans="1:9" ht="15.75" customHeight="1" x14ac:dyDescent="0.25">
      <c r="A2646" s="1">
        <v>2645</v>
      </c>
      <c r="B2646" s="2">
        <v>2646</v>
      </c>
      <c r="C2646" s="2" t="s">
        <v>7072</v>
      </c>
      <c r="D2646" s="2" t="s">
        <v>7073</v>
      </c>
      <c r="E2646" s="2" t="s">
        <v>13</v>
      </c>
      <c r="F2646" s="2">
        <v>0</v>
      </c>
      <c r="I2646" s="3" t="str">
        <f ca="1">IFERROR(__xludf.DUMMYFUNCTION("REGEXREPLACE(F2647,""\D"", """")
"),"#VALUE!")</f>
        <v>#VALUE!</v>
      </c>
    </row>
    <row r="2647" spans="1:9" ht="15.75" customHeight="1" x14ac:dyDescent="0.25">
      <c r="A2647" s="1">
        <v>2646</v>
      </c>
      <c r="B2647" s="2">
        <v>2647</v>
      </c>
      <c r="C2647" s="2" t="s">
        <v>7074</v>
      </c>
      <c r="D2647" s="2" t="s">
        <v>7075</v>
      </c>
      <c r="E2647" s="2" t="s">
        <v>7076</v>
      </c>
      <c r="F2647" s="2">
        <v>0</v>
      </c>
      <c r="I2647" s="3" t="str">
        <f ca="1">IFERROR(__xludf.DUMMYFUNCTION("REGEXREPLACE(F2648,""\D"", """")
"),"#VALUE!")</f>
        <v>#VALUE!</v>
      </c>
    </row>
    <row r="2648" spans="1:9" ht="15.75" customHeight="1" x14ac:dyDescent="0.25">
      <c r="A2648" s="1">
        <v>2647</v>
      </c>
      <c r="B2648" s="2">
        <v>2648</v>
      </c>
      <c r="C2648" s="2" t="s">
        <v>7077</v>
      </c>
      <c r="D2648" s="2" t="s">
        <v>7078</v>
      </c>
      <c r="E2648" s="2" t="s">
        <v>7079</v>
      </c>
      <c r="F2648" s="2" t="s">
        <v>7080</v>
      </c>
      <c r="G2648" s="2">
        <v>0</v>
      </c>
      <c r="H2648" s="2" t="s">
        <v>7081</v>
      </c>
      <c r="I2648" s="3" t="str">
        <f ca="1">IFERROR(__xludf.DUMMYFUNCTION("REGEXREPLACE(F2649,""\D"", """")
"),"187")</f>
        <v>187</v>
      </c>
    </row>
    <row r="2649" spans="1:9" ht="15.75" customHeight="1" x14ac:dyDescent="0.25">
      <c r="A2649" s="1">
        <v>2648</v>
      </c>
      <c r="B2649" s="2">
        <v>2649</v>
      </c>
      <c r="C2649" s="2" t="s">
        <v>7082</v>
      </c>
      <c r="D2649" s="2" t="s">
        <v>7083</v>
      </c>
      <c r="E2649" s="2" t="s">
        <v>13</v>
      </c>
      <c r="F2649" s="2">
        <v>0</v>
      </c>
      <c r="I2649" s="3" t="str">
        <f ca="1">IFERROR(__xludf.DUMMYFUNCTION("REGEXREPLACE(F2650,""\D"", """")
"),"#VALUE!")</f>
        <v>#VALUE!</v>
      </c>
    </row>
    <row r="2650" spans="1:9" ht="15.75" customHeight="1" x14ac:dyDescent="0.25">
      <c r="A2650" s="1">
        <v>2649</v>
      </c>
      <c r="B2650" s="2">
        <v>2650</v>
      </c>
      <c r="C2650" s="2" t="s">
        <v>7084</v>
      </c>
      <c r="D2650" s="2" t="s">
        <v>7085</v>
      </c>
      <c r="E2650" s="2" t="s">
        <v>7086</v>
      </c>
      <c r="F2650" s="2" t="s">
        <v>6993</v>
      </c>
      <c r="G2650" s="2">
        <v>0</v>
      </c>
      <c r="H2650" s="2" t="s">
        <v>3860</v>
      </c>
      <c r="I2650" s="3" t="str">
        <f ca="1">IFERROR(__xludf.DUMMYFUNCTION("REGEXREPLACE(F2651,""\D"", """")
"),"83")</f>
        <v>83</v>
      </c>
    </row>
    <row r="2651" spans="1:9" ht="15.75" customHeight="1" x14ac:dyDescent="0.25">
      <c r="A2651" s="1">
        <v>2650</v>
      </c>
      <c r="B2651" s="2">
        <v>2651</v>
      </c>
      <c r="C2651" s="2" t="s">
        <v>7087</v>
      </c>
      <c r="D2651" s="2" t="s">
        <v>7088</v>
      </c>
      <c r="E2651" s="2" t="s">
        <v>7089</v>
      </c>
      <c r="F2651" s="2" t="s">
        <v>624</v>
      </c>
      <c r="G2651" s="2">
        <v>4</v>
      </c>
      <c r="H2651" s="2" t="s">
        <v>858</v>
      </c>
      <c r="I2651" s="3" t="str">
        <f ca="1">IFERROR(__xludf.DUMMYFUNCTION("REGEXREPLACE(F2652,""\D"", """")
"),"22")</f>
        <v>22</v>
      </c>
    </row>
    <row r="2652" spans="1:9" ht="15.75" customHeight="1" x14ac:dyDescent="0.25">
      <c r="A2652" s="1">
        <v>2651</v>
      </c>
      <c r="B2652" s="2">
        <v>2652</v>
      </c>
      <c r="C2652" s="2" t="s">
        <v>7090</v>
      </c>
      <c r="D2652" s="2" t="s">
        <v>7091</v>
      </c>
      <c r="E2652" s="2" t="s">
        <v>13</v>
      </c>
      <c r="F2652" s="2">
        <v>0</v>
      </c>
      <c r="I2652" s="3" t="str">
        <f ca="1">IFERROR(__xludf.DUMMYFUNCTION("REGEXREPLACE(F2653,""\D"", """")
"),"#VALUE!")</f>
        <v>#VALUE!</v>
      </c>
    </row>
    <row r="2653" spans="1:9" ht="15.75" customHeight="1" x14ac:dyDescent="0.25">
      <c r="A2653" s="1">
        <v>2652</v>
      </c>
      <c r="B2653" s="2">
        <v>2653</v>
      </c>
      <c r="C2653" s="2" t="s">
        <v>7092</v>
      </c>
      <c r="D2653" s="2" t="s">
        <v>7093</v>
      </c>
      <c r="E2653" s="2" t="s">
        <v>13</v>
      </c>
      <c r="F2653" s="2">
        <v>0</v>
      </c>
      <c r="I2653" s="3" t="str">
        <f ca="1">IFERROR(__xludf.DUMMYFUNCTION("REGEXREPLACE(F2654,""\D"", """")
"),"#VALUE!")</f>
        <v>#VALUE!</v>
      </c>
    </row>
    <row r="2654" spans="1:9" ht="15.75" customHeight="1" x14ac:dyDescent="0.25">
      <c r="A2654" s="1">
        <v>2653</v>
      </c>
      <c r="B2654" s="2">
        <v>2654</v>
      </c>
      <c r="C2654" s="2" t="s">
        <v>7094</v>
      </c>
      <c r="D2654" s="2" t="s">
        <v>7095</v>
      </c>
      <c r="E2654" s="2" t="s">
        <v>13</v>
      </c>
      <c r="F2654" s="2">
        <v>0</v>
      </c>
      <c r="I2654" s="3" t="str">
        <f ca="1">IFERROR(__xludf.DUMMYFUNCTION("REGEXREPLACE(F2655,""\D"", """")
"),"#VALUE!")</f>
        <v>#VALUE!</v>
      </c>
    </row>
    <row r="2655" spans="1:9" ht="15.75" customHeight="1" x14ac:dyDescent="0.25">
      <c r="A2655" s="1">
        <v>2654</v>
      </c>
      <c r="B2655" s="2">
        <v>2655</v>
      </c>
      <c r="C2655" s="2" t="s">
        <v>7096</v>
      </c>
      <c r="D2655" s="2" t="s">
        <v>7097</v>
      </c>
      <c r="E2655" s="2" t="s">
        <v>13</v>
      </c>
      <c r="F2655" s="2">
        <v>0</v>
      </c>
      <c r="I2655" s="3" t="str">
        <f ca="1">IFERROR(__xludf.DUMMYFUNCTION("REGEXREPLACE(F2656,""\D"", """")
"),"#VALUE!")</f>
        <v>#VALUE!</v>
      </c>
    </row>
    <row r="2656" spans="1:9" ht="15.75" customHeight="1" x14ac:dyDescent="0.25">
      <c r="A2656" s="1">
        <v>2655</v>
      </c>
      <c r="B2656" s="2">
        <v>2656</v>
      </c>
      <c r="C2656" s="2" t="s">
        <v>7098</v>
      </c>
      <c r="D2656" s="2" t="s">
        <v>7099</v>
      </c>
      <c r="E2656" s="2" t="s">
        <v>7100</v>
      </c>
      <c r="F2656" s="2">
        <v>0</v>
      </c>
      <c r="I2656" s="3" t="str">
        <f ca="1">IFERROR(__xludf.DUMMYFUNCTION("REGEXREPLACE(F2657,""\D"", """")
"),"#VALUE!")</f>
        <v>#VALUE!</v>
      </c>
    </row>
    <row r="2657" spans="1:9" ht="15.75" customHeight="1" x14ac:dyDescent="0.25">
      <c r="A2657" s="1">
        <v>2656</v>
      </c>
      <c r="B2657" s="2">
        <v>2657</v>
      </c>
      <c r="C2657" s="2" t="s">
        <v>7101</v>
      </c>
      <c r="D2657" s="2" t="s">
        <v>7102</v>
      </c>
      <c r="E2657" s="2" t="s">
        <v>7103</v>
      </c>
      <c r="F2657" s="2">
        <v>0</v>
      </c>
      <c r="I2657" s="3" t="str">
        <f ca="1">IFERROR(__xludf.DUMMYFUNCTION("REGEXREPLACE(F2658,""\D"", """")
"),"#VALUE!")</f>
        <v>#VALUE!</v>
      </c>
    </row>
    <row r="2658" spans="1:9" ht="15.75" customHeight="1" x14ac:dyDescent="0.25">
      <c r="A2658" s="1">
        <v>2657</v>
      </c>
      <c r="B2658" s="2">
        <v>2658</v>
      </c>
      <c r="C2658" s="2" t="s">
        <v>7104</v>
      </c>
      <c r="D2658" s="2" t="s">
        <v>7105</v>
      </c>
      <c r="E2658" s="2" t="s">
        <v>7106</v>
      </c>
      <c r="F2658" s="2">
        <v>0</v>
      </c>
      <c r="I2658" s="3" t="str">
        <f ca="1">IFERROR(__xludf.DUMMYFUNCTION("REGEXREPLACE(F2659,""\D"", """")
"),"#VALUE!")</f>
        <v>#VALUE!</v>
      </c>
    </row>
    <row r="2659" spans="1:9" ht="15.75" customHeight="1" x14ac:dyDescent="0.25">
      <c r="A2659" s="1">
        <v>2658</v>
      </c>
      <c r="B2659" s="2">
        <v>2659</v>
      </c>
      <c r="C2659" s="2" t="s">
        <v>7107</v>
      </c>
      <c r="D2659" s="2" t="s">
        <v>7108</v>
      </c>
      <c r="E2659" s="2" t="s">
        <v>13</v>
      </c>
      <c r="F2659" s="2">
        <v>0</v>
      </c>
      <c r="I2659" s="3" t="str">
        <f ca="1">IFERROR(__xludf.DUMMYFUNCTION("REGEXREPLACE(F2660,""\D"", """")
"),"#VALUE!")</f>
        <v>#VALUE!</v>
      </c>
    </row>
    <row r="2660" spans="1:9" ht="15.75" customHeight="1" x14ac:dyDescent="0.25">
      <c r="A2660" s="1">
        <v>2659</v>
      </c>
      <c r="B2660" s="2">
        <v>2660</v>
      </c>
      <c r="C2660" s="2" t="s">
        <v>7109</v>
      </c>
      <c r="D2660" s="2" t="s">
        <v>7110</v>
      </c>
      <c r="E2660" s="2" t="s">
        <v>13</v>
      </c>
      <c r="F2660" s="2">
        <v>0</v>
      </c>
      <c r="I2660" s="3" t="str">
        <f ca="1">IFERROR(__xludf.DUMMYFUNCTION("REGEXREPLACE(F2661,""\D"", """")
"),"#VALUE!")</f>
        <v>#VALUE!</v>
      </c>
    </row>
    <row r="2661" spans="1:9" ht="15.75" customHeight="1" x14ac:dyDescent="0.25">
      <c r="A2661" s="1">
        <v>2660</v>
      </c>
      <c r="B2661" s="2">
        <v>2661</v>
      </c>
      <c r="C2661" s="2" t="s">
        <v>7111</v>
      </c>
      <c r="D2661" s="2" t="s">
        <v>7112</v>
      </c>
      <c r="E2661" s="2" t="s">
        <v>7113</v>
      </c>
      <c r="F2661" s="2" t="s">
        <v>58</v>
      </c>
      <c r="G2661" s="2">
        <v>23</v>
      </c>
      <c r="H2661" s="2" t="s">
        <v>2906</v>
      </c>
      <c r="I2661" s="3" t="str">
        <f ca="1">IFERROR(__xludf.DUMMYFUNCTION("REGEXREPLACE(F2662,""\D"", """")
"),"30")</f>
        <v>30</v>
      </c>
    </row>
    <row r="2662" spans="1:9" ht="15.75" customHeight="1" x14ac:dyDescent="0.25">
      <c r="A2662" s="1">
        <v>2661</v>
      </c>
      <c r="B2662" s="2">
        <v>2662</v>
      </c>
      <c r="C2662" s="2" t="s">
        <v>7114</v>
      </c>
      <c r="D2662" s="2" t="s">
        <v>7115</v>
      </c>
      <c r="E2662" s="2" t="s">
        <v>7116</v>
      </c>
      <c r="F2662" s="2" t="s">
        <v>154</v>
      </c>
      <c r="G2662" s="2">
        <v>5</v>
      </c>
      <c r="H2662" s="2" t="s">
        <v>1471</v>
      </c>
      <c r="I2662" s="3" t="str">
        <f ca="1">IFERROR(__xludf.DUMMYFUNCTION("REGEXREPLACE(F2663,""\D"", """")
"),"3")</f>
        <v>3</v>
      </c>
    </row>
    <row r="2663" spans="1:9" ht="15.75" customHeight="1" x14ac:dyDescent="0.25">
      <c r="A2663" s="1">
        <v>2662</v>
      </c>
      <c r="B2663" s="2">
        <v>2663</v>
      </c>
      <c r="C2663" s="2" t="s">
        <v>7117</v>
      </c>
      <c r="D2663" s="2" t="s">
        <v>7118</v>
      </c>
      <c r="E2663" s="2" t="s">
        <v>7119</v>
      </c>
      <c r="F2663" s="2">
        <v>0</v>
      </c>
      <c r="I2663" s="3" t="str">
        <f ca="1">IFERROR(__xludf.DUMMYFUNCTION("REGEXREPLACE(F2664,""\D"", """")
"),"#VALUE!")</f>
        <v>#VALUE!</v>
      </c>
    </row>
    <row r="2664" spans="1:9" ht="15.75" customHeight="1" x14ac:dyDescent="0.25">
      <c r="A2664" s="1">
        <v>2663</v>
      </c>
      <c r="B2664" s="2">
        <v>2664</v>
      </c>
      <c r="C2664" s="2" t="s">
        <v>7120</v>
      </c>
      <c r="D2664" s="2" t="s">
        <v>7121</v>
      </c>
      <c r="E2664" s="2" t="s">
        <v>7122</v>
      </c>
      <c r="F2664" s="2" t="s">
        <v>2645</v>
      </c>
      <c r="G2664" s="2">
        <v>0</v>
      </c>
      <c r="H2664" s="2" t="s">
        <v>400</v>
      </c>
      <c r="I2664" s="3" t="str">
        <f ca="1">IFERROR(__xludf.DUMMYFUNCTION("REGEXREPLACE(F2665,""\D"", """")
"),"42")</f>
        <v>42</v>
      </c>
    </row>
    <row r="2665" spans="1:9" ht="15.75" customHeight="1" x14ac:dyDescent="0.25">
      <c r="A2665" s="1">
        <v>2664</v>
      </c>
      <c r="B2665" s="2">
        <v>2665</v>
      </c>
      <c r="C2665" s="2" t="s">
        <v>7123</v>
      </c>
      <c r="D2665" s="2" t="s">
        <v>7124</v>
      </c>
      <c r="E2665" s="2" t="s">
        <v>13</v>
      </c>
      <c r="F2665" s="2">
        <v>0</v>
      </c>
      <c r="I2665" s="3" t="str">
        <f ca="1">IFERROR(__xludf.DUMMYFUNCTION("REGEXREPLACE(F2666,""\D"", """")
"),"#VALUE!")</f>
        <v>#VALUE!</v>
      </c>
    </row>
    <row r="2666" spans="1:9" ht="15.75" customHeight="1" x14ac:dyDescent="0.25">
      <c r="A2666" s="1">
        <v>2665</v>
      </c>
      <c r="B2666" s="2">
        <v>2666</v>
      </c>
      <c r="C2666" s="2" t="s">
        <v>7125</v>
      </c>
      <c r="D2666" s="2" t="s">
        <v>7126</v>
      </c>
      <c r="E2666" s="2" t="s">
        <v>7127</v>
      </c>
      <c r="F2666" s="2">
        <v>0</v>
      </c>
      <c r="I2666" s="3" t="str">
        <f ca="1">IFERROR(__xludf.DUMMYFUNCTION("REGEXREPLACE(F2667,""\D"", """")
"),"#VALUE!")</f>
        <v>#VALUE!</v>
      </c>
    </row>
    <row r="2667" spans="1:9" ht="15.75" customHeight="1" x14ac:dyDescent="0.25">
      <c r="A2667" s="1">
        <v>2666</v>
      </c>
      <c r="B2667" s="2">
        <v>2667</v>
      </c>
      <c r="C2667" s="2" t="s">
        <v>7128</v>
      </c>
      <c r="D2667" s="2" t="s">
        <v>7129</v>
      </c>
      <c r="E2667" s="2" t="s">
        <v>13</v>
      </c>
      <c r="F2667" s="2">
        <v>0</v>
      </c>
      <c r="I2667" s="3" t="str">
        <f ca="1">IFERROR(__xludf.DUMMYFUNCTION("REGEXREPLACE(F2668,""\D"", """")
"),"#VALUE!")</f>
        <v>#VALUE!</v>
      </c>
    </row>
    <row r="2668" spans="1:9" ht="15.75" customHeight="1" x14ac:dyDescent="0.25">
      <c r="A2668" s="1">
        <v>2667</v>
      </c>
      <c r="B2668" s="2">
        <v>2668</v>
      </c>
      <c r="C2668" s="2" t="s">
        <v>7130</v>
      </c>
      <c r="D2668" s="2" t="s">
        <v>7131</v>
      </c>
      <c r="E2668" s="2" t="s">
        <v>7132</v>
      </c>
      <c r="F2668" s="2" t="s">
        <v>191</v>
      </c>
      <c r="G2668" s="2">
        <v>85</v>
      </c>
      <c r="H2668" s="2" t="s">
        <v>7133</v>
      </c>
      <c r="I2668" s="3" t="str">
        <f ca="1">IFERROR(__xludf.DUMMYFUNCTION("REGEXREPLACE(F2669,""\D"", """")
"),"65")</f>
        <v>65</v>
      </c>
    </row>
    <row r="2669" spans="1:9" ht="15.75" customHeight="1" x14ac:dyDescent="0.25">
      <c r="A2669" s="1">
        <v>2668</v>
      </c>
      <c r="B2669" s="2">
        <v>2669</v>
      </c>
      <c r="C2669" s="2" t="s">
        <v>7134</v>
      </c>
      <c r="D2669" s="2" t="s">
        <v>7135</v>
      </c>
      <c r="E2669" s="2" t="s">
        <v>13</v>
      </c>
      <c r="F2669" s="2">
        <v>0</v>
      </c>
      <c r="I2669" s="3" t="str">
        <f ca="1">IFERROR(__xludf.DUMMYFUNCTION("REGEXREPLACE(F2670,""\D"", """")
"),"#VALUE!")</f>
        <v>#VALUE!</v>
      </c>
    </row>
    <row r="2670" spans="1:9" ht="15.75" customHeight="1" x14ac:dyDescent="0.25">
      <c r="A2670" s="1">
        <v>2669</v>
      </c>
      <c r="B2670" s="2">
        <v>2670</v>
      </c>
      <c r="C2670" s="2" t="s">
        <v>7136</v>
      </c>
      <c r="D2670" s="2" t="s">
        <v>7137</v>
      </c>
      <c r="E2670" s="2" t="s">
        <v>7138</v>
      </c>
      <c r="F2670" s="2" t="s">
        <v>1001</v>
      </c>
      <c r="G2670" s="2">
        <v>2</v>
      </c>
      <c r="H2670" s="2" t="s">
        <v>83</v>
      </c>
      <c r="I2670" s="3" t="str">
        <f ca="1">IFERROR(__xludf.DUMMYFUNCTION("REGEXREPLACE(F2671,""\D"", """")
"),"39")</f>
        <v>39</v>
      </c>
    </row>
    <row r="2671" spans="1:9" ht="15.75" customHeight="1" x14ac:dyDescent="0.25">
      <c r="A2671" s="1">
        <v>2670</v>
      </c>
      <c r="B2671" s="2">
        <v>2671</v>
      </c>
      <c r="C2671" s="2" t="s">
        <v>7139</v>
      </c>
      <c r="D2671" s="2" t="s">
        <v>7140</v>
      </c>
      <c r="E2671" s="2" t="s">
        <v>13</v>
      </c>
      <c r="F2671" s="2">
        <v>0</v>
      </c>
      <c r="I2671" s="3" t="str">
        <f ca="1">IFERROR(__xludf.DUMMYFUNCTION("REGEXREPLACE(F2672,""\D"", """")
"),"#VALUE!")</f>
        <v>#VALUE!</v>
      </c>
    </row>
    <row r="2672" spans="1:9" ht="15.75" customHeight="1" x14ac:dyDescent="0.25">
      <c r="A2672" s="1">
        <v>2671</v>
      </c>
      <c r="B2672" s="2">
        <v>2672</v>
      </c>
      <c r="C2672" s="2" t="s">
        <v>7141</v>
      </c>
      <c r="D2672" s="2" t="s">
        <v>7142</v>
      </c>
      <c r="E2672" s="2" t="s">
        <v>7143</v>
      </c>
      <c r="F2672" s="2" t="s">
        <v>53</v>
      </c>
      <c r="G2672" s="2">
        <v>0</v>
      </c>
      <c r="H2672" s="2" t="s">
        <v>1399</v>
      </c>
      <c r="I2672" s="3" t="str">
        <f ca="1">IFERROR(__xludf.DUMMYFUNCTION("REGEXREPLACE(F2673,""\D"", """")
"),"32")</f>
        <v>32</v>
      </c>
    </row>
    <row r="2673" spans="1:9" ht="15.75" customHeight="1" x14ac:dyDescent="0.25">
      <c r="A2673" s="1">
        <v>2672</v>
      </c>
      <c r="B2673" s="2">
        <v>2673</v>
      </c>
      <c r="C2673" s="2" t="s">
        <v>7144</v>
      </c>
      <c r="D2673" s="2" t="s">
        <v>7145</v>
      </c>
      <c r="E2673" s="2" t="s">
        <v>13</v>
      </c>
      <c r="F2673" s="2">
        <v>0</v>
      </c>
      <c r="I2673" s="3" t="str">
        <f ca="1">IFERROR(__xludf.DUMMYFUNCTION("REGEXREPLACE(F2674,""\D"", """")
"),"#VALUE!")</f>
        <v>#VALUE!</v>
      </c>
    </row>
    <row r="2674" spans="1:9" ht="15.75" customHeight="1" x14ac:dyDescent="0.25">
      <c r="A2674" s="1">
        <v>2673</v>
      </c>
      <c r="B2674" s="2">
        <v>2674</v>
      </c>
      <c r="C2674" s="2" t="s">
        <v>7146</v>
      </c>
      <c r="D2674" s="2" t="s">
        <v>7147</v>
      </c>
      <c r="E2674" s="2" t="s">
        <v>13</v>
      </c>
      <c r="F2674" s="2">
        <v>0</v>
      </c>
      <c r="I2674" s="3" t="str">
        <f ca="1">IFERROR(__xludf.DUMMYFUNCTION("REGEXREPLACE(F2675,""\D"", """")
"),"#VALUE!")</f>
        <v>#VALUE!</v>
      </c>
    </row>
    <row r="2675" spans="1:9" ht="15.75" customHeight="1" x14ac:dyDescent="0.25">
      <c r="A2675" s="1">
        <v>2674</v>
      </c>
      <c r="B2675" s="2">
        <v>2675</v>
      </c>
      <c r="C2675" s="2" t="s">
        <v>7148</v>
      </c>
      <c r="D2675" s="2" t="s">
        <v>7149</v>
      </c>
      <c r="E2675" s="2" t="s">
        <v>13</v>
      </c>
      <c r="F2675" s="2">
        <v>0</v>
      </c>
      <c r="I2675" s="3" t="str">
        <f ca="1">IFERROR(__xludf.DUMMYFUNCTION("REGEXREPLACE(F2676,""\D"", """")
"),"#VALUE!")</f>
        <v>#VALUE!</v>
      </c>
    </row>
    <row r="2676" spans="1:9" ht="15.75" customHeight="1" x14ac:dyDescent="0.25">
      <c r="A2676" s="1">
        <v>2675</v>
      </c>
      <c r="B2676" s="2">
        <v>2676</v>
      </c>
      <c r="C2676" s="2" t="s">
        <v>7150</v>
      </c>
      <c r="D2676" s="2" t="s">
        <v>7151</v>
      </c>
      <c r="E2676" s="2" t="s">
        <v>13</v>
      </c>
      <c r="F2676" s="2">
        <v>0</v>
      </c>
      <c r="I2676" s="3" t="str">
        <f ca="1">IFERROR(__xludf.DUMMYFUNCTION("REGEXREPLACE(F2677,""\D"", """")
"),"#VALUE!")</f>
        <v>#VALUE!</v>
      </c>
    </row>
    <row r="2677" spans="1:9" ht="15.75" customHeight="1" x14ac:dyDescent="0.25">
      <c r="A2677" s="1">
        <v>2676</v>
      </c>
      <c r="B2677" s="2">
        <v>2677</v>
      </c>
      <c r="C2677" s="2" t="s">
        <v>7152</v>
      </c>
      <c r="D2677" s="2" t="s">
        <v>7153</v>
      </c>
      <c r="E2677" s="2" t="s">
        <v>7154</v>
      </c>
      <c r="F2677" s="2">
        <v>0</v>
      </c>
      <c r="I2677" s="3" t="str">
        <f ca="1">IFERROR(__xludf.DUMMYFUNCTION("REGEXREPLACE(F2678,""\D"", """")
"),"#VALUE!")</f>
        <v>#VALUE!</v>
      </c>
    </row>
    <row r="2678" spans="1:9" ht="15.75" customHeight="1" x14ac:dyDescent="0.25">
      <c r="A2678" s="1">
        <v>2677</v>
      </c>
      <c r="B2678" s="2">
        <v>2678</v>
      </c>
      <c r="C2678" s="2" t="s">
        <v>7155</v>
      </c>
      <c r="D2678" s="2" t="s">
        <v>7156</v>
      </c>
      <c r="E2678" s="2" t="s">
        <v>13</v>
      </c>
      <c r="F2678" s="2">
        <v>0</v>
      </c>
      <c r="I2678" s="3" t="str">
        <f ca="1">IFERROR(__xludf.DUMMYFUNCTION("REGEXREPLACE(F2679,""\D"", """")
"),"#VALUE!")</f>
        <v>#VALUE!</v>
      </c>
    </row>
    <row r="2679" spans="1:9" ht="15.75" customHeight="1" x14ac:dyDescent="0.25">
      <c r="A2679" s="1">
        <v>2678</v>
      </c>
      <c r="B2679" s="2">
        <v>2679</v>
      </c>
      <c r="C2679" s="2" t="s">
        <v>7157</v>
      </c>
      <c r="D2679" s="2" t="s">
        <v>7158</v>
      </c>
      <c r="E2679" s="2" t="s">
        <v>7159</v>
      </c>
      <c r="F2679" s="2" t="s">
        <v>1198</v>
      </c>
      <c r="G2679" s="2">
        <v>20</v>
      </c>
      <c r="H2679" s="2" t="s">
        <v>839</v>
      </c>
      <c r="I2679" s="3" t="str">
        <f ca="1">IFERROR(__xludf.DUMMYFUNCTION("REGEXREPLACE(F2680,""\D"", """")
"),"24")</f>
        <v>24</v>
      </c>
    </row>
    <row r="2680" spans="1:9" ht="15.75" customHeight="1" x14ac:dyDescent="0.25">
      <c r="A2680" s="1">
        <v>2679</v>
      </c>
      <c r="B2680" s="2">
        <v>2680</v>
      </c>
      <c r="C2680" s="2" t="s">
        <v>7160</v>
      </c>
      <c r="D2680" s="2" t="s">
        <v>7161</v>
      </c>
      <c r="E2680" s="2" t="s">
        <v>7162</v>
      </c>
      <c r="F2680" s="2">
        <v>0</v>
      </c>
      <c r="I2680" s="3" t="str">
        <f ca="1">IFERROR(__xludf.DUMMYFUNCTION("REGEXREPLACE(F2681,""\D"", """")
"),"#VALUE!")</f>
        <v>#VALUE!</v>
      </c>
    </row>
    <row r="2681" spans="1:9" ht="15.75" customHeight="1" x14ac:dyDescent="0.25">
      <c r="A2681" s="1">
        <v>2680</v>
      </c>
      <c r="B2681" s="2">
        <v>2681</v>
      </c>
      <c r="C2681" s="2" t="s">
        <v>7163</v>
      </c>
      <c r="D2681" s="2" t="s">
        <v>7164</v>
      </c>
      <c r="E2681" s="2" t="s">
        <v>7165</v>
      </c>
      <c r="F2681" s="2" t="s">
        <v>35</v>
      </c>
      <c r="G2681" s="2">
        <v>7</v>
      </c>
      <c r="H2681" s="2" t="s">
        <v>307</v>
      </c>
      <c r="I2681" s="3" t="str">
        <f ca="1">IFERROR(__xludf.DUMMYFUNCTION("REGEXREPLACE(F2682,""\D"", """")
"),"5")</f>
        <v>5</v>
      </c>
    </row>
    <row r="2682" spans="1:9" ht="15.75" customHeight="1" x14ac:dyDescent="0.25">
      <c r="A2682" s="1">
        <v>2681</v>
      </c>
      <c r="B2682" s="2">
        <v>2682</v>
      </c>
      <c r="C2682" s="2" t="s">
        <v>7166</v>
      </c>
      <c r="D2682" s="2" t="s">
        <v>7167</v>
      </c>
      <c r="E2682" s="2" t="s">
        <v>7168</v>
      </c>
      <c r="F2682" s="2">
        <v>0</v>
      </c>
      <c r="I2682" s="3" t="str">
        <f ca="1">IFERROR(__xludf.DUMMYFUNCTION("REGEXREPLACE(F2683,""\D"", """")
"),"#VALUE!")</f>
        <v>#VALUE!</v>
      </c>
    </row>
    <row r="2683" spans="1:9" ht="15.75" customHeight="1" x14ac:dyDescent="0.25">
      <c r="A2683" s="1">
        <v>2682</v>
      </c>
      <c r="B2683" s="2">
        <v>2683</v>
      </c>
      <c r="C2683" s="2" t="s">
        <v>7169</v>
      </c>
      <c r="D2683" s="2" t="s">
        <v>7170</v>
      </c>
      <c r="E2683" s="2" t="s">
        <v>7171</v>
      </c>
      <c r="F2683" s="2">
        <v>0</v>
      </c>
      <c r="I2683" s="3" t="str">
        <f ca="1">IFERROR(__xludf.DUMMYFUNCTION("REGEXREPLACE(F2684,""\D"", """")
"),"#VALUE!")</f>
        <v>#VALUE!</v>
      </c>
    </row>
    <row r="2684" spans="1:9" ht="15.75" customHeight="1" x14ac:dyDescent="0.25">
      <c r="A2684" s="1">
        <v>2683</v>
      </c>
      <c r="B2684" s="2">
        <v>2684</v>
      </c>
      <c r="C2684" s="2" t="s">
        <v>7172</v>
      </c>
      <c r="D2684" s="2" t="s">
        <v>7173</v>
      </c>
      <c r="E2684" s="2" t="s">
        <v>13</v>
      </c>
      <c r="F2684" s="2">
        <v>0</v>
      </c>
      <c r="I2684" s="3" t="str">
        <f ca="1">IFERROR(__xludf.DUMMYFUNCTION("REGEXREPLACE(F2685,""\D"", """")
"),"#VALUE!")</f>
        <v>#VALUE!</v>
      </c>
    </row>
    <row r="2685" spans="1:9" ht="15.75" customHeight="1" x14ac:dyDescent="0.25">
      <c r="A2685" s="1">
        <v>2684</v>
      </c>
      <c r="B2685" s="2">
        <v>2685</v>
      </c>
      <c r="C2685" s="2" t="s">
        <v>7174</v>
      </c>
      <c r="D2685" s="2" t="s">
        <v>7175</v>
      </c>
      <c r="E2685" s="2" t="s">
        <v>13</v>
      </c>
      <c r="F2685" s="2">
        <v>0</v>
      </c>
      <c r="I2685" s="3" t="str">
        <f ca="1">IFERROR(__xludf.DUMMYFUNCTION("REGEXREPLACE(F2686,""\D"", """")
"),"#VALUE!")</f>
        <v>#VALUE!</v>
      </c>
    </row>
    <row r="2686" spans="1:9" ht="15.75" customHeight="1" x14ac:dyDescent="0.25">
      <c r="A2686" s="1">
        <v>2685</v>
      </c>
      <c r="B2686" s="2">
        <v>2686</v>
      </c>
      <c r="C2686" s="2" t="s">
        <v>7176</v>
      </c>
      <c r="D2686" s="2" t="s">
        <v>7177</v>
      </c>
      <c r="E2686" s="2" t="s">
        <v>13</v>
      </c>
      <c r="F2686" s="2">
        <v>0</v>
      </c>
      <c r="I2686" s="3" t="str">
        <f ca="1">IFERROR(__xludf.DUMMYFUNCTION("REGEXREPLACE(F2687,""\D"", """")
"),"#VALUE!")</f>
        <v>#VALUE!</v>
      </c>
    </row>
    <row r="2687" spans="1:9" ht="15.75" customHeight="1" x14ac:dyDescent="0.25">
      <c r="A2687" s="1">
        <v>2686</v>
      </c>
      <c r="B2687" s="2">
        <v>2687</v>
      </c>
      <c r="C2687" s="2" t="s">
        <v>7178</v>
      </c>
      <c r="D2687" s="2" t="s">
        <v>7179</v>
      </c>
      <c r="E2687" s="2" t="s">
        <v>7180</v>
      </c>
      <c r="F2687" s="2" t="s">
        <v>53</v>
      </c>
      <c r="G2687" s="2">
        <v>4</v>
      </c>
      <c r="H2687" s="2" t="s">
        <v>1549</v>
      </c>
      <c r="I2687" s="3" t="str">
        <f ca="1">IFERROR(__xludf.DUMMYFUNCTION("REGEXREPLACE(F2688,""\D"", """")
"),"32")</f>
        <v>32</v>
      </c>
    </row>
    <row r="2688" spans="1:9" ht="15.75" customHeight="1" x14ac:dyDescent="0.25">
      <c r="A2688" s="1">
        <v>2687</v>
      </c>
      <c r="B2688" s="2">
        <v>2688</v>
      </c>
      <c r="C2688" s="2" t="s">
        <v>7181</v>
      </c>
      <c r="D2688" s="2" t="s">
        <v>7182</v>
      </c>
      <c r="E2688" s="2" t="s">
        <v>7183</v>
      </c>
      <c r="F2688" s="2" t="s">
        <v>244</v>
      </c>
      <c r="G2688" s="2">
        <v>5</v>
      </c>
      <c r="H2688" s="2" t="s">
        <v>475</v>
      </c>
      <c r="I2688" s="3" t="str">
        <f ca="1">IFERROR(__xludf.DUMMYFUNCTION("REGEXREPLACE(F2689,""\D"", """")
"),"12")</f>
        <v>12</v>
      </c>
    </row>
    <row r="2689" spans="1:9" ht="15.75" customHeight="1" x14ac:dyDescent="0.25">
      <c r="A2689" s="1">
        <v>2688</v>
      </c>
      <c r="B2689" s="2">
        <v>2689</v>
      </c>
      <c r="C2689" s="2" t="s">
        <v>7184</v>
      </c>
      <c r="D2689" s="2" t="s">
        <v>7185</v>
      </c>
      <c r="E2689" s="2" t="s">
        <v>13</v>
      </c>
      <c r="F2689" s="2">
        <v>0</v>
      </c>
      <c r="I2689" s="3" t="str">
        <f ca="1">IFERROR(__xludf.DUMMYFUNCTION("REGEXREPLACE(F2690,""\D"", """")
"),"#VALUE!")</f>
        <v>#VALUE!</v>
      </c>
    </row>
    <row r="2690" spans="1:9" ht="15.75" customHeight="1" x14ac:dyDescent="0.25">
      <c r="A2690" s="1">
        <v>2689</v>
      </c>
      <c r="B2690" s="2">
        <v>2690</v>
      </c>
      <c r="C2690" s="2" t="s">
        <v>7186</v>
      </c>
      <c r="D2690" s="2" t="s">
        <v>7187</v>
      </c>
      <c r="E2690" s="2" t="s">
        <v>13</v>
      </c>
      <c r="F2690" s="2">
        <v>0</v>
      </c>
      <c r="I2690" s="3" t="str">
        <f ca="1">IFERROR(__xludf.DUMMYFUNCTION("REGEXREPLACE(F2691,""\D"", """")
"),"#VALUE!")</f>
        <v>#VALUE!</v>
      </c>
    </row>
    <row r="2691" spans="1:9" ht="15.75" customHeight="1" x14ac:dyDescent="0.25">
      <c r="A2691" s="1">
        <v>2690</v>
      </c>
      <c r="B2691" s="2">
        <v>2691</v>
      </c>
      <c r="C2691" s="2" t="s">
        <v>7188</v>
      </c>
      <c r="D2691" s="2" t="s">
        <v>7189</v>
      </c>
      <c r="E2691" s="2" t="s">
        <v>13</v>
      </c>
      <c r="F2691" s="2">
        <v>0</v>
      </c>
      <c r="I2691" s="3" t="str">
        <f ca="1">IFERROR(__xludf.DUMMYFUNCTION("REGEXREPLACE(F2692,""\D"", """")
"),"#VALUE!")</f>
        <v>#VALUE!</v>
      </c>
    </row>
    <row r="2692" spans="1:9" ht="15.75" customHeight="1" x14ac:dyDescent="0.25">
      <c r="A2692" s="1">
        <v>2691</v>
      </c>
      <c r="B2692" s="2">
        <v>2692</v>
      </c>
      <c r="C2692" s="2" t="s">
        <v>7190</v>
      </c>
      <c r="D2692" s="2" t="s">
        <v>7191</v>
      </c>
      <c r="E2692" s="2" t="s">
        <v>7192</v>
      </c>
      <c r="F2692" s="2" t="s">
        <v>154</v>
      </c>
      <c r="G2692" s="2">
        <v>1</v>
      </c>
      <c r="H2692" s="2" t="s">
        <v>1617</v>
      </c>
      <c r="I2692" s="3" t="str">
        <f ca="1">IFERROR(__xludf.DUMMYFUNCTION("REGEXREPLACE(F2693,""\D"", """")
"),"3")</f>
        <v>3</v>
      </c>
    </row>
    <row r="2693" spans="1:9" ht="15.75" customHeight="1" x14ac:dyDescent="0.25">
      <c r="A2693" s="1">
        <v>2692</v>
      </c>
      <c r="B2693" s="2">
        <v>2693</v>
      </c>
      <c r="C2693" s="2" t="s">
        <v>7193</v>
      </c>
      <c r="D2693" s="2" t="s">
        <v>7194</v>
      </c>
      <c r="E2693" s="2" t="s">
        <v>7195</v>
      </c>
      <c r="F2693" s="2" t="s">
        <v>102</v>
      </c>
      <c r="G2693" s="2">
        <v>0</v>
      </c>
      <c r="H2693" s="2" t="s">
        <v>475</v>
      </c>
      <c r="I2693" s="3" t="str">
        <f ca="1">IFERROR(__xludf.DUMMYFUNCTION("REGEXREPLACE(F2694,""\D"", """")
"),"17")</f>
        <v>17</v>
      </c>
    </row>
    <row r="2694" spans="1:9" ht="15.75" customHeight="1" x14ac:dyDescent="0.25">
      <c r="A2694" s="1">
        <v>2693</v>
      </c>
      <c r="B2694" s="2">
        <v>2694</v>
      </c>
      <c r="C2694" s="2" t="s">
        <v>7196</v>
      </c>
      <c r="D2694" s="2" t="s">
        <v>7197</v>
      </c>
      <c r="E2694" s="2" t="s">
        <v>13</v>
      </c>
      <c r="F2694" s="2">
        <v>0</v>
      </c>
      <c r="I2694" s="3" t="str">
        <f ca="1">IFERROR(__xludf.DUMMYFUNCTION("REGEXREPLACE(F2695,""\D"", """")
"),"#VALUE!")</f>
        <v>#VALUE!</v>
      </c>
    </row>
    <row r="2695" spans="1:9" ht="15.75" customHeight="1" x14ac:dyDescent="0.25">
      <c r="A2695" s="1">
        <v>2694</v>
      </c>
      <c r="B2695" s="2">
        <v>2695</v>
      </c>
      <c r="C2695" s="2" t="s">
        <v>7198</v>
      </c>
      <c r="D2695" s="2" t="s">
        <v>7199</v>
      </c>
      <c r="E2695" s="2" t="s">
        <v>7200</v>
      </c>
      <c r="F2695" s="2" t="s">
        <v>2270</v>
      </c>
      <c r="G2695" s="2">
        <v>2</v>
      </c>
      <c r="H2695" s="2" t="s">
        <v>135</v>
      </c>
      <c r="I2695" s="3" t="str">
        <f ca="1">IFERROR(__xludf.DUMMYFUNCTION("REGEXREPLACE(F2696,""\D"", """")
"),"19")</f>
        <v>19</v>
      </c>
    </row>
    <row r="2696" spans="1:9" ht="15.75" customHeight="1" x14ac:dyDescent="0.25">
      <c r="A2696" s="1">
        <v>2695</v>
      </c>
      <c r="B2696" s="2">
        <v>2696</v>
      </c>
      <c r="C2696" s="2" t="s">
        <v>7201</v>
      </c>
      <c r="D2696" s="2" t="s">
        <v>7202</v>
      </c>
      <c r="E2696" s="2" t="s">
        <v>7203</v>
      </c>
      <c r="F2696" s="2" t="s">
        <v>7204</v>
      </c>
      <c r="G2696" s="2">
        <v>0</v>
      </c>
      <c r="H2696" s="2" t="s">
        <v>4742</v>
      </c>
      <c r="I2696" s="3" t="str">
        <f ca="1">IFERROR(__xludf.DUMMYFUNCTION("REGEXREPLACE(F2697,""\D"", """")
"),"112")</f>
        <v>112</v>
      </c>
    </row>
    <row r="2697" spans="1:9" ht="15.75" customHeight="1" x14ac:dyDescent="0.25">
      <c r="A2697" s="1">
        <v>2696</v>
      </c>
      <c r="B2697" s="2">
        <v>2697</v>
      </c>
      <c r="C2697" s="2" t="s">
        <v>7205</v>
      </c>
      <c r="D2697" s="2" t="s">
        <v>7206</v>
      </c>
      <c r="E2697" s="2" t="s">
        <v>7207</v>
      </c>
      <c r="F2697" s="2">
        <v>0</v>
      </c>
      <c r="I2697" s="3" t="str">
        <f ca="1">IFERROR(__xludf.DUMMYFUNCTION("REGEXREPLACE(F2698,""\D"", """")
"),"#VALUE!")</f>
        <v>#VALUE!</v>
      </c>
    </row>
    <row r="2698" spans="1:9" ht="15.75" customHeight="1" x14ac:dyDescent="0.25">
      <c r="A2698" s="1">
        <v>2697</v>
      </c>
      <c r="B2698" s="2">
        <v>2698</v>
      </c>
      <c r="C2698" s="2" t="s">
        <v>7208</v>
      </c>
      <c r="D2698" s="2" t="s">
        <v>7209</v>
      </c>
      <c r="E2698" s="2" t="s">
        <v>13</v>
      </c>
      <c r="F2698" s="2">
        <v>0</v>
      </c>
      <c r="I2698" s="3" t="str">
        <f ca="1">IFERROR(__xludf.DUMMYFUNCTION("REGEXREPLACE(F2699,""\D"", """")
"),"#VALUE!")</f>
        <v>#VALUE!</v>
      </c>
    </row>
    <row r="2699" spans="1:9" ht="15.75" customHeight="1" x14ac:dyDescent="0.25">
      <c r="A2699" s="1">
        <v>2698</v>
      </c>
      <c r="B2699" s="2">
        <v>2699</v>
      </c>
      <c r="C2699" s="2" t="s">
        <v>7210</v>
      </c>
      <c r="D2699" s="2" t="s">
        <v>7211</v>
      </c>
      <c r="E2699" s="2" t="s">
        <v>13</v>
      </c>
      <c r="F2699" s="2">
        <v>0</v>
      </c>
      <c r="I2699" s="3" t="str">
        <f ca="1">IFERROR(__xludf.DUMMYFUNCTION("REGEXREPLACE(F2700,""\D"", """")
"),"#VALUE!")</f>
        <v>#VALUE!</v>
      </c>
    </row>
    <row r="2700" spans="1:9" ht="15.75" customHeight="1" x14ac:dyDescent="0.25">
      <c r="A2700" s="1">
        <v>2699</v>
      </c>
      <c r="B2700" s="2">
        <v>2700</v>
      </c>
      <c r="C2700" s="2" t="s">
        <v>7212</v>
      </c>
      <c r="D2700" s="2" t="s">
        <v>7213</v>
      </c>
      <c r="E2700" s="2" t="s">
        <v>7214</v>
      </c>
      <c r="F2700" s="2" t="s">
        <v>898</v>
      </c>
      <c r="G2700" s="2">
        <v>100</v>
      </c>
      <c r="H2700" s="2" t="s">
        <v>7215</v>
      </c>
      <c r="I2700" s="3" t="str">
        <f ca="1">IFERROR(__xludf.DUMMYFUNCTION("REGEXREPLACE(F2701,""\D"", """")
"),"31")</f>
        <v>31</v>
      </c>
    </row>
    <row r="2701" spans="1:9" ht="15.75" customHeight="1" x14ac:dyDescent="0.25">
      <c r="A2701" s="1">
        <v>2700</v>
      </c>
      <c r="B2701" s="2">
        <v>2701</v>
      </c>
      <c r="C2701" s="2" t="s">
        <v>7216</v>
      </c>
      <c r="D2701" s="2" t="s">
        <v>7217</v>
      </c>
      <c r="E2701" s="2" t="s">
        <v>13</v>
      </c>
      <c r="F2701" s="2">
        <v>0</v>
      </c>
      <c r="I2701" s="3" t="str">
        <f ca="1">IFERROR(__xludf.DUMMYFUNCTION("REGEXREPLACE(F2702,""\D"", """")
"),"#VALUE!")</f>
        <v>#VALUE!</v>
      </c>
    </row>
    <row r="2702" spans="1:9" ht="15.75" customHeight="1" x14ac:dyDescent="0.25">
      <c r="A2702" s="1">
        <v>2701</v>
      </c>
      <c r="B2702" s="2">
        <v>2702</v>
      </c>
      <c r="C2702" s="2" t="s">
        <v>7218</v>
      </c>
      <c r="D2702" s="2" t="s">
        <v>7219</v>
      </c>
      <c r="E2702" s="2" t="s">
        <v>13</v>
      </c>
      <c r="F2702" s="2">
        <v>0</v>
      </c>
      <c r="I2702" s="3" t="str">
        <f ca="1">IFERROR(__xludf.DUMMYFUNCTION("REGEXREPLACE(F2703,""\D"", """")
"),"#VALUE!")</f>
        <v>#VALUE!</v>
      </c>
    </row>
    <row r="2703" spans="1:9" ht="15.75" customHeight="1" x14ac:dyDescent="0.25">
      <c r="A2703" s="1">
        <v>2702</v>
      </c>
      <c r="B2703" s="2">
        <v>2703</v>
      </c>
      <c r="C2703" s="2" t="s">
        <v>7220</v>
      </c>
      <c r="D2703" s="2" t="s">
        <v>7221</v>
      </c>
      <c r="E2703" s="2" t="s">
        <v>13</v>
      </c>
      <c r="F2703" s="2">
        <v>0</v>
      </c>
      <c r="I2703" s="3" t="str">
        <f ca="1">IFERROR(__xludf.DUMMYFUNCTION("REGEXREPLACE(F2704,""\D"", """")
"),"#VALUE!")</f>
        <v>#VALUE!</v>
      </c>
    </row>
    <row r="2704" spans="1:9" ht="15.75" customHeight="1" x14ac:dyDescent="0.25">
      <c r="A2704" s="1">
        <v>2703</v>
      </c>
      <c r="B2704" s="2">
        <v>2704</v>
      </c>
      <c r="C2704" s="2" t="s">
        <v>7222</v>
      </c>
      <c r="D2704" s="2" t="s">
        <v>7223</v>
      </c>
      <c r="E2704" s="2" t="s">
        <v>13</v>
      </c>
      <c r="F2704" s="2">
        <v>0</v>
      </c>
      <c r="I2704" s="3" t="str">
        <f ca="1">IFERROR(__xludf.DUMMYFUNCTION("REGEXREPLACE(F2705,""\D"", """")
"),"#VALUE!")</f>
        <v>#VALUE!</v>
      </c>
    </row>
    <row r="2705" spans="1:9" ht="15.75" customHeight="1" x14ac:dyDescent="0.25">
      <c r="A2705" s="1">
        <v>2704</v>
      </c>
      <c r="B2705" s="2">
        <v>2705</v>
      </c>
      <c r="C2705" s="2" t="s">
        <v>7224</v>
      </c>
      <c r="D2705" s="2" t="s">
        <v>7225</v>
      </c>
      <c r="E2705" s="2" t="s">
        <v>7226</v>
      </c>
      <c r="F2705" s="2" t="s">
        <v>7227</v>
      </c>
      <c r="G2705" s="2">
        <v>66</v>
      </c>
      <c r="H2705" s="2" t="s">
        <v>7228</v>
      </c>
      <c r="I2705" s="3" t="str">
        <f ca="1">IFERROR(__xludf.DUMMYFUNCTION("REGEXREPLACE(F2706,""\D"", """")
"),"209")</f>
        <v>209</v>
      </c>
    </row>
    <row r="2706" spans="1:9" ht="15.75" customHeight="1" x14ac:dyDescent="0.25">
      <c r="A2706" s="1">
        <v>2705</v>
      </c>
      <c r="B2706" s="2">
        <v>2706</v>
      </c>
      <c r="C2706" s="2" t="s">
        <v>7229</v>
      </c>
      <c r="D2706" s="2" t="s">
        <v>7230</v>
      </c>
      <c r="E2706" s="2" t="s">
        <v>13</v>
      </c>
      <c r="F2706" s="2">
        <v>0</v>
      </c>
      <c r="I2706" s="3" t="str">
        <f ca="1">IFERROR(__xludf.DUMMYFUNCTION("REGEXREPLACE(F2707,""\D"", """")
"),"#VALUE!")</f>
        <v>#VALUE!</v>
      </c>
    </row>
    <row r="2707" spans="1:9" ht="15.75" customHeight="1" x14ac:dyDescent="0.25">
      <c r="A2707" s="1">
        <v>2706</v>
      </c>
      <c r="B2707" s="2">
        <v>2707</v>
      </c>
      <c r="C2707" s="2" t="s">
        <v>7231</v>
      </c>
      <c r="D2707" s="2" t="s">
        <v>7232</v>
      </c>
      <c r="E2707" s="2" t="s">
        <v>7233</v>
      </c>
      <c r="F2707" s="2" t="s">
        <v>509</v>
      </c>
      <c r="G2707" s="2">
        <v>0</v>
      </c>
      <c r="H2707" s="2" t="s">
        <v>1403</v>
      </c>
      <c r="I2707" s="3" t="str">
        <f ca="1">IFERROR(__xludf.DUMMYFUNCTION("REGEXREPLACE(F2708,""\D"", """")
"),"27")</f>
        <v>27</v>
      </c>
    </row>
    <row r="2708" spans="1:9" ht="15.75" customHeight="1" x14ac:dyDescent="0.25">
      <c r="A2708" s="1">
        <v>2707</v>
      </c>
      <c r="B2708" s="2">
        <v>2708</v>
      </c>
      <c r="C2708" s="2" t="s">
        <v>7234</v>
      </c>
      <c r="D2708" s="2" t="s">
        <v>7235</v>
      </c>
      <c r="E2708" s="2" t="s">
        <v>7236</v>
      </c>
      <c r="F2708" s="2" t="s">
        <v>643</v>
      </c>
      <c r="G2708" s="2">
        <v>2</v>
      </c>
      <c r="H2708" s="2" t="s">
        <v>475</v>
      </c>
      <c r="I2708" s="3" t="str">
        <f ca="1">IFERROR(__xludf.DUMMYFUNCTION("REGEXREPLACE(F2709,""\D"", """")
"),"15")</f>
        <v>15</v>
      </c>
    </row>
    <row r="2709" spans="1:9" ht="15.75" customHeight="1" x14ac:dyDescent="0.25">
      <c r="A2709" s="1">
        <v>2708</v>
      </c>
      <c r="B2709" s="2">
        <v>2709</v>
      </c>
      <c r="C2709" s="2" t="s">
        <v>7237</v>
      </c>
      <c r="D2709" s="2" t="s">
        <v>7238</v>
      </c>
      <c r="E2709" s="2" t="s">
        <v>7239</v>
      </c>
      <c r="F2709" s="2">
        <v>0</v>
      </c>
      <c r="I2709" s="3" t="str">
        <f ca="1">IFERROR(__xludf.DUMMYFUNCTION("REGEXREPLACE(F2710,""\D"", """")
"),"#VALUE!")</f>
        <v>#VALUE!</v>
      </c>
    </row>
    <row r="2710" spans="1:9" ht="15.75" customHeight="1" x14ac:dyDescent="0.25">
      <c r="A2710" s="1">
        <v>2709</v>
      </c>
      <c r="B2710" s="2">
        <v>2710</v>
      </c>
      <c r="C2710" s="2" t="s">
        <v>7240</v>
      </c>
      <c r="D2710" s="2" t="s">
        <v>7241</v>
      </c>
      <c r="E2710" s="2" t="s">
        <v>7242</v>
      </c>
      <c r="F2710" s="2" t="s">
        <v>7243</v>
      </c>
      <c r="G2710" s="2">
        <v>79</v>
      </c>
      <c r="H2710" s="2" t="s">
        <v>7244</v>
      </c>
      <c r="I2710" s="3" t="str">
        <f ca="1">IFERROR(__xludf.DUMMYFUNCTION("REGEXREPLACE(F2711,""\D"", """")
"),"175")</f>
        <v>175</v>
      </c>
    </row>
    <row r="2711" spans="1:9" ht="15.75" customHeight="1" x14ac:dyDescent="0.25">
      <c r="A2711" s="1">
        <v>2710</v>
      </c>
      <c r="B2711" s="2">
        <v>2711</v>
      </c>
      <c r="C2711" s="2" t="s">
        <v>7245</v>
      </c>
      <c r="D2711" s="2" t="s">
        <v>7246</v>
      </c>
      <c r="E2711" s="2" t="s">
        <v>13</v>
      </c>
      <c r="F2711" s="2">
        <v>0</v>
      </c>
      <c r="I2711" s="3" t="str">
        <f ca="1">IFERROR(__xludf.DUMMYFUNCTION("REGEXREPLACE(F2712,""\D"", """")
"),"#VALUE!")</f>
        <v>#VALUE!</v>
      </c>
    </row>
    <row r="2712" spans="1:9" ht="15.75" customHeight="1" x14ac:dyDescent="0.25">
      <c r="A2712" s="1">
        <v>2711</v>
      </c>
      <c r="B2712" s="2">
        <v>2712</v>
      </c>
      <c r="C2712" s="2" t="s">
        <v>7247</v>
      </c>
      <c r="D2712" s="2" t="s">
        <v>7248</v>
      </c>
      <c r="E2712" s="2" t="s">
        <v>7249</v>
      </c>
      <c r="F2712" s="2" t="s">
        <v>244</v>
      </c>
      <c r="G2712" s="2">
        <v>0</v>
      </c>
      <c r="H2712" s="2" t="s">
        <v>307</v>
      </c>
      <c r="I2712" s="3" t="str">
        <f ca="1">IFERROR(__xludf.DUMMYFUNCTION("REGEXREPLACE(F2713,""\D"", """")
"),"12")</f>
        <v>12</v>
      </c>
    </row>
    <row r="2713" spans="1:9" ht="15.75" customHeight="1" x14ac:dyDescent="0.25">
      <c r="A2713" s="1">
        <v>2712</v>
      </c>
      <c r="B2713" s="2">
        <v>2713</v>
      </c>
      <c r="C2713" s="2" t="s">
        <v>7250</v>
      </c>
      <c r="D2713" s="2" t="s">
        <v>7251</v>
      </c>
      <c r="E2713" s="2" t="s">
        <v>7252</v>
      </c>
      <c r="F2713" s="2" t="s">
        <v>1368</v>
      </c>
      <c r="G2713" s="2">
        <v>14</v>
      </c>
      <c r="H2713" s="2" t="s">
        <v>1489</v>
      </c>
      <c r="I2713" s="3" t="str">
        <f ca="1">IFERROR(__xludf.DUMMYFUNCTION("REGEXREPLACE(F2714,""\D"", """")
"),"23")</f>
        <v>23</v>
      </c>
    </row>
    <row r="2714" spans="1:9" ht="15.75" customHeight="1" x14ac:dyDescent="0.25">
      <c r="A2714" s="1">
        <v>2713</v>
      </c>
      <c r="B2714" s="2">
        <v>2714</v>
      </c>
      <c r="C2714" s="2" t="s">
        <v>7253</v>
      </c>
      <c r="D2714" s="2" t="s">
        <v>7254</v>
      </c>
      <c r="E2714" s="2" t="s">
        <v>13</v>
      </c>
      <c r="F2714" s="2">
        <v>0</v>
      </c>
      <c r="I2714" s="3" t="str">
        <f ca="1">IFERROR(__xludf.DUMMYFUNCTION("REGEXREPLACE(F2715,""\D"", """")
"),"#VALUE!")</f>
        <v>#VALUE!</v>
      </c>
    </row>
    <row r="2715" spans="1:9" ht="15.75" customHeight="1" x14ac:dyDescent="0.25">
      <c r="A2715" s="1">
        <v>2714</v>
      </c>
      <c r="B2715" s="2">
        <v>2715</v>
      </c>
      <c r="C2715" s="2" t="s">
        <v>7255</v>
      </c>
      <c r="D2715" s="2" t="s">
        <v>7256</v>
      </c>
      <c r="E2715" s="2" t="s">
        <v>7257</v>
      </c>
      <c r="F2715" s="2">
        <v>0</v>
      </c>
      <c r="I2715" s="3" t="str">
        <f ca="1">IFERROR(__xludf.DUMMYFUNCTION("REGEXREPLACE(F2716,""\D"", """")
"),"#VALUE!")</f>
        <v>#VALUE!</v>
      </c>
    </row>
    <row r="2716" spans="1:9" ht="15.75" customHeight="1" x14ac:dyDescent="0.25">
      <c r="A2716" s="1">
        <v>2715</v>
      </c>
      <c r="B2716" s="2">
        <v>2716</v>
      </c>
      <c r="C2716" s="2" t="s">
        <v>7258</v>
      </c>
      <c r="D2716" s="2" t="s">
        <v>7259</v>
      </c>
      <c r="E2716" s="2" t="s">
        <v>13</v>
      </c>
      <c r="F2716" s="2">
        <v>0</v>
      </c>
      <c r="I2716" s="3" t="str">
        <f ca="1">IFERROR(__xludf.DUMMYFUNCTION("REGEXREPLACE(F2717,""\D"", """")
"),"#VALUE!")</f>
        <v>#VALUE!</v>
      </c>
    </row>
    <row r="2717" spans="1:9" ht="15.75" customHeight="1" x14ac:dyDescent="0.25">
      <c r="A2717" s="1">
        <v>2716</v>
      </c>
      <c r="B2717" s="2">
        <v>2717</v>
      </c>
      <c r="C2717" s="2" t="s">
        <v>7260</v>
      </c>
      <c r="D2717" s="2" t="s">
        <v>7261</v>
      </c>
      <c r="E2717" s="2" t="s">
        <v>13</v>
      </c>
      <c r="F2717" s="2">
        <v>0</v>
      </c>
      <c r="I2717" s="3" t="str">
        <f ca="1">IFERROR(__xludf.DUMMYFUNCTION("REGEXREPLACE(F2718,""\D"", """")
"),"#VALUE!")</f>
        <v>#VALUE!</v>
      </c>
    </row>
    <row r="2718" spans="1:9" ht="15.75" customHeight="1" x14ac:dyDescent="0.25">
      <c r="A2718" s="1">
        <v>2717</v>
      </c>
      <c r="B2718" s="2">
        <v>2718</v>
      </c>
      <c r="C2718" s="2" t="s">
        <v>7262</v>
      </c>
      <c r="D2718" s="2" t="s">
        <v>7263</v>
      </c>
      <c r="E2718" s="2" t="s">
        <v>7264</v>
      </c>
      <c r="F2718" s="2">
        <v>0</v>
      </c>
      <c r="I2718" s="3" t="str">
        <f ca="1">IFERROR(__xludf.DUMMYFUNCTION("REGEXREPLACE(F2719,""\D"", """")
"),"#VALUE!")</f>
        <v>#VALUE!</v>
      </c>
    </row>
    <row r="2719" spans="1:9" ht="15.75" customHeight="1" x14ac:dyDescent="0.25">
      <c r="A2719" s="1">
        <v>2718</v>
      </c>
      <c r="B2719" s="2">
        <v>2719</v>
      </c>
      <c r="C2719" s="2" t="s">
        <v>7265</v>
      </c>
      <c r="D2719" s="2" t="s">
        <v>7266</v>
      </c>
      <c r="E2719" s="2" t="s">
        <v>7267</v>
      </c>
      <c r="F2719" s="2">
        <v>0</v>
      </c>
      <c r="I2719" s="3" t="str">
        <f ca="1">IFERROR(__xludf.DUMMYFUNCTION("REGEXREPLACE(F2720,""\D"", """")
"),"#VALUE!")</f>
        <v>#VALUE!</v>
      </c>
    </row>
    <row r="2720" spans="1:9" ht="15.75" customHeight="1" x14ac:dyDescent="0.25">
      <c r="A2720" s="1">
        <v>2719</v>
      </c>
      <c r="B2720" s="2">
        <v>2720</v>
      </c>
      <c r="C2720" s="2" t="s">
        <v>7268</v>
      </c>
      <c r="D2720" s="2" t="s">
        <v>7269</v>
      </c>
      <c r="E2720" s="2" t="s">
        <v>2136</v>
      </c>
      <c r="F2720" s="2">
        <v>0</v>
      </c>
      <c r="I2720" s="3" t="str">
        <f ca="1">IFERROR(__xludf.DUMMYFUNCTION("REGEXREPLACE(F2721,""\D"", """")
"),"#VALUE!")</f>
        <v>#VALUE!</v>
      </c>
    </row>
    <row r="2721" spans="1:9" ht="15.75" customHeight="1" x14ac:dyDescent="0.25">
      <c r="A2721" s="1">
        <v>2720</v>
      </c>
      <c r="B2721" s="2">
        <v>2721</v>
      </c>
      <c r="C2721" s="2" t="s">
        <v>7270</v>
      </c>
      <c r="D2721" s="2" t="s">
        <v>7271</v>
      </c>
      <c r="E2721" s="2" t="s">
        <v>7272</v>
      </c>
      <c r="F2721" s="2">
        <v>0</v>
      </c>
      <c r="I2721" s="3" t="str">
        <f ca="1">IFERROR(__xludf.DUMMYFUNCTION("REGEXREPLACE(F2722,""\D"", """")
"),"#VALUE!")</f>
        <v>#VALUE!</v>
      </c>
    </row>
    <row r="2722" spans="1:9" ht="15.75" customHeight="1" x14ac:dyDescent="0.25">
      <c r="A2722" s="1">
        <v>2721</v>
      </c>
      <c r="B2722" s="2">
        <v>2722</v>
      </c>
      <c r="C2722" s="2" t="s">
        <v>7273</v>
      </c>
      <c r="D2722" s="2" t="s">
        <v>7274</v>
      </c>
      <c r="E2722" s="2" t="s">
        <v>7275</v>
      </c>
      <c r="F2722" s="2">
        <v>0</v>
      </c>
      <c r="I2722" s="3" t="str">
        <f ca="1">IFERROR(__xludf.DUMMYFUNCTION("REGEXREPLACE(F2723,""\D"", """")
"),"#VALUE!")</f>
        <v>#VALUE!</v>
      </c>
    </row>
    <row r="2723" spans="1:9" ht="15.75" customHeight="1" x14ac:dyDescent="0.25">
      <c r="A2723" s="1">
        <v>2722</v>
      </c>
      <c r="B2723" s="2">
        <v>2723</v>
      </c>
      <c r="C2723" s="2" t="s">
        <v>7276</v>
      </c>
      <c r="D2723" s="2" t="s">
        <v>7277</v>
      </c>
      <c r="E2723" s="2" t="s">
        <v>7278</v>
      </c>
      <c r="F2723" s="2" t="s">
        <v>314</v>
      </c>
      <c r="G2723" s="2">
        <v>40</v>
      </c>
      <c r="H2723" s="2" t="s">
        <v>245</v>
      </c>
      <c r="I2723" s="3" t="str">
        <f ca="1">IFERROR(__xludf.DUMMYFUNCTION("REGEXREPLACE(F2724,""\D"", """")
"),"16")</f>
        <v>16</v>
      </c>
    </row>
    <row r="2724" spans="1:9" ht="15.75" customHeight="1" x14ac:dyDescent="0.25">
      <c r="A2724" s="1">
        <v>2723</v>
      </c>
      <c r="B2724" s="2">
        <v>2724</v>
      </c>
      <c r="C2724" s="2" t="s">
        <v>7279</v>
      </c>
      <c r="D2724" s="2" t="s">
        <v>7280</v>
      </c>
      <c r="E2724" s="2" t="s">
        <v>13</v>
      </c>
      <c r="F2724" s="2">
        <v>0</v>
      </c>
      <c r="I2724" s="3" t="str">
        <f ca="1">IFERROR(__xludf.DUMMYFUNCTION("REGEXREPLACE(F2725,""\D"", """")
"),"#VALUE!")</f>
        <v>#VALUE!</v>
      </c>
    </row>
    <row r="2725" spans="1:9" ht="15.75" customHeight="1" x14ac:dyDescent="0.25">
      <c r="A2725" s="1">
        <v>2724</v>
      </c>
      <c r="B2725" s="2">
        <v>2725</v>
      </c>
      <c r="C2725" s="2" t="s">
        <v>7281</v>
      </c>
      <c r="D2725" s="2" t="s">
        <v>7282</v>
      </c>
      <c r="E2725" s="2" t="s">
        <v>7283</v>
      </c>
      <c r="F2725" s="2" t="s">
        <v>314</v>
      </c>
      <c r="G2725" s="2">
        <v>1</v>
      </c>
      <c r="H2725" s="2" t="s">
        <v>475</v>
      </c>
      <c r="I2725" s="3" t="str">
        <f ca="1">IFERROR(__xludf.DUMMYFUNCTION("REGEXREPLACE(F2726,""\D"", """")
"),"16")</f>
        <v>16</v>
      </c>
    </row>
    <row r="2726" spans="1:9" ht="15.75" customHeight="1" x14ac:dyDescent="0.25">
      <c r="A2726" s="1">
        <v>2725</v>
      </c>
      <c r="B2726" s="2">
        <v>2726</v>
      </c>
      <c r="C2726" s="2" t="s">
        <v>7284</v>
      </c>
      <c r="D2726" s="2" t="s">
        <v>7285</v>
      </c>
      <c r="E2726" s="2" t="s">
        <v>13</v>
      </c>
      <c r="F2726" s="2">
        <v>0</v>
      </c>
      <c r="I2726" s="3" t="str">
        <f ca="1">IFERROR(__xludf.DUMMYFUNCTION("REGEXREPLACE(F2727,""\D"", """")
"),"#VALUE!")</f>
        <v>#VALUE!</v>
      </c>
    </row>
    <row r="2727" spans="1:9" ht="15.75" customHeight="1" x14ac:dyDescent="0.25">
      <c r="A2727" s="1">
        <v>2726</v>
      </c>
      <c r="B2727" s="2">
        <v>2727</v>
      </c>
      <c r="C2727" s="2" t="s">
        <v>7286</v>
      </c>
      <c r="D2727" s="2" t="s">
        <v>7287</v>
      </c>
      <c r="E2727" s="2" t="s">
        <v>13</v>
      </c>
      <c r="F2727" s="2">
        <v>0</v>
      </c>
      <c r="I2727" s="3" t="str">
        <f ca="1">IFERROR(__xludf.DUMMYFUNCTION("REGEXREPLACE(F2728,""\D"", """")
"),"#VALUE!")</f>
        <v>#VALUE!</v>
      </c>
    </row>
    <row r="2728" spans="1:9" ht="15.75" customHeight="1" x14ac:dyDescent="0.25">
      <c r="A2728" s="1">
        <v>2727</v>
      </c>
      <c r="B2728" s="2">
        <v>2728</v>
      </c>
      <c r="C2728" s="2" t="s">
        <v>7288</v>
      </c>
      <c r="D2728" s="2" t="s">
        <v>7289</v>
      </c>
      <c r="E2728" s="2" t="s">
        <v>7290</v>
      </c>
      <c r="F2728" s="2" t="s">
        <v>1001</v>
      </c>
      <c r="G2728" s="2">
        <v>1</v>
      </c>
      <c r="H2728" s="2" t="s">
        <v>2066</v>
      </c>
      <c r="I2728" s="3" t="str">
        <f ca="1">IFERROR(__xludf.DUMMYFUNCTION("REGEXREPLACE(F2729,""\D"", """")
"),"39")</f>
        <v>39</v>
      </c>
    </row>
    <row r="2729" spans="1:9" ht="15.75" customHeight="1" x14ac:dyDescent="0.25">
      <c r="A2729" s="1">
        <v>2728</v>
      </c>
      <c r="B2729" s="2">
        <v>2729</v>
      </c>
      <c r="C2729" s="2" t="s">
        <v>7291</v>
      </c>
      <c r="D2729" s="2" t="s">
        <v>7292</v>
      </c>
      <c r="E2729" s="2" t="s">
        <v>7293</v>
      </c>
      <c r="F2729" s="2" t="s">
        <v>504</v>
      </c>
      <c r="G2729" s="2">
        <v>0</v>
      </c>
      <c r="H2729" s="2" t="s">
        <v>1138</v>
      </c>
      <c r="I2729" s="3" t="str">
        <f ca="1">IFERROR(__xludf.DUMMYFUNCTION("REGEXREPLACE(F2730,""\D"", """")
"),"51")</f>
        <v>51</v>
      </c>
    </row>
    <row r="2730" spans="1:9" ht="15.75" customHeight="1" x14ac:dyDescent="0.25">
      <c r="A2730" s="1">
        <v>2729</v>
      </c>
      <c r="B2730" s="2">
        <v>2730</v>
      </c>
      <c r="C2730" s="2" t="s">
        <v>7294</v>
      </c>
      <c r="D2730" s="2" t="s">
        <v>7295</v>
      </c>
      <c r="E2730" s="2" t="s">
        <v>7296</v>
      </c>
      <c r="F2730" s="2">
        <v>0</v>
      </c>
      <c r="I2730" s="3" t="str">
        <f ca="1">IFERROR(__xludf.DUMMYFUNCTION("REGEXREPLACE(F2731,""\D"", """")
"),"#VALUE!")</f>
        <v>#VALUE!</v>
      </c>
    </row>
    <row r="2731" spans="1:9" ht="15.75" customHeight="1" x14ac:dyDescent="0.25">
      <c r="A2731" s="1">
        <v>2730</v>
      </c>
      <c r="B2731" s="2">
        <v>2731</v>
      </c>
      <c r="C2731" s="2" t="s">
        <v>7297</v>
      </c>
      <c r="D2731" s="2" t="s">
        <v>7298</v>
      </c>
      <c r="E2731" s="2" t="s">
        <v>7299</v>
      </c>
      <c r="F2731" s="2" t="s">
        <v>7300</v>
      </c>
      <c r="G2731" s="2">
        <v>57</v>
      </c>
      <c r="H2731" s="2" t="s">
        <v>7301</v>
      </c>
      <c r="I2731" s="3" t="str">
        <f ca="1">IFERROR(__xludf.DUMMYFUNCTION("REGEXREPLACE(F2732,""\D"", """")
"),"73")</f>
        <v>73</v>
      </c>
    </row>
    <row r="2732" spans="1:9" ht="15.75" customHeight="1" x14ac:dyDescent="0.25">
      <c r="A2732" s="1">
        <v>2731</v>
      </c>
      <c r="B2732" s="2">
        <v>2732</v>
      </c>
      <c r="C2732" s="2" t="s">
        <v>7302</v>
      </c>
      <c r="D2732" s="2" t="s">
        <v>7303</v>
      </c>
      <c r="E2732" s="2" t="s">
        <v>7304</v>
      </c>
      <c r="F2732" s="2" t="s">
        <v>93</v>
      </c>
      <c r="G2732" s="2">
        <v>4</v>
      </c>
      <c r="H2732" s="2" t="s">
        <v>1471</v>
      </c>
      <c r="I2732" s="3" t="str">
        <f ca="1">IFERROR(__xludf.DUMMYFUNCTION("REGEXREPLACE(F2733,""\D"", """")
"),"4")</f>
        <v>4</v>
      </c>
    </row>
    <row r="2733" spans="1:9" ht="15.75" customHeight="1" x14ac:dyDescent="0.25">
      <c r="A2733" s="1">
        <v>2732</v>
      </c>
      <c r="B2733" s="2">
        <v>2733</v>
      </c>
      <c r="C2733" s="2" t="s">
        <v>7305</v>
      </c>
      <c r="D2733" s="2" t="s">
        <v>7306</v>
      </c>
      <c r="E2733" s="2" t="s">
        <v>7307</v>
      </c>
      <c r="F2733" s="2" t="s">
        <v>504</v>
      </c>
      <c r="G2733" s="2">
        <v>3</v>
      </c>
      <c r="H2733" s="2" t="s">
        <v>1839</v>
      </c>
      <c r="I2733" s="3" t="str">
        <f ca="1">IFERROR(__xludf.DUMMYFUNCTION("REGEXREPLACE(F2734,""\D"", """")
"),"51")</f>
        <v>51</v>
      </c>
    </row>
    <row r="2734" spans="1:9" ht="15.75" customHeight="1" x14ac:dyDescent="0.25">
      <c r="A2734" s="1">
        <v>2733</v>
      </c>
      <c r="B2734" s="2">
        <v>2734</v>
      </c>
      <c r="C2734" s="2" t="s">
        <v>7308</v>
      </c>
      <c r="D2734" s="2" t="s">
        <v>7309</v>
      </c>
      <c r="E2734" s="2" t="s">
        <v>13</v>
      </c>
      <c r="F2734" s="2">
        <v>0</v>
      </c>
      <c r="I2734" s="3" t="str">
        <f ca="1">IFERROR(__xludf.DUMMYFUNCTION("REGEXREPLACE(F2735,""\D"", """")
"),"#VALUE!")</f>
        <v>#VALUE!</v>
      </c>
    </row>
    <row r="2735" spans="1:9" ht="15.75" customHeight="1" x14ac:dyDescent="0.25">
      <c r="A2735" s="1">
        <v>2734</v>
      </c>
      <c r="B2735" s="2">
        <v>2735</v>
      </c>
      <c r="C2735" s="2" t="s">
        <v>7310</v>
      </c>
      <c r="D2735" s="2" t="s">
        <v>7311</v>
      </c>
      <c r="E2735" s="2" t="s">
        <v>7312</v>
      </c>
      <c r="F2735" s="2">
        <v>0</v>
      </c>
      <c r="I2735" s="3" t="str">
        <f ca="1">IFERROR(__xludf.DUMMYFUNCTION("REGEXREPLACE(F2736,""\D"", """")
"),"#VALUE!")</f>
        <v>#VALUE!</v>
      </c>
    </row>
    <row r="2736" spans="1:9" ht="15.75" customHeight="1" x14ac:dyDescent="0.25">
      <c r="A2736" s="1">
        <v>2735</v>
      </c>
      <c r="B2736" s="2">
        <v>2736</v>
      </c>
      <c r="C2736" s="2" t="s">
        <v>7313</v>
      </c>
      <c r="D2736" s="2" t="s">
        <v>7314</v>
      </c>
      <c r="E2736" s="2" t="s">
        <v>7315</v>
      </c>
      <c r="F2736" s="2" t="s">
        <v>504</v>
      </c>
      <c r="G2736" s="2">
        <v>0</v>
      </c>
      <c r="H2736" s="2" t="s">
        <v>1138</v>
      </c>
      <c r="I2736" s="3" t="str">
        <f ca="1">IFERROR(__xludf.DUMMYFUNCTION("REGEXREPLACE(F2737,""\D"", """")
"),"51")</f>
        <v>51</v>
      </c>
    </row>
    <row r="2737" spans="1:9" ht="15.75" customHeight="1" x14ac:dyDescent="0.25">
      <c r="A2737" s="1">
        <v>2736</v>
      </c>
      <c r="B2737" s="2">
        <v>2737</v>
      </c>
      <c r="C2737" s="2" t="s">
        <v>7316</v>
      </c>
      <c r="D2737" s="2" t="s">
        <v>7317</v>
      </c>
      <c r="E2737" s="2" t="s">
        <v>13</v>
      </c>
      <c r="F2737" s="2">
        <v>0</v>
      </c>
      <c r="I2737" s="3" t="str">
        <f ca="1">IFERROR(__xludf.DUMMYFUNCTION("REGEXREPLACE(F2738,""\D"", """")
"),"#VALUE!")</f>
        <v>#VALUE!</v>
      </c>
    </row>
    <row r="2738" spans="1:9" ht="15.75" customHeight="1" x14ac:dyDescent="0.25">
      <c r="A2738" s="1">
        <v>2737</v>
      </c>
      <c r="B2738" s="2">
        <v>2738</v>
      </c>
      <c r="C2738" s="2" t="s">
        <v>7318</v>
      </c>
      <c r="D2738" s="2" t="s">
        <v>7319</v>
      </c>
      <c r="E2738" s="2" t="s">
        <v>7320</v>
      </c>
      <c r="F2738" s="2">
        <v>0</v>
      </c>
      <c r="I2738" s="3" t="str">
        <f ca="1">IFERROR(__xludf.DUMMYFUNCTION("REGEXREPLACE(F2739,""\D"", """")
"),"#VALUE!")</f>
        <v>#VALUE!</v>
      </c>
    </row>
    <row r="2739" spans="1:9" ht="15.75" customHeight="1" x14ac:dyDescent="0.25">
      <c r="A2739" s="1">
        <v>2738</v>
      </c>
      <c r="B2739" s="2">
        <v>2739</v>
      </c>
      <c r="C2739" s="2" t="s">
        <v>7321</v>
      </c>
      <c r="D2739" s="2" t="s">
        <v>7322</v>
      </c>
      <c r="E2739" s="2" t="s">
        <v>13</v>
      </c>
      <c r="F2739" s="2">
        <v>0</v>
      </c>
      <c r="I2739" s="3" t="str">
        <f ca="1">IFERROR(__xludf.DUMMYFUNCTION("REGEXREPLACE(F2740,""\D"", """")
"),"#VALUE!")</f>
        <v>#VALUE!</v>
      </c>
    </row>
    <row r="2740" spans="1:9" ht="15.75" customHeight="1" x14ac:dyDescent="0.25">
      <c r="A2740" s="1">
        <v>2739</v>
      </c>
      <c r="B2740" s="2">
        <v>2740</v>
      </c>
      <c r="C2740" s="2" t="s">
        <v>7323</v>
      </c>
      <c r="D2740" s="2" t="s">
        <v>7324</v>
      </c>
      <c r="E2740" s="2" t="s">
        <v>13</v>
      </c>
      <c r="F2740" s="2">
        <v>0</v>
      </c>
      <c r="I2740" s="3" t="str">
        <f ca="1">IFERROR(__xludf.DUMMYFUNCTION("REGEXREPLACE(F2741,""\D"", """")
"),"#VALUE!")</f>
        <v>#VALUE!</v>
      </c>
    </row>
    <row r="2741" spans="1:9" ht="15.75" customHeight="1" x14ac:dyDescent="0.25">
      <c r="A2741" s="1">
        <v>2740</v>
      </c>
      <c r="B2741" s="2">
        <v>2741</v>
      </c>
      <c r="C2741" s="2" t="s">
        <v>7325</v>
      </c>
      <c r="D2741" s="2" t="s">
        <v>7326</v>
      </c>
      <c r="E2741" s="2" t="s">
        <v>13</v>
      </c>
      <c r="F2741" s="2">
        <v>0</v>
      </c>
      <c r="I2741" s="3" t="str">
        <f ca="1">IFERROR(__xludf.DUMMYFUNCTION("REGEXREPLACE(F2742,""\D"", """")
"),"#VALUE!")</f>
        <v>#VALUE!</v>
      </c>
    </row>
    <row r="2742" spans="1:9" ht="15.75" customHeight="1" x14ac:dyDescent="0.25">
      <c r="A2742" s="1">
        <v>2741</v>
      </c>
      <c r="B2742" s="2">
        <v>2742</v>
      </c>
      <c r="C2742" s="2" t="s">
        <v>7327</v>
      </c>
      <c r="D2742" s="2" t="s">
        <v>7328</v>
      </c>
      <c r="E2742" s="2" t="s">
        <v>13</v>
      </c>
      <c r="F2742" s="2">
        <v>0</v>
      </c>
      <c r="I2742" s="3" t="str">
        <f ca="1">IFERROR(__xludf.DUMMYFUNCTION("REGEXREPLACE(F2743,""\D"", """")
"),"#VALUE!")</f>
        <v>#VALUE!</v>
      </c>
    </row>
    <row r="2743" spans="1:9" ht="15.75" customHeight="1" x14ac:dyDescent="0.25">
      <c r="A2743" s="1">
        <v>2742</v>
      </c>
      <c r="B2743" s="2">
        <v>2743</v>
      </c>
      <c r="C2743" s="2" t="s">
        <v>7329</v>
      </c>
      <c r="D2743" s="2" t="s">
        <v>7330</v>
      </c>
      <c r="E2743" s="2" t="s">
        <v>13</v>
      </c>
      <c r="F2743" s="2">
        <v>0</v>
      </c>
      <c r="I2743" s="3" t="str">
        <f ca="1">IFERROR(__xludf.DUMMYFUNCTION("REGEXREPLACE(F2744,""\D"", """")
"),"#VALUE!")</f>
        <v>#VALUE!</v>
      </c>
    </row>
    <row r="2744" spans="1:9" ht="15.75" customHeight="1" x14ac:dyDescent="0.25">
      <c r="A2744" s="1">
        <v>2743</v>
      </c>
      <c r="B2744" s="2">
        <v>2744</v>
      </c>
      <c r="C2744" s="2" t="s">
        <v>7331</v>
      </c>
      <c r="D2744" s="2" t="s">
        <v>7332</v>
      </c>
      <c r="E2744" s="2" t="s">
        <v>7333</v>
      </c>
      <c r="F2744" s="2">
        <v>0</v>
      </c>
      <c r="I2744" s="3" t="str">
        <f ca="1">IFERROR(__xludf.DUMMYFUNCTION("REGEXREPLACE(F2745,""\D"", """")
"),"#VALUE!")</f>
        <v>#VALUE!</v>
      </c>
    </row>
    <row r="2745" spans="1:9" ht="15.75" customHeight="1" x14ac:dyDescent="0.25">
      <c r="A2745" s="1">
        <v>2744</v>
      </c>
      <c r="B2745" s="2">
        <v>2745</v>
      </c>
      <c r="C2745" s="2" t="s">
        <v>7334</v>
      </c>
      <c r="D2745" s="2" t="s">
        <v>7335</v>
      </c>
      <c r="E2745" s="2" t="s">
        <v>13</v>
      </c>
      <c r="F2745" s="2">
        <v>0</v>
      </c>
      <c r="I2745" s="3" t="str">
        <f ca="1">IFERROR(__xludf.DUMMYFUNCTION("REGEXREPLACE(F2746,""\D"", """")
"),"#VALUE!")</f>
        <v>#VALUE!</v>
      </c>
    </row>
    <row r="2746" spans="1:9" ht="15.75" customHeight="1" x14ac:dyDescent="0.25">
      <c r="A2746" s="1">
        <v>2745</v>
      </c>
      <c r="B2746" s="2">
        <v>2746</v>
      </c>
      <c r="C2746" s="2" t="s">
        <v>7336</v>
      </c>
      <c r="D2746" s="2" t="s">
        <v>7337</v>
      </c>
      <c r="E2746" s="2" t="s">
        <v>13</v>
      </c>
      <c r="F2746" s="2">
        <v>0</v>
      </c>
      <c r="I2746" s="3" t="str">
        <f ca="1">IFERROR(__xludf.DUMMYFUNCTION("REGEXREPLACE(F2747,""\D"", """")
"),"#VALUE!")</f>
        <v>#VALUE!</v>
      </c>
    </row>
    <row r="2747" spans="1:9" ht="15.75" customHeight="1" x14ac:dyDescent="0.25">
      <c r="A2747" s="1">
        <v>2746</v>
      </c>
      <c r="B2747" s="2">
        <v>2747</v>
      </c>
      <c r="C2747" s="2" t="s">
        <v>7338</v>
      </c>
      <c r="D2747" s="2" t="s">
        <v>7339</v>
      </c>
      <c r="E2747" s="2" t="s">
        <v>7340</v>
      </c>
      <c r="F2747" s="2" t="s">
        <v>7341</v>
      </c>
      <c r="G2747" s="2">
        <v>43</v>
      </c>
      <c r="H2747" s="2" t="s">
        <v>7342</v>
      </c>
      <c r="I2747" s="3" t="str">
        <f ca="1">IFERROR(__xludf.DUMMYFUNCTION("REGEXREPLACE(F2748,""\D"", """")
"),"249")</f>
        <v>249</v>
      </c>
    </row>
    <row r="2748" spans="1:9" ht="15.75" customHeight="1" x14ac:dyDescent="0.25">
      <c r="A2748" s="1">
        <v>2747</v>
      </c>
      <c r="B2748" s="2">
        <v>2748</v>
      </c>
      <c r="C2748" s="2" t="s">
        <v>7343</v>
      </c>
      <c r="D2748" s="2" t="s">
        <v>7344</v>
      </c>
      <c r="E2748" s="2" t="s">
        <v>13</v>
      </c>
      <c r="F2748" s="2">
        <v>0</v>
      </c>
      <c r="I2748" s="3" t="str">
        <f ca="1">IFERROR(__xludf.DUMMYFUNCTION("REGEXREPLACE(F2749,""\D"", """")
"),"#VALUE!")</f>
        <v>#VALUE!</v>
      </c>
    </row>
    <row r="2749" spans="1:9" ht="15.75" customHeight="1" x14ac:dyDescent="0.25">
      <c r="A2749" s="1">
        <v>2748</v>
      </c>
      <c r="B2749" s="2">
        <v>2749</v>
      </c>
      <c r="C2749" s="2" t="s">
        <v>7345</v>
      </c>
      <c r="D2749" s="2" t="s">
        <v>7346</v>
      </c>
      <c r="E2749" s="2" t="s">
        <v>7347</v>
      </c>
      <c r="F2749" s="2" t="s">
        <v>168</v>
      </c>
      <c r="G2749" s="2">
        <v>0</v>
      </c>
      <c r="H2749" s="2" t="s">
        <v>94</v>
      </c>
      <c r="I2749" s="3" t="str">
        <f ca="1">IFERROR(__xludf.DUMMYFUNCTION("REGEXREPLACE(F2750,""\D"", """")
"),"6")</f>
        <v>6</v>
      </c>
    </row>
    <row r="2750" spans="1:9" ht="15.75" customHeight="1" x14ac:dyDescent="0.25">
      <c r="A2750" s="1">
        <v>2749</v>
      </c>
      <c r="B2750" s="2">
        <v>2750</v>
      </c>
      <c r="C2750" s="2" t="s">
        <v>7348</v>
      </c>
      <c r="D2750" s="2" t="s">
        <v>7349</v>
      </c>
      <c r="E2750" s="2" t="s">
        <v>13</v>
      </c>
      <c r="F2750" s="2">
        <v>0</v>
      </c>
      <c r="I2750" s="3" t="str">
        <f ca="1">IFERROR(__xludf.DUMMYFUNCTION("REGEXREPLACE(F2751,""\D"", """")
"),"#VALUE!")</f>
        <v>#VALUE!</v>
      </c>
    </row>
    <row r="2751" spans="1:9" ht="15.75" customHeight="1" x14ac:dyDescent="0.25">
      <c r="A2751" s="1">
        <v>2750</v>
      </c>
      <c r="B2751" s="2">
        <v>2751</v>
      </c>
      <c r="C2751" s="2" t="s">
        <v>7350</v>
      </c>
      <c r="D2751" s="2" t="s">
        <v>7351</v>
      </c>
      <c r="E2751" s="2" t="s">
        <v>13</v>
      </c>
      <c r="F2751" s="2">
        <v>0</v>
      </c>
      <c r="I2751" s="3" t="str">
        <f ca="1">IFERROR(__xludf.DUMMYFUNCTION("REGEXREPLACE(F2752,""\D"", """")
"),"#VALUE!")</f>
        <v>#VALUE!</v>
      </c>
    </row>
    <row r="2752" spans="1:9" ht="15.75" customHeight="1" x14ac:dyDescent="0.25">
      <c r="A2752" s="1">
        <v>2751</v>
      </c>
      <c r="B2752" s="2">
        <v>2752</v>
      </c>
      <c r="C2752" s="2" t="s">
        <v>7352</v>
      </c>
      <c r="D2752" s="2" t="s">
        <v>7353</v>
      </c>
      <c r="E2752" s="2" t="s">
        <v>7354</v>
      </c>
      <c r="F2752" s="2">
        <v>0</v>
      </c>
      <c r="I2752" s="3" t="str">
        <f ca="1">IFERROR(__xludf.DUMMYFUNCTION("REGEXREPLACE(F2753,""\D"", """")
"),"#VALUE!")</f>
        <v>#VALUE!</v>
      </c>
    </row>
    <row r="2753" spans="1:9" ht="15.75" customHeight="1" x14ac:dyDescent="0.25">
      <c r="A2753" s="1">
        <v>2752</v>
      </c>
      <c r="B2753" s="2">
        <v>2753</v>
      </c>
      <c r="C2753" s="2" t="s">
        <v>7355</v>
      </c>
      <c r="D2753" s="2" t="s">
        <v>7356</v>
      </c>
      <c r="E2753" s="2" t="s">
        <v>7357</v>
      </c>
      <c r="F2753" s="2" t="s">
        <v>314</v>
      </c>
      <c r="G2753" s="2">
        <v>50</v>
      </c>
      <c r="H2753" s="2" t="s">
        <v>2377</v>
      </c>
      <c r="I2753" s="3" t="str">
        <f ca="1">IFERROR(__xludf.DUMMYFUNCTION("REGEXREPLACE(F2754,""\D"", """")
"),"16")</f>
        <v>16</v>
      </c>
    </row>
    <row r="2754" spans="1:9" ht="15.75" customHeight="1" x14ac:dyDescent="0.25">
      <c r="A2754" s="1">
        <v>2753</v>
      </c>
      <c r="B2754" s="2">
        <v>2754</v>
      </c>
      <c r="C2754" s="2" t="s">
        <v>7358</v>
      </c>
      <c r="D2754" s="2" t="s">
        <v>7359</v>
      </c>
      <c r="E2754" s="2" t="s">
        <v>7360</v>
      </c>
      <c r="F2754" s="2" t="s">
        <v>404</v>
      </c>
      <c r="G2754" s="2">
        <v>10</v>
      </c>
      <c r="H2754" s="2" t="s">
        <v>307</v>
      </c>
      <c r="I2754" s="3" t="str">
        <f ca="1">IFERROR(__xludf.DUMMYFUNCTION("REGEXREPLACE(F2755,""\D"", """")
"),"2")</f>
        <v>2</v>
      </c>
    </row>
    <row r="2755" spans="1:9" ht="15.75" customHeight="1" x14ac:dyDescent="0.25">
      <c r="A2755" s="1">
        <v>2754</v>
      </c>
      <c r="B2755" s="2">
        <v>2755</v>
      </c>
      <c r="C2755" s="2" t="s">
        <v>7361</v>
      </c>
      <c r="D2755" s="2" t="s">
        <v>7362</v>
      </c>
      <c r="E2755" s="2" t="s">
        <v>13</v>
      </c>
      <c r="F2755" s="2">
        <v>0</v>
      </c>
      <c r="I2755" s="3" t="str">
        <f ca="1">IFERROR(__xludf.DUMMYFUNCTION("REGEXREPLACE(F2756,""\D"", """")
"),"#VALUE!")</f>
        <v>#VALUE!</v>
      </c>
    </row>
    <row r="2756" spans="1:9" ht="15.75" customHeight="1" x14ac:dyDescent="0.25">
      <c r="A2756" s="1">
        <v>2755</v>
      </c>
      <c r="B2756" s="2">
        <v>2756</v>
      </c>
      <c r="C2756" s="2" t="s">
        <v>7363</v>
      </c>
      <c r="D2756" s="2" t="s">
        <v>7364</v>
      </c>
      <c r="E2756" s="2" t="s">
        <v>7365</v>
      </c>
      <c r="F2756" s="2" t="s">
        <v>58</v>
      </c>
      <c r="G2756" s="2">
        <v>105</v>
      </c>
      <c r="H2756" s="2" t="s">
        <v>3932</v>
      </c>
      <c r="I2756" s="3" t="str">
        <f ca="1">IFERROR(__xludf.DUMMYFUNCTION("REGEXREPLACE(F2757,""\D"", """")
"),"30")</f>
        <v>30</v>
      </c>
    </row>
    <row r="2757" spans="1:9" ht="15.75" customHeight="1" x14ac:dyDescent="0.25">
      <c r="A2757" s="1">
        <v>2756</v>
      </c>
      <c r="B2757" s="2">
        <v>2757</v>
      </c>
      <c r="C2757" s="2" t="s">
        <v>7366</v>
      </c>
      <c r="D2757" s="2" t="s">
        <v>7367</v>
      </c>
      <c r="E2757" s="2" t="s">
        <v>13</v>
      </c>
      <c r="F2757" s="2">
        <v>0</v>
      </c>
      <c r="I2757" s="3" t="str">
        <f ca="1">IFERROR(__xludf.DUMMYFUNCTION("REGEXREPLACE(F2758,""\D"", """")
"),"#VALUE!")</f>
        <v>#VALUE!</v>
      </c>
    </row>
    <row r="2758" spans="1:9" ht="15.75" customHeight="1" x14ac:dyDescent="0.25">
      <c r="A2758" s="1">
        <v>2757</v>
      </c>
      <c r="B2758" s="2">
        <v>2758</v>
      </c>
      <c r="C2758" s="2" t="s">
        <v>7368</v>
      </c>
      <c r="D2758" s="2" t="s">
        <v>7369</v>
      </c>
      <c r="E2758" s="2" t="s">
        <v>7370</v>
      </c>
      <c r="F2758" s="2">
        <v>0</v>
      </c>
      <c r="I2758" s="3" t="str">
        <f ca="1">IFERROR(__xludf.DUMMYFUNCTION("REGEXREPLACE(F2759,""\D"", """")
"),"#VALUE!")</f>
        <v>#VALUE!</v>
      </c>
    </row>
    <row r="2759" spans="1:9" ht="15.75" customHeight="1" x14ac:dyDescent="0.25">
      <c r="A2759" s="1">
        <v>2758</v>
      </c>
      <c r="B2759" s="2">
        <v>2759</v>
      </c>
      <c r="C2759" s="2" t="s">
        <v>7371</v>
      </c>
      <c r="D2759" s="2" t="s">
        <v>7372</v>
      </c>
      <c r="E2759" s="2" t="s">
        <v>7373</v>
      </c>
      <c r="F2759" s="2" t="s">
        <v>168</v>
      </c>
      <c r="G2759" s="2">
        <v>20</v>
      </c>
      <c r="H2759" s="2" t="s">
        <v>858</v>
      </c>
      <c r="I2759" s="3" t="str">
        <f ca="1">IFERROR(__xludf.DUMMYFUNCTION("REGEXREPLACE(F2760,""\D"", """")
"),"6")</f>
        <v>6</v>
      </c>
    </row>
    <row r="2760" spans="1:9" ht="15.75" customHeight="1" x14ac:dyDescent="0.25">
      <c r="A2760" s="1">
        <v>2759</v>
      </c>
      <c r="B2760" s="2">
        <v>2760</v>
      </c>
      <c r="C2760" s="2" t="s">
        <v>7374</v>
      </c>
      <c r="D2760" s="2" t="s">
        <v>7375</v>
      </c>
      <c r="E2760" s="2" t="s">
        <v>13</v>
      </c>
      <c r="F2760" s="2">
        <v>0</v>
      </c>
      <c r="I2760" s="3" t="str">
        <f ca="1">IFERROR(__xludf.DUMMYFUNCTION("REGEXREPLACE(F2761,""\D"", """")
"),"#VALUE!")</f>
        <v>#VALUE!</v>
      </c>
    </row>
    <row r="2761" spans="1:9" ht="15.75" customHeight="1" x14ac:dyDescent="0.25">
      <c r="A2761" s="1">
        <v>2760</v>
      </c>
      <c r="B2761" s="2">
        <v>2761</v>
      </c>
      <c r="C2761" s="2" t="s">
        <v>7376</v>
      </c>
      <c r="D2761" s="2" t="s">
        <v>7377</v>
      </c>
      <c r="E2761" s="2" t="s">
        <v>13</v>
      </c>
      <c r="F2761" s="2">
        <v>0</v>
      </c>
      <c r="I2761" s="3" t="str">
        <f ca="1">IFERROR(__xludf.DUMMYFUNCTION("REGEXREPLACE(F2762,""\D"", """")
"),"#VALUE!")</f>
        <v>#VALUE!</v>
      </c>
    </row>
    <row r="2762" spans="1:9" ht="15.75" customHeight="1" x14ac:dyDescent="0.25">
      <c r="A2762" s="1">
        <v>2761</v>
      </c>
      <c r="B2762" s="2">
        <v>2762</v>
      </c>
      <c r="C2762" s="2" t="s">
        <v>7378</v>
      </c>
      <c r="D2762" s="2" t="s">
        <v>7379</v>
      </c>
      <c r="E2762" s="2" t="s">
        <v>7380</v>
      </c>
      <c r="F2762" s="2" t="s">
        <v>6543</v>
      </c>
      <c r="G2762" s="2">
        <v>0</v>
      </c>
      <c r="H2762" s="2" t="s">
        <v>5551</v>
      </c>
      <c r="I2762" s="3" t="str">
        <f ca="1">IFERROR(__xludf.DUMMYFUNCTION("REGEXREPLACE(F2763,""\D"", """")
"),"80")</f>
        <v>80</v>
      </c>
    </row>
    <row r="2763" spans="1:9" ht="15.75" customHeight="1" x14ac:dyDescent="0.25">
      <c r="A2763" s="1">
        <v>2762</v>
      </c>
      <c r="B2763" s="2">
        <v>2763</v>
      </c>
      <c r="C2763" s="2" t="s">
        <v>7381</v>
      </c>
      <c r="D2763" s="2" t="s">
        <v>7382</v>
      </c>
      <c r="E2763" s="2" t="s">
        <v>7354</v>
      </c>
      <c r="F2763" s="2">
        <v>0</v>
      </c>
      <c r="I2763" s="3" t="str">
        <f ca="1">IFERROR(__xludf.DUMMYFUNCTION("REGEXREPLACE(F2764,""\D"", """")
"),"#VALUE!")</f>
        <v>#VALUE!</v>
      </c>
    </row>
    <row r="2764" spans="1:9" ht="15.75" customHeight="1" x14ac:dyDescent="0.25">
      <c r="A2764" s="1">
        <v>2763</v>
      </c>
      <c r="B2764" s="2">
        <v>2764</v>
      </c>
      <c r="C2764" s="2" t="s">
        <v>7383</v>
      </c>
      <c r="D2764" s="2" t="s">
        <v>7384</v>
      </c>
      <c r="E2764" s="2" t="s">
        <v>7385</v>
      </c>
      <c r="F2764" s="2" t="s">
        <v>144</v>
      </c>
      <c r="G2764" s="2">
        <v>0</v>
      </c>
      <c r="H2764" s="2" t="s">
        <v>2281</v>
      </c>
      <c r="I2764" s="3" t="str">
        <f ca="1">IFERROR(__xludf.DUMMYFUNCTION("REGEXREPLACE(F2765,""\D"", """")
"),"45")</f>
        <v>45</v>
      </c>
    </row>
    <row r="2765" spans="1:9" ht="15.75" customHeight="1" x14ac:dyDescent="0.25">
      <c r="A2765" s="1">
        <v>2764</v>
      </c>
      <c r="B2765" s="2">
        <v>2765</v>
      </c>
      <c r="C2765" s="2" t="s">
        <v>7386</v>
      </c>
      <c r="D2765" s="2" t="s">
        <v>7387</v>
      </c>
      <c r="E2765" s="2" t="s">
        <v>7388</v>
      </c>
      <c r="F2765" s="2" t="s">
        <v>504</v>
      </c>
      <c r="G2765" s="2">
        <v>2</v>
      </c>
      <c r="H2765" s="2" t="s">
        <v>2906</v>
      </c>
      <c r="I2765" s="3" t="str">
        <f ca="1">IFERROR(__xludf.DUMMYFUNCTION("REGEXREPLACE(F2766,""\D"", """")
"),"51")</f>
        <v>51</v>
      </c>
    </row>
    <row r="2766" spans="1:9" ht="15.75" customHeight="1" x14ac:dyDescent="0.25">
      <c r="A2766" s="1">
        <v>2765</v>
      </c>
      <c r="B2766" s="2">
        <v>2766</v>
      </c>
      <c r="C2766" s="2" t="s">
        <v>7389</v>
      </c>
      <c r="D2766" s="2" t="s">
        <v>7390</v>
      </c>
      <c r="E2766" s="2" t="s">
        <v>7391</v>
      </c>
      <c r="F2766" s="2" t="s">
        <v>35</v>
      </c>
      <c r="G2766" s="2">
        <v>5</v>
      </c>
      <c r="H2766" s="2" t="s">
        <v>155</v>
      </c>
      <c r="I2766" s="3" t="str">
        <f ca="1">IFERROR(__xludf.DUMMYFUNCTION("REGEXREPLACE(F2767,""\D"", """")
"),"5")</f>
        <v>5</v>
      </c>
    </row>
    <row r="2767" spans="1:9" ht="15.75" customHeight="1" x14ac:dyDescent="0.25">
      <c r="A2767" s="1">
        <v>2766</v>
      </c>
      <c r="B2767" s="2">
        <v>2767</v>
      </c>
      <c r="C2767" s="2" t="s">
        <v>7392</v>
      </c>
      <c r="D2767" s="2" t="s">
        <v>7393</v>
      </c>
      <c r="E2767" s="2" t="s">
        <v>13</v>
      </c>
      <c r="F2767" s="2">
        <v>0</v>
      </c>
      <c r="I2767" s="3" t="str">
        <f ca="1">IFERROR(__xludf.DUMMYFUNCTION("REGEXREPLACE(F2768,""\D"", """")
"),"#VALUE!")</f>
        <v>#VALUE!</v>
      </c>
    </row>
    <row r="2768" spans="1:9" ht="15.75" customHeight="1" x14ac:dyDescent="0.25">
      <c r="A2768" s="1">
        <v>2767</v>
      </c>
      <c r="B2768" s="2">
        <v>2768</v>
      </c>
      <c r="C2768" s="2" t="s">
        <v>7394</v>
      </c>
      <c r="D2768" s="2" t="s">
        <v>7395</v>
      </c>
      <c r="E2768" s="2" t="s">
        <v>7396</v>
      </c>
      <c r="F2768" s="2">
        <v>0</v>
      </c>
      <c r="I2768" s="3" t="str">
        <f ca="1">IFERROR(__xludf.DUMMYFUNCTION("REGEXREPLACE(F2769,""\D"", """")
"),"#VALUE!")</f>
        <v>#VALUE!</v>
      </c>
    </row>
    <row r="2769" spans="1:9" ht="15.75" customHeight="1" x14ac:dyDescent="0.25">
      <c r="A2769" s="1">
        <v>2768</v>
      </c>
      <c r="B2769" s="2">
        <v>2769</v>
      </c>
      <c r="C2769" s="2" t="s">
        <v>7397</v>
      </c>
      <c r="D2769" s="2" t="s">
        <v>7398</v>
      </c>
      <c r="E2769" s="2" t="s">
        <v>7399</v>
      </c>
      <c r="F2769" s="2">
        <v>0</v>
      </c>
      <c r="I2769" s="3" t="str">
        <f ca="1">IFERROR(__xludf.DUMMYFUNCTION("REGEXREPLACE(F2770,""\D"", """")
"),"#VALUE!")</f>
        <v>#VALUE!</v>
      </c>
    </row>
    <row r="2770" spans="1:9" ht="15.75" customHeight="1" x14ac:dyDescent="0.25">
      <c r="A2770" s="1">
        <v>2769</v>
      </c>
      <c r="B2770" s="2">
        <v>2770</v>
      </c>
      <c r="C2770" s="2" t="s">
        <v>7400</v>
      </c>
      <c r="D2770" s="2" t="s">
        <v>7401</v>
      </c>
      <c r="E2770" s="2" t="s">
        <v>7402</v>
      </c>
      <c r="F2770" s="2" t="s">
        <v>35</v>
      </c>
      <c r="G2770" s="2">
        <v>0</v>
      </c>
      <c r="H2770" s="2" t="s">
        <v>1162</v>
      </c>
      <c r="I2770" s="3" t="str">
        <f ca="1">IFERROR(__xludf.DUMMYFUNCTION("REGEXREPLACE(F2771,""\D"", """")
"),"5")</f>
        <v>5</v>
      </c>
    </row>
    <row r="2771" spans="1:9" ht="15.75" customHeight="1" x14ac:dyDescent="0.25">
      <c r="A2771" s="1">
        <v>2770</v>
      </c>
      <c r="B2771" s="2">
        <v>2771</v>
      </c>
      <c r="C2771" s="2" t="s">
        <v>7403</v>
      </c>
      <c r="D2771" s="2" t="s">
        <v>7404</v>
      </c>
      <c r="E2771" s="2" t="s">
        <v>7405</v>
      </c>
      <c r="F2771" s="2" t="s">
        <v>383</v>
      </c>
      <c r="G2771" s="2">
        <v>0</v>
      </c>
      <c r="H2771" s="2" t="s">
        <v>357</v>
      </c>
      <c r="I2771" s="3" t="str">
        <f ca="1">IFERROR(__xludf.DUMMYFUNCTION("REGEXREPLACE(F2772,""\D"", """")
"),"20")</f>
        <v>20</v>
      </c>
    </row>
    <row r="2772" spans="1:9" ht="15.75" customHeight="1" x14ac:dyDescent="0.25">
      <c r="A2772" s="1">
        <v>2771</v>
      </c>
      <c r="B2772" s="2">
        <v>2772</v>
      </c>
      <c r="C2772" s="2" t="s">
        <v>7406</v>
      </c>
      <c r="D2772" s="2" t="s">
        <v>7407</v>
      </c>
      <c r="E2772" s="2" t="s">
        <v>13</v>
      </c>
      <c r="F2772" s="2">
        <v>0</v>
      </c>
      <c r="I2772" s="3" t="str">
        <f ca="1">IFERROR(__xludf.DUMMYFUNCTION("REGEXREPLACE(F2773,""\D"", """")
"),"#VALUE!")</f>
        <v>#VALUE!</v>
      </c>
    </row>
    <row r="2773" spans="1:9" ht="15.75" customHeight="1" x14ac:dyDescent="0.25">
      <c r="A2773" s="1">
        <v>2772</v>
      </c>
      <c r="B2773" s="2">
        <v>2773</v>
      </c>
      <c r="C2773" s="2" t="s">
        <v>7408</v>
      </c>
      <c r="D2773" s="2" t="s">
        <v>7409</v>
      </c>
      <c r="E2773" s="2" t="s">
        <v>7410</v>
      </c>
      <c r="F2773" s="2" t="s">
        <v>134</v>
      </c>
      <c r="G2773" s="2">
        <v>0</v>
      </c>
      <c r="H2773" s="2" t="s">
        <v>135</v>
      </c>
      <c r="I2773" s="3" t="str">
        <f ca="1">IFERROR(__xludf.DUMMYFUNCTION("REGEXREPLACE(F2774,""\D"", """")
"),"21")</f>
        <v>21</v>
      </c>
    </row>
    <row r="2774" spans="1:9" ht="15.75" customHeight="1" x14ac:dyDescent="0.25">
      <c r="A2774" s="1">
        <v>2773</v>
      </c>
      <c r="B2774" s="2">
        <v>2774</v>
      </c>
      <c r="C2774" s="2" t="s">
        <v>7411</v>
      </c>
      <c r="D2774" s="2" t="s">
        <v>7412</v>
      </c>
      <c r="E2774" s="2" t="s">
        <v>7413</v>
      </c>
      <c r="F2774" s="2">
        <v>0</v>
      </c>
      <c r="I2774" s="3" t="str">
        <f ca="1">IFERROR(__xludf.DUMMYFUNCTION("REGEXREPLACE(F2775,""\D"", """")
"),"#VALUE!")</f>
        <v>#VALUE!</v>
      </c>
    </row>
    <row r="2775" spans="1:9" ht="15.75" customHeight="1" x14ac:dyDescent="0.25">
      <c r="A2775" s="1">
        <v>2774</v>
      </c>
      <c r="B2775" s="2">
        <v>2775</v>
      </c>
      <c r="C2775" s="2" t="s">
        <v>7414</v>
      </c>
      <c r="D2775" s="2" t="s">
        <v>7415</v>
      </c>
      <c r="E2775" s="2" t="s">
        <v>13</v>
      </c>
      <c r="F2775" s="2">
        <v>0</v>
      </c>
      <c r="I2775" s="3" t="str">
        <f ca="1">IFERROR(__xludf.DUMMYFUNCTION("REGEXREPLACE(F2776,""\D"", """")
"),"#VALUE!")</f>
        <v>#VALUE!</v>
      </c>
    </row>
    <row r="2776" spans="1:9" ht="15.75" customHeight="1" x14ac:dyDescent="0.25">
      <c r="A2776" s="1">
        <v>2775</v>
      </c>
      <c r="B2776" s="2">
        <v>2776</v>
      </c>
      <c r="C2776" s="2" t="s">
        <v>7416</v>
      </c>
      <c r="D2776" s="2" t="s">
        <v>7417</v>
      </c>
      <c r="E2776" s="2" t="s">
        <v>7418</v>
      </c>
      <c r="F2776" s="2">
        <v>0</v>
      </c>
      <c r="I2776" s="3" t="str">
        <f ca="1">IFERROR(__xludf.DUMMYFUNCTION("REGEXREPLACE(F2777,""\D"", """")
"),"#VALUE!")</f>
        <v>#VALUE!</v>
      </c>
    </row>
    <row r="2777" spans="1:9" ht="15.75" customHeight="1" x14ac:dyDescent="0.25">
      <c r="A2777" s="1">
        <v>2776</v>
      </c>
      <c r="B2777" s="2">
        <v>2777</v>
      </c>
      <c r="C2777" s="2" t="s">
        <v>7419</v>
      </c>
      <c r="D2777" s="2" t="s">
        <v>7420</v>
      </c>
      <c r="E2777" s="2" t="s">
        <v>7421</v>
      </c>
      <c r="F2777" s="2">
        <v>0</v>
      </c>
      <c r="I2777" s="3" t="str">
        <f ca="1">IFERROR(__xludf.DUMMYFUNCTION("REGEXREPLACE(F2778,""\D"", """")
"),"#VALUE!")</f>
        <v>#VALUE!</v>
      </c>
    </row>
    <row r="2778" spans="1:9" ht="15.75" customHeight="1" x14ac:dyDescent="0.25">
      <c r="A2778" s="1">
        <v>2777</v>
      </c>
      <c r="B2778" s="2">
        <v>2778</v>
      </c>
      <c r="C2778" s="2" t="s">
        <v>7422</v>
      </c>
      <c r="D2778" s="2" t="s">
        <v>7423</v>
      </c>
      <c r="E2778" s="2" t="s">
        <v>13</v>
      </c>
      <c r="F2778" s="2">
        <v>0</v>
      </c>
      <c r="I2778" s="3" t="str">
        <f ca="1">IFERROR(__xludf.DUMMYFUNCTION("REGEXREPLACE(F2779,""\D"", """")
"),"#VALUE!")</f>
        <v>#VALUE!</v>
      </c>
    </row>
    <row r="2779" spans="1:9" ht="15.75" customHeight="1" x14ac:dyDescent="0.25">
      <c r="A2779" s="1">
        <v>2778</v>
      </c>
      <c r="B2779" s="2">
        <v>2779</v>
      </c>
      <c r="C2779" s="2" t="s">
        <v>7424</v>
      </c>
      <c r="D2779" s="2" t="s">
        <v>7425</v>
      </c>
      <c r="E2779" s="2" t="s">
        <v>13</v>
      </c>
      <c r="F2779" s="2">
        <v>0</v>
      </c>
      <c r="I2779" s="3" t="str">
        <f ca="1">IFERROR(__xludf.DUMMYFUNCTION("REGEXREPLACE(F2780,""\D"", """")
"),"#VALUE!")</f>
        <v>#VALUE!</v>
      </c>
    </row>
    <row r="2780" spans="1:9" ht="15.75" customHeight="1" x14ac:dyDescent="0.25">
      <c r="A2780" s="1">
        <v>2779</v>
      </c>
      <c r="B2780" s="2">
        <v>2780</v>
      </c>
      <c r="C2780" s="2" t="s">
        <v>7426</v>
      </c>
      <c r="D2780" s="2" t="s">
        <v>7427</v>
      </c>
      <c r="E2780" s="2" t="s">
        <v>7428</v>
      </c>
      <c r="F2780" s="2" t="s">
        <v>809</v>
      </c>
      <c r="G2780" s="2">
        <v>0</v>
      </c>
      <c r="H2780" s="2" t="s">
        <v>221</v>
      </c>
      <c r="I2780" s="3" t="str">
        <f ca="1">IFERROR(__xludf.DUMMYFUNCTION("REGEXREPLACE(F2781,""\D"", """")
"),"29")</f>
        <v>29</v>
      </c>
    </row>
    <row r="2781" spans="1:9" ht="15.75" customHeight="1" x14ac:dyDescent="0.25">
      <c r="A2781" s="1">
        <v>2780</v>
      </c>
      <c r="B2781" s="2">
        <v>2781</v>
      </c>
      <c r="C2781" s="2" t="s">
        <v>7429</v>
      </c>
      <c r="D2781" s="2" t="s">
        <v>7430</v>
      </c>
      <c r="E2781" s="2" t="s">
        <v>7431</v>
      </c>
      <c r="F2781" s="2" t="s">
        <v>7432</v>
      </c>
      <c r="G2781" s="2">
        <v>24</v>
      </c>
      <c r="H2781" s="2" t="s">
        <v>7433</v>
      </c>
      <c r="I2781" s="3" t="str">
        <f ca="1">IFERROR(__xludf.DUMMYFUNCTION("REGEXREPLACE(F2782,""\D"", """")
"),"234")</f>
        <v>234</v>
      </c>
    </row>
    <row r="2782" spans="1:9" ht="15.75" customHeight="1" x14ac:dyDescent="0.25">
      <c r="A2782" s="1">
        <v>2781</v>
      </c>
      <c r="B2782" s="2">
        <v>2782</v>
      </c>
      <c r="C2782" s="2" t="s">
        <v>7434</v>
      </c>
      <c r="D2782" s="2" t="s">
        <v>7435</v>
      </c>
      <c r="E2782" s="2" t="s">
        <v>13</v>
      </c>
      <c r="F2782" s="2">
        <v>0</v>
      </c>
      <c r="I2782" s="3" t="str">
        <f ca="1">IFERROR(__xludf.DUMMYFUNCTION("REGEXREPLACE(F2783,""\D"", """")
"),"#VALUE!")</f>
        <v>#VALUE!</v>
      </c>
    </row>
    <row r="2783" spans="1:9" ht="15.75" customHeight="1" x14ac:dyDescent="0.25">
      <c r="A2783" s="1">
        <v>2782</v>
      </c>
      <c r="B2783" s="2">
        <v>2783</v>
      </c>
      <c r="C2783" s="2" t="s">
        <v>7436</v>
      </c>
      <c r="D2783" s="2" t="s">
        <v>7437</v>
      </c>
      <c r="E2783" s="2" t="s">
        <v>7438</v>
      </c>
      <c r="F2783" s="2" t="s">
        <v>102</v>
      </c>
      <c r="G2783" s="2">
        <v>1</v>
      </c>
      <c r="H2783" s="2" t="s">
        <v>272</v>
      </c>
      <c r="I2783" s="3" t="str">
        <f ca="1">IFERROR(__xludf.DUMMYFUNCTION("REGEXREPLACE(F2784,""\D"", """")
"),"17")</f>
        <v>17</v>
      </c>
    </row>
    <row r="2784" spans="1:9" ht="15.75" customHeight="1" x14ac:dyDescent="0.25">
      <c r="A2784" s="1">
        <v>2783</v>
      </c>
      <c r="B2784" s="2">
        <v>2784</v>
      </c>
      <c r="C2784" s="2" t="s">
        <v>7439</v>
      </c>
      <c r="D2784" s="2" t="s">
        <v>7440</v>
      </c>
      <c r="E2784" s="2" t="s">
        <v>13</v>
      </c>
      <c r="F2784" s="2">
        <v>0</v>
      </c>
      <c r="I2784" s="3" t="str">
        <f ca="1">IFERROR(__xludf.DUMMYFUNCTION("REGEXREPLACE(F2785,""\D"", """")
"),"#VALUE!")</f>
        <v>#VALUE!</v>
      </c>
    </row>
    <row r="2785" spans="1:9" ht="15.75" customHeight="1" x14ac:dyDescent="0.25">
      <c r="A2785" s="1">
        <v>2784</v>
      </c>
      <c r="B2785" s="2">
        <v>2785</v>
      </c>
      <c r="C2785" s="2" t="s">
        <v>7441</v>
      </c>
      <c r="D2785" s="2" t="s">
        <v>7442</v>
      </c>
      <c r="E2785" s="2" t="s">
        <v>7443</v>
      </c>
      <c r="F2785" s="2" t="s">
        <v>6236</v>
      </c>
      <c r="G2785" s="2">
        <v>0</v>
      </c>
      <c r="H2785" s="2" t="s">
        <v>5397</v>
      </c>
      <c r="I2785" s="3" t="str">
        <f ca="1">IFERROR(__xludf.DUMMYFUNCTION("REGEXREPLACE(F2786,""\D"", """")
"),"60")</f>
        <v>60</v>
      </c>
    </row>
    <row r="2786" spans="1:9" ht="15.75" customHeight="1" x14ac:dyDescent="0.25">
      <c r="A2786" s="1">
        <v>2785</v>
      </c>
      <c r="B2786" s="2">
        <v>2786</v>
      </c>
      <c r="C2786" s="2" t="s">
        <v>7444</v>
      </c>
      <c r="D2786" s="2" t="s">
        <v>7445</v>
      </c>
      <c r="E2786" s="2" t="s">
        <v>7446</v>
      </c>
      <c r="F2786" s="2" t="s">
        <v>35</v>
      </c>
      <c r="G2786" s="2">
        <v>5</v>
      </c>
      <c r="H2786" s="2" t="s">
        <v>155</v>
      </c>
      <c r="I2786" s="3" t="str">
        <f ca="1">IFERROR(__xludf.DUMMYFUNCTION("REGEXREPLACE(F2787,""\D"", """")
"),"5")</f>
        <v>5</v>
      </c>
    </row>
    <row r="2787" spans="1:9" ht="15.75" customHeight="1" x14ac:dyDescent="0.25">
      <c r="A2787" s="1">
        <v>2786</v>
      </c>
      <c r="B2787" s="2">
        <v>2787</v>
      </c>
      <c r="C2787" s="2" t="s">
        <v>7447</v>
      </c>
      <c r="D2787" s="2" t="s">
        <v>7448</v>
      </c>
      <c r="E2787" s="2" t="s">
        <v>13</v>
      </c>
      <c r="F2787" s="2">
        <v>0</v>
      </c>
      <c r="I2787" s="3" t="str">
        <f ca="1">IFERROR(__xludf.DUMMYFUNCTION("REGEXREPLACE(F2788,""\D"", """")
"),"#VALUE!")</f>
        <v>#VALUE!</v>
      </c>
    </row>
    <row r="2788" spans="1:9" ht="15.75" customHeight="1" x14ac:dyDescent="0.25">
      <c r="A2788" s="1">
        <v>2787</v>
      </c>
      <c r="B2788" s="2">
        <v>2788</v>
      </c>
      <c r="C2788" s="2" t="s">
        <v>7449</v>
      </c>
      <c r="D2788" s="2" t="s">
        <v>7450</v>
      </c>
      <c r="E2788" s="2" t="s">
        <v>7451</v>
      </c>
      <c r="F2788" s="2">
        <v>0</v>
      </c>
      <c r="I2788" s="3" t="str">
        <f ca="1">IFERROR(__xludf.DUMMYFUNCTION("REGEXREPLACE(F2789,""\D"", """")
"),"#VALUE!")</f>
        <v>#VALUE!</v>
      </c>
    </row>
    <row r="2789" spans="1:9" ht="15.75" customHeight="1" x14ac:dyDescent="0.25">
      <c r="A2789" s="1">
        <v>2788</v>
      </c>
      <c r="B2789" s="2">
        <v>2789</v>
      </c>
      <c r="C2789" s="2" t="s">
        <v>7452</v>
      </c>
      <c r="D2789" s="2" t="s">
        <v>7453</v>
      </c>
      <c r="E2789" s="2" t="s">
        <v>7454</v>
      </c>
      <c r="F2789" s="2" t="s">
        <v>168</v>
      </c>
      <c r="G2789" s="2">
        <v>16</v>
      </c>
      <c r="H2789" s="2" t="s">
        <v>440</v>
      </c>
      <c r="I2789" s="3" t="str">
        <f ca="1">IFERROR(__xludf.DUMMYFUNCTION("REGEXREPLACE(F2790,""\D"", """")
"),"6")</f>
        <v>6</v>
      </c>
    </row>
    <row r="2790" spans="1:9" ht="15.75" customHeight="1" x14ac:dyDescent="0.25">
      <c r="A2790" s="1">
        <v>2789</v>
      </c>
      <c r="B2790" s="2">
        <v>2790</v>
      </c>
      <c r="C2790" s="2" t="s">
        <v>7455</v>
      </c>
      <c r="D2790" s="2" t="s">
        <v>7456</v>
      </c>
      <c r="E2790" s="2" t="s">
        <v>13</v>
      </c>
      <c r="F2790" s="2">
        <v>0</v>
      </c>
      <c r="I2790" s="3" t="str">
        <f ca="1">IFERROR(__xludf.DUMMYFUNCTION("REGEXREPLACE(F2791,""\D"", """")
"),"#VALUE!")</f>
        <v>#VALUE!</v>
      </c>
    </row>
    <row r="2791" spans="1:9" ht="15.75" customHeight="1" x14ac:dyDescent="0.25">
      <c r="A2791" s="1">
        <v>2790</v>
      </c>
      <c r="B2791" s="2">
        <v>2791</v>
      </c>
      <c r="C2791" s="2" t="s">
        <v>7457</v>
      </c>
      <c r="D2791" s="2" t="s">
        <v>7458</v>
      </c>
      <c r="E2791" s="2" t="s">
        <v>1109</v>
      </c>
      <c r="F2791" s="2">
        <v>0</v>
      </c>
      <c r="I2791" s="3" t="str">
        <f ca="1">IFERROR(__xludf.DUMMYFUNCTION("REGEXREPLACE(F2792,""\D"", """")
"),"#VALUE!")</f>
        <v>#VALUE!</v>
      </c>
    </row>
    <row r="2792" spans="1:9" ht="15.75" customHeight="1" x14ac:dyDescent="0.25">
      <c r="A2792" s="1">
        <v>2791</v>
      </c>
      <c r="B2792" s="2">
        <v>2792</v>
      </c>
      <c r="C2792" s="2" t="s">
        <v>7459</v>
      </c>
      <c r="D2792" s="2" t="s">
        <v>7460</v>
      </c>
      <c r="E2792" s="2" t="s">
        <v>6915</v>
      </c>
      <c r="F2792" s="2" t="s">
        <v>220</v>
      </c>
      <c r="G2792" s="2">
        <v>0</v>
      </c>
      <c r="H2792" s="2" t="s">
        <v>272</v>
      </c>
      <c r="I2792" s="3" t="str">
        <f ca="1">IFERROR(__xludf.DUMMYFUNCTION("REGEXREPLACE(F2793,""\D"", """")
"),"18")</f>
        <v>18</v>
      </c>
    </row>
    <row r="2793" spans="1:9" ht="15.75" customHeight="1" x14ac:dyDescent="0.25">
      <c r="A2793" s="1">
        <v>2792</v>
      </c>
      <c r="B2793" s="2">
        <v>2793</v>
      </c>
      <c r="C2793" s="2" t="s">
        <v>7461</v>
      </c>
      <c r="D2793" s="2" t="s">
        <v>7462</v>
      </c>
      <c r="E2793" s="2" t="s">
        <v>2018</v>
      </c>
      <c r="F2793" s="2">
        <v>0</v>
      </c>
      <c r="I2793" s="3" t="str">
        <f ca="1">IFERROR(__xludf.DUMMYFUNCTION("REGEXREPLACE(F2794,""\D"", """")
"),"#VALUE!")</f>
        <v>#VALUE!</v>
      </c>
    </row>
    <row r="2794" spans="1:9" ht="15.75" customHeight="1" x14ac:dyDescent="0.25">
      <c r="A2794" s="1">
        <v>2793</v>
      </c>
      <c r="B2794" s="2">
        <v>2794</v>
      </c>
      <c r="C2794" s="2" t="s">
        <v>7463</v>
      </c>
      <c r="D2794" s="2" t="s">
        <v>7464</v>
      </c>
      <c r="E2794" s="2" t="s">
        <v>13</v>
      </c>
      <c r="F2794" s="2">
        <v>0</v>
      </c>
      <c r="I2794" s="3" t="str">
        <f ca="1">IFERROR(__xludf.DUMMYFUNCTION("REGEXREPLACE(F2795,""\D"", """")
"),"#VALUE!")</f>
        <v>#VALUE!</v>
      </c>
    </row>
    <row r="2795" spans="1:9" ht="15.75" customHeight="1" x14ac:dyDescent="0.25">
      <c r="A2795" s="1">
        <v>2794</v>
      </c>
      <c r="B2795" s="2">
        <v>2795</v>
      </c>
      <c r="C2795" s="2" t="s">
        <v>7465</v>
      </c>
      <c r="D2795" s="2" t="s">
        <v>7466</v>
      </c>
      <c r="E2795" s="2" t="s">
        <v>13</v>
      </c>
      <c r="F2795" s="2">
        <v>0</v>
      </c>
      <c r="I2795" s="3" t="str">
        <f ca="1">IFERROR(__xludf.DUMMYFUNCTION("REGEXREPLACE(F2796,""\D"", """")
"),"#VALUE!")</f>
        <v>#VALUE!</v>
      </c>
    </row>
    <row r="2796" spans="1:9" ht="15.75" customHeight="1" x14ac:dyDescent="0.25">
      <c r="A2796" s="1">
        <v>2795</v>
      </c>
      <c r="B2796" s="2">
        <v>2796</v>
      </c>
      <c r="C2796" s="2" t="s">
        <v>7467</v>
      </c>
      <c r="D2796" s="2" t="s">
        <v>7468</v>
      </c>
      <c r="E2796" s="2" t="s">
        <v>13</v>
      </c>
      <c r="F2796" s="2">
        <v>0</v>
      </c>
      <c r="I2796" s="3" t="str">
        <f ca="1">IFERROR(__xludf.DUMMYFUNCTION("REGEXREPLACE(F2797,""\D"", """")
"),"#VALUE!")</f>
        <v>#VALUE!</v>
      </c>
    </row>
    <row r="2797" spans="1:9" ht="15.75" customHeight="1" x14ac:dyDescent="0.25">
      <c r="A2797" s="1">
        <v>2796</v>
      </c>
      <c r="B2797" s="2">
        <v>2797</v>
      </c>
      <c r="C2797" s="2" t="s">
        <v>7469</v>
      </c>
      <c r="D2797" s="2" t="s">
        <v>7470</v>
      </c>
      <c r="E2797" s="2" t="s">
        <v>827</v>
      </c>
      <c r="F2797" s="2">
        <v>0</v>
      </c>
      <c r="I2797" s="3" t="str">
        <f ca="1">IFERROR(__xludf.DUMMYFUNCTION("REGEXREPLACE(F2798,""\D"", """")
"),"#VALUE!")</f>
        <v>#VALUE!</v>
      </c>
    </row>
    <row r="2798" spans="1:9" ht="15.75" customHeight="1" x14ac:dyDescent="0.25">
      <c r="A2798" s="1">
        <v>2797</v>
      </c>
      <c r="B2798" s="2">
        <v>2798</v>
      </c>
      <c r="C2798" s="2" t="s">
        <v>7471</v>
      </c>
      <c r="D2798" s="2" t="s">
        <v>7472</v>
      </c>
      <c r="E2798" s="2" t="s">
        <v>7473</v>
      </c>
      <c r="F2798" s="2">
        <v>0</v>
      </c>
      <c r="I2798" s="3" t="str">
        <f ca="1">IFERROR(__xludf.DUMMYFUNCTION("REGEXREPLACE(F2799,""\D"", """")
"),"#VALUE!")</f>
        <v>#VALUE!</v>
      </c>
    </row>
    <row r="2799" spans="1:9" ht="15.75" customHeight="1" x14ac:dyDescent="0.25">
      <c r="A2799" s="1">
        <v>2798</v>
      </c>
      <c r="B2799" s="2">
        <v>2799</v>
      </c>
      <c r="C2799" s="2" t="s">
        <v>7474</v>
      </c>
      <c r="D2799" s="2" t="s">
        <v>7475</v>
      </c>
      <c r="E2799" s="2" t="s">
        <v>13</v>
      </c>
      <c r="F2799" s="2">
        <v>0</v>
      </c>
      <c r="I2799" s="3" t="str">
        <f ca="1">IFERROR(__xludf.DUMMYFUNCTION("REGEXREPLACE(F2800,""\D"", """")
"),"#VALUE!")</f>
        <v>#VALUE!</v>
      </c>
    </row>
    <row r="2800" spans="1:9" ht="15.75" customHeight="1" x14ac:dyDescent="0.25">
      <c r="A2800" s="1">
        <v>2799</v>
      </c>
      <c r="B2800" s="2">
        <v>2800</v>
      </c>
      <c r="C2800" s="2" t="s">
        <v>7476</v>
      </c>
      <c r="D2800" s="2" t="s">
        <v>7477</v>
      </c>
      <c r="E2800" s="2" t="s">
        <v>13</v>
      </c>
      <c r="F2800" s="2">
        <v>0</v>
      </c>
      <c r="I2800" s="3" t="str">
        <f ca="1">IFERROR(__xludf.DUMMYFUNCTION("REGEXREPLACE(F2801,""\D"", """")
"),"#VALUE!")</f>
        <v>#VALUE!</v>
      </c>
    </row>
    <row r="2801" spans="1:9" ht="15.75" customHeight="1" x14ac:dyDescent="0.25">
      <c r="A2801" s="1">
        <v>2800</v>
      </c>
      <c r="B2801" s="2">
        <v>2801</v>
      </c>
      <c r="C2801" s="2" t="s">
        <v>7478</v>
      </c>
      <c r="D2801" s="2" t="s">
        <v>7479</v>
      </c>
      <c r="E2801" s="2" t="s">
        <v>13</v>
      </c>
      <c r="F2801" s="2">
        <v>0</v>
      </c>
      <c r="I2801" s="3" t="str">
        <f ca="1">IFERROR(__xludf.DUMMYFUNCTION("REGEXREPLACE(F2802,""\D"", """")
"),"#VALUE!")</f>
        <v>#VALUE!</v>
      </c>
    </row>
    <row r="2802" spans="1:9" ht="15.75" customHeight="1" x14ac:dyDescent="0.25">
      <c r="A2802" s="1">
        <v>2801</v>
      </c>
      <c r="B2802" s="2">
        <v>2802</v>
      </c>
      <c r="C2802" s="2" t="s">
        <v>7480</v>
      </c>
      <c r="D2802" s="2" t="s">
        <v>7481</v>
      </c>
      <c r="E2802" s="2" t="s">
        <v>13</v>
      </c>
      <c r="F2802" s="2">
        <v>0</v>
      </c>
      <c r="I2802" s="3" t="str">
        <f ca="1">IFERROR(__xludf.DUMMYFUNCTION("REGEXREPLACE(F2803,""\D"", """")
"),"#VALUE!")</f>
        <v>#VALUE!</v>
      </c>
    </row>
    <row r="2803" spans="1:9" ht="15.75" customHeight="1" x14ac:dyDescent="0.25">
      <c r="A2803" s="1">
        <v>2802</v>
      </c>
      <c r="B2803" s="2">
        <v>2803</v>
      </c>
      <c r="C2803" s="2" t="s">
        <v>7482</v>
      </c>
      <c r="D2803" s="2" t="s">
        <v>7483</v>
      </c>
      <c r="E2803" s="2" t="s">
        <v>7484</v>
      </c>
      <c r="F2803" s="2">
        <v>0</v>
      </c>
      <c r="I2803" s="3" t="str">
        <f ca="1">IFERROR(__xludf.DUMMYFUNCTION("REGEXREPLACE(F2804,""\D"", """")
"),"#VALUE!")</f>
        <v>#VALUE!</v>
      </c>
    </row>
    <row r="2804" spans="1:9" ht="15.75" customHeight="1" x14ac:dyDescent="0.25">
      <c r="A2804" s="1">
        <v>2803</v>
      </c>
      <c r="B2804" s="2">
        <v>2804</v>
      </c>
      <c r="C2804" s="2" t="s">
        <v>7485</v>
      </c>
      <c r="D2804" s="2" t="s">
        <v>7486</v>
      </c>
      <c r="E2804" s="2" t="s">
        <v>13</v>
      </c>
      <c r="F2804" s="2">
        <v>0</v>
      </c>
      <c r="I2804" s="3" t="str">
        <f ca="1">IFERROR(__xludf.DUMMYFUNCTION("REGEXREPLACE(F2805,""\D"", """")
"),"#VALUE!")</f>
        <v>#VALUE!</v>
      </c>
    </row>
    <row r="2805" spans="1:9" ht="15.75" customHeight="1" x14ac:dyDescent="0.25">
      <c r="A2805" s="1">
        <v>2804</v>
      </c>
      <c r="B2805" s="2">
        <v>2805</v>
      </c>
      <c r="C2805" s="2" t="s">
        <v>7487</v>
      </c>
      <c r="D2805" s="2" t="s">
        <v>7488</v>
      </c>
      <c r="E2805" s="2" t="s">
        <v>7489</v>
      </c>
      <c r="F2805" s="2">
        <v>0</v>
      </c>
      <c r="I2805" s="3" t="str">
        <f ca="1">IFERROR(__xludf.DUMMYFUNCTION("REGEXREPLACE(F2806,""\D"", """")
"),"#VALUE!")</f>
        <v>#VALUE!</v>
      </c>
    </row>
    <row r="2806" spans="1:9" ht="15.75" customHeight="1" x14ac:dyDescent="0.25">
      <c r="A2806" s="1">
        <v>2805</v>
      </c>
      <c r="B2806" s="2">
        <v>2806</v>
      </c>
      <c r="C2806" s="2" t="s">
        <v>7490</v>
      </c>
      <c r="D2806" s="2" t="s">
        <v>7491</v>
      </c>
      <c r="E2806" s="2" t="s">
        <v>7492</v>
      </c>
      <c r="F2806" s="2" t="s">
        <v>409</v>
      </c>
      <c r="G2806" s="2">
        <v>16</v>
      </c>
      <c r="H2806" s="2" t="s">
        <v>1091</v>
      </c>
      <c r="I2806" s="3" t="str">
        <f ca="1">IFERROR(__xludf.DUMMYFUNCTION("REGEXREPLACE(F2807,""\D"", """")
"),"7")</f>
        <v>7</v>
      </c>
    </row>
    <row r="2807" spans="1:9" ht="15.75" customHeight="1" x14ac:dyDescent="0.25">
      <c r="A2807" s="1">
        <v>2806</v>
      </c>
      <c r="B2807" s="2">
        <v>2807</v>
      </c>
      <c r="C2807" s="2" t="s">
        <v>7493</v>
      </c>
      <c r="D2807" s="2" t="s">
        <v>7494</v>
      </c>
      <c r="E2807" s="2" t="s">
        <v>7495</v>
      </c>
      <c r="F2807" s="2" t="s">
        <v>256</v>
      </c>
      <c r="G2807" s="2">
        <v>1</v>
      </c>
      <c r="H2807" s="2" t="s">
        <v>369</v>
      </c>
      <c r="I2807" s="3" t="str">
        <f ca="1">IFERROR(__xludf.DUMMYFUNCTION("REGEXREPLACE(F2808,""\D"", """")
"),"10")</f>
        <v>10</v>
      </c>
    </row>
    <row r="2808" spans="1:9" ht="15.75" customHeight="1" x14ac:dyDescent="0.25">
      <c r="A2808" s="1">
        <v>2807</v>
      </c>
      <c r="B2808" s="2">
        <v>2808</v>
      </c>
      <c r="C2808" s="2" t="s">
        <v>7496</v>
      </c>
      <c r="D2808" s="2" t="s">
        <v>7497</v>
      </c>
      <c r="E2808" s="2" t="s">
        <v>7498</v>
      </c>
      <c r="F2808" s="2" t="s">
        <v>149</v>
      </c>
      <c r="G2808" s="2">
        <v>35</v>
      </c>
      <c r="H2808" s="2" t="s">
        <v>5397</v>
      </c>
      <c r="I2808" s="3" t="str">
        <f ca="1">IFERROR(__xludf.DUMMYFUNCTION("REGEXREPLACE(F2809,""\D"", """")
"),"25")</f>
        <v>25</v>
      </c>
    </row>
    <row r="2809" spans="1:9" ht="15.75" customHeight="1" x14ac:dyDescent="0.25">
      <c r="A2809" s="1">
        <v>2808</v>
      </c>
      <c r="B2809" s="2">
        <v>2809</v>
      </c>
      <c r="C2809" s="2" t="s">
        <v>7499</v>
      </c>
      <c r="D2809" s="2" t="s">
        <v>7500</v>
      </c>
      <c r="E2809" s="2" t="s">
        <v>7501</v>
      </c>
      <c r="F2809" s="2">
        <v>0</v>
      </c>
      <c r="I2809" s="3" t="str">
        <f ca="1">IFERROR(__xludf.DUMMYFUNCTION("REGEXREPLACE(F2810,""\D"", """")
"),"#VALUE!")</f>
        <v>#VALUE!</v>
      </c>
    </row>
    <row r="2810" spans="1:9" ht="15.75" customHeight="1" x14ac:dyDescent="0.25">
      <c r="A2810" s="1">
        <v>2809</v>
      </c>
      <c r="B2810" s="2">
        <v>2810</v>
      </c>
      <c r="C2810" s="2" t="s">
        <v>7502</v>
      </c>
      <c r="D2810" s="2" t="s">
        <v>7503</v>
      </c>
      <c r="E2810" s="2" t="s">
        <v>827</v>
      </c>
      <c r="F2810" s="2">
        <v>0</v>
      </c>
      <c r="I2810" s="3" t="str">
        <f ca="1">IFERROR(__xludf.DUMMYFUNCTION("REGEXREPLACE(F2811,""\D"", """")
"),"#VALUE!")</f>
        <v>#VALUE!</v>
      </c>
    </row>
    <row r="2811" spans="1:9" ht="15.75" customHeight="1" x14ac:dyDescent="0.25">
      <c r="A2811" s="1">
        <v>2810</v>
      </c>
      <c r="B2811" s="2">
        <v>2811</v>
      </c>
      <c r="C2811" s="2" t="s">
        <v>7504</v>
      </c>
      <c r="D2811" s="2" t="s">
        <v>7505</v>
      </c>
      <c r="E2811" s="2" t="s">
        <v>7506</v>
      </c>
      <c r="F2811" s="2" t="s">
        <v>35</v>
      </c>
      <c r="G2811" s="2">
        <v>0</v>
      </c>
      <c r="H2811" s="2" t="s">
        <v>1162</v>
      </c>
      <c r="I2811" s="3" t="str">
        <f ca="1">IFERROR(__xludf.DUMMYFUNCTION("REGEXREPLACE(F2812,""\D"", """")
"),"5")</f>
        <v>5</v>
      </c>
    </row>
    <row r="2812" spans="1:9" ht="15.75" customHeight="1" x14ac:dyDescent="0.25">
      <c r="A2812" s="1">
        <v>2811</v>
      </c>
      <c r="B2812" s="2">
        <v>2812</v>
      </c>
      <c r="C2812" s="2" t="s">
        <v>7507</v>
      </c>
      <c r="D2812" s="2" t="s">
        <v>7508</v>
      </c>
      <c r="E2812" s="2" t="s">
        <v>13</v>
      </c>
      <c r="F2812" s="2">
        <v>0</v>
      </c>
      <c r="I2812" s="3" t="str">
        <f ca="1">IFERROR(__xludf.DUMMYFUNCTION("REGEXREPLACE(F2813,""\D"", """")
"),"#VALUE!")</f>
        <v>#VALUE!</v>
      </c>
    </row>
    <row r="2813" spans="1:9" ht="15.75" customHeight="1" x14ac:dyDescent="0.25">
      <c r="A2813" s="1">
        <v>2812</v>
      </c>
      <c r="B2813" s="2">
        <v>2813</v>
      </c>
      <c r="C2813" s="2" t="s">
        <v>7509</v>
      </c>
      <c r="D2813" s="2" t="s">
        <v>7510</v>
      </c>
      <c r="E2813" s="2" t="s">
        <v>7511</v>
      </c>
      <c r="F2813" s="2">
        <v>0</v>
      </c>
      <c r="I2813" s="3" t="str">
        <f ca="1">IFERROR(__xludf.DUMMYFUNCTION("REGEXREPLACE(F2814,""\D"", """")
"),"#VALUE!")</f>
        <v>#VALUE!</v>
      </c>
    </row>
    <row r="2814" spans="1:9" ht="15.75" customHeight="1" x14ac:dyDescent="0.25">
      <c r="A2814" s="1">
        <v>2813</v>
      </c>
      <c r="B2814" s="2">
        <v>2814</v>
      </c>
      <c r="C2814" s="2" t="s">
        <v>7512</v>
      </c>
      <c r="D2814" s="2" t="s">
        <v>7513</v>
      </c>
      <c r="E2814" s="2" t="s">
        <v>7514</v>
      </c>
      <c r="F2814" s="2" t="s">
        <v>314</v>
      </c>
      <c r="G2814" s="2">
        <v>0</v>
      </c>
      <c r="H2814" s="2" t="s">
        <v>47</v>
      </c>
      <c r="I2814" s="3" t="str">
        <f ca="1">IFERROR(__xludf.DUMMYFUNCTION("REGEXREPLACE(F2815,""\D"", """")
"),"16")</f>
        <v>16</v>
      </c>
    </row>
    <row r="2815" spans="1:9" ht="15.75" customHeight="1" x14ac:dyDescent="0.25">
      <c r="A2815" s="1">
        <v>2814</v>
      </c>
      <c r="B2815" s="2">
        <v>2815</v>
      </c>
      <c r="C2815" s="2" t="s">
        <v>7515</v>
      </c>
      <c r="D2815" s="2" t="s">
        <v>7516</v>
      </c>
      <c r="E2815" s="2" t="s">
        <v>7517</v>
      </c>
      <c r="F2815" s="2">
        <v>0</v>
      </c>
      <c r="I2815" s="3" t="str">
        <f ca="1">IFERROR(__xludf.DUMMYFUNCTION("REGEXREPLACE(F2816,""\D"", """")
"),"#VALUE!")</f>
        <v>#VALUE!</v>
      </c>
    </row>
    <row r="2816" spans="1:9" ht="15.75" customHeight="1" x14ac:dyDescent="0.25">
      <c r="A2816" s="1">
        <v>2815</v>
      </c>
      <c r="B2816" s="2">
        <v>2816</v>
      </c>
      <c r="C2816" s="2" t="s">
        <v>7518</v>
      </c>
      <c r="D2816" s="2" t="s">
        <v>7519</v>
      </c>
      <c r="E2816" s="2" t="s">
        <v>7520</v>
      </c>
      <c r="F2816" s="2" t="s">
        <v>409</v>
      </c>
      <c r="G2816" s="2">
        <v>7</v>
      </c>
      <c r="H2816" s="2" t="s">
        <v>261</v>
      </c>
      <c r="I2816" s="3" t="str">
        <f ca="1">IFERROR(__xludf.DUMMYFUNCTION("REGEXREPLACE(F2817,""\D"", """")
"),"7")</f>
        <v>7</v>
      </c>
    </row>
    <row r="2817" spans="1:9" ht="15.75" customHeight="1" x14ac:dyDescent="0.25">
      <c r="A2817" s="1">
        <v>2816</v>
      </c>
      <c r="B2817" s="2">
        <v>2817</v>
      </c>
      <c r="C2817" s="2" t="s">
        <v>7521</v>
      </c>
      <c r="D2817" s="2" t="s">
        <v>7522</v>
      </c>
      <c r="E2817" s="2" t="s">
        <v>13</v>
      </c>
      <c r="F2817" s="2">
        <v>0</v>
      </c>
      <c r="I2817" s="3" t="str">
        <f ca="1">IFERROR(__xludf.DUMMYFUNCTION("REGEXREPLACE(F2818,""\D"", """")
"),"#VALUE!")</f>
        <v>#VALUE!</v>
      </c>
    </row>
    <row r="2818" spans="1:9" ht="15.75" customHeight="1" x14ac:dyDescent="0.25">
      <c r="A2818" s="1">
        <v>2817</v>
      </c>
      <c r="B2818" s="2">
        <v>2818</v>
      </c>
      <c r="C2818" s="2" t="s">
        <v>7523</v>
      </c>
      <c r="D2818" s="2" t="s">
        <v>7524</v>
      </c>
      <c r="E2818" s="2" t="s">
        <v>13</v>
      </c>
      <c r="F2818" s="2">
        <v>0</v>
      </c>
      <c r="I2818" s="3" t="str">
        <f ca="1">IFERROR(__xludf.DUMMYFUNCTION("REGEXREPLACE(F2819,""\D"", """")
"),"#VALUE!")</f>
        <v>#VALUE!</v>
      </c>
    </row>
    <row r="2819" spans="1:9" ht="15.75" customHeight="1" x14ac:dyDescent="0.25">
      <c r="A2819" s="1">
        <v>2818</v>
      </c>
      <c r="B2819" s="2">
        <v>2819</v>
      </c>
      <c r="C2819" s="2" t="s">
        <v>7525</v>
      </c>
      <c r="D2819" s="2" t="s">
        <v>7526</v>
      </c>
      <c r="E2819" s="2" t="s">
        <v>13</v>
      </c>
      <c r="F2819" s="2">
        <v>0</v>
      </c>
      <c r="I2819" s="3" t="str">
        <f ca="1">IFERROR(__xludf.DUMMYFUNCTION("REGEXREPLACE(F2820,""\D"", """")
"),"#VALUE!")</f>
        <v>#VALUE!</v>
      </c>
    </row>
    <row r="2820" spans="1:9" ht="15.75" customHeight="1" x14ac:dyDescent="0.25">
      <c r="A2820" s="1">
        <v>2819</v>
      </c>
      <c r="B2820" s="2">
        <v>2820</v>
      </c>
      <c r="C2820" s="2" t="s">
        <v>7527</v>
      </c>
      <c r="D2820" s="2" t="s">
        <v>7528</v>
      </c>
      <c r="E2820" s="2" t="s">
        <v>13</v>
      </c>
      <c r="F2820" s="2">
        <v>0</v>
      </c>
      <c r="I2820" s="3" t="str">
        <f ca="1">IFERROR(__xludf.DUMMYFUNCTION("REGEXREPLACE(F2821,""\D"", """")
"),"#VALUE!")</f>
        <v>#VALUE!</v>
      </c>
    </row>
    <row r="2821" spans="1:9" ht="15.75" customHeight="1" x14ac:dyDescent="0.25">
      <c r="A2821" s="1">
        <v>2820</v>
      </c>
      <c r="B2821" s="2">
        <v>2821</v>
      </c>
      <c r="C2821" s="2" t="s">
        <v>7529</v>
      </c>
      <c r="D2821" s="2" t="s">
        <v>7530</v>
      </c>
      <c r="E2821" s="2" t="s">
        <v>13</v>
      </c>
      <c r="F2821" s="2">
        <v>0</v>
      </c>
      <c r="I2821" s="3" t="str">
        <f ca="1">IFERROR(__xludf.DUMMYFUNCTION("REGEXREPLACE(F2822,""\D"", """")
"),"#VALUE!")</f>
        <v>#VALUE!</v>
      </c>
    </row>
    <row r="2822" spans="1:9" ht="15.75" customHeight="1" x14ac:dyDescent="0.25">
      <c r="A2822" s="1">
        <v>2821</v>
      </c>
      <c r="B2822" s="2">
        <v>2822</v>
      </c>
      <c r="C2822" s="2" t="s">
        <v>7531</v>
      </c>
      <c r="D2822" s="2" t="s">
        <v>7532</v>
      </c>
      <c r="E2822" s="2" t="s">
        <v>13</v>
      </c>
      <c r="F2822" s="2">
        <v>0</v>
      </c>
      <c r="I2822" s="3" t="str">
        <f ca="1">IFERROR(__xludf.DUMMYFUNCTION("REGEXREPLACE(F2823,""\D"", """")
"),"#VALUE!")</f>
        <v>#VALUE!</v>
      </c>
    </row>
    <row r="2823" spans="1:9" ht="15.75" customHeight="1" x14ac:dyDescent="0.25">
      <c r="A2823" s="1">
        <v>2822</v>
      </c>
      <c r="B2823" s="2">
        <v>2823</v>
      </c>
      <c r="C2823" s="2" t="s">
        <v>7533</v>
      </c>
      <c r="D2823" s="2" t="s">
        <v>7534</v>
      </c>
      <c r="E2823" s="2" t="s">
        <v>7535</v>
      </c>
      <c r="F2823" s="2">
        <v>0</v>
      </c>
      <c r="I2823" s="3" t="str">
        <f ca="1">IFERROR(__xludf.DUMMYFUNCTION("REGEXREPLACE(F2824,""\D"", """")
"),"#VALUE!")</f>
        <v>#VALUE!</v>
      </c>
    </row>
    <row r="2824" spans="1:9" ht="15.75" customHeight="1" x14ac:dyDescent="0.25">
      <c r="A2824" s="1">
        <v>2823</v>
      </c>
      <c r="B2824" s="2">
        <v>2824</v>
      </c>
      <c r="C2824" s="2" t="s">
        <v>7536</v>
      </c>
      <c r="D2824" s="2" t="s">
        <v>7537</v>
      </c>
      <c r="E2824" s="2" t="s">
        <v>7538</v>
      </c>
      <c r="F2824" s="2">
        <v>0</v>
      </c>
      <c r="I2824" s="3" t="str">
        <f ca="1">IFERROR(__xludf.DUMMYFUNCTION("REGEXREPLACE(F2825,""\D"", """")
"),"#VALUE!")</f>
        <v>#VALUE!</v>
      </c>
    </row>
    <row r="2825" spans="1:9" ht="15.75" customHeight="1" x14ac:dyDescent="0.25">
      <c r="A2825" s="1">
        <v>2824</v>
      </c>
      <c r="B2825" s="2">
        <v>2825</v>
      </c>
      <c r="C2825" s="2" t="s">
        <v>7539</v>
      </c>
      <c r="D2825" s="2" t="s">
        <v>7540</v>
      </c>
      <c r="E2825" s="2" t="s">
        <v>7541</v>
      </c>
      <c r="F2825" s="2">
        <v>0</v>
      </c>
      <c r="I2825" s="3" t="str">
        <f ca="1">IFERROR(__xludf.DUMMYFUNCTION("REGEXREPLACE(F2826,""\D"", """")
"),"#VALUE!")</f>
        <v>#VALUE!</v>
      </c>
    </row>
    <row r="2826" spans="1:9" ht="15.75" customHeight="1" x14ac:dyDescent="0.25">
      <c r="A2826" s="5"/>
      <c r="B2826" s="4" t="s">
        <v>0</v>
      </c>
      <c r="C2826" s="4" t="s">
        <v>1</v>
      </c>
      <c r="D2826" s="4" t="s">
        <v>2</v>
      </c>
      <c r="E2826" s="4" t="s">
        <v>3</v>
      </c>
      <c r="F2826" s="4" t="s">
        <v>4</v>
      </c>
      <c r="G2826" s="4"/>
      <c r="H2826" s="4"/>
    </row>
  </sheetData>
  <sortState xmlns:xlrd2="http://schemas.microsoft.com/office/spreadsheetml/2017/richdata2" ref="A1:I2826">
    <sortCondition ref="A2807:A2826"/>
  </sortState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26"/>
  <sheetViews>
    <sheetView workbookViewId="0">
      <selection sqref="A1:XFD1"/>
    </sheetView>
  </sheetViews>
  <sheetFormatPr defaultColWidth="14.42578125" defaultRowHeight="15" customHeight="1" x14ac:dyDescent="0.25"/>
  <cols>
    <col min="1" max="13" width="8.7109375" customWidth="1"/>
  </cols>
  <sheetData>
    <row r="1" spans="1:13" x14ac:dyDescent="0.25">
      <c r="B1" s="1" t="s">
        <v>0</v>
      </c>
      <c r="C1" s="1" t="s">
        <v>1</v>
      </c>
      <c r="D1" s="1" t="s">
        <v>7542</v>
      </c>
      <c r="E1" s="1" t="s">
        <v>7543</v>
      </c>
      <c r="F1" s="1" t="s">
        <v>7544</v>
      </c>
      <c r="G1" s="1" t="s">
        <v>7545</v>
      </c>
      <c r="H1" s="1" t="s">
        <v>7546</v>
      </c>
      <c r="I1" s="1" t="s">
        <v>7547</v>
      </c>
      <c r="J1" s="1" t="s">
        <v>7548</v>
      </c>
      <c r="K1" s="1" t="s">
        <v>7549</v>
      </c>
      <c r="L1" s="1" t="s">
        <v>7550</v>
      </c>
    </row>
    <row r="2" spans="1:13" x14ac:dyDescent="0.25">
      <c r="A2" s="1">
        <v>1345</v>
      </c>
      <c r="B2" s="2">
        <v>1346</v>
      </c>
      <c r="C2" s="2" t="s">
        <v>3678</v>
      </c>
      <c r="D2" s="2">
        <v>0.15148586601001751</v>
      </c>
      <c r="E2" s="2">
        <v>0.19942840620943411</v>
      </c>
      <c r="F2" s="2">
        <v>0.65186915887850472</v>
      </c>
      <c r="G2" s="2">
        <v>0.12383177570093459</v>
      </c>
      <c r="H2" s="2">
        <v>0.12383177570093459</v>
      </c>
      <c r="I2" s="2">
        <v>0.29205607476635509</v>
      </c>
      <c r="J2" s="2">
        <v>3.664823752339702E-2</v>
      </c>
      <c r="K2" s="2">
        <v>47408.999999999607</v>
      </c>
      <c r="L2" s="2" t="s">
        <v>8895</v>
      </c>
      <c r="M2" s="3" t="str">
        <f ca="1">IFERROR(__xludf.DUMMYFUNCTION("REGEXREPLACE(F1347,""\D"", """")
"),"1")</f>
        <v>1</v>
      </c>
    </row>
    <row r="3" spans="1:13" x14ac:dyDescent="0.25">
      <c r="A3" s="1">
        <v>133</v>
      </c>
      <c r="B3" s="2">
        <v>134</v>
      </c>
      <c r="C3" s="2" t="s">
        <v>401</v>
      </c>
      <c r="D3" s="2">
        <v>0.19465064476168489</v>
      </c>
      <c r="E3" s="2">
        <v>0.19826743911411629</v>
      </c>
      <c r="F3" s="2">
        <v>0.6480331262939959</v>
      </c>
      <c r="G3" s="2">
        <v>9.1097308488612833E-2</v>
      </c>
      <c r="H3" s="2">
        <v>0.11594202898550721</v>
      </c>
      <c r="I3" s="2">
        <v>0.27122153209109728</v>
      </c>
      <c r="J3" s="2">
        <v>3.8996550252348258E-2</v>
      </c>
      <c r="K3" s="2">
        <v>53288.799999999479</v>
      </c>
      <c r="L3" s="2" t="s">
        <v>7684</v>
      </c>
      <c r="M3" s="3" t="str">
        <f ca="1">IFERROR(__xludf.DUMMYFUNCTION("REGEXREPLACE(F135,""\D"", """")
"),"2")</f>
        <v>2</v>
      </c>
    </row>
    <row r="4" spans="1:13" x14ac:dyDescent="0.25">
      <c r="A4" s="1">
        <v>439</v>
      </c>
      <c r="B4" s="2">
        <v>440</v>
      </c>
      <c r="C4" s="2" t="s">
        <v>1241</v>
      </c>
      <c r="D4" s="2">
        <v>0.1674275897981729</v>
      </c>
      <c r="E4" s="2">
        <v>0.14342883599837589</v>
      </c>
      <c r="F4" s="2">
        <v>0.6103448275862069</v>
      </c>
      <c r="G4" s="2">
        <v>0.1172413793103448</v>
      </c>
      <c r="H4" s="2">
        <v>0.13793103448275859</v>
      </c>
      <c r="I4" s="2">
        <v>0.31034482758620691</v>
      </c>
      <c r="J4" s="2">
        <v>4.1172347453216879E-2</v>
      </c>
      <c r="K4" s="2">
        <v>32724.799999999901</v>
      </c>
      <c r="L4" s="2" t="s">
        <v>7990</v>
      </c>
      <c r="M4" s="3" t="str">
        <f ca="1">IFERROR(__xludf.DUMMYFUNCTION("REGEXREPLACE(F441,""\D"", """")
"),"2")</f>
        <v>2</v>
      </c>
    </row>
    <row r="5" spans="1:13" x14ac:dyDescent="0.25">
      <c r="A5" s="1">
        <v>643</v>
      </c>
      <c r="B5" s="2">
        <v>644</v>
      </c>
      <c r="C5" s="2" t="s">
        <v>1790</v>
      </c>
      <c r="D5" s="2">
        <v>0.18335999201199349</v>
      </c>
      <c r="E5" s="2">
        <v>0.19392700316484071</v>
      </c>
      <c r="F5" s="2">
        <v>0.60313315926892952</v>
      </c>
      <c r="G5" s="2">
        <v>0.1096605744125326</v>
      </c>
      <c r="H5" s="2">
        <v>0.14621409921671019</v>
      </c>
      <c r="I5" s="2">
        <v>0.29242819843342038</v>
      </c>
      <c r="J5" s="2">
        <v>4.5266948880431181E-2</v>
      </c>
      <c r="K5" s="2">
        <v>43406.199999999691</v>
      </c>
      <c r="L5" s="2" t="s">
        <v>8194</v>
      </c>
      <c r="M5" s="3" t="str">
        <f ca="1">IFERROR(__xludf.DUMMYFUNCTION("REGEXREPLACE(F645,""\D"", """")
"),"2")</f>
        <v>2</v>
      </c>
    </row>
    <row r="6" spans="1:13" x14ac:dyDescent="0.25">
      <c r="A6" s="1">
        <v>1195</v>
      </c>
      <c r="B6" s="2">
        <v>1196</v>
      </c>
      <c r="C6" s="2" t="s">
        <v>3280</v>
      </c>
      <c r="D6" s="2">
        <v>0.1676771112175181</v>
      </c>
      <c r="E6" s="2">
        <v>0.28705969244135271</v>
      </c>
      <c r="F6" s="2">
        <v>0.56802721088435371</v>
      </c>
      <c r="G6" s="2">
        <v>9.4104308390022678E-2</v>
      </c>
      <c r="H6" s="2">
        <v>0.1179138321995465</v>
      </c>
      <c r="I6" s="2">
        <v>0.24603174603174599</v>
      </c>
      <c r="J6" s="2">
        <v>3.486569733655813E-2</v>
      </c>
      <c r="K6" s="2">
        <v>97209.900000000067</v>
      </c>
      <c r="L6" s="2" t="s">
        <v>8745</v>
      </c>
      <c r="M6" s="3" t="str">
        <f ca="1">IFERROR(__xludf.DUMMYFUNCTION("REGEXREPLACE(F1197,""\D"", """")
"),"2")</f>
        <v>2</v>
      </c>
    </row>
    <row r="7" spans="1:13" x14ac:dyDescent="0.25">
      <c r="A7" s="1">
        <v>1277</v>
      </c>
      <c r="B7" s="2">
        <v>1278</v>
      </c>
      <c r="C7" s="2" t="s">
        <v>3496</v>
      </c>
      <c r="D7" s="2">
        <v>0.14847558921907059</v>
      </c>
      <c r="E7" s="2">
        <v>0.2339225473180247</v>
      </c>
      <c r="F7" s="2">
        <v>0.63218390804597702</v>
      </c>
      <c r="G7" s="2">
        <v>9.9616858237547887E-2</v>
      </c>
      <c r="H7" s="2">
        <v>0.12643678160919539</v>
      </c>
      <c r="I7" s="2">
        <v>0.26436781609195398</v>
      </c>
      <c r="J7" s="2">
        <v>3.1884459362727408E-2</v>
      </c>
      <c r="K7" s="2">
        <v>28129.799999999959</v>
      </c>
      <c r="L7" s="2" t="s">
        <v>8827</v>
      </c>
      <c r="M7" s="3" t="str">
        <f ca="1">IFERROR(__xludf.DUMMYFUNCTION("REGEXREPLACE(F1279,""\D"", """")
"),"2")</f>
        <v>2</v>
      </c>
    </row>
    <row r="8" spans="1:13" x14ac:dyDescent="0.25">
      <c r="A8" s="1">
        <v>1351</v>
      </c>
      <c r="B8" s="2">
        <v>1352</v>
      </c>
      <c r="C8" s="2" t="s">
        <v>3694</v>
      </c>
      <c r="D8" s="2">
        <v>0.1731844479043671</v>
      </c>
      <c r="E8" s="2">
        <v>0.248907752838184</v>
      </c>
      <c r="F8" s="2">
        <v>0.63551401869158874</v>
      </c>
      <c r="G8" s="2">
        <v>7.9439252336448593E-2</v>
      </c>
      <c r="H8" s="2">
        <v>0.15887850467289719</v>
      </c>
      <c r="I8" s="2">
        <v>0.26168224299065418</v>
      </c>
      <c r="J8" s="2">
        <v>3.8174333434020317E-2</v>
      </c>
      <c r="K8" s="2">
        <v>46844.699999999619</v>
      </c>
      <c r="L8" s="2" t="s">
        <v>8901</v>
      </c>
      <c r="M8" s="3" t="str">
        <f ca="1">IFERROR(__xludf.DUMMYFUNCTION("REGEXREPLACE(F1353,""\D"", """")
"),"2")</f>
        <v>2</v>
      </c>
    </row>
    <row r="9" spans="1:13" x14ac:dyDescent="0.25">
      <c r="A9" s="1">
        <v>1477</v>
      </c>
      <c r="B9" s="2">
        <v>1478</v>
      </c>
      <c r="C9" s="2" t="s">
        <v>4052</v>
      </c>
      <c r="D9" s="2">
        <v>0.14858373832012689</v>
      </c>
      <c r="E9" s="2">
        <v>0.1893017049580544</v>
      </c>
      <c r="F9" s="2">
        <v>0.62369337979094075</v>
      </c>
      <c r="G9" s="2">
        <v>0.14285714285714279</v>
      </c>
      <c r="H9" s="2">
        <v>0.13937282229965159</v>
      </c>
      <c r="I9" s="2">
        <v>0.31358885017421601</v>
      </c>
      <c r="J9" s="2">
        <v>4.0734676514662067E-2</v>
      </c>
      <c r="K9" s="2">
        <v>32260.3999999999</v>
      </c>
      <c r="L9" s="2" t="s">
        <v>9027</v>
      </c>
      <c r="M9" s="3" t="str">
        <f ca="1">IFERROR(__xludf.DUMMYFUNCTION("REGEXREPLACE(F1479,""\D"", """")
"),"2")</f>
        <v>2</v>
      </c>
    </row>
    <row r="10" spans="1:13" x14ac:dyDescent="0.25">
      <c r="A10" s="1">
        <v>1639</v>
      </c>
      <c r="B10" s="2">
        <v>1640</v>
      </c>
      <c r="C10" s="2" t="s">
        <v>4470</v>
      </c>
      <c r="D10" s="2">
        <v>0.17343027885445761</v>
      </c>
      <c r="E10" s="2">
        <v>0.118199858849398</v>
      </c>
      <c r="F10" s="2">
        <v>0.65600000000000003</v>
      </c>
      <c r="G10" s="2">
        <v>0.16800000000000001</v>
      </c>
      <c r="H10" s="2">
        <v>0.16400000000000001</v>
      </c>
      <c r="I10" s="2">
        <v>0.35599999999999998</v>
      </c>
      <c r="J10" s="2">
        <v>5.6124428929659409E-2</v>
      </c>
      <c r="K10" s="2">
        <v>29670.899999999969</v>
      </c>
      <c r="L10" s="2" t="s">
        <v>9189</v>
      </c>
      <c r="M10" s="3" t="str">
        <f ca="1">IFERROR(__xludf.DUMMYFUNCTION("REGEXREPLACE(F1641,""\D"", """")
"),"2")</f>
        <v>2</v>
      </c>
    </row>
    <row r="11" spans="1:13" x14ac:dyDescent="0.25">
      <c r="A11" s="1">
        <v>1846</v>
      </c>
      <c r="B11" s="2">
        <v>1847</v>
      </c>
      <c r="C11" s="2" t="s">
        <v>5031</v>
      </c>
      <c r="D11" s="2">
        <v>0.1774391775702619</v>
      </c>
      <c r="E11" s="2">
        <v>0.16599421485367169</v>
      </c>
      <c r="F11" s="2">
        <v>0.63285024154589375</v>
      </c>
      <c r="G11" s="2">
        <v>0.11594202898550721</v>
      </c>
      <c r="H11" s="2">
        <v>0.13526570048309181</v>
      </c>
      <c r="I11" s="2">
        <v>0.30917874396135259</v>
      </c>
      <c r="J11" s="2">
        <v>4.2323281223183642E-2</v>
      </c>
      <c r="K11" s="2">
        <v>23116.100000000009</v>
      </c>
      <c r="L11" s="2" t="s">
        <v>9396</v>
      </c>
      <c r="M11" s="3" t="str">
        <f ca="1">IFERROR(__xludf.DUMMYFUNCTION("REGEXREPLACE(F1848,""\D"", """")
"),"2")</f>
        <v>2</v>
      </c>
    </row>
    <row r="12" spans="1:13" x14ac:dyDescent="0.25">
      <c r="A12" s="1">
        <v>2508</v>
      </c>
      <c r="B12" s="2">
        <v>2509</v>
      </c>
      <c r="C12" s="2" t="s">
        <v>6722</v>
      </c>
      <c r="D12" s="2">
        <v>0.18953345004901451</v>
      </c>
      <c r="E12" s="2">
        <v>0.44199742133485559</v>
      </c>
      <c r="F12" s="2">
        <v>0.56635802469135799</v>
      </c>
      <c r="G12" s="2">
        <v>7.098765432098765E-2</v>
      </c>
      <c r="H12" s="2">
        <v>8.1790123456790126E-2</v>
      </c>
      <c r="I12" s="2">
        <v>0.18827160493827161</v>
      </c>
      <c r="J12" s="2">
        <v>2.8070533172250309E-2</v>
      </c>
      <c r="K12" s="2">
        <v>69234.29999999977</v>
      </c>
      <c r="L12" s="2" t="s">
        <v>10057</v>
      </c>
      <c r="M12" s="3" t="str">
        <f ca="1">IFERROR(__xludf.DUMMYFUNCTION("REGEXREPLACE(F2510,""\D"", """")
"),"2")</f>
        <v>2</v>
      </c>
    </row>
    <row r="13" spans="1:13" x14ac:dyDescent="0.25">
      <c r="A13" s="1">
        <v>2571</v>
      </c>
      <c r="B13" s="2">
        <v>2572</v>
      </c>
      <c r="C13" s="2" t="s">
        <v>6881</v>
      </c>
      <c r="D13" s="2">
        <v>0.13648322181656611</v>
      </c>
      <c r="E13" s="2">
        <v>0.12536462346789029</v>
      </c>
      <c r="F13" s="2">
        <v>0.68888888888888888</v>
      </c>
      <c r="G13" s="2">
        <v>0.12592592592592591</v>
      </c>
      <c r="H13" s="2">
        <v>0.15555555555555561</v>
      </c>
      <c r="I13" s="2">
        <v>0.32592592592592601</v>
      </c>
      <c r="J13" s="2">
        <v>3.5787857088954711E-2</v>
      </c>
      <c r="K13" s="2">
        <v>14636.30000000003</v>
      </c>
      <c r="L13" s="2" t="s">
        <v>10120</v>
      </c>
      <c r="M13" s="3" t="str">
        <f ca="1">IFERROR(__xludf.DUMMYFUNCTION("REGEXREPLACE(F2573,""\D"", """")
"),"2")</f>
        <v>2</v>
      </c>
    </row>
    <row r="14" spans="1:13" x14ac:dyDescent="0.25">
      <c r="A14" s="1">
        <v>2753</v>
      </c>
      <c r="B14" s="2">
        <v>2754</v>
      </c>
      <c r="C14" s="2" t="s">
        <v>7358</v>
      </c>
      <c r="D14" s="2">
        <v>0.1344359316034141</v>
      </c>
      <c r="E14" s="2">
        <v>0.13136277940517491</v>
      </c>
      <c r="F14" s="2">
        <v>0.68148148148148147</v>
      </c>
      <c r="G14" s="2">
        <v>0.1333333333333333</v>
      </c>
      <c r="H14" s="2">
        <v>0.14074074074074069</v>
      </c>
      <c r="I14" s="2">
        <v>0.31851851851851848</v>
      </c>
      <c r="J14" s="2">
        <v>3.4448478274953592E-2</v>
      </c>
      <c r="K14" s="2">
        <v>14612.400000000031</v>
      </c>
      <c r="L14" s="2" t="s">
        <v>10298</v>
      </c>
      <c r="M14" s="3" t="str">
        <f ca="1">IFERROR(__xludf.DUMMYFUNCTION("REGEXREPLACE(F2755,""\D"", """")
"),"2")</f>
        <v>2</v>
      </c>
    </row>
    <row r="15" spans="1:13" x14ac:dyDescent="0.25">
      <c r="A15" s="1">
        <v>47</v>
      </c>
      <c r="B15" s="2">
        <v>48</v>
      </c>
      <c r="C15" s="2" t="s">
        <v>151</v>
      </c>
      <c r="D15" s="2">
        <v>0.1905823993459769</v>
      </c>
      <c r="E15" s="2">
        <v>0.1140239392376501</v>
      </c>
      <c r="F15" s="2">
        <v>0.62343096234309625</v>
      </c>
      <c r="G15" s="2">
        <v>0.14644351464435151</v>
      </c>
      <c r="H15" s="2">
        <v>0.1799163179916318</v>
      </c>
      <c r="I15" s="2">
        <v>0.35146443514644349</v>
      </c>
      <c r="J15" s="2">
        <v>6.0078038428036093E-2</v>
      </c>
      <c r="K15" s="2">
        <v>27494.100000000009</v>
      </c>
      <c r="L15" s="2" t="s">
        <v>7598</v>
      </c>
      <c r="M15" s="3" t="str">
        <f ca="1">IFERROR(__xludf.DUMMYFUNCTION("REGEXREPLACE(F49,""\D"", """")
"),"3")</f>
        <v>3</v>
      </c>
    </row>
    <row r="16" spans="1:13" x14ac:dyDescent="0.25">
      <c r="A16" s="1">
        <v>229</v>
      </c>
      <c r="B16" s="2">
        <v>230</v>
      </c>
      <c r="C16" s="2" t="s">
        <v>666</v>
      </c>
      <c r="D16" s="2">
        <v>0.17242689660697411</v>
      </c>
      <c r="E16" s="2">
        <v>0.1619950580775944</v>
      </c>
      <c r="F16" s="2">
        <v>0.61989795918367352</v>
      </c>
      <c r="G16" s="2">
        <v>0.13010204081632651</v>
      </c>
      <c r="H16" s="2">
        <v>0.15816326530612251</v>
      </c>
      <c r="I16" s="2">
        <v>0.34183673469387749</v>
      </c>
      <c r="J16" s="2">
        <v>4.8431194106154027E-2</v>
      </c>
      <c r="K16" s="2">
        <v>46102.599999999649</v>
      </c>
      <c r="L16" s="2" t="s">
        <v>7780</v>
      </c>
      <c r="M16" s="3" t="str">
        <f ca="1">IFERROR(__xludf.DUMMYFUNCTION("REGEXREPLACE(F231,""\D"", """")
"),"3")</f>
        <v>3</v>
      </c>
    </row>
    <row r="17" spans="1:13" x14ac:dyDescent="0.25">
      <c r="A17" s="1">
        <v>680</v>
      </c>
      <c r="B17" s="2">
        <v>681</v>
      </c>
      <c r="C17" s="2" t="s">
        <v>1893</v>
      </c>
      <c r="D17" s="2">
        <v>0.1467853917481953</v>
      </c>
      <c r="E17" s="2">
        <v>0.1360905567621957</v>
      </c>
      <c r="F17" s="2">
        <v>0.56804733727810652</v>
      </c>
      <c r="G17" s="2">
        <v>0.1775147928994083</v>
      </c>
      <c r="H17" s="2">
        <v>0.13609467455621299</v>
      </c>
      <c r="I17" s="2">
        <v>0.34911242603550302</v>
      </c>
      <c r="J17" s="2">
        <v>4.3616232055652598E-2</v>
      </c>
      <c r="K17" s="2">
        <v>19309.400000000031</v>
      </c>
      <c r="L17" s="2" t="s">
        <v>8231</v>
      </c>
      <c r="M17" s="3" t="str">
        <f ca="1">IFERROR(__xludf.DUMMYFUNCTION("REGEXREPLACE(F682,""\D"", """")
"),"3")</f>
        <v>3</v>
      </c>
    </row>
    <row r="18" spans="1:13" x14ac:dyDescent="0.25">
      <c r="A18" s="1">
        <v>731</v>
      </c>
      <c r="B18" s="2">
        <v>732</v>
      </c>
      <c r="C18" s="2" t="s">
        <v>2025</v>
      </c>
      <c r="D18" s="2">
        <v>0.15516938415091391</v>
      </c>
      <c r="E18" s="2">
        <v>0.18803367617194969</v>
      </c>
      <c r="F18" s="2">
        <v>0.62203023758099352</v>
      </c>
      <c r="G18" s="2">
        <v>9.9352051835853133E-2</v>
      </c>
      <c r="H18" s="2">
        <v>0.15766738660907131</v>
      </c>
      <c r="I18" s="2">
        <v>0.30021598272138228</v>
      </c>
      <c r="J18" s="2">
        <v>3.8034792075722183E-2</v>
      </c>
      <c r="K18" s="2">
        <v>52117.399999999521</v>
      </c>
      <c r="L18" s="2" t="s">
        <v>8282</v>
      </c>
      <c r="M18" s="3" t="str">
        <f ca="1">IFERROR(__xludf.DUMMYFUNCTION("REGEXREPLACE(F733,""\D"", """")
"),"3")</f>
        <v>3</v>
      </c>
    </row>
    <row r="19" spans="1:13" x14ac:dyDescent="0.25">
      <c r="A19" s="1">
        <v>768</v>
      </c>
      <c r="B19" s="2">
        <v>769</v>
      </c>
      <c r="C19" s="2" t="s">
        <v>2126</v>
      </c>
      <c r="D19" s="2">
        <v>0.1072776379902346</v>
      </c>
      <c r="E19" s="2">
        <v>0.26938004664369092</v>
      </c>
      <c r="F19" s="2">
        <v>0.58450704225352113</v>
      </c>
      <c r="G19" s="2">
        <v>0.1091549295774648</v>
      </c>
      <c r="H19" s="2">
        <v>0.13028169014084509</v>
      </c>
      <c r="I19" s="2">
        <v>0.27112676056338031</v>
      </c>
      <c r="J19" s="2">
        <v>2.4642228050501459E-2</v>
      </c>
      <c r="K19" s="2">
        <v>31331.29999999989</v>
      </c>
      <c r="L19" s="2" t="s">
        <v>8319</v>
      </c>
      <c r="M19" s="3" t="str">
        <f ca="1">IFERROR(__xludf.DUMMYFUNCTION("REGEXREPLACE(F770,""\D"", """")
"),"3")</f>
        <v>3</v>
      </c>
    </row>
    <row r="20" spans="1:13" x14ac:dyDescent="0.25">
      <c r="A20" s="1">
        <v>927</v>
      </c>
      <c r="B20" s="2">
        <v>928</v>
      </c>
      <c r="C20" s="2" t="s">
        <v>2547</v>
      </c>
      <c r="D20" s="2">
        <v>0.15100195957053339</v>
      </c>
      <c r="E20" s="2">
        <v>0.18833746998979531</v>
      </c>
      <c r="F20" s="2">
        <v>0.57483731019522777</v>
      </c>
      <c r="G20" s="2">
        <v>0.1041214750542299</v>
      </c>
      <c r="H20" s="2">
        <v>0.140997830802603</v>
      </c>
      <c r="I20" s="2">
        <v>0.29284164859002171</v>
      </c>
      <c r="J20" s="2">
        <v>3.5795754489981832E-2</v>
      </c>
      <c r="K20" s="2">
        <v>52948.499999999527</v>
      </c>
      <c r="L20" s="2" t="s">
        <v>8477</v>
      </c>
      <c r="M20" s="3" t="str">
        <f ca="1">IFERROR(__xludf.DUMMYFUNCTION("REGEXREPLACE(F929,""\D"", """")
"),"3")</f>
        <v>3</v>
      </c>
    </row>
    <row r="21" spans="1:13" ht="15.75" customHeight="1" x14ac:dyDescent="0.25">
      <c r="A21" s="1">
        <v>943</v>
      </c>
      <c r="B21" s="2">
        <v>944</v>
      </c>
      <c r="C21" s="2" t="s">
        <v>2593</v>
      </c>
      <c r="D21" s="2">
        <v>0.10996734426048969</v>
      </c>
      <c r="E21" s="2">
        <v>0.2605058934884158</v>
      </c>
      <c r="F21" s="2">
        <v>0.59393939393939399</v>
      </c>
      <c r="G21" s="2">
        <v>9.696969696969697E-2</v>
      </c>
      <c r="H21" s="2">
        <v>0.1151515151515152</v>
      </c>
      <c r="I21" s="2">
        <v>0.25454545454545452</v>
      </c>
      <c r="J21" s="2">
        <v>2.1476920807815551E-2</v>
      </c>
      <c r="K21" s="2">
        <v>18200.900000000009</v>
      </c>
      <c r="L21" s="2" t="s">
        <v>8493</v>
      </c>
      <c r="M21" s="3" t="str">
        <f ca="1">IFERROR(__xludf.DUMMYFUNCTION("REGEXREPLACE(F945,""\D"", """")
"),"3")</f>
        <v>3</v>
      </c>
    </row>
    <row r="22" spans="1:13" ht="15.75" customHeight="1" x14ac:dyDescent="0.25">
      <c r="A22" s="1">
        <v>1167</v>
      </c>
      <c r="B22" s="2">
        <v>1168</v>
      </c>
      <c r="C22" s="2" t="s">
        <v>3199</v>
      </c>
      <c r="D22" s="2">
        <v>0.14306182684163191</v>
      </c>
      <c r="E22" s="2">
        <v>0.13532929039937919</v>
      </c>
      <c r="F22" s="2">
        <v>0.6330434782608696</v>
      </c>
      <c r="G22" s="2">
        <v>0.1043478260869565</v>
      </c>
      <c r="H22" s="2">
        <v>0.16695652173913039</v>
      </c>
      <c r="I22" s="2">
        <v>0.30434782608695649</v>
      </c>
      <c r="J22" s="2">
        <v>3.7130031503473382E-2</v>
      </c>
      <c r="K22" s="2">
        <v>63300.299999999537</v>
      </c>
      <c r="L22" s="2" t="s">
        <v>8717</v>
      </c>
      <c r="M22" s="3" t="str">
        <f ca="1">IFERROR(__xludf.DUMMYFUNCTION("REGEXREPLACE(F1169,""\D"", """")
"),"3")</f>
        <v>3</v>
      </c>
    </row>
    <row r="23" spans="1:13" ht="15.75" customHeight="1" x14ac:dyDescent="0.25">
      <c r="A23" s="1">
        <v>1185</v>
      </c>
      <c r="B23" s="2">
        <v>1186</v>
      </c>
      <c r="C23" s="2" t="s">
        <v>3249</v>
      </c>
      <c r="D23" s="2">
        <v>0.18589339744758979</v>
      </c>
      <c r="E23" s="2">
        <v>0.38166781021209051</v>
      </c>
      <c r="F23" s="2">
        <v>0.4974958263772955</v>
      </c>
      <c r="G23" s="2">
        <v>8.1803005008347252E-2</v>
      </c>
      <c r="H23" s="2">
        <v>9.3489148580968282E-2</v>
      </c>
      <c r="I23" s="2">
        <v>0.21368948247078459</v>
      </c>
      <c r="J23" s="2">
        <v>3.1672886761285157E-2</v>
      </c>
      <c r="K23" s="2">
        <v>68209.399999999732</v>
      </c>
      <c r="L23" s="2" t="s">
        <v>8735</v>
      </c>
      <c r="M23" s="3" t="str">
        <f ca="1">IFERROR(__xludf.DUMMYFUNCTION("REGEXREPLACE(F1187,""\D"", """")
"),"3")</f>
        <v>3</v>
      </c>
    </row>
    <row r="24" spans="1:13" ht="15.75" customHeight="1" x14ac:dyDescent="0.25">
      <c r="A24" s="1">
        <v>1204</v>
      </c>
      <c r="B24" s="2">
        <v>1205</v>
      </c>
      <c r="C24" s="2" t="s">
        <v>3304</v>
      </c>
      <c r="D24" s="2">
        <v>0.18409225311708211</v>
      </c>
      <c r="E24" s="2">
        <v>0.1479520668987426</v>
      </c>
      <c r="F24" s="2">
        <v>0.59580838323353291</v>
      </c>
      <c r="G24" s="2">
        <v>9.580838323353294E-2</v>
      </c>
      <c r="H24" s="2">
        <v>0.1467065868263473</v>
      </c>
      <c r="I24" s="2">
        <v>0.29940119760479039</v>
      </c>
      <c r="J24" s="2">
        <v>4.2328518001791771E-2</v>
      </c>
      <c r="K24" s="2">
        <v>37372.899999999812</v>
      </c>
      <c r="L24" s="2" t="s">
        <v>8754</v>
      </c>
      <c r="M24" s="3" t="str">
        <f ca="1">IFERROR(__xludf.DUMMYFUNCTION("REGEXREPLACE(F1206,""\D"", """")
"),"3")</f>
        <v>3</v>
      </c>
    </row>
    <row r="25" spans="1:13" ht="15.75" customHeight="1" x14ac:dyDescent="0.25">
      <c r="A25" s="1">
        <v>1232</v>
      </c>
      <c r="B25" s="2">
        <v>1233</v>
      </c>
      <c r="C25" s="2" t="s">
        <v>3375</v>
      </c>
      <c r="D25" s="2">
        <v>0.13179055535783979</v>
      </c>
      <c r="E25" s="2">
        <v>0.17256269200343449</v>
      </c>
      <c r="F25" s="2">
        <v>0.60219478737997256</v>
      </c>
      <c r="G25" s="2">
        <v>0.13031550068587111</v>
      </c>
      <c r="H25" s="2">
        <v>0.14266117969821671</v>
      </c>
      <c r="I25" s="2">
        <v>0.31550068587105617</v>
      </c>
      <c r="J25" s="2">
        <v>3.5514037429401249E-2</v>
      </c>
      <c r="K25" s="2">
        <v>83521.999999999854</v>
      </c>
      <c r="L25" s="2" t="s">
        <v>8782</v>
      </c>
      <c r="M25" s="3" t="str">
        <f ca="1">IFERROR(__xludf.DUMMYFUNCTION("REGEXREPLACE(F1234,""\D"", """")
"),"3")</f>
        <v>3</v>
      </c>
    </row>
    <row r="26" spans="1:13" ht="15.75" customHeight="1" x14ac:dyDescent="0.25">
      <c r="A26" s="1">
        <v>1248</v>
      </c>
      <c r="B26" s="2">
        <v>1249</v>
      </c>
      <c r="C26" s="2" t="s">
        <v>3417</v>
      </c>
      <c r="D26" s="2">
        <v>0.17408438162446169</v>
      </c>
      <c r="E26" s="2">
        <v>0.17362081366509721</v>
      </c>
      <c r="F26" s="2">
        <v>0.62654320987654322</v>
      </c>
      <c r="G26" s="2">
        <v>0.10493827160493829</v>
      </c>
      <c r="H26" s="2">
        <v>0.16358024691358031</v>
      </c>
      <c r="I26" s="2">
        <v>0.31172839506172839</v>
      </c>
      <c r="J26" s="2">
        <v>4.4286207682193122E-2</v>
      </c>
      <c r="K26" s="2">
        <v>37004.199999999822</v>
      </c>
      <c r="L26" s="2" t="s">
        <v>8798</v>
      </c>
      <c r="M26" s="3" t="str">
        <f ca="1">IFERROR(__xludf.DUMMYFUNCTION("REGEXREPLACE(F1250,""\D"", """")
"),"3")</f>
        <v>3</v>
      </c>
    </row>
    <row r="27" spans="1:13" ht="15.75" customHeight="1" x14ac:dyDescent="0.25">
      <c r="A27" s="1">
        <v>1272</v>
      </c>
      <c r="B27" s="2">
        <v>1273</v>
      </c>
      <c r="C27" s="2" t="s">
        <v>3482</v>
      </c>
      <c r="D27" s="2">
        <v>0.1413002042922416</v>
      </c>
      <c r="E27" s="2">
        <v>0.2040143813374814</v>
      </c>
      <c r="F27" s="2">
        <v>0.63877551020408163</v>
      </c>
      <c r="G27" s="2">
        <v>9.7959183673469383E-2</v>
      </c>
      <c r="H27" s="2">
        <v>0.1326530612244898</v>
      </c>
      <c r="I27" s="2">
        <v>0.27551020408163263</v>
      </c>
      <c r="J27" s="2">
        <v>3.1516479433154353E-2</v>
      </c>
      <c r="K27" s="2">
        <v>52916.39999999947</v>
      </c>
      <c r="L27" s="2" t="s">
        <v>8822</v>
      </c>
      <c r="M27" s="3" t="str">
        <f ca="1">IFERROR(__xludf.DUMMYFUNCTION("REGEXREPLACE(F1274,""\D"", """")
"),"3")</f>
        <v>3</v>
      </c>
    </row>
    <row r="28" spans="1:13" ht="15.75" customHeight="1" x14ac:dyDescent="0.25">
      <c r="A28" s="1">
        <v>1489</v>
      </c>
      <c r="B28" s="2">
        <v>1490</v>
      </c>
      <c r="C28" s="2" t="s">
        <v>4084</v>
      </c>
      <c r="D28" s="2">
        <v>0.21774291252080741</v>
      </c>
      <c r="E28" s="2">
        <v>0.29493021158233512</v>
      </c>
      <c r="F28" s="2">
        <v>0.63</v>
      </c>
      <c r="G28" s="2">
        <v>0.09</v>
      </c>
      <c r="H28" s="2">
        <v>0.13</v>
      </c>
      <c r="I28" s="2">
        <v>0.2466666666666667</v>
      </c>
      <c r="J28" s="2">
        <v>4.5324995173068983E-2</v>
      </c>
      <c r="K28" s="2">
        <v>33155.699999999888</v>
      </c>
      <c r="L28" s="2" t="s">
        <v>9039</v>
      </c>
      <c r="M28" s="3" t="str">
        <f ca="1">IFERROR(__xludf.DUMMYFUNCTION("REGEXREPLACE(F1491,""\D"", """")
"),"3")</f>
        <v>3</v>
      </c>
    </row>
    <row r="29" spans="1:13" ht="15.75" customHeight="1" x14ac:dyDescent="0.25">
      <c r="A29" s="1">
        <v>1562</v>
      </c>
      <c r="B29" s="2">
        <v>1563</v>
      </c>
      <c r="C29" s="2" t="s">
        <v>4269</v>
      </c>
      <c r="D29" s="2">
        <v>0.15919417232640479</v>
      </c>
      <c r="E29" s="2">
        <v>0.17075601812082261</v>
      </c>
      <c r="F29" s="2">
        <v>0.63848396501457727</v>
      </c>
      <c r="G29" s="2">
        <v>0.11370262390670551</v>
      </c>
      <c r="H29" s="2">
        <v>0.1690962099125364</v>
      </c>
      <c r="I29" s="2">
        <v>0.32361516034985421</v>
      </c>
      <c r="J29" s="2">
        <v>4.2980141381681797E-2</v>
      </c>
      <c r="K29" s="2">
        <v>38822.599999999773</v>
      </c>
      <c r="L29" s="2" t="s">
        <v>9112</v>
      </c>
      <c r="M29" s="3" t="str">
        <f ca="1">IFERROR(__xludf.DUMMYFUNCTION("REGEXREPLACE(F1564,""\D"", """")
"),"3")</f>
        <v>3</v>
      </c>
    </row>
    <row r="30" spans="1:13" ht="15.75" customHeight="1" x14ac:dyDescent="0.25">
      <c r="A30" s="1">
        <v>1595</v>
      </c>
      <c r="B30" s="2">
        <v>1596</v>
      </c>
      <c r="C30" s="2" t="s">
        <v>4357</v>
      </c>
      <c r="D30" s="2">
        <v>0.15269965036714989</v>
      </c>
      <c r="E30" s="2">
        <v>0.24731129647232639</v>
      </c>
      <c r="F30" s="2">
        <v>0.62138728323699421</v>
      </c>
      <c r="G30" s="2">
        <v>8.9595375722543349E-2</v>
      </c>
      <c r="H30" s="2">
        <v>0.1502890173410405</v>
      </c>
      <c r="I30" s="2">
        <v>0.28034682080924861</v>
      </c>
      <c r="J30" s="2">
        <v>3.4424096525059157E-2</v>
      </c>
      <c r="K30" s="2">
        <v>38571.399999999769</v>
      </c>
      <c r="L30" s="2" t="s">
        <v>9145</v>
      </c>
      <c r="M30" s="3" t="str">
        <f ca="1">IFERROR(__xludf.DUMMYFUNCTION("REGEXREPLACE(F1597,""\D"", """")
"),"3")</f>
        <v>3</v>
      </c>
    </row>
    <row r="31" spans="1:13" ht="15.75" customHeight="1" x14ac:dyDescent="0.25">
      <c r="A31" s="1">
        <v>1607</v>
      </c>
      <c r="B31" s="2">
        <v>1608</v>
      </c>
      <c r="C31" s="2" t="s">
        <v>4387</v>
      </c>
      <c r="D31" s="2">
        <v>0.1800425185175881</v>
      </c>
      <c r="E31" s="2">
        <v>0.23898684790414371</v>
      </c>
      <c r="F31" s="2">
        <v>0.61918194640338509</v>
      </c>
      <c r="G31" s="2">
        <v>0.1015514809590973</v>
      </c>
      <c r="H31" s="2">
        <v>0.1354019746121298</v>
      </c>
      <c r="I31" s="2">
        <v>0.26939351198871653</v>
      </c>
      <c r="J31" s="2">
        <v>4.1617305803633507E-2</v>
      </c>
      <c r="K31" s="2">
        <v>76742.799999999857</v>
      </c>
      <c r="L31" s="2" t="s">
        <v>9157</v>
      </c>
      <c r="M31" s="3" t="str">
        <f ca="1">IFERROR(__xludf.DUMMYFUNCTION("REGEXREPLACE(F1609,""\D"", """")
"),"3")</f>
        <v>3</v>
      </c>
    </row>
    <row r="32" spans="1:13" ht="15.75" customHeight="1" x14ac:dyDescent="0.25">
      <c r="A32" s="1">
        <v>1625</v>
      </c>
      <c r="B32" s="2">
        <v>1626</v>
      </c>
      <c r="C32" s="2" t="s">
        <v>4436</v>
      </c>
      <c r="D32" s="2">
        <v>0.1856335031454944</v>
      </c>
      <c r="E32" s="2">
        <v>0.22522371927698401</v>
      </c>
      <c r="F32" s="2">
        <v>0.59860788863109049</v>
      </c>
      <c r="G32" s="2">
        <v>0.12529002320185609</v>
      </c>
      <c r="H32" s="2">
        <v>0.12993039443155449</v>
      </c>
      <c r="I32" s="2">
        <v>0.28074245939675169</v>
      </c>
      <c r="J32" s="2">
        <v>4.6326435715638638E-2</v>
      </c>
      <c r="K32" s="2">
        <v>49245.299999999603</v>
      </c>
      <c r="L32" s="2" t="s">
        <v>9175</v>
      </c>
      <c r="M32" s="3" t="str">
        <f ca="1">IFERROR(__xludf.DUMMYFUNCTION("REGEXREPLACE(F1627,""\D"", """")
"),"3")</f>
        <v>3</v>
      </c>
    </row>
    <row r="33" spans="1:13" ht="15.75" customHeight="1" x14ac:dyDescent="0.25">
      <c r="A33" s="1">
        <v>1677</v>
      </c>
      <c r="B33" s="2">
        <v>1678</v>
      </c>
      <c r="C33" s="2" t="s">
        <v>4562</v>
      </c>
      <c r="D33" s="2">
        <v>0.2049804656415114</v>
      </c>
      <c r="E33" s="2">
        <v>0.42938553747036468</v>
      </c>
      <c r="F33" s="2">
        <v>0.54035087719298247</v>
      </c>
      <c r="G33" s="2">
        <v>7.7192982456140355E-2</v>
      </c>
      <c r="H33" s="2">
        <v>9.1228070175438603E-2</v>
      </c>
      <c r="I33" s="2">
        <v>0.2</v>
      </c>
      <c r="J33" s="2">
        <v>3.2404587545584458E-2</v>
      </c>
      <c r="K33" s="2">
        <v>31545.0999999999</v>
      </c>
      <c r="L33" s="2" t="s">
        <v>9227</v>
      </c>
      <c r="M33" s="3" t="str">
        <f ca="1">IFERROR(__xludf.DUMMYFUNCTION("REGEXREPLACE(F1679,""\D"", """")
"),"3")</f>
        <v>3</v>
      </c>
    </row>
    <row r="34" spans="1:13" ht="15.75" customHeight="1" x14ac:dyDescent="0.25">
      <c r="A34" s="1">
        <v>1759</v>
      </c>
      <c r="B34" s="2">
        <v>1760</v>
      </c>
      <c r="C34" s="2" t="s">
        <v>4787</v>
      </c>
      <c r="D34" s="2">
        <v>0.22277360716617911</v>
      </c>
      <c r="E34" s="2">
        <v>0.12642732037101451</v>
      </c>
      <c r="F34" s="2">
        <v>0.60576923076923073</v>
      </c>
      <c r="G34" s="2">
        <v>0.13461538461538461</v>
      </c>
      <c r="H34" s="2">
        <v>0.1730769230769231</v>
      </c>
      <c r="I34" s="2">
        <v>0.32692307692307693</v>
      </c>
      <c r="J34" s="2">
        <v>6.3023981076563013E-2</v>
      </c>
      <c r="K34" s="2">
        <v>11728.300000000019</v>
      </c>
      <c r="L34" s="2" t="s">
        <v>9309</v>
      </c>
      <c r="M34" s="3" t="str">
        <f ca="1">IFERROR(__xludf.DUMMYFUNCTION("REGEXREPLACE(F1761,""\D"", """")
"),"3")</f>
        <v>3</v>
      </c>
    </row>
    <row r="35" spans="1:13" ht="15.75" customHeight="1" x14ac:dyDescent="0.25">
      <c r="A35" s="1">
        <v>1802</v>
      </c>
      <c r="B35" s="2">
        <v>1803</v>
      </c>
      <c r="C35" s="2" t="s">
        <v>4907</v>
      </c>
      <c r="D35" s="2">
        <v>0.16794026621818409</v>
      </c>
      <c r="E35" s="2">
        <v>0.26742628452247608</v>
      </c>
      <c r="F35" s="2">
        <v>0.65648854961832059</v>
      </c>
      <c r="G35" s="2">
        <v>7.6335877862595422E-2</v>
      </c>
      <c r="H35" s="2">
        <v>0.1679389312977099</v>
      </c>
      <c r="I35" s="2">
        <v>0.25954198473282442</v>
      </c>
      <c r="J35" s="2">
        <v>3.5055573935404698E-2</v>
      </c>
      <c r="K35" s="2">
        <v>14220.600000000029</v>
      </c>
      <c r="L35" s="2" t="s">
        <v>9352</v>
      </c>
      <c r="M35" s="3" t="str">
        <f ca="1">IFERROR(__xludf.DUMMYFUNCTION("REGEXREPLACE(F1804,""\D"", """")
"),"3")</f>
        <v>3</v>
      </c>
    </row>
    <row r="36" spans="1:13" ht="15.75" customHeight="1" x14ac:dyDescent="0.25">
      <c r="A36" s="1">
        <v>1822</v>
      </c>
      <c r="B36" s="2">
        <v>1823</v>
      </c>
      <c r="C36" s="2" t="s">
        <v>4964</v>
      </c>
      <c r="D36" s="2">
        <v>0.1167758776778493</v>
      </c>
      <c r="E36" s="2">
        <v>0.17788178517873859</v>
      </c>
      <c r="F36" s="2">
        <v>0.63383838383838387</v>
      </c>
      <c r="G36" s="2">
        <v>0.1161616161616162</v>
      </c>
      <c r="H36" s="2">
        <v>0.15909090909090909</v>
      </c>
      <c r="I36" s="2">
        <v>0.31060606060606061</v>
      </c>
      <c r="J36" s="2">
        <v>3.1024871888534169E-2</v>
      </c>
      <c r="K36" s="2">
        <v>42177.79999999969</v>
      </c>
      <c r="L36" s="2" t="s">
        <v>9372</v>
      </c>
      <c r="M36" s="3" t="str">
        <f ca="1">IFERROR(__xludf.DUMMYFUNCTION("REGEXREPLACE(F1824,""\D"", """")
"),"3")</f>
        <v>3</v>
      </c>
    </row>
    <row r="37" spans="1:13" ht="15.75" customHeight="1" x14ac:dyDescent="0.25">
      <c r="A37" s="1">
        <v>1847</v>
      </c>
      <c r="B37" s="2">
        <v>1848</v>
      </c>
      <c r="C37" s="2" t="s">
        <v>5034</v>
      </c>
      <c r="D37" s="2">
        <v>0.1583638498886509</v>
      </c>
      <c r="E37" s="2">
        <v>0.17431082550239271</v>
      </c>
      <c r="F37" s="2">
        <v>0.6485623003194888</v>
      </c>
      <c r="G37" s="2">
        <v>0.12460063897763581</v>
      </c>
      <c r="H37" s="2">
        <v>0.14376996805111819</v>
      </c>
      <c r="I37" s="2">
        <v>0.30351437699680511</v>
      </c>
      <c r="J37" s="2">
        <v>4.1182688290079227E-2</v>
      </c>
      <c r="K37" s="2">
        <v>35216.299999999843</v>
      </c>
      <c r="L37" s="2" t="s">
        <v>9397</v>
      </c>
      <c r="M37" s="3" t="str">
        <f ca="1">IFERROR(__xludf.DUMMYFUNCTION("REGEXREPLACE(F1849,""\D"", """")
"),"3")</f>
        <v>3</v>
      </c>
    </row>
    <row r="38" spans="1:13" ht="15.75" customHeight="1" x14ac:dyDescent="0.25">
      <c r="A38" s="1">
        <v>1971</v>
      </c>
      <c r="B38" s="2">
        <v>1972</v>
      </c>
      <c r="C38" s="2" t="s">
        <v>5350</v>
      </c>
      <c r="D38" s="2">
        <v>0.16257357002730269</v>
      </c>
      <c r="E38" s="2">
        <v>0.1050148499593304</v>
      </c>
      <c r="F38" s="2">
        <v>0.65034965034965031</v>
      </c>
      <c r="G38" s="2">
        <v>0.16783216783216781</v>
      </c>
      <c r="H38" s="2">
        <v>0.14335664335664339</v>
      </c>
      <c r="I38" s="2">
        <v>0.35314685314685312</v>
      </c>
      <c r="J38" s="2">
        <v>4.9155316172290381E-2</v>
      </c>
      <c r="K38" s="2">
        <v>32533.499999999909</v>
      </c>
      <c r="L38" s="2" t="s">
        <v>9521</v>
      </c>
      <c r="M38" s="3" t="str">
        <f ca="1">IFERROR(__xludf.DUMMYFUNCTION("REGEXREPLACE(F1973,""\D"", """")
"),"3")</f>
        <v>3</v>
      </c>
    </row>
    <row r="39" spans="1:13" ht="15.75" customHeight="1" x14ac:dyDescent="0.25">
      <c r="A39" s="1">
        <v>1998</v>
      </c>
      <c r="B39" s="2">
        <v>1999</v>
      </c>
      <c r="C39" s="2" t="s">
        <v>5418</v>
      </c>
      <c r="D39" s="2">
        <v>0.13946326955670141</v>
      </c>
      <c r="E39" s="2">
        <v>0.20446535494838891</v>
      </c>
      <c r="F39" s="2">
        <v>0.60573476702508966</v>
      </c>
      <c r="G39" s="2">
        <v>0.1182795698924731</v>
      </c>
      <c r="H39" s="2">
        <v>0.14695340501792109</v>
      </c>
      <c r="I39" s="2">
        <v>0.29390681003584229</v>
      </c>
      <c r="J39" s="2">
        <v>3.5563904345236277E-2</v>
      </c>
      <c r="K39" s="2">
        <v>30606.799999999901</v>
      </c>
      <c r="L39" s="2" t="s">
        <v>9548</v>
      </c>
      <c r="M39" s="3" t="str">
        <f ca="1">IFERROR(__xludf.DUMMYFUNCTION("REGEXREPLACE(F2000,""\D"", """")
"),"3")</f>
        <v>3</v>
      </c>
    </row>
    <row r="40" spans="1:13" ht="15.75" customHeight="1" x14ac:dyDescent="0.25">
      <c r="A40" s="1">
        <v>2115</v>
      </c>
      <c r="B40" s="2">
        <v>2116</v>
      </c>
      <c r="C40" s="2" t="s">
        <v>5719</v>
      </c>
      <c r="D40" s="2">
        <v>0.17093297497200441</v>
      </c>
      <c r="E40" s="2">
        <v>0.1752111759191394</v>
      </c>
      <c r="F40" s="2">
        <v>0.63545150501672243</v>
      </c>
      <c r="G40" s="2">
        <v>0.15384615384615391</v>
      </c>
      <c r="H40" s="2">
        <v>0.15384615384615391</v>
      </c>
      <c r="I40" s="2">
        <v>0.34113712374581939</v>
      </c>
      <c r="J40" s="2">
        <v>5.1340967355764308E-2</v>
      </c>
      <c r="K40" s="2">
        <v>34972.299999999857</v>
      </c>
      <c r="L40" s="2" t="s">
        <v>9665</v>
      </c>
      <c r="M40" s="3" t="str">
        <f ca="1">IFERROR(__xludf.DUMMYFUNCTION("REGEXREPLACE(F2117,""\D"", """")
"),"3")</f>
        <v>3</v>
      </c>
    </row>
    <row r="41" spans="1:13" ht="15.75" customHeight="1" x14ac:dyDescent="0.25">
      <c r="A41" s="1">
        <v>2349</v>
      </c>
      <c r="B41" s="2">
        <v>2350</v>
      </c>
      <c r="C41" s="2" t="s">
        <v>6322</v>
      </c>
      <c r="D41" s="2">
        <v>0.19858842328132109</v>
      </c>
      <c r="E41" s="2">
        <v>0.2496122848841919</v>
      </c>
      <c r="F41" s="2">
        <v>0.60399999999999998</v>
      </c>
      <c r="G41" s="2">
        <v>0.14399999999999999</v>
      </c>
      <c r="H41" s="2">
        <v>0.12</v>
      </c>
      <c r="I41" s="2">
        <v>0.30399999999999999</v>
      </c>
      <c r="J41" s="2">
        <v>5.0288801695502511E-2</v>
      </c>
      <c r="K41" s="2">
        <v>27980.1</v>
      </c>
      <c r="L41" s="2" t="s">
        <v>9899</v>
      </c>
      <c r="M41" s="3" t="str">
        <f ca="1">IFERROR(__xludf.DUMMYFUNCTION("REGEXREPLACE(F2351,""\D"", """")
"),"3")</f>
        <v>3</v>
      </c>
    </row>
    <row r="42" spans="1:13" ht="15.75" customHeight="1" x14ac:dyDescent="0.25">
      <c r="A42" s="1">
        <v>2661</v>
      </c>
      <c r="B42" s="2">
        <v>2662</v>
      </c>
      <c r="C42" s="2" t="s">
        <v>7114</v>
      </c>
      <c r="D42" s="2">
        <v>0.1355900414399947</v>
      </c>
      <c r="E42" s="2">
        <v>0.25308960669224723</v>
      </c>
      <c r="F42" s="2">
        <v>0.65573770491803274</v>
      </c>
      <c r="G42" s="2">
        <v>0.10655737704918029</v>
      </c>
      <c r="H42" s="2">
        <v>0.15573770491803279</v>
      </c>
      <c r="I42" s="2">
        <v>0.27868852459016391</v>
      </c>
      <c r="J42" s="2">
        <v>3.2165906431698518E-2</v>
      </c>
      <c r="K42" s="2">
        <v>13497.80000000003</v>
      </c>
      <c r="L42" s="2" t="s">
        <v>10210</v>
      </c>
      <c r="M42" s="3" t="str">
        <f ca="1">IFERROR(__xludf.DUMMYFUNCTION("REGEXREPLACE(F2663,""\D"", """")
"),"3")</f>
        <v>3</v>
      </c>
    </row>
    <row r="43" spans="1:13" ht="15.75" customHeight="1" x14ac:dyDescent="0.25">
      <c r="A43" s="1">
        <v>2691</v>
      </c>
      <c r="B43" s="2">
        <v>2692</v>
      </c>
      <c r="C43" s="2" t="s">
        <v>7190</v>
      </c>
      <c r="D43" s="2">
        <v>0.1119151159366176</v>
      </c>
      <c r="E43" s="2">
        <v>9.2214534415000757E-2</v>
      </c>
      <c r="F43" s="2">
        <v>0.63291139240506333</v>
      </c>
      <c r="G43" s="2">
        <v>0.189873417721519</v>
      </c>
      <c r="H43" s="2">
        <v>0.1139240506329114</v>
      </c>
      <c r="I43" s="2">
        <v>0.34177215189873422</v>
      </c>
      <c r="J43" s="2">
        <v>2.9397758074262939E-2</v>
      </c>
      <c r="K43" s="2">
        <v>9575.4000000000124</v>
      </c>
      <c r="L43" s="2" t="s">
        <v>10240</v>
      </c>
      <c r="M43" s="3" t="str">
        <f ca="1">IFERROR(__xludf.DUMMYFUNCTION("REGEXREPLACE(F2693,""\D"", """")
"),"3")</f>
        <v>3</v>
      </c>
    </row>
    <row r="44" spans="1:13" ht="15.75" customHeight="1" x14ac:dyDescent="0.25">
      <c r="A44" s="1">
        <v>28</v>
      </c>
      <c r="B44" s="2">
        <v>29</v>
      </c>
      <c r="C44" s="2" t="s">
        <v>90</v>
      </c>
      <c r="D44" s="2">
        <v>0.19298630533505071</v>
      </c>
      <c r="E44" s="2">
        <v>0.23688410474581251</v>
      </c>
      <c r="F44" s="2">
        <v>0.64968152866242035</v>
      </c>
      <c r="G44" s="2">
        <v>7.9617834394904455E-2</v>
      </c>
      <c r="H44" s="2">
        <v>0.1114649681528662</v>
      </c>
      <c r="I44" s="2">
        <v>0.22292993630573249</v>
      </c>
      <c r="J44" s="2">
        <v>3.481044060441571E-2</v>
      </c>
      <c r="K44" s="2">
        <v>34003.599999999868</v>
      </c>
      <c r="L44" s="2" t="s">
        <v>7579</v>
      </c>
      <c r="M44" s="3" t="str">
        <f ca="1">IFERROR(__xludf.DUMMYFUNCTION("REGEXREPLACE(F30,""\D"", """")
"),"4")</f>
        <v>4</v>
      </c>
    </row>
    <row r="45" spans="1:13" ht="15.75" customHeight="1" x14ac:dyDescent="0.25">
      <c r="A45" s="1">
        <v>103</v>
      </c>
      <c r="B45" s="2">
        <v>104</v>
      </c>
      <c r="C45" s="2" t="s">
        <v>315</v>
      </c>
      <c r="D45" s="2">
        <v>0.15825275261305291</v>
      </c>
      <c r="E45" s="2">
        <v>0.13131674144450969</v>
      </c>
      <c r="F45" s="2">
        <v>0.61554621848739499</v>
      </c>
      <c r="G45" s="2">
        <v>0.1281512605042017</v>
      </c>
      <c r="H45" s="2">
        <v>0.157563025210084</v>
      </c>
      <c r="I45" s="2">
        <v>0.32983193277310918</v>
      </c>
      <c r="J45" s="2">
        <v>4.418193019383837E-2</v>
      </c>
      <c r="K45" s="2">
        <v>53625.499999999513</v>
      </c>
      <c r="L45" s="2" t="s">
        <v>7654</v>
      </c>
      <c r="M45" s="3" t="str">
        <f ca="1">IFERROR(__xludf.DUMMYFUNCTION("REGEXREPLACE(F105,""\D"", """")
"),"4")</f>
        <v>4</v>
      </c>
    </row>
    <row r="46" spans="1:13" ht="15.75" customHeight="1" x14ac:dyDescent="0.25">
      <c r="A46" s="1">
        <v>140</v>
      </c>
      <c r="B46" s="2">
        <v>141</v>
      </c>
      <c r="C46" s="2" t="s">
        <v>426</v>
      </c>
      <c r="D46" s="2">
        <v>0.15738174604947289</v>
      </c>
      <c r="E46" s="2">
        <v>0.16759183832413091</v>
      </c>
      <c r="F46" s="2">
        <v>0.6428571428571429</v>
      </c>
      <c r="G46" s="2">
        <v>0.1396103896103896</v>
      </c>
      <c r="H46" s="2">
        <v>0.15909090909090909</v>
      </c>
      <c r="I46" s="2">
        <v>0.33116883116883122</v>
      </c>
      <c r="J46" s="2">
        <v>4.5748022132863088E-2</v>
      </c>
      <c r="K46" s="2">
        <v>35451.699999999837</v>
      </c>
      <c r="L46" s="2" t="s">
        <v>7691</v>
      </c>
      <c r="M46" s="3" t="str">
        <f ca="1">IFERROR(__xludf.DUMMYFUNCTION("REGEXREPLACE(F142,""\D"", """")
"),"4")</f>
        <v>4</v>
      </c>
    </row>
    <row r="47" spans="1:13" ht="15.75" customHeight="1" x14ac:dyDescent="0.25">
      <c r="A47" s="1">
        <v>236</v>
      </c>
      <c r="B47" s="2">
        <v>237</v>
      </c>
      <c r="C47" s="2" t="s">
        <v>685</v>
      </c>
      <c r="D47" s="2">
        <v>0.1167460139827997</v>
      </c>
      <c r="E47" s="2">
        <v>0.1434465665740399</v>
      </c>
      <c r="F47" s="2">
        <v>0.64556962025316456</v>
      </c>
      <c r="G47" s="2">
        <v>0.11708860759493669</v>
      </c>
      <c r="H47" s="2">
        <v>0.180379746835443</v>
      </c>
      <c r="I47" s="2">
        <v>0.32278481012658228</v>
      </c>
      <c r="J47" s="2">
        <v>3.2973748159071087E-2</v>
      </c>
      <c r="K47" s="2">
        <v>35417.899999999827</v>
      </c>
      <c r="L47" s="2" t="s">
        <v>7787</v>
      </c>
      <c r="M47" s="3" t="str">
        <f ca="1">IFERROR(__xludf.DUMMYFUNCTION("REGEXREPLACE(F238,""\D"", """")
"),"4")</f>
        <v>4</v>
      </c>
    </row>
    <row r="48" spans="1:13" ht="15.75" customHeight="1" x14ac:dyDescent="0.25">
      <c r="A48" s="1">
        <v>277</v>
      </c>
      <c r="B48" s="2">
        <v>278</v>
      </c>
      <c r="C48" s="2" t="s">
        <v>790</v>
      </c>
      <c r="D48" s="2">
        <v>0.1619482847330499</v>
      </c>
      <c r="E48" s="2">
        <v>0.15000214479787011</v>
      </c>
      <c r="F48" s="2">
        <v>0.6417322834645669</v>
      </c>
      <c r="G48" s="2">
        <v>0.12598425196850391</v>
      </c>
      <c r="H48" s="2">
        <v>0.17322834645669291</v>
      </c>
      <c r="I48" s="2">
        <v>0.33858267716535428</v>
      </c>
      <c r="J48" s="2">
        <v>4.6303044320590493E-2</v>
      </c>
      <c r="K48" s="2">
        <v>29052.199999999972</v>
      </c>
      <c r="L48" s="2" t="s">
        <v>7828</v>
      </c>
      <c r="M48" s="3" t="str">
        <f ca="1">IFERROR(__xludf.DUMMYFUNCTION("REGEXREPLACE(F279,""\D"", """")
"),"4")</f>
        <v>4</v>
      </c>
    </row>
    <row r="49" spans="1:13" ht="15.75" customHeight="1" x14ac:dyDescent="0.25">
      <c r="A49" s="1">
        <v>363</v>
      </c>
      <c r="B49" s="2">
        <v>364</v>
      </c>
      <c r="C49" s="2" t="s">
        <v>1029</v>
      </c>
      <c r="D49" s="2">
        <v>0.18027522301666909</v>
      </c>
      <c r="E49" s="2">
        <v>0.20857332487127089</v>
      </c>
      <c r="F49" s="2">
        <v>0.6160714285714286</v>
      </c>
      <c r="G49" s="2">
        <v>0.1130952380952381</v>
      </c>
      <c r="H49" s="2">
        <v>0.13095238095238099</v>
      </c>
      <c r="I49" s="2">
        <v>0.29761904761904762</v>
      </c>
      <c r="J49" s="2">
        <v>4.2549028139380232E-2</v>
      </c>
      <c r="K49" s="2">
        <v>37240.199999999793</v>
      </c>
      <c r="L49" s="2" t="s">
        <v>7914</v>
      </c>
      <c r="M49" s="3" t="str">
        <f ca="1">IFERROR(__xludf.DUMMYFUNCTION("REGEXREPLACE(F365,""\D"", """")
"),"4")</f>
        <v>4</v>
      </c>
    </row>
    <row r="50" spans="1:13" ht="15.75" customHeight="1" x14ac:dyDescent="0.25">
      <c r="A50" s="1">
        <v>382</v>
      </c>
      <c r="B50" s="2">
        <v>383</v>
      </c>
      <c r="C50" s="2" t="s">
        <v>1082</v>
      </c>
      <c r="D50" s="2">
        <v>0.184952874668219</v>
      </c>
      <c r="E50" s="2">
        <v>0.15477332907503921</v>
      </c>
      <c r="F50" s="2">
        <v>0.60634328358208955</v>
      </c>
      <c r="G50" s="2">
        <v>0.11940298507462691</v>
      </c>
      <c r="H50" s="2">
        <v>0.15111940298507459</v>
      </c>
      <c r="I50" s="2">
        <v>0.31343283582089548</v>
      </c>
      <c r="J50" s="2">
        <v>4.885134236746197E-2</v>
      </c>
      <c r="K50" s="2">
        <v>59826.099999999482</v>
      </c>
      <c r="L50" s="2" t="s">
        <v>7933</v>
      </c>
      <c r="M50" s="3" t="str">
        <f ca="1">IFERROR(__xludf.DUMMYFUNCTION("REGEXREPLACE(F384,""\D"", """")
"),"4")</f>
        <v>4</v>
      </c>
    </row>
    <row r="51" spans="1:13" ht="15.75" customHeight="1" x14ac:dyDescent="0.25">
      <c r="A51" s="1">
        <v>409</v>
      </c>
      <c r="B51" s="2">
        <v>410</v>
      </c>
      <c r="C51" s="2" t="s">
        <v>1159</v>
      </c>
      <c r="D51" s="2">
        <v>0.1694771237889412</v>
      </c>
      <c r="E51" s="2">
        <v>0.141228385845349</v>
      </c>
      <c r="F51" s="2">
        <v>0.59470468431771895</v>
      </c>
      <c r="G51" s="2">
        <v>0.15274949083503059</v>
      </c>
      <c r="H51" s="2">
        <v>0.15478615071283089</v>
      </c>
      <c r="I51" s="2">
        <v>0.35030549898167013</v>
      </c>
      <c r="J51" s="2">
        <v>5.1366124405259492E-2</v>
      </c>
      <c r="K51" s="2">
        <v>57007.79999999945</v>
      </c>
      <c r="L51" s="2" t="s">
        <v>7960</v>
      </c>
      <c r="M51" s="3" t="str">
        <f ca="1">IFERROR(__xludf.DUMMYFUNCTION("REGEXREPLACE(F411,""\D"", """")
"),"4")</f>
        <v>4</v>
      </c>
    </row>
    <row r="52" spans="1:13" ht="15.75" customHeight="1" x14ac:dyDescent="0.25">
      <c r="A52" s="1">
        <v>493</v>
      </c>
      <c r="B52" s="2">
        <v>494</v>
      </c>
      <c r="C52" s="2" t="s">
        <v>1382</v>
      </c>
      <c r="D52" s="2">
        <v>0.16001155127103969</v>
      </c>
      <c r="E52" s="2">
        <v>0.1136566252147989</v>
      </c>
      <c r="F52" s="2">
        <v>0.6489795918367347</v>
      </c>
      <c r="G52" s="2">
        <v>0.1306122448979592</v>
      </c>
      <c r="H52" s="2">
        <v>0.16734693877551021</v>
      </c>
      <c r="I52" s="2">
        <v>0.34693877551020408</v>
      </c>
      <c r="J52" s="2">
        <v>4.5773845973254332E-2</v>
      </c>
      <c r="K52" s="2">
        <v>27952.499999999989</v>
      </c>
      <c r="L52" s="2" t="s">
        <v>8044</v>
      </c>
      <c r="M52" s="3" t="str">
        <f ca="1">IFERROR(__xludf.DUMMYFUNCTION("REGEXREPLACE(F495,""\D"", """")
"),"4")</f>
        <v>4</v>
      </c>
    </row>
    <row r="53" spans="1:13" ht="15.75" customHeight="1" x14ac:dyDescent="0.25">
      <c r="A53" s="1">
        <v>552</v>
      </c>
      <c r="B53" s="2">
        <v>553</v>
      </c>
      <c r="C53" s="2" t="s">
        <v>1543</v>
      </c>
      <c r="D53" s="2">
        <v>0.16093707141599831</v>
      </c>
      <c r="E53" s="2">
        <v>0.10360572927305731</v>
      </c>
      <c r="F53" s="2">
        <v>0.60635696821515894</v>
      </c>
      <c r="G53" s="2">
        <v>0.1149144254278729</v>
      </c>
      <c r="H53" s="2">
        <v>0.16381418092909539</v>
      </c>
      <c r="I53" s="2">
        <v>0.32518337408312958</v>
      </c>
      <c r="J53" s="2">
        <v>4.3180102811283289E-2</v>
      </c>
      <c r="K53" s="2">
        <v>46180.999999999643</v>
      </c>
      <c r="L53" s="2" t="s">
        <v>8103</v>
      </c>
      <c r="M53" s="3" t="str">
        <f ca="1">IFERROR(__xludf.DUMMYFUNCTION("REGEXREPLACE(F554,""\D"", """")
"),"4")</f>
        <v>4</v>
      </c>
    </row>
    <row r="54" spans="1:13" ht="15.75" customHeight="1" x14ac:dyDescent="0.25">
      <c r="A54" s="1">
        <v>554</v>
      </c>
      <c r="B54" s="2">
        <v>555</v>
      </c>
      <c r="C54" s="2" t="s">
        <v>1550</v>
      </c>
      <c r="D54" s="2">
        <v>0.1461969996932424</v>
      </c>
      <c r="E54" s="2">
        <v>0.1414116636671596</v>
      </c>
      <c r="F54" s="2">
        <v>0.60568383658969804</v>
      </c>
      <c r="G54" s="2">
        <v>0.12611012433392541</v>
      </c>
      <c r="H54" s="2">
        <v>0.16163410301953821</v>
      </c>
      <c r="I54" s="2">
        <v>0.31971580817051509</v>
      </c>
      <c r="J54" s="2">
        <v>4.1109276006817311E-2</v>
      </c>
      <c r="K54" s="2">
        <v>63968.299999999552</v>
      </c>
      <c r="L54" s="2" t="s">
        <v>8105</v>
      </c>
      <c r="M54" s="3" t="str">
        <f ca="1">IFERROR(__xludf.DUMMYFUNCTION("REGEXREPLACE(F556,""\D"", """")
"),"4")</f>
        <v>4</v>
      </c>
    </row>
    <row r="55" spans="1:13" ht="15.75" customHeight="1" x14ac:dyDescent="0.25">
      <c r="A55" s="1">
        <v>577</v>
      </c>
      <c r="B55" s="2">
        <v>578</v>
      </c>
      <c r="C55" s="2" t="s">
        <v>1614</v>
      </c>
      <c r="D55" s="2">
        <v>0.15631583338583879</v>
      </c>
      <c r="E55" s="2">
        <v>0.10195577591549471</v>
      </c>
      <c r="F55" s="2">
        <v>0.61538461538461542</v>
      </c>
      <c r="G55" s="2">
        <v>0.13675213675213679</v>
      </c>
      <c r="H55" s="2">
        <v>0.188034188034188</v>
      </c>
      <c r="I55" s="2">
        <v>0.37179487179487181</v>
      </c>
      <c r="J55" s="2">
        <v>4.8522219836226621E-2</v>
      </c>
      <c r="K55" s="2">
        <v>26789.499999999989</v>
      </c>
      <c r="L55" s="2" t="s">
        <v>8128</v>
      </c>
      <c r="M55" s="3" t="str">
        <f ca="1">IFERROR(__xludf.DUMMYFUNCTION("REGEXREPLACE(F579,""\D"", """")
"),"4")</f>
        <v>4</v>
      </c>
    </row>
    <row r="56" spans="1:13" ht="15.75" customHeight="1" x14ac:dyDescent="0.25">
      <c r="A56" s="1">
        <v>763</v>
      </c>
      <c r="B56" s="2">
        <v>764</v>
      </c>
      <c r="C56" s="2" t="s">
        <v>2110</v>
      </c>
      <c r="D56" s="2">
        <v>0.17492782623644151</v>
      </c>
      <c r="E56" s="2">
        <v>0.22185659675683411</v>
      </c>
      <c r="F56" s="2">
        <v>0.62195121951219512</v>
      </c>
      <c r="G56" s="2">
        <v>8.5365853658536592E-2</v>
      </c>
      <c r="H56" s="2">
        <v>0.16666666666666671</v>
      </c>
      <c r="I56" s="2">
        <v>0.26829268292682928</v>
      </c>
      <c r="J56" s="2">
        <v>4.0106026386545521E-2</v>
      </c>
      <c r="K56" s="2">
        <v>27376.899999999969</v>
      </c>
      <c r="L56" s="2" t="s">
        <v>8314</v>
      </c>
      <c r="M56" s="3" t="str">
        <f ca="1">IFERROR(__xludf.DUMMYFUNCTION("REGEXREPLACE(F765,""\D"", """")
"),"4")</f>
        <v>4</v>
      </c>
    </row>
    <row r="57" spans="1:13" ht="15.75" customHeight="1" x14ac:dyDescent="0.25">
      <c r="A57" s="1">
        <v>807</v>
      </c>
      <c r="B57" s="2">
        <v>808</v>
      </c>
      <c r="C57" s="2" t="s">
        <v>2232</v>
      </c>
      <c r="D57" s="2">
        <v>0.1428142100603195</v>
      </c>
      <c r="E57" s="2">
        <v>0.14713116149272951</v>
      </c>
      <c r="F57" s="2">
        <v>0.61004784688995217</v>
      </c>
      <c r="G57" s="2">
        <v>0.1196172248803828</v>
      </c>
      <c r="H57" s="2">
        <v>0.18421052631578949</v>
      </c>
      <c r="I57" s="2">
        <v>0.34210526315789469</v>
      </c>
      <c r="J57" s="2">
        <v>4.1461107882062857E-2</v>
      </c>
      <c r="K57" s="2">
        <v>48453.399999999609</v>
      </c>
      <c r="L57" s="2" t="s">
        <v>8358</v>
      </c>
      <c r="M57" s="3" t="str">
        <f ca="1">IFERROR(__xludf.DUMMYFUNCTION("REGEXREPLACE(F809,""\D"", """")
"),"4")</f>
        <v>4</v>
      </c>
    </row>
    <row r="58" spans="1:13" ht="15.75" customHeight="1" x14ac:dyDescent="0.25">
      <c r="A58" s="1">
        <v>870</v>
      </c>
      <c r="B58" s="2">
        <v>871</v>
      </c>
      <c r="C58" s="2" t="s">
        <v>2398</v>
      </c>
      <c r="D58" s="2">
        <v>0.15401301593437919</v>
      </c>
      <c r="E58" s="2">
        <v>0.19451749498215931</v>
      </c>
      <c r="F58" s="2">
        <v>0.63537906137184119</v>
      </c>
      <c r="G58" s="2">
        <v>9.5667870036101083E-2</v>
      </c>
      <c r="H58" s="2">
        <v>0.1444043321299639</v>
      </c>
      <c r="I58" s="2">
        <v>0.28880866425992779</v>
      </c>
      <c r="J58" s="2">
        <v>3.5560993809257917E-2</v>
      </c>
      <c r="K58" s="2">
        <v>60667.399999999507</v>
      </c>
      <c r="L58" s="2" t="s">
        <v>8421</v>
      </c>
      <c r="M58" s="3" t="str">
        <f ca="1">IFERROR(__xludf.DUMMYFUNCTION("REGEXREPLACE(F872,""\D"", """")
"),"4")</f>
        <v>4</v>
      </c>
    </row>
    <row r="59" spans="1:13" ht="15.75" customHeight="1" x14ac:dyDescent="0.25">
      <c r="A59" s="1">
        <v>912</v>
      </c>
      <c r="B59" s="2">
        <v>913</v>
      </c>
      <c r="C59" s="2" t="s">
        <v>2502</v>
      </c>
      <c r="D59" s="2">
        <v>0.17492101863891871</v>
      </c>
      <c r="E59" s="2">
        <v>0.22942131204215499</v>
      </c>
      <c r="F59" s="2">
        <v>0.60497237569060769</v>
      </c>
      <c r="G59" s="2">
        <v>0.1132596685082873</v>
      </c>
      <c r="H59" s="2">
        <v>9.9447513812154692E-2</v>
      </c>
      <c r="I59" s="2">
        <v>0.25966850828729282</v>
      </c>
      <c r="J59" s="2">
        <v>3.5873430389098043E-2</v>
      </c>
      <c r="K59" s="2">
        <v>39617.199999999757</v>
      </c>
      <c r="L59" s="2" t="s">
        <v>8463</v>
      </c>
      <c r="M59" s="3" t="str">
        <f ca="1">IFERROR(__xludf.DUMMYFUNCTION("REGEXREPLACE(F914,""\D"", """")
"),"4")</f>
        <v>4</v>
      </c>
    </row>
    <row r="60" spans="1:13" ht="15.75" customHeight="1" x14ac:dyDescent="0.25">
      <c r="A60" s="1">
        <v>1110</v>
      </c>
      <c r="B60" s="2">
        <v>1111</v>
      </c>
      <c r="C60" s="2" t="s">
        <v>3042</v>
      </c>
      <c r="D60" s="2">
        <v>0.17596511391967959</v>
      </c>
      <c r="E60" s="2">
        <v>0.2327273443714597</v>
      </c>
      <c r="F60" s="2">
        <v>0.62080536912751683</v>
      </c>
      <c r="G60" s="2">
        <v>0.1006711409395973</v>
      </c>
      <c r="H60" s="2">
        <v>0.1476510067114094</v>
      </c>
      <c r="I60" s="2">
        <v>0.27181208053691269</v>
      </c>
      <c r="J60" s="2">
        <v>4.1465965718158623E-2</v>
      </c>
      <c r="K60" s="2">
        <v>32108.699999999899</v>
      </c>
      <c r="L60" s="2" t="s">
        <v>8660</v>
      </c>
      <c r="M60" s="3" t="str">
        <f ca="1">IFERROR(__xludf.DUMMYFUNCTION("REGEXREPLACE(F1112,""\D"", """")
"),"4")</f>
        <v>4</v>
      </c>
    </row>
    <row r="61" spans="1:13" ht="15.75" customHeight="1" x14ac:dyDescent="0.25">
      <c r="A61" s="1">
        <v>1142</v>
      </c>
      <c r="B61" s="2">
        <v>1143</v>
      </c>
      <c r="C61" s="2" t="s">
        <v>3127</v>
      </c>
      <c r="D61" s="2">
        <v>0.16652636349510239</v>
      </c>
      <c r="E61" s="2">
        <v>0.17121386645691741</v>
      </c>
      <c r="F61" s="2">
        <v>0.61720698254364093</v>
      </c>
      <c r="G61" s="2">
        <v>0.1246882793017456</v>
      </c>
      <c r="H61" s="2">
        <v>0.1309226932668329</v>
      </c>
      <c r="I61" s="2">
        <v>0.30049875311720697</v>
      </c>
      <c r="J61" s="2">
        <v>4.205298987001603E-2</v>
      </c>
      <c r="K61" s="2">
        <v>91802.09999999986</v>
      </c>
      <c r="L61" s="2" t="s">
        <v>8692</v>
      </c>
      <c r="M61" s="3" t="str">
        <f ca="1">IFERROR(__xludf.DUMMYFUNCTION("REGEXREPLACE(F1144,""\D"", """")
"),"4")</f>
        <v>4</v>
      </c>
    </row>
    <row r="62" spans="1:13" ht="15.75" customHeight="1" x14ac:dyDescent="0.25">
      <c r="A62" s="1">
        <v>1143</v>
      </c>
      <c r="B62" s="2">
        <v>1144</v>
      </c>
      <c r="C62" s="2" t="s">
        <v>3130</v>
      </c>
      <c r="D62" s="2">
        <v>0.18072854835523211</v>
      </c>
      <c r="E62" s="2">
        <v>0.18259103081327741</v>
      </c>
      <c r="F62" s="2">
        <v>0.61725663716814161</v>
      </c>
      <c r="G62" s="2">
        <v>0.12610619469026549</v>
      </c>
      <c r="H62" s="2">
        <v>0.12831858407079649</v>
      </c>
      <c r="I62" s="2">
        <v>0.30088495575221241</v>
      </c>
      <c r="J62" s="2">
        <v>4.5010852959490408E-2</v>
      </c>
      <c r="K62" s="2">
        <v>50678.199999999539</v>
      </c>
      <c r="L62" s="2" t="s">
        <v>8693</v>
      </c>
      <c r="M62" s="3" t="str">
        <f ca="1">IFERROR(__xludf.DUMMYFUNCTION("REGEXREPLACE(F1145,""\D"", """")
"),"4")</f>
        <v>4</v>
      </c>
    </row>
    <row r="63" spans="1:13" ht="15.75" customHeight="1" x14ac:dyDescent="0.25">
      <c r="A63" s="1">
        <v>1173</v>
      </c>
      <c r="B63" s="2">
        <v>1174</v>
      </c>
      <c r="C63" s="2" t="s">
        <v>3216</v>
      </c>
      <c r="D63" s="2">
        <v>0.18173110059179581</v>
      </c>
      <c r="E63" s="2">
        <v>0.14956811414460969</v>
      </c>
      <c r="F63" s="2">
        <v>0.59493670886075944</v>
      </c>
      <c r="G63" s="2">
        <v>0.13502109704641349</v>
      </c>
      <c r="H63" s="2">
        <v>0.15049226441631511</v>
      </c>
      <c r="I63" s="2">
        <v>0.31364275668073138</v>
      </c>
      <c r="J63" s="2">
        <v>5.1217957055891453E-2</v>
      </c>
      <c r="K63" s="2">
        <v>82370.999999999738</v>
      </c>
      <c r="L63" s="2" t="s">
        <v>8723</v>
      </c>
      <c r="M63" s="3" t="str">
        <f ca="1">IFERROR(__xludf.DUMMYFUNCTION("REGEXREPLACE(F1175,""\D"", """")
"),"4")</f>
        <v>4</v>
      </c>
    </row>
    <row r="64" spans="1:13" ht="15.75" customHeight="1" x14ac:dyDescent="0.25">
      <c r="A64" s="1">
        <v>1287</v>
      </c>
      <c r="B64" s="2">
        <v>1288</v>
      </c>
      <c r="C64" s="2" t="s">
        <v>3523</v>
      </c>
      <c r="D64" s="2">
        <v>0.20452537736898921</v>
      </c>
      <c r="E64" s="2">
        <v>0.1689873513581503</v>
      </c>
      <c r="F64" s="2">
        <v>0.5714285714285714</v>
      </c>
      <c r="G64" s="2">
        <v>7.1428571428571425E-2</v>
      </c>
      <c r="H64" s="2">
        <v>0.1875</v>
      </c>
      <c r="I64" s="2">
        <v>0.30357142857142849</v>
      </c>
      <c r="J64" s="2">
        <v>4.3240697852003442E-2</v>
      </c>
      <c r="K64" s="2">
        <v>12943.900000000031</v>
      </c>
      <c r="L64" s="2" t="s">
        <v>8837</v>
      </c>
      <c r="M64" s="3" t="str">
        <f ca="1">IFERROR(__xludf.DUMMYFUNCTION("REGEXREPLACE(F1289,""\D"", """")
"),"4")</f>
        <v>4</v>
      </c>
    </row>
    <row r="65" spans="1:13" ht="15.75" customHeight="1" x14ac:dyDescent="0.25">
      <c r="A65" s="1">
        <v>1315</v>
      </c>
      <c r="B65" s="2">
        <v>1316</v>
      </c>
      <c r="C65" s="2" t="s">
        <v>3599</v>
      </c>
      <c r="D65" s="2">
        <v>0.17314322120603709</v>
      </c>
      <c r="E65" s="2">
        <v>9.7852315487239785E-2</v>
      </c>
      <c r="F65" s="2">
        <v>0.61486486486486491</v>
      </c>
      <c r="G65" s="2">
        <v>0.1587837837837838</v>
      </c>
      <c r="H65" s="2">
        <v>0.16554054054054049</v>
      </c>
      <c r="I65" s="2">
        <v>0.36148648648648651</v>
      </c>
      <c r="J65" s="2">
        <v>5.4899893479934223E-2</v>
      </c>
      <c r="K65" s="2">
        <v>33980.199999999903</v>
      </c>
      <c r="L65" s="2" t="s">
        <v>8865</v>
      </c>
      <c r="M65" s="3" t="str">
        <f ca="1">IFERROR(__xludf.DUMMYFUNCTION("REGEXREPLACE(F1317,""\D"", """")
"),"4")</f>
        <v>4</v>
      </c>
    </row>
    <row r="66" spans="1:13" ht="15.75" customHeight="1" x14ac:dyDescent="0.25">
      <c r="A66" s="1">
        <v>1338</v>
      </c>
      <c r="B66" s="2">
        <v>1339</v>
      </c>
      <c r="C66" s="2" t="s">
        <v>3659</v>
      </c>
      <c r="D66" s="2">
        <v>0.16663566703174779</v>
      </c>
      <c r="E66" s="2">
        <v>0.17562981723945439</v>
      </c>
      <c r="F66" s="2">
        <v>0.63461538461538458</v>
      </c>
      <c r="G66" s="2">
        <v>9.4017094017094016E-2</v>
      </c>
      <c r="H66" s="2">
        <v>0.15384615384615391</v>
      </c>
      <c r="I66" s="2">
        <v>0.29059829059829062</v>
      </c>
      <c r="J66" s="2">
        <v>3.9259704584068703E-2</v>
      </c>
      <c r="K66" s="2">
        <v>51061.299999999537</v>
      </c>
      <c r="L66" s="2" t="s">
        <v>8888</v>
      </c>
      <c r="M66" s="3" t="str">
        <f ca="1">IFERROR(__xludf.DUMMYFUNCTION("REGEXREPLACE(F1340,""\D"", """")
"),"4")</f>
        <v>4</v>
      </c>
    </row>
    <row r="67" spans="1:13" ht="15.75" customHeight="1" x14ac:dyDescent="0.25">
      <c r="A67" s="1">
        <v>1346</v>
      </c>
      <c r="B67" s="2">
        <v>1347</v>
      </c>
      <c r="C67" s="2" t="s">
        <v>3682</v>
      </c>
      <c r="D67" s="2">
        <v>0.17712193166924101</v>
      </c>
      <c r="E67" s="2">
        <v>0.1171213272498226</v>
      </c>
      <c r="F67" s="2">
        <v>0.62325581395348839</v>
      </c>
      <c r="G67" s="2">
        <v>0.1186046511627907</v>
      </c>
      <c r="H67" s="2">
        <v>0.1674418604651163</v>
      </c>
      <c r="I67" s="2">
        <v>0.33255813953488372</v>
      </c>
      <c r="J67" s="2">
        <v>4.8883876621950671E-2</v>
      </c>
      <c r="K67" s="2">
        <v>49265.599999999598</v>
      </c>
      <c r="L67" s="2" t="s">
        <v>8896</v>
      </c>
      <c r="M67" s="3" t="str">
        <f ca="1">IFERROR(__xludf.DUMMYFUNCTION("REGEXREPLACE(F1348,""\D"", """")
"),"4")</f>
        <v>4</v>
      </c>
    </row>
    <row r="68" spans="1:13" ht="15.75" customHeight="1" x14ac:dyDescent="0.25">
      <c r="A68" s="1">
        <v>1388</v>
      </c>
      <c r="B68" s="2">
        <v>1389</v>
      </c>
      <c r="C68" s="2" t="s">
        <v>3806</v>
      </c>
      <c r="D68" s="2">
        <v>0.15821531175076761</v>
      </c>
      <c r="E68" s="2">
        <v>0.15594075601542881</v>
      </c>
      <c r="F68" s="2">
        <v>0.62897526501766787</v>
      </c>
      <c r="G68" s="2">
        <v>9.5406360424028266E-2</v>
      </c>
      <c r="H68" s="2">
        <v>0.14840989399293289</v>
      </c>
      <c r="I68" s="2">
        <v>0.29328621908127211</v>
      </c>
      <c r="J68" s="2">
        <v>3.6302610051716602E-2</v>
      </c>
      <c r="K68" s="2">
        <v>32002.69999999991</v>
      </c>
      <c r="L68" s="2" t="s">
        <v>8938</v>
      </c>
      <c r="M68" s="3" t="str">
        <f ca="1">IFERROR(__xludf.DUMMYFUNCTION("REGEXREPLACE(F1390,""\D"", """")
"),"4")</f>
        <v>4</v>
      </c>
    </row>
    <row r="69" spans="1:13" ht="15.75" customHeight="1" x14ac:dyDescent="0.25">
      <c r="A69" s="1">
        <v>1402</v>
      </c>
      <c r="B69" s="2">
        <v>1403</v>
      </c>
      <c r="C69" s="2" t="s">
        <v>3843</v>
      </c>
      <c r="D69" s="2">
        <v>0.1436373836846967</v>
      </c>
      <c r="E69" s="2">
        <v>6.4501570068272132E-2</v>
      </c>
      <c r="F69" s="2">
        <v>0.66091954022988508</v>
      </c>
      <c r="G69" s="2">
        <v>0.2126436781609195</v>
      </c>
      <c r="H69" s="2">
        <v>0.13793103448275859</v>
      </c>
      <c r="I69" s="2">
        <v>0.37931034482758619</v>
      </c>
      <c r="J69" s="2">
        <v>4.7078712385370522E-2</v>
      </c>
      <c r="K69" s="2">
        <v>19608.80000000001</v>
      </c>
      <c r="L69" s="2" t="s">
        <v>8952</v>
      </c>
      <c r="M69" s="3" t="str">
        <f ca="1">IFERROR(__xludf.DUMMYFUNCTION("REGEXREPLACE(F1404,""\D"", """")
"),"4")</f>
        <v>4</v>
      </c>
    </row>
    <row r="70" spans="1:13" ht="15.75" customHeight="1" x14ac:dyDescent="0.25">
      <c r="A70" s="1">
        <v>1536</v>
      </c>
      <c r="B70" s="2">
        <v>1537</v>
      </c>
      <c r="C70" s="2" t="s">
        <v>4203</v>
      </c>
      <c r="D70" s="2">
        <v>0.17291881866204881</v>
      </c>
      <c r="E70" s="2">
        <v>0.21817428563035771</v>
      </c>
      <c r="F70" s="2">
        <v>0.608843537414966</v>
      </c>
      <c r="G70" s="2">
        <v>9.1836734693877556E-2</v>
      </c>
      <c r="H70" s="2">
        <v>0.1598639455782313</v>
      </c>
      <c r="I70" s="2">
        <v>0.28911564625850339</v>
      </c>
      <c r="J70" s="2">
        <v>4.0516124855895869E-2</v>
      </c>
      <c r="K70" s="2">
        <v>31967.999999999902</v>
      </c>
      <c r="L70" s="2" t="s">
        <v>9086</v>
      </c>
      <c r="M70" s="3" t="str">
        <f ca="1">IFERROR(__xludf.DUMMYFUNCTION("REGEXREPLACE(F1538,""\D"", """")
"),"4")</f>
        <v>4</v>
      </c>
    </row>
    <row r="71" spans="1:13" ht="15.75" customHeight="1" x14ac:dyDescent="0.25">
      <c r="A71" s="1">
        <v>1555</v>
      </c>
      <c r="B71" s="2">
        <v>1556</v>
      </c>
      <c r="C71" s="2" t="s">
        <v>4251</v>
      </c>
      <c r="D71" s="2">
        <v>0.17906675758231039</v>
      </c>
      <c r="E71" s="2">
        <v>0.32885840023586849</v>
      </c>
      <c r="F71" s="2">
        <v>0.5577211394302849</v>
      </c>
      <c r="G71" s="2">
        <v>0.1049475262368816</v>
      </c>
      <c r="H71" s="2">
        <v>0.12293853073463271</v>
      </c>
      <c r="I71" s="2">
        <v>0.26236881559220387</v>
      </c>
      <c r="J71" s="2">
        <v>4.0009576861290287E-2</v>
      </c>
      <c r="K71" s="2">
        <v>76018.599999999715</v>
      </c>
      <c r="L71" s="2" t="s">
        <v>9105</v>
      </c>
      <c r="M71" s="3" t="str">
        <f ca="1">IFERROR(__xludf.DUMMYFUNCTION("REGEXREPLACE(F1557,""\D"", """")
"),"4")</f>
        <v>4</v>
      </c>
    </row>
    <row r="72" spans="1:13" ht="15.75" customHeight="1" x14ac:dyDescent="0.25">
      <c r="A72" s="1">
        <v>1580</v>
      </c>
      <c r="B72" s="2">
        <v>1581</v>
      </c>
      <c r="C72" s="2" t="s">
        <v>4316</v>
      </c>
      <c r="D72" s="2">
        <v>0.1743959601669626</v>
      </c>
      <c r="E72" s="2">
        <v>0.3504842176921622</v>
      </c>
      <c r="F72" s="2">
        <v>0.56058158319870754</v>
      </c>
      <c r="G72" s="2">
        <v>8.5621970920840063E-2</v>
      </c>
      <c r="H72" s="2">
        <v>0.1163166397415186</v>
      </c>
      <c r="I72" s="2">
        <v>0.23586429725363489</v>
      </c>
      <c r="J72" s="2">
        <v>3.414197072479512E-2</v>
      </c>
      <c r="K72" s="2">
        <v>71066.999999999636</v>
      </c>
      <c r="L72" s="2" t="s">
        <v>9130</v>
      </c>
      <c r="M72" s="3" t="str">
        <f ca="1">IFERROR(__xludf.DUMMYFUNCTION("REGEXREPLACE(F1582,""\D"", """")
"),"4")</f>
        <v>4</v>
      </c>
    </row>
    <row r="73" spans="1:13" ht="15.75" customHeight="1" x14ac:dyDescent="0.25">
      <c r="A73" s="1">
        <v>1664</v>
      </c>
      <c r="B73" s="2">
        <v>1665</v>
      </c>
      <c r="C73" s="2" t="s">
        <v>4529</v>
      </c>
      <c r="D73" s="2">
        <v>0.18195649680896439</v>
      </c>
      <c r="E73" s="2">
        <v>0.24739209649900409</v>
      </c>
      <c r="F73" s="2">
        <v>0.61861861861861867</v>
      </c>
      <c r="G73" s="2">
        <v>0.1171171171171171</v>
      </c>
      <c r="H73" s="2">
        <v>0.12612612612612609</v>
      </c>
      <c r="I73" s="2">
        <v>0.27027027027027029</v>
      </c>
      <c r="J73" s="2">
        <v>4.2872602584923231E-2</v>
      </c>
      <c r="K73" s="2">
        <v>35771.999999999804</v>
      </c>
      <c r="L73" s="2" t="s">
        <v>9214</v>
      </c>
      <c r="M73" s="3" t="str">
        <f ca="1">IFERROR(__xludf.DUMMYFUNCTION("REGEXREPLACE(F1666,""\D"", """")
"),"4")</f>
        <v>4</v>
      </c>
    </row>
    <row r="74" spans="1:13" ht="15.75" customHeight="1" x14ac:dyDescent="0.25">
      <c r="A74" s="1">
        <v>1711</v>
      </c>
      <c r="B74" s="2">
        <v>1712</v>
      </c>
      <c r="C74" s="2" t="s">
        <v>4652</v>
      </c>
      <c r="D74" s="2">
        <v>0.18489516202112441</v>
      </c>
      <c r="E74" s="2">
        <v>0.25887251473926037</v>
      </c>
      <c r="F74" s="2">
        <v>0.62800875273522971</v>
      </c>
      <c r="G74" s="2">
        <v>9.4091903719912467E-2</v>
      </c>
      <c r="H74" s="2">
        <v>0.12691466083150979</v>
      </c>
      <c r="I74" s="2">
        <v>0.2472647702407002</v>
      </c>
      <c r="J74" s="2">
        <v>3.9423065529513052E-2</v>
      </c>
      <c r="K74" s="2">
        <v>49347.699999999582</v>
      </c>
      <c r="L74" s="2" t="s">
        <v>9261</v>
      </c>
      <c r="M74" s="3" t="str">
        <f ca="1">IFERROR(__xludf.DUMMYFUNCTION("REGEXREPLACE(F1713,""\D"", """")
"),"4")</f>
        <v>4</v>
      </c>
    </row>
    <row r="75" spans="1:13" ht="15.75" customHeight="1" x14ac:dyDescent="0.25">
      <c r="A75" s="1">
        <v>1756</v>
      </c>
      <c r="B75" s="2">
        <v>1757</v>
      </c>
      <c r="C75" s="2" t="s">
        <v>4778</v>
      </c>
      <c r="D75" s="2">
        <v>0.21119428995785491</v>
      </c>
      <c r="E75" s="2">
        <v>6.9323014452511406E-2</v>
      </c>
      <c r="F75" s="2">
        <v>0.67816091954022983</v>
      </c>
      <c r="G75" s="2">
        <v>0.12643678160919539</v>
      </c>
      <c r="H75" s="2">
        <v>0.14942528735632191</v>
      </c>
      <c r="I75" s="2">
        <v>0.32183908045977011</v>
      </c>
      <c r="J75" s="2">
        <v>5.2126756248668048E-2</v>
      </c>
      <c r="K75" s="2">
        <v>9952.1000000000167</v>
      </c>
      <c r="L75" s="2" t="s">
        <v>9306</v>
      </c>
      <c r="M75" s="3" t="str">
        <f ca="1">IFERROR(__xludf.DUMMYFUNCTION("REGEXREPLACE(F1758,""\D"", """")
"),"4")</f>
        <v>4</v>
      </c>
    </row>
    <row r="76" spans="1:13" ht="15.75" customHeight="1" x14ac:dyDescent="0.25">
      <c r="A76" s="1">
        <v>2002</v>
      </c>
      <c r="B76" s="2">
        <v>2003</v>
      </c>
      <c r="C76" s="2" t="s">
        <v>5430</v>
      </c>
      <c r="D76" s="2">
        <v>0.17573967921616379</v>
      </c>
      <c r="E76" s="2">
        <v>0.21994740074642699</v>
      </c>
      <c r="F76" s="2">
        <v>0.66666666666666663</v>
      </c>
      <c r="G76" s="2">
        <v>0.1333333333333333</v>
      </c>
      <c r="H76" s="2">
        <v>0.2</v>
      </c>
      <c r="I76" s="2">
        <v>0.36</v>
      </c>
      <c r="J76" s="2">
        <v>5.1849499465931391E-2</v>
      </c>
      <c r="K76" s="2">
        <v>8886.2000000000098</v>
      </c>
      <c r="L76" s="2" t="s">
        <v>9552</v>
      </c>
      <c r="M76" s="3" t="str">
        <f ca="1">IFERROR(__xludf.DUMMYFUNCTION("REGEXREPLACE(F2004,""\D"", """")
"),"4")</f>
        <v>4</v>
      </c>
    </row>
    <row r="77" spans="1:13" ht="15.75" customHeight="1" x14ac:dyDescent="0.25">
      <c r="A77" s="1">
        <v>2027</v>
      </c>
      <c r="B77" s="2">
        <v>2028</v>
      </c>
      <c r="C77" s="2" t="s">
        <v>5493</v>
      </c>
      <c r="D77" s="2">
        <v>0.1454153762056361</v>
      </c>
      <c r="E77" s="2">
        <v>0.20270368021313079</v>
      </c>
      <c r="F77" s="2">
        <v>0.59278350515463918</v>
      </c>
      <c r="G77" s="2">
        <v>0.1056701030927835</v>
      </c>
      <c r="H77" s="2">
        <v>0.14690721649484539</v>
      </c>
      <c r="I77" s="2">
        <v>0.28350515463917519</v>
      </c>
      <c r="J77" s="2">
        <v>3.5321740070877301E-2</v>
      </c>
      <c r="K77" s="2">
        <v>44860.499999999687</v>
      </c>
      <c r="L77" s="2" t="s">
        <v>9577</v>
      </c>
      <c r="M77" s="3" t="str">
        <f ca="1">IFERROR(__xludf.DUMMYFUNCTION("REGEXREPLACE(F2029,""\D"", """")
"),"4")</f>
        <v>4</v>
      </c>
    </row>
    <row r="78" spans="1:13" ht="15.75" customHeight="1" x14ac:dyDescent="0.25">
      <c r="A78" s="1">
        <v>2096</v>
      </c>
      <c r="B78" s="2">
        <v>2097</v>
      </c>
      <c r="C78" s="2" t="s">
        <v>5671</v>
      </c>
      <c r="D78" s="2">
        <v>0.16155363429531991</v>
      </c>
      <c r="E78" s="2">
        <v>0.2190983837328809</v>
      </c>
      <c r="F78" s="2">
        <v>0.61386138613861385</v>
      </c>
      <c r="G78" s="2">
        <v>8.9108910891089105E-2</v>
      </c>
      <c r="H78" s="2">
        <v>0.15841584158415839</v>
      </c>
      <c r="I78" s="2">
        <v>0.29702970297029702</v>
      </c>
      <c r="J78" s="2">
        <v>3.6473290330043789E-2</v>
      </c>
      <c r="K78" s="2">
        <v>22895.599999999999</v>
      </c>
      <c r="L78" s="2" t="s">
        <v>9646</v>
      </c>
      <c r="M78" s="3" t="str">
        <f ca="1">IFERROR(__xludf.DUMMYFUNCTION("REGEXREPLACE(F2098,""\D"", """")
"),"4")</f>
        <v>4</v>
      </c>
    </row>
    <row r="79" spans="1:13" ht="15.75" customHeight="1" x14ac:dyDescent="0.25">
      <c r="A79" s="1">
        <v>2110</v>
      </c>
      <c r="B79" s="2">
        <v>2111</v>
      </c>
      <c r="C79" s="2" t="s">
        <v>5707</v>
      </c>
      <c r="D79" s="2">
        <v>0.15523309545143499</v>
      </c>
      <c r="E79" s="2">
        <v>0.300634524981373</v>
      </c>
      <c r="F79" s="2">
        <v>0.55034722222222221</v>
      </c>
      <c r="G79" s="2">
        <v>0.1076388888888889</v>
      </c>
      <c r="H79" s="2">
        <v>0.109375</v>
      </c>
      <c r="I79" s="2">
        <v>0.24479166666666671</v>
      </c>
      <c r="J79" s="2">
        <v>3.2989239743268957E-2</v>
      </c>
      <c r="K79" s="2">
        <v>64925.499999999593</v>
      </c>
      <c r="L79" s="2" t="s">
        <v>9660</v>
      </c>
      <c r="M79" s="3" t="str">
        <f ca="1">IFERROR(__xludf.DUMMYFUNCTION("REGEXREPLACE(F2112,""\D"", """")
"),"4")</f>
        <v>4</v>
      </c>
    </row>
    <row r="80" spans="1:13" ht="15.75" customHeight="1" x14ac:dyDescent="0.25">
      <c r="A80" s="1">
        <v>2161</v>
      </c>
      <c r="B80" s="2">
        <v>2162</v>
      </c>
      <c r="C80" s="2" t="s">
        <v>5838</v>
      </c>
      <c r="D80" s="2">
        <v>0.17953490380234671</v>
      </c>
      <c r="E80" s="2">
        <v>0.26058707063350939</v>
      </c>
      <c r="F80" s="2">
        <v>0.57657657657657657</v>
      </c>
      <c r="G80" s="2">
        <v>8.1081081081081086E-2</v>
      </c>
      <c r="H80" s="2">
        <v>0.1306306306306306</v>
      </c>
      <c r="I80" s="2">
        <v>0.24324324324324331</v>
      </c>
      <c r="J80" s="2">
        <v>3.4994157368295788E-2</v>
      </c>
      <c r="K80" s="2">
        <v>25951.600000000009</v>
      </c>
      <c r="L80" s="2" t="s">
        <v>9711</v>
      </c>
      <c r="M80" s="3" t="str">
        <f ca="1">IFERROR(__xludf.DUMMYFUNCTION("REGEXREPLACE(F2163,""\D"", """")
"),"4")</f>
        <v>4</v>
      </c>
    </row>
    <row r="81" spans="1:13" ht="15.75" customHeight="1" x14ac:dyDescent="0.25">
      <c r="A81" s="1">
        <v>2180</v>
      </c>
      <c r="B81" s="2">
        <v>2181</v>
      </c>
      <c r="C81" s="2" t="s">
        <v>5886</v>
      </c>
      <c r="D81" s="2">
        <v>0.20289334275422119</v>
      </c>
      <c r="E81" s="2">
        <v>8.8027021870158026E-2</v>
      </c>
      <c r="F81" s="2">
        <v>0.660377358490566</v>
      </c>
      <c r="G81" s="2">
        <v>0.12578616352201261</v>
      </c>
      <c r="H81" s="2">
        <v>0.22012578616352199</v>
      </c>
      <c r="I81" s="2">
        <v>0.37735849056603782</v>
      </c>
      <c r="J81" s="2">
        <v>6.3989589089489221E-2</v>
      </c>
      <c r="K81" s="2">
        <v>17570.000000000011</v>
      </c>
      <c r="L81" s="2" t="s">
        <v>9730</v>
      </c>
      <c r="M81" s="3" t="str">
        <f ca="1">IFERROR(__xludf.DUMMYFUNCTION("REGEXREPLACE(F2182,""\D"", """")
"),"4")</f>
        <v>4</v>
      </c>
    </row>
    <row r="82" spans="1:13" ht="15.75" customHeight="1" x14ac:dyDescent="0.25">
      <c r="A82" s="1">
        <v>2189</v>
      </c>
      <c r="B82" s="2">
        <v>2190</v>
      </c>
      <c r="C82" s="2" t="s">
        <v>5911</v>
      </c>
      <c r="D82" s="2">
        <v>0.15245963081869771</v>
      </c>
      <c r="E82" s="2">
        <v>0.1032604134178615</v>
      </c>
      <c r="F82" s="2">
        <v>0.62684365781710916</v>
      </c>
      <c r="G82" s="2">
        <v>0.12831858407079649</v>
      </c>
      <c r="H82" s="2">
        <v>0.1769911504424779</v>
      </c>
      <c r="I82" s="2">
        <v>0.33923303834808261</v>
      </c>
      <c r="J82" s="2">
        <v>4.5338024204269828E-2</v>
      </c>
      <c r="K82" s="2">
        <v>76462.699999999881</v>
      </c>
      <c r="L82" s="2" t="s">
        <v>9739</v>
      </c>
      <c r="M82" s="3" t="str">
        <f ca="1">IFERROR(__xludf.DUMMYFUNCTION("REGEXREPLACE(F2191,""\D"", """")
"),"4")</f>
        <v>4</v>
      </c>
    </row>
    <row r="83" spans="1:13" ht="15.75" customHeight="1" x14ac:dyDescent="0.25">
      <c r="A83" s="1">
        <v>2379</v>
      </c>
      <c r="B83" s="2">
        <v>2380</v>
      </c>
      <c r="C83" s="2" t="s">
        <v>6397</v>
      </c>
      <c r="D83" s="2">
        <v>0.102235601605526</v>
      </c>
      <c r="E83" s="2">
        <v>0.38255427958505389</v>
      </c>
      <c r="F83" s="2">
        <v>0.60769230769230764</v>
      </c>
      <c r="G83" s="2">
        <v>0.1230769230769231</v>
      </c>
      <c r="H83" s="2">
        <v>0.1230769230769231</v>
      </c>
      <c r="I83" s="2">
        <v>0.2461538461538462</v>
      </c>
      <c r="J83" s="2">
        <v>2.3179894179894179E-2</v>
      </c>
      <c r="K83" s="2">
        <v>14568.100000000029</v>
      </c>
      <c r="L83" s="2" t="s">
        <v>9928</v>
      </c>
      <c r="M83" s="3" t="str">
        <f ca="1">IFERROR(__xludf.DUMMYFUNCTION("REGEXREPLACE(F2381,""\D"", """")
"),"4")</f>
        <v>4</v>
      </c>
    </row>
    <row r="84" spans="1:13" ht="15.75" customHeight="1" x14ac:dyDescent="0.25">
      <c r="A84" s="1">
        <v>2478</v>
      </c>
      <c r="B84" s="2">
        <v>2479</v>
      </c>
      <c r="C84" s="2" t="s">
        <v>6641</v>
      </c>
      <c r="D84" s="2">
        <v>0.1549976577478219</v>
      </c>
      <c r="E84" s="2">
        <v>0.16306787422311289</v>
      </c>
      <c r="F84" s="2">
        <v>0.60994764397905754</v>
      </c>
      <c r="G84" s="2">
        <v>0.19895287958115179</v>
      </c>
      <c r="H84" s="2">
        <v>0.1020942408376963</v>
      </c>
      <c r="I84" s="2">
        <v>0.32984293193717279</v>
      </c>
      <c r="J84" s="2">
        <v>4.2970011171932207E-2</v>
      </c>
      <c r="K84" s="2">
        <v>44333.399999999703</v>
      </c>
      <c r="L84" s="2" t="s">
        <v>10027</v>
      </c>
      <c r="M84" s="3" t="str">
        <f ca="1">IFERROR(__xludf.DUMMYFUNCTION("REGEXREPLACE(F2480,""\D"", """")
"),"4")</f>
        <v>4</v>
      </c>
    </row>
    <row r="85" spans="1:13" ht="15.75" customHeight="1" x14ac:dyDescent="0.25">
      <c r="A85" s="1">
        <v>2507</v>
      </c>
      <c r="B85" s="2">
        <v>2508</v>
      </c>
      <c r="C85" s="2" t="s">
        <v>6719</v>
      </c>
      <c r="D85" s="2">
        <v>0.17631515786534749</v>
      </c>
      <c r="E85" s="2">
        <v>0.2829815872945492</v>
      </c>
      <c r="F85" s="2">
        <v>0.62910798122065725</v>
      </c>
      <c r="G85" s="2">
        <v>0.1126760563380282</v>
      </c>
      <c r="H85" s="2">
        <v>0.11971830985915489</v>
      </c>
      <c r="I85" s="2">
        <v>0.25821596244131462</v>
      </c>
      <c r="J85" s="2">
        <v>3.9911664119104448E-2</v>
      </c>
      <c r="K85" s="2">
        <v>46597.09999999962</v>
      </c>
      <c r="L85" s="2" t="s">
        <v>10056</v>
      </c>
      <c r="M85" s="3" t="str">
        <f ca="1">IFERROR(__xludf.DUMMYFUNCTION("REGEXREPLACE(F2509,""\D"", """")
"),"4")</f>
        <v>4</v>
      </c>
    </row>
    <row r="86" spans="1:13" ht="15.75" customHeight="1" x14ac:dyDescent="0.25">
      <c r="A86" s="1">
        <v>2731</v>
      </c>
      <c r="B86" s="2">
        <v>2732</v>
      </c>
      <c r="C86" s="2" t="s">
        <v>7302</v>
      </c>
      <c r="D86" s="2">
        <v>0.19771859649812751</v>
      </c>
      <c r="E86" s="2">
        <v>0.17472441239399039</v>
      </c>
      <c r="F86" s="2">
        <v>0.59554140127388533</v>
      </c>
      <c r="G86" s="2">
        <v>9.8726114649681534E-2</v>
      </c>
      <c r="H86" s="2">
        <v>0.15286624203821661</v>
      </c>
      <c r="I86" s="2">
        <v>0.28980891719745222</v>
      </c>
      <c r="J86" s="2">
        <v>4.7054110300975047E-2</v>
      </c>
      <c r="K86" s="2">
        <v>34760.099999999831</v>
      </c>
      <c r="L86" s="2" t="s">
        <v>10278</v>
      </c>
      <c r="M86" s="3" t="str">
        <f ca="1">IFERROR(__xludf.DUMMYFUNCTION("REGEXREPLACE(F2733,""\D"", """")
"),"4")</f>
        <v>4</v>
      </c>
    </row>
    <row r="87" spans="1:13" ht="15.75" customHeight="1" x14ac:dyDescent="0.25">
      <c r="A87" s="1">
        <v>10</v>
      </c>
      <c r="B87" s="2">
        <v>11</v>
      </c>
      <c r="C87" s="2" t="s">
        <v>32</v>
      </c>
      <c r="D87" s="2">
        <v>0.16571625794953729</v>
      </c>
      <c r="E87" s="2">
        <v>0.1644836469288769</v>
      </c>
      <c r="F87" s="2">
        <v>0.6</v>
      </c>
      <c r="G87" s="2">
        <v>0.1493670886075949</v>
      </c>
      <c r="H87" s="2">
        <v>0.14177215189873421</v>
      </c>
      <c r="I87" s="2">
        <v>0.31139240506329108</v>
      </c>
      <c r="J87" s="2">
        <v>4.7278887810531987E-2</v>
      </c>
      <c r="K87" s="2">
        <v>45921.999999999643</v>
      </c>
      <c r="L87" s="2" t="s">
        <v>7561</v>
      </c>
      <c r="M87" s="3" t="str">
        <f ca="1">IFERROR(__xludf.DUMMYFUNCTION("REGEXREPLACE(F12,""\D"", """")
"),"5")</f>
        <v>5</v>
      </c>
    </row>
    <row r="88" spans="1:13" ht="15.75" customHeight="1" x14ac:dyDescent="0.25">
      <c r="A88" s="1">
        <v>37</v>
      </c>
      <c r="B88" s="2">
        <v>38</v>
      </c>
      <c r="C88" s="2" t="s">
        <v>116</v>
      </c>
      <c r="D88" s="2">
        <v>0.16389335312832751</v>
      </c>
      <c r="E88" s="2">
        <v>0.14842595383747129</v>
      </c>
      <c r="F88" s="2">
        <v>0.66666666666666663</v>
      </c>
      <c r="G88" s="2">
        <v>0.21875</v>
      </c>
      <c r="H88" s="2">
        <v>0.14583333333333329</v>
      </c>
      <c r="I88" s="2">
        <v>0.38541666666666669</v>
      </c>
      <c r="J88" s="2">
        <v>5.454730536422113E-2</v>
      </c>
      <c r="K88" s="2">
        <v>11451.00000000002</v>
      </c>
      <c r="L88" s="2" t="s">
        <v>7588</v>
      </c>
      <c r="M88" s="3" t="str">
        <f ca="1">IFERROR(__xludf.DUMMYFUNCTION("REGEXREPLACE(F39,""\D"", """")
"),"5")</f>
        <v>5</v>
      </c>
    </row>
    <row r="89" spans="1:13" ht="15.75" customHeight="1" x14ac:dyDescent="0.25">
      <c r="A89" s="1">
        <v>44</v>
      </c>
      <c r="B89" s="2">
        <v>45</v>
      </c>
      <c r="C89" s="2" t="s">
        <v>138</v>
      </c>
      <c r="D89" s="2">
        <v>0.17057917587617749</v>
      </c>
      <c r="E89" s="2">
        <v>0.13575557675538971</v>
      </c>
      <c r="F89" s="2">
        <v>0.59893048128342241</v>
      </c>
      <c r="G89" s="2">
        <v>9.6256684491978606E-2</v>
      </c>
      <c r="H89" s="2">
        <v>0.16577540106951871</v>
      </c>
      <c r="I89" s="2">
        <v>0.32085561497326198</v>
      </c>
      <c r="J89" s="2">
        <v>4.0854445578016152E-2</v>
      </c>
      <c r="K89" s="2">
        <v>20814.80000000001</v>
      </c>
      <c r="L89" s="2" t="s">
        <v>7595</v>
      </c>
      <c r="M89" s="3" t="str">
        <f ca="1">IFERROR(__xludf.DUMMYFUNCTION("REGEXREPLACE(F46,""\D"", """")
"),"5")</f>
        <v>5</v>
      </c>
    </row>
    <row r="90" spans="1:13" ht="15.75" customHeight="1" x14ac:dyDescent="0.25">
      <c r="A90" s="1">
        <v>73</v>
      </c>
      <c r="B90" s="2">
        <v>74</v>
      </c>
      <c r="C90" s="2" t="s">
        <v>230</v>
      </c>
      <c r="D90" s="2">
        <v>0.17730476509027329</v>
      </c>
      <c r="E90" s="2">
        <v>0.18439802514084819</v>
      </c>
      <c r="F90" s="2">
        <v>0.63117870722433456</v>
      </c>
      <c r="G90" s="2">
        <v>0.14068441064638779</v>
      </c>
      <c r="H90" s="2">
        <v>0.13688212927756649</v>
      </c>
      <c r="I90" s="2">
        <v>0.31558935361216728</v>
      </c>
      <c r="J90" s="2">
        <v>4.7633967898750677E-2</v>
      </c>
      <c r="K90" s="2">
        <v>31112.499999999942</v>
      </c>
      <c r="L90" s="2" t="s">
        <v>7624</v>
      </c>
      <c r="M90" s="3" t="str">
        <f ca="1">IFERROR(__xludf.DUMMYFUNCTION("REGEXREPLACE(F75,""\D"", """")
"),"5")</f>
        <v>5</v>
      </c>
    </row>
    <row r="91" spans="1:13" ht="15.75" customHeight="1" x14ac:dyDescent="0.25">
      <c r="A91" s="1">
        <v>100</v>
      </c>
      <c r="B91" s="2">
        <v>101</v>
      </c>
      <c r="C91" s="2" t="s">
        <v>304</v>
      </c>
      <c r="D91" s="2">
        <v>0.16863286779273429</v>
      </c>
      <c r="E91" s="2">
        <v>0.17785645278971729</v>
      </c>
      <c r="F91" s="2">
        <v>0.59842519685039375</v>
      </c>
      <c r="G91" s="2">
        <v>0.12335958005249339</v>
      </c>
      <c r="H91" s="2">
        <v>0.1312335958005249</v>
      </c>
      <c r="I91" s="2">
        <v>0.30446194225721779</v>
      </c>
      <c r="J91" s="2">
        <v>4.1837093878519929E-2</v>
      </c>
      <c r="K91" s="2">
        <v>43309.499999999687</v>
      </c>
      <c r="L91" s="2" t="s">
        <v>7651</v>
      </c>
      <c r="M91" s="3" t="str">
        <f ca="1">IFERROR(__xludf.DUMMYFUNCTION("REGEXREPLACE(F102,""\D"", """")
"),"5")</f>
        <v>5</v>
      </c>
    </row>
    <row r="92" spans="1:13" ht="15.75" customHeight="1" x14ac:dyDescent="0.25">
      <c r="A92" s="1">
        <v>184</v>
      </c>
      <c r="B92" s="2">
        <v>185</v>
      </c>
      <c r="C92" s="2" t="s">
        <v>541</v>
      </c>
      <c r="D92" s="2">
        <v>0.15792938402329909</v>
      </c>
      <c r="E92" s="2">
        <v>0.22119564652548479</v>
      </c>
      <c r="F92" s="2">
        <v>0.59846547314578002</v>
      </c>
      <c r="G92" s="2">
        <v>0.1099744245524297</v>
      </c>
      <c r="H92" s="2">
        <v>0.13043478260869559</v>
      </c>
      <c r="I92" s="2">
        <v>0.2710997442455243</v>
      </c>
      <c r="J92" s="2">
        <v>3.6828015608683533E-2</v>
      </c>
      <c r="K92" s="2">
        <v>43768.199999999691</v>
      </c>
      <c r="L92" s="2" t="s">
        <v>7735</v>
      </c>
      <c r="M92" s="3" t="str">
        <f ca="1">IFERROR(__xludf.DUMMYFUNCTION("REGEXREPLACE(F186,""\D"", """")
"),"5")</f>
        <v>5</v>
      </c>
    </row>
    <row r="93" spans="1:13" ht="15.75" customHeight="1" x14ac:dyDescent="0.25">
      <c r="A93" s="1">
        <v>268</v>
      </c>
      <c r="B93" s="2">
        <v>269</v>
      </c>
      <c r="C93" s="2" t="s">
        <v>768</v>
      </c>
      <c r="D93" s="2">
        <v>0.16451575026677989</v>
      </c>
      <c r="E93" s="2">
        <v>0.21068354823961649</v>
      </c>
      <c r="F93" s="2">
        <v>0.6227544910179641</v>
      </c>
      <c r="G93" s="2">
        <v>0.1017964071856287</v>
      </c>
      <c r="H93" s="2">
        <v>0.1437125748502994</v>
      </c>
      <c r="I93" s="2">
        <v>0.28143712574850299</v>
      </c>
      <c r="J93" s="2">
        <v>3.9006726442153222E-2</v>
      </c>
      <c r="K93" s="2">
        <v>56140.599999999467</v>
      </c>
      <c r="L93" s="2" t="s">
        <v>7819</v>
      </c>
      <c r="M93" s="3" t="str">
        <f ca="1">IFERROR(__xludf.DUMMYFUNCTION("REGEXREPLACE(F270,""\D"", """")
"),"5")</f>
        <v>5</v>
      </c>
    </row>
    <row r="94" spans="1:13" ht="15.75" customHeight="1" x14ac:dyDescent="0.25">
      <c r="A94" s="1">
        <v>332</v>
      </c>
      <c r="B94" s="2">
        <v>333</v>
      </c>
      <c r="C94" s="2" t="s">
        <v>947</v>
      </c>
      <c r="D94" s="2">
        <v>0.1710925767049486</v>
      </c>
      <c r="E94" s="2">
        <v>0.20296747477097901</v>
      </c>
      <c r="F94" s="2">
        <v>0.59241706161137442</v>
      </c>
      <c r="G94" s="2">
        <v>0.13270142180094791</v>
      </c>
      <c r="H94" s="2">
        <v>0.1042654028436019</v>
      </c>
      <c r="I94" s="2">
        <v>0.28199052132701419</v>
      </c>
      <c r="J94" s="2">
        <v>3.9249939162442557E-2</v>
      </c>
      <c r="K94" s="2">
        <v>49211.499999999607</v>
      </c>
      <c r="L94" s="2" t="s">
        <v>7883</v>
      </c>
      <c r="M94" s="3" t="str">
        <f ca="1">IFERROR(__xludf.DUMMYFUNCTION("REGEXREPLACE(F334,""\D"", """")
"),"5")</f>
        <v>5</v>
      </c>
    </row>
    <row r="95" spans="1:13" ht="15.75" customHeight="1" x14ac:dyDescent="0.25">
      <c r="A95" s="1">
        <v>369</v>
      </c>
      <c r="B95" s="2">
        <v>370</v>
      </c>
      <c r="C95" s="2" t="s">
        <v>1044</v>
      </c>
      <c r="D95" s="2">
        <v>0.2022904136393216</v>
      </c>
      <c r="E95" s="2">
        <v>0.1251845766565855</v>
      </c>
      <c r="F95" s="2">
        <v>0.59722222222222221</v>
      </c>
      <c r="G95" s="2">
        <v>0.125</v>
      </c>
      <c r="H95" s="2">
        <v>0.19444444444444439</v>
      </c>
      <c r="I95" s="2">
        <v>0.3611111111111111</v>
      </c>
      <c r="J95" s="2">
        <v>5.6266622383816287E-2</v>
      </c>
      <c r="K95" s="2">
        <v>8495.6000000000076</v>
      </c>
      <c r="L95" s="2" t="s">
        <v>7920</v>
      </c>
      <c r="M95" s="3" t="str">
        <f ca="1">IFERROR(__xludf.DUMMYFUNCTION("REGEXREPLACE(F371,""\D"", """")
"),"5")</f>
        <v>5</v>
      </c>
    </row>
    <row r="96" spans="1:13" ht="15.75" customHeight="1" x14ac:dyDescent="0.25">
      <c r="A96" s="1">
        <v>452</v>
      </c>
      <c r="B96" s="2">
        <v>453</v>
      </c>
      <c r="C96" s="2" t="s">
        <v>1274</v>
      </c>
      <c r="D96" s="2">
        <v>0.25231127949285881</v>
      </c>
      <c r="E96" s="2">
        <v>0.52889748667885339</v>
      </c>
      <c r="F96" s="2">
        <v>0.48692810457516339</v>
      </c>
      <c r="G96" s="2">
        <v>8.1699346405228759E-2</v>
      </c>
      <c r="H96" s="2">
        <v>6.8627450980392163E-2</v>
      </c>
      <c r="I96" s="2">
        <v>0.17320261437908499</v>
      </c>
      <c r="J96" s="2">
        <v>3.5441504485163172E-2</v>
      </c>
      <c r="K96" s="2">
        <v>33859.599999999882</v>
      </c>
      <c r="L96" s="2" t="s">
        <v>8003</v>
      </c>
      <c r="M96" s="3" t="str">
        <f ca="1">IFERROR(__xludf.DUMMYFUNCTION("REGEXREPLACE(F454,""\D"", """")
"),"5")</f>
        <v>5</v>
      </c>
    </row>
    <row r="97" spans="1:13" ht="15.75" customHeight="1" x14ac:dyDescent="0.25">
      <c r="A97" s="1">
        <v>496</v>
      </c>
      <c r="B97" s="2">
        <v>497</v>
      </c>
      <c r="C97" s="2" t="s">
        <v>1391</v>
      </c>
      <c r="D97" s="2">
        <v>0.1997211910035134</v>
      </c>
      <c r="E97" s="2">
        <v>0.16991136260645431</v>
      </c>
      <c r="F97" s="2">
        <v>0.63179916317991636</v>
      </c>
      <c r="G97" s="2">
        <v>0.104602510460251</v>
      </c>
      <c r="H97" s="2">
        <v>0.18410041841004179</v>
      </c>
      <c r="I97" s="2">
        <v>0.31380753138075312</v>
      </c>
      <c r="J97" s="2">
        <v>5.3270247412948273E-2</v>
      </c>
      <c r="K97" s="2">
        <v>26524.399999999969</v>
      </c>
      <c r="L97" s="2" t="s">
        <v>8047</v>
      </c>
      <c r="M97" s="3" t="str">
        <f ca="1">IFERROR(__xludf.DUMMYFUNCTION("REGEXREPLACE(F498,""\D"", """")
"),"5")</f>
        <v>5</v>
      </c>
    </row>
    <row r="98" spans="1:13" ht="15.75" customHeight="1" x14ac:dyDescent="0.25">
      <c r="A98" s="1">
        <v>547</v>
      </c>
      <c r="B98" s="2">
        <v>548</v>
      </c>
      <c r="C98" s="2" t="s">
        <v>1530</v>
      </c>
      <c r="D98" s="2">
        <v>0.29998091220481432</v>
      </c>
      <c r="E98" s="2">
        <v>0.41771751443082472</v>
      </c>
      <c r="F98" s="2">
        <v>0.65454545454545454</v>
      </c>
      <c r="G98" s="2">
        <v>0.2181818181818182</v>
      </c>
      <c r="H98" s="2">
        <v>0.1090909090909091</v>
      </c>
      <c r="I98" s="2">
        <v>0.34545454545454551</v>
      </c>
      <c r="J98" s="2">
        <v>7.8476905717903944E-2</v>
      </c>
      <c r="K98" s="2">
        <v>5943.7999999999984</v>
      </c>
      <c r="L98" s="2" t="s">
        <v>8098</v>
      </c>
      <c r="M98" s="3" t="str">
        <f ca="1">IFERROR(__xludf.DUMMYFUNCTION("REGEXREPLACE(F549,""\D"", """")
"),"5")</f>
        <v>5</v>
      </c>
    </row>
    <row r="99" spans="1:13" ht="15.75" customHeight="1" x14ac:dyDescent="0.25">
      <c r="A99" s="1">
        <v>560</v>
      </c>
      <c r="B99" s="2">
        <v>561</v>
      </c>
      <c r="C99" s="2" t="s">
        <v>1568</v>
      </c>
      <c r="D99" s="2">
        <v>0.20518947288693129</v>
      </c>
      <c r="E99" s="2">
        <v>0.31323140385510317</v>
      </c>
      <c r="F99" s="2">
        <v>0.61397058823529416</v>
      </c>
      <c r="G99" s="2">
        <v>6.985294117647059E-2</v>
      </c>
      <c r="H99" s="2">
        <v>0.1176470588235294</v>
      </c>
      <c r="I99" s="2">
        <v>0.23161764705882351</v>
      </c>
      <c r="J99" s="2">
        <v>3.5478317441821387E-2</v>
      </c>
      <c r="K99" s="2">
        <v>29159.099999999929</v>
      </c>
      <c r="L99" s="2" t="s">
        <v>8111</v>
      </c>
      <c r="M99" s="3" t="str">
        <f ca="1">IFERROR(__xludf.DUMMYFUNCTION("REGEXREPLACE(F562,""\D"", """")
"),"5")</f>
        <v>5</v>
      </c>
    </row>
    <row r="100" spans="1:13" ht="15.75" customHeight="1" x14ac:dyDescent="0.25">
      <c r="A100" s="1">
        <v>639</v>
      </c>
      <c r="B100" s="2">
        <v>640</v>
      </c>
      <c r="C100" s="2" t="s">
        <v>1781</v>
      </c>
      <c r="D100" s="2">
        <v>0.20323548456404411</v>
      </c>
      <c r="E100" s="2">
        <v>0.1842506577385746</v>
      </c>
      <c r="F100" s="2">
        <v>0.57016248153618909</v>
      </c>
      <c r="G100" s="2">
        <v>0.11521418020679471</v>
      </c>
      <c r="H100" s="2">
        <v>0.14180206794682421</v>
      </c>
      <c r="I100" s="2">
        <v>0.29246676514032488</v>
      </c>
      <c r="J100" s="2">
        <v>5.1225410720720108E-2</v>
      </c>
      <c r="K100" s="2">
        <v>78434.599999999671</v>
      </c>
      <c r="L100" s="2" t="s">
        <v>8190</v>
      </c>
      <c r="M100" s="3" t="str">
        <f ca="1">IFERROR(__xludf.DUMMYFUNCTION("REGEXREPLACE(F641,""\D"", """")
"),"5")</f>
        <v>5</v>
      </c>
    </row>
    <row r="101" spans="1:13" ht="15.75" customHeight="1" x14ac:dyDescent="0.25">
      <c r="A101" s="1">
        <v>654</v>
      </c>
      <c r="B101" s="2">
        <v>655</v>
      </c>
      <c r="C101" s="2" t="s">
        <v>1821</v>
      </c>
      <c r="D101" s="2">
        <v>0.18640074493070311</v>
      </c>
      <c r="E101" s="2">
        <v>0.36902807515011249</v>
      </c>
      <c r="F101" s="2">
        <v>0.57833655705996134</v>
      </c>
      <c r="G101" s="2">
        <v>9.2843326885880081E-2</v>
      </c>
      <c r="H101" s="2">
        <v>9.0909090909090912E-2</v>
      </c>
      <c r="I101" s="2">
        <v>0.2088974854932302</v>
      </c>
      <c r="J101" s="2">
        <v>3.3261690192461432E-2</v>
      </c>
      <c r="K101" s="2">
        <v>58965.699999999517</v>
      </c>
      <c r="L101" s="2" t="s">
        <v>8205</v>
      </c>
      <c r="M101" s="3" t="str">
        <f ca="1">IFERROR(__xludf.DUMMYFUNCTION("REGEXREPLACE(F656,""\D"", """")
"),"5")</f>
        <v>5</v>
      </c>
    </row>
    <row r="102" spans="1:13" ht="15.75" customHeight="1" x14ac:dyDescent="0.25">
      <c r="A102" s="1">
        <v>693</v>
      </c>
      <c r="B102" s="2">
        <v>694</v>
      </c>
      <c r="C102" s="2" t="s">
        <v>1924</v>
      </c>
      <c r="D102" s="2">
        <v>0.15920756354209881</v>
      </c>
      <c r="E102" s="2">
        <v>0.1347831854835452</v>
      </c>
      <c r="F102" s="2">
        <v>0.59313725490196079</v>
      </c>
      <c r="G102" s="2">
        <v>0.1225490196078431</v>
      </c>
      <c r="H102" s="2">
        <v>0.15686274509803921</v>
      </c>
      <c r="I102" s="2">
        <v>0.3235294117647059</v>
      </c>
      <c r="J102" s="2">
        <v>4.2278327033799371E-2</v>
      </c>
      <c r="K102" s="2">
        <v>23004.599999999991</v>
      </c>
      <c r="L102" s="2" t="s">
        <v>8244</v>
      </c>
      <c r="M102" s="3" t="str">
        <f ca="1">IFERROR(__xludf.DUMMYFUNCTION("REGEXREPLACE(F695,""\D"", """")
"),"5")</f>
        <v>5</v>
      </c>
    </row>
    <row r="103" spans="1:13" ht="15.75" customHeight="1" x14ac:dyDescent="0.25">
      <c r="A103" s="1">
        <v>799</v>
      </c>
      <c r="B103" s="2">
        <v>800</v>
      </c>
      <c r="C103" s="2" t="s">
        <v>2209</v>
      </c>
      <c r="D103" s="2">
        <v>0.1123741815199905</v>
      </c>
      <c r="E103" s="2">
        <v>0.21338506632987589</v>
      </c>
      <c r="F103" s="2">
        <v>0.65217391304347827</v>
      </c>
      <c r="G103" s="2">
        <v>0.108695652173913</v>
      </c>
      <c r="H103" s="2">
        <v>0.15579710144927539</v>
      </c>
      <c r="I103" s="2">
        <v>0.32608695652173908</v>
      </c>
      <c r="J103" s="2">
        <v>2.8248599801114559E-2</v>
      </c>
      <c r="K103" s="2">
        <v>30828.99999999992</v>
      </c>
      <c r="L103" s="2" t="s">
        <v>8350</v>
      </c>
      <c r="M103" s="3" t="str">
        <f ca="1">IFERROR(__xludf.DUMMYFUNCTION("REGEXREPLACE(F801,""\D"", """")
"),"5")</f>
        <v>5</v>
      </c>
    </row>
    <row r="104" spans="1:13" ht="15.75" customHeight="1" x14ac:dyDescent="0.25">
      <c r="A104" s="1">
        <v>902</v>
      </c>
      <c r="B104" s="2">
        <v>903</v>
      </c>
      <c r="C104" s="2" t="s">
        <v>2477</v>
      </c>
      <c r="D104" s="2">
        <v>0.17109253915471451</v>
      </c>
      <c r="E104" s="2">
        <v>0.18645002909324551</v>
      </c>
      <c r="F104" s="2">
        <v>0.6634146341463415</v>
      </c>
      <c r="G104" s="2">
        <v>0.1048780487804878</v>
      </c>
      <c r="H104" s="2">
        <v>0.15365853658536591</v>
      </c>
      <c r="I104" s="2">
        <v>0.29512195121951218</v>
      </c>
      <c r="J104" s="2">
        <v>4.2420154426163738E-2</v>
      </c>
      <c r="K104" s="2">
        <v>45161.399999999659</v>
      </c>
      <c r="L104" s="2" t="s">
        <v>8453</v>
      </c>
      <c r="M104" s="3" t="str">
        <f ca="1">IFERROR(__xludf.DUMMYFUNCTION("REGEXREPLACE(F904,""\D"", """")
"),"5")</f>
        <v>5</v>
      </c>
    </row>
    <row r="105" spans="1:13" ht="15.75" customHeight="1" x14ac:dyDescent="0.25">
      <c r="A105" s="1">
        <v>922</v>
      </c>
      <c r="B105" s="2">
        <v>923</v>
      </c>
      <c r="C105" s="2" t="s">
        <v>2534</v>
      </c>
      <c r="D105" s="2">
        <v>0.15115825598763749</v>
      </c>
      <c r="E105" s="2">
        <v>0.35484734814769481</v>
      </c>
      <c r="F105" s="2">
        <v>0.65094339622641506</v>
      </c>
      <c r="G105" s="2">
        <v>6.6037735849056603E-2</v>
      </c>
      <c r="H105" s="2">
        <v>0.169811320754717</v>
      </c>
      <c r="I105" s="2">
        <v>0.23584905660377359</v>
      </c>
      <c r="J105" s="2">
        <v>2.8865894580532521E-2</v>
      </c>
      <c r="K105" s="2">
        <v>11793.700000000021</v>
      </c>
      <c r="L105" s="2" t="s">
        <v>8472</v>
      </c>
      <c r="M105" s="3" t="str">
        <f ca="1">IFERROR(__xludf.DUMMYFUNCTION("REGEXREPLACE(F924,""\D"", """")
"),"5")</f>
        <v>5</v>
      </c>
    </row>
    <row r="106" spans="1:13" ht="15.75" customHeight="1" x14ac:dyDescent="0.25">
      <c r="A106" s="1">
        <v>1020</v>
      </c>
      <c r="B106" s="2">
        <v>1021</v>
      </c>
      <c r="C106" s="2" t="s">
        <v>2805</v>
      </c>
      <c r="D106" s="2">
        <v>0.17239544165473991</v>
      </c>
      <c r="E106" s="2">
        <v>0.16140477676194381</v>
      </c>
      <c r="F106" s="2">
        <v>0.60323383084577109</v>
      </c>
      <c r="G106" s="2">
        <v>0.1156716417910448</v>
      </c>
      <c r="H106" s="2">
        <v>0.1567164179104478</v>
      </c>
      <c r="I106" s="2">
        <v>0.32338308457711451</v>
      </c>
      <c r="J106" s="2">
        <v>4.5880917608520588E-2</v>
      </c>
      <c r="K106" s="2">
        <v>92061.800000000047</v>
      </c>
      <c r="L106" s="2" t="s">
        <v>8570</v>
      </c>
      <c r="M106" s="3" t="str">
        <f ca="1">IFERROR(__xludf.DUMMYFUNCTION("REGEXREPLACE(F1022,""\D"", """")
"),"5")</f>
        <v>5</v>
      </c>
    </row>
    <row r="107" spans="1:13" ht="15.75" customHeight="1" x14ac:dyDescent="0.25">
      <c r="A107" s="1">
        <v>1118</v>
      </c>
      <c r="B107" s="2">
        <v>1119</v>
      </c>
      <c r="C107" s="2" t="s">
        <v>3067</v>
      </c>
      <c r="D107" s="2">
        <v>0.15730370374628411</v>
      </c>
      <c r="E107" s="2">
        <v>0.44743085559312079</v>
      </c>
      <c r="F107" s="2">
        <v>0.56131260794473226</v>
      </c>
      <c r="G107" s="2">
        <v>8.2901554404145081E-2</v>
      </c>
      <c r="H107" s="2">
        <v>8.8082901554404139E-2</v>
      </c>
      <c r="I107" s="2">
        <v>0.2003454231433506</v>
      </c>
      <c r="J107" s="2">
        <v>2.6128091563305041E-2</v>
      </c>
      <c r="K107" s="2">
        <v>62768.89999999947</v>
      </c>
      <c r="L107" s="2" t="s">
        <v>8668</v>
      </c>
      <c r="M107" s="3" t="str">
        <f ca="1">IFERROR(__xludf.DUMMYFUNCTION("REGEXREPLACE(F1120,""\D"", """")
"),"5")</f>
        <v>5</v>
      </c>
    </row>
    <row r="108" spans="1:13" ht="15.75" customHeight="1" x14ac:dyDescent="0.25">
      <c r="A108" s="1">
        <v>1119</v>
      </c>
      <c r="B108" s="2">
        <v>1120</v>
      </c>
      <c r="C108" s="2" t="s">
        <v>3070</v>
      </c>
      <c r="D108" s="2">
        <v>0.15765543171728269</v>
      </c>
      <c r="E108" s="2">
        <v>0.19174991256269161</v>
      </c>
      <c r="F108" s="2">
        <v>0.58916478555304741</v>
      </c>
      <c r="G108" s="2">
        <v>0.12189616252821669</v>
      </c>
      <c r="H108" s="2">
        <v>0.12641083521444699</v>
      </c>
      <c r="I108" s="2">
        <v>0.27539503386004521</v>
      </c>
      <c r="J108" s="2">
        <v>3.8267753438309932E-2</v>
      </c>
      <c r="K108" s="2">
        <v>49587.099999999577</v>
      </c>
      <c r="L108" s="2" t="s">
        <v>8669</v>
      </c>
      <c r="M108" s="3" t="str">
        <f ca="1">IFERROR(__xludf.DUMMYFUNCTION("REGEXREPLACE(F1121,""\D"", """")
"),"5")</f>
        <v>5</v>
      </c>
    </row>
    <row r="109" spans="1:13" ht="15.75" customHeight="1" x14ac:dyDescent="0.25">
      <c r="A109" s="1">
        <v>1144</v>
      </c>
      <c r="B109" s="2">
        <v>1145</v>
      </c>
      <c r="C109" s="2" t="s">
        <v>3133</v>
      </c>
      <c r="D109" s="2">
        <v>0.15940529416326779</v>
      </c>
      <c r="E109" s="2">
        <v>0.22835448742446829</v>
      </c>
      <c r="F109" s="2">
        <v>0.60267111853088484</v>
      </c>
      <c r="G109" s="2">
        <v>9.1819699499165269E-2</v>
      </c>
      <c r="H109" s="2">
        <v>0.14858096828046741</v>
      </c>
      <c r="I109" s="2">
        <v>0.27045075125208679</v>
      </c>
      <c r="J109" s="2">
        <v>3.6654470062596478E-2</v>
      </c>
      <c r="K109" s="2">
        <v>68658.699999999575</v>
      </c>
      <c r="L109" s="2" t="s">
        <v>8694</v>
      </c>
      <c r="M109" s="3" t="str">
        <f ca="1">IFERROR(__xludf.DUMMYFUNCTION("REGEXREPLACE(F1146,""\D"", """")
"),"5")</f>
        <v>5</v>
      </c>
    </row>
    <row r="110" spans="1:13" ht="15.75" customHeight="1" x14ac:dyDescent="0.25">
      <c r="A110" s="1">
        <v>1215</v>
      </c>
      <c r="B110" s="2">
        <v>1216</v>
      </c>
      <c r="C110" s="2" t="s">
        <v>3333</v>
      </c>
      <c r="D110" s="2">
        <v>0.12731015927450859</v>
      </c>
      <c r="E110" s="2">
        <v>0.15626728510605331</v>
      </c>
      <c r="F110" s="2">
        <v>0.66129032258064513</v>
      </c>
      <c r="G110" s="2">
        <v>0.1129032258064516</v>
      </c>
      <c r="H110" s="2">
        <v>0.17204301075268821</v>
      </c>
      <c r="I110" s="2">
        <v>0.35483870967741937</v>
      </c>
      <c r="J110" s="2">
        <v>3.3795931172519209E-2</v>
      </c>
      <c r="K110" s="2">
        <v>21184.900000000009</v>
      </c>
      <c r="L110" s="2" t="s">
        <v>8765</v>
      </c>
      <c r="M110" s="3" t="str">
        <f ca="1">IFERROR(__xludf.DUMMYFUNCTION("REGEXREPLACE(F1217,""\D"", """")
"),"5")</f>
        <v>5</v>
      </c>
    </row>
    <row r="111" spans="1:13" ht="15.75" customHeight="1" x14ac:dyDescent="0.25">
      <c r="A111" s="1">
        <v>1258</v>
      </c>
      <c r="B111" s="2">
        <v>1259</v>
      </c>
      <c r="C111" s="2" t="s">
        <v>3446</v>
      </c>
      <c r="D111" s="2">
        <v>0.28314975882369159</v>
      </c>
      <c r="E111" s="2">
        <v>0.121076555150454</v>
      </c>
      <c r="F111" s="2">
        <v>0.65384615384615385</v>
      </c>
      <c r="G111" s="2">
        <v>0.25641025641025639</v>
      </c>
      <c r="H111" s="2">
        <v>0.1025641025641026</v>
      </c>
      <c r="I111" s="2">
        <v>0.38461538461538458</v>
      </c>
      <c r="J111" s="2">
        <v>8.1213484309475059E-2</v>
      </c>
      <c r="K111" s="2">
        <v>9113.3000000000102</v>
      </c>
      <c r="L111" s="2" t="s">
        <v>8808</v>
      </c>
      <c r="M111" s="3" t="str">
        <f ca="1">IFERROR(__xludf.DUMMYFUNCTION("REGEXREPLACE(F1260,""\D"", """")
"),"5")</f>
        <v>5</v>
      </c>
    </row>
    <row r="112" spans="1:13" ht="15.75" customHeight="1" x14ac:dyDescent="0.25">
      <c r="A112" s="1">
        <v>1262</v>
      </c>
      <c r="B112" s="2">
        <v>1263</v>
      </c>
      <c r="C112" s="2" t="s">
        <v>3457</v>
      </c>
      <c r="D112" s="2">
        <v>0.17607875696907441</v>
      </c>
      <c r="E112" s="2">
        <v>0.16296101295773391</v>
      </c>
      <c r="F112" s="2">
        <v>0.61428571428571432</v>
      </c>
      <c r="G112" s="2">
        <v>0.1214285714285714</v>
      </c>
      <c r="H112" s="2">
        <v>0.13928571428571429</v>
      </c>
      <c r="I112" s="2">
        <v>0.29642857142857137</v>
      </c>
      <c r="J112" s="2">
        <v>4.4276616793775439E-2</v>
      </c>
      <c r="K112" s="2">
        <v>31063.199999999932</v>
      </c>
      <c r="L112" s="2" t="s">
        <v>8812</v>
      </c>
      <c r="M112" s="3" t="str">
        <f ca="1">IFERROR(__xludf.DUMMYFUNCTION("REGEXREPLACE(F1264,""\D"", """")
"),"5")</f>
        <v>5</v>
      </c>
    </row>
    <row r="113" spans="1:13" ht="15.75" customHeight="1" x14ac:dyDescent="0.25">
      <c r="A113" s="1">
        <v>1298</v>
      </c>
      <c r="B113" s="2">
        <v>1299</v>
      </c>
      <c r="C113" s="2" t="s">
        <v>3552</v>
      </c>
      <c r="D113" s="2">
        <v>0.16049845800573589</v>
      </c>
      <c r="E113" s="2">
        <v>0.33061283998396129</v>
      </c>
      <c r="F113" s="2">
        <v>0.52443857331571997</v>
      </c>
      <c r="G113" s="2">
        <v>9.9075297225891673E-2</v>
      </c>
      <c r="H113" s="2">
        <v>9.2470277410832233E-2</v>
      </c>
      <c r="I113" s="2">
        <v>0.22589167767503299</v>
      </c>
      <c r="J113" s="2">
        <v>3.0156514470689899E-2</v>
      </c>
      <c r="K113" s="2">
        <v>88006.89999999979</v>
      </c>
      <c r="L113" s="2" t="s">
        <v>8848</v>
      </c>
      <c r="M113" s="3" t="str">
        <f ca="1">IFERROR(__xludf.DUMMYFUNCTION("REGEXREPLACE(F1300,""\D"", """")
"),"5")</f>
        <v>5</v>
      </c>
    </row>
    <row r="114" spans="1:13" ht="15.75" customHeight="1" x14ac:dyDescent="0.25">
      <c r="A114" s="1">
        <v>1359</v>
      </c>
      <c r="B114" s="2">
        <v>1360</v>
      </c>
      <c r="C114" s="2" t="s">
        <v>3719</v>
      </c>
      <c r="D114" s="2">
        <v>0.1538624332977187</v>
      </c>
      <c r="E114" s="2">
        <v>0.15472566645924929</v>
      </c>
      <c r="F114" s="2">
        <v>0.63025210084033612</v>
      </c>
      <c r="G114" s="2">
        <v>0.17226890756302521</v>
      </c>
      <c r="H114" s="2">
        <v>0.1218487394957983</v>
      </c>
      <c r="I114" s="2">
        <v>0.33613445378151258</v>
      </c>
      <c r="J114" s="2">
        <v>4.3004041243819728E-2</v>
      </c>
      <c r="K114" s="2">
        <v>26762.19999999999</v>
      </c>
      <c r="L114" s="2" t="s">
        <v>8909</v>
      </c>
      <c r="M114" s="3" t="str">
        <f ca="1">IFERROR(__xludf.DUMMYFUNCTION("REGEXREPLACE(F1361,""\D"", """")
"),"5")</f>
        <v>5</v>
      </c>
    </row>
    <row r="115" spans="1:13" ht="15.75" customHeight="1" x14ac:dyDescent="0.25">
      <c r="A115" s="1">
        <v>1387</v>
      </c>
      <c r="B115" s="2">
        <v>1388</v>
      </c>
      <c r="C115" s="2" t="s">
        <v>3803</v>
      </c>
      <c r="D115" s="2">
        <v>0.17847342904542601</v>
      </c>
      <c r="E115" s="2">
        <v>0.21966941023807049</v>
      </c>
      <c r="F115" s="2">
        <v>0.6071428571428571</v>
      </c>
      <c r="G115" s="2">
        <v>8.1168831168831168E-2</v>
      </c>
      <c r="H115" s="2">
        <v>0.14935064935064929</v>
      </c>
      <c r="I115" s="2">
        <v>0.26298701298701299</v>
      </c>
      <c r="J115" s="2">
        <v>3.8055684161059061E-2</v>
      </c>
      <c r="K115" s="2">
        <v>33485.699999999852</v>
      </c>
      <c r="L115" s="2" t="s">
        <v>8937</v>
      </c>
      <c r="M115" s="3" t="str">
        <f ca="1">IFERROR(__xludf.DUMMYFUNCTION("REGEXREPLACE(F1389,""\D"", """")
"),"5")</f>
        <v>5</v>
      </c>
    </row>
    <row r="116" spans="1:13" ht="15.75" customHeight="1" x14ac:dyDescent="0.25">
      <c r="A116" s="1">
        <v>1395</v>
      </c>
      <c r="B116" s="2">
        <v>1396</v>
      </c>
      <c r="C116" s="2" t="s">
        <v>3825</v>
      </c>
      <c r="D116" s="2">
        <v>0.15013160634118389</v>
      </c>
      <c r="E116" s="2">
        <v>0.14845248369834049</v>
      </c>
      <c r="F116" s="2">
        <v>0.6391184573002755</v>
      </c>
      <c r="G116" s="2">
        <v>0.1294765840220386</v>
      </c>
      <c r="H116" s="2">
        <v>0.15289256198347109</v>
      </c>
      <c r="I116" s="2">
        <v>0.32231404958677679</v>
      </c>
      <c r="J116" s="2">
        <v>4.1754271605342272E-2</v>
      </c>
      <c r="K116" s="2">
        <v>81648.699999999939</v>
      </c>
      <c r="L116" s="2" t="s">
        <v>8945</v>
      </c>
      <c r="M116" s="3" t="str">
        <f ca="1">IFERROR(__xludf.DUMMYFUNCTION("REGEXREPLACE(F1397,""\D"", """")
"),"5")</f>
        <v>5</v>
      </c>
    </row>
    <row r="117" spans="1:13" ht="15.75" customHeight="1" x14ac:dyDescent="0.25">
      <c r="A117" s="1">
        <v>1461</v>
      </c>
      <c r="B117" s="2">
        <v>1462</v>
      </c>
      <c r="C117" s="2" t="s">
        <v>4010</v>
      </c>
      <c r="D117" s="2">
        <v>0.15459214744052641</v>
      </c>
      <c r="E117" s="2">
        <v>0.17483582462281591</v>
      </c>
      <c r="F117" s="2">
        <v>0.66003616636528029</v>
      </c>
      <c r="G117" s="2">
        <v>0.1048824593128391</v>
      </c>
      <c r="H117" s="2">
        <v>0.16274864376130199</v>
      </c>
      <c r="I117" s="2">
        <v>0.30560578661844479</v>
      </c>
      <c r="J117" s="2">
        <v>3.9694467890372197E-2</v>
      </c>
      <c r="K117" s="2">
        <v>60638.09999999954</v>
      </c>
      <c r="L117" s="2" t="s">
        <v>9011</v>
      </c>
      <c r="M117" s="3" t="str">
        <f ca="1">IFERROR(__xludf.DUMMYFUNCTION("REGEXREPLACE(F1463,""\D"", """")
"),"5")</f>
        <v>5</v>
      </c>
    </row>
    <row r="118" spans="1:13" ht="15.75" customHeight="1" x14ac:dyDescent="0.25">
      <c r="A118" s="1">
        <v>1502</v>
      </c>
      <c r="B118" s="2">
        <v>1503</v>
      </c>
      <c r="C118" s="2" t="s">
        <v>4115</v>
      </c>
      <c r="D118" s="2">
        <v>0.1741239956587389</v>
      </c>
      <c r="E118" s="2">
        <v>0.26980313630906072</v>
      </c>
      <c r="F118" s="2">
        <v>0.60589318600368325</v>
      </c>
      <c r="G118" s="2">
        <v>7.7348066298342538E-2</v>
      </c>
      <c r="H118" s="2">
        <v>0.1123388581952118</v>
      </c>
      <c r="I118" s="2">
        <v>0.22099447513812151</v>
      </c>
      <c r="J118" s="2">
        <v>3.1736193593898662E-2</v>
      </c>
      <c r="K118" s="2">
        <v>59933.199999999561</v>
      </c>
      <c r="L118" s="2" t="s">
        <v>9052</v>
      </c>
      <c r="M118" s="3" t="str">
        <f ca="1">IFERROR(__xludf.DUMMYFUNCTION("REGEXREPLACE(F1504,""\D"", """")
"),"5")</f>
        <v>5</v>
      </c>
    </row>
    <row r="119" spans="1:13" ht="15.75" customHeight="1" x14ac:dyDescent="0.25">
      <c r="A119" s="1">
        <v>1504</v>
      </c>
      <c r="B119" s="2">
        <v>1505</v>
      </c>
      <c r="C119" s="2" t="s">
        <v>4120</v>
      </c>
      <c r="D119" s="2">
        <v>0.11263476934650329</v>
      </c>
      <c r="E119" s="2">
        <v>0.11898229097725201</v>
      </c>
      <c r="F119" s="2">
        <v>0.68148148148148147</v>
      </c>
      <c r="G119" s="2">
        <v>0.19259259259259259</v>
      </c>
      <c r="H119" s="2">
        <v>0.15555555555555561</v>
      </c>
      <c r="I119" s="2">
        <v>0.36296296296296299</v>
      </c>
      <c r="J119" s="2">
        <v>3.7188051188303581E-2</v>
      </c>
      <c r="K119" s="2">
        <v>15591.900000000031</v>
      </c>
      <c r="L119" s="2" t="s">
        <v>9054</v>
      </c>
      <c r="M119" s="3" t="str">
        <f ca="1">IFERROR(__xludf.DUMMYFUNCTION("REGEXREPLACE(F1506,""\D"", """")
"),"5")</f>
        <v>5</v>
      </c>
    </row>
    <row r="120" spans="1:13" ht="15.75" customHeight="1" x14ac:dyDescent="0.25">
      <c r="A120" s="1">
        <v>1653</v>
      </c>
      <c r="B120" s="2">
        <v>1654</v>
      </c>
      <c r="C120" s="2" t="s">
        <v>4502</v>
      </c>
      <c r="D120" s="2">
        <v>0.17676895439930301</v>
      </c>
      <c r="E120" s="2">
        <v>0.21273583628006301</v>
      </c>
      <c r="F120" s="2">
        <v>0.62658227848101267</v>
      </c>
      <c r="G120" s="2">
        <v>8.2278481012658222E-2</v>
      </c>
      <c r="H120" s="2">
        <v>0.23417721518987339</v>
      </c>
      <c r="I120" s="2">
        <v>0.35443037974683539</v>
      </c>
      <c r="J120" s="2">
        <v>4.6040224780373833E-2</v>
      </c>
      <c r="K120" s="2">
        <v>18045.70000000003</v>
      </c>
      <c r="L120" s="2" t="s">
        <v>9203</v>
      </c>
      <c r="M120" s="3" t="str">
        <f ca="1">IFERROR(__xludf.DUMMYFUNCTION("REGEXREPLACE(F1655,""\D"", """")
"),"5")</f>
        <v>5</v>
      </c>
    </row>
    <row r="121" spans="1:13" ht="15.75" customHeight="1" x14ac:dyDescent="0.25">
      <c r="A121" s="1">
        <v>1662</v>
      </c>
      <c r="B121" s="2">
        <v>1663</v>
      </c>
      <c r="C121" s="2" t="s">
        <v>4524</v>
      </c>
      <c r="D121" s="2">
        <v>0.1826177708708577</v>
      </c>
      <c r="E121" s="2">
        <v>0.20054181320154199</v>
      </c>
      <c r="F121" s="2">
        <v>0.57085828343313372</v>
      </c>
      <c r="G121" s="2">
        <v>0.1197604790419162</v>
      </c>
      <c r="H121" s="2">
        <v>0.14770459081836329</v>
      </c>
      <c r="I121" s="2">
        <v>0.29341317365269459</v>
      </c>
      <c r="J121" s="2">
        <v>4.7696575436430889E-2</v>
      </c>
      <c r="K121" s="2">
        <v>57435.299999999479</v>
      </c>
      <c r="L121" s="2" t="s">
        <v>9212</v>
      </c>
      <c r="M121" s="3" t="str">
        <f ca="1">IFERROR(__xludf.DUMMYFUNCTION("REGEXREPLACE(F1664,""\D"", """")
"),"5")</f>
        <v>5</v>
      </c>
    </row>
    <row r="122" spans="1:13" ht="15.75" customHeight="1" x14ac:dyDescent="0.25">
      <c r="A122" s="1">
        <v>1693</v>
      </c>
      <c r="B122" s="2">
        <v>1694</v>
      </c>
      <c r="C122" s="2" t="s">
        <v>4606</v>
      </c>
      <c r="D122" s="2">
        <v>0.1746481358513296</v>
      </c>
      <c r="E122" s="2">
        <v>0.18610320921717749</v>
      </c>
      <c r="F122" s="2">
        <v>0.59134615384615385</v>
      </c>
      <c r="G122" s="2">
        <v>8.1730769230769232E-2</v>
      </c>
      <c r="H122" s="2">
        <v>0.14423076923076919</v>
      </c>
      <c r="I122" s="2">
        <v>0.28365384615384609</v>
      </c>
      <c r="J122" s="2">
        <v>3.5951578324016333E-2</v>
      </c>
      <c r="K122" s="2">
        <v>23616.399999999991</v>
      </c>
      <c r="L122" s="2" t="s">
        <v>9243</v>
      </c>
      <c r="M122" s="3" t="str">
        <f ca="1">IFERROR(__xludf.DUMMYFUNCTION("REGEXREPLACE(F1695,""\D"", """")
"),"5")</f>
        <v>5</v>
      </c>
    </row>
    <row r="123" spans="1:13" ht="15.75" customHeight="1" x14ac:dyDescent="0.25">
      <c r="A123" s="1">
        <v>1721</v>
      </c>
      <c r="B123" s="2">
        <v>1722</v>
      </c>
      <c r="C123" s="2" t="s">
        <v>4680</v>
      </c>
      <c r="D123" s="2">
        <v>0.14774196037006471</v>
      </c>
      <c r="E123" s="2">
        <v>0.2014747605021262</v>
      </c>
      <c r="F123" s="2">
        <v>0.63215258855585832</v>
      </c>
      <c r="G123" s="2">
        <v>0.1335149863760218</v>
      </c>
      <c r="H123" s="2">
        <v>0.15803814713896461</v>
      </c>
      <c r="I123" s="2">
        <v>0.31607629427792922</v>
      </c>
      <c r="J123" s="2">
        <v>4.1985372200158619E-2</v>
      </c>
      <c r="K123" s="2">
        <v>40887.599999999737</v>
      </c>
      <c r="L123" s="2" t="s">
        <v>9271</v>
      </c>
      <c r="M123" s="3" t="str">
        <f ca="1">IFERROR(__xludf.DUMMYFUNCTION("REGEXREPLACE(F1723,""\D"", """")
"),"5")</f>
        <v>5</v>
      </c>
    </row>
    <row r="124" spans="1:13" ht="15.75" customHeight="1" x14ac:dyDescent="0.25">
      <c r="A124" s="1">
        <v>1754</v>
      </c>
      <c r="B124" s="2">
        <v>1755</v>
      </c>
      <c r="C124" s="2" t="s">
        <v>4773</v>
      </c>
      <c r="D124" s="2">
        <v>0.17350366548432899</v>
      </c>
      <c r="E124" s="2">
        <v>0.21529176695138369</v>
      </c>
      <c r="F124" s="2">
        <v>0.66666666666666663</v>
      </c>
      <c r="G124" s="2">
        <v>9.0909090909090912E-2</v>
      </c>
      <c r="H124" s="2">
        <v>0.1818181818181818</v>
      </c>
      <c r="I124" s="2">
        <v>0.2878787878787879</v>
      </c>
      <c r="J124" s="2">
        <v>3.7858226674870113E-2</v>
      </c>
      <c r="K124" s="2">
        <v>7199.8000000000047</v>
      </c>
      <c r="L124" s="2" t="s">
        <v>9304</v>
      </c>
      <c r="M124" s="3" t="str">
        <f ca="1">IFERROR(__xludf.DUMMYFUNCTION("REGEXREPLACE(F1756,""\D"", """")
"),"5")</f>
        <v>5</v>
      </c>
    </row>
    <row r="125" spans="1:13" ht="15.75" customHeight="1" x14ac:dyDescent="0.25">
      <c r="A125" s="1">
        <v>1779</v>
      </c>
      <c r="B125" s="2">
        <v>1780</v>
      </c>
      <c r="C125" s="2" t="s">
        <v>4843</v>
      </c>
      <c r="D125" s="2">
        <v>0.1583896228534582</v>
      </c>
      <c r="E125" s="2">
        <v>0.22639674552957381</v>
      </c>
      <c r="F125" s="2">
        <v>0.61403508771929827</v>
      </c>
      <c r="G125" s="2">
        <v>9.1228070175438603E-2</v>
      </c>
      <c r="H125" s="2">
        <v>0.14035087719298239</v>
      </c>
      <c r="I125" s="2">
        <v>0.26315789473684209</v>
      </c>
      <c r="J125" s="2">
        <v>3.4507001903361909E-2</v>
      </c>
      <c r="K125" s="2">
        <v>31041.3999999999</v>
      </c>
      <c r="L125" s="2" t="s">
        <v>9329</v>
      </c>
      <c r="M125" s="3" t="str">
        <f ca="1">IFERROR(__xludf.DUMMYFUNCTION("REGEXREPLACE(F1781,""\D"", """")
"),"5")</f>
        <v>5</v>
      </c>
    </row>
    <row r="126" spans="1:13" ht="15.75" customHeight="1" x14ac:dyDescent="0.25">
      <c r="A126" s="1">
        <v>1855</v>
      </c>
      <c r="B126" s="2">
        <v>1856</v>
      </c>
      <c r="C126" s="2" t="s">
        <v>5053</v>
      </c>
      <c r="D126" s="2">
        <v>0.18045151492814779</v>
      </c>
      <c r="E126" s="2">
        <v>0.14897977333181711</v>
      </c>
      <c r="F126" s="2">
        <v>0.62247838616714701</v>
      </c>
      <c r="G126" s="2">
        <v>0.12680115273775219</v>
      </c>
      <c r="H126" s="2">
        <v>0.16138328530259369</v>
      </c>
      <c r="I126" s="2">
        <v>0.32853025936599423</v>
      </c>
      <c r="J126" s="2">
        <v>5.0384794042940738E-2</v>
      </c>
      <c r="K126" s="2">
        <v>39397.799999999777</v>
      </c>
      <c r="L126" s="2" t="s">
        <v>9405</v>
      </c>
      <c r="M126" s="3" t="str">
        <f ca="1">IFERROR(__xludf.DUMMYFUNCTION("REGEXREPLACE(F1857,""\D"", """")
"),"5")</f>
        <v>5</v>
      </c>
    </row>
    <row r="127" spans="1:13" ht="15.75" customHeight="1" x14ac:dyDescent="0.25">
      <c r="A127" s="1">
        <v>1861</v>
      </c>
      <c r="B127" s="2">
        <v>1862</v>
      </c>
      <c r="C127" s="2" t="s">
        <v>5069</v>
      </c>
      <c r="D127" s="2">
        <v>0.18430542974497591</v>
      </c>
      <c r="E127" s="2">
        <v>0.1113837682163353</v>
      </c>
      <c r="F127" s="2">
        <v>0.660377358490566</v>
      </c>
      <c r="G127" s="2">
        <v>0.160377358490566</v>
      </c>
      <c r="H127" s="2">
        <v>0.160377358490566</v>
      </c>
      <c r="I127" s="2">
        <v>0.36792452830188682</v>
      </c>
      <c r="J127" s="2">
        <v>5.529997771018931E-2</v>
      </c>
      <c r="K127" s="2">
        <v>12135.60000000002</v>
      </c>
      <c r="L127" s="2" t="s">
        <v>9411</v>
      </c>
      <c r="M127" s="3" t="str">
        <f ca="1">IFERROR(__xludf.DUMMYFUNCTION("REGEXREPLACE(F1863,""\D"", """")
"),"5")</f>
        <v>5</v>
      </c>
    </row>
    <row r="128" spans="1:13" ht="15.75" customHeight="1" x14ac:dyDescent="0.25">
      <c r="A128" s="1">
        <v>1866</v>
      </c>
      <c r="B128" s="2">
        <v>1867</v>
      </c>
      <c r="C128" s="2" t="s">
        <v>5081</v>
      </c>
      <c r="D128" s="2">
        <v>0.14279042885490889</v>
      </c>
      <c r="E128" s="2">
        <v>0.23379618965683549</v>
      </c>
      <c r="F128" s="2">
        <v>0.66076696165191739</v>
      </c>
      <c r="G128" s="2">
        <v>9.1445427728613568E-2</v>
      </c>
      <c r="H128" s="2">
        <v>0.12684365781710921</v>
      </c>
      <c r="I128" s="2">
        <v>0.26253687315634222</v>
      </c>
      <c r="J128" s="2">
        <v>2.9717766301229711E-2</v>
      </c>
      <c r="K128" s="2">
        <v>35914.899999999798</v>
      </c>
      <c r="L128" s="2" t="s">
        <v>9416</v>
      </c>
      <c r="M128" s="3" t="str">
        <f ca="1">IFERROR(__xludf.DUMMYFUNCTION("REGEXREPLACE(F1868,""\D"", """")
"),"5")</f>
        <v>5</v>
      </c>
    </row>
    <row r="129" spans="1:13" ht="15.75" customHeight="1" x14ac:dyDescent="0.25">
      <c r="A129" s="1">
        <v>1871</v>
      </c>
      <c r="B129" s="2">
        <v>1872</v>
      </c>
      <c r="C129" s="2" t="s">
        <v>5095</v>
      </c>
      <c r="D129" s="2">
        <v>0.16324680434363359</v>
      </c>
      <c r="E129" s="2">
        <v>0.12020946325622441</v>
      </c>
      <c r="F129" s="2">
        <v>0.6506550218340611</v>
      </c>
      <c r="G129" s="2">
        <v>0.14410480349344981</v>
      </c>
      <c r="H129" s="2">
        <v>0.11790393013100441</v>
      </c>
      <c r="I129" s="2">
        <v>0.3056768558951965</v>
      </c>
      <c r="J129" s="2">
        <v>4.0824206425928183E-2</v>
      </c>
      <c r="K129" s="2">
        <v>24539.399999999969</v>
      </c>
      <c r="L129" s="2" t="s">
        <v>9421</v>
      </c>
      <c r="M129" s="3" t="str">
        <f ca="1">IFERROR(__xludf.DUMMYFUNCTION("REGEXREPLACE(F1873,""\D"", """")
"),"5")</f>
        <v>5</v>
      </c>
    </row>
    <row r="130" spans="1:13" ht="15.75" customHeight="1" x14ac:dyDescent="0.25">
      <c r="A130" s="1">
        <v>1942</v>
      </c>
      <c r="B130" s="2">
        <v>1943</v>
      </c>
      <c r="C130" s="2" t="s">
        <v>5279</v>
      </c>
      <c r="D130" s="2">
        <v>0.15373758261889731</v>
      </c>
      <c r="E130" s="2">
        <v>0.16054527486778961</v>
      </c>
      <c r="F130" s="2">
        <v>0.60669975186104219</v>
      </c>
      <c r="G130" s="2">
        <v>0.1017369727047146</v>
      </c>
      <c r="H130" s="2">
        <v>0.15632754342431759</v>
      </c>
      <c r="I130" s="2">
        <v>0.29776674937965258</v>
      </c>
      <c r="J130" s="2">
        <v>3.8316111384042117E-2</v>
      </c>
      <c r="K130" s="2">
        <v>89735.600000000064</v>
      </c>
      <c r="L130" s="2" t="s">
        <v>9492</v>
      </c>
      <c r="M130" s="3" t="str">
        <f ca="1">IFERROR(__xludf.DUMMYFUNCTION("REGEXREPLACE(F1944,""\D"", """")
"),"5")</f>
        <v>5</v>
      </c>
    </row>
    <row r="131" spans="1:13" ht="15.75" customHeight="1" x14ac:dyDescent="0.25">
      <c r="A131" s="1">
        <v>1953</v>
      </c>
      <c r="B131" s="2">
        <v>1954</v>
      </c>
      <c r="C131" s="2" t="s">
        <v>5306</v>
      </c>
      <c r="D131" s="2">
        <v>0.15159857656969239</v>
      </c>
      <c r="E131" s="2">
        <v>0.20262772628475589</v>
      </c>
      <c r="F131" s="2">
        <v>0.63526570048309183</v>
      </c>
      <c r="G131" s="2">
        <v>0.1038647342995169</v>
      </c>
      <c r="H131" s="2">
        <v>0.12560386473429949</v>
      </c>
      <c r="I131" s="2">
        <v>0.27294685990338158</v>
      </c>
      <c r="J131" s="2">
        <v>3.3712896204573871E-2</v>
      </c>
      <c r="K131" s="2">
        <v>44776.899999999652</v>
      </c>
      <c r="L131" s="2" t="s">
        <v>9503</v>
      </c>
      <c r="M131" s="3" t="str">
        <f ca="1">IFERROR(__xludf.DUMMYFUNCTION("REGEXREPLACE(F1955,""\D"", """")
"),"5")</f>
        <v>5</v>
      </c>
    </row>
    <row r="132" spans="1:13" ht="15.75" customHeight="1" x14ac:dyDescent="0.25">
      <c r="A132" s="1">
        <v>1957</v>
      </c>
      <c r="B132" s="2">
        <v>1958</v>
      </c>
      <c r="C132" s="2" t="s">
        <v>5316</v>
      </c>
      <c r="D132" s="2">
        <v>0.1718723162893071</v>
      </c>
      <c r="E132" s="2">
        <v>0.13049563339675049</v>
      </c>
      <c r="F132" s="2">
        <v>0.68783068783068779</v>
      </c>
      <c r="G132" s="2">
        <v>0.16402116402116401</v>
      </c>
      <c r="H132" s="2">
        <v>0.17460317460317459</v>
      </c>
      <c r="I132" s="2">
        <v>0.37037037037037029</v>
      </c>
      <c r="J132" s="2">
        <v>5.6277943834021002E-2</v>
      </c>
      <c r="K132" s="2">
        <v>21261.000000000029</v>
      </c>
      <c r="L132" s="2" t="s">
        <v>9507</v>
      </c>
      <c r="M132" s="3" t="str">
        <f ca="1">IFERROR(__xludf.DUMMYFUNCTION("REGEXREPLACE(F1959,""\D"", """")
"),"5")</f>
        <v>5</v>
      </c>
    </row>
    <row r="133" spans="1:13" ht="15.75" customHeight="1" x14ac:dyDescent="0.25">
      <c r="A133" s="1">
        <v>1974</v>
      </c>
      <c r="B133" s="2">
        <v>1975</v>
      </c>
      <c r="C133" s="2" t="s">
        <v>5357</v>
      </c>
      <c r="D133" s="2">
        <v>0.12649903659436951</v>
      </c>
      <c r="E133" s="2">
        <v>0.1722216892424033</v>
      </c>
      <c r="F133" s="2">
        <v>0.61075949367088611</v>
      </c>
      <c r="G133" s="2">
        <v>0.13924050632911389</v>
      </c>
      <c r="H133" s="2">
        <v>0.16455696202531639</v>
      </c>
      <c r="I133" s="2">
        <v>0.34177215189873422</v>
      </c>
      <c r="J133" s="2">
        <v>3.7381810706578547E-2</v>
      </c>
      <c r="K133" s="2">
        <v>35653.499999999847</v>
      </c>
      <c r="L133" s="2" t="s">
        <v>9524</v>
      </c>
      <c r="M133" s="3" t="str">
        <f ca="1">IFERROR(__xludf.DUMMYFUNCTION("REGEXREPLACE(F1976,""\D"", """")
"),"5")</f>
        <v>5</v>
      </c>
    </row>
    <row r="134" spans="1:13" ht="15.75" customHeight="1" x14ac:dyDescent="0.25">
      <c r="A134" s="1">
        <v>2084</v>
      </c>
      <c r="B134" s="2">
        <v>2085</v>
      </c>
      <c r="C134" s="2" t="s">
        <v>5641</v>
      </c>
      <c r="D134" s="2">
        <v>0.16281289960691939</v>
      </c>
      <c r="E134" s="2">
        <v>0.18394845838464791</v>
      </c>
      <c r="F134" s="2">
        <v>0.57499999999999996</v>
      </c>
      <c r="G134" s="2">
        <v>0.11562500000000001</v>
      </c>
      <c r="H134" s="2">
        <v>0.1125</v>
      </c>
      <c r="I134" s="2">
        <v>0.27500000000000002</v>
      </c>
      <c r="J134" s="2">
        <v>3.5838930050834182E-2</v>
      </c>
      <c r="K134" s="2">
        <v>35529.199999999822</v>
      </c>
      <c r="L134" s="2" t="s">
        <v>9634</v>
      </c>
      <c r="M134" s="3" t="str">
        <f ca="1">IFERROR(__xludf.DUMMYFUNCTION("REGEXREPLACE(F2086,""\D"", """")
"),"5")</f>
        <v>5</v>
      </c>
    </row>
    <row r="135" spans="1:13" ht="15.75" customHeight="1" x14ac:dyDescent="0.25">
      <c r="A135" s="1">
        <v>2089</v>
      </c>
      <c r="B135" s="2">
        <v>2090</v>
      </c>
      <c r="C135" s="2" t="s">
        <v>5656</v>
      </c>
      <c r="D135" s="2">
        <v>0.13496858414635479</v>
      </c>
      <c r="E135" s="2">
        <v>0.1846952422313301</v>
      </c>
      <c r="F135" s="2">
        <v>0.57894736842105265</v>
      </c>
      <c r="G135" s="2">
        <v>8.1871345029239762E-2</v>
      </c>
      <c r="H135" s="2">
        <v>0.14619883040935669</v>
      </c>
      <c r="I135" s="2">
        <v>0.26900584795321641</v>
      </c>
      <c r="J135" s="2">
        <v>2.7637702569159209E-2</v>
      </c>
      <c r="K135" s="2">
        <v>19676.90000000002</v>
      </c>
      <c r="L135" s="2" t="s">
        <v>9639</v>
      </c>
      <c r="M135" s="3" t="str">
        <f ca="1">IFERROR(__xludf.DUMMYFUNCTION("REGEXREPLACE(F2091,""\D"", """")
"),"5")</f>
        <v>5</v>
      </c>
    </row>
    <row r="136" spans="1:13" ht="15.75" customHeight="1" x14ac:dyDescent="0.25">
      <c r="A136" s="1">
        <v>2155</v>
      </c>
      <c r="B136" s="2">
        <v>2156</v>
      </c>
      <c r="C136" s="2" t="s">
        <v>5822</v>
      </c>
      <c r="D136" s="2">
        <v>0.14371947770129151</v>
      </c>
      <c r="E136" s="2">
        <v>0.17870820124679621</v>
      </c>
      <c r="F136" s="2">
        <v>0.60329067641681899</v>
      </c>
      <c r="G136" s="2">
        <v>9.5063985374771481E-2</v>
      </c>
      <c r="H136" s="2">
        <v>0.17001828153564899</v>
      </c>
      <c r="I136" s="2">
        <v>0.3016453382084095</v>
      </c>
      <c r="J136" s="2">
        <v>3.5910737738765311E-2</v>
      </c>
      <c r="K136" s="2">
        <v>63999.099999999569</v>
      </c>
      <c r="L136" s="2" t="s">
        <v>9705</v>
      </c>
      <c r="M136" s="3" t="str">
        <f ca="1">IFERROR(__xludf.DUMMYFUNCTION("REGEXREPLACE(F2157,""\D"", """")
"),"5")</f>
        <v>5</v>
      </c>
    </row>
    <row r="137" spans="1:13" ht="15.75" customHeight="1" x14ac:dyDescent="0.25">
      <c r="A137" s="1">
        <v>2163</v>
      </c>
      <c r="B137" s="2">
        <v>2164</v>
      </c>
      <c r="C137" s="2" t="s">
        <v>5843</v>
      </c>
      <c r="D137" s="2">
        <v>0.16782993003849969</v>
      </c>
      <c r="E137" s="2">
        <v>0.1528243985985169</v>
      </c>
      <c r="F137" s="2">
        <v>0.59633027522935778</v>
      </c>
      <c r="G137" s="2">
        <v>0.1238532110091743</v>
      </c>
      <c r="H137" s="2">
        <v>0.1422018348623853</v>
      </c>
      <c r="I137" s="2">
        <v>0.29587155963302753</v>
      </c>
      <c r="J137" s="2">
        <v>4.3625054699236041E-2</v>
      </c>
      <c r="K137" s="2">
        <v>49071.899999999587</v>
      </c>
      <c r="L137" s="2" t="s">
        <v>9713</v>
      </c>
      <c r="M137" s="3" t="str">
        <f ca="1">IFERROR(__xludf.DUMMYFUNCTION("REGEXREPLACE(F2165,""\D"", """")
"),"5")</f>
        <v>5</v>
      </c>
    </row>
    <row r="138" spans="1:13" ht="15.75" customHeight="1" x14ac:dyDescent="0.25">
      <c r="A138" s="1">
        <v>2269</v>
      </c>
      <c r="B138" s="2">
        <v>2270</v>
      </c>
      <c r="C138" s="2" t="s">
        <v>6118</v>
      </c>
      <c r="D138" s="2">
        <v>0.1967806325245221</v>
      </c>
      <c r="E138" s="2">
        <v>0.35402527344089568</v>
      </c>
      <c r="F138" s="2">
        <v>0.52083333333333337</v>
      </c>
      <c r="G138" s="2">
        <v>8.5648148148148154E-2</v>
      </c>
      <c r="H138" s="2">
        <v>0.1018518518518518</v>
      </c>
      <c r="I138" s="2">
        <v>0.23379629629629631</v>
      </c>
      <c r="J138" s="2">
        <v>3.5549051779184222E-2</v>
      </c>
      <c r="K138" s="2">
        <v>49864.79999999961</v>
      </c>
      <c r="L138" s="2" t="s">
        <v>9819</v>
      </c>
      <c r="M138" s="3" t="str">
        <f ca="1">IFERROR(__xludf.DUMMYFUNCTION("REGEXREPLACE(F2271,""\D"", """")
"),"5")</f>
        <v>5</v>
      </c>
    </row>
    <row r="139" spans="1:13" ht="15.75" customHeight="1" x14ac:dyDescent="0.25">
      <c r="A139" s="1">
        <v>2280</v>
      </c>
      <c r="B139" s="2">
        <v>2281</v>
      </c>
      <c r="C139" s="2" t="s">
        <v>6148</v>
      </c>
      <c r="D139" s="2">
        <v>0.25818101841459912</v>
      </c>
      <c r="E139" s="2">
        <v>0.34301799472001387</v>
      </c>
      <c r="F139" s="2">
        <v>0.59493670886075944</v>
      </c>
      <c r="G139" s="2">
        <v>0.13924050632911389</v>
      </c>
      <c r="H139" s="2">
        <v>6.3291139240506333E-2</v>
      </c>
      <c r="I139" s="2">
        <v>0.22784810126582281</v>
      </c>
      <c r="J139" s="2">
        <v>4.0209712618135413E-2</v>
      </c>
      <c r="K139" s="2">
        <v>8648.4000000000142</v>
      </c>
      <c r="L139" s="2" t="s">
        <v>9830</v>
      </c>
      <c r="M139" s="3" t="str">
        <f ca="1">IFERROR(__xludf.DUMMYFUNCTION("REGEXREPLACE(F2282,""\D"", """")
"),"5")</f>
        <v>5</v>
      </c>
    </row>
    <row r="140" spans="1:13" ht="15.75" customHeight="1" x14ac:dyDescent="0.25">
      <c r="A140" s="1">
        <v>2321</v>
      </c>
      <c r="B140" s="2">
        <v>2322</v>
      </c>
      <c r="C140" s="2" t="s">
        <v>6252</v>
      </c>
      <c r="D140" s="2">
        <v>0.134037415000681</v>
      </c>
      <c r="E140" s="2">
        <v>0.40895079078838642</v>
      </c>
      <c r="F140" s="2">
        <v>0.60416666666666663</v>
      </c>
      <c r="G140" s="2">
        <v>0.1111111111111111</v>
      </c>
      <c r="H140" s="2">
        <v>0.1041666666666667</v>
      </c>
      <c r="I140" s="2">
        <v>0.24305555555555561</v>
      </c>
      <c r="J140" s="2">
        <v>2.6366256449360439E-2</v>
      </c>
      <c r="K140" s="2">
        <v>16341.900000000031</v>
      </c>
      <c r="L140" s="2" t="s">
        <v>9871</v>
      </c>
      <c r="M140" s="3" t="str">
        <f ca="1">IFERROR(__xludf.DUMMYFUNCTION("REGEXREPLACE(F2323,""\D"", """")
"),"5")</f>
        <v>5</v>
      </c>
    </row>
    <row r="141" spans="1:13" ht="15.75" customHeight="1" x14ac:dyDescent="0.25">
      <c r="A141" s="1">
        <v>2351</v>
      </c>
      <c r="B141" s="2">
        <v>2352</v>
      </c>
      <c r="C141" s="2" t="s">
        <v>6328</v>
      </c>
      <c r="D141" s="2">
        <v>0.18527236926255969</v>
      </c>
      <c r="E141" s="2">
        <v>0.17885493137918529</v>
      </c>
      <c r="F141" s="2">
        <v>0.65198237885462551</v>
      </c>
      <c r="G141" s="2">
        <v>9.2511013215859028E-2</v>
      </c>
      <c r="H141" s="2">
        <v>0.17180616740088109</v>
      </c>
      <c r="I141" s="2">
        <v>0.29515418502202639</v>
      </c>
      <c r="J141" s="2">
        <v>4.4737105542008451E-2</v>
      </c>
      <c r="K141" s="2">
        <v>25030.999999999982</v>
      </c>
      <c r="L141" s="2" t="s">
        <v>9901</v>
      </c>
      <c r="M141" s="3" t="str">
        <f ca="1">IFERROR(__xludf.DUMMYFUNCTION("REGEXREPLACE(F2353,""\D"", """")
"),"5")</f>
        <v>5</v>
      </c>
    </row>
    <row r="142" spans="1:13" ht="15.75" customHeight="1" x14ac:dyDescent="0.25">
      <c r="A142" s="1">
        <v>2598</v>
      </c>
      <c r="B142" s="2">
        <v>2599</v>
      </c>
      <c r="C142" s="2" t="s">
        <v>6950</v>
      </c>
      <c r="D142" s="2">
        <v>0.13570646076669279</v>
      </c>
      <c r="E142" s="2">
        <v>0.28957638822451182</v>
      </c>
      <c r="F142" s="2">
        <v>0.66371681415929207</v>
      </c>
      <c r="G142" s="2">
        <v>7.9646017699115043E-2</v>
      </c>
      <c r="H142" s="2">
        <v>0.18584070796460181</v>
      </c>
      <c r="I142" s="2">
        <v>0.27433628318584069</v>
      </c>
      <c r="J142" s="2">
        <v>3.0145067110941288E-2</v>
      </c>
      <c r="K142" s="2">
        <v>12036.30000000003</v>
      </c>
      <c r="L142" s="2" t="s">
        <v>10147</v>
      </c>
      <c r="M142" s="3" t="str">
        <f ca="1">IFERROR(__xludf.DUMMYFUNCTION("REGEXREPLACE(F2600,""\D"", """")
"),"5")</f>
        <v>5</v>
      </c>
    </row>
    <row r="143" spans="1:13" ht="15.75" customHeight="1" x14ac:dyDescent="0.25">
      <c r="A143" s="1">
        <v>2605</v>
      </c>
      <c r="B143" s="2">
        <v>2606</v>
      </c>
      <c r="C143" s="2" t="s">
        <v>6969</v>
      </c>
      <c r="D143" s="2">
        <v>0.16727198119865941</v>
      </c>
      <c r="E143" s="2">
        <v>0.13200143744830289</v>
      </c>
      <c r="F143" s="2">
        <v>0.58787878787878789</v>
      </c>
      <c r="G143" s="2">
        <v>0.12727272727272729</v>
      </c>
      <c r="H143" s="2">
        <v>0.15757575757575759</v>
      </c>
      <c r="I143" s="2">
        <v>0.31515151515151513</v>
      </c>
      <c r="J143" s="2">
        <v>4.4974317516346479E-2</v>
      </c>
      <c r="K143" s="2">
        <v>19151.90000000002</v>
      </c>
      <c r="L143" s="2" t="s">
        <v>10154</v>
      </c>
      <c r="M143" s="3" t="str">
        <f ca="1">IFERROR(__xludf.DUMMYFUNCTION("REGEXREPLACE(F2607,""\D"", """")
"),"5")</f>
        <v>5</v>
      </c>
    </row>
    <row r="144" spans="1:13" ht="15.75" customHeight="1" x14ac:dyDescent="0.25">
      <c r="A144" s="1">
        <v>2680</v>
      </c>
      <c r="B144" s="2">
        <v>2681</v>
      </c>
      <c r="C144" s="2" t="s">
        <v>7163</v>
      </c>
      <c r="D144" s="2">
        <v>0.18461493663173559</v>
      </c>
      <c r="E144" s="2">
        <v>0.17552119492873169</v>
      </c>
      <c r="F144" s="2">
        <v>0.57622739018087854</v>
      </c>
      <c r="G144" s="2">
        <v>0.1111111111111111</v>
      </c>
      <c r="H144" s="2">
        <v>0.14987080103359171</v>
      </c>
      <c r="I144" s="2">
        <v>0.29715762273901808</v>
      </c>
      <c r="J144" s="2">
        <v>4.6482012659575703E-2</v>
      </c>
      <c r="K144" s="2">
        <v>45070.899999999681</v>
      </c>
      <c r="L144" s="2" t="s">
        <v>10229</v>
      </c>
      <c r="M144" s="3" t="str">
        <f ca="1">IFERROR(__xludf.DUMMYFUNCTION("REGEXREPLACE(F2682,""\D"", """")
"),"5")</f>
        <v>5</v>
      </c>
    </row>
    <row r="145" spans="1:13" ht="15.75" customHeight="1" x14ac:dyDescent="0.25">
      <c r="A145" s="1">
        <v>2765</v>
      </c>
      <c r="B145" s="2">
        <v>2766</v>
      </c>
      <c r="C145" s="2" t="s">
        <v>7389</v>
      </c>
      <c r="D145" s="2">
        <v>0.21038108676912659</v>
      </c>
      <c r="E145" s="2">
        <v>0.16120291114939789</v>
      </c>
      <c r="F145" s="2">
        <v>0.6088709677419355</v>
      </c>
      <c r="G145" s="2">
        <v>0.1129032258064516</v>
      </c>
      <c r="H145" s="2">
        <v>0.1209677419354839</v>
      </c>
      <c r="I145" s="2">
        <v>0.27419354838709681</v>
      </c>
      <c r="J145" s="2">
        <v>4.702068136009091E-2</v>
      </c>
      <c r="K145" s="2">
        <v>28196.399999999991</v>
      </c>
      <c r="L145" s="2" t="s">
        <v>10310</v>
      </c>
      <c r="M145" s="3" t="str">
        <f ca="1">IFERROR(__xludf.DUMMYFUNCTION("REGEXREPLACE(F2767,""\D"", """")
"),"5")</f>
        <v>5</v>
      </c>
    </row>
    <row r="146" spans="1:13" ht="15.75" customHeight="1" x14ac:dyDescent="0.25">
      <c r="A146" s="1">
        <v>2769</v>
      </c>
      <c r="B146" s="2">
        <v>2770</v>
      </c>
      <c r="C146" s="2" t="s">
        <v>7400</v>
      </c>
      <c r="D146" s="2">
        <v>0.13597990369848531</v>
      </c>
      <c r="E146" s="2">
        <v>0.18544623279114819</v>
      </c>
      <c r="F146" s="2">
        <v>0.592741935483871</v>
      </c>
      <c r="G146" s="2">
        <v>0.14919354838709681</v>
      </c>
      <c r="H146" s="2">
        <v>0.16935483870967741</v>
      </c>
      <c r="I146" s="2">
        <v>0.34677419354838712</v>
      </c>
      <c r="J146" s="2">
        <v>4.2024742336103628E-2</v>
      </c>
      <c r="K146" s="2">
        <v>28810.999999999971</v>
      </c>
      <c r="L146" s="2" t="s">
        <v>10314</v>
      </c>
      <c r="M146" s="3" t="str">
        <f ca="1">IFERROR(__xludf.DUMMYFUNCTION("REGEXREPLACE(F2771,""\D"", """")
"),"5")</f>
        <v>5</v>
      </c>
    </row>
    <row r="147" spans="1:13" ht="15.75" customHeight="1" x14ac:dyDescent="0.25">
      <c r="A147" s="1">
        <v>2785</v>
      </c>
      <c r="B147" s="2">
        <v>2786</v>
      </c>
      <c r="C147" s="2" t="s">
        <v>7444</v>
      </c>
      <c r="D147" s="2">
        <v>0.1001118353142474</v>
      </c>
      <c r="E147" s="2">
        <v>0.1297482103387067</v>
      </c>
      <c r="F147" s="2">
        <v>0.6376811594202898</v>
      </c>
      <c r="G147" s="2">
        <v>0.21739130434782611</v>
      </c>
      <c r="H147" s="2">
        <v>0.14492753623188409</v>
      </c>
      <c r="I147" s="2">
        <v>0.37681159420289861</v>
      </c>
      <c r="J147" s="2">
        <v>3.2195719487664191E-2</v>
      </c>
      <c r="K147" s="2">
        <v>7963.4000000000033</v>
      </c>
      <c r="L147" s="2" t="s">
        <v>10330</v>
      </c>
      <c r="M147" s="3" t="str">
        <f ca="1">IFERROR(__xludf.DUMMYFUNCTION("REGEXREPLACE(F2787,""\D"", """")
"),"5")</f>
        <v>5</v>
      </c>
    </row>
    <row r="148" spans="1:13" ht="15.75" customHeight="1" x14ac:dyDescent="0.25">
      <c r="A148" s="1">
        <v>2810</v>
      </c>
      <c r="B148" s="2">
        <v>2811</v>
      </c>
      <c r="C148" s="2" t="s">
        <v>7504</v>
      </c>
      <c r="D148" s="2">
        <v>0.1591659081471451</v>
      </c>
      <c r="E148" s="2">
        <v>0.1088832650864482</v>
      </c>
      <c r="F148" s="2">
        <v>0.61599999999999999</v>
      </c>
      <c r="G148" s="2">
        <v>0.184</v>
      </c>
      <c r="H148" s="2">
        <v>0.128</v>
      </c>
      <c r="I148" s="2">
        <v>0.312</v>
      </c>
      <c r="J148" s="2">
        <v>4.5811907262814019E-2</v>
      </c>
      <c r="K148" s="2">
        <v>14381.20000000003</v>
      </c>
      <c r="L148" s="2" t="s">
        <v>10352</v>
      </c>
      <c r="M148" s="3" t="str">
        <f ca="1">IFERROR(__xludf.DUMMYFUNCTION("REGEXREPLACE(F2812,""\D"", """")
"),"5")</f>
        <v>5</v>
      </c>
    </row>
    <row r="149" spans="1:13" ht="15.75" customHeight="1" x14ac:dyDescent="0.25">
      <c r="A149" s="1">
        <v>51</v>
      </c>
      <c r="B149" s="2">
        <v>52</v>
      </c>
      <c r="C149" s="2" t="s">
        <v>165</v>
      </c>
      <c r="D149" s="2">
        <v>0.22355022422570181</v>
      </c>
      <c r="E149" s="2">
        <v>0.21823865808376711</v>
      </c>
      <c r="F149" s="2">
        <v>0.61261261261261257</v>
      </c>
      <c r="G149" s="2">
        <v>0.1081081081081081</v>
      </c>
      <c r="H149" s="2">
        <v>0.12612612612612609</v>
      </c>
      <c r="I149" s="2">
        <v>0.27927927927927931</v>
      </c>
      <c r="J149" s="2">
        <v>4.9655173877421688E-2</v>
      </c>
      <c r="K149" s="2">
        <v>24160.59999999998</v>
      </c>
      <c r="L149" s="2" t="s">
        <v>7602</v>
      </c>
      <c r="M149" s="3" t="str">
        <f ca="1">IFERROR(__xludf.DUMMYFUNCTION("REGEXREPLACE(F53,""\D"", """")
"),"6")</f>
        <v>6</v>
      </c>
    </row>
    <row r="150" spans="1:13" ht="15.75" customHeight="1" x14ac:dyDescent="0.25">
      <c r="A150" s="1">
        <v>82</v>
      </c>
      <c r="B150" s="2">
        <v>83</v>
      </c>
      <c r="C150" s="2" t="s">
        <v>258</v>
      </c>
      <c r="D150" s="2">
        <v>0.15211893114348701</v>
      </c>
      <c r="E150" s="2">
        <v>0.24928358655845351</v>
      </c>
      <c r="F150" s="2">
        <v>0.64893617021276595</v>
      </c>
      <c r="G150" s="2">
        <v>0.23404255319148939</v>
      </c>
      <c r="H150" s="2">
        <v>8.5106382978723402E-2</v>
      </c>
      <c r="I150" s="2">
        <v>0.34042553191489361</v>
      </c>
      <c r="J150" s="2">
        <v>3.8610105596463787E-2</v>
      </c>
      <c r="K150" s="2">
        <v>11008.00000000002</v>
      </c>
      <c r="L150" s="2" t="s">
        <v>7633</v>
      </c>
      <c r="M150" s="3" t="str">
        <f ca="1">IFERROR(__xludf.DUMMYFUNCTION("REGEXREPLACE(F84,""\D"", """")
"),"6")</f>
        <v>6</v>
      </c>
    </row>
    <row r="151" spans="1:13" ht="15.75" customHeight="1" x14ac:dyDescent="0.25">
      <c r="A151" s="1">
        <v>119</v>
      </c>
      <c r="B151" s="2">
        <v>120</v>
      </c>
      <c r="C151" s="2" t="s">
        <v>358</v>
      </c>
      <c r="D151" s="2">
        <v>0.15484346518961761</v>
      </c>
      <c r="E151" s="2">
        <v>8.5510962060070778E-2</v>
      </c>
      <c r="F151" s="2">
        <v>0.67431192660550454</v>
      </c>
      <c r="G151" s="2">
        <v>0.17889908256880729</v>
      </c>
      <c r="H151" s="2">
        <v>0.1284403669724771</v>
      </c>
      <c r="I151" s="2">
        <v>0.33027522935779818</v>
      </c>
      <c r="J151" s="2">
        <v>4.5227093724028611E-2</v>
      </c>
      <c r="K151" s="2">
        <v>24351.999999999989</v>
      </c>
      <c r="L151" s="2" t="s">
        <v>7670</v>
      </c>
      <c r="M151" s="3" t="str">
        <f ca="1">IFERROR(__xludf.DUMMYFUNCTION("REGEXREPLACE(F121,""\D"", """")
"),"6")</f>
        <v>6</v>
      </c>
    </row>
    <row r="152" spans="1:13" ht="15.75" customHeight="1" x14ac:dyDescent="0.25">
      <c r="A152" s="1">
        <v>122</v>
      </c>
      <c r="B152" s="2">
        <v>123</v>
      </c>
      <c r="C152" s="2" t="s">
        <v>366</v>
      </c>
      <c r="D152" s="2">
        <v>0.213898109927045</v>
      </c>
      <c r="E152" s="2">
        <v>4.3858953344627943E-2</v>
      </c>
      <c r="F152" s="2">
        <v>0.61363636363636365</v>
      </c>
      <c r="G152" s="2">
        <v>0.21590909090909091</v>
      </c>
      <c r="H152" s="2">
        <v>0.125</v>
      </c>
      <c r="I152" s="2">
        <v>0.36363636363636359</v>
      </c>
      <c r="J152" s="2">
        <v>6.4166657447051773E-2</v>
      </c>
      <c r="K152" s="2">
        <v>10252.90000000002</v>
      </c>
      <c r="L152" s="2" t="s">
        <v>7673</v>
      </c>
      <c r="M152" s="3" t="str">
        <f ca="1">IFERROR(__xludf.DUMMYFUNCTION("REGEXREPLACE(F124,""\D"", """")
"),"6")</f>
        <v>6</v>
      </c>
    </row>
    <row r="153" spans="1:13" ht="15.75" customHeight="1" x14ac:dyDescent="0.25">
      <c r="A153" s="1">
        <v>181</v>
      </c>
      <c r="B153" s="2">
        <v>182</v>
      </c>
      <c r="C153" s="2" t="s">
        <v>533</v>
      </c>
      <c r="D153" s="2">
        <v>0.2199955147490695</v>
      </c>
      <c r="E153" s="2">
        <v>0.15697108345862609</v>
      </c>
      <c r="F153" s="2">
        <v>0.6216216216216216</v>
      </c>
      <c r="G153" s="2">
        <v>0.1021021021021021</v>
      </c>
      <c r="H153" s="2">
        <v>0.15315315315315309</v>
      </c>
      <c r="I153" s="2">
        <v>0.31231231231231232</v>
      </c>
      <c r="J153" s="2">
        <v>5.3410843129463537E-2</v>
      </c>
      <c r="K153" s="2">
        <v>37630.999999999804</v>
      </c>
      <c r="L153" s="2" t="s">
        <v>7732</v>
      </c>
      <c r="M153" s="3" t="str">
        <f ca="1">IFERROR(__xludf.DUMMYFUNCTION("REGEXREPLACE(F183,""\D"", """")
"),"6")</f>
        <v>6</v>
      </c>
    </row>
    <row r="154" spans="1:13" ht="15.75" customHeight="1" x14ac:dyDescent="0.25">
      <c r="A154" s="1">
        <v>211</v>
      </c>
      <c r="B154" s="2">
        <v>212</v>
      </c>
      <c r="C154" s="2" t="s">
        <v>612</v>
      </c>
      <c r="D154" s="2">
        <v>0.1725023689901054</v>
      </c>
      <c r="E154" s="2">
        <v>0.22160700683858839</v>
      </c>
      <c r="F154" s="2">
        <v>0.59427966101694918</v>
      </c>
      <c r="G154" s="2">
        <v>0.10169491525423729</v>
      </c>
      <c r="H154" s="2">
        <v>0.1451271186440678</v>
      </c>
      <c r="I154" s="2">
        <v>0.28177966101694918</v>
      </c>
      <c r="J154" s="2">
        <v>4.1486658307700701E-2</v>
      </c>
      <c r="K154" s="2">
        <v>106136.30000000029</v>
      </c>
      <c r="L154" s="2" t="s">
        <v>7762</v>
      </c>
      <c r="M154" s="3" t="str">
        <f ca="1">IFERROR(__xludf.DUMMYFUNCTION("REGEXREPLACE(F213,""\D"", """")
"),"6")</f>
        <v>6</v>
      </c>
    </row>
    <row r="155" spans="1:13" ht="15.75" customHeight="1" x14ac:dyDescent="0.25">
      <c r="A155" s="1">
        <v>239</v>
      </c>
      <c r="B155" s="2">
        <v>240</v>
      </c>
      <c r="C155" s="2" t="s">
        <v>693</v>
      </c>
      <c r="D155" s="2">
        <v>0.19124990561834279</v>
      </c>
      <c r="E155" s="2">
        <v>0.17335648741544329</v>
      </c>
      <c r="F155" s="2">
        <v>0.60567823343848581</v>
      </c>
      <c r="G155" s="2">
        <v>0.1545741324921136</v>
      </c>
      <c r="H155" s="2">
        <v>0.11987381703470031</v>
      </c>
      <c r="I155" s="2">
        <v>0.31545741324921128</v>
      </c>
      <c r="J155" s="2">
        <v>5.061104366928592E-2</v>
      </c>
      <c r="K155" s="2">
        <v>36583.19999999983</v>
      </c>
      <c r="L155" s="2" t="s">
        <v>7790</v>
      </c>
      <c r="M155" s="3" t="str">
        <f ca="1">IFERROR(__xludf.DUMMYFUNCTION("REGEXREPLACE(F241,""\D"", """")
"),"6")</f>
        <v>6</v>
      </c>
    </row>
    <row r="156" spans="1:13" ht="15.75" customHeight="1" x14ac:dyDescent="0.25">
      <c r="A156" s="1">
        <v>260</v>
      </c>
      <c r="B156" s="2">
        <v>261</v>
      </c>
      <c r="C156" s="2" t="s">
        <v>745</v>
      </c>
      <c r="D156" s="2">
        <v>0.16408606795635869</v>
      </c>
      <c r="E156" s="2">
        <v>0.21633095771179661</v>
      </c>
      <c r="F156" s="2">
        <v>0.60919540229885061</v>
      </c>
      <c r="G156" s="2">
        <v>0.10344827586206901</v>
      </c>
      <c r="H156" s="2">
        <v>0.2068965517241379</v>
      </c>
      <c r="I156" s="2">
        <v>0.32183908045977011</v>
      </c>
      <c r="J156" s="2">
        <v>4.3140295053619798E-2</v>
      </c>
      <c r="K156" s="2">
        <v>10047.30000000001</v>
      </c>
      <c r="L156" s="2" t="s">
        <v>7811</v>
      </c>
      <c r="M156" s="3" t="str">
        <f ca="1">IFERROR(__xludf.DUMMYFUNCTION("REGEXREPLACE(F262,""\D"", """")
"),"6")</f>
        <v>6</v>
      </c>
    </row>
    <row r="157" spans="1:13" ht="15.75" customHeight="1" x14ac:dyDescent="0.25">
      <c r="A157" s="1">
        <v>304</v>
      </c>
      <c r="B157" s="2">
        <v>305</v>
      </c>
      <c r="C157" s="2" t="s">
        <v>871</v>
      </c>
      <c r="D157" s="2">
        <v>0.15190998224567501</v>
      </c>
      <c r="E157" s="2">
        <v>0.21985971984004291</v>
      </c>
      <c r="F157" s="2">
        <v>0.60355029585798814</v>
      </c>
      <c r="G157" s="2">
        <v>0.1242603550295858</v>
      </c>
      <c r="H157" s="2">
        <v>0.12721893491124259</v>
      </c>
      <c r="I157" s="2">
        <v>0.29585798816568049</v>
      </c>
      <c r="J157" s="2">
        <v>3.7100337474501213E-2</v>
      </c>
      <c r="K157" s="2">
        <v>38338.699999999793</v>
      </c>
      <c r="L157" s="2" t="s">
        <v>7855</v>
      </c>
      <c r="M157" s="3" t="str">
        <f ca="1">IFERROR(__xludf.DUMMYFUNCTION("REGEXREPLACE(F306,""\D"", """")
"),"6")</f>
        <v>6</v>
      </c>
    </row>
    <row r="158" spans="1:13" ht="15.75" customHeight="1" x14ac:dyDescent="0.25">
      <c r="A158" s="1">
        <v>483</v>
      </c>
      <c r="B158" s="2">
        <v>484</v>
      </c>
      <c r="C158" s="2" t="s">
        <v>1354</v>
      </c>
      <c r="D158" s="2">
        <v>0.1581856091839384</v>
      </c>
      <c r="E158" s="2">
        <v>0.1916539145346205</v>
      </c>
      <c r="F158" s="2">
        <v>0.59734513274336287</v>
      </c>
      <c r="G158" s="2">
        <v>0.1224188790560472</v>
      </c>
      <c r="H158" s="2">
        <v>0.13864306784660771</v>
      </c>
      <c r="I158" s="2">
        <v>0.29941002949852508</v>
      </c>
      <c r="J158" s="2">
        <v>4.0655967547468599E-2</v>
      </c>
      <c r="K158" s="2">
        <v>77433.999999999796</v>
      </c>
      <c r="L158" s="2" t="s">
        <v>8034</v>
      </c>
      <c r="M158" s="3" t="str">
        <f ca="1">IFERROR(__xludf.DUMMYFUNCTION("REGEXREPLACE(F485,""\D"", """")
"),"6")</f>
        <v>6</v>
      </c>
    </row>
    <row r="159" spans="1:13" ht="15.75" customHeight="1" x14ac:dyDescent="0.25">
      <c r="A159" s="1">
        <v>563</v>
      </c>
      <c r="B159" s="2">
        <v>564</v>
      </c>
      <c r="C159" s="2" t="s">
        <v>1576</v>
      </c>
      <c r="D159" s="2">
        <v>0.168196994810384</v>
      </c>
      <c r="E159" s="2">
        <v>0.68772870600598235</v>
      </c>
      <c r="F159" s="2">
        <v>0.51724137931034486</v>
      </c>
      <c r="G159" s="2">
        <v>5.5702917771883291E-2</v>
      </c>
      <c r="H159" s="2">
        <v>5.0397877984084877E-2</v>
      </c>
      <c r="I159" s="2">
        <v>0.13793103448275859</v>
      </c>
      <c r="J159" s="2">
        <v>1.6451230621271209E-2</v>
      </c>
      <c r="K159" s="2">
        <v>39931.899999999732</v>
      </c>
      <c r="L159" s="2" t="s">
        <v>8114</v>
      </c>
      <c r="M159" s="3" t="str">
        <f ca="1">IFERROR(__xludf.DUMMYFUNCTION("REGEXREPLACE(F565,""\D"", """")
"),"6")</f>
        <v>6</v>
      </c>
    </row>
    <row r="160" spans="1:13" ht="15.75" customHeight="1" x14ac:dyDescent="0.25">
      <c r="A160" s="1">
        <v>576</v>
      </c>
      <c r="B160" s="2">
        <v>577</v>
      </c>
      <c r="C160" s="2" t="s">
        <v>1611</v>
      </c>
      <c r="D160" s="2">
        <v>0.16036241725165329</v>
      </c>
      <c r="E160" s="2">
        <v>0.20249270622871901</v>
      </c>
      <c r="F160" s="2">
        <v>0.58428805237315873</v>
      </c>
      <c r="G160" s="2">
        <v>0.1260229132569558</v>
      </c>
      <c r="H160" s="2">
        <v>0.16202945990180029</v>
      </c>
      <c r="I160" s="2">
        <v>0.30605564648117839</v>
      </c>
      <c r="J160" s="2">
        <v>4.5182642719665433E-2</v>
      </c>
      <c r="K160" s="2">
        <v>69755.399999999674</v>
      </c>
      <c r="L160" s="2" t="s">
        <v>8127</v>
      </c>
      <c r="M160" s="3" t="str">
        <f ca="1">IFERROR(__xludf.DUMMYFUNCTION("REGEXREPLACE(F578,""\D"", """")
"),"6")</f>
        <v>6</v>
      </c>
    </row>
    <row r="161" spans="1:13" ht="15.75" customHeight="1" x14ac:dyDescent="0.25">
      <c r="A161" s="1">
        <v>773</v>
      </c>
      <c r="B161" s="2">
        <v>774</v>
      </c>
      <c r="C161" s="2" t="s">
        <v>2139</v>
      </c>
      <c r="D161" s="2">
        <v>0.1671876658292307</v>
      </c>
      <c r="E161" s="2">
        <v>0.16597241500966439</v>
      </c>
      <c r="F161" s="2">
        <v>0.62574595055413473</v>
      </c>
      <c r="G161" s="2">
        <v>0.12787723785166241</v>
      </c>
      <c r="H161" s="2">
        <v>0.15174765558397271</v>
      </c>
      <c r="I161" s="2">
        <v>0.31116794543904519</v>
      </c>
      <c r="J161" s="2">
        <v>4.6232157833566968E-2</v>
      </c>
      <c r="K161" s="2">
        <v>135046.40000000189</v>
      </c>
      <c r="L161" s="2" t="s">
        <v>8324</v>
      </c>
      <c r="M161" s="3" t="str">
        <f ca="1">IFERROR(__xludf.DUMMYFUNCTION("REGEXREPLACE(F775,""\D"", """")
"),"6")</f>
        <v>6</v>
      </c>
    </row>
    <row r="162" spans="1:13" ht="15.75" customHeight="1" x14ac:dyDescent="0.25">
      <c r="A162" s="1">
        <v>813</v>
      </c>
      <c r="B162" s="2">
        <v>814</v>
      </c>
      <c r="C162" s="2" t="s">
        <v>2250</v>
      </c>
      <c r="D162" s="2">
        <v>0.1702529879167427</v>
      </c>
      <c r="E162" s="2">
        <v>0.20234702912816599</v>
      </c>
      <c r="F162" s="2">
        <v>0.61640798226164084</v>
      </c>
      <c r="G162" s="2">
        <v>9.9778270509977826E-2</v>
      </c>
      <c r="H162" s="2">
        <v>0.15964523281596449</v>
      </c>
      <c r="I162" s="2">
        <v>0.29046563192904662</v>
      </c>
      <c r="J162" s="2">
        <v>4.2060958374971327E-2</v>
      </c>
      <c r="K162" s="2">
        <v>48744.899999999543</v>
      </c>
      <c r="L162" s="2" t="s">
        <v>8364</v>
      </c>
      <c r="M162" s="3" t="str">
        <f ca="1">IFERROR(__xludf.DUMMYFUNCTION("REGEXREPLACE(F815,""\D"", """")
"),"6")</f>
        <v>6</v>
      </c>
    </row>
    <row r="163" spans="1:13" ht="15.75" customHeight="1" x14ac:dyDescent="0.25">
      <c r="A163" s="1">
        <v>865</v>
      </c>
      <c r="B163" s="2">
        <v>866</v>
      </c>
      <c r="C163" s="2" t="s">
        <v>2386</v>
      </c>
      <c r="D163" s="2">
        <v>0.17495469731798599</v>
      </c>
      <c r="E163" s="2">
        <v>0.16545309937185379</v>
      </c>
      <c r="F163" s="2">
        <v>0.6348122866894198</v>
      </c>
      <c r="G163" s="2">
        <v>0.12627986348122869</v>
      </c>
      <c r="H163" s="2">
        <v>0.1569965870307167</v>
      </c>
      <c r="I163" s="2">
        <v>0.33105802047781568</v>
      </c>
      <c r="J163" s="2">
        <v>4.7850561576972463E-2</v>
      </c>
      <c r="K163" s="2">
        <v>32729.699999999892</v>
      </c>
      <c r="L163" s="2" t="s">
        <v>8416</v>
      </c>
      <c r="M163" s="3" t="str">
        <f ca="1">IFERROR(__xludf.DUMMYFUNCTION("REGEXREPLACE(F867,""\D"", """")
"),"6")</f>
        <v>6</v>
      </c>
    </row>
    <row r="164" spans="1:13" ht="15.75" customHeight="1" x14ac:dyDescent="0.25">
      <c r="A164" s="1">
        <v>871</v>
      </c>
      <c r="B164" s="2">
        <v>872</v>
      </c>
      <c r="C164" s="2" t="s">
        <v>2401</v>
      </c>
      <c r="D164" s="2">
        <v>0.16339137518534461</v>
      </c>
      <c r="E164" s="2">
        <v>0.1369430471696923</v>
      </c>
      <c r="F164" s="2">
        <v>0.58333333333333337</v>
      </c>
      <c r="G164" s="2">
        <v>0.10606060606060611</v>
      </c>
      <c r="H164" s="2">
        <v>0.1818181818181818</v>
      </c>
      <c r="I164" s="2">
        <v>0.31818181818181818</v>
      </c>
      <c r="J164" s="2">
        <v>4.2277018550955607E-2</v>
      </c>
      <c r="K164" s="2">
        <v>15075.500000000029</v>
      </c>
      <c r="L164" s="2" t="s">
        <v>8422</v>
      </c>
      <c r="M164" s="3" t="str">
        <f ca="1">IFERROR(__xludf.DUMMYFUNCTION("REGEXREPLACE(F873,""\D"", """")
"),"6")</f>
        <v>6</v>
      </c>
    </row>
    <row r="165" spans="1:13" ht="15.75" customHeight="1" x14ac:dyDescent="0.25">
      <c r="A165" s="1">
        <v>910</v>
      </c>
      <c r="B165" s="2">
        <v>911</v>
      </c>
      <c r="C165" s="2" t="s">
        <v>2496</v>
      </c>
      <c r="D165" s="2">
        <v>0.188087654048637</v>
      </c>
      <c r="E165" s="2">
        <v>0.1309916780663069</v>
      </c>
      <c r="F165" s="2">
        <v>0.64576802507836994</v>
      </c>
      <c r="G165" s="2">
        <v>0.13793103448275859</v>
      </c>
      <c r="H165" s="2">
        <v>0.15673981191222569</v>
      </c>
      <c r="I165" s="2">
        <v>0.34169278996865199</v>
      </c>
      <c r="J165" s="2">
        <v>5.3962308464328423E-2</v>
      </c>
      <c r="K165" s="2">
        <v>36434.199999999837</v>
      </c>
      <c r="L165" s="2" t="s">
        <v>8461</v>
      </c>
      <c r="M165" s="3" t="str">
        <f ca="1">IFERROR(__xludf.DUMMYFUNCTION("REGEXREPLACE(F912,""\D"", """")
"),"6")</f>
        <v>6</v>
      </c>
    </row>
    <row r="166" spans="1:13" ht="15.75" customHeight="1" x14ac:dyDescent="0.25">
      <c r="A166" s="1">
        <v>1017</v>
      </c>
      <c r="B166" s="2">
        <v>1018</v>
      </c>
      <c r="C166" s="2" t="s">
        <v>2797</v>
      </c>
      <c r="D166" s="2">
        <v>0.1838371195942744</v>
      </c>
      <c r="E166" s="2">
        <v>6.8862351863997667E-2</v>
      </c>
      <c r="F166" s="2">
        <v>0.59090909090909094</v>
      </c>
      <c r="G166" s="2">
        <v>0.19545454545454549</v>
      </c>
      <c r="H166" s="2">
        <v>0.1227272727272727</v>
      </c>
      <c r="I166" s="2">
        <v>0.34545454545454551</v>
      </c>
      <c r="J166" s="2">
        <v>5.4756486990978168E-2</v>
      </c>
      <c r="K166" s="2">
        <v>26021.500000000018</v>
      </c>
      <c r="L166" s="2" t="s">
        <v>8567</v>
      </c>
      <c r="M166" s="3" t="str">
        <f ca="1">IFERROR(__xludf.DUMMYFUNCTION("REGEXREPLACE(F1019,""\D"", """")
"),"6")</f>
        <v>6</v>
      </c>
    </row>
    <row r="167" spans="1:13" ht="15.75" customHeight="1" x14ac:dyDescent="0.25">
      <c r="A167" s="1">
        <v>1090</v>
      </c>
      <c r="B167" s="2">
        <v>1091</v>
      </c>
      <c r="C167" s="2" t="s">
        <v>2993</v>
      </c>
      <c r="D167" s="2">
        <v>0.1436742971678282</v>
      </c>
      <c r="E167" s="2">
        <v>0.1822858690552869</v>
      </c>
      <c r="F167" s="2">
        <v>0.61359223300970878</v>
      </c>
      <c r="G167" s="2">
        <v>0.1320388349514563</v>
      </c>
      <c r="H167" s="2">
        <v>0.12815533980582519</v>
      </c>
      <c r="I167" s="2">
        <v>0.29902912621359218</v>
      </c>
      <c r="J167" s="2">
        <v>3.6710770179555763E-2</v>
      </c>
      <c r="K167" s="2">
        <v>59444.599999999497</v>
      </c>
      <c r="L167" s="2" t="s">
        <v>8640</v>
      </c>
      <c r="M167" s="3" t="str">
        <f ca="1">IFERROR(__xludf.DUMMYFUNCTION("REGEXREPLACE(F1092,""\D"", """")
"),"6")</f>
        <v>6</v>
      </c>
    </row>
    <row r="168" spans="1:13" ht="15.75" customHeight="1" x14ac:dyDescent="0.25">
      <c r="A168" s="1">
        <v>1131</v>
      </c>
      <c r="B168" s="2">
        <v>1132</v>
      </c>
      <c r="C168" s="2" t="s">
        <v>3100</v>
      </c>
      <c r="D168" s="2">
        <v>0.1447098167840877</v>
      </c>
      <c r="E168" s="2">
        <v>0.17511519191332239</v>
      </c>
      <c r="F168" s="2">
        <v>0.59888579387186625</v>
      </c>
      <c r="G168" s="2">
        <v>0.12534818941504181</v>
      </c>
      <c r="H168" s="2">
        <v>0.15598885793871869</v>
      </c>
      <c r="I168" s="2">
        <v>0.30919220055710311</v>
      </c>
      <c r="J168" s="2">
        <v>3.9508480427461051E-2</v>
      </c>
      <c r="K168" s="2">
        <v>41036.299999999763</v>
      </c>
      <c r="L168" s="2" t="s">
        <v>8681</v>
      </c>
      <c r="M168" s="3" t="str">
        <f ca="1">IFERROR(__xludf.DUMMYFUNCTION("REGEXREPLACE(F1133,""\D"", """")
"),"6")</f>
        <v>6</v>
      </c>
    </row>
    <row r="169" spans="1:13" ht="15.75" customHeight="1" x14ac:dyDescent="0.25">
      <c r="A169" s="1">
        <v>1170</v>
      </c>
      <c r="B169" s="2">
        <v>1171</v>
      </c>
      <c r="C169" s="2" t="s">
        <v>3208</v>
      </c>
      <c r="D169" s="2">
        <v>0.18701646057631779</v>
      </c>
      <c r="E169" s="2">
        <v>0.16308314760358089</v>
      </c>
      <c r="F169" s="2">
        <v>0.6143790849673203</v>
      </c>
      <c r="G169" s="2">
        <v>8.0610021786492375E-2</v>
      </c>
      <c r="H169" s="2">
        <v>0.13289760348583879</v>
      </c>
      <c r="I169" s="2">
        <v>0.25925925925925919</v>
      </c>
      <c r="J169" s="2">
        <v>3.7864150410001768E-2</v>
      </c>
      <c r="K169" s="2">
        <v>50055.299999999559</v>
      </c>
      <c r="L169" s="2" t="s">
        <v>8720</v>
      </c>
      <c r="M169" s="3" t="str">
        <f ca="1">IFERROR(__xludf.DUMMYFUNCTION("REGEXREPLACE(F1172,""\D"", """")
"),"6")</f>
        <v>6</v>
      </c>
    </row>
    <row r="170" spans="1:13" ht="15.75" customHeight="1" x14ac:dyDescent="0.25">
      <c r="A170" s="1">
        <v>1184</v>
      </c>
      <c r="B170" s="2">
        <v>1185</v>
      </c>
      <c r="C170" s="2" t="s">
        <v>3246</v>
      </c>
      <c r="D170" s="2">
        <v>0.12616353091804419</v>
      </c>
      <c r="E170" s="2">
        <v>0.2152872548664036</v>
      </c>
      <c r="F170" s="2">
        <v>0.6070763500931099</v>
      </c>
      <c r="G170" s="2">
        <v>0.106145251396648</v>
      </c>
      <c r="H170" s="2">
        <v>0.13594040968342641</v>
      </c>
      <c r="I170" s="2">
        <v>0.29236499068901312</v>
      </c>
      <c r="J170" s="2">
        <v>2.9736461954045289E-2</v>
      </c>
      <c r="K170" s="2">
        <v>59137.499999999462</v>
      </c>
      <c r="L170" s="2" t="s">
        <v>8734</v>
      </c>
      <c r="M170" s="3" t="str">
        <f ca="1">IFERROR(__xludf.DUMMYFUNCTION("REGEXREPLACE(F1186,""\D"", """")
"),"6")</f>
        <v>6</v>
      </c>
    </row>
    <row r="171" spans="1:13" ht="15.75" customHeight="1" x14ac:dyDescent="0.25">
      <c r="A171" s="1">
        <v>1189</v>
      </c>
      <c r="B171" s="2">
        <v>1190</v>
      </c>
      <c r="C171" s="2" t="s">
        <v>3261</v>
      </c>
      <c r="D171" s="2">
        <v>0.1761000501088415</v>
      </c>
      <c r="E171" s="2">
        <v>0.15803804554607759</v>
      </c>
      <c r="F171" s="2">
        <v>0.60705289672544083</v>
      </c>
      <c r="G171" s="2">
        <v>0.12594458438287151</v>
      </c>
      <c r="H171" s="2">
        <v>0.16372795969773299</v>
      </c>
      <c r="I171" s="2">
        <v>0.32241813602015112</v>
      </c>
      <c r="J171" s="2">
        <v>4.9501534528768203E-2</v>
      </c>
      <c r="K171" s="2">
        <v>44519.399999999689</v>
      </c>
      <c r="L171" s="2" t="s">
        <v>8739</v>
      </c>
      <c r="M171" s="3" t="str">
        <f ca="1">IFERROR(__xludf.DUMMYFUNCTION("REGEXREPLACE(F1191,""\D"", """")
"),"6")</f>
        <v>6</v>
      </c>
    </row>
    <row r="172" spans="1:13" ht="15.75" customHeight="1" x14ac:dyDescent="0.25">
      <c r="A172" s="1">
        <v>1275</v>
      </c>
      <c r="B172" s="2">
        <v>1276</v>
      </c>
      <c r="C172" s="2" t="s">
        <v>3490</v>
      </c>
      <c r="D172" s="2">
        <v>0.17410993809008429</v>
      </c>
      <c r="E172" s="2">
        <v>0.15924374199719771</v>
      </c>
      <c r="F172" s="2">
        <v>0.61225895316804413</v>
      </c>
      <c r="G172" s="2">
        <v>0.1122589531680441</v>
      </c>
      <c r="H172" s="2">
        <v>0.15426997245179061</v>
      </c>
      <c r="I172" s="2">
        <v>0.30785123966942152</v>
      </c>
      <c r="J172" s="2">
        <v>4.5514395795966472E-2</v>
      </c>
      <c r="K172" s="2">
        <v>164078.80000000421</v>
      </c>
      <c r="L172" s="2" t="s">
        <v>8825</v>
      </c>
      <c r="M172" s="3" t="str">
        <f ca="1">IFERROR(__xludf.DUMMYFUNCTION("REGEXREPLACE(F1277,""\D"", """")
"),"6")</f>
        <v>6</v>
      </c>
    </row>
    <row r="173" spans="1:13" ht="15.75" customHeight="1" x14ac:dyDescent="0.25">
      <c r="A173" s="1">
        <v>1303</v>
      </c>
      <c r="B173" s="2">
        <v>1304</v>
      </c>
      <c r="C173" s="2" t="s">
        <v>3566</v>
      </c>
      <c r="D173" s="2">
        <v>0.14883893894078909</v>
      </c>
      <c r="E173" s="2">
        <v>0.18586569785850779</v>
      </c>
      <c r="F173" s="2">
        <v>0.61733615221987315</v>
      </c>
      <c r="G173" s="2">
        <v>0.1099365750528541</v>
      </c>
      <c r="H173" s="2">
        <v>0.14587737843551801</v>
      </c>
      <c r="I173" s="2">
        <v>0.29175475687103591</v>
      </c>
      <c r="J173" s="2">
        <v>3.6930253885014433E-2</v>
      </c>
      <c r="K173" s="2">
        <v>52693.199999999502</v>
      </c>
      <c r="L173" s="2" t="s">
        <v>8853</v>
      </c>
      <c r="M173" s="3" t="str">
        <f ca="1">IFERROR(__xludf.DUMMYFUNCTION("REGEXREPLACE(F1305,""\D"", """")
"),"6")</f>
        <v>6</v>
      </c>
    </row>
    <row r="174" spans="1:13" ht="15.75" customHeight="1" x14ac:dyDescent="0.25">
      <c r="A174" s="1">
        <v>1460</v>
      </c>
      <c r="B174" s="2">
        <v>1461</v>
      </c>
      <c r="C174" s="2" t="s">
        <v>4007</v>
      </c>
      <c r="D174" s="2">
        <v>0.21036453075490549</v>
      </c>
      <c r="E174" s="2">
        <v>0.1546651480509853</v>
      </c>
      <c r="F174" s="2">
        <v>0.60439560439560436</v>
      </c>
      <c r="G174" s="2">
        <v>9.3406593406593408E-2</v>
      </c>
      <c r="H174" s="2">
        <v>0.1648351648351648</v>
      </c>
      <c r="I174" s="2">
        <v>0.31318681318681318</v>
      </c>
      <c r="J174" s="2">
        <v>4.9381807329731388E-2</v>
      </c>
      <c r="K174" s="2">
        <v>20711.10000000002</v>
      </c>
      <c r="L174" s="2" t="s">
        <v>9010</v>
      </c>
      <c r="M174" s="3" t="str">
        <f ca="1">IFERROR(__xludf.DUMMYFUNCTION("REGEXREPLACE(F1462,""\D"", """")
"),"6")</f>
        <v>6</v>
      </c>
    </row>
    <row r="175" spans="1:13" ht="15.75" customHeight="1" x14ac:dyDescent="0.25">
      <c r="A175" s="1">
        <v>1508</v>
      </c>
      <c r="B175" s="2">
        <v>1509</v>
      </c>
      <c r="C175" s="2" t="s">
        <v>4131</v>
      </c>
      <c r="D175" s="2">
        <v>0.1545669775534963</v>
      </c>
      <c r="E175" s="2">
        <v>0.18489773469068649</v>
      </c>
      <c r="F175" s="2">
        <v>0.6203473945409429</v>
      </c>
      <c r="G175" s="2">
        <v>0.1215880893300248</v>
      </c>
      <c r="H175" s="2">
        <v>0.13151364764267989</v>
      </c>
      <c r="I175" s="2">
        <v>0.30272952853598017</v>
      </c>
      <c r="J175" s="2">
        <v>3.8157266768007722E-2</v>
      </c>
      <c r="K175" s="2">
        <v>45613.299999999639</v>
      </c>
      <c r="L175" s="2" t="s">
        <v>9058</v>
      </c>
      <c r="M175" s="3" t="str">
        <f ca="1">IFERROR(__xludf.DUMMYFUNCTION("REGEXREPLACE(F1510,""\D"", """")
"),"6")</f>
        <v>6</v>
      </c>
    </row>
    <row r="176" spans="1:13" ht="15.75" customHeight="1" x14ac:dyDescent="0.25">
      <c r="A176" s="1">
        <v>1514</v>
      </c>
      <c r="B176" s="2">
        <v>1515</v>
      </c>
      <c r="C176" s="2" t="s">
        <v>4146</v>
      </c>
      <c r="D176" s="2">
        <v>0.1651896905927735</v>
      </c>
      <c r="E176" s="2">
        <v>0.22895106063947179</v>
      </c>
      <c r="F176" s="2">
        <v>0.61199999999999999</v>
      </c>
      <c r="G176" s="2">
        <v>0.104</v>
      </c>
      <c r="H176" s="2">
        <v>0.14399999999999999</v>
      </c>
      <c r="I176" s="2">
        <v>0.26800000000000002</v>
      </c>
      <c r="J176" s="2">
        <v>3.8801283095688248E-2</v>
      </c>
      <c r="K176" s="2">
        <v>27985.399999999969</v>
      </c>
      <c r="L176" s="2" t="s">
        <v>9064</v>
      </c>
      <c r="M176" s="3" t="str">
        <f ca="1">IFERROR(__xludf.DUMMYFUNCTION("REGEXREPLACE(F1516,""\D"", """")
"),"6")</f>
        <v>6</v>
      </c>
    </row>
    <row r="177" spans="1:13" ht="15.75" customHeight="1" x14ac:dyDescent="0.25">
      <c r="A177" s="1">
        <v>1521</v>
      </c>
      <c r="B177" s="2">
        <v>1522</v>
      </c>
      <c r="C177" s="2" t="s">
        <v>4164</v>
      </c>
      <c r="D177" s="2">
        <v>0.1327660727165938</v>
      </c>
      <c r="E177" s="2">
        <v>6.7588322033537929E-2</v>
      </c>
      <c r="F177" s="2">
        <v>0.67567567567567566</v>
      </c>
      <c r="G177" s="2">
        <v>0.1621621621621622</v>
      </c>
      <c r="H177" s="2">
        <v>0.1891891891891892</v>
      </c>
      <c r="I177" s="2">
        <v>0.35135135135135143</v>
      </c>
      <c r="J177" s="2">
        <v>3.8394180639502867E-2</v>
      </c>
      <c r="K177" s="2">
        <v>4330.4999999999982</v>
      </c>
      <c r="L177" s="2" t="s">
        <v>9071</v>
      </c>
      <c r="M177" s="3" t="str">
        <f ca="1">IFERROR(__xludf.DUMMYFUNCTION("REGEXREPLACE(F1523,""\D"", """")
"),"6")</f>
        <v>6</v>
      </c>
    </row>
    <row r="178" spans="1:13" ht="15.75" customHeight="1" x14ac:dyDescent="0.25">
      <c r="A178" s="1">
        <v>1558</v>
      </c>
      <c r="B178" s="2">
        <v>1559</v>
      </c>
      <c r="C178" s="2" t="s">
        <v>4259</v>
      </c>
      <c r="D178" s="2">
        <v>0.17022615243196021</v>
      </c>
      <c r="E178" s="2">
        <v>0.33043015299447909</v>
      </c>
      <c r="F178" s="2">
        <v>0.5545023696682464</v>
      </c>
      <c r="G178" s="2">
        <v>8.2938388625592413E-2</v>
      </c>
      <c r="H178" s="2">
        <v>0.1113744075829384</v>
      </c>
      <c r="I178" s="2">
        <v>0.23222748815165881</v>
      </c>
      <c r="J178" s="2">
        <v>3.1713038413166993E-2</v>
      </c>
      <c r="K178" s="2">
        <v>46156.299999999603</v>
      </c>
      <c r="L178" s="2" t="s">
        <v>9108</v>
      </c>
      <c r="M178" s="3" t="str">
        <f ca="1">IFERROR(__xludf.DUMMYFUNCTION("REGEXREPLACE(F1560,""\D"", """")
"),"6")</f>
        <v>6</v>
      </c>
    </row>
    <row r="179" spans="1:13" ht="15.75" customHeight="1" x14ac:dyDescent="0.25">
      <c r="A179" s="1">
        <v>1572</v>
      </c>
      <c r="B179" s="2">
        <v>1573</v>
      </c>
      <c r="C179" s="2" t="s">
        <v>4295</v>
      </c>
      <c r="D179" s="2">
        <v>0.15747972738969909</v>
      </c>
      <c r="E179" s="2">
        <v>0.15115395496565101</v>
      </c>
      <c r="F179" s="2">
        <v>0.62731871838111297</v>
      </c>
      <c r="G179" s="2">
        <v>9.7807757166947729E-2</v>
      </c>
      <c r="H179" s="2">
        <v>0.15177065767284989</v>
      </c>
      <c r="I179" s="2">
        <v>0.2900505902192243</v>
      </c>
      <c r="J179" s="2">
        <v>3.775281547819475E-2</v>
      </c>
      <c r="K179" s="2">
        <v>65428.999999999563</v>
      </c>
      <c r="L179" s="2" t="s">
        <v>9122</v>
      </c>
      <c r="M179" s="3" t="str">
        <f ca="1">IFERROR(__xludf.DUMMYFUNCTION("REGEXREPLACE(F1574,""\D"", """")
"),"6")</f>
        <v>6</v>
      </c>
    </row>
    <row r="180" spans="1:13" ht="15.75" customHeight="1" x14ac:dyDescent="0.25">
      <c r="A180" s="1">
        <v>1605</v>
      </c>
      <c r="B180" s="2">
        <v>1606</v>
      </c>
      <c r="C180" s="2" t="s">
        <v>4382</v>
      </c>
      <c r="D180" s="2">
        <v>0.16964680120740841</v>
      </c>
      <c r="E180" s="2">
        <v>0.19984191303533619</v>
      </c>
      <c r="F180" s="2">
        <v>0.58309859154929577</v>
      </c>
      <c r="G180" s="2">
        <v>0.1042253521126761</v>
      </c>
      <c r="H180" s="2">
        <v>0.13802816901408449</v>
      </c>
      <c r="I180" s="2">
        <v>0.29295774647887318</v>
      </c>
      <c r="J180" s="2">
        <v>3.9520570467399527E-2</v>
      </c>
      <c r="K180" s="2">
        <v>40518.599999999737</v>
      </c>
      <c r="L180" s="2" t="s">
        <v>9155</v>
      </c>
      <c r="M180" s="3" t="str">
        <f ca="1">IFERROR(__xludf.DUMMYFUNCTION("REGEXREPLACE(F1607,""\D"", """")
"),"6")</f>
        <v>6</v>
      </c>
    </row>
    <row r="181" spans="1:13" ht="15.75" customHeight="1" x14ac:dyDescent="0.25">
      <c r="A181" s="1">
        <v>1618</v>
      </c>
      <c r="B181" s="2">
        <v>1619</v>
      </c>
      <c r="C181" s="2" t="s">
        <v>4416</v>
      </c>
      <c r="D181" s="2">
        <v>0.16557926894791711</v>
      </c>
      <c r="E181" s="2">
        <v>0.14067130246372531</v>
      </c>
      <c r="F181" s="2">
        <v>0.60556464811783961</v>
      </c>
      <c r="G181" s="2">
        <v>0.12274959083469721</v>
      </c>
      <c r="H181" s="2">
        <v>0.15711947626841241</v>
      </c>
      <c r="I181" s="2">
        <v>0.32078559738134199</v>
      </c>
      <c r="J181" s="2">
        <v>4.5325490110941072E-2</v>
      </c>
      <c r="K181" s="2">
        <v>68367.399999999529</v>
      </c>
      <c r="L181" s="2" t="s">
        <v>9168</v>
      </c>
      <c r="M181" s="3" t="str">
        <f ca="1">IFERROR(__xludf.DUMMYFUNCTION("REGEXREPLACE(F1620,""\D"", """")
"),"6")</f>
        <v>6</v>
      </c>
    </row>
    <row r="182" spans="1:13" ht="15.75" customHeight="1" x14ac:dyDescent="0.25">
      <c r="A182" s="1">
        <v>1631</v>
      </c>
      <c r="B182" s="2">
        <v>1632</v>
      </c>
      <c r="C182" s="2" t="s">
        <v>4451</v>
      </c>
      <c r="D182" s="2">
        <v>0.2203318746024176</v>
      </c>
      <c r="E182" s="2">
        <v>0.13654093063678269</v>
      </c>
      <c r="F182" s="2">
        <v>0.61538461538461542</v>
      </c>
      <c r="G182" s="2">
        <v>9.6153846153846159E-2</v>
      </c>
      <c r="H182" s="2">
        <v>0.19230769230769229</v>
      </c>
      <c r="I182" s="2">
        <v>0.33653846153846162</v>
      </c>
      <c r="J182" s="2">
        <v>5.4548374976295187E-2</v>
      </c>
      <c r="K182" s="2">
        <v>12083.60000000002</v>
      </c>
      <c r="L182" s="2" t="s">
        <v>9181</v>
      </c>
      <c r="M182" s="3" t="str">
        <f ca="1">IFERROR(__xludf.DUMMYFUNCTION("REGEXREPLACE(F1633,""\D"", """")
"),"6")</f>
        <v>6</v>
      </c>
    </row>
    <row r="183" spans="1:13" ht="15.75" customHeight="1" x14ac:dyDescent="0.25">
      <c r="A183" s="1">
        <v>1696</v>
      </c>
      <c r="B183" s="2">
        <v>1697</v>
      </c>
      <c r="C183" s="2" t="s">
        <v>4614</v>
      </c>
      <c r="D183" s="2">
        <v>0.14858663664415281</v>
      </c>
      <c r="E183" s="2">
        <v>0.16055081017249401</v>
      </c>
      <c r="F183" s="2">
        <v>0.6404494382022472</v>
      </c>
      <c r="G183" s="2">
        <v>0.1235955056179775</v>
      </c>
      <c r="H183" s="2">
        <v>0.1207865168539326</v>
      </c>
      <c r="I183" s="2">
        <v>0.3061797752808989</v>
      </c>
      <c r="J183" s="2">
        <v>3.5275954181685297E-2</v>
      </c>
      <c r="K183" s="2">
        <v>39437.999999999767</v>
      </c>
      <c r="L183" s="2" t="s">
        <v>9246</v>
      </c>
      <c r="M183" s="3" t="str">
        <f ca="1">IFERROR(__xludf.DUMMYFUNCTION("REGEXREPLACE(F1698,""\D"", """")
"),"6")</f>
        <v>6</v>
      </c>
    </row>
    <row r="184" spans="1:13" ht="15.75" customHeight="1" x14ac:dyDescent="0.25">
      <c r="A184" s="1">
        <v>1722</v>
      </c>
      <c r="B184" s="2">
        <v>1723</v>
      </c>
      <c r="C184" s="2" t="s">
        <v>4683</v>
      </c>
      <c r="D184" s="2">
        <v>0.1144541673183205</v>
      </c>
      <c r="E184" s="2">
        <v>0.16342923619385771</v>
      </c>
      <c r="F184" s="2">
        <v>0.57222222222222219</v>
      </c>
      <c r="G184" s="2">
        <v>0.16111111111111109</v>
      </c>
      <c r="H184" s="2">
        <v>0.15</v>
      </c>
      <c r="I184" s="2">
        <v>0.32777777777777778</v>
      </c>
      <c r="J184" s="2">
        <v>3.4180111775349818E-2</v>
      </c>
      <c r="K184" s="2">
        <v>20477.200000000019</v>
      </c>
      <c r="L184" s="2" t="s">
        <v>9272</v>
      </c>
      <c r="M184" s="3" t="str">
        <f ca="1">IFERROR(__xludf.DUMMYFUNCTION("REGEXREPLACE(F1724,""\D"", """")
"),"6")</f>
        <v>6</v>
      </c>
    </row>
    <row r="185" spans="1:13" ht="15.75" customHeight="1" x14ac:dyDescent="0.25">
      <c r="A185" s="1">
        <v>1732</v>
      </c>
      <c r="B185" s="2">
        <v>1733</v>
      </c>
      <c r="C185" s="2" t="s">
        <v>4710</v>
      </c>
      <c r="D185" s="2">
        <v>0.23280174143715479</v>
      </c>
      <c r="E185" s="2">
        <v>6.7300076197927133E-2</v>
      </c>
      <c r="F185" s="2">
        <v>0.59183673469387754</v>
      </c>
      <c r="G185" s="2">
        <v>0.2857142857142857</v>
      </c>
      <c r="H185" s="2">
        <v>0.1224489795918367</v>
      </c>
      <c r="I185" s="2">
        <v>0.44897959183673469</v>
      </c>
      <c r="J185" s="2">
        <v>7.3403045565096095E-2</v>
      </c>
      <c r="K185" s="2">
        <v>5991.7999999999975</v>
      </c>
      <c r="L185" s="2" t="s">
        <v>9282</v>
      </c>
      <c r="M185" s="3" t="str">
        <f ca="1">IFERROR(__xludf.DUMMYFUNCTION("REGEXREPLACE(F1734,""\D"", """")
"),"6")</f>
        <v>6</v>
      </c>
    </row>
    <row r="186" spans="1:13" ht="15.75" customHeight="1" x14ac:dyDescent="0.25">
      <c r="A186" s="1">
        <v>1740</v>
      </c>
      <c r="B186" s="2">
        <v>1741</v>
      </c>
      <c r="C186" s="2" t="s">
        <v>4732</v>
      </c>
      <c r="D186" s="2">
        <v>0.10277811698934521</v>
      </c>
      <c r="E186" s="2">
        <v>0.12782151909676789</v>
      </c>
      <c r="F186" s="2">
        <v>0.6594594594594595</v>
      </c>
      <c r="G186" s="2">
        <v>0.1675675675675676</v>
      </c>
      <c r="H186" s="2">
        <v>0.17837837837837839</v>
      </c>
      <c r="I186" s="2">
        <v>0.3783783783783784</v>
      </c>
      <c r="J186" s="2">
        <v>3.4398977280341719E-2</v>
      </c>
      <c r="K186" s="2">
        <v>20789.000000000011</v>
      </c>
      <c r="L186" s="2" t="s">
        <v>9290</v>
      </c>
      <c r="M186" s="3" t="str">
        <f ca="1">IFERROR(__xludf.DUMMYFUNCTION("REGEXREPLACE(F1742,""\D"", """")
"),"6")</f>
        <v>6</v>
      </c>
    </row>
    <row r="187" spans="1:13" ht="15.75" customHeight="1" x14ac:dyDescent="0.25">
      <c r="A187" s="1">
        <v>1753</v>
      </c>
      <c r="B187" s="2">
        <v>1754</v>
      </c>
      <c r="C187" s="2" t="s">
        <v>4770</v>
      </c>
      <c r="D187" s="2">
        <v>0.15802946345483171</v>
      </c>
      <c r="E187" s="2">
        <v>5.6110364374485563E-2</v>
      </c>
      <c r="F187" s="2">
        <v>0.65934065934065933</v>
      </c>
      <c r="G187" s="2">
        <v>0.2087912087912088</v>
      </c>
      <c r="H187" s="2">
        <v>0.12087912087912089</v>
      </c>
      <c r="I187" s="2">
        <v>0.38461538461538458</v>
      </c>
      <c r="J187" s="2">
        <v>4.5847447880796789E-2</v>
      </c>
      <c r="K187" s="2">
        <v>10356.40000000002</v>
      </c>
      <c r="L187" s="2" t="s">
        <v>9303</v>
      </c>
      <c r="M187" s="3" t="str">
        <f ca="1">IFERROR(__xludf.DUMMYFUNCTION("REGEXREPLACE(F1755,""\D"", """")
"),"6")</f>
        <v>6</v>
      </c>
    </row>
    <row r="188" spans="1:13" ht="15.75" customHeight="1" x14ac:dyDescent="0.25">
      <c r="A188" s="1">
        <v>1803</v>
      </c>
      <c r="B188" s="2">
        <v>1804</v>
      </c>
      <c r="C188" s="2" t="s">
        <v>4910</v>
      </c>
      <c r="D188" s="2">
        <v>0.2026723615968416</v>
      </c>
      <c r="E188" s="2">
        <v>0.18870655732069189</v>
      </c>
      <c r="F188" s="2">
        <v>0.60696517412935325</v>
      </c>
      <c r="G188" s="2">
        <v>8.9552238805970144E-2</v>
      </c>
      <c r="H188" s="2">
        <v>0.1492537313432836</v>
      </c>
      <c r="I188" s="2">
        <v>0.29353233830845771</v>
      </c>
      <c r="J188" s="2">
        <v>4.4418660288424713E-2</v>
      </c>
      <c r="K188" s="2">
        <v>21957.099999999991</v>
      </c>
      <c r="L188" s="2" t="s">
        <v>9353</v>
      </c>
      <c r="M188" s="3" t="str">
        <f ca="1">IFERROR(__xludf.DUMMYFUNCTION("REGEXREPLACE(F1805,""\D"", """")
"),"6")</f>
        <v>6</v>
      </c>
    </row>
    <row r="189" spans="1:13" ht="15.75" customHeight="1" x14ac:dyDescent="0.25">
      <c r="A189" s="1">
        <v>1814</v>
      </c>
      <c r="B189" s="2">
        <v>1815</v>
      </c>
      <c r="C189" s="2" t="s">
        <v>4941</v>
      </c>
      <c r="D189" s="2">
        <v>0.17062837911338871</v>
      </c>
      <c r="E189" s="2">
        <v>0.19748654285607589</v>
      </c>
      <c r="F189" s="2">
        <v>0.61811023622047245</v>
      </c>
      <c r="G189" s="2">
        <v>9.8425196850393706E-2</v>
      </c>
      <c r="H189" s="2">
        <v>0.1417322834645669</v>
      </c>
      <c r="I189" s="2">
        <v>0.27952755905511811</v>
      </c>
      <c r="J189" s="2">
        <v>3.865129627925417E-2</v>
      </c>
      <c r="K189" s="2">
        <v>27981.699999999972</v>
      </c>
      <c r="L189" s="2" t="s">
        <v>9364</v>
      </c>
      <c r="M189" s="3" t="str">
        <f ca="1">IFERROR(__xludf.DUMMYFUNCTION("REGEXREPLACE(F1816,""\D"", """")
"),"6")</f>
        <v>6</v>
      </c>
    </row>
    <row r="190" spans="1:13" ht="15.75" customHeight="1" x14ac:dyDescent="0.25">
      <c r="A190" s="1">
        <v>1835</v>
      </c>
      <c r="B190" s="2">
        <v>1836</v>
      </c>
      <c r="C190" s="2" t="s">
        <v>4998</v>
      </c>
      <c r="D190" s="2">
        <v>0.14088068985776431</v>
      </c>
      <c r="E190" s="2">
        <v>0.22432047997330651</v>
      </c>
      <c r="F190" s="2">
        <v>0.63961038961038963</v>
      </c>
      <c r="G190" s="2">
        <v>0.1103896103896104</v>
      </c>
      <c r="H190" s="2">
        <v>0.12987012987012991</v>
      </c>
      <c r="I190" s="2">
        <v>0.28896103896103897</v>
      </c>
      <c r="J190" s="2">
        <v>3.2596203299325673E-2</v>
      </c>
      <c r="K190" s="2">
        <v>32577.799999999861</v>
      </c>
      <c r="L190" s="2" t="s">
        <v>9385</v>
      </c>
      <c r="M190" s="3" t="str">
        <f ca="1">IFERROR(__xludf.DUMMYFUNCTION("REGEXREPLACE(F1837,""\D"", """")
"),"6")</f>
        <v>6</v>
      </c>
    </row>
    <row r="191" spans="1:13" ht="15.75" customHeight="1" x14ac:dyDescent="0.25">
      <c r="A191" s="1">
        <v>1934</v>
      </c>
      <c r="B191" s="2">
        <v>1935</v>
      </c>
      <c r="C191" s="2" t="s">
        <v>5256</v>
      </c>
      <c r="D191" s="2">
        <v>0.18141056176517481</v>
      </c>
      <c r="E191" s="2">
        <v>0.20193598929683579</v>
      </c>
      <c r="F191" s="2">
        <v>0.61773700305810397</v>
      </c>
      <c r="G191" s="2">
        <v>9.480122324159021E-2</v>
      </c>
      <c r="H191" s="2">
        <v>0.14984709480122321</v>
      </c>
      <c r="I191" s="2">
        <v>0.27828746177370028</v>
      </c>
      <c r="J191" s="2">
        <v>4.1920194792182161E-2</v>
      </c>
      <c r="K191" s="2">
        <v>35093.799999999821</v>
      </c>
      <c r="L191" s="2" t="s">
        <v>9484</v>
      </c>
      <c r="M191" s="3" t="str">
        <f ca="1">IFERROR(__xludf.DUMMYFUNCTION("REGEXREPLACE(F1936,""\D"", """")
"),"6")</f>
        <v>6</v>
      </c>
    </row>
    <row r="192" spans="1:13" ht="15.75" customHeight="1" x14ac:dyDescent="0.25">
      <c r="A192" s="1">
        <v>1992</v>
      </c>
      <c r="B192" s="2">
        <v>1993</v>
      </c>
      <c r="C192" s="2" t="s">
        <v>5403</v>
      </c>
      <c r="D192" s="2">
        <v>0.17502635042828829</v>
      </c>
      <c r="E192" s="2">
        <v>0.17243258680285439</v>
      </c>
      <c r="F192" s="2">
        <v>0.61399999999999999</v>
      </c>
      <c r="G192" s="2">
        <v>0.13600000000000001</v>
      </c>
      <c r="H192" s="2">
        <v>0.14799999999999999</v>
      </c>
      <c r="I192" s="2">
        <v>0.308</v>
      </c>
      <c r="J192" s="2">
        <v>4.8856009894750987E-2</v>
      </c>
      <c r="K192" s="2">
        <v>57865.799999999457</v>
      </c>
      <c r="L192" s="2" t="s">
        <v>9542</v>
      </c>
      <c r="M192" s="3" t="str">
        <f ca="1">IFERROR(__xludf.DUMMYFUNCTION("REGEXREPLACE(F1994,""\D"", """")
"),"6")</f>
        <v>6</v>
      </c>
    </row>
    <row r="193" spans="1:13" ht="15.75" customHeight="1" x14ac:dyDescent="0.25">
      <c r="A193" s="1">
        <v>2018</v>
      </c>
      <c r="B193" s="2">
        <v>2019</v>
      </c>
      <c r="C193" s="2" t="s">
        <v>5472</v>
      </c>
      <c r="D193" s="2">
        <v>0.16531715768092689</v>
      </c>
      <c r="E193" s="2">
        <v>0.22778307505768111</v>
      </c>
      <c r="F193" s="2">
        <v>0.58864027538726338</v>
      </c>
      <c r="G193" s="2">
        <v>0.1101549053356282</v>
      </c>
      <c r="H193" s="2">
        <v>0.12564543889845101</v>
      </c>
      <c r="I193" s="2">
        <v>0.27022375215146299</v>
      </c>
      <c r="J193" s="2">
        <v>3.8189876275489032E-2</v>
      </c>
      <c r="K193" s="2">
        <v>65949.999999999549</v>
      </c>
      <c r="L193" s="2" t="s">
        <v>9568</v>
      </c>
      <c r="M193" s="3" t="str">
        <f ca="1">IFERROR(__xludf.DUMMYFUNCTION("REGEXREPLACE(F2020,""\D"", """")
"),"6")</f>
        <v>6</v>
      </c>
    </row>
    <row r="194" spans="1:13" ht="15.75" customHeight="1" x14ac:dyDescent="0.25">
      <c r="A194" s="1">
        <v>2270</v>
      </c>
      <c r="B194" s="2">
        <v>2271</v>
      </c>
      <c r="C194" s="2" t="s">
        <v>6121</v>
      </c>
      <c r="D194" s="2">
        <v>0.2058898893166935</v>
      </c>
      <c r="E194" s="2">
        <v>0.14108064566253509</v>
      </c>
      <c r="F194" s="2">
        <v>0.60076045627376429</v>
      </c>
      <c r="G194" s="2">
        <v>0.1178707224334601</v>
      </c>
      <c r="H194" s="2">
        <v>0.155893536121673</v>
      </c>
      <c r="I194" s="2">
        <v>0.31368821292775673</v>
      </c>
      <c r="J194" s="2">
        <v>5.4857509095610012E-2</v>
      </c>
      <c r="K194" s="2">
        <v>60491.599999999467</v>
      </c>
      <c r="L194" s="2" t="s">
        <v>9820</v>
      </c>
      <c r="M194" s="3" t="str">
        <f ca="1">IFERROR(__xludf.DUMMYFUNCTION("REGEXREPLACE(F2272,""\D"", """")
"),"6")</f>
        <v>6</v>
      </c>
    </row>
    <row r="195" spans="1:13" ht="15.75" customHeight="1" x14ac:dyDescent="0.25">
      <c r="A195" s="1">
        <v>2324</v>
      </c>
      <c r="B195" s="2">
        <v>2325</v>
      </c>
      <c r="C195" s="2" t="s">
        <v>6259</v>
      </c>
      <c r="D195" s="2">
        <v>0.19592671759223421</v>
      </c>
      <c r="E195" s="2">
        <v>0.15278665924909909</v>
      </c>
      <c r="F195" s="2">
        <v>0.6428571428571429</v>
      </c>
      <c r="G195" s="2">
        <v>0.126984126984127</v>
      </c>
      <c r="H195" s="2">
        <v>0.1785714285714286</v>
      </c>
      <c r="I195" s="2">
        <v>0.34126984126984128</v>
      </c>
      <c r="J195" s="2">
        <v>5.7101878895991193E-2</v>
      </c>
      <c r="K195" s="2">
        <v>28497.299999999988</v>
      </c>
      <c r="L195" s="2" t="s">
        <v>9874</v>
      </c>
      <c r="M195" s="3" t="str">
        <f ca="1">IFERROR(__xludf.DUMMYFUNCTION("REGEXREPLACE(F2326,""\D"", """")
"),"6")</f>
        <v>6</v>
      </c>
    </row>
    <row r="196" spans="1:13" ht="15.75" customHeight="1" x14ac:dyDescent="0.25">
      <c r="A196" s="1">
        <v>2367</v>
      </c>
      <c r="B196" s="2">
        <v>2368</v>
      </c>
      <c r="C196" s="2" t="s">
        <v>6371</v>
      </c>
      <c r="D196" s="2">
        <v>0.16842883748257351</v>
      </c>
      <c r="E196" s="2">
        <v>0.13259984766210661</v>
      </c>
      <c r="F196" s="2">
        <v>0.62228654124457305</v>
      </c>
      <c r="G196" s="2">
        <v>0.12011577424023159</v>
      </c>
      <c r="H196" s="2">
        <v>0.16931982633863971</v>
      </c>
      <c r="I196" s="2">
        <v>0.3227206946454414</v>
      </c>
      <c r="J196" s="2">
        <v>4.7390100598766707E-2</v>
      </c>
      <c r="K196" s="2">
        <v>78612.499999999782</v>
      </c>
      <c r="L196" s="2" t="s">
        <v>9917</v>
      </c>
      <c r="M196" s="3" t="str">
        <f ca="1">IFERROR(__xludf.DUMMYFUNCTION("REGEXREPLACE(F2369,""\D"", """")
"),"6")</f>
        <v>6</v>
      </c>
    </row>
    <row r="197" spans="1:13" ht="15.75" customHeight="1" x14ac:dyDescent="0.25">
      <c r="A197" s="1">
        <v>2470</v>
      </c>
      <c r="B197" s="2">
        <v>2471</v>
      </c>
      <c r="C197" s="2" t="s">
        <v>6622</v>
      </c>
      <c r="D197" s="2">
        <v>0.115401966209542</v>
      </c>
      <c r="E197" s="2">
        <v>0.17683500027777829</v>
      </c>
      <c r="F197" s="2">
        <v>0.60317460317460314</v>
      </c>
      <c r="G197" s="2">
        <v>0.14285714285714279</v>
      </c>
      <c r="H197" s="2">
        <v>0.1825396825396825</v>
      </c>
      <c r="I197" s="2">
        <v>0.36507936507936511</v>
      </c>
      <c r="J197" s="2">
        <v>3.5200720484718152E-2</v>
      </c>
      <c r="K197" s="2">
        <v>14225.70000000003</v>
      </c>
      <c r="L197" s="2" t="s">
        <v>10019</v>
      </c>
      <c r="M197" s="3" t="str">
        <f ca="1">IFERROR(__xludf.DUMMYFUNCTION("REGEXREPLACE(F2472,""\D"", """")
"),"6")</f>
        <v>6</v>
      </c>
    </row>
    <row r="198" spans="1:13" ht="15.75" customHeight="1" x14ac:dyDescent="0.25">
      <c r="A198" s="1">
        <v>2500</v>
      </c>
      <c r="B198" s="2">
        <v>2501</v>
      </c>
      <c r="C198" s="2" t="s">
        <v>6699</v>
      </c>
      <c r="D198" s="2">
        <v>0.22025705191087169</v>
      </c>
      <c r="E198" s="2">
        <v>0.201714744736924</v>
      </c>
      <c r="F198" s="2">
        <v>0.62227602905569013</v>
      </c>
      <c r="G198" s="2">
        <v>0.1041162227602906</v>
      </c>
      <c r="H198" s="2">
        <v>0.1573849878934625</v>
      </c>
      <c r="I198" s="2">
        <v>0.30024213075060541</v>
      </c>
      <c r="J198" s="2">
        <v>5.5082897303602468E-2</v>
      </c>
      <c r="K198" s="2">
        <v>46447.499999999643</v>
      </c>
      <c r="L198" s="2" t="s">
        <v>10049</v>
      </c>
      <c r="M198" s="3" t="str">
        <f ca="1">IFERROR(__xludf.DUMMYFUNCTION("REGEXREPLACE(F2502,""\D"", """")
"),"6")</f>
        <v>6</v>
      </c>
    </row>
    <row r="199" spans="1:13" ht="15.75" customHeight="1" x14ac:dyDescent="0.25">
      <c r="A199" s="1">
        <v>2506</v>
      </c>
      <c r="B199" s="2">
        <v>2507</v>
      </c>
      <c r="C199" s="2" t="s">
        <v>6716</v>
      </c>
      <c r="D199" s="2">
        <v>0.17525664974274771</v>
      </c>
      <c r="E199" s="2">
        <v>0.1063472358147725</v>
      </c>
      <c r="F199" s="2">
        <v>0.63291139240506333</v>
      </c>
      <c r="G199" s="2">
        <v>8.8607594936708861E-2</v>
      </c>
      <c r="H199" s="2">
        <v>0.13924050632911389</v>
      </c>
      <c r="I199" s="2">
        <v>0.29113924050632911</v>
      </c>
      <c r="J199" s="2">
        <v>3.3071153784773391E-2</v>
      </c>
      <c r="K199" s="2">
        <v>8700.6000000000113</v>
      </c>
      <c r="L199" s="2" t="s">
        <v>10055</v>
      </c>
      <c r="M199" s="3" t="str">
        <f ca="1">IFERROR(__xludf.DUMMYFUNCTION("REGEXREPLACE(F2508,""\D"", """")
"),"6")</f>
        <v>6</v>
      </c>
    </row>
    <row r="200" spans="1:13" ht="15.75" customHeight="1" x14ac:dyDescent="0.25">
      <c r="A200" s="1">
        <v>2614</v>
      </c>
      <c r="B200" s="2">
        <v>2615</v>
      </c>
      <c r="C200" s="2" t="s">
        <v>6994</v>
      </c>
      <c r="D200" s="2">
        <v>0.20195344521711661</v>
      </c>
      <c r="E200" s="2">
        <v>0.20118126017759369</v>
      </c>
      <c r="F200" s="2">
        <v>0.58359621451104104</v>
      </c>
      <c r="G200" s="2">
        <v>0.14195583596214509</v>
      </c>
      <c r="H200" s="2">
        <v>0.1167192429022082</v>
      </c>
      <c r="I200" s="2">
        <v>0.29022082018927448</v>
      </c>
      <c r="J200" s="2">
        <v>5.044203359267635E-2</v>
      </c>
      <c r="K200" s="2">
        <v>37116.599999999817</v>
      </c>
      <c r="L200" s="2" t="s">
        <v>10163</v>
      </c>
      <c r="M200" s="3" t="str">
        <f ca="1">IFERROR(__xludf.DUMMYFUNCTION("REGEXREPLACE(F2616,""\D"", """")
"),"6")</f>
        <v>6</v>
      </c>
    </row>
    <row r="201" spans="1:13" ht="15.75" customHeight="1" x14ac:dyDescent="0.25">
      <c r="A201" s="1">
        <v>2748</v>
      </c>
      <c r="B201" s="2">
        <v>2749</v>
      </c>
      <c r="C201" s="2" t="s">
        <v>7345</v>
      </c>
      <c r="D201" s="2">
        <v>9.5696056661468826E-2</v>
      </c>
      <c r="E201" s="2">
        <v>0.1476729667694523</v>
      </c>
      <c r="F201" s="2">
        <v>0.65217391304347827</v>
      </c>
      <c r="G201" s="2">
        <v>0.20289855072463769</v>
      </c>
      <c r="H201" s="2">
        <v>0.15942028985507251</v>
      </c>
      <c r="I201" s="2">
        <v>0.39130434782608697</v>
      </c>
      <c r="J201" s="2">
        <v>3.1446236382188263E-2</v>
      </c>
      <c r="K201" s="2">
        <v>7909.3000000000047</v>
      </c>
      <c r="L201" s="2" t="s">
        <v>10293</v>
      </c>
      <c r="M201" s="3" t="str">
        <f ca="1">IFERROR(__xludf.DUMMYFUNCTION("REGEXREPLACE(F2750,""\D"", """")
"),"6")</f>
        <v>6</v>
      </c>
    </row>
    <row r="202" spans="1:13" ht="15.75" customHeight="1" x14ac:dyDescent="0.25">
      <c r="A202" s="1">
        <v>2758</v>
      </c>
      <c r="B202" s="2">
        <v>2759</v>
      </c>
      <c r="C202" s="2" t="s">
        <v>7371</v>
      </c>
      <c r="D202" s="2">
        <v>6.4759911763942218E-2</v>
      </c>
      <c r="E202" s="2">
        <v>7.9578770991456424E-2</v>
      </c>
      <c r="F202" s="2">
        <v>0.64473684210526316</v>
      </c>
      <c r="G202" s="2">
        <v>0.25</v>
      </c>
      <c r="H202" s="2">
        <v>0.15789473684210531</v>
      </c>
      <c r="I202" s="2">
        <v>0.44736842105263158</v>
      </c>
      <c r="J202" s="2">
        <v>2.372647416426291E-2</v>
      </c>
      <c r="K202" s="2">
        <v>9254.5000000000109</v>
      </c>
      <c r="L202" s="2" t="s">
        <v>10303</v>
      </c>
      <c r="M202" s="3" t="str">
        <f ca="1">IFERROR(__xludf.DUMMYFUNCTION("REGEXREPLACE(F2760,""\D"", """")
"),"6")</f>
        <v>6</v>
      </c>
    </row>
    <row r="203" spans="1:13" ht="15.75" customHeight="1" x14ac:dyDescent="0.25">
      <c r="A203" s="1">
        <v>2788</v>
      </c>
      <c r="B203" s="2">
        <v>2789</v>
      </c>
      <c r="C203" s="2" t="s">
        <v>7452</v>
      </c>
      <c r="D203" s="2">
        <v>6.651388980131881E-2</v>
      </c>
      <c r="E203" s="2">
        <v>7.4282494653286207E-2</v>
      </c>
      <c r="F203" s="2">
        <v>0.61842105263157898</v>
      </c>
      <c r="G203" s="2">
        <v>0.23684210526315791</v>
      </c>
      <c r="H203" s="2">
        <v>0.15789473684210531</v>
      </c>
      <c r="I203" s="2">
        <v>0.43421052631578949</v>
      </c>
      <c r="J203" s="2">
        <v>2.374485516429517E-2</v>
      </c>
      <c r="K203" s="2">
        <v>9254.4000000000106</v>
      </c>
      <c r="L203" s="2" t="s">
        <v>10303</v>
      </c>
      <c r="M203" s="3" t="str">
        <f ca="1">IFERROR(__xludf.DUMMYFUNCTION("REGEXREPLACE(F2790,""\D"", """")
"),"6")</f>
        <v>6</v>
      </c>
    </row>
    <row r="204" spans="1:13" ht="15.75" customHeight="1" x14ac:dyDescent="0.25">
      <c r="A204" s="1">
        <v>134</v>
      </c>
      <c r="B204" s="2">
        <v>135</v>
      </c>
      <c r="C204" s="2" t="s">
        <v>406</v>
      </c>
      <c r="D204" s="2">
        <v>0.14330903567140391</v>
      </c>
      <c r="E204" s="2">
        <v>0.1700229051111436</v>
      </c>
      <c r="F204" s="2">
        <v>0.62589928057553956</v>
      </c>
      <c r="G204" s="2">
        <v>0.15107913669064749</v>
      </c>
      <c r="H204" s="2">
        <v>0.15827338129496399</v>
      </c>
      <c r="I204" s="2">
        <v>0.3273381294964029</v>
      </c>
      <c r="J204" s="2">
        <v>4.3189954245514757E-2</v>
      </c>
      <c r="K204" s="2">
        <v>31203.49999999992</v>
      </c>
      <c r="L204" s="2" t="s">
        <v>7685</v>
      </c>
      <c r="M204" s="3" t="str">
        <f ca="1">IFERROR(__xludf.DUMMYFUNCTION("REGEXREPLACE(F136,""\D"", """")
"),"7")</f>
        <v>7</v>
      </c>
    </row>
    <row r="205" spans="1:13" ht="15.75" customHeight="1" x14ac:dyDescent="0.25">
      <c r="A205" s="1">
        <v>135</v>
      </c>
      <c r="B205" s="2">
        <v>136</v>
      </c>
      <c r="C205" s="2" t="s">
        <v>410</v>
      </c>
      <c r="D205" s="2">
        <v>0.16352481394806001</v>
      </c>
      <c r="E205" s="2">
        <v>0.1799166408492861</v>
      </c>
      <c r="F205" s="2">
        <v>0.60802469135802473</v>
      </c>
      <c r="G205" s="2">
        <v>0.1018518518518518</v>
      </c>
      <c r="H205" s="2">
        <v>0.1388888888888889</v>
      </c>
      <c r="I205" s="2">
        <v>0.2932098765432099</v>
      </c>
      <c r="J205" s="2">
        <v>3.7657630942709353E-2</v>
      </c>
      <c r="K205" s="2">
        <v>36512.399999999827</v>
      </c>
      <c r="L205" s="2" t="s">
        <v>7686</v>
      </c>
      <c r="M205" s="3" t="str">
        <f ca="1">IFERROR(__xludf.DUMMYFUNCTION("REGEXREPLACE(F137,""\D"", """")
"),"7")</f>
        <v>7</v>
      </c>
    </row>
    <row r="206" spans="1:13" ht="15.75" customHeight="1" x14ac:dyDescent="0.25">
      <c r="A206" s="1">
        <v>143</v>
      </c>
      <c r="B206" s="2">
        <v>144</v>
      </c>
      <c r="C206" s="2" t="s">
        <v>434</v>
      </c>
      <c r="D206" s="2">
        <v>0.15985777554276859</v>
      </c>
      <c r="E206" s="2">
        <v>0.14734913737461289</v>
      </c>
      <c r="F206" s="2">
        <v>0.63677130044843044</v>
      </c>
      <c r="G206" s="2">
        <v>0.1008968609865471</v>
      </c>
      <c r="H206" s="2">
        <v>0.17040358744394621</v>
      </c>
      <c r="I206" s="2">
        <v>0.31390134529147978</v>
      </c>
      <c r="J206" s="2">
        <v>4.1018417680962801E-2</v>
      </c>
      <c r="K206" s="2">
        <v>49368.199999999568</v>
      </c>
      <c r="L206" s="2" t="s">
        <v>7694</v>
      </c>
      <c r="M206" s="3" t="str">
        <f ca="1">IFERROR(__xludf.DUMMYFUNCTION("REGEXREPLACE(F145,""\D"", """")
"),"7")</f>
        <v>7</v>
      </c>
    </row>
    <row r="207" spans="1:13" ht="15.75" customHeight="1" x14ac:dyDescent="0.25">
      <c r="A207" s="1">
        <v>213</v>
      </c>
      <c r="B207" s="2">
        <v>214</v>
      </c>
      <c r="C207" s="2" t="s">
        <v>617</v>
      </c>
      <c r="D207" s="2">
        <v>0.15775538007946341</v>
      </c>
      <c r="E207" s="2">
        <v>0.16791857839220481</v>
      </c>
      <c r="F207" s="2">
        <v>0.64383561643835618</v>
      </c>
      <c r="G207" s="2">
        <v>0.11415525114155251</v>
      </c>
      <c r="H207" s="2">
        <v>0.14611872146118721</v>
      </c>
      <c r="I207" s="2">
        <v>0.31963470319634701</v>
      </c>
      <c r="J207" s="2">
        <v>3.8987169793644069E-2</v>
      </c>
      <c r="K207" s="2">
        <v>24856.89999999998</v>
      </c>
      <c r="L207" s="2" t="s">
        <v>7764</v>
      </c>
      <c r="M207" s="3" t="str">
        <f ca="1">IFERROR(__xludf.DUMMYFUNCTION("REGEXREPLACE(F215,""\D"", """")
"),"7")</f>
        <v>7</v>
      </c>
    </row>
    <row r="208" spans="1:13" ht="15.75" customHeight="1" x14ac:dyDescent="0.25">
      <c r="A208" s="1">
        <v>246</v>
      </c>
      <c r="B208" s="2">
        <v>247</v>
      </c>
      <c r="C208" s="2" t="s">
        <v>711</v>
      </c>
      <c r="D208" s="2">
        <v>0.21129563592390771</v>
      </c>
      <c r="E208" s="2">
        <v>0.19624849231267849</v>
      </c>
      <c r="F208" s="2">
        <v>0.66923076923076918</v>
      </c>
      <c r="G208" s="2">
        <v>0.2</v>
      </c>
      <c r="H208" s="2">
        <v>9.2307692307692313E-2</v>
      </c>
      <c r="I208" s="2">
        <v>0.33076923076923082</v>
      </c>
      <c r="J208" s="2">
        <v>5.3264782836707013E-2</v>
      </c>
      <c r="K208" s="2">
        <v>14346.800000000039</v>
      </c>
      <c r="L208" s="2" t="s">
        <v>7797</v>
      </c>
      <c r="M208" s="3" t="str">
        <f ca="1">IFERROR(__xludf.DUMMYFUNCTION("REGEXREPLACE(F248,""\D"", """")
"),"7")</f>
        <v>7</v>
      </c>
    </row>
    <row r="209" spans="1:13" ht="15.75" customHeight="1" x14ac:dyDescent="0.25">
      <c r="A209" s="1">
        <v>354</v>
      </c>
      <c r="B209" s="2">
        <v>355</v>
      </c>
      <c r="C209" s="2" t="s">
        <v>1007</v>
      </c>
      <c r="D209" s="2">
        <v>0.16739184388096329</v>
      </c>
      <c r="E209" s="2">
        <v>0.20209179216457959</v>
      </c>
      <c r="F209" s="2">
        <v>0.60320641282565135</v>
      </c>
      <c r="G209" s="2">
        <v>8.8176352705410826E-2</v>
      </c>
      <c r="H209" s="2">
        <v>0.12825651302605209</v>
      </c>
      <c r="I209" s="2">
        <v>0.26252505010020039</v>
      </c>
      <c r="J209" s="2">
        <v>3.4825406973832747E-2</v>
      </c>
      <c r="K209" s="2">
        <v>54672.999999999483</v>
      </c>
      <c r="L209" s="2" t="s">
        <v>7905</v>
      </c>
      <c r="M209" s="3" t="str">
        <f ca="1">IFERROR(__xludf.DUMMYFUNCTION("REGEXREPLACE(F356,""\D"", """")
"),"7")</f>
        <v>7</v>
      </c>
    </row>
    <row r="210" spans="1:13" ht="15.75" customHeight="1" x14ac:dyDescent="0.25">
      <c r="A210" s="1">
        <v>421</v>
      </c>
      <c r="B210" s="2">
        <v>422</v>
      </c>
      <c r="C210" s="2" t="s">
        <v>1192</v>
      </c>
      <c r="D210" s="2">
        <v>0.1819443294053138</v>
      </c>
      <c r="E210" s="2">
        <v>0.17709328872477151</v>
      </c>
      <c r="F210" s="2">
        <v>0.62741312741312738</v>
      </c>
      <c r="G210" s="2">
        <v>0.10231660231660231</v>
      </c>
      <c r="H210" s="2">
        <v>0.1370656370656371</v>
      </c>
      <c r="I210" s="2">
        <v>0.27606177606177612</v>
      </c>
      <c r="J210" s="2">
        <v>4.2241355380981012E-2</v>
      </c>
      <c r="K210" s="2">
        <v>56464.999999999462</v>
      </c>
      <c r="L210" s="2" t="s">
        <v>7972</v>
      </c>
      <c r="M210" s="3" t="str">
        <f ca="1">IFERROR(__xludf.DUMMYFUNCTION("REGEXREPLACE(F423,""\D"", """")
"),"7")</f>
        <v>7</v>
      </c>
    </row>
    <row r="211" spans="1:13" ht="15.75" customHeight="1" x14ac:dyDescent="0.25">
      <c r="A211" s="1">
        <v>430</v>
      </c>
      <c r="B211" s="2">
        <v>431</v>
      </c>
      <c r="C211" s="2" t="s">
        <v>1218</v>
      </c>
      <c r="D211" s="2">
        <v>0.14323391694698009</v>
      </c>
      <c r="E211" s="2">
        <v>0.1668978995184737</v>
      </c>
      <c r="F211" s="2">
        <v>0.6218097447795824</v>
      </c>
      <c r="G211" s="2">
        <v>0.12993039443155449</v>
      </c>
      <c r="H211" s="2">
        <v>0.1554524361948956</v>
      </c>
      <c r="I211" s="2">
        <v>0.31786542923433869</v>
      </c>
      <c r="J211" s="2">
        <v>3.9929536359753659E-2</v>
      </c>
      <c r="K211" s="2">
        <v>49662.19999999959</v>
      </c>
      <c r="L211" s="2" t="s">
        <v>7981</v>
      </c>
      <c r="M211" s="3" t="str">
        <f ca="1">IFERROR(__xludf.DUMMYFUNCTION("REGEXREPLACE(F432,""\D"", """")
"),"7")</f>
        <v>7</v>
      </c>
    </row>
    <row r="212" spans="1:13" ht="15.75" customHeight="1" x14ac:dyDescent="0.25">
      <c r="A212" s="1">
        <v>438</v>
      </c>
      <c r="B212" s="2">
        <v>439</v>
      </c>
      <c r="C212" s="2" t="s">
        <v>1238</v>
      </c>
      <c r="D212" s="2">
        <v>0.1064799864534499</v>
      </c>
      <c r="E212" s="2">
        <v>8.6572034977229317E-2</v>
      </c>
      <c r="F212" s="2">
        <v>0.6</v>
      </c>
      <c r="G212" s="2">
        <v>0.1391304347826087</v>
      </c>
      <c r="H212" s="2">
        <v>0.2</v>
      </c>
      <c r="I212" s="2">
        <v>0.35652173913043478</v>
      </c>
      <c r="J212" s="2">
        <v>3.3356393770988313E-2</v>
      </c>
      <c r="K212" s="2">
        <v>13633.20000000003</v>
      </c>
      <c r="L212" s="2" t="s">
        <v>7989</v>
      </c>
      <c r="M212" s="3" t="str">
        <f ca="1">IFERROR(__xludf.DUMMYFUNCTION("REGEXREPLACE(F440,""\D"", """")
"),"7")</f>
        <v>7</v>
      </c>
    </row>
    <row r="213" spans="1:13" ht="15.75" customHeight="1" x14ac:dyDescent="0.25">
      <c r="A213" s="1">
        <v>440</v>
      </c>
      <c r="B213" s="2">
        <v>441</v>
      </c>
      <c r="C213" s="2" t="s">
        <v>1244</v>
      </c>
      <c r="D213" s="2">
        <v>0.1761097053899022</v>
      </c>
      <c r="E213" s="2">
        <v>0.13455418338144759</v>
      </c>
      <c r="F213" s="2">
        <v>0.613941018766756</v>
      </c>
      <c r="G213" s="2">
        <v>0.13672922252010719</v>
      </c>
      <c r="H213" s="2">
        <v>0.12600536193029491</v>
      </c>
      <c r="I213" s="2">
        <v>0.30831099195710449</v>
      </c>
      <c r="J213" s="2">
        <v>4.5100114457890847E-2</v>
      </c>
      <c r="K213" s="2">
        <v>42761.599999999729</v>
      </c>
      <c r="L213" s="2" t="s">
        <v>7991</v>
      </c>
      <c r="M213" s="3" t="str">
        <f ca="1">IFERROR(__xludf.DUMMYFUNCTION("REGEXREPLACE(F442,""\D"", """")
"),"7")</f>
        <v>7</v>
      </c>
    </row>
    <row r="214" spans="1:13" ht="15.75" customHeight="1" x14ac:dyDescent="0.25">
      <c r="A214" s="1">
        <v>474</v>
      </c>
      <c r="B214" s="2">
        <v>475</v>
      </c>
      <c r="C214" s="2" t="s">
        <v>1329</v>
      </c>
      <c r="D214" s="2">
        <v>0.17437196063502239</v>
      </c>
      <c r="E214" s="2">
        <v>0.24648175319722909</v>
      </c>
      <c r="F214" s="2">
        <v>0.60135135135135132</v>
      </c>
      <c r="G214" s="2">
        <v>6.0810810810810807E-2</v>
      </c>
      <c r="H214" s="2">
        <v>9.45945945945946E-2</v>
      </c>
      <c r="I214" s="2">
        <v>0.25</v>
      </c>
      <c r="J214" s="2">
        <v>2.323884873296056E-2</v>
      </c>
      <c r="K214" s="2">
        <v>15687.300000000019</v>
      </c>
      <c r="L214" s="2" t="s">
        <v>8025</v>
      </c>
      <c r="M214" s="3" t="str">
        <f ca="1">IFERROR(__xludf.DUMMYFUNCTION("REGEXREPLACE(F476,""\D"", """")
"),"7")</f>
        <v>7</v>
      </c>
    </row>
    <row r="215" spans="1:13" ht="15.75" customHeight="1" x14ac:dyDescent="0.25">
      <c r="A215" s="1">
        <v>532</v>
      </c>
      <c r="B215" s="2">
        <v>533</v>
      </c>
      <c r="C215" s="2" t="s">
        <v>1490</v>
      </c>
      <c r="D215" s="2">
        <v>0.1494255976174157</v>
      </c>
      <c r="E215" s="2">
        <v>0.1069720937642103</v>
      </c>
      <c r="F215" s="2">
        <v>0.58860759493670889</v>
      </c>
      <c r="G215" s="2">
        <v>8.8607594936708861E-2</v>
      </c>
      <c r="H215" s="2">
        <v>0.17088607594936711</v>
      </c>
      <c r="I215" s="2">
        <v>0.310126582278481</v>
      </c>
      <c r="J215" s="2">
        <v>3.4479873695732549E-2</v>
      </c>
      <c r="K215" s="2">
        <v>17672.200000000019</v>
      </c>
      <c r="L215" s="2" t="s">
        <v>8083</v>
      </c>
      <c r="M215" s="3" t="str">
        <f ca="1">IFERROR(__xludf.DUMMYFUNCTION("REGEXREPLACE(F534,""\D"", """")
"),"7")</f>
        <v>7</v>
      </c>
    </row>
    <row r="216" spans="1:13" ht="15.75" customHeight="1" x14ac:dyDescent="0.25">
      <c r="A216" s="1">
        <v>556</v>
      </c>
      <c r="B216" s="2">
        <v>557</v>
      </c>
      <c r="C216" s="2" t="s">
        <v>1556</v>
      </c>
      <c r="D216" s="2">
        <v>0.13171253920353401</v>
      </c>
      <c r="E216" s="2">
        <v>0.1409648157548479</v>
      </c>
      <c r="F216" s="2">
        <v>0.63369963369963367</v>
      </c>
      <c r="G216" s="2">
        <v>0.13553113553113549</v>
      </c>
      <c r="H216" s="2">
        <v>0.16117216117216121</v>
      </c>
      <c r="I216" s="2">
        <v>0.33699633699633702</v>
      </c>
      <c r="J216" s="2">
        <v>3.7820152144743442E-2</v>
      </c>
      <c r="K216" s="2">
        <v>31523.199999999921</v>
      </c>
      <c r="L216" s="2" t="s">
        <v>8107</v>
      </c>
      <c r="M216" s="3" t="str">
        <f ca="1">IFERROR(__xludf.DUMMYFUNCTION("REGEXREPLACE(F558,""\D"", """")
"),"7")</f>
        <v>7</v>
      </c>
    </row>
    <row r="217" spans="1:13" ht="15.75" customHeight="1" x14ac:dyDescent="0.25">
      <c r="A217" s="1">
        <v>610</v>
      </c>
      <c r="B217" s="2">
        <v>611</v>
      </c>
      <c r="C217" s="2" t="s">
        <v>1701</v>
      </c>
      <c r="D217" s="2">
        <v>0.13976297666922871</v>
      </c>
      <c r="E217" s="2">
        <v>0.25840628484618738</v>
      </c>
      <c r="F217" s="2">
        <v>0.62729658792650922</v>
      </c>
      <c r="G217" s="2">
        <v>8.1364829396325458E-2</v>
      </c>
      <c r="H217" s="2">
        <v>0.1207349081364829</v>
      </c>
      <c r="I217" s="2">
        <v>0.24409448818897639</v>
      </c>
      <c r="J217" s="2">
        <v>2.68375612569333E-2</v>
      </c>
      <c r="K217" s="2">
        <v>41654.999999999724</v>
      </c>
      <c r="L217" s="2" t="s">
        <v>8161</v>
      </c>
      <c r="M217" s="3" t="str">
        <f ca="1">IFERROR(__xludf.DUMMYFUNCTION("REGEXREPLACE(F612,""\D"", """")
"),"7")</f>
        <v>7</v>
      </c>
    </row>
    <row r="218" spans="1:13" ht="15.75" customHeight="1" x14ac:dyDescent="0.25">
      <c r="A218" s="1">
        <v>669</v>
      </c>
      <c r="B218" s="2">
        <v>670</v>
      </c>
      <c r="C218" s="2" t="s">
        <v>1862</v>
      </c>
      <c r="D218" s="2">
        <v>0.14821378750810851</v>
      </c>
      <c r="E218" s="2">
        <v>0.22834149783810301</v>
      </c>
      <c r="F218" s="2">
        <v>0.60882352941176465</v>
      </c>
      <c r="G218" s="2">
        <v>8.5294117647058826E-2</v>
      </c>
      <c r="H218" s="2">
        <v>0.1470588235294118</v>
      </c>
      <c r="I218" s="2">
        <v>0.2676470588235294</v>
      </c>
      <c r="J218" s="2">
        <v>3.2227785229645159E-2</v>
      </c>
      <c r="K218" s="2">
        <v>37724.699999999793</v>
      </c>
      <c r="L218" s="2" t="s">
        <v>8220</v>
      </c>
      <c r="M218" s="3" t="str">
        <f ca="1">IFERROR(__xludf.DUMMYFUNCTION("REGEXREPLACE(F671,""\D"", """")
"),"7")</f>
        <v>7</v>
      </c>
    </row>
    <row r="219" spans="1:13" ht="15.75" customHeight="1" x14ac:dyDescent="0.25">
      <c r="A219" s="1">
        <v>671</v>
      </c>
      <c r="B219" s="2">
        <v>672</v>
      </c>
      <c r="C219" s="2" t="s">
        <v>1868</v>
      </c>
      <c r="D219" s="2">
        <v>0.1924230552564376</v>
      </c>
      <c r="E219" s="2">
        <v>0.14914333914685801</v>
      </c>
      <c r="F219" s="2">
        <v>0.625</v>
      </c>
      <c r="G219" s="2">
        <v>0.11805555555555559</v>
      </c>
      <c r="H219" s="2">
        <v>0.16666666666666671</v>
      </c>
      <c r="I219" s="2">
        <v>0.3125</v>
      </c>
      <c r="J219" s="2">
        <v>5.0738782634930937E-2</v>
      </c>
      <c r="K219" s="2">
        <v>16224.30000000003</v>
      </c>
      <c r="L219" s="2" t="s">
        <v>8222</v>
      </c>
      <c r="M219" s="3" t="str">
        <f ca="1">IFERROR(__xludf.DUMMYFUNCTION("REGEXREPLACE(F673,""\D"", """")
"),"7")</f>
        <v>7</v>
      </c>
    </row>
    <row r="220" spans="1:13" ht="15.75" customHeight="1" x14ac:dyDescent="0.25">
      <c r="A220" s="1">
        <v>692</v>
      </c>
      <c r="B220" s="2">
        <v>693</v>
      </c>
      <c r="C220" s="2" t="s">
        <v>1921</v>
      </c>
      <c r="D220" s="2">
        <v>0.13373341239844791</v>
      </c>
      <c r="E220" s="2">
        <v>0.24628504897291931</v>
      </c>
      <c r="F220" s="2">
        <v>0.61669505962521298</v>
      </c>
      <c r="G220" s="2">
        <v>9.0289608177172062E-2</v>
      </c>
      <c r="H220" s="2">
        <v>0.12606473594548551</v>
      </c>
      <c r="I220" s="2">
        <v>0.25042589437819418</v>
      </c>
      <c r="J220" s="2">
        <v>2.8003243547852621E-2</v>
      </c>
      <c r="K220" s="2">
        <v>64641.599999999577</v>
      </c>
      <c r="L220" s="2" t="s">
        <v>8243</v>
      </c>
      <c r="M220" s="3" t="str">
        <f ca="1">IFERROR(__xludf.DUMMYFUNCTION("REGEXREPLACE(F694,""\D"", """")
"),"7")</f>
        <v>7</v>
      </c>
    </row>
    <row r="221" spans="1:13" ht="15.75" customHeight="1" x14ac:dyDescent="0.25">
      <c r="A221" s="1">
        <v>704</v>
      </c>
      <c r="B221" s="2">
        <v>705</v>
      </c>
      <c r="C221" s="2" t="s">
        <v>1954</v>
      </c>
      <c r="D221" s="2">
        <v>0.17815882457963539</v>
      </c>
      <c r="E221" s="2">
        <v>0.15496689281267231</v>
      </c>
      <c r="F221" s="2">
        <v>0.64406779661016944</v>
      </c>
      <c r="G221" s="2">
        <v>9.7457627118644072E-2</v>
      </c>
      <c r="H221" s="2">
        <v>0.1652542372881356</v>
      </c>
      <c r="I221" s="2">
        <v>0.2923728813559322</v>
      </c>
      <c r="J221" s="2">
        <v>4.3371050676523401E-2</v>
      </c>
      <c r="K221" s="2">
        <v>26357.499999999971</v>
      </c>
      <c r="L221" s="2" t="s">
        <v>8255</v>
      </c>
      <c r="M221" s="3" t="str">
        <f ca="1">IFERROR(__xludf.DUMMYFUNCTION("REGEXREPLACE(F706,""\D"", """")
"),"7")</f>
        <v>7</v>
      </c>
    </row>
    <row r="222" spans="1:13" ht="15.75" customHeight="1" x14ac:dyDescent="0.25">
      <c r="A222" s="1">
        <v>844</v>
      </c>
      <c r="B222" s="2">
        <v>845</v>
      </c>
      <c r="C222" s="2" t="s">
        <v>2328</v>
      </c>
      <c r="D222" s="2">
        <v>0.18635707657384221</v>
      </c>
      <c r="E222" s="2">
        <v>0.1755585986844069</v>
      </c>
      <c r="F222" s="2">
        <v>0.64489795918367343</v>
      </c>
      <c r="G222" s="2">
        <v>0.11020408163265311</v>
      </c>
      <c r="H222" s="2">
        <v>0.14285714285714279</v>
      </c>
      <c r="I222" s="2">
        <v>0.28163265306122448</v>
      </c>
      <c r="J222" s="2">
        <v>4.4893776345115183E-2</v>
      </c>
      <c r="K222" s="2">
        <v>27419.499999999982</v>
      </c>
      <c r="L222" s="2" t="s">
        <v>8395</v>
      </c>
      <c r="M222" s="3" t="str">
        <f ca="1">IFERROR(__xludf.DUMMYFUNCTION("REGEXREPLACE(F846,""\D"", """")
"),"7")</f>
        <v>7</v>
      </c>
    </row>
    <row r="223" spans="1:13" ht="15.75" customHeight="1" x14ac:dyDescent="0.25">
      <c r="A223" s="1">
        <v>854</v>
      </c>
      <c r="B223" s="2">
        <v>855</v>
      </c>
      <c r="C223" s="2" t="s">
        <v>2355</v>
      </c>
      <c r="D223" s="2">
        <v>0.20476078194436281</v>
      </c>
      <c r="E223" s="2">
        <v>8.7412770036689902E-2</v>
      </c>
      <c r="F223" s="2">
        <v>0.68354430379746833</v>
      </c>
      <c r="G223" s="2">
        <v>0.25316455696202528</v>
      </c>
      <c r="H223" s="2">
        <v>0.13924050632911389</v>
      </c>
      <c r="I223" s="2">
        <v>0.44303797468354428</v>
      </c>
      <c r="J223" s="2">
        <v>7.0045375055967821E-2</v>
      </c>
      <c r="K223" s="2">
        <v>9327.2000000000098</v>
      </c>
      <c r="L223" s="2" t="s">
        <v>8405</v>
      </c>
      <c r="M223" s="3" t="str">
        <f ca="1">IFERROR(__xludf.DUMMYFUNCTION("REGEXREPLACE(F856,""\D"", """")
"),"7")</f>
        <v>7</v>
      </c>
    </row>
    <row r="224" spans="1:13" ht="15.75" customHeight="1" x14ac:dyDescent="0.25">
      <c r="A224" s="1">
        <v>1113</v>
      </c>
      <c r="B224" s="2">
        <v>1114</v>
      </c>
      <c r="C224" s="2" t="s">
        <v>3051</v>
      </c>
      <c r="D224" s="2">
        <v>0.13621368619723559</v>
      </c>
      <c r="E224" s="2">
        <v>0.18518780471202409</v>
      </c>
      <c r="F224" s="2">
        <v>0.60759493670886078</v>
      </c>
      <c r="G224" s="2">
        <v>0.13291139240506331</v>
      </c>
      <c r="H224" s="2">
        <v>0.14873417721518989</v>
      </c>
      <c r="I224" s="2">
        <v>0.314873417721519</v>
      </c>
      <c r="J224" s="2">
        <v>3.7801073972977342E-2</v>
      </c>
      <c r="K224" s="2">
        <v>73851.799999999668</v>
      </c>
      <c r="L224" s="2" t="s">
        <v>8663</v>
      </c>
      <c r="M224" s="3" t="str">
        <f ca="1">IFERROR(__xludf.DUMMYFUNCTION("REGEXREPLACE(F1115,""\D"", """")
"),"7")</f>
        <v>7</v>
      </c>
    </row>
    <row r="225" spans="1:13" ht="15.75" customHeight="1" x14ac:dyDescent="0.25">
      <c r="A225" s="1">
        <v>1210</v>
      </c>
      <c r="B225" s="2">
        <v>1211</v>
      </c>
      <c r="C225" s="2" t="s">
        <v>3318</v>
      </c>
      <c r="D225" s="2">
        <v>0.17290567970734511</v>
      </c>
      <c r="E225" s="2">
        <v>0.20702136588182241</v>
      </c>
      <c r="F225" s="2">
        <v>0.60107334525939182</v>
      </c>
      <c r="G225" s="2">
        <v>9.3023255813953487E-2</v>
      </c>
      <c r="H225" s="2">
        <v>0.1234347048300537</v>
      </c>
      <c r="I225" s="2">
        <v>0.26118067978533088</v>
      </c>
      <c r="J225" s="2">
        <v>3.6305974778971017E-2</v>
      </c>
      <c r="K225" s="2">
        <v>61154.199999999502</v>
      </c>
      <c r="L225" s="2" t="s">
        <v>8760</v>
      </c>
      <c r="M225" s="3" t="str">
        <f ca="1">IFERROR(__xludf.DUMMYFUNCTION("REGEXREPLACE(F1212,""\D"", """")
"),"7")</f>
        <v>7</v>
      </c>
    </row>
    <row r="226" spans="1:13" ht="15.75" customHeight="1" x14ac:dyDescent="0.25">
      <c r="A226" s="1">
        <v>1256</v>
      </c>
      <c r="B226" s="2">
        <v>1257</v>
      </c>
      <c r="C226" s="2" t="s">
        <v>3441</v>
      </c>
      <c r="D226" s="2">
        <v>0.18292159725728591</v>
      </c>
      <c r="E226" s="2">
        <v>0.20088019431803</v>
      </c>
      <c r="F226" s="2">
        <v>0.61261261261261257</v>
      </c>
      <c r="G226" s="2">
        <v>0.1103603603603604</v>
      </c>
      <c r="H226" s="2">
        <v>0.13513513513513509</v>
      </c>
      <c r="I226" s="2">
        <v>0.28828828828828829</v>
      </c>
      <c r="J226" s="2">
        <v>4.3665196485268953E-2</v>
      </c>
      <c r="K226" s="2">
        <v>50013.699999999553</v>
      </c>
      <c r="L226" s="2" t="s">
        <v>8806</v>
      </c>
      <c r="M226" s="3" t="str">
        <f ca="1">IFERROR(__xludf.DUMMYFUNCTION("REGEXREPLACE(F1258,""\D"", """")
"),"7")</f>
        <v>7</v>
      </c>
    </row>
    <row r="227" spans="1:13" ht="15.75" customHeight="1" x14ac:dyDescent="0.25">
      <c r="A227" s="1">
        <v>1290</v>
      </c>
      <c r="B227" s="2">
        <v>1291</v>
      </c>
      <c r="C227" s="2" t="s">
        <v>3530</v>
      </c>
      <c r="D227" s="2">
        <v>0.14575450671780449</v>
      </c>
      <c r="E227" s="2">
        <v>0.1387603362678928</v>
      </c>
      <c r="F227" s="2">
        <v>0.61217948717948723</v>
      </c>
      <c r="G227" s="2">
        <v>0.13141025641025639</v>
      </c>
      <c r="H227" s="2">
        <v>0.17948717948717949</v>
      </c>
      <c r="I227" s="2">
        <v>0.34294871794871801</v>
      </c>
      <c r="J227" s="2">
        <v>4.362203799787627E-2</v>
      </c>
      <c r="K227" s="2">
        <v>35175.099999999838</v>
      </c>
      <c r="L227" s="2" t="s">
        <v>8840</v>
      </c>
      <c r="M227" s="3" t="str">
        <f ca="1">IFERROR(__xludf.DUMMYFUNCTION("REGEXREPLACE(F1292,""\D"", """")
"),"7")</f>
        <v>7</v>
      </c>
    </row>
    <row r="228" spans="1:13" ht="15.75" customHeight="1" x14ac:dyDescent="0.25">
      <c r="A228" s="1">
        <v>1291</v>
      </c>
      <c r="B228" s="2">
        <v>1292</v>
      </c>
      <c r="C228" s="2" t="s">
        <v>3533</v>
      </c>
      <c r="D228" s="2">
        <v>0.1461032991718155</v>
      </c>
      <c r="E228" s="2">
        <v>6.1819470819158603E-2</v>
      </c>
      <c r="F228" s="2">
        <v>0.67460317460317465</v>
      </c>
      <c r="G228" s="2">
        <v>0.19047619047619049</v>
      </c>
      <c r="H228" s="2">
        <v>0.14285714285714279</v>
      </c>
      <c r="I228" s="2">
        <v>0.35714285714285721</v>
      </c>
      <c r="J228" s="2">
        <v>4.556135032539127E-2</v>
      </c>
      <c r="K228" s="2">
        <v>14316.30000000003</v>
      </c>
      <c r="L228" s="2" t="s">
        <v>8841</v>
      </c>
      <c r="M228" s="3" t="str">
        <f ca="1">IFERROR(__xludf.DUMMYFUNCTION("REGEXREPLACE(F1293,""\D"", """")
"),"7")</f>
        <v>7</v>
      </c>
    </row>
    <row r="229" spans="1:13" ht="15.75" customHeight="1" x14ac:dyDescent="0.25">
      <c r="A229" s="1">
        <v>1326</v>
      </c>
      <c r="B229" s="2">
        <v>1327</v>
      </c>
      <c r="C229" s="2" t="s">
        <v>3629</v>
      </c>
      <c r="D229" s="2">
        <v>0.17833213883834459</v>
      </c>
      <c r="E229" s="2">
        <v>0.2061348802446033</v>
      </c>
      <c r="F229" s="2">
        <v>0.63128491620111726</v>
      </c>
      <c r="G229" s="2">
        <v>9.7765363128491614E-2</v>
      </c>
      <c r="H229" s="2">
        <v>0.12849162011173179</v>
      </c>
      <c r="I229" s="2">
        <v>0.27653631284916202</v>
      </c>
      <c r="J229" s="2">
        <v>3.8736363455041771E-2</v>
      </c>
      <c r="K229" s="2">
        <v>39339.699999999757</v>
      </c>
      <c r="L229" s="2" t="s">
        <v>8876</v>
      </c>
      <c r="M229" s="3" t="str">
        <f ca="1">IFERROR(__xludf.DUMMYFUNCTION("REGEXREPLACE(F1328,""\D"", """")
"),"7")</f>
        <v>7</v>
      </c>
    </row>
    <row r="230" spans="1:13" ht="15.75" customHeight="1" x14ac:dyDescent="0.25">
      <c r="A230" s="1">
        <v>1327</v>
      </c>
      <c r="B230" s="2">
        <v>1328</v>
      </c>
      <c r="C230" s="2" t="s">
        <v>3632</v>
      </c>
      <c r="D230" s="2">
        <v>0.18401138699835451</v>
      </c>
      <c r="E230" s="2">
        <v>0.25889335730357371</v>
      </c>
      <c r="F230" s="2">
        <v>0.58387096774193548</v>
      </c>
      <c r="G230" s="2">
        <v>9.0322580645161285E-2</v>
      </c>
      <c r="H230" s="2">
        <v>0.1096774193548387</v>
      </c>
      <c r="I230" s="2">
        <v>0.27419354838709681</v>
      </c>
      <c r="J230" s="2">
        <v>3.5069957159789222E-2</v>
      </c>
      <c r="K230" s="2">
        <v>33142.499999999847</v>
      </c>
      <c r="L230" s="2" t="s">
        <v>8877</v>
      </c>
      <c r="M230" s="3" t="str">
        <f ca="1">IFERROR(__xludf.DUMMYFUNCTION("REGEXREPLACE(F1329,""\D"", """")
"),"7")</f>
        <v>7</v>
      </c>
    </row>
    <row r="231" spans="1:13" ht="15.75" customHeight="1" x14ac:dyDescent="0.25">
      <c r="A231" s="1">
        <v>1328</v>
      </c>
      <c r="B231" s="2">
        <v>1329</v>
      </c>
      <c r="C231" s="2" t="s">
        <v>3635</v>
      </c>
      <c r="D231" s="2">
        <v>0.1892919324453326</v>
      </c>
      <c r="E231" s="2">
        <v>0.14531796176978001</v>
      </c>
      <c r="F231" s="2">
        <v>0.59907834101382484</v>
      </c>
      <c r="G231" s="2">
        <v>6.9124423963133647E-2</v>
      </c>
      <c r="H231" s="2">
        <v>0.2442396313364055</v>
      </c>
      <c r="I231" s="2">
        <v>0.33179723502304148</v>
      </c>
      <c r="J231" s="2">
        <v>4.7377397948014877E-2</v>
      </c>
      <c r="K231" s="2">
        <v>25318.099999999991</v>
      </c>
      <c r="L231" s="2" t="s">
        <v>8878</v>
      </c>
      <c r="M231" s="3" t="str">
        <f ca="1">IFERROR(__xludf.DUMMYFUNCTION("REGEXREPLACE(F1330,""\D"", """")
"),"7")</f>
        <v>7</v>
      </c>
    </row>
    <row r="232" spans="1:13" ht="15.75" customHeight="1" x14ac:dyDescent="0.25">
      <c r="A232" s="1">
        <v>1368</v>
      </c>
      <c r="B232" s="2">
        <v>1369</v>
      </c>
      <c r="C232" s="2" t="s">
        <v>3745</v>
      </c>
      <c r="D232" s="2">
        <v>0.11935199038352939</v>
      </c>
      <c r="E232" s="2">
        <v>0.2104538258772215</v>
      </c>
      <c r="F232" s="2">
        <v>0.65454545454545454</v>
      </c>
      <c r="G232" s="2">
        <v>0.1</v>
      </c>
      <c r="H232" s="2">
        <v>0.15909090909090909</v>
      </c>
      <c r="I232" s="2">
        <v>0.2818181818181818</v>
      </c>
      <c r="J232" s="2">
        <v>2.8776187275398601E-2</v>
      </c>
      <c r="K232" s="2">
        <v>23389.99999999996</v>
      </c>
      <c r="L232" s="2" t="s">
        <v>8918</v>
      </c>
      <c r="M232" s="3" t="str">
        <f ca="1">IFERROR(__xludf.DUMMYFUNCTION("REGEXREPLACE(F1370,""\D"", """")
"),"7")</f>
        <v>7</v>
      </c>
    </row>
    <row r="233" spans="1:13" ht="15.75" customHeight="1" x14ac:dyDescent="0.25">
      <c r="A233" s="1">
        <v>1380</v>
      </c>
      <c r="B233" s="2">
        <v>1381</v>
      </c>
      <c r="C233" s="2" t="s">
        <v>3784</v>
      </c>
      <c r="D233" s="2">
        <v>0.16982053727575969</v>
      </c>
      <c r="E233" s="2">
        <v>0.23277962833829291</v>
      </c>
      <c r="F233" s="2">
        <v>0.65053763440860213</v>
      </c>
      <c r="G233" s="2">
        <v>0.1129032258064516</v>
      </c>
      <c r="H233" s="2">
        <v>0.19354838709677419</v>
      </c>
      <c r="I233" s="2">
        <v>0.34946236559139793</v>
      </c>
      <c r="J233" s="2">
        <v>4.78279988722497E-2</v>
      </c>
      <c r="K233" s="2">
        <v>21073.3</v>
      </c>
      <c r="L233" s="2" t="s">
        <v>8930</v>
      </c>
      <c r="M233" s="3" t="str">
        <f ca="1">IFERROR(__xludf.DUMMYFUNCTION("REGEXREPLACE(F1382,""\D"", """")
"),"7")</f>
        <v>7</v>
      </c>
    </row>
    <row r="234" spans="1:13" ht="15.75" customHeight="1" x14ac:dyDescent="0.25">
      <c r="A234" s="1">
        <v>1424</v>
      </c>
      <c r="B234" s="2">
        <v>1425</v>
      </c>
      <c r="C234" s="2" t="s">
        <v>3905</v>
      </c>
      <c r="D234" s="2">
        <v>0.1210877015364205</v>
      </c>
      <c r="E234" s="2">
        <v>0.27664405195171632</v>
      </c>
      <c r="F234" s="2">
        <v>0.61864406779661019</v>
      </c>
      <c r="G234" s="2">
        <v>0.15254237288135589</v>
      </c>
      <c r="H234" s="2">
        <v>0.1186440677966102</v>
      </c>
      <c r="I234" s="2">
        <v>0.29661016949152541</v>
      </c>
      <c r="J234" s="2">
        <v>3.0069689216996189E-2</v>
      </c>
      <c r="K234" s="2">
        <v>13350.20000000003</v>
      </c>
      <c r="L234" s="2" t="s">
        <v>8974</v>
      </c>
      <c r="M234" s="3" t="str">
        <f ca="1">IFERROR(__xludf.DUMMYFUNCTION("REGEXREPLACE(F1426,""\D"", """")
"),"7")</f>
        <v>7</v>
      </c>
    </row>
    <row r="235" spans="1:13" ht="15.75" customHeight="1" x14ac:dyDescent="0.25">
      <c r="A235" s="1">
        <v>1437</v>
      </c>
      <c r="B235" s="2">
        <v>1438</v>
      </c>
      <c r="C235" s="2" t="s">
        <v>3944</v>
      </c>
      <c r="D235" s="2">
        <v>0.1449630293119567</v>
      </c>
      <c r="E235" s="2">
        <v>0.27177541060071098</v>
      </c>
      <c r="F235" s="2">
        <v>0.58888888888888891</v>
      </c>
      <c r="G235" s="2">
        <v>8.4444444444444447E-2</v>
      </c>
      <c r="H235" s="2">
        <v>0.13111111111111109</v>
      </c>
      <c r="I235" s="2">
        <v>0.25333333333333341</v>
      </c>
      <c r="J235" s="2">
        <v>2.9786813726168579E-2</v>
      </c>
      <c r="K235" s="2">
        <v>49216.299999999574</v>
      </c>
      <c r="L235" s="2" t="s">
        <v>8987</v>
      </c>
      <c r="M235" s="3" t="str">
        <f ca="1">IFERROR(__xludf.DUMMYFUNCTION("REGEXREPLACE(F1439,""\D"", """")
"),"7")</f>
        <v>7</v>
      </c>
    </row>
    <row r="236" spans="1:13" ht="15.75" customHeight="1" x14ac:dyDescent="0.25">
      <c r="A236" s="1">
        <v>1486</v>
      </c>
      <c r="B236" s="2">
        <v>1487</v>
      </c>
      <c r="C236" s="2" t="s">
        <v>4077</v>
      </c>
      <c r="D236" s="2">
        <v>0.17666955285955091</v>
      </c>
      <c r="E236" s="2">
        <v>0.26107668270435991</v>
      </c>
      <c r="F236" s="2">
        <v>0.59630606860158308</v>
      </c>
      <c r="G236" s="2">
        <v>7.3878627968337732E-2</v>
      </c>
      <c r="H236" s="2">
        <v>0.12664907651715041</v>
      </c>
      <c r="I236" s="2">
        <v>0.2401055408970976</v>
      </c>
      <c r="J236" s="2">
        <v>3.32188880605888E-2</v>
      </c>
      <c r="K236" s="2">
        <v>41474.199999999713</v>
      </c>
      <c r="L236" s="2" t="s">
        <v>9036</v>
      </c>
      <c r="M236" s="3" t="str">
        <f ca="1">IFERROR(__xludf.DUMMYFUNCTION("REGEXREPLACE(F1488,""\D"", """")
"),"7")</f>
        <v>7</v>
      </c>
    </row>
    <row r="237" spans="1:13" ht="15.75" customHeight="1" x14ac:dyDescent="0.25">
      <c r="A237" s="1">
        <v>1525</v>
      </c>
      <c r="B237" s="2">
        <v>1526</v>
      </c>
      <c r="C237" s="2" t="s">
        <v>4175</v>
      </c>
      <c r="D237" s="2">
        <v>0.20119196192972241</v>
      </c>
      <c r="E237" s="2">
        <v>0.2143338750156023</v>
      </c>
      <c r="F237" s="2">
        <v>0.62797619047619047</v>
      </c>
      <c r="G237" s="2">
        <v>8.6309523809523808E-2</v>
      </c>
      <c r="H237" s="2">
        <v>0.125</v>
      </c>
      <c r="I237" s="2">
        <v>0.24702380952380951</v>
      </c>
      <c r="J237" s="2">
        <v>4.0339061991090129E-2</v>
      </c>
      <c r="K237" s="2">
        <v>36161.999999999804</v>
      </c>
      <c r="L237" s="2" t="s">
        <v>9075</v>
      </c>
      <c r="M237" s="3" t="str">
        <f ca="1">IFERROR(__xludf.DUMMYFUNCTION("REGEXREPLACE(F1527,""\D"", """")
"),"7")</f>
        <v>7</v>
      </c>
    </row>
    <row r="238" spans="1:13" ht="15.75" customHeight="1" x14ac:dyDescent="0.25">
      <c r="A238" s="1">
        <v>1565</v>
      </c>
      <c r="B238" s="2">
        <v>1566</v>
      </c>
      <c r="C238" s="2" t="s">
        <v>4276</v>
      </c>
      <c r="D238" s="2">
        <v>0.17122633730193851</v>
      </c>
      <c r="E238" s="2">
        <v>0.38273875621427739</v>
      </c>
      <c r="F238" s="2">
        <v>0.58854166666666663</v>
      </c>
      <c r="G238" s="2">
        <v>8.3333333333333329E-2</v>
      </c>
      <c r="H238" s="2">
        <v>7.2916666666666671E-2</v>
      </c>
      <c r="I238" s="2">
        <v>0.21354166666666671</v>
      </c>
      <c r="J238" s="2">
        <v>2.412076702614031E-2</v>
      </c>
      <c r="K238" s="2">
        <v>21355.400000000009</v>
      </c>
      <c r="L238" s="2" t="s">
        <v>9115</v>
      </c>
      <c r="M238" s="3" t="str">
        <f ca="1">IFERROR(__xludf.DUMMYFUNCTION("REGEXREPLACE(F1567,""\D"", """")
"),"7")</f>
        <v>7</v>
      </c>
    </row>
    <row r="239" spans="1:13" ht="15.75" customHeight="1" x14ac:dyDescent="0.25">
      <c r="A239" s="1">
        <v>1571</v>
      </c>
      <c r="B239" s="2">
        <v>1572</v>
      </c>
      <c r="C239" s="2" t="s">
        <v>4292</v>
      </c>
      <c r="D239" s="2">
        <v>0.12912267178417949</v>
      </c>
      <c r="E239" s="2">
        <v>0.2793751587068049</v>
      </c>
      <c r="F239" s="2">
        <v>0.61182519280205661</v>
      </c>
      <c r="G239" s="2">
        <v>8.9974293059125965E-2</v>
      </c>
      <c r="H239" s="2">
        <v>0.115681233933162</v>
      </c>
      <c r="I239" s="2">
        <v>0.2442159383033419</v>
      </c>
      <c r="J239" s="2">
        <v>2.5503849213963471E-2</v>
      </c>
      <c r="K239" s="2">
        <v>42958.099999999708</v>
      </c>
      <c r="L239" s="2" t="s">
        <v>9121</v>
      </c>
      <c r="M239" s="3" t="str">
        <f ca="1">IFERROR(__xludf.DUMMYFUNCTION("REGEXREPLACE(F1573,""\D"", """")
"),"7")</f>
        <v>7</v>
      </c>
    </row>
    <row r="240" spans="1:13" ht="15.75" customHeight="1" x14ac:dyDescent="0.25">
      <c r="A240" s="1">
        <v>1760</v>
      </c>
      <c r="B240" s="2">
        <v>1761</v>
      </c>
      <c r="C240" s="2" t="s">
        <v>4790</v>
      </c>
      <c r="D240" s="2">
        <v>0.20894733769984261</v>
      </c>
      <c r="E240" s="2">
        <v>0.12389652081713649</v>
      </c>
      <c r="F240" s="2">
        <v>0.6228070175438597</v>
      </c>
      <c r="G240" s="2">
        <v>0.1228070175438596</v>
      </c>
      <c r="H240" s="2">
        <v>0.16666666666666671</v>
      </c>
      <c r="I240" s="2">
        <v>0.33333333333333331</v>
      </c>
      <c r="J240" s="2">
        <v>5.757763144935002E-2</v>
      </c>
      <c r="K240" s="2">
        <v>25959.199999999979</v>
      </c>
      <c r="L240" s="2" t="s">
        <v>9310</v>
      </c>
      <c r="M240" s="3" t="str">
        <f ca="1">IFERROR(__xludf.DUMMYFUNCTION("REGEXREPLACE(F1762,""\D"", """")
"),"7")</f>
        <v>7</v>
      </c>
    </row>
    <row r="241" spans="1:13" ht="15.75" customHeight="1" x14ac:dyDescent="0.25">
      <c r="A241" s="1">
        <v>1806</v>
      </c>
      <c r="B241" s="2">
        <v>1807</v>
      </c>
      <c r="C241" s="2" t="s">
        <v>4918</v>
      </c>
      <c r="D241" s="2">
        <v>0.1850542992442297</v>
      </c>
      <c r="E241" s="2">
        <v>0.18995794464630819</v>
      </c>
      <c r="F241" s="2">
        <v>0.6215686274509804</v>
      </c>
      <c r="G241" s="2">
        <v>0.1019607843137255</v>
      </c>
      <c r="H241" s="2">
        <v>0.14117647058823529</v>
      </c>
      <c r="I241" s="2">
        <v>0.27647058823529408</v>
      </c>
      <c r="J241" s="2">
        <v>4.3529650052915467E-2</v>
      </c>
      <c r="K241" s="2">
        <v>57761.999999999483</v>
      </c>
      <c r="L241" s="2" t="s">
        <v>9356</v>
      </c>
      <c r="M241" s="3" t="str">
        <f ca="1">IFERROR(__xludf.DUMMYFUNCTION("REGEXREPLACE(F1808,""\D"", """")
"),"7")</f>
        <v>7</v>
      </c>
    </row>
    <row r="242" spans="1:13" ht="15.75" customHeight="1" x14ac:dyDescent="0.25">
      <c r="A242" s="1">
        <v>1932</v>
      </c>
      <c r="B242" s="2">
        <v>1933</v>
      </c>
      <c r="C242" s="2" t="s">
        <v>5251</v>
      </c>
      <c r="D242" s="2">
        <v>0.15431003544611571</v>
      </c>
      <c r="E242" s="2">
        <v>0.27956363071951201</v>
      </c>
      <c r="F242" s="2">
        <v>0.62650602409638556</v>
      </c>
      <c r="G242" s="2">
        <v>9.036144578313253E-2</v>
      </c>
      <c r="H242" s="2">
        <v>0.1305220883534137</v>
      </c>
      <c r="I242" s="2">
        <v>0.24497991967871491</v>
      </c>
      <c r="J242" s="2">
        <v>3.279289968165254E-2</v>
      </c>
      <c r="K242" s="2">
        <v>55701.999999999462</v>
      </c>
      <c r="L242" s="2" t="s">
        <v>9482</v>
      </c>
      <c r="M242" s="3" t="str">
        <f ca="1">IFERROR(__xludf.DUMMYFUNCTION("REGEXREPLACE(F1934,""\D"", """")
"),"7")</f>
        <v>7</v>
      </c>
    </row>
    <row r="243" spans="1:13" ht="15.75" customHeight="1" x14ac:dyDescent="0.25">
      <c r="A243" s="1">
        <v>2016</v>
      </c>
      <c r="B243" s="2">
        <v>2017</v>
      </c>
      <c r="C243" s="2" t="s">
        <v>5466</v>
      </c>
      <c r="D243" s="2">
        <v>0.2303180766166488</v>
      </c>
      <c r="E243" s="2">
        <v>0.1770729184125476</v>
      </c>
      <c r="F243" s="2">
        <v>0.65317919075144504</v>
      </c>
      <c r="G243" s="2">
        <v>0.12716763005780349</v>
      </c>
      <c r="H243" s="2">
        <v>0.12716763005780349</v>
      </c>
      <c r="I243" s="2">
        <v>0.2774566473988439</v>
      </c>
      <c r="J243" s="2">
        <v>5.5296690686647942E-2</v>
      </c>
      <c r="K243" s="2">
        <v>19235.70000000003</v>
      </c>
      <c r="L243" s="2" t="s">
        <v>9566</v>
      </c>
      <c r="M243" s="3" t="str">
        <f ca="1">IFERROR(__xludf.DUMMYFUNCTION("REGEXREPLACE(F2018,""\D"", """")
"),"7")</f>
        <v>7</v>
      </c>
    </row>
    <row r="244" spans="1:13" ht="15.75" customHeight="1" x14ac:dyDescent="0.25">
      <c r="A244" s="1">
        <v>2021</v>
      </c>
      <c r="B244" s="2">
        <v>2022</v>
      </c>
      <c r="C244" s="2" t="s">
        <v>5480</v>
      </c>
      <c r="D244" s="2">
        <v>0.13645520789007351</v>
      </c>
      <c r="E244" s="2">
        <v>0.2987587549398667</v>
      </c>
      <c r="F244" s="2">
        <v>0.57269700332963369</v>
      </c>
      <c r="G244" s="2">
        <v>8.5460599334073253E-2</v>
      </c>
      <c r="H244" s="2">
        <v>0.1220865704772475</v>
      </c>
      <c r="I244" s="2">
        <v>0.24084350721420639</v>
      </c>
      <c r="J244" s="2">
        <v>2.7561297093970139E-2</v>
      </c>
      <c r="K244" s="2">
        <v>98990.500000000204</v>
      </c>
      <c r="L244" s="2" t="s">
        <v>9571</v>
      </c>
      <c r="M244" s="3" t="str">
        <f ca="1">IFERROR(__xludf.DUMMYFUNCTION("REGEXREPLACE(F2023,""\D"", """")
"),"7")</f>
        <v>7</v>
      </c>
    </row>
    <row r="245" spans="1:13" ht="15.75" customHeight="1" x14ac:dyDescent="0.25">
      <c r="A245" s="1">
        <v>2116</v>
      </c>
      <c r="B245" s="2">
        <v>2117</v>
      </c>
      <c r="C245" s="2" t="s">
        <v>5722</v>
      </c>
      <c r="D245" s="2">
        <v>0.1711109687788358</v>
      </c>
      <c r="E245" s="2">
        <v>0.1432901581778579</v>
      </c>
      <c r="F245" s="2">
        <v>0.6216216216216216</v>
      </c>
      <c r="G245" s="2">
        <v>0.1306306306306306</v>
      </c>
      <c r="H245" s="2">
        <v>0.1644144144144144</v>
      </c>
      <c r="I245" s="2">
        <v>0.33108108108108109</v>
      </c>
      <c r="J245" s="2">
        <v>4.9230276731318023E-2</v>
      </c>
      <c r="K245" s="2">
        <v>51673.599999999547</v>
      </c>
      <c r="L245" s="2" t="s">
        <v>9666</v>
      </c>
      <c r="M245" s="3" t="str">
        <f ca="1">IFERROR(__xludf.DUMMYFUNCTION("REGEXREPLACE(F2118,""\D"", """")
"),"7")</f>
        <v>7</v>
      </c>
    </row>
    <row r="246" spans="1:13" ht="15.75" customHeight="1" x14ac:dyDescent="0.25">
      <c r="A246" s="1">
        <v>2136</v>
      </c>
      <c r="B246" s="2">
        <v>2137</v>
      </c>
      <c r="C246" s="2" t="s">
        <v>5772</v>
      </c>
      <c r="D246" s="2">
        <v>0.14253847487029481</v>
      </c>
      <c r="E246" s="2">
        <v>0.21187268353084771</v>
      </c>
      <c r="F246" s="2">
        <v>0.62333333333333329</v>
      </c>
      <c r="G246" s="2">
        <v>0.1033333333333333</v>
      </c>
      <c r="H246" s="2">
        <v>0.13666666666666669</v>
      </c>
      <c r="I246" s="2">
        <v>0.27666666666666673</v>
      </c>
      <c r="J246" s="2">
        <v>3.2701767194061579E-2</v>
      </c>
      <c r="K246" s="2">
        <v>32882.199999999903</v>
      </c>
      <c r="L246" s="2" t="s">
        <v>9686</v>
      </c>
      <c r="M246" s="3" t="str">
        <f ca="1">IFERROR(__xludf.DUMMYFUNCTION("REGEXREPLACE(F2138,""\D"", """")
"),"7")</f>
        <v>7</v>
      </c>
    </row>
    <row r="247" spans="1:13" ht="15.75" customHeight="1" x14ac:dyDescent="0.25">
      <c r="A247" s="1">
        <v>2181</v>
      </c>
      <c r="B247" s="2">
        <v>2182</v>
      </c>
      <c r="C247" s="2" t="s">
        <v>5889</v>
      </c>
      <c r="D247" s="2">
        <v>0.18014369672302921</v>
      </c>
      <c r="E247" s="2">
        <v>0.45911473847829382</v>
      </c>
      <c r="F247" s="2">
        <v>0.45652173913043481</v>
      </c>
      <c r="G247" s="2">
        <v>9.7826086956521743E-2</v>
      </c>
      <c r="H247" s="2">
        <v>4.710144927536232E-2</v>
      </c>
      <c r="I247" s="2">
        <v>0.18840579710144931</v>
      </c>
      <c r="J247" s="2">
        <v>2.33027812157546E-2</v>
      </c>
      <c r="K247" s="2">
        <v>31507.799999999941</v>
      </c>
      <c r="L247" s="2" t="s">
        <v>9731</v>
      </c>
      <c r="M247" s="3" t="str">
        <f ca="1">IFERROR(__xludf.DUMMYFUNCTION("REGEXREPLACE(F2183,""\D"", """")
"),"7")</f>
        <v>7</v>
      </c>
    </row>
    <row r="248" spans="1:13" ht="15.75" customHeight="1" x14ac:dyDescent="0.25">
      <c r="A248" s="1">
        <v>2288</v>
      </c>
      <c r="B248" s="2">
        <v>2289</v>
      </c>
      <c r="C248" s="2" t="s">
        <v>6169</v>
      </c>
      <c r="D248" s="2">
        <v>0.1540012331354047</v>
      </c>
      <c r="E248" s="2">
        <v>0.19810896190096439</v>
      </c>
      <c r="F248" s="2">
        <v>0.61387283236994217</v>
      </c>
      <c r="G248" s="2">
        <v>0.10404624277456651</v>
      </c>
      <c r="H248" s="2">
        <v>0.1248554913294798</v>
      </c>
      <c r="I248" s="2">
        <v>0.27630057803468211</v>
      </c>
      <c r="J248" s="2">
        <v>3.4667613529560257E-2</v>
      </c>
      <c r="K248" s="2">
        <v>94565.400000000198</v>
      </c>
      <c r="L248" s="2" t="s">
        <v>9838</v>
      </c>
      <c r="M248" s="3" t="str">
        <f ca="1">IFERROR(__xludf.DUMMYFUNCTION("REGEXREPLACE(F2290,""\D"", """")
"),"7")</f>
        <v>7</v>
      </c>
    </row>
    <row r="249" spans="1:13" ht="15.75" customHeight="1" x14ac:dyDescent="0.25">
      <c r="A249" s="1">
        <v>2336</v>
      </c>
      <c r="B249" s="2">
        <v>2337</v>
      </c>
      <c r="C249" s="2" t="s">
        <v>6287</v>
      </c>
      <c r="D249" s="2">
        <v>0.1659089547765438</v>
      </c>
      <c r="E249" s="2">
        <v>0.17657795073388599</v>
      </c>
      <c r="F249" s="2">
        <v>0.57894736842105265</v>
      </c>
      <c r="G249" s="2">
        <v>0.11228070175438599</v>
      </c>
      <c r="H249" s="2">
        <v>0.16842105263157889</v>
      </c>
      <c r="I249" s="2">
        <v>0.31929824561403508</v>
      </c>
      <c r="J249" s="2">
        <v>4.4179721128155158E-2</v>
      </c>
      <c r="K249" s="2">
        <v>32966.699999999903</v>
      </c>
      <c r="L249" s="2" t="s">
        <v>9886</v>
      </c>
      <c r="M249" s="3" t="str">
        <f ca="1">IFERROR(__xludf.DUMMYFUNCTION("REGEXREPLACE(F2338,""\D"", """")
"),"7")</f>
        <v>7</v>
      </c>
    </row>
    <row r="250" spans="1:13" ht="15.75" customHeight="1" x14ac:dyDescent="0.25">
      <c r="A250" s="1">
        <v>2360</v>
      </c>
      <c r="B250" s="2">
        <v>2361</v>
      </c>
      <c r="C250" s="2" t="s">
        <v>6353</v>
      </c>
      <c r="D250" s="2">
        <v>0.13839116942755181</v>
      </c>
      <c r="E250" s="2">
        <v>0.2269005670616529</v>
      </c>
      <c r="F250" s="2">
        <v>0.63265306122448983</v>
      </c>
      <c r="G250" s="2">
        <v>0.1133786848072562</v>
      </c>
      <c r="H250" s="2">
        <v>0.13151927437641719</v>
      </c>
      <c r="I250" s="2">
        <v>0.29705215419501141</v>
      </c>
      <c r="J250" s="2">
        <v>3.3025502671113087E-2</v>
      </c>
      <c r="K250" s="2">
        <v>48815.399999999579</v>
      </c>
      <c r="L250" s="2" t="s">
        <v>9910</v>
      </c>
      <c r="M250" s="3" t="str">
        <f ca="1">IFERROR(__xludf.DUMMYFUNCTION("REGEXREPLACE(F2362,""\D"", """")
"),"7")</f>
        <v>7</v>
      </c>
    </row>
    <row r="251" spans="1:13" ht="15.75" customHeight="1" x14ac:dyDescent="0.25">
      <c r="A251" s="1">
        <v>2421</v>
      </c>
      <c r="B251" s="2">
        <v>2422</v>
      </c>
      <c r="C251" s="2" t="s">
        <v>6499</v>
      </c>
      <c r="D251" s="2">
        <v>0.15983735238115501</v>
      </c>
      <c r="E251" s="2">
        <v>0.15446570009968111</v>
      </c>
      <c r="F251" s="2">
        <v>0.62009803921568629</v>
      </c>
      <c r="G251" s="2">
        <v>0.13970588235294121</v>
      </c>
      <c r="H251" s="2">
        <v>0.15196078431372551</v>
      </c>
      <c r="I251" s="2">
        <v>0.32720588235294118</v>
      </c>
      <c r="J251" s="2">
        <v>4.6131354416954068E-2</v>
      </c>
      <c r="K251" s="2">
        <v>92538.10000000002</v>
      </c>
      <c r="L251" s="2" t="s">
        <v>9970</v>
      </c>
      <c r="M251" s="3" t="str">
        <f ca="1">IFERROR(__xludf.DUMMYFUNCTION("REGEXREPLACE(F2423,""\D"", """")
"),"7")</f>
        <v>7</v>
      </c>
    </row>
    <row r="252" spans="1:13" ht="15.75" customHeight="1" x14ac:dyDescent="0.25">
      <c r="A252" s="1">
        <v>2505</v>
      </c>
      <c r="B252" s="2">
        <v>2506</v>
      </c>
      <c r="C252" s="2" t="s">
        <v>6713</v>
      </c>
      <c r="D252" s="2">
        <v>0.1995332394150533</v>
      </c>
      <c r="E252" s="2">
        <v>0.16760197585868031</v>
      </c>
      <c r="F252" s="2">
        <v>0.63291139240506333</v>
      </c>
      <c r="G252" s="2">
        <v>6.3291139240506333E-2</v>
      </c>
      <c r="H252" s="2">
        <v>0.15189873417721519</v>
      </c>
      <c r="I252" s="2">
        <v>0.27848101265822778</v>
      </c>
      <c r="J252" s="2">
        <v>3.2976446869755073E-2</v>
      </c>
      <c r="K252" s="2">
        <v>8703.5000000000109</v>
      </c>
      <c r="L252" s="2" t="s">
        <v>10054</v>
      </c>
      <c r="M252" s="3" t="str">
        <f ca="1">IFERROR(__xludf.DUMMYFUNCTION("REGEXREPLACE(F2507,""\D"", """")
"),"7")</f>
        <v>7</v>
      </c>
    </row>
    <row r="253" spans="1:13" ht="15.75" customHeight="1" x14ac:dyDescent="0.25">
      <c r="A253" s="1">
        <v>2523</v>
      </c>
      <c r="B253" s="2">
        <v>2524</v>
      </c>
      <c r="C253" s="2" t="s">
        <v>6763</v>
      </c>
      <c r="D253" s="2">
        <v>0.22683806308434459</v>
      </c>
      <c r="E253" s="2">
        <v>0.26770475944277328</v>
      </c>
      <c r="F253" s="2">
        <v>0.61454545454545451</v>
      </c>
      <c r="G253" s="2">
        <v>9.8181818181818176E-2</v>
      </c>
      <c r="H253" s="2">
        <v>0.1054545454545455</v>
      </c>
      <c r="I253" s="2">
        <v>0.25090909090909091</v>
      </c>
      <c r="J253" s="2">
        <v>4.396383749685609E-2</v>
      </c>
      <c r="K253" s="2">
        <v>30054.599999999919</v>
      </c>
      <c r="L253" s="2" t="s">
        <v>10072</v>
      </c>
      <c r="M253" s="3" t="str">
        <f ca="1">IFERROR(__xludf.DUMMYFUNCTION("REGEXREPLACE(F2525,""\D"", """")
"),"7")</f>
        <v>7</v>
      </c>
    </row>
    <row r="254" spans="1:13" ht="15.75" customHeight="1" x14ac:dyDescent="0.25">
      <c r="A254" s="1">
        <v>2579</v>
      </c>
      <c r="B254" s="2">
        <v>2580</v>
      </c>
      <c r="C254" s="2" t="s">
        <v>6901</v>
      </c>
      <c r="D254" s="2">
        <v>0.13222615620903971</v>
      </c>
      <c r="E254" s="2">
        <v>0.26860844497903141</v>
      </c>
      <c r="F254" s="2">
        <v>0.60425531914893615</v>
      </c>
      <c r="G254" s="2">
        <v>9.7872340425531917E-2</v>
      </c>
      <c r="H254" s="2">
        <v>0.1404255319148936</v>
      </c>
      <c r="I254" s="2">
        <v>0.25957446808510642</v>
      </c>
      <c r="J254" s="2">
        <v>2.9610224509029191E-2</v>
      </c>
      <c r="K254" s="2">
        <v>25708.299999999981</v>
      </c>
      <c r="L254" s="2" t="s">
        <v>10128</v>
      </c>
      <c r="M254" s="3" t="str">
        <f ca="1">IFERROR(__xludf.DUMMYFUNCTION("REGEXREPLACE(F2581,""\D"", """")
"),"7")</f>
        <v>7</v>
      </c>
    </row>
    <row r="255" spans="1:13" ht="15.75" customHeight="1" x14ac:dyDescent="0.25">
      <c r="A255" s="1">
        <v>2609</v>
      </c>
      <c r="B255" s="2">
        <v>2610</v>
      </c>
      <c r="C255" s="2" t="s">
        <v>6980</v>
      </c>
      <c r="D255" s="2">
        <v>0.1558050064719633</v>
      </c>
      <c r="E255" s="2">
        <v>0.20700690562603391</v>
      </c>
      <c r="F255" s="2">
        <v>0.61234817813765186</v>
      </c>
      <c r="G255" s="2">
        <v>0.13461538461538461</v>
      </c>
      <c r="H255" s="2">
        <v>0.12854251012145751</v>
      </c>
      <c r="I255" s="2">
        <v>0.29251012145748989</v>
      </c>
      <c r="J255" s="2">
        <v>4.0615852905645511E-2</v>
      </c>
      <c r="K255" s="2">
        <v>114382.9000000003</v>
      </c>
      <c r="L255" s="2" t="s">
        <v>10158</v>
      </c>
      <c r="M255" s="3" t="str">
        <f ca="1">IFERROR(__xludf.DUMMYFUNCTION("REGEXREPLACE(F2611,""\D"", """")
"),"7")</f>
        <v>7</v>
      </c>
    </row>
    <row r="256" spans="1:13" ht="15.75" customHeight="1" x14ac:dyDescent="0.25">
      <c r="A256" s="1">
        <v>2805</v>
      </c>
      <c r="B256" s="2">
        <v>2806</v>
      </c>
      <c r="C256" s="2" t="s">
        <v>7490</v>
      </c>
      <c r="D256" s="2">
        <v>0.18120377560561829</v>
      </c>
      <c r="E256" s="2">
        <v>0.22318848532073099</v>
      </c>
      <c r="F256" s="2">
        <v>0.58503401360544216</v>
      </c>
      <c r="G256" s="2">
        <v>0.12925170068027211</v>
      </c>
      <c r="H256" s="2">
        <v>0.1247165532879819</v>
      </c>
      <c r="I256" s="2">
        <v>0.29931972789115652</v>
      </c>
      <c r="J256" s="2">
        <v>4.5015403929190109E-2</v>
      </c>
      <c r="K256" s="2">
        <v>50400.399999999558</v>
      </c>
      <c r="L256" s="2" t="s">
        <v>10348</v>
      </c>
      <c r="M256" s="3" t="str">
        <f ca="1">IFERROR(__xludf.DUMMYFUNCTION("REGEXREPLACE(F2807,""\D"", """")
"),"7")</f>
        <v>7</v>
      </c>
    </row>
    <row r="257" spans="1:13" ht="15.75" customHeight="1" x14ac:dyDescent="0.25">
      <c r="A257" s="1">
        <v>2815</v>
      </c>
      <c r="B257" s="2">
        <v>2816</v>
      </c>
      <c r="C257" s="2" t="s">
        <v>7518</v>
      </c>
      <c r="D257" s="2">
        <v>0.14265233020451129</v>
      </c>
      <c r="E257" s="2">
        <v>0.13727303785386649</v>
      </c>
      <c r="F257" s="2">
        <v>0.5957446808510638</v>
      </c>
      <c r="G257" s="2">
        <v>0.13829787234042551</v>
      </c>
      <c r="H257" s="2">
        <v>0.14361702127659581</v>
      </c>
      <c r="I257" s="2">
        <v>0.30319148936170209</v>
      </c>
      <c r="J257" s="2">
        <v>3.8437882342801842E-2</v>
      </c>
      <c r="K257" s="2">
        <v>21870.80000000001</v>
      </c>
      <c r="L257" s="2" t="s">
        <v>10357</v>
      </c>
      <c r="M257" s="3" t="str">
        <f ca="1">IFERROR(__xludf.DUMMYFUNCTION("REGEXREPLACE(F2817,""\D"", """")
"),"7")</f>
        <v>7</v>
      </c>
    </row>
    <row r="258" spans="1:13" ht="15.75" customHeight="1" x14ac:dyDescent="0.25">
      <c r="A258" s="1">
        <v>337</v>
      </c>
      <c r="B258" s="2">
        <v>338</v>
      </c>
      <c r="C258" s="2" t="s">
        <v>959</v>
      </c>
      <c r="D258" s="2">
        <v>0.18322245003064461</v>
      </c>
      <c r="E258" s="2">
        <v>0.2268813610511255</v>
      </c>
      <c r="F258" s="2">
        <v>0.61648745519713266</v>
      </c>
      <c r="G258" s="2">
        <v>0.10215053763440859</v>
      </c>
      <c r="H258" s="2">
        <v>0.13799283154121861</v>
      </c>
      <c r="I258" s="2">
        <v>0.27419354838709681</v>
      </c>
      <c r="J258" s="2">
        <v>4.2714664041185499E-2</v>
      </c>
      <c r="K258" s="2">
        <v>60443.499999999549</v>
      </c>
      <c r="L258" s="2" t="s">
        <v>7888</v>
      </c>
      <c r="M258" s="3" t="str">
        <f ca="1">IFERROR(__xludf.DUMMYFUNCTION("REGEXREPLACE(F339,""\D"", """")
"),"8")</f>
        <v>8</v>
      </c>
    </row>
    <row r="259" spans="1:13" ht="15.75" customHeight="1" x14ac:dyDescent="0.25">
      <c r="A259" s="1">
        <v>408</v>
      </c>
      <c r="B259" s="2">
        <v>409</v>
      </c>
      <c r="C259" s="2" t="s">
        <v>1156</v>
      </c>
      <c r="D259" s="2">
        <v>0.15908375982737999</v>
      </c>
      <c r="E259" s="2">
        <v>0.17192880299048141</v>
      </c>
      <c r="F259" s="2">
        <v>0.62056737588652477</v>
      </c>
      <c r="G259" s="2">
        <v>0.1099290780141844</v>
      </c>
      <c r="H259" s="2">
        <v>0.1170212765957447</v>
      </c>
      <c r="I259" s="2">
        <v>0.28368794326241142</v>
      </c>
      <c r="J259" s="2">
        <v>3.4641148510979852E-2</v>
      </c>
      <c r="K259" s="2">
        <v>31358.69999999991</v>
      </c>
      <c r="L259" s="2" t="s">
        <v>7959</v>
      </c>
      <c r="M259" s="3" t="str">
        <f ca="1">IFERROR(__xludf.DUMMYFUNCTION("REGEXREPLACE(F410,""\D"", """")
"),"8")</f>
        <v>8</v>
      </c>
    </row>
    <row r="260" spans="1:13" ht="15.75" customHeight="1" x14ac:dyDescent="0.25">
      <c r="A260" s="1">
        <v>524</v>
      </c>
      <c r="B260" s="2">
        <v>525</v>
      </c>
      <c r="C260" s="2" t="s">
        <v>1468</v>
      </c>
      <c r="D260" s="2">
        <v>0.21489631092616579</v>
      </c>
      <c r="E260" s="2">
        <v>0.2331922241444476</v>
      </c>
      <c r="F260" s="2">
        <v>0.6216216216216216</v>
      </c>
      <c r="G260" s="2">
        <v>0.1051051051051051</v>
      </c>
      <c r="H260" s="2">
        <v>0.12612612612612609</v>
      </c>
      <c r="I260" s="2">
        <v>0.27627627627627632</v>
      </c>
      <c r="J260" s="2">
        <v>4.7860781460208598E-2</v>
      </c>
      <c r="K260" s="2">
        <v>36795.799999999799</v>
      </c>
      <c r="L260" s="2" t="s">
        <v>8075</v>
      </c>
      <c r="M260" s="3" t="str">
        <f ca="1">IFERROR(__xludf.DUMMYFUNCTION("REGEXREPLACE(F526,""\D"", """")
"),"8")</f>
        <v>8</v>
      </c>
    </row>
    <row r="261" spans="1:13" ht="15.75" customHeight="1" x14ac:dyDescent="0.25">
      <c r="A261" s="1">
        <v>575</v>
      </c>
      <c r="B261" s="2">
        <v>576</v>
      </c>
      <c r="C261" s="2" t="s">
        <v>1608</v>
      </c>
      <c r="D261" s="2">
        <v>0.15524402340552271</v>
      </c>
      <c r="E261" s="2">
        <v>0.22039098126339129</v>
      </c>
      <c r="F261" s="2">
        <v>0.5730593607305936</v>
      </c>
      <c r="G261" s="2">
        <v>0.1027397260273973</v>
      </c>
      <c r="H261" s="2">
        <v>0.13242009132420091</v>
      </c>
      <c r="I261" s="2">
        <v>0.26484018264840181</v>
      </c>
      <c r="J261" s="2">
        <v>3.5342522524363248E-2</v>
      </c>
      <c r="K261" s="2">
        <v>50043.199999999611</v>
      </c>
      <c r="L261" s="2" t="s">
        <v>8126</v>
      </c>
      <c r="M261" s="3" t="str">
        <f ca="1">IFERROR(__xludf.DUMMYFUNCTION("REGEXREPLACE(F577,""\D"", """")
"),"8")</f>
        <v>8</v>
      </c>
    </row>
    <row r="262" spans="1:13" ht="15.75" customHeight="1" x14ac:dyDescent="0.25">
      <c r="A262" s="1">
        <v>765</v>
      </c>
      <c r="B262" s="2">
        <v>766</v>
      </c>
      <c r="C262" s="2" t="s">
        <v>2118</v>
      </c>
      <c r="D262" s="2">
        <v>0.18337938460596481</v>
      </c>
      <c r="E262" s="2">
        <v>0.16549650594885729</v>
      </c>
      <c r="F262" s="2">
        <v>0.61538461538461542</v>
      </c>
      <c r="G262" s="2">
        <v>0.1237458193979933</v>
      </c>
      <c r="H262" s="2">
        <v>0.13043478260869559</v>
      </c>
      <c r="I262" s="2">
        <v>0.31103678929765888</v>
      </c>
      <c r="J262" s="2">
        <v>4.5099767185740311E-2</v>
      </c>
      <c r="K262" s="2">
        <v>33902.999999999862</v>
      </c>
      <c r="L262" s="2" t="s">
        <v>8316</v>
      </c>
      <c r="M262" s="3" t="str">
        <f ca="1">IFERROR(__xludf.DUMMYFUNCTION("REGEXREPLACE(F767,""\D"", """")
"),"8")</f>
        <v>8</v>
      </c>
    </row>
    <row r="263" spans="1:13" ht="15.75" customHeight="1" x14ac:dyDescent="0.25">
      <c r="A263" s="1">
        <v>779</v>
      </c>
      <c r="B263" s="2">
        <v>780</v>
      </c>
      <c r="C263" s="2" t="s">
        <v>2156</v>
      </c>
      <c r="D263" s="2">
        <v>0.16778964454436751</v>
      </c>
      <c r="E263" s="2">
        <v>0.23889917202853961</v>
      </c>
      <c r="F263" s="2">
        <v>0.56653992395437258</v>
      </c>
      <c r="G263" s="2">
        <v>0.1216730038022814</v>
      </c>
      <c r="H263" s="2">
        <v>0.13688212927756649</v>
      </c>
      <c r="I263" s="2">
        <v>0.28136882129277568</v>
      </c>
      <c r="J263" s="2">
        <v>4.1758307928392357E-2</v>
      </c>
      <c r="K263" s="2">
        <v>30096.599999999951</v>
      </c>
      <c r="L263" s="2" t="s">
        <v>8330</v>
      </c>
      <c r="M263" s="3" t="str">
        <f ca="1">IFERROR(__xludf.DUMMYFUNCTION("REGEXREPLACE(F781,""\D"", """")
"),"8")</f>
        <v>8</v>
      </c>
    </row>
    <row r="264" spans="1:13" ht="15.75" customHeight="1" x14ac:dyDescent="0.25">
      <c r="A264" s="1">
        <v>801</v>
      </c>
      <c r="B264" s="2">
        <v>802</v>
      </c>
      <c r="C264" s="2" t="s">
        <v>2215</v>
      </c>
      <c r="D264" s="2">
        <v>0.15186845968612869</v>
      </c>
      <c r="E264" s="2">
        <v>0.22636173626659689</v>
      </c>
      <c r="F264" s="2">
        <v>0.6257309941520468</v>
      </c>
      <c r="G264" s="2">
        <v>7.8947368421052627E-2</v>
      </c>
      <c r="H264" s="2">
        <v>0.16666666666666671</v>
      </c>
      <c r="I264" s="2">
        <v>0.2807017543859649</v>
      </c>
      <c r="J264" s="2">
        <v>3.3984019834652789E-2</v>
      </c>
      <c r="K264" s="2">
        <v>37936.999999999789</v>
      </c>
      <c r="L264" s="2" t="s">
        <v>8352</v>
      </c>
      <c r="M264" s="3" t="str">
        <f ca="1">IFERROR(__xludf.DUMMYFUNCTION("REGEXREPLACE(F803,""\D"", """")
"),"8")</f>
        <v>8</v>
      </c>
    </row>
    <row r="265" spans="1:13" ht="15.75" customHeight="1" x14ac:dyDescent="0.25">
      <c r="A265" s="1">
        <v>837</v>
      </c>
      <c r="B265" s="2">
        <v>838</v>
      </c>
      <c r="C265" s="2" t="s">
        <v>2312</v>
      </c>
      <c r="D265" s="2">
        <v>0.12906482152836179</v>
      </c>
      <c r="E265" s="2">
        <v>0.1962220626836472</v>
      </c>
      <c r="F265" s="2">
        <v>0.61563517915309451</v>
      </c>
      <c r="G265" s="2">
        <v>0.11726384364820849</v>
      </c>
      <c r="H265" s="2">
        <v>0.1596091205211726</v>
      </c>
      <c r="I265" s="2">
        <v>0.31596091205211718</v>
      </c>
      <c r="J265" s="2">
        <v>3.4289394078122003E-2</v>
      </c>
      <c r="K265" s="2">
        <v>35368.499999999862</v>
      </c>
      <c r="L265" s="2" t="s">
        <v>8388</v>
      </c>
      <c r="M265" s="3" t="str">
        <f ca="1">IFERROR(__xludf.DUMMYFUNCTION("REGEXREPLACE(F839,""\D"", """")
"),"8")</f>
        <v>8</v>
      </c>
    </row>
    <row r="266" spans="1:13" ht="15.75" customHeight="1" x14ac:dyDescent="0.25">
      <c r="A266" s="1">
        <v>939</v>
      </c>
      <c r="B266" s="2">
        <v>940</v>
      </c>
      <c r="C266" s="2" t="s">
        <v>2582</v>
      </c>
      <c r="D266" s="2">
        <v>0.19827952745720009</v>
      </c>
      <c r="E266" s="2">
        <v>0.19883972139035611</v>
      </c>
      <c r="F266" s="2">
        <v>0.59276018099547512</v>
      </c>
      <c r="G266" s="2">
        <v>0.1221719457013575</v>
      </c>
      <c r="H266" s="2">
        <v>0.13122171945701361</v>
      </c>
      <c r="I266" s="2">
        <v>0.31221719457013569</v>
      </c>
      <c r="J266" s="2">
        <v>4.8007332196173182E-2</v>
      </c>
      <c r="K266" s="2">
        <v>25641.099999999991</v>
      </c>
      <c r="L266" s="2" t="s">
        <v>8489</v>
      </c>
      <c r="M266" s="3" t="str">
        <f ca="1">IFERROR(__xludf.DUMMYFUNCTION("REGEXREPLACE(F941,""\D"", """")
"),"8")</f>
        <v>8</v>
      </c>
    </row>
    <row r="267" spans="1:13" ht="15.75" customHeight="1" x14ac:dyDescent="0.25">
      <c r="A267" s="1">
        <v>948</v>
      </c>
      <c r="B267" s="2">
        <v>949</v>
      </c>
      <c r="C267" s="2" t="s">
        <v>2608</v>
      </c>
      <c r="D267" s="2">
        <v>0.16505331923416069</v>
      </c>
      <c r="E267" s="2">
        <v>0.1926733156120885</v>
      </c>
      <c r="F267" s="2">
        <v>0.5935828877005348</v>
      </c>
      <c r="G267" s="2">
        <v>0.1176470588235294</v>
      </c>
      <c r="H267" s="2">
        <v>0.13368983957219249</v>
      </c>
      <c r="I267" s="2">
        <v>0.29233511586452771</v>
      </c>
      <c r="J267" s="2">
        <v>4.0682653634330407E-2</v>
      </c>
      <c r="K267" s="2">
        <v>64868.299999999494</v>
      </c>
      <c r="L267" s="2" t="s">
        <v>8498</v>
      </c>
      <c r="M267" s="3" t="str">
        <f ca="1">IFERROR(__xludf.DUMMYFUNCTION("REGEXREPLACE(F950,""\D"", """")
"),"8")</f>
        <v>8</v>
      </c>
    </row>
    <row r="268" spans="1:13" ht="15.75" customHeight="1" x14ac:dyDescent="0.25">
      <c r="A268" s="1">
        <v>967</v>
      </c>
      <c r="B268" s="2">
        <v>968</v>
      </c>
      <c r="C268" s="2" t="s">
        <v>2662</v>
      </c>
      <c r="D268" s="2">
        <v>0.17506345621115121</v>
      </c>
      <c r="E268" s="2">
        <v>0.22411324594741039</v>
      </c>
      <c r="F268" s="2">
        <v>0.62650602409638556</v>
      </c>
      <c r="G268" s="2">
        <v>9.3975903614457831E-2</v>
      </c>
      <c r="H268" s="2">
        <v>0.13493975903614461</v>
      </c>
      <c r="I268" s="2">
        <v>0.25783132530120478</v>
      </c>
      <c r="J268" s="2">
        <v>3.8417816842347498E-2</v>
      </c>
      <c r="K268" s="2">
        <v>45645.199999999641</v>
      </c>
      <c r="L268" s="2" t="s">
        <v>8517</v>
      </c>
      <c r="M268" s="3" t="str">
        <f ca="1">IFERROR(__xludf.DUMMYFUNCTION("REGEXREPLACE(F969,""\D"", """")
"),"8")</f>
        <v>8</v>
      </c>
    </row>
    <row r="269" spans="1:13" ht="15.75" customHeight="1" x14ac:dyDescent="0.25">
      <c r="A269" s="1">
        <v>974</v>
      </c>
      <c r="B269" s="2">
        <v>975</v>
      </c>
      <c r="C269" s="2" t="s">
        <v>2680</v>
      </c>
      <c r="D269" s="2">
        <v>0.17700165363821069</v>
      </c>
      <c r="E269" s="2">
        <v>0.4247709460242971</v>
      </c>
      <c r="F269" s="2">
        <v>0.56595092024539873</v>
      </c>
      <c r="G269" s="2">
        <v>7.0552147239263799E-2</v>
      </c>
      <c r="H269" s="2">
        <v>8.1288343558282211E-2</v>
      </c>
      <c r="I269" s="2">
        <v>0.19325153374233131</v>
      </c>
      <c r="J269" s="2">
        <v>2.605284272563679E-2</v>
      </c>
      <c r="K269" s="2">
        <v>69632.599999999773</v>
      </c>
      <c r="L269" s="2" t="s">
        <v>8524</v>
      </c>
      <c r="M269" s="3" t="str">
        <f ca="1">IFERROR(__xludf.DUMMYFUNCTION("REGEXREPLACE(F976,""\D"", """")
"),"8")</f>
        <v>8</v>
      </c>
    </row>
    <row r="270" spans="1:13" ht="15.75" customHeight="1" x14ac:dyDescent="0.25">
      <c r="A270" s="1">
        <v>1022</v>
      </c>
      <c r="B270" s="2">
        <v>1023</v>
      </c>
      <c r="C270" s="2" t="s">
        <v>2811</v>
      </c>
      <c r="D270" s="2">
        <v>0.15813774646545839</v>
      </c>
      <c r="E270" s="2">
        <v>0.206955028415575</v>
      </c>
      <c r="F270" s="2">
        <v>0.60139860139860135</v>
      </c>
      <c r="G270" s="2">
        <v>0.1048951048951049</v>
      </c>
      <c r="H270" s="2">
        <v>0.14918414918414921</v>
      </c>
      <c r="I270" s="2">
        <v>0.28671328671328672</v>
      </c>
      <c r="J270" s="2">
        <v>3.8667420946998023E-2</v>
      </c>
      <c r="K270" s="2">
        <v>49347.899999999601</v>
      </c>
      <c r="L270" s="2" t="s">
        <v>8572</v>
      </c>
      <c r="M270" s="3" t="str">
        <f ca="1">IFERROR(__xludf.DUMMYFUNCTION("REGEXREPLACE(F1024,""\D"", """")
"),"8")</f>
        <v>8</v>
      </c>
    </row>
    <row r="271" spans="1:13" ht="15.75" customHeight="1" x14ac:dyDescent="0.25">
      <c r="A271" s="1">
        <v>1079</v>
      </c>
      <c r="B271" s="2">
        <v>1080</v>
      </c>
      <c r="C271" s="2" t="s">
        <v>2964</v>
      </c>
      <c r="D271" s="2">
        <v>0.16518981103703451</v>
      </c>
      <c r="E271" s="2">
        <v>0.2149866040959354</v>
      </c>
      <c r="F271" s="2">
        <v>0.61467889908256879</v>
      </c>
      <c r="G271" s="2">
        <v>0.1100917431192661</v>
      </c>
      <c r="H271" s="2">
        <v>0.1357798165137615</v>
      </c>
      <c r="I271" s="2">
        <v>0.28807339449541292</v>
      </c>
      <c r="J271" s="2">
        <v>3.9651659512459067E-2</v>
      </c>
      <c r="K271" s="2">
        <v>61470.199999999488</v>
      </c>
      <c r="L271" s="2" t="s">
        <v>8629</v>
      </c>
      <c r="M271" s="3" t="str">
        <f ca="1">IFERROR(__xludf.DUMMYFUNCTION("REGEXREPLACE(F1081,""\D"", """")
"),"8")</f>
        <v>8</v>
      </c>
    </row>
    <row r="272" spans="1:13" ht="15.75" customHeight="1" x14ac:dyDescent="0.25">
      <c r="A272" s="1">
        <v>1222</v>
      </c>
      <c r="B272" s="2">
        <v>1223</v>
      </c>
      <c r="C272" s="2" t="s">
        <v>3351</v>
      </c>
      <c r="D272" s="2">
        <v>0.16426834800726181</v>
      </c>
      <c r="E272" s="2">
        <v>0.19350130452302999</v>
      </c>
      <c r="F272" s="2">
        <v>0.63648648648648654</v>
      </c>
      <c r="G272" s="2">
        <v>8.6486486486486491E-2</v>
      </c>
      <c r="H272" s="2">
        <v>0.14594594594594601</v>
      </c>
      <c r="I272" s="2">
        <v>0.27567567567567569</v>
      </c>
      <c r="J272" s="2">
        <v>3.6492616754588973E-2</v>
      </c>
      <c r="K272" s="2">
        <v>80534.399999999878</v>
      </c>
      <c r="L272" s="2" t="s">
        <v>8772</v>
      </c>
      <c r="M272" s="3" t="str">
        <f ca="1">IFERROR(__xludf.DUMMYFUNCTION("REGEXREPLACE(F1224,""\D"", """")
"),"8")</f>
        <v>8</v>
      </c>
    </row>
    <row r="273" spans="1:13" ht="15.75" customHeight="1" x14ac:dyDescent="0.25">
      <c r="A273" s="1">
        <v>1268</v>
      </c>
      <c r="B273" s="2">
        <v>1269</v>
      </c>
      <c r="C273" s="2" t="s">
        <v>3472</v>
      </c>
      <c r="D273" s="2">
        <v>0.15746173788551479</v>
      </c>
      <c r="E273" s="2">
        <v>0.13649036570905371</v>
      </c>
      <c r="F273" s="2">
        <v>0.61740890688259109</v>
      </c>
      <c r="G273" s="2">
        <v>0.1153846153846154</v>
      </c>
      <c r="H273" s="2">
        <v>0.15587044534412961</v>
      </c>
      <c r="I273" s="2">
        <v>0.32793522267206482</v>
      </c>
      <c r="J273" s="2">
        <v>4.1449519682517963E-2</v>
      </c>
      <c r="K273" s="2">
        <v>56472.199999999473</v>
      </c>
      <c r="L273" s="2" t="s">
        <v>8818</v>
      </c>
      <c r="M273" s="3" t="str">
        <f ca="1">IFERROR(__xludf.DUMMYFUNCTION("REGEXREPLACE(F1270,""\D"", """")
"),"8")</f>
        <v>8</v>
      </c>
    </row>
    <row r="274" spans="1:13" ht="15.75" customHeight="1" x14ac:dyDescent="0.25">
      <c r="A274" s="1">
        <v>1318</v>
      </c>
      <c r="B274" s="2">
        <v>1319</v>
      </c>
      <c r="C274" s="2" t="s">
        <v>3608</v>
      </c>
      <c r="D274" s="2">
        <v>0.1832229730036882</v>
      </c>
      <c r="E274" s="2">
        <v>0.1175131799502683</v>
      </c>
      <c r="F274" s="2">
        <v>0.62174940898345155</v>
      </c>
      <c r="G274" s="2">
        <v>0.1276595744680851</v>
      </c>
      <c r="H274" s="2">
        <v>0.1702127659574468</v>
      </c>
      <c r="I274" s="2">
        <v>0.33569739952718669</v>
      </c>
      <c r="J274" s="2">
        <v>5.2948097506893721E-2</v>
      </c>
      <c r="K274" s="2">
        <v>48259.099999999613</v>
      </c>
      <c r="L274" s="2" t="s">
        <v>8868</v>
      </c>
      <c r="M274" s="3" t="str">
        <f ca="1">IFERROR(__xludf.DUMMYFUNCTION("REGEXREPLACE(F1320,""\D"", """")
"),"8")</f>
        <v>8</v>
      </c>
    </row>
    <row r="275" spans="1:13" ht="15.75" customHeight="1" x14ac:dyDescent="0.25">
      <c r="A275" s="1">
        <v>1324</v>
      </c>
      <c r="B275" s="2">
        <v>1325</v>
      </c>
      <c r="C275" s="2" t="s">
        <v>3623</v>
      </c>
      <c r="D275" s="2">
        <v>0.20547408827909011</v>
      </c>
      <c r="E275" s="2">
        <v>0.17584612904991009</v>
      </c>
      <c r="F275" s="2">
        <v>0.61363636363636365</v>
      </c>
      <c r="G275" s="2">
        <v>0.1071428571428571</v>
      </c>
      <c r="H275" s="2">
        <v>0.14285714285714279</v>
      </c>
      <c r="I275" s="2">
        <v>0.26948051948051949</v>
      </c>
      <c r="J275" s="2">
        <v>4.9203679166740011E-2</v>
      </c>
      <c r="K275" s="2">
        <v>34984.799999999857</v>
      </c>
      <c r="L275" s="2" t="s">
        <v>8874</v>
      </c>
      <c r="M275" s="3" t="str">
        <f ca="1">IFERROR(__xludf.DUMMYFUNCTION("REGEXREPLACE(F1326,""\D"", """")
"),"8")</f>
        <v>8</v>
      </c>
    </row>
    <row r="276" spans="1:13" ht="15.75" customHeight="1" x14ac:dyDescent="0.25">
      <c r="A276" s="1">
        <v>1410</v>
      </c>
      <c r="B276" s="2">
        <v>1411</v>
      </c>
      <c r="C276" s="2" t="s">
        <v>3866</v>
      </c>
      <c r="D276" s="2">
        <v>0.1231893488278866</v>
      </c>
      <c r="E276" s="2">
        <v>0.1387598130060364</v>
      </c>
      <c r="F276" s="2">
        <v>0.62048192771084343</v>
      </c>
      <c r="G276" s="2">
        <v>0.1295180722891566</v>
      </c>
      <c r="H276" s="2">
        <v>0.18072289156626509</v>
      </c>
      <c r="I276" s="2">
        <v>0.34337349397590361</v>
      </c>
      <c r="J276" s="2">
        <v>3.7175460661423708E-2</v>
      </c>
      <c r="K276" s="2">
        <v>76140.599999999773</v>
      </c>
      <c r="L276" s="2" t="s">
        <v>8960</v>
      </c>
      <c r="M276" s="3" t="str">
        <f ca="1">IFERROR(__xludf.DUMMYFUNCTION("REGEXREPLACE(F1412,""\D"", """")
"),"8")</f>
        <v>8</v>
      </c>
    </row>
    <row r="277" spans="1:13" ht="15.75" customHeight="1" x14ac:dyDescent="0.25">
      <c r="A277" s="1">
        <v>1441</v>
      </c>
      <c r="B277" s="2">
        <v>1442</v>
      </c>
      <c r="C277" s="2" t="s">
        <v>3954</v>
      </c>
      <c r="D277" s="2">
        <v>0.19377132699488231</v>
      </c>
      <c r="E277" s="2">
        <v>0.20445409536080711</v>
      </c>
      <c r="F277" s="2">
        <v>0.6171875</v>
      </c>
      <c r="G277" s="2">
        <v>0.14453125</v>
      </c>
      <c r="H277" s="2">
        <v>0.12890625</v>
      </c>
      <c r="I277" s="2">
        <v>0.29296875</v>
      </c>
      <c r="J277" s="2">
        <v>5.1105036698444378E-2</v>
      </c>
      <c r="K277" s="2">
        <v>28826.7</v>
      </c>
      <c r="L277" s="2" t="s">
        <v>8991</v>
      </c>
      <c r="M277" s="3" t="str">
        <f ca="1">IFERROR(__xludf.DUMMYFUNCTION("REGEXREPLACE(F1443,""\D"", """")
"),"8")</f>
        <v>8</v>
      </c>
    </row>
    <row r="278" spans="1:13" ht="15.75" customHeight="1" x14ac:dyDescent="0.25">
      <c r="A278" s="1">
        <v>1581</v>
      </c>
      <c r="B278" s="2">
        <v>1582</v>
      </c>
      <c r="C278" s="2" t="s">
        <v>4319</v>
      </c>
      <c r="D278" s="2">
        <v>0.1817110059212215</v>
      </c>
      <c r="E278" s="2">
        <v>0.36637151806847951</v>
      </c>
      <c r="F278" s="2">
        <v>0.59013605442176875</v>
      </c>
      <c r="G278" s="2">
        <v>8.1632653061224483E-2</v>
      </c>
      <c r="H278" s="2">
        <v>8.3333333333333329E-2</v>
      </c>
      <c r="I278" s="2">
        <v>0.21598639455782309</v>
      </c>
      <c r="J278" s="2">
        <v>2.910238871135528E-2</v>
      </c>
      <c r="K278" s="2">
        <v>62547.09999999954</v>
      </c>
      <c r="L278" s="2" t="s">
        <v>9131</v>
      </c>
      <c r="M278" s="3" t="str">
        <f ca="1">IFERROR(__xludf.DUMMYFUNCTION("REGEXREPLACE(F1583,""\D"", """")
"),"8")</f>
        <v>8</v>
      </c>
    </row>
    <row r="279" spans="1:13" ht="15.75" customHeight="1" x14ac:dyDescent="0.25">
      <c r="A279" s="1">
        <v>1636</v>
      </c>
      <c r="B279" s="2">
        <v>1637</v>
      </c>
      <c r="C279" s="2" t="s">
        <v>4463</v>
      </c>
      <c r="D279" s="2">
        <v>0.17756338314485781</v>
      </c>
      <c r="E279" s="2">
        <v>0.19564782743150019</v>
      </c>
      <c r="F279" s="2">
        <v>0.61340206185567014</v>
      </c>
      <c r="G279" s="2">
        <v>7.7319587628865982E-2</v>
      </c>
      <c r="H279" s="2">
        <v>0.1391752577319588</v>
      </c>
      <c r="I279" s="2">
        <v>0.27835051546391748</v>
      </c>
      <c r="J279" s="2">
        <v>3.4697061785696141E-2</v>
      </c>
      <c r="K279" s="2">
        <v>21270.099999999991</v>
      </c>
      <c r="L279" s="2" t="s">
        <v>9186</v>
      </c>
      <c r="M279" s="3" t="str">
        <f ca="1">IFERROR(__xludf.DUMMYFUNCTION("REGEXREPLACE(F1638,""\D"", """")
"),"8")</f>
        <v>8</v>
      </c>
    </row>
    <row r="280" spans="1:13" ht="15.75" customHeight="1" x14ac:dyDescent="0.25">
      <c r="A280" s="1">
        <v>1679</v>
      </c>
      <c r="B280" s="2">
        <v>1680</v>
      </c>
      <c r="C280" s="2" t="s">
        <v>4567</v>
      </c>
      <c r="D280" s="2">
        <v>0.12871764585664069</v>
      </c>
      <c r="E280" s="2">
        <v>0.66003262133913654</v>
      </c>
      <c r="F280" s="2">
        <v>0.54418604651162794</v>
      </c>
      <c r="G280" s="2">
        <v>7.6744186046511634E-2</v>
      </c>
      <c r="H280" s="2">
        <v>3.7209302325581388E-2</v>
      </c>
      <c r="I280" s="2">
        <v>0.14883720930232561</v>
      </c>
      <c r="J280" s="2">
        <v>1.336820527036495E-2</v>
      </c>
      <c r="K280" s="2">
        <v>46760.199999999611</v>
      </c>
      <c r="L280" s="2" t="s">
        <v>9229</v>
      </c>
      <c r="M280" s="3" t="str">
        <f ca="1">IFERROR(__xludf.DUMMYFUNCTION("REGEXREPLACE(F1681,""\D"", """")
"),"8")</f>
        <v>8</v>
      </c>
    </row>
    <row r="281" spans="1:13" ht="15.75" customHeight="1" x14ac:dyDescent="0.25">
      <c r="A281" s="1">
        <v>1735</v>
      </c>
      <c r="B281" s="2">
        <v>1736</v>
      </c>
      <c r="C281" s="2" t="s">
        <v>4718</v>
      </c>
      <c r="D281" s="2">
        <v>0.17247086390871211</v>
      </c>
      <c r="E281" s="2">
        <v>0.20188163175012869</v>
      </c>
      <c r="F281" s="2">
        <v>0.61261261261261257</v>
      </c>
      <c r="G281" s="2">
        <v>9.3093093093093091E-2</v>
      </c>
      <c r="H281" s="2">
        <v>0.12012012012012011</v>
      </c>
      <c r="I281" s="2">
        <v>0.24624624624624619</v>
      </c>
      <c r="J281" s="2">
        <v>3.5162296882756718E-2</v>
      </c>
      <c r="K281" s="2">
        <v>35768.199999999801</v>
      </c>
      <c r="L281" s="2" t="s">
        <v>9285</v>
      </c>
      <c r="M281" s="3" t="str">
        <f ca="1">IFERROR(__xludf.DUMMYFUNCTION("REGEXREPLACE(F1737,""\D"", """")
"),"8")</f>
        <v>8</v>
      </c>
    </row>
    <row r="282" spans="1:13" ht="15.75" customHeight="1" x14ac:dyDescent="0.25">
      <c r="A282" s="1">
        <v>1894</v>
      </c>
      <c r="B282" s="2">
        <v>1895</v>
      </c>
      <c r="C282" s="2" t="s">
        <v>5155</v>
      </c>
      <c r="D282" s="2">
        <v>0.14470290843887229</v>
      </c>
      <c r="E282" s="2">
        <v>0.1709831398904772</v>
      </c>
      <c r="F282" s="2">
        <v>0.63178294573643412</v>
      </c>
      <c r="G282" s="2">
        <v>0.1007751937984496</v>
      </c>
      <c r="H282" s="2">
        <v>0.15891472868217049</v>
      </c>
      <c r="I282" s="2">
        <v>0.31007751937984501</v>
      </c>
      <c r="J282" s="2">
        <v>3.5250358744564628E-2</v>
      </c>
      <c r="K282" s="2">
        <v>29457.499999999949</v>
      </c>
      <c r="L282" s="2" t="s">
        <v>9444</v>
      </c>
      <c r="M282" s="3" t="str">
        <f ca="1">IFERROR(__xludf.DUMMYFUNCTION("REGEXREPLACE(F1896,""\D"", """")
"),"8")</f>
        <v>8</v>
      </c>
    </row>
    <row r="283" spans="1:13" ht="15.75" customHeight="1" x14ac:dyDescent="0.25">
      <c r="A283" s="1">
        <v>2012</v>
      </c>
      <c r="B283" s="2">
        <v>2013</v>
      </c>
      <c r="C283" s="2" t="s">
        <v>5457</v>
      </c>
      <c r="D283" s="2">
        <v>0.15100585775890349</v>
      </c>
      <c r="E283" s="2">
        <v>0.200569124300261</v>
      </c>
      <c r="F283" s="2">
        <v>0.61417322834645671</v>
      </c>
      <c r="G283" s="2">
        <v>9.1863517060367453E-2</v>
      </c>
      <c r="H283" s="2">
        <v>0.1417322834645669</v>
      </c>
      <c r="I283" s="2">
        <v>0.27559055118110237</v>
      </c>
      <c r="J283" s="2">
        <v>3.3531283881102478E-2</v>
      </c>
      <c r="K283" s="2">
        <v>42019.89999999971</v>
      </c>
      <c r="L283" s="2" t="s">
        <v>9562</v>
      </c>
      <c r="M283" s="3" t="str">
        <f ca="1">IFERROR(__xludf.DUMMYFUNCTION("REGEXREPLACE(F2014,""\D"", """")
"),"8")</f>
        <v>8</v>
      </c>
    </row>
    <row r="284" spans="1:13" ht="15.75" customHeight="1" x14ac:dyDescent="0.25">
      <c r="A284" s="1">
        <v>2109</v>
      </c>
      <c r="B284" s="2">
        <v>2110</v>
      </c>
      <c r="C284" s="2" t="s">
        <v>5704</v>
      </c>
      <c r="D284" s="2">
        <v>0.16660368797376929</v>
      </c>
      <c r="E284" s="2">
        <v>0.22001479201923821</v>
      </c>
      <c r="F284" s="2">
        <v>0.65423728813559323</v>
      </c>
      <c r="G284" s="2">
        <v>9.8305084745762716E-2</v>
      </c>
      <c r="H284" s="2">
        <v>0.15254237288135589</v>
      </c>
      <c r="I284" s="2">
        <v>0.28474576271186441</v>
      </c>
      <c r="J284" s="2">
        <v>3.943404527924034E-2</v>
      </c>
      <c r="K284" s="2">
        <v>31697.5999999999</v>
      </c>
      <c r="L284" s="2" t="s">
        <v>9659</v>
      </c>
      <c r="M284" s="3" t="str">
        <f ca="1">IFERROR(__xludf.DUMMYFUNCTION("REGEXREPLACE(F2111,""\D"", """")
"),"8")</f>
        <v>8</v>
      </c>
    </row>
    <row r="285" spans="1:13" ht="15.75" customHeight="1" x14ac:dyDescent="0.25">
      <c r="A285" s="1">
        <v>2144</v>
      </c>
      <c r="B285" s="2">
        <v>2145</v>
      </c>
      <c r="C285" s="2" t="s">
        <v>5794</v>
      </c>
      <c r="D285" s="2">
        <v>0.14517669121477711</v>
      </c>
      <c r="E285" s="2">
        <v>0.17609833412821321</v>
      </c>
      <c r="F285" s="2">
        <v>0.59344262295081962</v>
      </c>
      <c r="G285" s="2">
        <v>0.1049180327868852</v>
      </c>
      <c r="H285" s="2">
        <v>0.1475409836065574</v>
      </c>
      <c r="I285" s="2">
        <v>0.30491803278688517</v>
      </c>
      <c r="J285" s="2">
        <v>3.4959584489353261E-2</v>
      </c>
      <c r="K285" s="2">
        <v>35105.699999999859</v>
      </c>
      <c r="L285" s="2" t="s">
        <v>9694</v>
      </c>
      <c r="M285" s="3" t="str">
        <f ca="1">IFERROR(__xludf.DUMMYFUNCTION("REGEXREPLACE(F2146,""\D"", """")
"),"8")</f>
        <v>8</v>
      </c>
    </row>
    <row r="286" spans="1:13" ht="15.75" customHeight="1" x14ac:dyDescent="0.25">
      <c r="A286" s="1">
        <v>2210</v>
      </c>
      <c r="B286" s="2">
        <v>2211</v>
      </c>
      <c r="C286" s="2" t="s">
        <v>5963</v>
      </c>
      <c r="D286" s="2">
        <v>0.1369929940091916</v>
      </c>
      <c r="E286" s="2">
        <v>0.19509150881597179</v>
      </c>
      <c r="F286" s="2">
        <v>0.62483130904183537</v>
      </c>
      <c r="G286" s="2">
        <v>0.1147098515519568</v>
      </c>
      <c r="H286" s="2">
        <v>0.1376518218623482</v>
      </c>
      <c r="I286" s="2">
        <v>0.28879892037786781</v>
      </c>
      <c r="J286" s="2">
        <v>3.3979207021405847E-2</v>
      </c>
      <c r="K286" s="2">
        <v>85489.599999999846</v>
      </c>
      <c r="L286" s="2" t="s">
        <v>9760</v>
      </c>
      <c r="M286" s="3" t="str">
        <f ca="1">IFERROR(__xludf.DUMMYFUNCTION("REGEXREPLACE(F2212,""\D"", """")
"),"8")</f>
        <v>8</v>
      </c>
    </row>
    <row r="287" spans="1:13" ht="15.75" customHeight="1" x14ac:dyDescent="0.25">
      <c r="A287" s="1">
        <v>2346</v>
      </c>
      <c r="B287" s="2">
        <v>2347</v>
      </c>
      <c r="C287" s="2" t="s">
        <v>6313</v>
      </c>
      <c r="D287" s="2">
        <v>0.22063157752973589</v>
      </c>
      <c r="E287" s="2">
        <v>0.2033494053382591</v>
      </c>
      <c r="F287" s="2">
        <v>0.625</v>
      </c>
      <c r="G287" s="2">
        <v>0.16666666666666671</v>
      </c>
      <c r="H287" s="2">
        <v>0.1041666666666667</v>
      </c>
      <c r="I287" s="2">
        <v>0.3125</v>
      </c>
      <c r="J287" s="2">
        <v>4.6088388862595059E-2</v>
      </c>
      <c r="K287" s="2">
        <v>5318.0999999999995</v>
      </c>
      <c r="L287" s="2" t="s">
        <v>9896</v>
      </c>
      <c r="M287" s="3" t="str">
        <f ca="1">IFERROR(__xludf.DUMMYFUNCTION("REGEXREPLACE(F2348,""\D"", """")
"),"8")</f>
        <v>8</v>
      </c>
    </row>
    <row r="288" spans="1:13" ht="15.75" customHeight="1" x14ac:dyDescent="0.25">
      <c r="A288" s="1">
        <v>2385</v>
      </c>
      <c r="B288" s="2">
        <v>2386</v>
      </c>
      <c r="C288" s="2" t="s">
        <v>6411</v>
      </c>
      <c r="D288" s="2">
        <v>0.16148739443353871</v>
      </c>
      <c r="E288" s="2">
        <v>0.1350182362634933</v>
      </c>
      <c r="F288" s="2">
        <v>0.61373390557939911</v>
      </c>
      <c r="G288" s="2">
        <v>0.121244635193133</v>
      </c>
      <c r="H288" s="2">
        <v>0.1609442060085837</v>
      </c>
      <c r="I288" s="2">
        <v>0.32939914163090128</v>
      </c>
      <c r="J288" s="2">
        <v>4.4667432124013202E-2</v>
      </c>
      <c r="K288" s="2">
        <v>106810.2000000003</v>
      </c>
      <c r="L288" s="2" t="s">
        <v>9934</v>
      </c>
      <c r="M288" s="3" t="str">
        <f ca="1">IFERROR(__xludf.DUMMYFUNCTION("REGEXREPLACE(F2387,""\D"", """")
"),"8")</f>
        <v>8</v>
      </c>
    </row>
    <row r="289" spans="1:13" ht="15.75" customHeight="1" x14ac:dyDescent="0.25">
      <c r="A289" s="1">
        <v>2546</v>
      </c>
      <c r="B289" s="2">
        <v>2547</v>
      </c>
      <c r="C289" s="2" t="s">
        <v>6818</v>
      </c>
      <c r="D289" s="2">
        <v>0.19058294236149309</v>
      </c>
      <c r="E289" s="2">
        <v>0.26214282918032622</v>
      </c>
      <c r="F289" s="2">
        <v>0.61090909090909096</v>
      </c>
      <c r="G289" s="2">
        <v>9.0909090909090912E-2</v>
      </c>
      <c r="H289" s="2">
        <v>0.1090909090909091</v>
      </c>
      <c r="I289" s="2">
        <v>0.25090909090909091</v>
      </c>
      <c r="J289" s="2">
        <v>3.6125518025754838E-2</v>
      </c>
      <c r="K289" s="2">
        <v>30139.399999999911</v>
      </c>
      <c r="L289" s="2" t="s">
        <v>10095</v>
      </c>
      <c r="M289" s="3" t="str">
        <f ca="1">IFERROR(__xludf.DUMMYFUNCTION("REGEXREPLACE(F2548,""\D"", """")
"),"8")</f>
        <v>8</v>
      </c>
    </row>
    <row r="290" spans="1:13" ht="15.75" customHeight="1" x14ac:dyDescent="0.25">
      <c r="A290" s="1">
        <v>2559</v>
      </c>
      <c r="B290" s="2">
        <v>2560</v>
      </c>
      <c r="C290" s="2" t="s">
        <v>6852</v>
      </c>
      <c r="D290" s="2">
        <v>0.1034259715412055</v>
      </c>
      <c r="E290" s="2">
        <v>0.12894797710221681</v>
      </c>
      <c r="F290" s="2">
        <v>0.620253164556962</v>
      </c>
      <c r="G290" s="2">
        <v>0.16455696202531639</v>
      </c>
      <c r="H290" s="2">
        <v>0.1139240506329114</v>
      </c>
      <c r="I290" s="2">
        <v>0.31645569620253172</v>
      </c>
      <c r="J290" s="2">
        <v>2.5065606868754201E-2</v>
      </c>
      <c r="K290" s="2">
        <v>9535.300000000012</v>
      </c>
      <c r="L290" s="2" t="s">
        <v>10108</v>
      </c>
      <c r="M290" s="3" t="str">
        <f ca="1">IFERROR(__xludf.DUMMYFUNCTION("REGEXREPLACE(F2561,""\D"", """")
"),"8")</f>
        <v>8</v>
      </c>
    </row>
    <row r="291" spans="1:13" ht="15.75" customHeight="1" x14ac:dyDescent="0.25">
      <c r="A291" s="1">
        <v>63</v>
      </c>
      <c r="B291" s="2">
        <v>64</v>
      </c>
      <c r="C291" s="2" t="s">
        <v>201</v>
      </c>
      <c r="D291" s="2">
        <v>0.20984866688895129</v>
      </c>
      <c r="E291" s="2">
        <v>0.1343075269919958</v>
      </c>
      <c r="F291" s="2">
        <v>0.62637362637362637</v>
      </c>
      <c r="G291" s="2">
        <v>0.15384615384615391</v>
      </c>
      <c r="H291" s="2">
        <v>0.1648351648351648</v>
      </c>
      <c r="I291" s="2">
        <v>0.35164835164835168</v>
      </c>
      <c r="J291" s="2">
        <v>6.1699022617254733E-2</v>
      </c>
      <c r="K291" s="2">
        <v>10192.800000000019</v>
      </c>
      <c r="L291" s="2" t="s">
        <v>7614</v>
      </c>
      <c r="M291" s="3" t="str">
        <f ca="1">IFERROR(__xludf.DUMMYFUNCTION("REGEXREPLACE(F65,""\D"", """")
"),"9")</f>
        <v>9</v>
      </c>
    </row>
    <row r="292" spans="1:13" ht="15.75" customHeight="1" x14ac:dyDescent="0.25">
      <c r="A292" s="1">
        <v>90</v>
      </c>
      <c r="B292" s="2">
        <v>91</v>
      </c>
      <c r="C292" s="2" t="s">
        <v>279</v>
      </c>
      <c r="D292" s="2">
        <v>0.16872465797451511</v>
      </c>
      <c r="E292" s="2">
        <v>0.22720652762596261</v>
      </c>
      <c r="F292" s="2">
        <v>0.60697674418604652</v>
      </c>
      <c r="G292" s="2">
        <v>0.1186046511627907</v>
      </c>
      <c r="H292" s="2">
        <v>0.14418604651162789</v>
      </c>
      <c r="I292" s="2">
        <v>0.28837209302325578</v>
      </c>
      <c r="J292" s="2">
        <v>4.318048598010267E-2</v>
      </c>
      <c r="K292" s="2">
        <v>48869.099999999627</v>
      </c>
      <c r="L292" s="2" t="s">
        <v>7641</v>
      </c>
      <c r="M292" s="3" t="str">
        <f ca="1">IFERROR(__xludf.DUMMYFUNCTION("REGEXREPLACE(F92,""\D"", """")
"),"9")</f>
        <v>9</v>
      </c>
    </row>
    <row r="293" spans="1:13" ht="15.75" customHeight="1" x14ac:dyDescent="0.25">
      <c r="A293" s="1">
        <v>124</v>
      </c>
      <c r="B293" s="2">
        <v>125</v>
      </c>
      <c r="C293" s="2" t="s">
        <v>373</v>
      </c>
      <c r="D293" s="2">
        <v>0.15134952656024911</v>
      </c>
      <c r="E293" s="2">
        <v>0.15208662728987291</v>
      </c>
      <c r="F293" s="2">
        <v>0.6470588235294118</v>
      </c>
      <c r="G293" s="2">
        <v>0.20588235294117649</v>
      </c>
      <c r="H293" s="2">
        <v>0.1176470588235294</v>
      </c>
      <c r="I293" s="2">
        <v>0.36274509803921567</v>
      </c>
      <c r="J293" s="2">
        <v>4.3344560059425212E-2</v>
      </c>
      <c r="K293" s="2">
        <v>10939.00000000002</v>
      </c>
      <c r="L293" s="2" t="s">
        <v>7675</v>
      </c>
      <c r="M293" s="3" t="str">
        <f ca="1">IFERROR(__xludf.DUMMYFUNCTION("REGEXREPLACE(F126,""\D"", """")
"),"9")</f>
        <v>9</v>
      </c>
    </row>
    <row r="294" spans="1:13" ht="15.75" customHeight="1" x14ac:dyDescent="0.25">
      <c r="A294" s="1">
        <v>279</v>
      </c>
      <c r="B294" s="2">
        <v>280</v>
      </c>
      <c r="C294" s="2" t="s">
        <v>796</v>
      </c>
      <c r="D294" s="2">
        <v>0.14502758500512919</v>
      </c>
      <c r="E294" s="2">
        <v>0.1558221897838199</v>
      </c>
      <c r="F294" s="2">
        <v>0.63306451612903225</v>
      </c>
      <c r="G294" s="2">
        <v>0.1411290322580645</v>
      </c>
      <c r="H294" s="2">
        <v>0.14516129032258071</v>
      </c>
      <c r="I294" s="2">
        <v>0.33870967741935482</v>
      </c>
      <c r="J294" s="2">
        <v>4.0171193111668183E-2</v>
      </c>
      <c r="K294" s="2">
        <v>28454.69999999999</v>
      </c>
      <c r="L294" s="2" t="s">
        <v>7830</v>
      </c>
      <c r="M294" s="3" t="str">
        <f ca="1">IFERROR(__xludf.DUMMYFUNCTION("REGEXREPLACE(F281,""\D"", """")
"),"9")</f>
        <v>9</v>
      </c>
    </row>
    <row r="295" spans="1:13" ht="15.75" customHeight="1" x14ac:dyDescent="0.25">
      <c r="A295" s="1">
        <v>303</v>
      </c>
      <c r="B295" s="2">
        <v>304</v>
      </c>
      <c r="C295" s="2" t="s">
        <v>868</v>
      </c>
      <c r="D295" s="2">
        <v>0.1482740458489864</v>
      </c>
      <c r="E295" s="2">
        <v>0.26290953776737969</v>
      </c>
      <c r="F295" s="2">
        <v>0.60773480662983426</v>
      </c>
      <c r="G295" s="2">
        <v>8.0110497237569064E-2</v>
      </c>
      <c r="H295" s="2">
        <v>0.138121546961326</v>
      </c>
      <c r="I295" s="2">
        <v>0.24861878453038669</v>
      </c>
      <c r="J295" s="2">
        <v>3.0319974786461559E-2</v>
      </c>
      <c r="K295" s="2">
        <v>39052.899999999747</v>
      </c>
      <c r="L295" s="2" t="s">
        <v>7854</v>
      </c>
      <c r="M295" s="3" t="str">
        <f ca="1">IFERROR(__xludf.DUMMYFUNCTION("REGEXREPLACE(F305,""\D"", """")
"),"9")</f>
        <v>9</v>
      </c>
    </row>
    <row r="296" spans="1:13" ht="15.75" customHeight="1" x14ac:dyDescent="0.25">
      <c r="A296" s="1">
        <v>323</v>
      </c>
      <c r="B296" s="2">
        <v>324</v>
      </c>
      <c r="C296" s="2" t="s">
        <v>921</v>
      </c>
      <c r="D296" s="2">
        <v>0.15016220152754969</v>
      </c>
      <c r="E296" s="2">
        <v>0.18228636304754409</v>
      </c>
      <c r="F296" s="2">
        <v>0.61295971978984243</v>
      </c>
      <c r="G296" s="2">
        <v>0.11033274956217159</v>
      </c>
      <c r="H296" s="2">
        <v>0.13835376532399299</v>
      </c>
      <c r="I296" s="2">
        <v>0.28896672504378279</v>
      </c>
      <c r="J296" s="2">
        <v>3.6787884911890931E-2</v>
      </c>
      <c r="K296" s="2">
        <v>127416.6000000014</v>
      </c>
      <c r="L296" s="2" t="s">
        <v>7874</v>
      </c>
      <c r="M296" s="3" t="str">
        <f ca="1">IFERROR(__xludf.DUMMYFUNCTION("REGEXREPLACE(F325,""\D"", """")
"),"9")</f>
        <v>9</v>
      </c>
    </row>
    <row r="297" spans="1:13" ht="15.75" customHeight="1" x14ac:dyDescent="0.25">
      <c r="A297" s="1">
        <v>341</v>
      </c>
      <c r="B297" s="2">
        <v>342</v>
      </c>
      <c r="C297" s="2" t="s">
        <v>972</v>
      </c>
      <c r="D297" s="2">
        <v>0.17690434947812911</v>
      </c>
      <c r="E297" s="2">
        <v>0.1656703772622854</v>
      </c>
      <c r="F297" s="2">
        <v>0.6342592592592593</v>
      </c>
      <c r="G297" s="2">
        <v>0.1234567901234568</v>
      </c>
      <c r="H297" s="2">
        <v>0.1512345679012346</v>
      </c>
      <c r="I297" s="2">
        <v>0.31018518518518517</v>
      </c>
      <c r="J297" s="2">
        <v>4.7685954355604118E-2</v>
      </c>
      <c r="K297" s="2">
        <v>72556.599999999715</v>
      </c>
      <c r="L297" s="2" t="s">
        <v>7892</v>
      </c>
      <c r="M297" s="3" t="str">
        <f ca="1">IFERROR(__xludf.DUMMYFUNCTION("REGEXREPLACE(F343,""\D"", """")
"),"9")</f>
        <v>9</v>
      </c>
    </row>
    <row r="298" spans="1:13" ht="15.75" customHeight="1" x14ac:dyDescent="0.25">
      <c r="A298" s="1">
        <v>413</v>
      </c>
      <c r="B298" s="2">
        <v>414</v>
      </c>
      <c r="C298" s="2" t="s">
        <v>1170</v>
      </c>
      <c r="D298" s="2">
        <v>0.150939855002928</v>
      </c>
      <c r="E298" s="2">
        <v>0.17363792435775</v>
      </c>
      <c r="F298" s="2">
        <v>0.66242038216560506</v>
      </c>
      <c r="G298" s="2">
        <v>0.15286624203821661</v>
      </c>
      <c r="H298" s="2">
        <v>0.13375796178343949</v>
      </c>
      <c r="I298" s="2">
        <v>0.34394904458598718</v>
      </c>
      <c r="J298" s="2">
        <v>4.0917536454453222E-2</v>
      </c>
      <c r="K298" s="2">
        <v>17556.60000000002</v>
      </c>
      <c r="L298" s="2" t="s">
        <v>7964</v>
      </c>
      <c r="M298" s="3" t="str">
        <f ca="1">IFERROR(__xludf.DUMMYFUNCTION("REGEXREPLACE(F415,""\D"", """")
"),"9")</f>
        <v>9</v>
      </c>
    </row>
    <row r="299" spans="1:13" ht="15.75" customHeight="1" x14ac:dyDescent="0.25">
      <c r="A299" s="1">
        <v>501</v>
      </c>
      <c r="B299" s="2">
        <v>502</v>
      </c>
      <c r="C299" s="2" t="s">
        <v>1407</v>
      </c>
      <c r="D299" s="2">
        <v>0.14574178499536611</v>
      </c>
      <c r="E299" s="2">
        <v>0.2362305042140716</v>
      </c>
      <c r="F299" s="2">
        <v>0.55400696864111498</v>
      </c>
      <c r="G299" s="2">
        <v>0.1167247386759582</v>
      </c>
      <c r="H299" s="2">
        <v>0.13066202090592341</v>
      </c>
      <c r="I299" s="2">
        <v>0.27003484320557491</v>
      </c>
      <c r="J299" s="2">
        <v>3.5375386351054118E-2</v>
      </c>
      <c r="K299" s="2">
        <v>66358.999999999607</v>
      </c>
      <c r="L299" s="2" t="s">
        <v>8052</v>
      </c>
      <c r="M299" s="3" t="str">
        <f ca="1">IFERROR(__xludf.DUMMYFUNCTION("REGEXREPLACE(F503,""\D"", """")
"),"9")</f>
        <v>9</v>
      </c>
    </row>
    <row r="300" spans="1:13" ht="15.75" customHeight="1" x14ac:dyDescent="0.25">
      <c r="A300" s="1">
        <v>502</v>
      </c>
      <c r="B300" s="2">
        <v>503</v>
      </c>
      <c r="C300" s="2" t="s">
        <v>1410</v>
      </c>
      <c r="D300" s="2">
        <v>0.1371370296271571</v>
      </c>
      <c r="E300" s="2">
        <v>0.2572298572383328</v>
      </c>
      <c r="F300" s="2">
        <v>0.60206185567010306</v>
      </c>
      <c r="G300" s="2">
        <v>9.6907216494845363E-2</v>
      </c>
      <c r="H300" s="2">
        <v>0.14639175257731959</v>
      </c>
      <c r="I300" s="2">
        <v>0.27422680412371142</v>
      </c>
      <c r="J300" s="2">
        <v>3.2002084341969259E-2</v>
      </c>
      <c r="K300" s="2">
        <v>53754.999999999513</v>
      </c>
      <c r="L300" s="2" t="s">
        <v>8053</v>
      </c>
      <c r="M300" s="3" t="str">
        <f ca="1">IFERROR(__xludf.DUMMYFUNCTION("REGEXREPLACE(F504,""\D"", """")
"),"9")</f>
        <v>9</v>
      </c>
    </row>
    <row r="301" spans="1:13" ht="15.75" customHeight="1" x14ac:dyDescent="0.25">
      <c r="A301" s="1">
        <v>503</v>
      </c>
      <c r="B301" s="2">
        <v>504</v>
      </c>
      <c r="C301" s="2" t="s">
        <v>1413</v>
      </c>
      <c r="D301" s="2">
        <v>0.17030960390473579</v>
      </c>
      <c r="E301" s="2">
        <v>0.2198236331921376</v>
      </c>
      <c r="F301" s="2">
        <v>0.5938697318007663</v>
      </c>
      <c r="G301" s="2">
        <v>0.10727969348659</v>
      </c>
      <c r="H301" s="2">
        <v>0.12643678160919539</v>
      </c>
      <c r="I301" s="2">
        <v>0.28160919540229878</v>
      </c>
      <c r="J301" s="2">
        <v>3.8858058807913202E-2</v>
      </c>
      <c r="K301" s="2">
        <v>59857.699999999473</v>
      </c>
      <c r="L301" s="2" t="s">
        <v>8054</v>
      </c>
      <c r="M301" s="3" t="str">
        <f ca="1">IFERROR(__xludf.DUMMYFUNCTION("REGEXREPLACE(F505,""\D"", """")
"),"9")</f>
        <v>9</v>
      </c>
    </row>
    <row r="302" spans="1:13" ht="15.75" customHeight="1" x14ac:dyDescent="0.25">
      <c r="A302" s="1">
        <v>507</v>
      </c>
      <c r="B302" s="2">
        <v>508</v>
      </c>
      <c r="C302" s="2" t="s">
        <v>1425</v>
      </c>
      <c r="D302" s="2">
        <v>0.17819273020394891</v>
      </c>
      <c r="E302" s="2">
        <v>0.18153790417370719</v>
      </c>
      <c r="F302" s="2">
        <v>0.60642570281124497</v>
      </c>
      <c r="G302" s="2">
        <v>0.11044176706827311</v>
      </c>
      <c r="H302" s="2">
        <v>0.15662650602409639</v>
      </c>
      <c r="I302" s="2">
        <v>0.30722891566265059</v>
      </c>
      <c r="J302" s="2">
        <v>4.5987921829148903E-2</v>
      </c>
      <c r="K302" s="2">
        <v>58398.89999999947</v>
      </c>
      <c r="L302" s="2" t="s">
        <v>8058</v>
      </c>
      <c r="M302" s="3" t="str">
        <f ca="1">IFERROR(__xludf.DUMMYFUNCTION("REGEXREPLACE(F509,""\D"", """")
"),"9")</f>
        <v>9</v>
      </c>
    </row>
    <row r="303" spans="1:13" ht="15.75" customHeight="1" x14ac:dyDescent="0.25">
      <c r="A303" s="1">
        <v>525</v>
      </c>
      <c r="B303" s="2">
        <v>526</v>
      </c>
      <c r="C303" s="2" t="s">
        <v>1472</v>
      </c>
      <c r="D303" s="2">
        <v>0.14604977899059249</v>
      </c>
      <c r="E303" s="2">
        <v>0.18463558573796091</v>
      </c>
      <c r="F303" s="2">
        <v>0.59602649006622521</v>
      </c>
      <c r="G303" s="2">
        <v>0.1103752759381898</v>
      </c>
      <c r="H303" s="2">
        <v>0.14569536423841059</v>
      </c>
      <c r="I303" s="2">
        <v>0.28918322295805737</v>
      </c>
      <c r="J303" s="2">
        <v>3.6255420487993829E-2</v>
      </c>
      <c r="K303" s="2">
        <v>50752.799999999559</v>
      </c>
      <c r="L303" s="2" t="s">
        <v>8076</v>
      </c>
      <c r="M303" s="3" t="str">
        <f ca="1">IFERROR(__xludf.DUMMYFUNCTION("REGEXREPLACE(F527,""\D"", """")
"),"9")</f>
        <v>9</v>
      </c>
    </row>
    <row r="304" spans="1:13" ht="15.75" customHeight="1" x14ac:dyDescent="0.25">
      <c r="A304" s="1">
        <v>584</v>
      </c>
      <c r="B304" s="2">
        <v>585</v>
      </c>
      <c r="C304" s="2" t="s">
        <v>1634</v>
      </c>
      <c r="D304" s="2">
        <v>0.14720483643840229</v>
      </c>
      <c r="E304" s="2">
        <v>0.17652688898295241</v>
      </c>
      <c r="F304" s="2">
        <v>0.58974358974358976</v>
      </c>
      <c r="G304" s="2">
        <v>0.1242603550295858</v>
      </c>
      <c r="H304" s="2">
        <v>0.15581854043392501</v>
      </c>
      <c r="I304" s="2">
        <v>0.32149901380670609</v>
      </c>
      <c r="J304" s="2">
        <v>4.0265822322984708E-2</v>
      </c>
      <c r="K304" s="2">
        <v>58602.79999999945</v>
      </c>
      <c r="L304" s="2" t="s">
        <v>8135</v>
      </c>
      <c r="M304" s="3" t="str">
        <f ca="1">IFERROR(__xludf.DUMMYFUNCTION("REGEXREPLACE(F586,""\D"", """")
"),"9")</f>
        <v>9</v>
      </c>
    </row>
    <row r="305" spans="1:13" ht="15.75" customHeight="1" x14ac:dyDescent="0.25">
      <c r="A305" s="1">
        <v>595</v>
      </c>
      <c r="B305" s="2">
        <v>596</v>
      </c>
      <c r="C305" s="2" t="s">
        <v>1663</v>
      </c>
      <c r="D305" s="2">
        <v>0.1598331978330304</v>
      </c>
      <c r="E305" s="2">
        <v>0.37352761941945251</v>
      </c>
      <c r="F305" s="2">
        <v>0.53793103448275859</v>
      </c>
      <c r="G305" s="2">
        <v>8.9655172413793102E-2</v>
      </c>
      <c r="H305" s="2">
        <v>0.10344827586206901</v>
      </c>
      <c r="I305" s="2">
        <v>0.2103448275862069</v>
      </c>
      <c r="J305" s="2">
        <v>2.9304644343119472E-2</v>
      </c>
      <c r="K305" s="2">
        <v>32486.699999999892</v>
      </c>
      <c r="L305" s="2" t="s">
        <v>8146</v>
      </c>
      <c r="M305" s="3" t="str">
        <f ca="1">IFERROR(__xludf.DUMMYFUNCTION("REGEXREPLACE(F597,""\D"", """")
"),"9")</f>
        <v>9</v>
      </c>
    </row>
    <row r="306" spans="1:13" ht="15.75" customHeight="1" x14ac:dyDescent="0.25">
      <c r="A306" s="1">
        <v>648</v>
      </c>
      <c r="B306" s="2">
        <v>649</v>
      </c>
      <c r="C306" s="2" t="s">
        <v>1803</v>
      </c>
      <c r="D306" s="2">
        <v>0.1509563746596112</v>
      </c>
      <c r="E306" s="2">
        <v>0.2003918565861379</v>
      </c>
      <c r="F306" s="2">
        <v>0.66180758017492713</v>
      </c>
      <c r="G306" s="2">
        <v>0.1107871720116618</v>
      </c>
      <c r="H306" s="2">
        <v>0.13411078717201169</v>
      </c>
      <c r="I306" s="2">
        <v>0.28279883381924198</v>
      </c>
      <c r="J306" s="2">
        <v>3.5713876263795297E-2</v>
      </c>
      <c r="K306" s="2">
        <v>37802.39999999979</v>
      </c>
      <c r="L306" s="2" t="s">
        <v>8199</v>
      </c>
      <c r="M306" s="3" t="str">
        <f ca="1">IFERROR(__xludf.DUMMYFUNCTION("REGEXREPLACE(F650,""\D"", """")
"),"9")</f>
        <v>9</v>
      </c>
    </row>
    <row r="307" spans="1:13" ht="15.75" customHeight="1" x14ac:dyDescent="0.25">
      <c r="A307" s="1">
        <v>816</v>
      </c>
      <c r="B307" s="2">
        <v>817</v>
      </c>
      <c r="C307" s="2" t="s">
        <v>2258</v>
      </c>
      <c r="D307" s="2">
        <v>0.17165538368848629</v>
      </c>
      <c r="E307" s="2">
        <v>0.17693593866664881</v>
      </c>
      <c r="F307" s="2">
        <v>0.6428571428571429</v>
      </c>
      <c r="G307" s="2">
        <v>0.1092436974789916</v>
      </c>
      <c r="H307" s="2">
        <v>0.14285714285714279</v>
      </c>
      <c r="I307" s="2">
        <v>0.29831932773109238</v>
      </c>
      <c r="J307" s="2">
        <v>4.1110508304087537E-2</v>
      </c>
      <c r="K307" s="2">
        <v>26373.399999999961</v>
      </c>
      <c r="L307" s="2" t="s">
        <v>8367</v>
      </c>
      <c r="M307" s="3" t="str">
        <f ca="1">IFERROR(__xludf.DUMMYFUNCTION("REGEXREPLACE(F818,""\D"", """")
"),"9")</f>
        <v>9</v>
      </c>
    </row>
    <row r="308" spans="1:13" ht="15.75" customHeight="1" x14ac:dyDescent="0.25">
      <c r="A308" s="1">
        <v>919</v>
      </c>
      <c r="B308" s="2">
        <v>920</v>
      </c>
      <c r="C308" s="2" t="s">
        <v>2526</v>
      </c>
      <c r="D308" s="2">
        <v>0.1923953103022287</v>
      </c>
      <c r="E308" s="2">
        <v>0.1281922721518412</v>
      </c>
      <c r="F308" s="2">
        <v>0.6093023255813953</v>
      </c>
      <c r="G308" s="2">
        <v>0.1069767441860465</v>
      </c>
      <c r="H308" s="2">
        <v>0.1767441860465116</v>
      </c>
      <c r="I308" s="2">
        <v>0.32093023255813952</v>
      </c>
      <c r="J308" s="2">
        <v>5.0657074741382771E-2</v>
      </c>
      <c r="K308" s="2">
        <v>24507.899999999991</v>
      </c>
      <c r="L308" s="2" t="s">
        <v>8470</v>
      </c>
      <c r="M308" s="3" t="str">
        <f ca="1">IFERROR(__xludf.DUMMYFUNCTION("REGEXREPLACE(F921,""\D"", """")
"),"9")</f>
        <v>9</v>
      </c>
    </row>
    <row r="309" spans="1:13" ht="15.75" customHeight="1" x14ac:dyDescent="0.25">
      <c r="A309" s="1">
        <v>942</v>
      </c>
      <c r="B309" s="2">
        <v>943</v>
      </c>
      <c r="C309" s="2" t="s">
        <v>2590</v>
      </c>
      <c r="D309" s="2">
        <v>0.1202227741435558</v>
      </c>
      <c r="E309" s="2">
        <v>0.18552031393449711</v>
      </c>
      <c r="F309" s="2">
        <v>0.70627062706270627</v>
      </c>
      <c r="G309" s="2">
        <v>0.14851485148514851</v>
      </c>
      <c r="H309" s="2">
        <v>0.17161716171617161</v>
      </c>
      <c r="I309" s="2">
        <v>0.32673267326732669</v>
      </c>
      <c r="J309" s="2">
        <v>3.7509762182836227E-2</v>
      </c>
      <c r="K309" s="2">
        <v>33416.599999999853</v>
      </c>
      <c r="L309" s="2" t="s">
        <v>8492</v>
      </c>
      <c r="M309" s="3" t="str">
        <f ca="1">IFERROR(__xludf.DUMMYFUNCTION("REGEXREPLACE(F944,""\D"", """")
"),"9")</f>
        <v>9</v>
      </c>
    </row>
    <row r="310" spans="1:13" ht="15.75" customHeight="1" x14ac:dyDescent="0.25">
      <c r="A310" s="1">
        <v>949</v>
      </c>
      <c r="B310" s="2">
        <v>950</v>
      </c>
      <c r="C310" s="2" t="s">
        <v>2611</v>
      </c>
      <c r="D310" s="2">
        <v>0.14910504597840141</v>
      </c>
      <c r="E310" s="2">
        <v>0.25628310002267402</v>
      </c>
      <c r="F310" s="2">
        <v>0.63466042154566749</v>
      </c>
      <c r="G310" s="2">
        <v>8.1967213114754092E-2</v>
      </c>
      <c r="H310" s="2">
        <v>0.15925058548009369</v>
      </c>
      <c r="I310" s="2">
        <v>0.27400468384074939</v>
      </c>
      <c r="J310" s="2">
        <v>3.3390216550163741E-2</v>
      </c>
      <c r="K310" s="2">
        <v>46793.999999999607</v>
      </c>
      <c r="L310" s="2" t="s">
        <v>8499</v>
      </c>
      <c r="M310" s="3" t="str">
        <f ca="1">IFERROR(__xludf.DUMMYFUNCTION("REGEXREPLACE(F951,""\D"", """")
"),"9")</f>
        <v>9</v>
      </c>
    </row>
    <row r="311" spans="1:13" ht="15.75" customHeight="1" x14ac:dyDescent="0.25">
      <c r="A311" s="1">
        <v>1035</v>
      </c>
      <c r="B311" s="2">
        <v>1036</v>
      </c>
      <c r="C311" s="2" t="s">
        <v>2846</v>
      </c>
      <c r="D311" s="2">
        <v>0.18069992313130001</v>
      </c>
      <c r="E311" s="2">
        <v>0.18510340944929429</v>
      </c>
      <c r="F311" s="2">
        <v>0.62618595825426948</v>
      </c>
      <c r="G311" s="2">
        <v>0.12713472485768501</v>
      </c>
      <c r="H311" s="2">
        <v>0.13662239089184061</v>
      </c>
      <c r="I311" s="2">
        <v>0.29222011385199242</v>
      </c>
      <c r="J311" s="2">
        <v>4.6812704508923893E-2</v>
      </c>
      <c r="K311" s="2">
        <v>59495.69999999943</v>
      </c>
      <c r="L311" s="2" t="s">
        <v>8585</v>
      </c>
      <c r="M311" s="3" t="str">
        <f ca="1">IFERROR(__xludf.DUMMYFUNCTION("REGEXREPLACE(F1037,""\D"", """")
"),"9")</f>
        <v>9</v>
      </c>
    </row>
    <row r="312" spans="1:13" ht="15.75" customHeight="1" x14ac:dyDescent="0.25">
      <c r="A312" s="1">
        <v>1104</v>
      </c>
      <c r="B312" s="2">
        <v>1105</v>
      </c>
      <c r="C312" s="2" t="s">
        <v>3028</v>
      </c>
      <c r="D312" s="2">
        <v>0.1385369488287298</v>
      </c>
      <c r="E312" s="2">
        <v>0.1991728796223286</v>
      </c>
      <c r="F312" s="2">
        <v>0.63084112149532712</v>
      </c>
      <c r="G312" s="2">
        <v>7.476635514018691E-2</v>
      </c>
      <c r="H312" s="2">
        <v>0.13084112149532709</v>
      </c>
      <c r="I312" s="2">
        <v>0.27570093457943923</v>
      </c>
      <c r="J312" s="2">
        <v>2.589428140643146E-2</v>
      </c>
      <c r="K312" s="2">
        <v>23097.299999999981</v>
      </c>
      <c r="L312" s="2" t="s">
        <v>8654</v>
      </c>
      <c r="M312" s="3" t="str">
        <f ca="1">IFERROR(__xludf.DUMMYFUNCTION("REGEXREPLACE(F1106,""\D"", """")
"),"9")</f>
        <v>9</v>
      </c>
    </row>
    <row r="313" spans="1:13" ht="15.75" customHeight="1" x14ac:dyDescent="0.25">
      <c r="A313" s="1">
        <v>1149</v>
      </c>
      <c r="B313" s="2">
        <v>1150</v>
      </c>
      <c r="C313" s="2" t="s">
        <v>3147</v>
      </c>
      <c r="D313" s="2">
        <v>0.20617163141837369</v>
      </c>
      <c r="E313" s="2">
        <v>0.28885294721745158</v>
      </c>
      <c r="F313" s="2">
        <v>0.6404494382022472</v>
      </c>
      <c r="G313" s="2">
        <v>0.1179775280898876</v>
      </c>
      <c r="H313" s="2">
        <v>8.98876404494382E-2</v>
      </c>
      <c r="I313" s="2">
        <v>0.24719101123595499</v>
      </c>
      <c r="J313" s="2">
        <v>3.9423865492008277E-2</v>
      </c>
      <c r="K313" s="2">
        <v>19283.499999999989</v>
      </c>
      <c r="L313" s="2" t="s">
        <v>8699</v>
      </c>
      <c r="M313" s="3" t="str">
        <f ca="1">IFERROR(__xludf.DUMMYFUNCTION("REGEXREPLACE(F1151,""\D"", """")
"),"9")</f>
        <v>9</v>
      </c>
    </row>
    <row r="314" spans="1:13" ht="15.75" customHeight="1" x14ac:dyDescent="0.25">
      <c r="A314" s="1">
        <v>1178</v>
      </c>
      <c r="B314" s="2">
        <v>1179</v>
      </c>
      <c r="C314" s="2" t="s">
        <v>3228</v>
      </c>
      <c r="D314" s="2">
        <v>0.14540395823395799</v>
      </c>
      <c r="E314" s="2">
        <v>0.23453174219418149</v>
      </c>
      <c r="F314" s="2">
        <v>0.56890459363957602</v>
      </c>
      <c r="G314" s="2">
        <v>0.1060070671378092</v>
      </c>
      <c r="H314" s="2">
        <v>0.13780918727915201</v>
      </c>
      <c r="I314" s="2">
        <v>0.26148409893992941</v>
      </c>
      <c r="J314" s="2">
        <v>3.3877556089476638E-2</v>
      </c>
      <c r="K314" s="2">
        <v>32906.999999999898</v>
      </c>
      <c r="L314" s="2" t="s">
        <v>8728</v>
      </c>
      <c r="M314" s="3" t="str">
        <f ca="1">IFERROR(__xludf.DUMMYFUNCTION("REGEXREPLACE(F1180,""\D"", """")
"),"9")</f>
        <v>9</v>
      </c>
    </row>
    <row r="315" spans="1:13" ht="15.75" customHeight="1" x14ac:dyDescent="0.25">
      <c r="A315" s="1">
        <v>1293</v>
      </c>
      <c r="B315" s="2">
        <v>1294</v>
      </c>
      <c r="C315" s="2" t="s">
        <v>3538</v>
      </c>
      <c r="D315" s="2">
        <v>0.18371946749251</v>
      </c>
      <c r="E315" s="2">
        <v>0.1434189021492499</v>
      </c>
      <c r="F315" s="2">
        <v>0.62561576354679804</v>
      </c>
      <c r="G315" s="2">
        <v>0.1149425287356322</v>
      </c>
      <c r="H315" s="2">
        <v>0.15927750410509031</v>
      </c>
      <c r="I315" s="2">
        <v>0.31855500821018062</v>
      </c>
      <c r="J315" s="2">
        <v>4.8959141318652623E-2</v>
      </c>
      <c r="K315" s="2">
        <v>68066.199999999633</v>
      </c>
      <c r="L315" s="2" t="s">
        <v>8843</v>
      </c>
      <c r="M315" s="3" t="str">
        <f ca="1">IFERROR(__xludf.DUMMYFUNCTION("REGEXREPLACE(F1295,""\D"", """")
"),"9")</f>
        <v>9</v>
      </c>
    </row>
    <row r="316" spans="1:13" ht="15.75" customHeight="1" x14ac:dyDescent="0.25">
      <c r="A316" s="1">
        <v>1452</v>
      </c>
      <c r="B316" s="2">
        <v>1453</v>
      </c>
      <c r="C316" s="2" t="s">
        <v>3984</v>
      </c>
      <c r="D316" s="2">
        <v>0.16069068775894141</v>
      </c>
      <c r="E316" s="2">
        <v>0.18254918224496569</v>
      </c>
      <c r="F316" s="2">
        <v>0.67002518891687657</v>
      </c>
      <c r="G316" s="2">
        <v>0.11083123425692699</v>
      </c>
      <c r="H316" s="2">
        <v>0.16624685138539039</v>
      </c>
      <c r="I316" s="2">
        <v>0.31738035264483633</v>
      </c>
      <c r="J316" s="2">
        <v>4.2604612462398952E-2</v>
      </c>
      <c r="K316" s="2">
        <v>43332.399999999667</v>
      </c>
      <c r="L316" s="2" t="s">
        <v>9002</v>
      </c>
      <c r="M316" s="3" t="str">
        <f ca="1">IFERROR(__xludf.DUMMYFUNCTION("REGEXREPLACE(F1454,""\D"", """")
"),"9")</f>
        <v>9</v>
      </c>
    </row>
    <row r="317" spans="1:13" ht="15.75" customHeight="1" x14ac:dyDescent="0.25">
      <c r="A317" s="1">
        <v>1515</v>
      </c>
      <c r="B317" s="2">
        <v>1516</v>
      </c>
      <c r="C317" s="2" t="s">
        <v>4149</v>
      </c>
      <c r="D317" s="2">
        <v>0.1616447255979894</v>
      </c>
      <c r="E317" s="2">
        <v>0.52647782720324432</v>
      </c>
      <c r="F317" s="2">
        <v>0.55371900826446285</v>
      </c>
      <c r="G317" s="2">
        <v>8.2644628099173556E-2</v>
      </c>
      <c r="H317" s="2">
        <v>0.1074380165289256</v>
      </c>
      <c r="I317" s="2">
        <v>0.19834710743801651</v>
      </c>
      <c r="J317" s="2">
        <v>2.678847282756593E-2</v>
      </c>
      <c r="K317" s="2">
        <v>13356.000000000029</v>
      </c>
      <c r="L317" s="2" t="s">
        <v>9065</v>
      </c>
      <c r="M317" s="3" t="str">
        <f ca="1">IFERROR(__xludf.DUMMYFUNCTION("REGEXREPLACE(F1517,""\D"", """")
"),"9")</f>
        <v>9</v>
      </c>
    </row>
    <row r="318" spans="1:13" ht="15.75" customHeight="1" x14ac:dyDescent="0.25">
      <c r="A318" s="1">
        <v>1739</v>
      </c>
      <c r="B318" s="2">
        <v>1740</v>
      </c>
      <c r="C318" s="2" t="s">
        <v>4729</v>
      </c>
      <c r="D318" s="2">
        <v>0.14314582706215179</v>
      </c>
      <c r="E318" s="2">
        <v>2.4194500388465861E-2</v>
      </c>
      <c r="F318" s="2">
        <v>0.7191011235955056</v>
      </c>
      <c r="G318" s="2">
        <v>0.29213483146067409</v>
      </c>
      <c r="H318" s="2">
        <v>0.11235955056179769</v>
      </c>
      <c r="I318" s="2">
        <v>0.449438202247191</v>
      </c>
      <c r="J318" s="2">
        <v>4.6147324392560272E-2</v>
      </c>
      <c r="K318" s="2">
        <v>10439.300000000019</v>
      </c>
      <c r="L318" s="2" t="s">
        <v>9289</v>
      </c>
      <c r="M318" s="3" t="str">
        <f ca="1">IFERROR(__xludf.DUMMYFUNCTION("REGEXREPLACE(F1741,""\D"", """")
"),"9")</f>
        <v>9</v>
      </c>
    </row>
    <row r="319" spans="1:13" ht="15.75" customHeight="1" x14ac:dyDescent="0.25">
      <c r="A319" s="1">
        <v>1741</v>
      </c>
      <c r="B319" s="2">
        <v>1742</v>
      </c>
      <c r="C319" s="2" t="s">
        <v>4735</v>
      </c>
      <c r="D319" s="2">
        <v>0.14367347967555871</v>
      </c>
      <c r="E319" s="2">
        <v>0.11878528231009421</v>
      </c>
      <c r="F319" s="2">
        <v>0.6450511945392492</v>
      </c>
      <c r="G319" s="2">
        <v>0.14334470989761089</v>
      </c>
      <c r="H319" s="2">
        <v>0.19112627986348121</v>
      </c>
      <c r="I319" s="2">
        <v>0.35494880546075092</v>
      </c>
      <c r="J319" s="2">
        <v>4.6379291519709459E-2</v>
      </c>
      <c r="K319" s="2">
        <v>32246.199999999892</v>
      </c>
      <c r="L319" s="2" t="s">
        <v>9291</v>
      </c>
      <c r="M319" s="3" t="str">
        <f ca="1">IFERROR(__xludf.DUMMYFUNCTION("REGEXREPLACE(F1743,""\D"", """")
"),"9")</f>
        <v>9</v>
      </c>
    </row>
    <row r="320" spans="1:13" ht="15.75" customHeight="1" x14ac:dyDescent="0.25">
      <c r="A320" s="1">
        <v>1885</v>
      </c>
      <c r="B320" s="2">
        <v>1886</v>
      </c>
      <c r="C320" s="2" t="s">
        <v>5131</v>
      </c>
      <c r="D320" s="2">
        <v>0.19082452015418511</v>
      </c>
      <c r="E320" s="2">
        <v>0.24131882141528641</v>
      </c>
      <c r="F320" s="2">
        <v>0.50980392156862742</v>
      </c>
      <c r="G320" s="2">
        <v>0.1137254901960784</v>
      </c>
      <c r="H320" s="2">
        <v>0.1254901960784314</v>
      </c>
      <c r="I320" s="2">
        <v>0.26666666666666672</v>
      </c>
      <c r="J320" s="2">
        <v>4.3714120909056443E-2</v>
      </c>
      <c r="K320" s="2">
        <v>29860.599999999951</v>
      </c>
      <c r="L320" s="2" t="s">
        <v>9435</v>
      </c>
      <c r="M320" s="3" t="str">
        <f ca="1">IFERROR(__xludf.DUMMYFUNCTION("REGEXREPLACE(F1887,""\D"", """")
"),"9")</f>
        <v>9</v>
      </c>
    </row>
    <row r="321" spans="1:13" ht="15.75" customHeight="1" x14ac:dyDescent="0.25">
      <c r="A321" s="1">
        <v>1944</v>
      </c>
      <c r="B321" s="2">
        <v>1945</v>
      </c>
      <c r="C321" s="2" t="s">
        <v>5284</v>
      </c>
      <c r="D321" s="2">
        <v>0.1696434222580519</v>
      </c>
      <c r="E321" s="2">
        <v>0.17540370573427691</v>
      </c>
      <c r="F321" s="2">
        <v>0.6088709677419355</v>
      </c>
      <c r="G321" s="2">
        <v>0.1209677419354839</v>
      </c>
      <c r="H321" s="2">
        <v>0.1620967741935484</v>
      </c>
      <c r="I321" s="2">
        <v>0.31854838709677419</v>
      </c>
      <c r="J321" s="2">
        <v>4.7138275264496737E-2</v>
      </c>
      <c r="K321" s="2">
        <v>144289.50000000239</v>
      </c>
      <c r="L321" s="2" t="s">
        <v>9494</v>
      </c>
      <c r="M321" s="3" t="str">
        <f ca="1">IFERROR(__xludf.DUMMYFUNCTION("REGEXREPLACE(F1946,""\D"", """")
"),"9")</f>
        <v>9</v>
      </c>
    </row>
    <row r="322" spans="1:13" ht="15.75" customHeight="1" x14ac:dyDescent="0.25">
      <c r="A322" s="1">
        <v>2001</v>
      </c>
      <c r="B322" s="2">
        <v>2002</v>
      </c>
      <c r="C322" s="2" t="s">
        <v>5427</v>
      </c>
      <c r="D322" s="2">
        <v>0.20279281841752611</v>
      </c>
      <c r="E322" s="2">
        <v>0.41647926713631223</v>
      </c>
      <c r="F322" s="2">
        <v>0.56038647342995174</v>
      </c>
      <c r="G322" s="2">
        <v>6.1191626409017708E-2</v>
      </c>
      <c r="H322" s="2">
        <v>8.8566827697262485E-2</v>
      </c>
      <c r="I322" s="2">
        <v>0.19484702093397749</v>
      </c>
      <c r="J322" s="2">
        <v>2.9124540505145839E-2</v>
      </c>
      <c r="K322" s="2">
        <v>65553.499999999636</v>
      </c>
      <c r="L322" s="2" t="s">
        <v>9551</v>
      </c>
      <c r="M322" s="3" t="str">
        <f ca="1">IFERROR(__xludf.DUMMYFUNCTION("REGEXREPLACE(F2003,""\D"", """")
"),"9")</f>
        <v>9</v>
      </c>
    </row>
    <row r="323" spans="1:13" ht="15.75" customHeight="1" x14ac:dyDescent="0.25">
      <c r="A323" s="1">
        <v>2087</v>
      </c>
      <c r="B323" s="2">
        <v>2088</v>
      </c>
      <c r="C323" s="2" t="s">
        <v>5650</v>
      </c>
      <c r="D323" s="2">
        <v>0.1433869144022922</v>
      </c>
      <c r="E323" s="2">
        <v>0.26040367289887401</v>
      </c>
      <c r="F323" s="2">
        <v>0.62631578947368416</v>
      </c>
      <c r="G323" s="2">
        <v>8.4210526315789472E-2</v>
      </c>
      <c r="H323" s="2">
        <v>0.1210526315789474</v>
      </c>
      <c r="I323" s="2">
        <v>0.22631578947368419</v>
      </c>
      <c r="J323" s="2">
        <v>2.7013323997003721E-2</v>
      </c>
      <c r="K323" s="2">
        <v>20620.3</v>
      </c>
      <c r="L323" s="2" t="s">
        <v>9637</v>
      </c>
      <c r="M323" s="3" t="str">
        <f ca="1">IFERROR(__xludf.DUMMYFUNCTION("REGEXREPLACE(F2089,""\D"", """")
"),"9")</f>
        <v>9</v>
      </c>
    </row>
    <row r="324" spans="1:13" ht="15.75" customHeight="1" x14ac:dyDescent="0.25">
      <c r="A324" s="1">
        <v>2200</v>
      </c>
      <c r="B324" s="2">
        <v>2201</v>
      </c>
      <c r="C324" s="2" t="s">
        <v>5939</v>
      </c>
      <c r="D324" s="2">
        <v>0.15949467094525871</v>
      </c>
      <c r="E324" s="2">
        <v>0.14620974994297689</v>
      </c>
      <c r="F324" s="2">
        <v>0.6344410876132931</v>
      </c>
      <c r="G324" s="2">
        <v>0.12990936555891239</v>
      </c>
      <c r="H324" s="2">
        <v>0.15105740181268881</v>
      </c>
      <c r="I324" s="2">
        <v>0.32628398791540791</v>
      </c>
      <c r="J324" s="2">
        <v>4.3554497936924237E-2</v>
      </c>
      <c r="K324" s="2">
        <v>37197.499999999804</v>
      </c>
      <c r="L324" s="2" t="s">
        <v>9750</v>
      </c>
      <c r="M324" s="3" t="str">
        <f ca="1">IFERROR(__xludf.DUMMYFUNCTION("REGEXREPLACE(F2202,""\D"", """")
"),"9")</f>
        <v>9</v>
      </c>
    </row>
    <row r="325" spans="1:13" ht="15.75" customHeight="1" x14ac:dyDescent="0.25">
      <c r="A325" s="1">
        <v>2551</v>
      </c>
      <c r="B325" s="2">
        <v>2552</v>
      </c>
      <c r="C325" s="2" t="s">
        <v>6831</v>
      </c>
      <c r="D325" s="2">
        <v>0.1683825345360572</v>
      </c>
      <c r="E325" s="2">
        <v>0.1851855679853999</v>
      </c>
      <c r="F325" s="2">
        <v>0.66144200626959249</v>
      </c>
      <c r="G325" s="2">
        <v>0.10031347962382441</v>
      </c>
      <c r="H325" s="2">
        <v>0.17554858934169279</v>
      </c>
      <c r="I325" s="2">
        <v>0.31974921630094039</v>
      </c>
      <c r="J325" s="2">
        <v>4.3354533444405541E-2</v>
      </c>
      <c r="K325" s="2">
        <v>34790.499999999811</v>
      </c>
      <c r="L325" s="2" t="s">
        <v>10100</v>
      </c>
      <c r="M325" s="3" t="str">
        <f ca="1">IFERROR(__xludf.DUMMYFUNCTION("REGEXREPLACE(F2553,""\D"", """")
"),"9")</f>
        <v>9</v>
      </c>
    </row>
    <row r="326" spans="1:13" ht="15.75" customHeight="1" x14ac:dyDescent="0.25">
      <c r="A326" s="1">
        <v>2596</v>
      </c>
      <c r="B326" s="2">
        <v>2597</v>
      </c>
      <c r="C326" s="2" t="s">
        <v>6944</v>
      </c>
      <c r="D326" s="2">
        <v>0.21243313783754841</v>
      </c>
      <c r="E326" s="2">
        <v>0.21275016820291781</v>
      </c>
      <c r="F326" s="2">
        <v>0.56999999999999995</v>
      </c>
      <c r="G326" s="2">
        <v>0.12</v>
      </c>
      <c r="H326" s="2">
        <v>0.09</v>
      </c>
      <c r="I326" s="2">
        <v>0.27</v>
      </c>
      <c r="J326" s="2">
        <v>3.8429220869634413E-2</v>
      </c>
      <c r="K326" s="2">
        <v>11586.90000000002</v>
      </c>
      <c r="L326" s="2" t="s">
        <v>10145</v>
      </c>
      <c r="M326" s="3" t="str">
        <f ca="1">IFERROR(__xludf.DUMMYFUNCTION("REGEXREPLACE(F2598,""\D"", """")
"),"9")</f>
        <v>9</v>
      </c>
    </row>
    <row r="327" spans="1:13" ht="15.75" customHeight="1" x14ac:dyDescent="0.25">
      <c r="A327" s="1">
        <v>81</v>
      </c>
      <c r="B327" s="2">
        <v>82</v>
      </c>
      <c r="C327" s="2" t="s">
        <v>253</v>
      </c>
      <c r="D327" s="2">
        <v>0.20934082909396681</v>
      </c>
      <c r="E327" s="2">
        <v>0.2552986475298053</v>
      </c>
      <c r="F327" s="2">
        <v>0.57272727272727275</v>
      </c>
      <c r="G327" s="2">
        <v>0.13181818181818181</v>
      </c>
      <c r="H327" s="2">
        <v>0.14545454545454539</v>
      </c>
      <c r="I327" s="2">
        <v>0.30454545454545462</v>
      </c>
      <c r="J327" s="2">
        <v>5.5733565642835853E-2</v>
      </c>
      <c r="K327" s="2">
        <v>25653.599999999991</v>
      </c>
      <c r="L327" s="2" t="s">
        <v>7632</v>
      </c>
      <c r="M327" s="3" t="str">
        <f ca="1">IFERROR(__xludf.DUMMYFUNCTION("REGEXREPLACE(F83,""\D"", """")
"),"10")</f>
        <v>10</v>
      </c>
    </row>
    <row r="328" spans="1:13" ht="15.75" customHeight="1" x14ac:dyDescent="0.25">
      <c r="A328" s="1">
        <v>117</v>
      </c>
      <c r="B328" s="2">
        <v>118</v>
      </c>
      <c r="C328" s="2" t="s">
        <v>350</v>
      </c>
      <c r="D328" s="2">
        <v>0.19827377034209709</v>
      </c>
      <c r="E328" s="2">
        <v>0.1115827766268971</v>
      </c>
      <c r="F328" s="2">
        <v>0.69565217391304346</v>
      </c>
      <c r="G328" s="2">
        <v>0.21739130434782611</v>
      </c>
      <c r="H328" s="2">
        <v>0.108695652173913</v>
      </c>
      <c r="I328" s="2">
        <v>0.36956521739130432</v>
      </c>
      <c r="J328" s="2">
        <v>5.527948098365796E-2</v>
      </c>
      <c r="K328" s="2">
        <v>10522.60000000002</v>
      </c>
      <c r="L328" s="2" t="s">
        <v>7668</v>
      </c>
      <c r="M328" s="3" t="str">
        <f ca="1">IFERROR(__xludf.DUMMYFUNCTION("REGEXREPLACE(F119,""\D"", """")
"),"10")</f>
        <v>10</v>
      </c>
    </row>
    <row r="329" spans="1:13" ht="15.75" customHeight="1" x14ac:dyDescent="0.25">
      <c r="A329" s="1">
        <v>131</v>
      </c>
      <c r="B329" s="2">
        <v>132</v>
      </c>
      <c r="C329" s="2" t="s">
        <v>393</v>
      </c>
      <c r="D329" s="2">
        <v>0.1649299074022762</v>
      </c>
      <c r="E329" s="2">
        <v>0.35203897911722931</v>
      </c>
      <c r="F329" s="2">
        <v>0.55080213903743314</v>
      </c>
      <c r="G329" s="2">
        <v>0.13903743315508019</v>
      </c>
      <c r="H329" s="2">
        <v>9.0909090909090912E-2</v>
      </c>
      <c r="I329" s="2">
        <v>0.26203208556149732</v>
      </c>
      <c r="J329" s="2">
        <v>3.4890230704597881E-2</v>
      </c>
      <c r="K329" s="2">
        <v>21096.099999999991</v>
      </c>
      <c r="L329" s="2" t="s">
        <v>7682</v>
      </c>
      <c r="M329" s="3" t="str">
        <f ca="1">IFERROR(__xludf.DUMMYFUNCTION("REGEXREPLACE(F133,""\D"", """")
"),"10")</f>
        <v>10</v>
      </c>
    </row>
    <row r="330" spans="1:13" ht="15.75" customHeight="1" x14ac:dyDescent="0.25">
      <c r="A330" s="1">
        <v>155</v>
      </c>
      <c r="B330" s="2">
        <v>156</v>
      </c>
      <c r="C330" s="2" t="s">
        <v>464</v>
      </c>
      <c r="D330" s="2">
        <v>0.225554405290745</v>
      </c>
      <c r="E330" s="2">
        <v>0.1082063588132845</v>
      </c>
      <c r="F330" s="2">
        <v>0.6073619631901841</v>
      </c>
      <c r="G330" s="2">
        <v>8.5889570552147243E-2</v>
      </c>
      <c r="H330" s="2">
        <v>0.22699386503067481</v>
      </c>
      <c r="I330" s="2">
        <v>0.35582822085889571</v>
      </c>
      <c r="J330" s="2">
        <v>5.9207556835567172E-2</v>
      </c>
      <c r="K330" s="2">
        <v>18615.70000000003</v>
      </c>
      <c r="L330" s="2" t="s">
        <v>7706</v>
      </c>
      <c r="M330" s="3" t="str">
        <f ca="1">IFERROR(__xludf.DUMMYFUNCTION("REGEXREPLACE(F157,""\D"", """")
"),"10")</f>
        <v>10</v>
      </c>
    </row>
    <row r="331" spans="1:13" ht="15.75" customHeight="1" x14ac:dyDescent="0.25">
      <c r="A331" s="1">
        <v>195</v>
      </c>
      <c r="B331" s="2">
        <v>196</v>
      </c>
      <c r="C331" s="2" t="s">
        <v>568</v>
      </c>
      <c r="D331" s="2">
        <v>0.15624073183663839</v>
      </c>
      <c r="E331" s="2">
        <v>0.18724320980032899</v>
      </c>
      <c r="F331" s="2">
        <v>0.63611111111111107</v>
      </c>
      <c r="G331" s="2">
        <v>0.1055555555555556</v>
      </c>
      <c r="H331" s="2">
        <v>0.1444444444444444</v>
      </c>
      <c r="I331" s="2">
        <v>0.3</v>
      </c>
      <c r="J331" s="2">
        <v>3.7523864378746302E-2</v>
      </c>
      <c r="K331" s="2">
        <v>39700.999999999753</v>
      </c>
      <c r="L331" s="2" t="s">
        <v>7746</v>
      </c>
      <c r="M331" s="3" t="str">
        <f ca="1">IFERROR(__xludf.DUMMYFUNCTION("REGEXREPLACE(F197,""\D"", """")
"),"10")</f>
        <v>10</v>
      </c>
    </row>
    <row r="332" spans="1:13" ht="15.75" customHeight="1" x14ac:dyDescent="0.25">
      <c r="A332" s="1">
        <v>202</v>
      </c>
      <c r="B332" s="2">
        <v>203</v>
      </c>
      <c r="C332" s="2" t="s">
        <v>589</v>
      </c>
      <c r="D332" s="2">
        <v>0.1661293479224317</v>
      </c>
      <c r="E332" s="2">
        <v>0.29063572354280642</v>
      </c>
      <c r="F332" s="2">
        <v>0.6095890410958904</v>
      </c>
      <c r="G332" s="2">
        <v>6.8493150684931503E-2</v>
      </c>
      <c r="H332" s="2">
        <v>0.13698630136986301</v>
      </c>
      <c r="I332" s="2">
        <v>0.23972602739726029</v>
      </c>
      <c r="J332" s="2">
        <v>2.9537617819076649E-2</v>
      </c>
      <c r="K332" s="2">
        <v>15519.900000000031</v>
      </c>
      <c r="L332" s="2" t="s">
        <v>7753</v>
      </c>
      <c r="M332" s="3" t="str">
        <f ca="1">IFERROR(__xludf.DUMMYFUNCTION("REGEXREPLACE(F204,""\D"", """")
"),"10")</f>
        <v>10</v>
      </c>
    </row>
    <row r="333" spans="1:13" ht="15.75" customHeight="1" x14ac:dyDescent="0.25">
      <c r="A333" s="1">
        <v>230</v>
      </c>
      <c r="B333" s="2">
        <v>231</v>
      </c>
      <c r="C333" s="2" t="s">
        <v>669</v>
      </c>
      <c r="D333" s="2">
        <v>0.20878975885938689</v>
      </c>
      <c r="E333" s="2">
        <v>0.14337286386160439</v>
      </c>
      <c r="F333" s="2">
        <v>0.65660377358490563</v>
      </c>
      <c r="G333" s="2">
        <v>0.17358490566037729</v>
      </c>
      <c r="H333" s="2">
        <v>0.169811320754717</v>
      </c>
      <c r="I333" s="2">
        <v>0.3622641509433962</v>
      </c>
      <c r="J333" s="2">
        <v>7.0088974685437316E-2</v>
      </c>
      <c r="K333" s="2">
        <v>31122.99999999996</v>
      </c>
      <c r="L333" s="2" t="s">
        <v>7781</v>
      </c>
      <c r="M333" s="3" t="str">
        <f ca="1">IFERROR(__xludf.DUMMYFUNCTION("REGEXREPLACE(F232,""\D"", """")
"),"10")</f>
        <v>10</v>
      </c>
    </row>
    <row r="334" spans="1:13" ht="15.75" customHeight="1" x14ac:dyDescent="0.25">
      <c r="A334" s="1">
        <v>319</v>
      </c>
      <c r="B334" s="2">
        <v>320</v>
      </c>
      <c r="C334" s="2" t="s">
        <v>910</v>
      </c>
      <c r="D334" s="2">
        <v>0.16771166526415801</v>
      </c>
      <c r="E334" s="2">
        <v>0.20817340897241701</v>
      </c>
      <c r="F334" s="2">
        <v>0.64265129682997113</v>
      </c>
      <c r="G334" s="2">
        <v>0.1152737752161383</v>
      </c>
      <c r="H334" s="2">
        <v>0.14697406340057639</v>
      </c>
      <c r="I334" s="2">
        <v>0.29106628242074928</v>
      </c>
      <c r="J334" s="2">
        <v>4.2485091371921843E-2</v>
      </c>
      <c r="K334" s="2">
        <v>37965.199999999779</v>
      </c>
      <c r="L334" s="2" t="s">
        <v>7870</v>
      </c>
      <c r="M334" s="3" t="str">
        <f ca="1">IFERROR(__xludf.DUMMYFUNCTION("REGEXREPLACE(F321,""\D"", """")
"),"10")</f>
        <v>10</v>
      </c>
    </row>
    <row r="335" spans="1:13" ht="15.75" customHeight="1" x14ac:dyDescent="0.25">
      <c r="A335" s="1">
        <v>395</v>
      </c>
      <c r="B335" s="2">
        <v>396</v>
      </c>
      <c r="C335" s="2" t="s">
        <v>1121</v>
      </c>
      <c r="D335" s="2">
        <v>0.14755430342884801</v>
      </c>
      <c r="E335" s="2">
        <v>0.17667427542939859</v>
      </c>
      <c r="F335" s="2">
        <v>0.58399999999999996</v>
      </c>
      <c r="G335" s="2">
        <v>9.6000000000000002E-2</v>
      </c>
      <c r="H335" s="2">
        <v>0.14879999999999999</v>
      </c>
      <c r="I335" s="2">
        <v>0.28160000000000002</v>
      </c>
      <c r="J335" s="2">
        <v>3.473079846476293E-2</v>
      </c>
      <c r="K335" s="2">
        <v>70339.799999999683</v>
      </c>
      <c r="L335" s="2" t="s">
        <v>7946</v>
      </c>
      <c r="M335" s="3" t="str">
        <f ca="1">IFERROR(__xludf.DUMMYFUNCTION("REGEXREPLACE(F397,""\D"", """")
"),"10")</f>
        <v>10</v>
      </c>
    </row>
    <row r="336" spans="1:13" ht="15.75" customHeight="1" x14ac:dyDescent="0.25">
      <c r="A336" s="1">
        <v>423</v>
      </c>
      <c r="B336" s="2">
        <v>424</v>
      </c>
      <c r="C336" s="2" t="s">
        <v>1199</v>
      </c>
      <c r="D336" s="2">
        <v>0.17626529682035191</v>
      </c>
      <c r="E336" s="2">
        <v>0.23931614366121201</v>
      </c>
      <c r="F336" s="2">
        <v>0.59815242494226328</v>
      </c>
      <c r="G336" s="2">
        <v>8.5450346420323328E-2</v>
      </c>
      <c r="H336" s="2">
        <v>0.1247113163972286</v>
      </c>
      <c r="I336" s="2">
        <v>0.2424942263279446</v>
      </c>
      <c r="J336" s="2">
        <v>3.5435473920958201E-2</v>
      </c>
      <c r="K336" s="2">
        <v>47073.599999999613</v>
      </c>
      <c r="L336" s="2" t="s">
        <v>7974</v>
      </c>
      <c r="M336" s="3" t="str">
        <f ca="1">IFERROR(__xludf.DUMMYFUNCTION("REGEXREPLACE(F425,""\D"", """")
"),"10")</f>
        <v>10</v>
      </c>
    </row>
    <row r="337" spans="1:13" ht="15.75" customHeight="1" x14ac:dyDescent="0.25">
      <c r="A337" s="1">
        <v>462</v>
      </c>
      <c r="B337" s="2">
        <v>463</v>
      </c>
      <c r="C337" s="2" t="s">
        <v>1298</v>
      </c>
      <c r="D337" s="2">
        <v>0.1491340373828188</v>
      </c>
      <c r="E337" s="2">
        <v>0.18073286780658929</v>
      </c>
      <c r="F337" s="2">
        <v>0.625</v>
      </c>
      <c r="G337" s="2">
        <v>0.1155660377358491</v>
      </c>
      <c r="H337" s="2">
        <v>0.13443396226415091</v>
      </c>
      <c r="I337" s="2">
        <v>0.29009433962264147</v>
      </c>
      <c r="J337" s="2">
        <v>3.6316272545758317E-2</v>
      </c>
      <c r="K337" s="2">
        <v>45946.499999999629</v>
      </c>
      <c r="L337" s="2" t="s">
        <v>8013</v>
      </c>
      <c r="M337" s="3" t="str">
        <f ca="1">IFERROR(__xludf.DUMMYFUNCTION("REGEXREPLACE(F464,""\D"", """")
"),"10")</f>
        <v>10</v>
      </c>
    </row>
    <row r="338" spans="1:13" ht="15.75" customHeight="1" x14ac:dyDescent="0.25">
      <c r="A338" s="1">
        <v>472</v>
      </c>
      <c r="B338" s="2">
        <v>473</v>
      </c>
      <c r="C338" s="2" t="s">
        <v>1323</v>
      </c>
      <c r="D338" s="2">
        <v>0.15903370813978551</v>
      </c>
      <c r="E338" s="2">
        <v>0.20078023372973</v>
      </c>
      <c r="F338" s="2">
        <v>0.63157894736842102</v>
      </c>
      <c r="G338" s="2">
        <v>0.125</v>
      </c>
      <c r="H338" s="2">
        <v>0.1644736842105263</v>
      </c>
      <c r="I338" s="2">
        <v>0.31578947368421051</v>
      </c>
      <c r="J338" s="2">
        <v>4.3112083361958001E-2</v>
      </c>
      <c r="K338" s="2">
        <v>17050.400000000009</v>
      </c>
      <c r="L338" s="2" t="s">
        <v>8023</v>
      </c>
      <c r="M338" s="3" t="str">
        <f ca="1">IFERROR(__xludf.DUMMYFUNCTION("REGEXREPLACE(F474,""\D"", """")
"),"10")</f>
        <v>10</v>
      </c>
    </row>
    <row r="339" spans="1:13" ht="15.75" customHeight="1" x14ac:dyDescent="0.25">
      <c r="A339" s="1">
        <v>491</v>
      </c>
      <c r="B339" s="2">
        <v>492</v>
      </c>
      <c r="C339" s="2" t="s">
        <v>1377</v>
      </c>
      <c r="D339" s="2">
        <v>0.14796996005865579</v>
      </c>
      <c r="E339" s="2">
        <v>0.28894616984474042</v>
      </c>
      <c r="F339" s="2">
        <v>0.6142131979695431</v>
      </c>
      <c r="G339" s="2">
        <v>9.1370558375634514E-2</v>
      </c>
      <c r="H339" s="2">
        <v>0.13197969543147209</v>
      </c>
      <c r="I339" s="2">
        <v>0.2487309644670051</v>
      </c>
      <c r="J339" s="2">
        <v>3.060532059357594E-2</v>
      </c>
      <c r="K339" s="2">
        <v>21681.7</v>
      </c>
      <c r="L339" s="2" t="s">
        <v>8042</v>
      </c>
      <c r="M339" s="3" t="str">
        <f ca="1">IFERROR(__xludf.DUMMYFUNCTION("REGEXREPLACE(F493,""\D"", """")
"),"10")</f>
        <v>10</v>
      </c>
    </row>
    <row r="340" spans="1:13" ht="15.75" customHeight="1" x14ac:dyDescent="0.25">
      <c r="A340" s="1">
        <v>598</v>
      </c>
      <c r="B340" s="2">
        <v>599</v>
      </c>
      <c r="C340" s="2" t="s">
        <v>1672</v>
      </c>
      <c r="D340" s="2">
        <v>0.15602846023245229</v>
      </c>
      <c r="E340" s="2">
        <v>0.49213923190406073</v>
      </c>
      <c r="F340" s="2">
        <v>0.5</v>
      </c>
      <c r="G340" s="2">
        <v>9.5000000000000001E-2</v>
      </c>
      <c r="H340" s="2">
        <v>7.3333333333333334E-2</v>
      </c>
      <c r="I340" s="2">
        <v>0.19500000000000001</v>
      </c>
      <c r="J340" s="2">
        <v>2.5388131656669342E-2</v>
      </c>
      <c r="K340" s="2">
        <v>67967.399999999529</v>
      </c>
      <c r="L340" s="2" t="s">
        <v>8149</v>
      </c>
      <c r="M340" s="3" t="str">
        <f ca="1">IFERROR(__xludf.DUMMYFUNCTION("REGEXREPLACE(F600,""\D"", """")
"),"10")</f>
        <v>10</v>
      </c>
    </row>
    <row r="341" spans="1:13" ht="15.75" customHeight="1" x14ac:dyDescent="0.25">
      <c r="A341" s="1">
        <v>686</v>
      </c>
      <c r="B341" s="2">
        <v>687</v>
      </c>
      <c r="C341" s="2" t="s">
        <v>1907</v>
      </c>
      <c r="D341" s="2">
        <v>0.21965192035687209</v>
      </c>
      <c r="E341" s="2">
        <v>0.3486647445323392</v>
      </c>
      <c r="F341" s="2">
        <v>0.5478723404255319</v>
      </c>
      <c r="G341" s="2">
        <v>0.13829787234042551</v>
      </c>
      <c r="H341" s="2">
        <v>0.1117021276595745</v>
      </c>
      <c r="I341" s="2">
        <v>0.27127659574468083</v>
      </c>
      <c r="J341" s="2">
        <v>5.1699537333221038E-2</v>
      </c>
      <c r="K341" s="2">
        <v>21679.599999999991</v>
      </c>
      <c r="L341" s="2" t="s">
        <v>8237</v>
      </c>
      <c r="M341" s="3" t="str">
        <f ca="1">IFERROR(__xludf.DUMMYFUNCTION("REGEXREPLACE(F688,""\D"", """")
"),"10")</f>
        <v>10</v>
      </c>
    </row>
    <row r="342" spans="1:13" ht="15.75" customHeight="1" x14ac:dyDescent="0.25">
      <c r="A342" s="1">
        <v>697</v>
      </c>
      <c r="B342" s="2">
        <v>698</v>
      </c>
      <c r="C342" s="2" t="s">
        <v>1936</v>
      </c>
      <c r="D342" s="2">
        <v>0.11297179278437609</v>
      </c>
      <c r="E342" s="2">
        <v>0.1003870038366632</v>
      </c>
      <c r="F342" s="2">
        <v>0.62831858407079644</v>
      </c>
      <c r="G342" s="2">
        <v>0.1150442477876106</v>
      </c>
      <c r="H342" s="2">
        <v>0.21238938053097339</v>
      </c>
      <c r="I342" s="2">
        <v>0.34513274336283178</v>
      </c>
      <c r="J342" s="2">
        <v>3.2698216698273733E-2</v>
      </c>
      <c r="K342" s="2">
        <v>13254.000000000029</v>
      </c>
      <c r="L342" s="2" t="s">
        <v>8248</v>
      </c>
      <c r="M342" s="3" t="str">
        <f ca="1">IFERROR(__xludf.DUMMYFUNCTION("REGEXREPLACE(F699,""\D"", """")
"),"10")</f>
        <v>10</v>
      </c>
    </row>
    <row r="343" spans="1:13" ht="15.75" customHeight="1" x14ac:dyDescent="0.25">
      <c r="A343" s="1">
        <v>723</v>
      </c>
      <c r="B343" s="2">
        <v>724</v>
      </c>
      <c r="C343" s="2" t="s">
        <v>2004</v>
      </c>
      <c r="D343" s="2">
        <v>0.16513139122502049</v>
      </c>
      <c r="E343" s="2">
        <v>0.17691532596850071</v>
      </c>
      <c r="F343" s="2">
        <v>0.57624113475177308</v>
      </c>
      <c r="G343" s="2">
        <v>0.13297872340425529</v>
      </c>
      <c r="H343" s="2">
        <v>0.15780141843971629</v>
      </c>
      <c r="I343" s="2">
        <v>0.31737588652482268</v>
      </c>
      <c r="J343" s="2">
        <v>4.7152568435387329E-2</v>
      </c>
      <c r="K343" s="2">
        <v>65629.999999999607</v>
      </c>
      <c r="L343" s="2" t="s">
        <v>8274</v>
      </c>
      <c r="M343" s="3" t="str">
        <f ca="1">IFERROR(__xludf.DUMMYFUNCTION("REGEXREPLACE(F725,""\D"", """")
"),"10")</f>
        <v>10</v>
      </c>
    </row>
    <row r="344" spans="1:13" ht="15.75" customHeight="1" x14ac:dyDescent="0.25">
      <c r="A344" s="1">
        <v>782</v>
      </c>
      <c r="B344" s="2">
        <v>783</v>
      </c>
      <c r="C344" s="2" t="s">
        <v>2164</v>
      </c>
      <c r="D344" s="2">
        <v>0.16546583896479941</v>
      </c>
      <c r="E344" s="2">
        <v>0.20509657002578791</v>
      </c>
      <c r="F344" s="2">
        <v>0.59375</v>
      </c>
      <c r="G344" s="2">
        <v>0.1203125</v>
      </c>
      <c r="H344" s="2">
        <v>0.12968750000000001</v>
      </c>
      <c r="I344" s="2">
        <v>0.29062500000000002</v>
      </c>
      <c r="J344" s="2">
        <v>4.0707189649947427E-2</v>
      </c>
      <c r="K344" s="2">
        <v>75192.399999999659</v>
      </c>
      <c r="L344" s="2" t="s">
        <v>8333</v>
      </c>
      <c r="M344" s="3" t="str">
        <f ca="1">IFERROR(__xludf.DUMMYFUNCTION("REGEXREPLACE(F784,""\D"", """")
"),"10")</f>
        <v>10</v>
      </c>
    </row>
    <row r="345" spans="1:13" ht="15.75" customHeight="1" x14ac:dyDescent="0.25">
      <c r="A345" s="1">
        <v>798</v>
      </c>
      <c r="B345" s="2">
        <v>799</v>
      </c>
      <c r="C345" s="2" t="s">
        <v>2206</v>
      </c>
      <c r="D345" s="2">
        <v>0.1446460830047803</v>
      </c>
      <c r="E345" s="2">
        <v>0.2124599944104868</v>
      </c>
      <c r="F345" s="2">
        <v>0.62387387387387383</v>
      </c>
      <c r="G345" s="2">
        <v>9.6846846846846843E-2</v>
      </c>
      <c r="H345" s="2">
        <v>0.1621621621621622</v>
      </c>
      <c r="I345" s="2">
        <v>0.29729729729729731</v>
      </c>
      <c r="J345" s="2">
        <v>3.547408021181496E-2</v>
      </c>
      <c r="K345" s="2">
        <v>49859.499999999578</v>
      </c>
      <c r="L345" s="2" t="s">
        <v>8349</v>
      </c>
      <c r="M345" s="3" t="str">
        <f ca="1">IFERROR(__xludf.DUMMYFUNCTION("REGEXREPLACE(F800,""\D"", """")
"),"10")</f>
        <v>10</v>
      </c>
    </row>
    <row r="346" spans="1:13" ht="15.75" customHeight="1" x14ac:dyDescent="0.25">
      <c r="A346" s="1">
        <v>931</v>
      </c>
      <c r="B346" s="2">
        <v>932</v>
      </c>
      <c r="C346" s="2" t="s">
        <v>2560</v>
      </c>
      <c r="D346" s="2">
        <v>0.18272431491904889</v>
      </c>
      <c r="E346" s="2">
        <v>0.23630427776312729</v>
      </c>
      <c r="F346" s="2">
        <v>0.60542168674698793</v>
      </c>
      <c r="G346" s="2">
        <v>9.6385542168674704E-2</v>
      </c>
      <c r="H346" s="2">
        <v>0.1204819277108434</v>
      </c>
      <c r="I346" s="2">
        <v>0.25903614457831331</v>
      </c>
      <c r="J346" s="2">
        <v>3.7979873081877821E-2</v>
      </c>
      <c r="K346" s="2">
        <v>36621.999999999818</v>
      </c>
      <c r="L346" s="2" t="s">
        <v>8481</v>
      </c>
      <c r="M346" s="3" t="str">
        <f ca="1">IFERROR(__xludf.DUMMYFUNCTION("REGEXREPLACE(F933,""\D"", """")
"),"10")</f>
        <v>10</v>
      </c>
    </row>
    <row r="347" spans="1:13" ht="15.75" customHeight="1" x14ac:dyDescent="0.25">
      <c r="A347" s="1">
        <v>965</v>
      </c>
      <c r="B347" s="2">
        <v>966</v>
      </c>
      <c r="C347" s="2" t="s">
        <v>2656</v>
      </c>
      <c r="D347" s="2">
        <v>0.20215744826714629</v>
      </c>
      <c r="E347" s="2">
        <v>0.1925487212728372</v>
      </c>
      <c r="F347" s="2">
        <v>0.63428571428571423</v>
      </c>
      <c r="G347" s="2">
        <v>0.13714285714285709</v>
      </c>
      <c r="H347" s="2">
        <v>0.1257142857142857</v>
      </c>
      <c r="I347" s="2">
        <v>0.29714285714285721</v>
      </c>
      <c r="J347" s="2">
        <v>5.0283538608735523E-2</v>
      </c>
      <c r="K347" s="2">
        <v>19606.500000000018</v>
      </c>
      <c r="L347" s="2" t="s">
        <v>8515</v>
      </c>
      <c r="M347" s="3" t="str">
        <f ca="1">IFERROR(__xludf.DUMMYFUNCTION("REGEXREPLACE(F967,""\D"", """")
"),"10")</f>
        <v>10</v>
      </c>
    </row>
    <row r="348" spans="1:13" ht="15.75" customHeight="1" x14ac:dyDescent="0.25">
      <c r="A348" s="1">
        <v>1254</v>
      </c>
      <c r="B348" s="2">
        <v>1255</v>
      </c>
      <c r="C348" s="2" t="s">
        <v>3434</v>
      </c>
      <c r="D348" s="2">
        <v>0.22099545327247311</v>
      </c>
      <c r="E348" s="2">
        <v>0.21962981858818489</v>
      </c>
      <c r="F348" s="2">
        <v>0.61920529801324509</v>
      </c>
      <c r="G348" s="2">
        <v>0.1324503311258278</v>
      </c>
      <c r="H348" s="2">
        <v>0.1490066225165563</v>
      </c>
      <c r="I348" s="2">
        <v>0.31125827814569529</v>
      </c>
      <c r="J348" s="2">
        <v>6.0385559460145018E-2</v>
      </c>
      <c r="K348" s="2">
        <v>34122.3999999999</v>
      </c>
      <c r="L348" s="2" t="s">
        <v>8804</v>
      </c>
      <c r="M348" s="3" t="str">
        <f ca="1">IFERROR(__xludf.DUMMYFUNCTION("REGEXREPLACE(F1256,""\D"", """")
"),"10")</f>
        <v>10</v>
      </c>
    </row>
    <row r="349" spans="1:13" ht="15.75" customHeight="1" x14ac:dyDescent="0.25">
      <c r="A349" s="1">
        <v>1263</v>
      </c>
      <c r="B349" s="2">
        <v>1264</v>
      </c>
      <c r="C349" s="2" t="s">
        <v>3460</v>
      </c>
      <c r="D349" s="2">
        <v>0.17348390664846061</v>
      </c>
      <c r="E349" s="2">
        <v>0.1788235064522265</v>
      </c>
      <c r="F349" s="2">
        <v>0.65697674418604646</v>
      </c>
      <c r="G349" s="2">
        <v>9.8837209302325577E-2</v>
      </c>
      <c r="H349" s="2">
        <v>0.16279069767441859</v>
      </c>
      <c r="I349" s="2">
        <v>0.32558139534883718</v>
      </c>
      <c r="J349" s="2">
        <v>4.1521009848751358E-2</v>
      </c>
      <c r="K349" s="2">
        <v>20118.40000000002</v>
      </c>
      <c r="L349" s="2" t="s">
        <v>8813</v>
      </c>
      <c r="M349" s="3" t="str">
        <f ca="1">IFERROR(__xludf.DUMMYFUNCTION("REGEXREPLACE(F1265,""\D"", """")
"),"10")</f>
        <v>10</v>
      </c>
    </row>
    <row r="350" spans="1:13" ht="15.75" customHeight="1" x14ac:dyDescent="0.25">
      <c r="A350" s="1">
        <v>1353</v>
      </c>
      <c r="B350" s="2">
        <v>1354</v>
      </c>
      <c r="C350" s="2" t="s">
        <v>3700</v>
      </c>
      <c r="D350" s="2">
        <v>0.1523658800776394</v>
      </c>
      <c r="E350" s="2">
        <v>0.17317488824518529</v>
      </c>
      <c r="F350" s="2">
        <v>0.64432989690721654</v>
      </c>
      <c r="G350" s="2">
        <v>0.1262886597938144</v>
      </c>
      <c r="H350" s="2">
        <v>0.1391752577319588</v>
      </c>
      <c r="I350" s="2">
        <v>0.31185567010309279</v>
      </c>
      <c r="J350" s="2">
        <v>3.946278654400516E-2</v>
      </c>
      <c r="K350" s="2">
        <v>42349.0999999997</v>
      </c>
      <c r="L350" s="2" t="s">
        <v>8903</v>
      </c>
      <c r="M350" s="3" t="str">
        <f ca="1">IFERROR(__xludf.DUMMYFUNCTION("REGEXREPLACE(F1355,""\D"", """")
"),"10")</f>
        <v>10</v>
      </c>
    </row>
    <row r="351" spans="1:13" ht="15.75" customHeight="1" x14ac:dyDescent="0.25">
      <c r="A351" s="1">
        <v>1355</v>
      </c>
      <c r="B351" s="2">
        <v>1356</v>
      </c>
      <c r="C351" s="2" t="s">
        <v>3706</v>
      </c>
      <c r="D351" s="2">
        <v>0.12872825876276711</v>
      </c>
      <c r="E351" s="2">
        <v>0.16834664894774459</v>
      </c>
      <c r="F351" s="2">
        <v>0.65486725663716816</v>
      </c>
      <c r="G351" s="2">
        <v>0.13274336283185839</v>
      </c>
      <c r="H351" s="2">
        <v>0.14601769911504431</v>
      </c>
      <c r="I351" s="2">
        <v>0.30973451327433632</v>
      </c>
      <c r="J351" s="2">
        <v>3.4507032493963911E-2</v>
      </c>
      <c r="K351" s="2">
        <v>24831.699999999979</v>
      </c>
      <c r="L351" s="2" t="s">
        <v>8905</v>
      </c>
      <c r="M351" s="3" t="str">
        <f ca="1">IFERROR(__xludf.DUMMYFUNCTION("REGEXREPLACE(F1357,""\D"", """")
"),"10")</f>
        <v>10</v>
      </c>
    </row>
    <row r="352" spans="1:13" ht="15.75" customHeight="1" x14ac:dyDescent="0.25">
      <c r="A352" s="1">
        <v>1409</v>
      </c>
      <c r="B352" s="2">
        <v>1410</v>
      </c>
      <c r="C352" s="2" t="s">
        <v>3863</v>
      </c>
      <c r="D352" s="2">
        <v>0.15694428047316539</v>
      </c>
      <c r="E352" s="2">
        <v>0.14878283825540081</v>
      </c>
      <c r="F352" s="2">
        <v>0.56326530612244896</v>
      </c>
      <c r="G352" s="2">
        <v>0.1061224489795918</v>
      </c>
      <c r="H352" s="2">
        <v>0.15918367346938769</v>
      </c>
      <c r="I352" s="2">
        <v>0.30612244897959179</v>
      </c>
      <c r="J352" s="2">
        <v>3.9221447431960987E-2</v>
      </c>
      <c r="K352" s="2">
        <v>27469.89999999998</v>
      </c>
      <c r="L352" s="2" t="s">
        <v>8959</v>
      </c>
      <c r="M352" s="3" t="str">
        <f ca="1">IFERROR(__xludf.DUMMYFUNCTION("REGEXREPLACE(F1411,""\D"", """")
"),"10")</f>
        <v>10</v>
      </c>
    </row>
    <row r="353" spans="1:13" ht="15.75" customHeight="1" x14ac:dyDescent="0.25">
      <c r="A353" s="1">
        <v>1436</v>
      </c>
      <c r="B353" s="2">
        <v>1437</v>
      </c>
      <c r="C353" s="2" t="s">
        <v>3941</v>
      </c>
      <c r="D353" s="2">
        <v>0.17487973651088079</v>
      </c>
      <c r="E353" s="2">
        <v>0.20101887432170079</v>
      </c>
      <c r="F353" s="2">
        <v>0.61904761904761907</v>
      </c>
      <c r="G353" s="2">
        <v>0.1041666666666667</v>
      </c>
      <c r="H353" s="2">
        <v>0.14285714285714279</v>
      </c>
      <c r="I353" s="2">
        <v>0.28273809523809518</v>
      </c>
      <c r="J353" s="2">
        <v>4.1391599458200402E-2</v>
      </c>
      <c r="K353" s="2">
        <v>37878.299999999792</v>
      </c>
      <c r="L353" s="2" t="s">
        <v>8986</v>
      </c>
      <c r="M353" s="3" t="str">
        <f ca="1">IFERROR(__xludf.DUMMYFUNCTION("REGEXREPLACE(F1438,""\D"", """")
"),"10")</f>
        <v>10</v>
      </c>
    </row>
    <row r="354" spans="1:13" ht="15.75" customHeight="1" x14ac:dyDescent="0.25">
      <c r="A354" s="1">
        <v>1454</v>
      </c>
      <c r="B354" s="2">
        <v>1455</v>
      </c>
      <c r="C354" s="2" t="s">
        <v>3990</v>
      </c>
      <c r="D354" s="2">
        <v>0.2071609027930307</v>
      </c>
      <c r="E354" s="2">
        <v>0.29481145975906858</v>
      </c>
      <c r="F354" s="2">
        <v>0.60295790671217298</v>
      </c>
      <c r="G354" s="2">
        <v>9.2150170648464161E-2</v>
      </c>
      <c r="H354" s="2">
        <v>0.13538111490329921</v>
      </c>
      <c r="I354" s="2">
        <v>0.2582480091012514</v>
      </c>
      <c r="J354" s="2">
        <v>4.5774119245863373E-2</v>
      </c>
      <c r="K354" s="2">
        <v>95530.10000000021</v>
      </c>
      <c r="L354" s="2" t="s">
        <v>9004</v>
      </c>
      <c r="M354" s="3" t="str">
        <f ca="1">IFERROR(__xludf.DUMMYFUNCTION("REGEXREPLACE(F1456,""\D"", """")
"),"10")</f>
        <v>10</v>
      </c>
    </row>
    <row r="355" spans="1:13" ht="15.75" customHeight="1" x14ac:dyDescent="0.25">
      <c r="A355" s="1">
        <v>1622</v>
      </c>
      <c r="B355" s="2">
        <v>1623</v>
      </c>
      <c r="C355" s="2" t="s">
        <v>4428</v>
      </c>
      <c r="D355" s="2">
        <v>0.15768741543266909</v>
      </c>
      <c r="E355" s="2">
        <v>0.26772797856253999</v>
      </c>
      <c r="F355" s="2">
        <v>0.61129568106312293</v>
      </c>
      <c r="G355" s="2">
        <v>9.9667774086378738E-2</v>
      </c>
      <c r="H355" s="2">
        <v>0.1262458471760797</v>
      </c>
      <c r="I355" s="2">
        <v>0.25249169435215951</v>
      </c>
      <c r="J355" s="2">
        <v>3.4054528713968871E-2</v>
      </c>
      <c r="K355" s="2">
        <v>33343.099999999868</v>
      </c>
      <c r="L355" s="2" t="s">
        <v>9172</v>
      </c>
      <c r="M355" s="3" t="str">
        <f ca="1">IFERROR(__xludf.DUMMYFUNCTION("REGEXREPLACE(F1624,""\D"", """")
"),"10")</f>
        <v>10</v>
      </c>
    </row>
    <row r="356" spans="1:13" ht="15.75" customHeight="1" x14ac:dyDescent="0.25">
      <c r="A356" s="1">
        <v>1714</v>
      </c>
      <c r="B356" s="2">
        <v>1715</v>
      </c>
      <c r="C356" s="2" t="s">
        <v>4659</v>
      </c>
      <c r="D356" s="2">
        <v>0.1392603319867925</v>
      </c>
      <c r="E356" s="2">
        <v>0.15959150972557451</v>
      </c>
      <c r="F356" s="2">
        <v>0.62033898305084745</v>
      </c>
      <c r="G356" s="2">
        <v>0.17966101694915251</v>
      </c>
      <c r="H356" s="2">
        <v>0.1389830508474576</v>
      </c>
      <c r="I356" s="2">
        <v>0.34576271186440682</v>
      </c>
      <c r="J356" s="2">
        <v>4.2898313722153143E-2</v>
      </c>
      <c r="K356" s="2">
        <v>33738.899999999863</v>
      </c>
      <c r="L356" s="2" t="s">
        <v>9264</v>
      </c>
      <c r="M356" s="3" t="str">
        <f ca="1">IFERROR(__xludf.DUMMYFUNCTION("REGEXREPLACE(F1716,""\D"", """")
"),"10")</f>
        <v>10</v>
      </c>
    </row>
    <row r="357" spans="1:13" ht="15.75" customHeight="1" x14ac:dyDescent="0.25">
      <c r="A357" s="1">
        <v>1725</v>
      </c>
      <c r="B357" s="2">
        <v>1726</v>
      </c>
      <c r="C357" s="2" t="s">
        <v>4690</v>
      </c>
      <c r="D357" s="2">
        <v>0.23482176220133211</v>
      </c>
      <c r="E357" s="2">
        <v>0.10919445659630141</v>
      </c>
      <c r="F357" s="2">
        <v>0.66216216216216217</v>
      </c>
      <c r="G357" s="2">
        <v>0.27027027027027029</v>
      </c>
      <c r="H357" s="2">
        <v>0.1081081081081081</v>
      </c>
      <c r="I357" s="2">
        <v>0.39189189189189189</v>
      </c>
      <c r="J357" s="2">
        <v>7.0608483423136525E-2</v>
      </c>
      <c r="K357" s="2">
        <v>8584.5000000000091</v>
      </c>
      <c r="L357" s="2" t="s">
        <v>9275</v>
      </c>
      <c r="M357" s="3" t="str">
        <f ca="1">IFERROR(__xludf.DUMMYFUNCTION("REGEXREPLACE(F1727,""\D"", """")
"),"10")</f>
        <v>10</v>
      </c>
    </row>
    <row r="358" spans="1:13" ht="15.75" customHeight="1" x14ac:dyDescent="0.25">
      <c r="A358" s="1">
        <v>2038</v>
      </c>
      <c r="B358" s="2">
        <v>2039</v>
      </c>
      <c r="C358" s="2" t="s">
        <v>5525</v>
      </c>
      <c r="D358" s="2">
        <v>0.18006017258499071</v>
      </c>
      <c r="E358" s="2">
        <v>0.1813846585712284</v>
      </c>
      <c r="F358" s="2">
        <v>0.55555555555555558</v>
      </c>
      <c r="G358" s="2">
        <v>0.1207729468599034</v>
      </c>
      <c r="H358" s="2">
        <v>0.14975845410628019</v>
      </c>
      <c r="I358" s="2">
        <v>0.3188405797101449</v>
      </c>
      <c r="J358" s="2">
        <v>4.6334728351674917E-2</v>
      </c>
      <c r="K358" s="2">
        <v>24077.69999999999</v>
      </c>
      <c r="L358" s="2" t="s">
        <v>9588</v>
      </c>
      <c r="M358" s="3" t="str">
        <f ca="1">IFERROR(__xludf.DUMMYFUNCTION("REGEXREPLACE(F2040,""\D"", """")
"),"10")</f>
        <v>10</v>
      </c>
    </row>
    <row r="359" spans="1:13" ht="15.75" customHeight="1" x14ac:dyDescent="0.25">
      <c r="A359" s="1">
        <v>2057</v>
      </c>
      <c r="B359" s="2">
        <v>2058</v>
      </c>
      <c r="C359" s="2" t="s">
        <v>5572</v>
      </c>
      <c r="D359" s="2">
        <v>0.12589796610234619</v>
      </c>
      <c r="E359" s="2">
        <v>0.24132212604185821</v>
      </c>
      <c r="F359" s="2">
        <v>0.59090909090909094</v>
      </c>
      <c r="G359" s="2">
        <v>8.3333333333333329E-2</v>
      </c>
      <c r="H359" s="2">
        <v>0.16666666666666671</v>
      </c>
      <c r="I359" s="2">
        <v>0.27272727272727271</v>
      </c>
      <c r="J359" s="2">
        <v>2.737137892485662E-2</v>
      </c>
      <c r="K359" s="2">
        <v>14118.800000000039</v>
      </c>
      <c r="L359" s="2" t="s">
        <v>9607</v>
      </c>
      <c r="M359" s="3" t="str">
        <f ca="1">IFERROR(__xludf.DUMMYFUNCTION("REGEXREPLACE(F2059,""\D"", """")
"),"10")</f>
        <v>10</v>
      </c>
    </row>
    <row r="360" spans="1:13" ht="15.75" customHeight="1" x14ac:dyDescent="0.25">
      <c r="A360" s="1">
        <v>2140</v>
      </c>
      <c r="B360" s="2">
        <v>2141</v>
      </c>
      <c r="C360" s="2" t="s">
        <v>5782</v>
      </c>
      <c r="D360" s="2">
        <v>0.1581228119813487</v>
      </c>
      <c r="E360" s="2">
        <v>0.1556064452345628</v>
      </c>
      <c r="F360" s="2">
        <v>0.66086956521739126</v>
      </c>
      <c r="G360" s="2">
        <v>0.1043478260869565</v>
      </c>
      <c r="H360" s="2">
        <v>0.16</v>
      </c>
      <c r="I360" s="2">
        <v>0.30956521739130433</v>
      </c>
      <c r="J360" s="2">
        <v>4.0181192979439687E-2</v>
      </c>
      <c r="K360" s="2">
        <v>63914.399999999623</v>
      </c>
      <c r="L360" s="2" t="s">
        <v>9690</v>
      </c>
      <c r="M360" s="3" t="str">
        <f ca="1">IFERROR(__xludf.DUMMYFUNCTION("REGEXREPLACE(F2142,""\D"", """")
"),"10")</f>
        <v>10</v>
      </c>
    </row>
    <row r="361" spans="1:13" ht="15.75" customHeight="1" x14ac:dyDescent="0.25">
      <c r="A361" s="1">
        <v>2147</v>
      </c>
      <c r="B361" s="2">
        <v>2148</v>
      </c>
      <c r="C361" s="2" t="s">
        <v>5802</v>
      </c>
      <c r="D361" s="2">
        <v>0.16245106373607229</v>
      </c>
      <c r="E361" s="2">
        <v>0.22012892717088961</v>
      </c>
      <c r="F361" s="2">
        <v>0.61146496815286622</v>
      </c>
      <c r="G361" s="2">
        <v>0.14012738853503179</v>
      </c>
      <c r="H361" s="2">
        <v>0.1496815286624204</v>
      </c>
      <c r="I361" s="2">
        <v>0.30891719745222929</v>
      </c>
      <c r="J361" s="2">
        <v>4.5873625830324873E-2</v>
      </c>
      <c r="K361" s="2">
        <v>35318.899999999827</v>
      </c>
      <c r="L361" s="2" t="s">
        <v>9697</v>
      </c>
      <c r="M361" s="3" t="str">
        <f ca="1">IFERROR(__xludf.DUMMYFUNCTION("REGEXREPLACE(F2149,""\D"", """")
"),"10")</f>
        <v>10</v>
      </c>
    </row>
    <row r="362" spans="1:13" ht="15.75" customHeight="1" x14ac:dyDescent="0.25">
      <c r="A362" s="1">
        <v>2185</v>
      </c>
      <c r="B362" s="2">
        <v>2186</v>
      </c>
      <c r="C362" s="2" t="s">
        <v>5900</v>
      </c>
      <c r="D362" s="2">
        <v>0.1913847996700595</v>
      </c>
      <c r="E362" s="2">
        <v>0.35803040925114121</v>
      </c>
      <c r="F362" s="2">
        <v>0.51993620414673047</v>
      </c>
      <c r="G362" s="2">
        <v>9.7288676236044661E-2</v>
      </c>
      <c r="H362" s="2">
        <v>8.6124401913875603E-2</v>
      </c>
      <c r="I362" s="2">
        <v>0.21850079744816589</v>
      </c>
      <c r="J362" s="2">
        <v>3.4218476418096347E-2</v>
      </c>
      <c r="K362" s="2">
        <v>71492.499999999753</v>
      </c>
      <c r="L362" s="2" t="s">
        <v>9735</v>
      </c>
      <c r="M362" s="3" t="str">
        <f ca="1">IFERROR(__xludf.DUMMYFUNCTION("REGEXREPLACE(F2187,""\D"", """")
"),"10")</f>
        <v>10</v>
      </c>
    </row>
    <row r="363" spans="1:13" ht="15.75" customHeight="1" x14ac:dyDescent="0.25">
      <c r="A363" s="1">
        <v>2212</v>
      </c>
      <c r="B363" s="2">
        <v>2213</v>
      </c>
      <c r="C363" s="2" t="s">
        <v>5968</v>
      </c>
      <c r="D363" s="2">
        <v>0.1339168781574453</v>
      </c>
      <c r="E363" s="2">
        <v>0.33408131159864979</v>
      </c>
      <c r="F363" s="2">
        <v>0.55342465753424652</v>
      </c>
      <c r="G363" s="2">
        <v>0.1068493150684932</v>
      </c>
      <c r="H363" s="2">
        <v>0.13150684931506851</v>
      </c>
      <c r="I363" s="2">
        <v>0.27123287671232882</v>
      </c>
      <c r="J363" s="2">
        <v>3.0837564234188309E-2</v>
      </c>
      <c r="K363" s="2">
        <v>41620.299999999726</v>
      </c>
      <c r="L363" s="2" t="s">
        <v>9762</v>
      </c>
      <c r="M363" s="3" t="str">
        <f ca="1">IFERROR(__xludf.DUMMYFUNCTION("REGEXREPLACE(F2214,""\D"", """")
"),"10")</f>
        <v>10</v>
      </c>
    </row>
    <row r="364" spans="1:13" ht="15.75" customHeight="1" x14ac:dyDescent="0.25">
      <c r="A364" s="1">
        <v>2295</v>
      </c>
      <c r="B364" s="2">
        <v>2296</v>
      </c>
      <c r="C364" s="2" t="s">
        <v>6187</v>
      </c>
      <c r="D364" s="2">
        <v>0.1654265046881874</v>
      </c>
      <c r="E364" s="2">
        <v>0.30794396181586792</v>
      </c>
      <c r="F364" s="2">
        <v>0.59234234234234229</v>
      </c>
      <c r="G364" s="2">
        <v>9.3468468468468471E-2</v>
      </c>
      <c r="H364" s="2">
        <v>0.1193693693693694</v>
      </c>
      <c r="I364" s="2">
        <v>0.24774774774774769</v>
      </c>
      <c r="J364" s="2">
        <v>3.4503223402478543E-2</v>
      </c>
      <c r="K364" s="2">
        <v>96535.200000000244</v>
      </c>
      <c r="L364" s="2" t="s">
        <v>9845</v>
      </c>
      <c r="M364" s="3" t="str">
        <f ca="1">IFERROR(__xludf.DUMMYFUNCTION("REGEXREPLACE(F2297,""\D"", """")
"),"10")</f>
        <v>10</v>
      </c>
    </row>
    <row r="365" spans="1:13" ht="15.75" customHeight="1" x14ac:dyDescent="0.25">
      <c r="A365" s="1">
        <v>2806</v>
      </c>
      <c r="B365" s="2">
        <v>2807</v>
      </c>
      <c r="C365" s="2" t="s">
        <v>7493</v>
      </c>
      <c r="D365" s="2">
        <v>0.1536673516961477</v>
      </c>
      <c r="E365" s="2">
        <v>0.15841385904635261</v>
      </c>
      <c r="F365" s="2">
        <v>0.6096866096866097</v>
      </c>
      <c r="G365" s="2">
        <v>0.1623931623931624</v>
      </c>
      <c r="H365" s="2">
        <v>0.12820512820512819</v>
      </c>
      <c r="I365" s="2">
        <v>0.31054131054131062</v>
      </c>
      <c r="J365" s="2">
        <v>4.3301976027435601E-2</v>
      </c>
      <c r="K365" s="2">
        <v>41135.699999999757</v>
      </c>
      <c r="L365" s="2" t="s">
        <v>10349</v>
      </c>
      <c r="M365" s="3" t="str">
        <f ca="1">IFERROR(__xludf.DUMMYFUNCTION("REGEXREPLACE(F2808,""\D"", """")
"),"10")</f>
        <v>10</v>
      </c>
    </row>
    <row r="366" spans="1:13" ht="15.75" customHeight="1" x14ac:dyDescent="0.25">
      <c r="A366" s="1">
        <v>48</v>
      </c>
      <c r="B366" s="2">
        <v>49</v>
      </c>
      <c r="C366" s="2" t="s">
        <v>156</v>
      </c>
      <c r="D366" s="2">
        <v>0.17231595128820551</v>
      </c>
      <c r="E366" s="2">
        <v>0.16932188672967519</v>
      </c>
      <c r="F366" s="2">
        <v>0.65329512893982811</v>
      </c>
      <c r="G366" s="2">
        <v>0.1174785100286533</v>
      </c>
      <c r="H366" s="2">
        <v>0.14899713467048711</v>
      </c>
      <c r="I366" s="2">
        <v>0.30372492836676218</v>
      </c>
      <c r="J366" s="2">
        <v>4.4400303910751657E-2</v>
      </c>
      <c r="K366" s="2">
        <v>37520.099999999788</v>
      </c>
      <c r="L366" s="2" t="s">
        <v>7599</v>
      </c>
      <c r="M366" s="3" t="str">
        <f ca="1">IFERROR(__xludf.DUMMYFUNCTION("REGEXREPLACE(F50,""\D"", """")
"),"11")</f>
        <v>11</v>
      </c>
    </row>
    <row r="367" spans="1:13" ht="15.75" customHeight="1" x14ac:dyDescent="0.25">
      <c r="A367" s="1">
        <v>151</v>
      </c>
      <c r="B367" s="2">
        <v>152</v>
      </c>
      <c r="C367" s="2" t="s">
        <v>455</v>
      </c>
      <c r="D367" s="2">
        <v>0.1619985635223003</v>
      </c>
      <c r="E367" s="2">
        <v>0.21672662421642849</v>
      </c>
      <c r="F367" s="2">
        <v>0.58783783783783783</v>
      </c>
      <c r="G367" s="2">
        <v>8.1081081081081086E-2</v>
      </c>
      <c r="H367" s="2">
        <v>0.1554054054054054</v>
      </c>
      <c r="I367" s="2">
        <v>0.27702702702702697</v>
      </c>
      <c r="J367" s="2">
        <v>3.3752014097895647E-2</v>
      </c>
      <c r="K367" s="2">
        <v>16840.10000000002</v>
      </c>
      <c r="L367" s="2" t="s">
        <v>7702</v>
      </c>
      <c r="M367" s="3" t="str">
        <f ca="1">IFERROR(__xludf.DUMMYFUNCTION("REGEXREPLACE(F153,""\D"", """")
"),"11")</f>
        <v>11</v>
      </c>
    </row>
    <row r="368" spans="1:13" ht="15.75" customHeight="1" x14ac:dyDescent="0.25">
      <c r="A368" s="1">
        <v>278</v>
      </c>
      <c r="B368" s="2">
        <v>279</v>
      </c>
      <c r="C368" s="2" t="s">
        <v>793</v>
      </c>
      <c r="D368" s="2">
        <v>0.1809671373517337</v>
      </c>
      <c r="E368" s="2">
        <v>0.44858818039542042</v>
      </c>
      <c r="F368" s="2">
        <v>0.51743532058492692</v>
      </c>
      <c r="G368" s="2">
        <v>8.6614173228346455E-2</v>
      </c>
      <c r="H368" s="2">
        <v>6.6366704161979748E-2</v>
      </c>
      <c r="I368" s="2">
        <v>0.1923509561304837</v>
      </c>
      <c r="J368" s="2">
        <v>2.6952307557524049E-2</v>
      </c>
      <c r="K368" s="2">
        <v>100263.80000000029</v>
      </c>
      <c r="L368" s="2" t="s">
        <v>7829</v>
      </c>
      <c r="M368" s="3" t="str">
        <f ca="1">IFERROR(__xludf.DUMMYFUNCTION("REGEXREPLACE(F280,""\D"", """")
"),"11")</f>
        <v>11</v>
      </c>
    </row>
    <row r="369" spans="1:13" ht="15.75" customHeight="1" x14ac:dyDescent="0.25">
      <c r="A369" s="1">
        <v>292</v>
      </c>
      <c r="B369" s="2">
        <v>293</v>
      </c>
      <c r="C369" s="2" t="s">
        <v>836</v>
      </c>
      <c r="D369" s="2">
        <v>0.16929421089224511</v>
      </c>
      <c r="E369" s="2">
        <v>0.18169048401627769</v>
      </c>
      <c r="F369" s="2">
        <v>0.64143426294820716</v>
      </c>
      <c r="G369" s="2">
        <v>8.9641434262948211E-2</v>
      </c>
      <c r="H369" s="2">
        <v>0.18127490039840641</v>
      </c>
      <c r="I369" s="2">
        <v>0.30478087649402391</v>
      </c>
      <c r="J369" s="2">
        <v>4.2367095573387997E-2</v>
      </c>
      <c r="K369" s="2">
        <v>55709.399999999448</v>
      </c>
      <c r="L369" s="2" t="s">
        <v>7843</v>
      </c>
      <c r="M369" s="3" t="str">
        <f ca="1">IFERROR(__xludf.DUMMYFUNCTION("REGEXREPLACE(F294,""\D"", """")
"),"11")</f>
        <v>11</v>
      </c>
    </row>
    <row r="370" spans="1:13" ht="15.75" customHeight="1" x14ac:dyDescent="0.25">
      <c r="A370" s="1">
        <v>330</v>
      </c>
      <c r="B370" s="2">
        <v>331</v>
      </c>
      <c r="C370" s="2" t="s">
        <v>941</v>
      </c>
      <c r="D370" s="2">
        <v>0.1421783786577262</v>
      </c>
      <c r="E370" s="2">
        <v>0.24129130862999809</v>
      </c>
      <c r="F370" s="2">
        <v>0.66666666666666663</v>
      </c>
      <c r="G370" s="2">
        <v>0.13475177304964539</v>
      </c>
      <c r="H370" s="2">
        <v>0.1702127659574468</v>
      </c>
      <c r="I370" s="2">
        <v>0.30496453900709219</v>
      </c>
      <c r="J370" s="2">
        <v>4.0729188462376373E-2</v>
      </c>
      <c r="K370" s="2">
        <v>15735.100000000029</v>
      </c>
      <c r="L370" s="2" t="s">
        <v>7881</v>
      </c>
      <c r="M370" s="3" t="str">
        <f ca="1">IFERROR(__xludf.DUMMYFUNCTION("REGEXREPLACE(F332,""\D"", """")
"),"11")</f>
        <v>11</v>
      </c>
    </row>
    <row r="371" spans="1:13" ht="15.75" customHeight="1" x14ac:dyDescent="0.25">
      <c r="A371" s="1">
        <v>342</v>
      </c>
      <c r="B371" s="2">
        <v>343</v>
      </c>
      <c r="C371" s="2" t="s">
        <v>975</v>
      </c>
      <c r="D371" s="2">
        <v>0.15393941292067351</v>
      </c>
      <c r="E371" s="2">
        <v>0.1762973790476417</v>
      </c>
      <c r="F371" s="2">
        <v>0.63492063492063489</v>
      </c>
      <c r="G371" s="2">
        <v>0.1238095238095238</v>
      </c>
      <c r="H371" s="2">
        <v>0.15555555555555561</v>
      </c>
      <c r="I371" s="2">
        <v>0.32380952380952382</v>
      </c>
      <c r="J371" s="2">
        <v>4.1558355732398022E-2</v>
      </c>
      <c r="K371" s="2">
        <v>35457.099999999831</v>
      </c>
      <c r="L371" s="2" t="s">
        <v>7893</v>
      </c>
      <c r="M371" s="3" t="str">
        <f ca="1">IFERROR(__xludf.DUMMYFUNCTION("REGEXREPLACE(F344,""\D"", """")
"),"11")</f>
        <v>11</v>
      </c>
    </row>
    <row r="372" spans="1:13" ht="15.75" customHeight="1" x14ac:dyDescent="0.25">
      <c r="A372" s="1">
        <v>374</v>
      </c>
      <c r="B372" s="2">
        <v>375</v>
      </c>
      <c r="C372" s="2" t="s">
        <v>1060</v>
      </c>
      <c r="D372" s="2">
        <v>0.20056215048341511</v>
      </c>
      <c r="E372" s="2">
        <v>0.69929322475486377</v>
      </c>
      <c r="F372" s="2">
        <v>0.48638132295719838</v>
      </c>
      <c r="G372" s="2">
        <v>5.0583657587548639E-2</v>
      </c>
      <c r="H372" s="2">
        <v>5.8365758754863807E-2</v>
      </c>
      <c r="I372" s="2">
        <v>0.1478599221789883</v>
      </c>
      <c r="J372" s="2">
        <v>1.9400054226395149E-2</v>
      </c>
      <c r="K372" s="2">
        <v>27448.400000000001</v>
      </c>
      <c r="L372" s="2" t="s">
        <v>7925</v>
      </c>
      <c r="M372" s="3" t="str">
        <f ca="1">IFERROR(__xludf.DUMMYFUNCTION("REGEXREPLACE(F376,""\D"", """")
"),"11")</f>
        <v>11</v>
      </c>
    </row>
    <row r="373" spans="1:13" ht="15.75" customHeight="1" x14ac:dyDescent="0.25">
      <c r="A373" s="1">
        <v>384</v>
      </c>
      <c r="B373" s="2">
        <v>385</v>
      </c>
      <c r="C373" s="2" t="s">
        <v>1088</v>
      </c>
      <c r="D373" s="2">
        <v>0.163684184893721</v>
      </c>
      <c r="E373" s="2">
        <v>0.14547645892175001</v>
      </c>
      <c r="F373" s="2">
        <v>0.64615384615384619</v>
      </c>
      <c r="G373" s="2">
        <v>0.16153846153846149</v>
      </c>
      <c r="H373" s="2">
        <v>0.15384615384615391</v>
      </c>
      <c r="I373" s="2">
        <v>0.33846153846153848</v>
      </c>
      <c r="J373" s="2">
        <v>4.8830575584272937E-2</v>
      </c>
      <c r="K373" s="2">
        <v>15203.100000000029</v>
      </c>
      <c r="L373" s="2" t="s">
        <v>7935</v>
      </c>
      <c r="M373" s="3" t="str">
        <f ca="1">IFERROR(__xludf.DUMMYFUNCTION("REGEXREPLACE(F386,""\D"", """")
"),"11")</f>
        <v>11</v>
      </c>
    </row>
    <row r="374" spans="1:13" ht="15.75" customHeight="1" x14ac:dyDescent="0.25">
      <c r="A374" s="1">
        <v>531</v>
      </c>
      <c r="B374" s="2">
        <v>532</v>
      </c>
      <c r="C374" s="2" t="s">
        <v>1486</v>
      </c>
      <c r="D374" s="2">
        <v>0.1426998048818853</v>
      </c>
      <c r="E374" s="2">
        <v>0.31543312043834082</v>
      </c>
      <c r="F374" s="2">
        <v>0.63503649635036497</v>
      </c>
      <c r="G374" s="2">
        <v>8.2725060827250604E-2</v>
      </c>
      <c r="H374" s="2">
        <v>0.1143552311435523</v>
      </c>
      <c r="I374" s="2">
        <v>0.23600973236009731</v>
      </c>
      <c r="J374" s="2">
        <v>2.6905263284206029E-2</v>
      </c>
      <c r="K374" s="2">
        <v>43420.899999999652</v>
      </c>
      <c r="L374" s="2" t="s">
        <v>8082</v>
      </c>
      <c r="M374" s="3" t="str">
        <f ca="1">IFERROR(__xludf.DUMMYFUNCTION("REGEXREPLACE(F533,""\D"", """")
"),"11")</f>
        <v>11</v>
      </c>
    </row>
    <row r="375" spans="1:13" ht="15.75" customHeight="1" x14ac:dyDescent="0.25">
      <c r="A375" s="1">
        <v>564</v>
      </c>
      <c r="B375" s="2">
        <v>565</v>
      </c>
      <c r="C375" s="2" t="s">
        <v>1579</v>
      </c>
      <c r="D375" s="2">
        <v>0.13922230902721541</v>
      </c>
      <c r="E375" s="2">
        <v>0.1772347994541186</v>
      </c>
      <c r="F375" s="2">
        <v>0.60961538461538467</v>
      </c>
      <c r="G375" s="2">
        <v>0.1288461538461538</v>
      </c>
      <c r="H375" s="2">
        <v>0.14807692307692311</v>
      </c>
      <c r="I375" s="2">
        <v>0.30384615384615382</v>
      </c>
      <c r="J375" s="2">
        <v>3.7829485063864673E-2</v>
      </c>
      <c r="K375" s="2">
        <v>57523.099999999482</v>
      </c>
      <c r="L375" s="2" t="s">
        <v>8115</v>
      </c>
      <c r="M375" s="3" t="str">
        <f ca="1">IFERROR(__xludf.DUMMYFUNCTION("REGEXREPLACE(F566,""\D"", """")
"),"11")</f>
        <v>11</v>
      </c>
    </row>
    <row r="376" spans="1:13" ht="15.75" customHeight="1" x14ac:dyDescent="0.25">
      <c r="A376" s="1">
        <v>572</v>
      </c>
      <c r="B376" s="2">
        <v>573</v>
      </c>
      <c r="C376" s="2" t="s">
        <v>1599</v>
      </c>
      <c r="D376" s="2">
        <v>0.14299107546793449</v>
      </c>
      <c r="E376" s="2">
        <v>0.53310426181908943</v>
      </c>
      <c r="F376" s="2">
        <v>0.5</v>
      </c>
      <c r="G376" s="2">
        <v>5.8139534883720929E-2</v>
      </c>
      <c r="H376" s="2">
        <v>5.5813953488372092E-2</v>
      </c>
      <c r="I376" s="2">
        <v>0.16511627906976739</v>
      </c>
      <c r="J376" s="2">
        <v>1.5273854136821269E-2</v>
      </c>
      <c r="K376" s="2">
        <v>47645.899999999609</v>
      </c>
      <c r="L376" s="2" t="s">
        <v>8123</v>
      </c>
      <c r="M376" s="3" t="str">
        <f ca="1">IFERROR(__xludf.DUMMYFUNCTION("REGEXREPLACE(F574,""\D"", """")
"),"11")</f>
        <v>11</v>
      </c>
    </row>
    <row r="377" spans="1:13" ht="15.75" customHeight="1" x14ac:dyDescent="0.25">
      <c r="A377" s="1">
        <v>725</v>
      </c>
      <c r="B377" s="2">
        <v>726</v>
      </c>
      <c r="C377" s="2" t="s">
        <v>2009</v>
      </c>
      <c r="D377" s="2">
        <v>0.16090439946290541</v>
      </c>
      <c r="E377" s="2">
        <v>0.2069637802730207</v>
      </c>
      <c r="F377" s="2">
        <v>0.59143968871595332</v>
      </c>
      <c r="G377" s="2">
        <v>9.727626459143969E-2</v>
      </c>
      <c r="H377" s="2">
        <v>0.1556420233463035</v>
      </c>
      <c r="I377" s="2">
        <v>0.29182879377431908</v>
      </c>
      <c r="J377" s="2">
        <v>3.8075360539834492E-2</v>
      </c>
      <c r="K377" s="2">
        <v>29413.299999999959</v>
      </c>
      <c r="L377" s="2" t="s">
        <v>8276</v>
      </c>
      <c r="M377" s="3" t="str">
        <f ca="1">IFERROR(__xludf.DUMMYFUNCTION("REGEXREPLACE(F727,""\D"", """")
"),"11")</f>
        <v>11</v>
      </c>
    </row>
    <row r="378" spans="1:13" ht="15.75" customHeight="1" x14ac:dyDescent="0.25">
      <c r="A378" s="1">
        <v>825</v>
      </c>
      <c r="B378" s="2">
        <v>826</v>
      </c>
      <c r="C378" s="2" t="s">
        <v>2282</v>
      </c>
      <c r="D378" s="2">
        <v>0.15152704207182971</v>
      </c>
      <c r="E378" s="2">
        <v>0.19938969900628201</v>
      </c>
      <c r="F378" s="2">
        <v>0.60245901639344257</v>
      </c>
      <c r="G378" s="2">
        <v>0.1086065573770492</v>
      </c>
      <c r="H378" s="2">
        <v>0.1495901639344262</v>
      </c>
      <c r="I378" s="2">
        <v>0.29918032786885251</v>
      </c>
      <c r="J378" s="2">
        <v>3.7869677753150248E-2</v>
      </c>
      <c r="K378" s="2">
        <v>55741.099999999482</v>
      </c>
      <c r="L378" s="2" t="s">
        <v>8376</v>
      </c>
      <c r="M378" s="3" t="str">
        <f ca="1">IFERROR(__xludf.DUMMYFUNCTION("REGEXREPLACE(F827,""\D"", """")
"),"11")</f>
        <v>11</v>
      </c>
    </row>
    <row r="379" spans="1:13" ht="15.75" customHeight="1" x14ac:dyDescent="0.25">
      <c r="A379" s="1">
        <v>1294</v>
      </c>
      <c r="B379" s="2">
        <v>1295</v>
      </c>
      <c r="C379" s="2" t="s">
        <v>3541</v>
      </c>
      <c r="D379" s="2">
        <v>0.13856365634988649</v>
      </c>
      <c r="E379" s="2">
        <v>0.26118674741760017</v>
      </c>
      <c r="F379" s="2">
        <v>0.58823529411764708</v>
      </c>
      <c r="G379" s="2">
        <v>9.0909090909090912E-2</v>
      </c>
      <c r="H379" s="2">
        <v>0.1497326203208556</v>
      </c>
      <c r="I379" s="2">
        <v>0.27807486631016037</v>
      </c>
      <c r="J379" s="2">
        <v>3.1479039518383538E-2</v>
      </c>
      <c r="K379" s="2">
        <v>43324.599999999708</v>
      </c>
      <c r="L379" s="2" t="s">
        <v>8844</v>
      </c>
      <c r="M379" s="3" t="str">
        <f ca="1">IFERROR(__xludf.DUMMYFUNCTION("REGEXREPLACE(F1296,""\D"", """")
"),"11")</f>
        <v>11</v>
      </c>
    </row>
    <row r="380" spans="1:13" ht="15.75" customHeight="1" x14ac:dyDescent="0.25">
      <c r="A380" s="1">
        <v>1371</v>
      </c>
      <c r="B380" s="2">
        <v>1372</v>
      </c>
      <c r="C380" s="2" t="s">
        <v>3754</v>
      </c>
      <c r="D380" s="2">
        <v>0.1377894017606793</v>
      </c>
      <c r="E380" s="2">
        <v>0.48127557986329889</v>
      </c>
      <c r="F380" s="2">
        <v>0.56991525423728817</v>
      </c>
      <c r="G380" s="2">
        <v>7.6271186440677971E-2</v>
      </c>
      <c r="H380" s="2">
        <v>7.6271186440677971E-2</v>
      </c>
      <c r="I380" s="2">
        <v>0.19491525423728809</v>
      </c>
      <c r="J380" s="2">
        <v>2.0176278238376751E-2</v>
      </c>
      <c r="K380" s="2">
        <v>49722.699999999539</v>
      </c>
      <c r="L380" s="2" t="s">
        <v>8921</v>
      </c>
      <c r="M380" s="3" t="str">
        <f ca="1">IFERROR(__xludf.DUMMYFUNCTION("REGEXREPLACE(F1373,""\D"", """")
"),"11")</f>
        <v>11</v>
      </c>
    </row>
    <row r="381" spans="1:13" ht="15.75" customHeight="1" x14ac:dyDescent="0.25">
      <c r="A381" s="1">
        <v>1478</v>
      </c>
      <c r="B381" s="2">
        <v>1479</v>
      </c>
      <c r="C381" s="2" t="s">
        <v>4055</v>
      </c>
      <c r="D381" s="2">
        <v>0.16916584892177011</v>
      </c>
      <c r="E381" s="2">
        <v>0.19019041512064749</v>
      </c>
      <c r="F381" s="2">
        <v>0.62283737024221453</v>
      </c>
      <c r="G381" s="2">
        <v>0.12802768166089959</v>
      </c>
      <c r="H381" s="2">
        <v>0.1211072664359862</v>
      </c>
      <c r="I381" s="2">
        <v>0.30103806228373697</v>
      </c>
      <c r="J381" s="2">
        <v>4.0687502652655513E-2</v>
      </c>
      <c r="K381" s="2">
        <v>32478.299999999879</v>
      </c>
      <c r="L381" s="2" t="s">
        <v>9028</v>
      </c>
      <c r="M381" s="3" t="str">
        <f ca="1">IFERROR(__xludf.DUMMYFUNCTION("REGEXREPLACE(F1480,""\D"", """")
"),"11")</f>
        <v>11</v>
      </c>
    </row>
    <row r="382" spans="1:13" ht="15.75" customHeight="1" x14ac:dyDescent="0.25">
      <c r="A382" s="1">
        <v>1512</v>
      </c>
      <c r="B382" s="2">
        <v>1513</v>
      </c>
      <c r="C382" s="2" t="s">
        <v>4141</v>
      </c>
      <c r="D382" s="2">
        <v>0.21793605435017291</v>
      </c>
      <c r="E382" s="2">
        <v>0.18642451767052731</v>
      </c>
      <c r="F382" s="2">
        <v>0.58750000000000002</v>
      </c>
      <c r="G382" s="2">
        <v>0.11874999999999999</v>
      </c>
      <c r="H382" s="2">
        <v>0.14374999999999999</v>
      </c>
      <c r="I382" s="2">
        <v>0.3125</v>
      </c>
      <c r="J382" s="2">
        <v>5.3616088582294413E-2</v>
      </c>
      <c r="K382" s="2">
        <v>18512.500000000018</v>
      </c>
      <c r="L382" s="2" t="s">
        <v>9062</v>
      </c>
      <c r="M382" s="3" t="str">
        <f ca="1">IFERROR(__xludf.DUMMYFUNCTION("REGEXREPLACE(F1514,""\D"", """")
"),"11")</f>
        <v>11</v>
      </c>
    </row>
    <row r="383" spans="1:13" ht="15.75" customHeight="1" x14ac:dyDescent="0.25">
      <c r="A383" s="1">
        <v>1546</v>
      </c>
      <c r="B383" s="2">
        <v>1547</v>
      </c>
      <c r="C383" s="2" t="s">
        <v>4228</v>
      </c>
      <c r="D383" s="2">
        <v>0.1544672869196162</v>
      </c>
      <c r="E383" s="2">
        <v>0.27122829126723919</v>
      </c>
      <c r="F383" s="2">
        <v>0.61310782241014794</v>
      </c>
      <c r="G383" s="2">
        <v>0.1226215644820296</v>
      </c>
      <c r="H383" s="2">
        <v>0.11839323467230441</v>
      </c>
      <c r="I383" s="2">
        <v>0.28329809725158561</v>
      </c>
      <c r="J383" s="2">
        <v>3.6412210209302881E-2</v>
      </c>
      <c r="K383" s="2">
        <v>52869.199999999502</v>
      </c>
      <c r="L383" s="2" t="s">
        <v>9096</v>
      </c>
      <c r="M383" s="3" t="str">
        <f ca="1">IFERROR(__xludf.DUMMYFUNCTION("REGEXREPLACE(F1548,""\D"", """")
"),"11")</f>
        <v>11</v>
      </c>
    </row>
    <row r="384" spans="1:13" ht="15.75" customHeight="1" x14ac:dyDescent="0.25">
      <c r="A384" s="1">
        <v>1568</v>
      </c>
      <c r="B384" s="2">
        <v>1569</v>
      </c>
      <c r="C384" s="2" t="s">
        <v>4284</v>
      </c>
      <c r="D384" s="2">
        <v>0.16990974401718709</v>
      </c>
      <c r="E384" s="2">
        <v>0.1804253230300476</v>
      </c>
      <c r="F384" s="2">
        <v>0.60992907801418439</v>
      </c>
      <c r="G384" s="2">
        <v>0.1170212765957447</v>
      </c>
      <c r="H384" s="2">
        <v>0.14361702127659581</v>
      </c>
      <c r="I384" s="2">
        <v>0.3067375886524823</v>
      </c>
      <c r="J384" s="2">
        <v>4.3323677646532617E-2</v>
      </c>
      <c r="K384" s="2">
        <v>64842.199999999633</v>
      </c>
      <c r="L384" s="2" t="s">
        <v>9118</v>
      </c>
      <c r="M384" s="3" t="str">
        <f ca="1">IFERROR(__xludf.DUMMYFUNCTION("REGEXREPLACE(F1570,""\D"", """")
"),"11")</f>
        <v>11</v>
      </c>
    </row>
    <row r="385" spans="1:13" ht="15.75" customHeight="1" x14ac:dyDescent="0.25">
      <c r="A385" s="1">
        <v>1776</v>
      </c>
      <c r="B385" s="2">
        <v>1777</v>
      </c>
      <c r="C385" s="2" t="s">
        <v>4835</v>
      </c>
      <c r="D385" s="2">
        <v>0.1193318420744069</v>
      </c>
      <c r="E385" s="2">
        <v>0.1615651568587339</v>
      </c>
      <c r="F385" s="2">
        <v>0.65714285714285714</v>
      </c>
      <c r="G385" s="2">
        <v>0.14285714285714279</v>
      </c>
      <c r="H385" s="2">
        <v>0.1071428571428571</v>
      </c>
      <c r="I385" s="2">
        <v>0.31428571428571428</v>
      </c>
      <c r="J385" s="2">
        <v>2.7390041582546629E-2</v>
      </c>
      <c r="K385" s="2">
        <v>14849.20000000003</v>
      </c>
      <c r="L385" s="2" t="s">
        <v>9326</v>
      </c>
      <c r="M385" s="3" t="str">
        <f ca="1">IFERROR(__xludf.DUMMYFUNCTION("REGEXREPLACE(F1778,""\D"", """")
"),"11")</f>
        <v>11</v>
      </c>
    </row>
    <row r="386" spans="1:13" ht="15.75" customHeight="1" x14ac:dyDescent="0.25">
      <c r="A386" s="1">
        <v>1876</v>
      </c>
      <c r="B386" s="2">
        <v>1877</v>
      </c>
      <c r="C386" s="2" t="s">
        <v>5110</v>
      </c>
      <c r="D386" s="2">
        <v>0.16427447953373789</v>
      </c>
      <c r="E386" s="2">
        <v>8.2988102395700383E-2</v>
      </c>
      <c r="F386" s="2">
        <v>0.58602150537634412</v>
      </c>
      <c r="G386" s="2">
        <v>0.1344086021505376</v>
      </c>
      <c r="H386" s="2">
        <v>0.18279569892473119</v>
      </c>
      <c r="I386" s="2">
        <v>0.34408602150537643</v>
      </c>
      <c r="J386" s="2">
        <v>4.9412624257028082E-2</v>
      </c>
      <c r="K386" s="2">
        <v>22264.5</v>
      </c>
      <c r="L386" s="2" t="s">
        <v>9426</v>
      </c>
      <c r="M386" s="3" t="str">
        <f ca="1">IFERROR(__xludf.DUMMYFUNCTION("REGEXREPLACE(F1878,""\D"", """")
"),"11")</f>
        <v>11</v>
      </c>
    </row>
    <row r="387" spans="1:13" ht="15.75" customHeight="1" x14ac:dyDescent="0.25">
      <c r="A387" s="1">
        <v>1921</v>
      </c>
      <c r="B387" s="2">
        <v>1922</v>
      </c>
      <c r="C387" s="2" t="s">
        <v>5221</v>
      </c>
      <c r="D387" s="2">
        <v>9.6145608958986162E-2</v>
      </c>
      <c r="E387" s="2">
        <v>0.14533331436358951</v>
      </c>
      <c r="F387" s="2">
        <v>0.67567567567567566</v>
      </c>
      <c r="G387" s="2">
        <v>0.14189189189189191</v>
      </c>
      <c r="H387" s="2">
        <v>0.17567567567567571</v>
      </c>
      <c r="I387" s="2">
        <v>0.3783783783783784</v>
      </c>
      <c r="J387" s="2">
        <v>2.888984236941915E-2</v>
      </c>
      <c r="K387" s="2">
        <v>16840.400000000031</v>
      </c>
      <c r="L387" s="2" t="s">
        <v>9471</v>
      </c>
      <c r="M387" s="3" t="str">
        <f ca="1">IFERROR(__xludf.DUMMYFUNCTION("REGEXREPLACE(F1923,""\D"", """")
"),"11")</f>
        <v>11</v>
      </c>
    </row>
    <row r="388" spans="1:13" ht="15.75" customHeight="1" x14ac:dyDescent="0.25">
      <c r="A388" s="1">
        <v>2045</v>
      </c>
      <c r="B388" s="2">
        <v>2046</v>
      </c>
      <c r="C388" s="2" t="s">
        <v>5543</v>
      </c>
      <c r="D388" s="2">
        <v>0.18919842245555851</v>
      </c>
      <c r="E388" s="2">
        <v>0.3040685202801493</v>
      </c>
      <c r="F388" s="2">
        <v>0.54450261780104714</v>
      </c>
      <c r="G388" s="2">
        <v>8.9005235602094238E-2</v>
      </c>
      <c r="H388" s="2">
        <v>0.12827225130890049</v>
      </c>
      <c r="I388" s="2">
        <v>0.24607329842931941</v>
      </c>
      <c r="J388" s="2">
        <v>3.9241124534205668E-2</v>
      </c>
      <c r="K388" s="2">
        <v>43369.699999999699</v>
      </c>
      <c r="L388" s="2" t="s">
        <v>9595</v>
      </c>
      <c r="M388" s="3" t="str">
        <f ca="1">IFERROR(__xludf.DUMMYFUNCTION("REGEXREPLACE(F2047,""\D"", """")
"),"11")</f>
        <v>11</v>
      </c>
    </row>
    <row r="389" spans="1:13" ht="15.75" customHeight="1" x14ac:dyDescent="0.25">
      <c r="A389" s="1">
        <v>2050</v>
      </c>
      <c r="B389" s="2">
        <v>2051</v>
      </c>
      <c r="C389" s="2" t="s">
        <v>5556</v>
      </c>
      <c r="D389" s="2">
        <v>0.24335386128700409</v>
      </c>
      <c r="E389" s="2">
        <v>8.5084811557047169E-2</v>
      </c>
      <c r="F389" s="2">
        <v>0.62105263157894741</v>
      </c>
      <c r="G389" s="2">
        <v>8.4210526315789472E-2</v>
      </c>
      <c r="H389" s="2">
        <v>0.22105263157894739</v>
      </c>
      <c r="I389" s="2">
        <v>0.33684210526315789</v>
      </c>
      <c r="J389" s="2">
        <v>5.9795067573329079E-2</v>
      </c>
      <c r="K389" s="2">
        <v>11179.50000000002</v>
      </c>
      <c r="L389" s="2" t="s">
        <v>9600</v>
      </c>
      <c r="M389" s="3" t="str">
        <f ca="1">IFERROR(__xludf.DUMMYFUNCTION("REGEXREPLACE(F2052,""\D"", """")
"),"11")</f>
        <v>11</v>
      </c>
    </row>
    <row r="390" spans="1:13" ht="15.75" customHeight="1" x14ac:dyDescent="0.25">
      <c r="A390" s="1">
        <v>2125</v>
      </c>
      <c r="B390" s="2">
        <v>2126</v>
      </c>
      <c r="C390" s="2" t="s">
        <v>5744</v>
      </c>
      <c r="D390" s="2">
        <v>0.25088111767487709</v>
      </c>
      <c r="E390" s="2">
        <v>0.14350813775348051</v>
      </c>
      <c r="F390" s="2">
        <v>0.61748633879781423</v>
      </c>
      <c r="G390" s="2">
        <v>0.15300546448087429</v>
      </c>
      <c r="H390" s="2">
        <v>0.19125683060109289</v>
      </c>
      <c r="I390" s="2">
        <v>0.37158469945355188</v>
      </c>
      <c r="J390" s="2">
        <v>8.2815728039321523E-2</v>
      </c>
      <c r="K390" s="2">
        <v>21140.000000000011</v>
      </c>
      <c r="L390" s="2" t="s">
        <v>9675</v>
      </c>
      <c r="M390" s="3" t="str">
        <f ca="1">IFERROR(__xludf.DUMMYFUNCTION("REGEXREPLACE(F2127,""\D"", """")
"),"11")</f>
        <v>11</v>
      </c>
    </row>
    <row r="391" spans="1:13" ht="15.75" customHeight="1" x14ac:dyDescent="0.25">
      <c r="A391" s="1">
        <v>2202</v>
      </c>
      <c r="B391" s="2">
        <v>2203</v>
      </c>
      <c r="C391" s="2" t="s">
        <v>5945</v>
      </c>
      <c r="D391" s="2">
        <v>0.20112081799798551</v>
      </c>
      <c r="E391" s="2">
        <v>0.6102008914900412</v>
      </c>
      <c r="F391" s="2">
        <v>0.52702702702702697</v>
      </c>
      <c r="G391" s="2">
        <v>4.3918918918918921E-2</v>
      </c>
      <c r="H391" s="2">
        <v>7.77027027027027E-2</v>
      </c>
      <c r="I391" s="2">
        <v>0.1587837837837838</v>
      </c>
      <c r="J391" s="2">
        <v>2.1943939886457989E-2</v>
      </c>
      <c r="K391" s="2">
        <v>31631.999999999909</v>
      </c>
      <c r="L391" s="2" t="s">
        <v>9752</v>
      </c>
      <c r="M391" s="3" t="str">
        <f ca="1">IFERROR(__xludf.DUMMYFUNCTION("REGEXREPLACE(F2204,""\D"", """")
"),"11")</f>
        <v>11</v>
      </c>
    </row>
    <row r="392" spans="1:13" ht="15.75" customHeight="1" x14ac:dyDescent="0.25">
      <c r="A392" s="1">
        <v>2287</v>
      </c>
      <c r="B392" s="2">
        <v>2288</v>
      </c>
      <c r="C392" s="2" t="s">
        <v>6166</v>
      </c>
      <c r="D392" s="2">
        <v>0.17769347131304619</v>
      </c>
      <c r="E392" s="2">
        <v>0.25068319169071263</v>
      </c>
      <c r="F392" s="2">
        <v>0.60299625468164797</v>
      </c>
      <c r="G392" s="2">
        <v>8.2397003745318345E-2</v>
      </c>
      <c r="H392" s="2">
        <v>0.12734082397003749</v>
      </c>
      <c r="I392" s="2">
        <v>0.25093632958801498</v>
      </c>
      <c r="J392" s="2">
        <v>3.4794603197009499E-2</v>
      </c>
      <c r="K392" s="2">
        <v>28648.499999999949</v>
      </c>
      <c r="L392" s="2" t="s">
        <v>9837</v>
      </c>
      <c r="M392" s="3" t="str">
        <f ca="1">IFERROR(__xludf.DUMMYFUNCTION("REGEXREPLACE(F2289,""\D"", """")
"),"11")</f>
        <v>11</v>
      </c>
    </row>
    <row r="393" spans="1:13" ht="15.75" customHeight="1" x14ac:dyDescent="0.25">
      <c r="A393" s="1">
        <v>2354</v>
      </c>
      <c r="B393" s="2">
        <v>2355</v>
      </c>
      <c r="C393" s="2" t="s">
        <v>6337</v>
      </c>
      <c r="D393" s="2">
        <v>0.15333993790105421</v>
      </c>
      <c r="E393" s="2">
        <v>0.2265992628514861</v>
      </c>
      <c r="F393" s="2">
        <v>0.62761506276150625</v>
      </c>
      <c r="G393" s="2">
        <v>0.1059972105997211</v>
      </c>
      <c r="H393" s="2">
        <v>0.1241283124128312</v>
      </c>
      <c r="I393" s="2">
        <v>0.26359832635983271</v>
      </c>
      <c r="J393" s="2">
        <v>3.4646311763926407E-2</v>
      </c>
      <c r="K393" s="2">
        <v>78866.699999999983</v>
      </c>
      <c r="L393" s="2" t="s">
        <v>9904</v>
      </c>
      <c r="M393" s="3" t="str">
        <f ca="1">IFERROR(__xludf.DUMMYFUNCTION("REGEXREPLACE(F2356,""\D"", """")
"),"11")</f>
        <v>11</v>
      </c>
    </row>
    <row r="394" spans="1:13" ht="15.75" customHeight="1" x14ac:dyDescent="0.25">
      <c r="A394" s="1">
        <v>2445</v>
      </c>
      <c r="B394" s="2">
        <v>2446</v>
      </c>
      <c r="C394" s="2" t="s">
        <v>6558</v>
      </c>
      <c r="D394" s="2">
        <v>0.11575101516391161</v>
      </c>
      <c r="E394" s="2">
        <v>0.2246616458059672</v>
      </c>
      <c r="F394" s="2">
        <v>0.60204081632653061</v>
      </c>
      <c r="G394" s="2">
        <v>0.19387755102040821</v>
      </c>
      <c r="H394" s="2">
        <v>5.1020408163265307E-2</v>
      </c>
      <c r="I394" s="2">
        <v>0.31632653061224492</v>
      </c>
      <c r="J394" s="2">
        <v>2.117375717057712E-2</v>
      </c>
      <c r="K394" s="2">
        <v>11306.200000000021</v>
      </c>
      <c r="L394" s="2" t="s">
        <v>9994</v>
      </c>
      <c r="M394" s="3" t="str">
        <f ca="1">IFERROR(__xludf.DUMMYFUNCTION("REGEXREPLACE(F2447,""\D"", """")
"),"11")</f>
        <v>11</v>
      </c>
    </row>
    <row r="395" spans="1:13" ht="15.75" customHeight="1" x14ac:dyDescent="0.25">
      <c r="A395" s="1">
        <v>2499</v>
      </c>
      <c r="B395" s="2">
        <v>2500</v>
      </c>
      <c r="C395" s="2" t="s">
        <v>6696</v>
      </c>
      <c r="D395" s="2">
        <v>0.16441290382175169</v>
      </c>
      <c r="E395" s="2">
        <v>0.1477596738168194</v>
      </c>
      <c r="F395" s="2">
        <v>0.60742705570291777</v>
      </c>
      <c r="G395" s="2">
        <v>0.1114058355437666</v>
      </c>
      <c r="H395" s="2">
        <v>0.15384615384615391</v>
      </c>
      <c r="I395" s="2">
        <v>0.31034482758620691</v>
      </c>
      <c r="J395" s="2">
        <v>4.2506886859984883E-2</v>
      </c>
      <c r="K395" s="2">
        <v>86756.600000000049</v>
      </c>
      <c r="L395" s="2" t="s">
        <v>10048</v>
      </c>
      <c r="M395" s="3" t="str">
        <f ca="1">IFERROR(__xludf.DUMMYFUNCTION("REGEXREPLACE(F2501,""\D"", """")
"),"11")</f>
        <v>11</v>
      </c>
    </row>
    <row r="396" spans="1:13" ht="15.75" customHeight="1" x14ac:dyDescent="0.25">
      <c r="A396" s="1">
        <v>2529</v>
      </c>
      <c r="B396" s="2">
        <v>2530</v>
      </c>
      <c r="C396" s="2" t="s">
        <v>6778</v>
      </c>
      <c r="D396" s="2">
        <v>0.19206486249434351</v>
      </c>
      <c r="E396" s="2">
        <v>0.1268061549710375</v>
      </c>
      <c r="F396" s="2">
        <v>0.57959183673469383</v>
      </c>
      <c r="G396" s="2">
        <v>0.1183673469387755</v>
      </c>
      <c r="H396" s="2">
        <v>0.1714285714285714</v>
      </c>
      <c r="I396" s="2">
        <v>0.33877551020408159</v>
      </c>
      <c r="J396" s="2">
        <v>5.2786479049434218E-2</v>
      </c>
      <c r="K396" s="2">
        <v>28634.89999999998</v>
      </c>
      <c r="L396" s="2" t="s">
        <v>10078</v>
      </c>
      <c r="M396" s="3" t="str">
        <f ca="1">IFERROR(__xludf.DUMMYFUNCTION("REGEXREPLACE(F2531,""\D"", """")
"),"11")</f>
        <v>11</v>
      </c>
    </row>
    <row r="397" spans="1:13" ht="15.75" customHeight="1" x14ac:dyDescent="0.25">
      <c r="A397" s="1">
        <v>2625</v>
      </c>
      <c r="B397" s="2">
        <v>2626</v>
      </c>
      <c r="C397" s="2" t="s">
        <v>7022</v>
      </c>
      <c r="D397" s="2">
        <v>0.12287217275144691</v>
      </c>
      <c r="E397" s="2">
        <v>0.1297553027786261</v>
      </c>
      <c r="F397" s="2">
        <v>0.63793103448275867</v>
      </c>
      <c r="G397" s="2">
        <v>0.15517241379310351</v>
      </c>
      <c r="H397" s="2">
        <v>0.14655172413793099</v>
      </c>
      <c r="I397" s="2">
        <v>0.34482758620689657</v>
      </c>
      <c r="J397" s="2">
        <v>3.4643790947582721E-2</v>
      </c>
      <c r="K397" s="2">
        <v>13297.70000000003</v>
      </c>
      <c r="L397" s="2" t="s">
        <v>10174</v>
      </c>
      <c r="M397" s="3" t="str">
        <f ca="1">IFERROR(__xludf.DUMMYFUNCTION("REGEXREPLACE(F2627,""\D"", """")
"),"11")</f>
        <v>11</v>
      </c>
    </row>
    <row r="398" spans="1:13" ht="15.75" customHeight="1" x14ac:dyDescent="0.25">
      <c r="A398" s="1">
        <v>78</v>
      </c>
      <c r="B398" s="2">
        <v>79</v>
      </c>
      <c r="C398" s="2" t="s">
        <v>241</v>
      </c>
      <c r="D398" s="2">
        <v>0.19377479678361209</v>
      </c>
      <c r="E398" s="2">
        <v>8.9459332873945197E-2</v>
      </c>
      <c r="F398" s="2">
        <v>0.66937669376693765</v>
      </c>
      <c r="G398" s="2">
        <v>0.15176151761517609</v>
      </c>
      <c r="H398" s="2">
        <v>0.18428184281842819</v>
      </c>
      <c r="I398" s="2">
        <v>0.37127371273712739</v>
      </c>
      <c r="J398" s="2">
        <v>6.3623219673453066E-2</v>
      </c>
      <c r="K398" s="2">
        <v>41886.799999999748</v>
      </c>
      <c r="L398" s="2" t="s">
        <v>7629</v>
      </c>
      <c r="M398" s="3" t="str">
        <f ca="1">IFERROR(__xludf.DUMMYFUNCTION("REGEXREPLACE(F80,""\D"", """")
"),"12")</f>
        <v>12</v>
      </c>
    </row>
    <row r="399" spans="1:13" ht="15.75" customHeight="1" x14ac:dyDescent="0.25">
      <c r="A399" s="1">
        <v>148</v>
      </c>
      <c r="B399" s="2">
        <v>149</v>
      </c>
      <c r="C399" s="2" t="s">
        <v>447</v>
      </c>
      <c r="D399" s="2">
        <v>0.1612122826900155</v>
      </c>
      <c r="E399" s="2">
        <v>0.23519324197153249</v>
      </c>
      <c r="F399" s="2">
        <v>0.64619164619164615</v>
      </c>
      <c r="G399" s="2">
        <v>9.0909090909090912E-2</v>
      </c>
      <c r="H399" s="2">
        <v>0.14004914004913999</v>
      </c>
      <c r="I399" s="2">
        <v>0.27027027027027029</v>
      </c>
      <c r="J399" s="2">
        <v>3.5460158019766382E-2</v>
      </c>
      <c r="K399" s="2">
        <v>44301.999999999643</v>
      </c>
      <c r="L399" s="2" t="s">
        <v>7699</v>
      </c>
      <c r="M399" s="3" t="str">
        <f ca="1">IFERROR(__xludf.DUMMYFUNCTION("REGEXREPLACE(F150,""\D"", """")
"),"12")</f>
        <v>12</v>
      </c>
    </row>
    <row r="400" spans="1:13" ht="15.75" customHeight="1" x14ac:dyDescent="0.25">
      <c r="A400" s="1">
        <v>196</v>
      </c>
      <c r="B400" s="2">
        <v>197</v>
      </c>
      <c r="C400" s="2" t="s">
        <v>572</v>
      </c>
      <c r="D400" s="2">
        <v>0.2379427562557504</v>
      </c>
      <c r="E400" s="2">
        <v>0.22314848985763591</v>
      </c>
      <c r="F400" s="2">
        <v>0.56028368794326244</v>
      </c>
      <c r="G400" s="2">
        <v>6.3829787234042548E-2</v>
      </c>
      <c r="H400" s="2">
        <v>0.20567375886524819</v>
      </c>
      <c r="I400" s="2">
        <v>0.2978723404255319</v>
      </c>
      <c r="J400" s="2">
        <v>5.1496182053118497E-2</v>
      </c>
      <c r="K400" s="2">
        <v>15601.40000000002</v>
      </c>
      <c r="L400" s="2" t="s">
        <v>7747</v>
      </c>
      <c r="M400" s="3" t="str">
        <f ca="1">IFERROR(__xludf.DUMMYFUNCTION("REGEXREPLACE(F198,""\D"", """")
"),"12")</f>
        <v>12</v>
      </c>
    </row>
    <row r="401" spans="1:13" ht="15.75" customHeight="1" x14ac:dyDescent="0.25">
      <c r="A401" s="1">
        <v>238</v>
      </c>
      <c r="B401" s="2">
        <v>239</v>
      </c>
      <c r="C401" s="2" t="s">
        <v>690</v>
      </c>
      <c r="D401" s="2">
        <v>0.1621018000553078</v>
      </c>
      <c r="E401" s="2">
        <v>0.16398861596160169</v>
      </c>
      <c r="F401" s="2">
        <v>0.63707571801566576</v>
      </c>
      <c r="G401" s="2">
        <v>0.14099216710182769</v>
      </c>
      <c r="H401" s="2">
        <v>0.15926892950391641</v>
      </c>
      <c r="I401" s="2">
        <v>0.34986945169712802</v>
      </c>
      <c r="J401" s="2">
        <v>4.7624047742941149E-2</v>
      </c>
      <c r="K401" s="2">
        <v>43808.399999999689</v>
      </c>
      <c r="L401" s="2" t="s">
        <v>7789</v>
      </c>
      <c r="M401" s="3" t="str">
        <f ca="1">IFERROR(__xludf.DUMMYFUNCTION("REGEXREPLACE(F240,""\D"", """")
"),"12")</f>
        <v>12</v>
      </c>
    </row>
    <row r="402" spans="1:13" ht="15.75" customHeight="1" x14ac:dyDescent="0.25">
      <c r="A402" s="1">
        <v>415</v>
      </c>
      <c r="B402" s="2">
        <v>416</v>
      </c>
      <c r="C402" s="2" t="s">
        <v>1176</v>
      </c>
      <c r="D402" s="2">
        <v>0.16310621656700969</v>
      </c>
      <c r="E402" s="2">
        <v>0.3586475734507138</v>
      </c>
      <c r="F402" s="2">
        <v>0.5736842105263158</v>
      </c>
      <c r="G402" s="2">
        <v>0.10526315789473679</v>
      </c>
      <c r="H402" s="2">
        <v>0.11052631578947369</v>
      </c>
      <c r="I402" s="2">
        <v>0.2385964912280702</v>
      </c>
      <c r="J402" s="2">
        <v>3.4445199055507671E-2</v>
      </c>
      <c r="K402" s="2">
        <v>62896.099999999613</v>
      </c>
      <c r="L402" s="2" t="s">
        <v>7966</v>
      </c>
      <c r="M402" s="3" t="str">
        <f ca="1">IFERROR(__xludf.DUMMYFUNCTION("REGEXREPLACE(F417,""\D"", """")
"),"12")</f>
        <v>12</v>
      </c>
    </row>
    <row r="403" spans="1:13" ht="15.75" customHeight="1" x14ac:dyDescent="0.25">
      <c r="A403" s="1">
        <v>424</v>
      </c>
      <c r="B403" s="2">
        <v>425</v>
      </c>
      <c r="C403" s="2" t="s">
        <v>1202</v>
      </c>
      <c r="D403" s="2">
        <v>0.25523504059336499</v>
      </c>
      <c r="E403" s="2">
        <v>0.2164748854903091</v>
      </c>
      <c r="F403" s="2">
        <v>0.56770833333333337</v>
      </c>
      <c r="G403" s="2">
        <v>0.1041666666666667</v>
      </c>
      <c r="H403" s="2">
        <v>0.1145833333333333</v>
      </c>
      <c r="I403" s="2">
        <v>0.28125</v>
      </c>
      <c r="J403" s="2">
        <v>5.2290226917339519E-2</v>
      </c>
      <c r="K403" s="2">
        <v>21929.40000000002</v>
      </c>
      <c r="L403" s="2" t="s">
        <v>7975</v>
      </c>
      <c r="M403" s="3" t="str">
        <f ca="1">IFERROR(__xludf.DUMMYFUNCTION("REGEXREPLACE(F426,""\D"", """")
"),"12")</f>
        <v>12</v>
      </c>
    </row>
    <row r="404" spans="1:13" ht="15.75" customHeight="1" x14ac:dyDescent="0.25">
      <c r="A404" s="1">
        <v>484</v>
      </c>
      <c r="B404" s="2">
        <v>485</v>
      </c>
      <c r="C404" s="2" t="s">
        <v>1357</v>
      </c>
      <c r="D404" s="2">
        <v>0.16797676294100761</v>
      </c>
      <c r="E404" s="2">
        <v>0.12997551061930601</v>
      </c>
      <c r="F404" s="2">
        <v>0.62101910828025475</v>
      </c>
      <c r="G404" s="2">
        <v>0.1560509554140127</v>
      </c>
      <c r="H404" s="2">
        <v>0.13375796178343949</v>
      </c>
      <c r="I404" s="2">
        <v>0.31847133757961782</v>
      </c>
      <c r="J404" s="2">
        <v>4.7296196672481923E-2</v>
      </c>
      <c r="K404" s="2">
        <v>35747.499999999862</v>
      </c>
      <c r="L404" s="2" t="s">
        <v>8035</v>
      </c>
      <c r="M404" s="3" t="str">
        <f ca="1">IFERROR(__xludf.DUMMYFUNCTION("REGEXREPLACE(F486,""\D"", """")
"),"12")</f>
        <v>12</v>
      </c>
    </row>
    <row r="405" spans="1:13" ht="15.75" customHeight="1" x14ac:dyDescent="0.25">
      <c r="A405" s="1">
        <v>542</v>
      </c>
      <c r="B405" s="2">
        <v>543</v>
      </c>
      <c r="C405" s="2" t="s">
        <v>1514</v>
      </c>
      <c r="D405" s="2">
        <v>0.13962210014384471</v>
      </c>
      <c r="E405" s="2">
        <v>0.1089648413366668</v>
      </c>
      <c r="F405" s="2">
        <v>0.63432835820895528</v>
      </c>
      <c r="G405" s="2">
        <v>0.18656716417910449</v>
      </c>
      <c r="H405" s="2">
        <v>0.1343283582089552</v>
      </c>
      <c r="I405" s="2">
        <v>0.36567164179104478</v>
      </c>
      <c r="J405" s="2">
        <v>4.1760296085087648E-2</v>
      </c>
      <c r="K405" s="2">
        <v>15537.50000000004</v>
      </c>
      <c r="L405" s="2" t="s">
        <v>8093</v>
      </c>
      <c r="M405" s="3" t="str">
        <f ca="1">IFERROR(__xludf.DUMMYFUNCTION("REGEXREPLACE(F544,""\D"", """")
"),"12")</f>
        <v>12</v>
      </c>
    </row>
    <row r="406" spans="1:13" ht="15.75" customHeight="1" x14ac:dyDescent="0.25">
      <c r="A406" s="1">
        <v>746</v>
      </c>
      <c r="B406" s="2">
        <v>747</v>
      </c>
      <c r="C406" s="2" t="s">
        <v>2067</v>
      </c>
      <c r="D406" s="2">
        <v>0.1318361358159682</v>
      </c>
      <c r="E406" s="2">
        <v>0.17439851253092861</v>
      </c>
      <c r="F406" s="2">
        <v>0.63100436681222705</v>
      </c>
      <c r="G406" s="2">
        <v>0.11790393013100441</v>
      </c>
      <c r="H406" s="2">
        <v>0.1506550218340611</v>
      </c>
      <c r="I406" s="2">
        <v>0.31877729257641918</v>
      </c>
      <c r="J406" s="2">
        <v>3.4443105175593333E-2</v>
      </c>
      <c r="K406" s="2">
        <v>51098.199999999531</v>
      </c>
      <c r="L406" s="2" t="s">
        <v>8297</v>
      </c>
      <c r="M406" s="3" t="str">
        <f ca="1">IFERROR(__xludf.DUMMYFUNCTION("REGEXREPLACE(F748,""\D"", """")
"),"12")</f>
        <v>12</v>
      </c>
    </row>
    <row r="407" spans="1:13" ht="15.75" customHeight="1" x14ac:dyDescent="0.25">
      <c r="A407" s="1">
        <v>935</v>
      </c>
      <c r="B407" s="2">
        <v>936</v>
      </c>
      <c r="C407" s="2" t="s">
        <v>2571</v>
      </c>
      <c r="D407" s="2">
        <v>0.14085216653257579</v>
      </c>
      <c r="E407" s="2">
        <v>0.19880877945871439</v>
      </c>
      <c r="F407" s="2">
        <v>0.57676348547717837</v>
      </c>
      <c r="G407" s="2">
        <v>0.12448132780082991</v>
      </c>
      <c r="H407" s="2">
        <v>0.16182572614107879</v>
      </c>
      <c r="I407" s="2">
        <v>0.31120331950207469</v>
      </c>
      <c r="J407" s="2">
        <v>3.8586066345087343E-2</v>
      </c>
      <c r="K407" s="2">
        <v>27228.099999999959</v>
      </c>
      <c r="L407" s="2" t="s">
        <v>8485</v>
      </c>
      <c r="M407" s="3" t="str">
        <f ca="1">IFERROR(__xludf.DUMMYFUNCTION("REGEXREPLACE(F937,""\D"", """")
"),"12")</f>
        <v>12</v>
      </c>
    </row>
    <row r="408" spans="1:13" ht="15.75" customHeight="1" x14ac:dyDescent="0.25">
      <c r="A408" s="1">
        <v>957</v>
      </c>
      <c r="B408" s="2">
        <v>958</v>
      </c>
      <c r="C408" s="2" t="s">
        <v>2631</v>
      </c>
      <c r="D408" s="2">
        <v>0.20486980710206909</v>
      </c>
      <c r="E408" s="2">
        <v>0.4148255023906009</v>
      </c>
      <c r="F408" s="2">
        <v>0.56862745098039214</v>
      </c>
      <c r="G408" s="2">
        <v>7.8431372549019607E-2</v>
      </c>
      <c r="H408" s="2">
        <v>0.13071895424836599</v>
      </c>
      <c r="I408" s="2">
        <v>0.23529411764705879</v>
      </c>
      <c r="J408" s="2">
        <v>3.8136800798770618E-2</v>
      </c>
      <c r="K408" s="2">
        <v>16693.40000000002</v>
      </c>
      <c r="L408" s="2" t="s">
        <v>8507</v>
      </c>
      <c r="M408" s="3" t="str">
        <f ca="1">IFERROR(__xludf.DUMMYFUNCTION("REGEXREPLACE(F959,""\D"", """")
"),"12")</f>
        <v>12</v>
      </c>
    </row>
    <row r="409" spans="1:13" ht="15.75" customHeight="1" x14ac:dyDescent="0.25">
      <c r="A409" s="1">
        <v>1000</v>
      </c>
      <c r="B409" s="2">
        <v>1001</v>
      </c>
      <c r="C409" s="2" t="s">
        <v>2749</v>
      </c>
      <c r="D409" s="2">
        <v>0.19152739257657131</v>
      </c>
      <c r="E409" s="2">
        <v>0.25209172288046672</v>
      </c>
      <c r="F409" s="2">
        <v>0.57324840764331209</v>
      </c>
      <c r="G409" s="2">
        <v>0.1050955414012739</v>
      </c>
      <c r="H409" s="2">
        <v>0.13694267515923569</v>
      </c>
      <c r="I409" s="2">
        <v>0.25796178343949039</v>
      </c>
      <c r="J409" s="2">
        <v>4.4446532721066703E-2</v>
      </c>
      <c r="K409" s="2">
        <v>36692.299999999843</v>
      </c>
      <c r="L409" s="2" t="s">
        <v>8550</v>
      </c>
      <c r="M409" s="3" t="str">
        <f ca="1">IFERROR(__xludf.DUMMYFUNCTION("REGEXREPLACE(F1002,""\D"", """")
"),"12")</f>
        <v>12</v>
      </c>
    </row>
    <row r="410" spans="1:13" ht="15.75" customHeight="1" x14ac:dyDescent="0.25">
      <c r="A410" s="1">
        <v>1190</v>
      </c>
      <c r="B410" s="2">
        <v>1191</v>
      </c>
      <c r="C410" s="2" t="s">
        <v>3264</v>
      </c>
      <c r="D410" s="2">
        <v>0.19373146935702731</v>
      </c>
      <c r="E410" s="2">
        <v>0.3943469920449168</v>
      </c>
      <c r="F410" s="2">
        <v>0.56173913043478263</v>
      </c>
      <c r="G410" s="2">
        <v>8.6956521739130432E-2</v>
      </c>
      <c r="H410" s="2">
        <v>8.6956521739130432E-2</v>
      </c>
      <c r="I410" s="2">
        <v>0.2156521739130435</v>
      </c>
      <c r="J410" s="2">
        <v>3.2754482691128149E-2</v>
      </c>
      <c r="K410" s="2">
        <v>62907.09999999954</v>
      </c>
      <c r="L410" s="2" t="s">
        <v>8740</v>
      </c>
      <c r="M410" s="3" t="str">
        <f ca="1">IFERROR(__xludf.DUMMYFUNCTION("REGEXREPLACE(F1192,""\D"", """")
"),"12")</f>
        <v>12</v>
      </c>
    </row>
    <row r="411" spans="1:13" ht="15.75" customHeight="1" x14ac:dyDescent="0.25">
      <c r="A411" s="1">
        <v>1214</v>
      </c>
      <c r="B411" s="2">
        <v>1215</v>
      </c>
      <c r="C411" s="2" t="s">
        <v>3330</v>
      </c>
      <c r="D411" s="2">
        <v>0.16651729753799779</v>
      </c>
      <c r="E411" s="2">
        <v>0.14118036376016971</v>
      </c>
      <c r="F411" s="2">
        <v>0.61256544502617805</v>
      </c>
      <c r="G411" s="2">
        <v>0.13089005235602089</v>
      </c>
      <c r="H411" s="2">
        <v>0.21640488656195461</v>
      </c>
      <c r="I411" s="2">
        <v>0.36998254799301922</v>
      </c>
      <c r="J411" s="2">
        <v>5.4869280478013698E-2</v>
      </c>
      <c r="K411" s="2">
        <v>67761.499999999593</v>
      </c>
      <c r="L411" s="2" t="s">
        <v>8764</v>
      </c>
      <c r="M411" s="3" t="str">
        <f ca="1">IFERROR(__xludf.DUMMYFUNCTION("REGEXREPLACE(F1216,""\D"", """")
"),"12")</f>
        <v>12</v>
      </c>
    </row>
    <row r="412" spans="1:13" ht="15.75" customHeight="1" x14ac:dyDescent="0.25">
      <c r="A412" s="1">
        <v>1252</v>
      </c>
      <c r="B412" s="2">
        <v>1253</v>
      </c>
      <c r="C412" s="2" t="s">
        <v>3428</v>
      </c>
      <c r="D412" s="2">
        <v>0.14976057970942519</v>
      </c>
      <c r="E412" s="2">
        <v>8.669772562207384E-2</v>
      </c>
      <c r="F412" s="2">
        <v>0.58895705521472397</v>
      </c>
      <c r="G412" s="2">
        <v>0.18404907975460119</v>
      </c>
      <c r="H412" s="2">
        <v>0.18404907975460119</v>
      </c>
      <c r="I412" s="2">
        <v>0.38650306748466262</v>
      </c>
      <c r="J412" s="2">
        <v>5.3342196451686162E-2</v>
      </c>
      <c r="K412" s="2">
        <v>19284.10000000002</v>
      </c>
      <c r="L412" s="2" t="s">
        <v>8802</v>
      </c>
      <c r="M412" s="3" t="str">
        <f ca="1">IFERROR(__xludf.DUMMYFUNCTION("REGEXREPLACE(F1254,""\D"", """")
"),"12")</f>
        <v>12</v>
      </c>
    </row>
    <row r="413" spans="1:13" ht="15.75" customHeight="1" x14ac:dyDescent="0.25">
      <c r="A413" s="1">
        <v>1322</v>
      </c>
      <c r="B413" s="2">
        <v>1323</v>
      </c>
      <c r="C413" s="2" t="s">
        <v>3618</v>
      </c>
      <c r="D413" s="2">
        <v>0.14209459194969479</v>
      </c>
      <c r="E413" s="2">
        <v>0.1904657889302793</v>
      </c>
      <c r="F413" s="2">
        <v>0.63585951940850283</v>
      </c>
      <c r="G413" s="2">
        <v>0.1035120147874307</v>
      </c>
      <c r="H413" s="2">
        <v>0.15711645101663579</v>
      </c>
      <c r="I413" s="2">
        <v>0.28835489833641398</v>
      </c>
      <c r="J413" s="2">
        <v>3.5599530511600808E-2</v>
      </c>
      <c r="K413" s="2">
        <v>57191.799999999479</v>
      </c>
      <c r="L413" s="2" t="s">
        <v>8872</v>
      </c>
      <c r="M413" s="3" t="str">
        <f ca="1">IFERROR(__xludf.DUMMYFUNCTION("REGEXREPLACE(F1324,""\D"", """")
"),"12")</f>
        <v>12</v>
      </c>
    </row>
    <row r="414" spans="1:13" ht="15.75" customHeight="1" x14ac:dyDescent="0.25">
      <c r="A414" s="1">
        <v>1415</v>
      </c>
      <c r="B414" s="2">
        <v>1416</v>
      </c>
      <c r="C414" s="2" t="s">
        <v>3879</v>
      </c>
      <c r="D414" s="2">
        <v>0.1694800456004576</v>
      </c>
      <c r="E414" s="2">
        <v>0.1240319419577957</v>
      </c>
      <c r="F414" s="2">
        <v>0.6035805626598465</v>
      </c>
      <c r="G414" s="2">
        <v>0.13299232736572891</v>
      </c>
      <c r="H414" s="2">
        <v>0.15345268542199489</v>
      </c>
      <c r="I414" s="2">
        <v>0.32225063938618931</v>
      </c>
      <c r="J414" s="2">
        <v>4.7414399996617958E-2</v>
      </c>
      <c r="K414" s="2">
        <v>44019.999999999702</v>
      </c>
      <c r="L414" s="2" t="s">
        <v>8965</v>
      </c>
      <c r="M414" s="3" t="str">
        <f ca="1">IFERROR(__xludf.DUMMYFUNCTION("REGEXREPLACE(F1417,""\D"", """")
"),"12")</f>
        <v>12</v>
      </c>
    </row>
    <row r="415" spans="1:13" ht="15.75" customHeight="1" x14ac:dyDescent="0.25">
      <c r="A415" s="1">
        <v>1451</v>
      </c>
      <c r="B415" s="2">
        <v>1452</v>
      </c>
      <c r="C415" s="2" t="s">
        <v>3981</v>
      </c>
      <c r="D415" s="2">
        <v>0.1447011531864526</v>
      </c>
      <c r="E415" s="2">
        <v>0.17494574568674359</v>
      </c>
      <c r="F415" s="2">
        <v>0.60544217687074831</v>
      </c>
      <c r="G415" s="2">
        <v>0.1326530612244898</v>
      </c>
      <c r="H415" s="2">
        <v>0.14285714285714279</v>
      </c>
      <c r="I415" s="2">
        <v>0.31632653061224492</v>
      </c>
      <c r="J415" s="2">
        <v>3.868394563857E-2</v>
      </c>
      <c r="K415" s="2">
        <v>33453.499999999891</v>
      </c>
      <c r="L415" s="2" t="s">
        <v>9001</v>
      </c>
      <c r="M415" s="3" t="str">
        <f ca="1">IFERROR(__xludf.DUMMYFUNCTION("REGEXREPLACE(F1453,""\D"", """")
"),"12")</f>
        <v>12</v>
      </c>
    </row>
    <row r="416" spans="1:13" ht="15.75" customHeight="1" x14ac:dyDescent="0.25">
      <c r="A416" s="1">
        <v>1681</v>
      </c>
      <c r="B416" s="2">
        <v>1682</v>
      </c>
      <c r="C416" s="2" t="s">
        <v>4572</v>
      </c>
      <c r="D416" s="2">
        <v>0.18765515280264561</v>
      </c>
      <c r="E416" s="2">
        <v>0.1032630401972767</v>
      </c>
      <c r="F416" s="2">
        <v>0.6495726495726496</v>
      </c>
      <c r="G416" s="2">
        <v>0.1623931623931624</v>
      </c>
      <c r="H416" s="2">
        <v>0.1752136752136752</v>
      </c>
      <c r="I416" s="2">
        <v>0.36324786324786318</v>
      </c>
      <c r="J416" s="2">
        <v>6.1634532997718219E-2</v>
      </c>
      <c r="K416" s="2">
        <v>27621.499999999989</v>
      </c>
      <c r="L416" s="2" t="s">
        <v>9231</v>
      </c>
      <c r="M416" s="3" t="str">
        <f ca="1">IFERROR(__xludf.DUMMYFUNCTION("REGEXREPLACE(F1683,""\D"", """")
"),"12")</f>
        <v>12</v>
      </c>
    </row>
    <row r="417" spans="1:13" ht="15.75" customHeight="1" x14ac:dyDescent="0.25">
      <c r="A417" s="1">
        <v>1761</v>
      </c>
      <c r="B417" s="2">
        <v>1762</v>
      </c>
      <c r="C417" s="2" t="s">
        <v>4793</v>
      </c>
      <c r="D417" s="2">
        <v>0.13623845264173709</v>
      </c>
      <c r="E417" s="2">
        <v>0.16179010608585681</v>
      </c>
      <c r="F417" s="2">
        <v>0.60897435897435892</v>
      </c>
      <c r="G417" s="2">
        <v>0.17948717948717949</v>
      </c>
      <c r="H417" s="2">
        <v>0.12179487179487181</v>
      </c>
      <c r="I417" s="2">
        <v>0.35256410256410259</v>
      </c>
      <c r="J417" s="2">
        <v>3.8160174114195117E-2</v>
      </c>
      <c r="K417" s="2">
        <v>17814.30000000001</v>
      </c>
      <c r="L417" s="2" t="s">
        <v>9311</v>
      </c>
      <c r="M417" s="3" t="str">
        <f ca="1">IFERROR(__xludf.DUMMYFUNCTION("REGEXREPLACE(F1763,""\D"", """")
"),"12")</f>
        <v>12</v>
      </c>
    </row>
    <row r="418" spans="1:13" ht="15.75" customHeight="1" x14ac:dyDescent="0.25">
      <c r="A418" s="1">
        <v>1911</v>
      </c>
      <c r="B418" s="2">
        <v>1912</v>
      </c>
      <c r="C418" s="2" t="s">
        <v>5196</v>
      </c>
      <c r="D418" s="2">
        <v>0.17572956915443841</v>
      </c>
      <c r="E418" s="2">
        <v>0.15822012207161851</v>
      </c>
      <c r="F418" s="2">
        <v>0.65755395683453233</v>
      </c>
      <c r="G418" s="2">
        <v>0.10503597122302161</v>
      </c>
      <c r="H418" s="2">
        <v>0.16402877697841731</v>
      </c>
      <c r="I418" s="2">
        <v>0.30935251798561147</v>
      </c>
      <c r="J418" s="2">
        <v>4.5486983559744121E-2</v>
      </c>
      <c r="K418" s="2">
        <v>76720.699999999939</v>
      </c>
      <c r="L418" s="2" t="s">
        <v>9461</v>
      </c>
      <c r="M418" s="3" t="str">
        <f ca="1">IFERROR(__xludf.DUMMYFUNCTION("REGEXREPLACE(F1913,""\D"", """")
"),"12")</f>
        <v>12</v>
      </c>
    </row>
    <row r="419" spans="1:13" ht="15.75" customHeight="1" x14ac:dyDescent="0.25">
      <c r="A419" s="1">
        <v>2143</v>
      </c>
      <c r="B419" s="2">
        <v>2144</v>
      </c>
      <c r="C419" s="2" t="s">
        <v>5791</v>
      </c>
      <c r="D419" s="2">
        <v>0.13546716574069859</v>
      </c>
      <c r="E419" s="2">
        <v>0.19674489584944449</v>
      </c>
      <c r="F419" s="2">
        <v>0.61111111111111116</v>
      </c>
      <c r="G419" s="2">
        <v>0.1222222222222222</v>
      </c>
      <c r="H419" s="2">
        <v>0.14074074074074069</v>
      </c>
      <c r="I419" s="2">
        <v>0.3</v>
      </c>
      <c r="J419" s="2">
        <v>3.4323661121571203E-2</v>
      </c>
      <c r="K419" s="2">
        <v>31239.399999999951</v>
      </c>
      <c r="L419" s="2" t="s">
        <v>9693</v>
      </c>
      <c r="M419" s="3" t="str">
        <f ca="1">IFERROR(__xludf.DUMMYFUNCTION("REGEXREPLACE(F2145,""\D"", """")
"),"12")</f>
        <v>12</v>
      </c>
    </row>
    <row r="420" spans="1:13" ht="15.75" customHeight="1" x14ac:dyDescent="0.25">
      <c r="A420" s="1">
        <v>2183</v>
      </c>
      <c r="B420" s="2">
        <v>2184</v>
      </c>
      <c r="C420" s="2" t="s">
        <v>5895</v>
      </c>
      <c r="D420" s="2">
        <v>0.1846158091323756</v>
      </c>
      <c r="E420" s="2">
        <v>0.14328016658146109</v>
      </c>
      <c r="F420" s="2">
        <v>0.61428571428571432</v>
      </c>
      <c r="G420" s="2">
        <v>0.1238095238095238</v>
      </c>
      <c r="H420" s="2">
        <v>0.18095238095238089</v>
      </c>
      <c r="I420" s="2">
        <v>0.32857142857142863</v>
      </c>
      <c r="J420" s="2">
        <v>5.3100384203900418E-2</v>
      </c>
      <c r="K420" s="2">
        <v>23656.5</v>
      </c>
      <c r="L420" s="2" t="s">
        <v>9733</v>
      </c>
      <c r="M420" s="3" t="str">
        <f ca="1">IFERROR(__xludf.DUMMYFUNCTION("REGEXREPLACE(F2185,""\D"", """")
"),"12")</f>
        <v>12</v>
      </c>
    </row>
    <row r="421" spans="1:13" ht="15.75" customHeight="1" x14ac:dyDescent="0.25">
      <c r="A421" s="1">
        <v>2256</v>
      </c>
      <c r="B421" s="2">
        <v>2257</v>
      </c>
      <c r="C421" s="2" t="s">
        <v>6087</v>
      </c>
      <c r="D421" s="2">
        <v>0.21942006404948361</v>
      </c>
      <c r="E421" s="2">
        <v>0.1218833863844366</v>
      </c>
      <c r="F421" s="2">
        <v>0.5641025641025641</v>
      </c>
      <c r="G421" s="2">
        <v>0.15384615384615391</v>
      </c>
      <c r="H421" s="2">
        <v>0.14245014245014251</v>
      </c>
      <c r="I421" s="2">
        <v>0.3247863247863248</v>
      </c>
      <c r="J421" s="2">
        <v>6.355530080213545E-2</v>
      </c>
      <c r="K421" s="2">
        <v>40634.299999999741</v>
      </c>
      <c r="L421" s="2" t="s">
        <v>9806</v>
      </c>
      <c r="M421" s="3" t="str">
        <f ca="1">IFERROR(__xludf.DUMMYFUNCTION("REGEXREPLACE(F2258,""\D"", """")
"),"12")</f>
        <v>12</v>
      </c>
    </row>
    <row r="422" spans="1:13" ht="15.75" customHeight="1" x14ac:dyDescent="0.25">
      <c r="A422" s="1">
        <v>2541</v>
      </c>
      <c r="B422" s="2">
        <v>2542</v>
      </c>
      <c r="C422" s="2" t="s">
        <v>6805</v>
      </c>
      <c r="D422" s="2">
        <v>0.1915446435499292</v>
      </c>
      <c r="E422" s="2">
        <v>0.19961096489161251</v>
      </c>
      <c r="F422" s="2">
        <v>0.58865248226950351</v>
      </c>
      <c r="G422" s="2">
        <v>9.2198581560283682E-2</v>
      </c>
      <c r="H422" s="2">
        <v>0.16312056737588651</v>
      </c>
      <c r="I422" s="2">
        <v>0.2978723404255319</v>
      </c>
      <c r="J422" s="2">
        <v>4.362621899093265E-2</v>
      </c>
      <c r="K422" s="2">
        <v>16230.70000000003</v>
      </c>
      <c r="L422" s="2" t="s">
        <v>10090</v>
      </c>
      <c r="M422" s="3" t="str">
        <f ca="1">IFERROR(__xludf.DUMMYFUNCTION("REGEXREPLACE(F2543,""\D"", """")
"),"12")</f>
        <v>12</v>
      </c>
    </row>
    <row r="423" spans="1:13" ht="15.75" customHeight="1" x14ac:dyDescent="0.25">
      <c r="A423" s="1">
        <v>2637</v>
      </c>
      <c r="B423" s="2">
        <v>2638</v>
      </c>
      <c r="C423" s="2" t="s">
        <v>7053</v>
      </c>
      <c r="D423" s="2">
        <v>0.18905382355185599</v>
      </c>
      <c r="E423" s="2">
        <v>0.13256396792294131</v>
      </c>
      <c r="F423" s="2">
        <v>0.63414634146341464</v>
      </c>
      <c r="G423" s="2">
        <v>8.943089430894309E-2</v>
      </c>
      <c r="H423" s="2">
        <v>0.16260162601626019</v>
      </c>
      <c r="I423" s="2">
        <v>0.29268292682926828</v>
      </c>
      <c r="J423" s="2">
        <v>4.1784835397140202E-2</v>
      </c>
      <c r="K423" s="2">
        <v>13363.000000000029</v>
      </c>
      <c r="L423" s="2" t="s">
        <v>10186</v>
      </c>
      <c r="M423" s="3" t="str">
        <f ca="1">IFERROR(__xludf.DUMMYFUNCTION("REGEXREPLACE(F2639,""\D"", """")
"),"12")</f>
        <v>12</v>
      </c>
    </row>
    <row r="424" spans="1:13" ht="15.75" customHeight="1" x14ac:dyDescent="0.25">
      <c r="A424" s="1">
        <v>2687</v>
      </c>
      <c r="B424" s="2">
        <v>2688</v>
      </c>
      <c r="C424" s="2" t="s">
        <v>7181</v>
      </c>
      <c r="D424" s="2">
        <v>0.15076931516925329</v>
      </c>
      <c r="E424" s="2">
        <v>0.23004539560141671</v>
      </c>
      <c r="F424" s="2">
        <v>0.66393442622950816</v>
      </c>
      <c r="G424" s="2">
        <v>0.1147540983606557</v>
      </c>
      <c r="H424" s="2">
        <v>0.1721311475409836</v>
      </c>
      <c r="I424" s="2">
        <v>0.31147540983606559</v>
      </c>
      <c r="J424" s="2">
        <v>3.9349943312175339E-2</v>
      </c>
      <c r="K424" s="2">
        <v>13544.80000000003</v>
      </c>
      <c r="L424" s="2" t="s">
        <v>10236</v>
      </c>
      <c r="M424" s="3" t="str">
        <f ca="1">IFERROR(__xludf.DUMMYFUNCTION("REGEXREPLACE(F2689,""\D"", """")
"),"12")</f>
        <v>12</v>
      </c>
    </row>
    <row r="425" spans="1:13" ht="15.75" customHeight="1" x14ac:dyDescent="0.25">
      <c r="A425" s="1">
        <v>2711</v>
      </c>
      <c r="B425" s="2">
        <v>2712</v>
      </c>
      <c r="C425" s="2" t="s">
        <v>7247</v>
      </c>
      <c r="D425" s="2">
        <v>0.17165192685460459</v>
      </c>
      <c r="E425" s="2">
        <v>0.13995665695669079</v>
      </c>
      <c r="F425" s="2">
        <v>0.57551020408163267</v>
      </c>
      <c r="G425" s="2">
        <v>0.11020408163265311</v>
      </c>
      <c r="H425" s="2">
        <v>0.16734693877551021</v>
      </c>
      <c r="I425" s="2">
        <v>0.32653061224489788</v>
      </c>
      <c r="J425" s="2">
        <v>4.4885300414654203E-2</v>
      </c>
      <c r="K425" s="2">
        <v>28484.999999999989</v>
      </c>
      <c r="L425" s="2" t="s">
        <v>10259</v>
      </c>
      <c r="M425" s="3" t="str">
        <f ca="1">IFERROR(__xludf.DUMMYFUNCTION("REGEXREPLACE(F2713,""\D"", """")
"),"12")</f>
        <v>12</v>
      </c>
    </row>
    <row r="426" spans="1:13" ht="15.75" customHeight="1" x14ac:dyDescent="0.25">
      <c r="A426" s="1">
        <v>13</v>
      </c>
      <c r="B426" s="2">
        <v>14</v>
      </c>
      <c r="C426" s="2" t="s">
        <v>43</v>
      </c>
      <c r="D426" s="2">
        <v>0.27412801798899578</v>
      </c>
      <c r="E426" s="2">
        <v>5.0877180598216658E-2</v>
      </c>
      <c r="F426" s="2">
        <v>0.63157894736842102</v>
      </c>
      <c r="G426" s="2">
        <v>0.28947368421052633</v>
      </c>
      <c r="H426" s="2">
        <v>2.6315789473684209E-2</v>
      </c>
      <c r="I426" s="2">
        <v>0.42105263157894729</v>
      </c>
      <c r="J426" s="2">
        <v>4.9347206243083711E-2</v>
      </c>
      <c r="K426" s="2">
        <v>4428.0999999999976</v>
      </c>
      <c r="L426" s="2" t="s">
        <v>7564</v>
      </c>
      <c r="M426" s="3" t="str">
        <f ca="1">IFERROR(__xludf.DUMMYFUNCTION("REGEXREPLACE(F15,""\D"", """")
"),"13")</f>
        <v>13</v>
      </c>
    </row>
    <row r="427" spans="1:13" ht="15.75" customHeight="1" x14ac:dyDescent="0.25">
      <c r="A427" s="1">
        <v>120</v>
      </c>
      <c r="B427" s="2">
        <v>121</v>
      </c>
      <c r="C427" s="2" t="s">
        <v>361</v>
      </c>
      <c r="D427" s="2">
        <v>0.19815772482572649</v>
      </c>
      <c r="E427" s="2">
        <v>6.789244422253253E-2</v>
      </c>
      <c r="F427" s="2">
        <v>0.6875</v>
      </c>
      <c r="G427" s="2">
        <v>0.21527777777777779</v>
      </c>
      <c r="H427" s="2">
        <v>0.1041666666666667</v>
      </c>
      <c r="I427" s="2">
        <v>0.3611111111111111</v>
      </c>
      <c r="J427" s="2">
        <v>5.5551813213815131E-2</v>
      </c>
      <c r="K427" s="2">
        <v>16147.300000000019</v>
      </c>
      <c r="L427" s="2" t="s">
        <v>7671</v>
      </c>
      <c r="M427" s="3" t="str">
        <f ca="1">IFERROR(__xludf.DUMMYFUNCTION("REGEXREPLACE(F122,""\D"", """")
"),"13")</f>
        <v>13</v>
      </c>
    </row>
    <row r="428" spans="1:13" ht="15.75" customHeight="1" x14ac:dyDescent="0.25">
      <c r="A428" s="1">
        <v>176</v>
      </c>
      <c r="B428" s="2">
        <v>177</v>
      </c>
      <c r="C428" s="2" t="s">
        <v>520</v>
      </c>
      <c r="D428" s="2">
        <v>0.2148154417140378</v>
      </c>
      <c r="E428" s="2">
        <v>0.16214116493444819</v>
      </c>
      <c r="F428" s="2">
        <v>0.65789473684210531</v>
      </c>
      <c r="G428" s="2">
        <v>9.2105263157894732E-2</v>
      </c>
      <c r="H428" s="2">
        <v>0.22368421052631579</v>
      </c>
      <c r="I428" s="2">
        <v>0.38157894736842107</v>
      </c>
      <c r="J428" s="2">
        <v>5.4191624689142348E-2</v>
      </c>
      <c r="K428" s="2">
        <v>8524.2000000000098</v>
      </c>
      <c r="L428" s="2" t="s">
        <v>7727</v>
      </c>
      <c r="M428" s="3" t="str">
        <f ca="1">IFERROR(__xludf.DUMMYFUNCTION("REGEXREPLACE(F178,""\D"", """")
"),"13")</f>
        <v>13</v>
      </c>
    </row>
    <row r="429" spans="1:13" ht="15.75" customHeight="1" x14ac:dyDescent="0.25">
      <c r="A429" s="1">
        <v>253</v>
      </c>
      <c r="B429" s="2">
        <v>254</v>
      </c>
      <c r="C429" s="2" t="s">
        <v>728</v>
      </c>
      <c r="D429" s="2">
        <v>0.15386863798760519</v>
      </c>
      <c r="E429" s="2">
        <v>0.12732383042033271</v>
      </c>
      <c r="F429" s="2">
        <v>0.60953461975028378</v>
      </c>
      <c r="G429" s="2">
        <v>0.1135073779795687</v>
      </c>
      <c r="H429" s="2">
        <v>0.16572077185017031</v>
      </c>
      <c r="I429" s="2">
        <v>0.32349602724177068</v>
      </c>
      <c r="J429" s="2">
        <v>4.1734187774125547E-2</v>
      </c>
      <c r="K429" s="2">
        <v>101775.5000000002</v>
      </c>
      <c r="L429" s="2" t="s">
        <v>7804</v>
      </c>
      <c r="M429" s="3" t="str">
        <f ca="1">IFERROR(__xludf.DUMMYFUNCTION("REGEXREPLACE(F255,""\D"", """")
"),"13")</f>
        <v>13</v>
      </c>
    </row>
    <row r="430" spans="1:13" ht="15.75" customHeight="1" x14ac:dyDescent="0.25">
      <c r="A430" s="1">
        <v>380</v>
      </c>
      <c r="B430" s="2">
        <v>381</v>
      </c>
      <c r="C430" s="2" t="s">
        <v>1076</v>
      </c>
      <c r="D430" s="2">
        <v>0.15942831485643549</v>
      </c>
      <c r="E430" s="2">
        <v>0.21370504367472651</v>
      </c>
      <c r="F430" s="2">
        <v>0.63765182186234814</v>
      </c>
      <c r="G430" s="2">
        <v>0.10931174089068831</v>
      </c>
      <c r="H430" s="2">
        <v>0.1214574898785425</v>
      </c>
      <c r="I430" s="2">
        <v>0.26315789473684209</v>
      </c>
      <c r="J430" s="2">
        <v>3.5927478489278762E-2</v>
      </c>
      <c r="K430" s="2">
        <v>53021.69999999948</v>
      </c>
      <c r="L430" s="2" t="s">
        <v>7931</v>
      </c>
      <c r="M430" s="3" t="str">
        <f ca="1">IFERROR(__xludf.DUMMYFUNCTION("REGEXREPLACE(F382,""\D"", """")
"),"13")</f>
        <v>13</v>
      </c>
    </row>
    <row r="431" spans="1:13" ht="15.75" customHeight="1" x14ac:dyDescent="0.25">
      <c r="A431" s="1">
        <v>402</v>
      </c>
      <c r="B431" s="2">
        <v>403</v>
      </c>
      <c r="C431" s="2" t="s">
        <v>1142</v>
      </c>
      <c r="D431" s="2">
        <v>0.17108889875149741</v>
      </c>
      <c r="E431" s="2">
        <v>0.18278943965172281</v>
      </c>
      <c r="F431" s="2">
        <v>0.58139534883720934</v>
      </c>
      <c r="G431" s="2">
        <v>0.1395348837209302</v>
      </c>
      <c r="H431" s="2">
        <v>0.13023255813953491</v>
      </c>
      <c r="I431" s="2">
        <v>0.30232558139534882</v>
      </c>
      <c r="J431" s="2">
        <v>4.4229411825245972E-2</v>
      </c>
      <c r="K431" s="2">
        <v>24457.3</v>
      </c>
      <c r="L431" s="2" t="s">
        <v>7953</v>
      </c>
      <c r="M431" s="3" t="str">
        <f ca="1">IFERROR(__xludf.DUMMYFUNCTION("REGEXREPLACE(F404,""\D"", """")
"),"13")</f>
        <v>13</v>
      </c>
    </row>
    <row r="432" spans="1:13" ht="15.75" customHeight="1" x14ac:dyDescent="0.25">
      <c r="A432" s="1">
        <v>412</v>
      </c>
      <c r="B432" s="2">
        <v>413</v>
      </c>
      <c r="C432" s="2" t="s">
        <v>1167</v>
      </c>
      <c r="D432" s="2">
        <v>0.1436359536189922</v>
      </c>
      <c r="E432" s="2">
        <v>0.13636745273757001</v>
      </c>
      <c r="F432" s="2">
        <v>0.67460317460317465</v>
      </c>
      <c r="G432" s="2">
        <v>0.23015873015873009</v>
      </c>
      <c r="H432" s="2">
        <v>0.13492063492063491</v>
      </c>
      <c r="I432" s="2">
        <v>0.37301587301587302</v>
      </c>
      <c r="J432" s="2">
        <v>4.7576130453347548E-2</v>
      </c>
      <c r="K432" s="2">
        <v>15174.000000000029</v>
      </c>
      <c r="L432" s="2" t="s">
        <v>7963</v>
      </c>
      <c r="M432" s="3" t="str">
        <f ca="1">IFERROR(__xludf.DUMMYFUNCTION("REGEXREPLACE(F414,""\D"", """")
"),"13")</f>
        <v>13</v>
      </c>
    </row>
    <row r="433" spans="1:13" ht="15.75" customHeight="1" x14ac:dyDescent="0.25">
      <c r="A433" s="1">
        <v>500</v>
      </c>
      <c r="B433" s="2">
        <v>501</v>
      </c>
      <c r="C433" s="2" t="s">
        <v>1404</v>
      </c>
      <c r="D433" s="2">
        <v>0.15956090922399949</v>
      </c>
      <c r="E433" s="2">
        <v>0.22170067904386589</v>
      </c>
      <c r="F433" s="2">
        <v>0.60669456066945604</v>
      </c>
      <c r="G433" s="2">
        <v>8.0892608089260812E-2</v>
      </c>
      <c r="H433" s="2">
        <v>0.1157601115760112</v>
      </c>
      <c r="I433" s="2">
        <v>0.25801952580195259</v>
      </c>
      <c r="J433" s="2">
        <v>3.0398141811722731E-2</v>
      </c>
      <c r="K433" s="2">
        <v>82698.499999999796</v>
      </c>
      <c r="L433" s="2" t="s">
        <v>8051</v>
      </c>
      <c r="M433" s="3" t="str">
        <f ca="1">IFERROR(__xludf.DUMMYFUNCTION("REGEXREPLACE(F502,""\D"", """")
"),"13")</f>
        <v>13</v>
      </c>
    </row>
    <row r="434" spans="1:13" ht="15.75" customHeight="1" x14ac:dyDescent="0.25">
      <c r="A434" s="1">
        <v>504</v>
      </c>
      <c r="B434" s="2">
        <v>505</v>
      </c>
      <c r="C434" s="2" t="s">
        <v>1416</v>
      </c>
      <c r="D434" s="2">
        <v>0.14233935662651909</v>
      </c>
      <c r="E434" s="2">
        <v>0.17277309751909231</v>
      </c>
      <c r="F434" s="2">
        <v>0.62540716612377845</v>
      </c>
      <c r="G434" s="2">
        <v>0.1107491856677524</v>
      </c>
      <c r="H434" s="2">
        <v>0.12377850162866449</v>
      </c>
      <c r="I434" s="2">
        <v>0.28664495114006522</v>
      </c>
      <c r="J434" s="2">
        <v>3.216215260292677E-2</v>
      </c>
      <c r="K434" s="2">
        <v>34394.09999999986</v>
      </c>
      <c r="L434" s="2" t="s">
        <v>8055</v>
      </c>
      <c r="M434" s="3" t="str">
        <f ca="1">IFERROR(__xludf.DUMMYFUNCTION("REGEXREPLACE(F506,""\D"", """")
"),"13")</f>
        <v>13</v>
      </c>
    </row>
    <row r="435" spans="1:13" ht="15.75" customHeight="1" x14ac:dyDescent="0.25">
      <c r="A435" s="1">
        <v>538</v>
      </c>
      <c r="B435" s="2">
        <v>539</v>
      </c>
      <c r="C435" s="2" t="s">
        <v>1505</v>
      </c>
      <c r="D435" s="2">
        <v>0.149343761877303</v>
      </c>
      <c r="E435" s="2">
        <v>0.1633118675707971</v>
      </c>
      <c r="F435" s="2">
        <v>0.60103626943005184</v>
      </c>
      <c r="G435" s="2">
        <v>0.1036269430051813</v>
      </c>
      <c r="H435" s="2">
        <v>0.12694300518134721</v>
      </c>
      <c r="I435" s="2">
        <v>0.27202072538860111</v>
      </c>
      <c r="J435" s="2">
        <v>3.3289245921571967E-2</v>
      </c>
      <c r="K435" s="2">
        <v>42582.699999999713</v>
      </c>
      <c r="L435" s="2" t="s">
        <v>8089</v>
      </c>
      <c r="M435" s="3" t="str">
        <f ca="1">IFERROR(__xludf.DUMMYFUNCTION("REGEXREPLACE(F540,""\D"", """")
"),"13")</f>
        <v>13</v>
      </c>
    </row>
    <row r="436" spans="1:13" ht="15.75" customHeight="1" x14ac:dyDescent="0.25">
      <c r="A436" s="1">
        <v>557</v>
      </c>
      <c r="B436" s="2">
        <v>558</v>
      </c>
      <c r="C436" s="2" t="s">
        <v>1559</v>
      </c>
      <c r="D436" s="2">
        <v>0.2177217139582969</v>
      </c>
      <c r="E436" s="2">
        <v>0.16063214245207269</v>
      </c>
      <c r="F436" s="2">
        <v>0.63722397476340698</v>
      </c>
      <c r="G436" s="2">
        <v>0.13880126182965299</v>
      </c>
      <c r="H436" s="2">
        <v>0.13880126182965299</v>
      </c>
      <c r="I436" s="2">
        <v>0.32807570977917982</v>
      </c>
      <c r="J436" s="2">
        <v>5.8840753256328301E-2</v>
      </c>
      <c r="K436" s="2">
        <v>35960.199999999852</v>
      </c>
      <c r="L436" s="2" t="s">
        <v>8108</v>
      </c>
      <c r="M436" s="3" t="str">
        <f ca="1">IFERROR(__xludf.DUMMYFUNCTION("REGEXREPLACE(F559,""\D"", """")
"),"13")</f>
        <v>13</v>
      </c>
    </row>
    <row r="437" spans="1:13" ht="15.75" customHeight="1" x14ac:dyDescent="0.25">
      <c r="A437" s="1">
        <v>650</v>
      </c>
      <c r="B437" s="2">
        <v>651</v>
      </c>
      <c r="C437" s="2" t="s">
        <v>1809</v>
      </c>
      <c r="D437" s="2">
        <v>0.18376985026863121</v>
      </c>
      <c r="E437" s="2">
        <v>9.2402298715080988E-2</v>
      </c>
      <c r="F437" s="2">
        <v>0.6132075471698113</v>
      </c>
      <c r="G437" s="2">
        <v>0.13207547169811321</v>
      </c>
      <c r="H437" s="2">
        <v>0.1981132075471698</v>
      </c>
      <c r="I437" s="2">
        <v>0.35849056603773582</v>
      </c>
      <c r="J437" s="2">
        <v>5.5307984164929838E-2</v>
      </c>
      <c r="K437" s="2">
        <v>12678.500000000029</v>
      </c>
      <c r="L437" s="2" t="s">
        <v>8201</v>
      </c>
      <c r="M437" s="3" t="str">
        <f ca="1">IFERROR(__xludf.DUMMYFUNCTION("REGEXREPLACE(F652,""\D"", """")
"),"13")</f>
        <v>13</v>
      </c>
    </row>
    <row r="438" spans="1:13" ht="15.75" customHeight="1" x14ac:dyDescent="0.25">
      <c r="A438" s="1">
        <v>675</v>
      </c>
      <c r="B438" s="2">
        <v>676</v>
      </c>
      <c r="C438" s="2" t="s">
        <v>1879</v>
      </c>
      <c r="D438" s="2">
        <v>0.14404919272935821</v>
      </c>
      <c r="E438" s="2">
        <v>0.26992965878498948</v>
      </c>
      <c r="F438" s="2">
        <v>0.60940325497287517</v>
      </c>
      <c r="G438" s="2">
        <v>8.6799276672694395E-2</v>
      </c>
      <c r="H438" s="2">
        <v>0.1301989150090416</v>
      </c>
      <c r="I438" s="2">
        <v>0.25135623869801083</v>
      </c>
      <c r="J438" s="2">
        <v>3.004771053346765E-2</v>
      </c>
      <c r="K438" s="2">
        <v>60816.899999999529</v>
      </c>
      <c r="L438" s="2" t="s">
        <v>8226</v>
      </c>
      <c r="M438" s="3" t="str">
        <f ca="1">IFERROR(__xludf.DUMMYFUNCTION("REGEXREPLACE(F677,""\D"", """")
"),"13")</f>
        <v>13</v>
      </c>
    </row>
    <row r="439" spans="1:13" ht="15.75" customHeight="1" x14ac:dyDescent="0.25">
      <c r="A439" s="1">
        <v>732</v>
      </c>
      <c r="B439" s="2">
        <v>733</v>
      </c>
      <c r="C439" s="2" t="s">
        <v>2028</v>
      </c>
      <c r="D439" s="2">
        <v>0.15243648357966</v>
      </c>
      <c r="E439" s="2">
        <v>0.1949224755954429</v>
      </c>
      <c r="F439" s="2">
        <v>0.66025641025641024</v>
      </c>
      <c r="G439" s="2">
        <v>9.6153846153846159E-2</v>
      </c>
      <c r="H439" s="2">
        <v>0.14743589743589741</v>
      </c>
      <c r="I439" s="2">
        <v>0.26923076923076922</v>
      </c>
      <c r="J439" s="2">
        <v>3.3859947276356057E-2</v>
      </c>
      <c r="K439" s="2">
        <v>16848.300000000021</v>
      </c>
      <c r="L439" s="2" t="s">
        <v>8283</v>
      </c>
      <c r="M439" s="3" t="str">
        <f ca="1">IFERROR(__xludf.DUMMYFUNCTION("REGEXREPLACE(F734,""\D"", """")
"),"13")</f>
        <v>13</v>
      </c>
    </row>
    <row r="440" spans="1:13" ht="15.75" customHeight="1" x14ac:dyDescent="0.25">
      <c r="A440" s="1">
        <v>970</v>
      </c>
      <c r="B440" s="2">
        <v>971</v>
      </c>
      <c r="C440" s="2" t="s">
        <v>2670</v>
      </c>
      <c r="D440" s="2">
        <v>0.1307432458826715</v>
      </c>
      <c r="E440" s="2">
        <v>0.18927513970678789</v>
      </c>
      <c r="F440" s="2">
        <v>0.59090909090909094</v>
      </c>
      <c r="G440" s="2">
        <v>0.12987012987012991</v>
      </c>
      <c r="H440" s="2">
        <v>0.14285714285714279</v>
      </c>
      <c r="I440" s="2">
        <v>0.29220779220779219</v>
      </c>
      <c r="J440" s="2">
        <v>3.3584784757377743E-2</v>
      </c>
      <c r="K440" s="2">
        <v>17778.300000000021</v>
      </c>
      <c r="L440" s="2" t="s">
        <v>8520</v>
      </c>
      <c r="M440" s="3" t="str">
        <f ca="1">IFERROR(__xludf.DUMMYFUNCTION("REGEXREPLACE(F972,""\D"", """")
"),"13")</f>
        <v>13</v>
      </c>
    </row>
    <row r="441" spans="1:13" ht="15.75" customHeight="1" x14ac:dyDescent="0.25">
      <c r="A441" s="1">
        <v>1213</v>
      </c>
      <c r="B441" s="2">
        <v>1214</v>
      </c>
      <c r="C441" s="2" t="s">
        <v>3327</v>
      </c>
      <c r="D441" s="2">
        <v>0.18464654859190549</v>
      </c>
      <c r="E441" s="2">
        <v>0.1938857252381804</v>
      </c>
      <c r="F441" s="2">
        <v>0.61842105263157898</v>
      </c>
      <c r="G441" s="2">
        <v>0.1131578947368421</v>
      </c>
      <c r="H441" s="2">
        <v>0.1184210526315789</v>
      </c>
      <c r="I441" s="2">
        <v>0.27105263157894738</v>
      </c>
      <c r="J441" s="2">
        <v>4.1519263632429082E-2</v>
      </c>
      <c r="K441" s="2">
        <v>42485.5999999997</v>
      </c>
      <c r="L441" s="2" t="s">
        <v>8763</v>
      </c>
      <c r="M441" s="3" t="str">
        <f ca="1">IFERROR(__xludf.DUMMYFUNCTION("REGEXREPLACE(F1215,""\D"", """")
"),"13")</f>
        <v>13</v>
      </c>
    </row>
    <row r="442" spans="1:13" ht="15.75" customHeight="1" x14ac:dyDescent="0.25">
      <c r="A442" s="1">
        <v>1405</v>
      </c>
      <c r="B442" s="2">
        <v>1406</v>
      </c>
      <c r="C442" s="2" t="s">
        <v>3851</v>
      </c>
      <c r="D442" s="2">
        <v>0.1421544181064788</v>
      </c>
      <c r="E442" s="2">
        <v>0.33450922229746161</v>
      </c>
      <c r="F442" s="2">
        <v>0.61921708185053381</v>
      </c>
      <c r="G442" s="2">
        <v>8.8967971530249115E-2</v>
      </c>
      <c r="H442" s="2">
        <v>9.2526690391459068E-2</v>
      </c>
      <c r="I442" s="2">
        <v>0.22419928825622781</v>
      </c>
      <c r="J442" s="2">
        <v>2.4393992098001301E-2</v>
      </c>
      <c r="K442" s="2">
        <v>31048.799999999941</v>
      </c>
      <c r="L442" s="2" t="s">
        <v>8955</v>
      </c>
      <c r="M442" s="3" t="str">
        <f ca="1">IFERROR(__xludf.DUMMYFUNCTION("REGEXREPLACE(F1407,""\D"", """")
"),"13")</f>
        <v>13</v>
      </c>
    </row>
    <row r="443" spans="1:13" ht="15.75" customHeight="1" x14ac:dyDescent="0.25">
      <c r="A443" s="1">
        <v>1450</v>
      </c>
      <c r="B443" s="2">
        <v>1451</v>
      </c>
      <c r="C443" s="2" t="s">
        <v>3978</v>
      </c>
      <c r="D443" s="2">
        <v>0.1894336933374911</v>
      </c>
      <c r="E443" s="2">
        <v>0.2187127706470359</v>
      </c>
      <c r="F443" s="2">
        <v>0.65582655826558267</v>
      </c>
      <c r="G443" s="2">
        <v>0.1165311653116531</v>
      </c>
      <c r="H443" s="2">
        <v>0.1355013550135501</v>
      </c>
      <c r="I443" s="2">
        <v>0.30352303523035229</v>
      </c>
      <c r="J443" s="2">
        <v>4.6353001474758598E-2</v>
      </c>
      <c r="K443" s="2">
        <v>40903.699999999721</v>
      </c>
      <c r="L443" s="2" t="s">
        <v>9000</v>
      </c>
      <c r="M443" s="3" t="str">
        <f ca="1">IFERROR(__xludf.DUMMYFUNCTION("REGEXREPLACE(F1452,""\D"", """")
"),"13")</f>
        <v>13</v>
      </c>
    </row>
    <row r="444" spans="1:13" ht="15.75" customHeight="1" x14ac:dyDescent="0.25">
      <c r="A444" s="1">
        <v>1520</v>
      </c>
      <c r="B444" s="2">
        <v>1521</v>
      </c>
      <c r="C444" s="2" t="s">
        <v>4161</v>
      </c>
      <c r="D444" s="2">
        <v>0.15034736106187099</v>
      </c>
      <c r="E444" s="2">
        <v>0.19315218542464149</v>
      </c>
      <c r="F444" s="2">
        <v>0.65</v>
      </c>
      <c r="G444" s="2">
        <v>9.4117647058823528E-2</v>
      </c>
      <c r="H444" s="2">
        <v>0.1382352941176471</v>
      </c>
      <c r="I444" s="2">
        <v>0.28823529411764698</v>
      </c>
      <c r="J444" s="2">
        <v>3.3231122423282883E-2</v>
      </c>
      <c r="K444" s="2">
        <v>38336.899999999812</v>
      </c>
      <c r="L444" s="2" t="s">
        <v>9070</v>
      </c>
      <c r="M444" s="3" t="str">
        <f ca="1">IFERROR(__xludf.DUMMYFUNCTION("REGEXREPLACE(F1522,""\D"", """")
"),"13")</f>
        <v>13</v>
      </c>
    </row>
    <row r="445" spans="1:13" ht="15.75" customHeight="1" x14ac:dyDescent="0.25">
      <c r="A445" s="1">
        <v>1685</v>
      </c>
      <c r="B445" s="2">
        <v>1686</v>
      </c>
      <c r="C445" s="2" t="s">
        <v>4583</v>
      </c>
      <c r="D445" s="2">
        <v>0.1906085525542493</v>
      </c>
      <c r="E445" s="2">
        <v>0.21411029388761779</v>
      </c>
      <c r="F445" s="2">
        <v>0.59011627906976749</v>
      </c>
      <c r="G445" s="2">
        <v>0.10465116279069769</v>
      </c>
      <c r="H445" s="2">
        <v>0.1308139534883721</v>
      </c>
      <c r="I445" s="2">
        <v>0.28197674418604651</v>
      </c>
      <c r="J445" s="2">
        <v>4.3223593471113632E-2</v>
      </c>
      <c r="K445" s="2">
        <v>38579.399999999769</v>
      </c>
      <c r="L445" s="2" t="s">
        <v>9235</v>
      </c>
      <c r="M445" s="3" t="str">
        <f ca="1">IFERROR(__xludf.DUMMYFUNCTION("REGEXREPLACE(F1687,""\D"", """")
"),"13")</f>
        <v>13</v>
      </c>
    </row>
    <row r="446" spans="1:13" ht="15.75" customHeight="1" x14ac:dyDescent="0.25">
      <c r="A446" s="1">
        <v>1774</v>
      </c>
      <c r="B446" s="2">
        <v>1775</v>
      </c>
      <c r="C446" s="2" t="s">
        <v>4829</v>
      </c>
      <c r="D446" s="2">
        <v>0.16774057756105051</v>
      </c>
      <c r="E446" s="2">
        <v>8.4656772937055397E-2</v>
      </c>
      <c r="F446" s="2">
        <v>0.67132867132867136</v>
      </c>
      <c r="G446" s="2">
        <v>0.1142191142191142</v>
      </c>
      <c r="H446" s="2">
        <v>0.22843822843822839</v>
      </c>
      <c r="I446" s="2">
        <v>0.36829836829836832</v>
      </c>
      <c r="J446" s="2">
        <v>5.2506237292144917E-2</v>
      </c>
      <c r="K446" s="2">
        <v>47988.999999999593</v>
      </c>
      <c r="L446" s="2" t="s">
        <v>9324</v>
      </c>
      <c r="M446" s="3" t="str">
        <f ca="1">IFERROR(__xludf.DUMMYFUNCTION("REGEXREPLACE(F1776,""\D"", """")
"),"13")</f>
        <v>13</v>
      </c>
    </row>
    <row r="447" spans="1:13" ht="15.75" customHeight="1" x14ac:dyDescent="0.25">
      <c r="A447" s="1">
        <v>1862</v>
      </c>
      <c r="B447" s="2">
        <v>1863</v>
      </c>
      <c r="C447" s="2" t="s">
        <v>5072</v>
      </c>
      <c r="D447" s="2">
        <v>0.2115036059563303</v>
      </c>
      <c r="E447" s="2">
        <v>0.36359692319268599</v>
      </c>
      <c r="F447" s="2">
        <v>0.54746136865342165</v>
      </c>
      <c r="G447" s="2">
        <v>5.518763796909492E-2</v>
      </c>
      <c r="H447" s="2">
        <v>0.16114790286975719</v>
      </c>
      <c r="I447" s="2">
        <v>0.2339955849889625</v>
      </c>
      <c r="J447" s="2">
        <v>4.0315899672816152E-2</v>
      </c>
      <c r="K447" s="2">
        <v>50542.899999999529</v>
      </c>
      <c r="L447" s="2" t="s">
        <v>9412</v>
      </c>
      <c r="M447" s="3" t="str">
        <f ca="1">IFERROR(__xludf.DUMMYFUNCTION("REGEXREPLACE(F1864,""\D"", """")
"),"13")</f>
        <v>13</v>
      </c>
    </row>
    <row r="448" spans="1:13" ht="15.75" customHeight="1" x14ac:dyDescent="0.25">
      <c r="A448" s="1">
        <v>2077</v>
      </c>
      <c r="B448" s="2">
        <v>2078</v>
      </c>
      <c r="C448" s="2" t="s">
        <v>5623</v>
      </c>
      <c r="D448" s="2">
        <v>0.1518508781168641</v>
      </c>
      <c r="E448" s="2">
        <v>0.2295553934478686</v>
      </c>
      <c r="F448" s="2">
        <v>0.58448753462603875</v>
      </c>
      <c r="G448" s="2">
        <v>0.149584487534626</v>
      </c>
      <c r="H448" s="2">
        <v>0.11357340720221611</v>
      </c>
      <c r="I448" s="2">
        <v>0.28254847645429371</v>
      </c>
      <c r="J448" s="2">
        <v>3.8560164141733418E-2</v>
      </c>
      <c r="K448" s="2">
        <v>41483.799999999726</v>
      </c>
      <c r="L448" s="2" t="s">
        <v>9627</v>
      </c>
      <c r="M448" s="3" t="str">
        <f ca="1">IFERROR(__xludf.DUMMYFUNCTION("REGEXREPLACE(F2079,""\D"", """")
"),"13")</f>
        <v>13</v>
      </c>
    </row>
    <row r="449" spans="1:13" ht="15.75" customHeight="1" x14ac:dyDescent="0.25">
      <c r="A449" s="1">
        <v>2079</v>
      </c>
      <c r="B449" s="2">
        <v>2080</v>
      </c>
      <c r="C449" s="2" t="s">
        <v>5628</v>
      </c>
      <c r="D449" s="2">
        <v>0.1508103717945953</v>
      </c>
      <c r="E449" s="2">
        <v>0.3152035120571004</v>
      </c>
      <c r="F449" s="2">
        <v>0.57703927492447127</v>
      </c>
      <c r="G449" s="2">
        <v>8.4592145015105744E-2</v>
      </c>
      <c r="H449" s="2">
        <v>8.7613293051359523E-2</v>
      </c>
      <c r="I449" s="2">
        <v>0.23262839879154079</v>
      </c>
      <c r="J449" s="2">
        <v>2.4688148420857491E-2</v>
      </c>
      <c r="K449" s="2">
        <v>35143.099999999831</v>
      </c>
      <c r="L449" s="2" t="s">
        <v>9629</v>
      </c>
      <c r="M449" s="3" t="str">
        <f ca="1">IFERROR(__xludf.DUMMYFUNCTION("REGEXREPLACE(F2081,""\D"", """")
"),"13")</f>
        <v>13</v>
      </c>
    </row>
    <row r="450" spans="1:13" ht="15.75" customHeight="1" x14ac:dyDescent="0.25">
      <c r="A450" s="1">
        <v>2080</v>
      </c>
      <c r="B450" s="2">
        <v>2081</v>
      </c>
      <c r="C450" s="2" t="s">
        <v>5631</v>
      </c>
      <c r="D450" s="2">
        <v>0.1941896217779901</v>
      </c>
      <c r="E450" s="2">
        <v>0.17883479534769051</v>
      </c>
      <c r="F450" s="2">
        <v>0.62222222222222223</v>
      </c>
      <c r="G450" s="2">
        <v>0.1333333333333333</v>
      </c>
      <c r="H450" s="2">
        <v>0.15555555555555561</v>
      </c>
      <c r="I450" s="2">
        <v>0.32962962962962961</v>
      </c>
      <c r="J450" s="2">
        <v>5.4262855201591589E-2</v>
      </c>
      <c r="K450" s="2">
        <v>31125.699999999921</v>
      </c>
      <c r="L450" s="2" t="s">
        <v>9630</v>
      </c>
      <c r="M450" s="3" t="str">
        <f ca="1">IFERROR(__xludf.DUMMYFUNCTION("REGEXREPLACE(F2082,""\D"", """")
"),"13")</f>
        <v>13</v>
      </c>
    </row>
    <row r="451" spans="1:13" ht="15.75" customHeight="1" x14ac:dyDescent="0.25">
      <c r="A451" s="1">
        <v>2244</v>
      </c>
      <c r="B451" s="2">
        <v>2245</v>
      </c>
      <c r="C451" s="2" t="s">
        <v>6054</v>
      </c>
      <c r="D451" s="2">
        <v>0.1744231040646774</v>
      </c>
      <c r="E451" s="2">
        <v>0.47720296324121919</v>
      </c>
      <c r="F451" s="2">
        <v>0.57905544147843946</v>
      </c>
      <c r="G451" s="2">
        <v>7.8028747433264892E-2</v>
      </c>
      <c r="H451" s="2">
        <v>7.8028747433264892E-2</v>
      </c>
      <c r="I451" s="2">
        <v>0.19507186858316219</v>
      </c>
      <c r="J451" s="2">
        <v>2.6192485429769711E-2</v>
      </c>
      <c r="K451" s="2">
        <v>50857.099999999511</v>
      </c>
      <c r="L451" s="2" t="s">
        <v>9794</v>
      </c>
      <c r="M451" s="3" t="str">
        <f ca="1">IFERROR(__xludf.DUMMYFUNCTION("REGEXREPLACE(F2246,""\D"", """")
"),"13")</f>
        <v>13</v>
      </c>
    </row>
    <row r="452" spans="1:13" ht="15.75" customHeight="1" x14ac:dyDescent="0.25">
      <c r="A452" s="1">
        <v>2274</v>
      </c>
      <c r="B452" s="2">
        <v>2275</v>
      </c>
      <c r="C452" s="2" t="s">
        <v>6132</v>
      </c>
      <c r="D452" s="2">
        <v>0.16489777562108909</v>
      </c>
      <c r="E452" s="2">
        <v>0.39585536663033688</v>
      </c>
      <c r="F452" s="2">
        <v>0.49039881831610038</v>
      </c>
      <c r="G452" s="2">
        <v>9.6011816838995567E-2</v>
      </c>
      <c r="H452" s="2">
        <v>9.6011816838995567E-2</v>
      </c>
      <c r="I452" s="2">
        <v>0.22895125553914331</v>
      </c>
      <c r="J452" s="2">
        <v>3.1007002414452499E-2</v>
      </c>
      <c r="K452" s="2">
        <v>78542.499999999782</v>
      </c>
      <c r="L452" s="2" t="s">
        <v>9824</v>
      </c>
      <c r="M452" s="3" t="str">
        <f ca="1">IFERROR(__xludf.DUMMYFUNCTION("REGEXREPLACE(F2276,""\D"", """")
"),"13")</f>
        <v>13</v>
      </c>
    </row>
    <row r="453" spans="1:13" ht="15.75" customHeight="1" x14ac:dyDescent="0.25">
      <c r="A453" s="1">
        <v>2309</v>
      </c>
      <c r="B453" s="2">
        <v>2310</v>
      </c>
      <c r="C453" s="2" t="s">
        <v>6220</v>
      </c>
      <c r="D453" s="2">
        <v>0.15189481650421011</v>
      </c>
      <c r="E453" s="2">
        <v>0.3726944775426953</v>
      </c>
      <c r="F453" s="2">
        <v>0.59245283018867922</v>
      </c>
      <c r="G453" s="2">
        <v>8.6792452830188674E-2</v>
      </c>
      <c r="H453" s="2">
        <v>0.1037735849056604</v>
      </c>
      <c r="I453" s="2">
        <v>0.2226415094339623</v>
      </c>
      <c r="J453" s="2">
        <v>2.8081278485946909E-2</v>
      </c>
      <c r="K453" s="2">
        <v>57657.699999999437</v>
      </c>
      <c r="L453" s="2" t="s">
        <v>9859</v>
      </c>
      <c r="M453" s="3" t="str">
        <f ca="1">IFERROR(__xludf.DUMMYFUNCTION("REGEXREPLACE(F2311,""\D"", """")
"),"13")</f>
        <v>13</v>
      </c>
    </row>
    <row r="454" spans="1:13" ht="15.75" customHeight="1" x14ac:dyDescent="0.25">
      <c r="A454" s="1">
        <v>2362</v>
      </c>
      <c r="B454" s="2">
        <v>2363</v>
      </c>
      <c r="C454" s="2" t="s">
        <v>6358</v>
      </c>
      <c r="D454" s="2">
        <v>0.1718390267912889</v>
      </c>
      <c r="E454" s="2">
        <v>0.25719845611472048</v>
      </c>
      <c r="F454" s="2">
        <v>0.63636363636363635</v>
      </c>
      <c r="G454" s="2">
        <v>0.1049935979513444</v>
      </c>
      <c r="H454" s="2">
        <v>0.117797695262484</v>
      </c>
      <c r="I454" s="2">
        <v>0.25096030729833552</v>
      </c>
      <c r="J454" s="2">
        <v>3.7665110332778758E-2</v>
      </c>
      <c r="K454" s="2">
        <v>86345.300000000148</v>
      </c>
      <c r="L454" s="2" t="s">
        <v>9912</v>
      </c>
      <c r="M454" s="3" t="str">
        <f ca="1">IFERROR(__xludf.DUMMYFUNCTION("REGEXREPLACE(F2364,""\D"", """")
"),"13")</f>
        <v>13</v>
      </c>
    </row>
    <row r="455" spans="1:13" ht="15.75" customHeight="1" x14ac:dyDescent="0.25">
      <c r="A455" s="1">
        <v>2461</v>
      </c>
      <c r="B455" s="2">
        <v>2462</v>
      </c>
      <c r="C455" s="2" t="s">
        <v>6598</v>
      </c>
      <c r="D455" s="2">
        <v>0.18986165570376271</v>
      </c>
      <c r="E455" s="2">
        <v>0.1119418550604547</v>
      </c>
      <c r="F455" s="2">
        <v>0.60344827586206895</v>
      </c>
      <c r="G455" s="2">
        <v>0.12931034482758619</v>
      </c>
      <c r="H455" s="2">
        <v>0.2155172413793103</v>
      </c>
      <c r="I455" s="2">
        <v>0.35344827586206901</v>
      </c>
      <c r="J455" s="2">
        <v>5.9227233823200977E-2</v>
      </c>
      <c r="K455" s="2">
        <v>13650.30000000003</v>
      </c>
      <c r="L455" s="2" t="s">
        <v>10010</v>
      </c>
      <c r="M455" s="3" t="str">
        <f ca="1">IFERROR(__xludf.DUMMYFUNCTION("REGEXREPLACE(F2463,""\D"", """")
"),"13")</f>
        <v>13</v>
      </c>
    </row>
    <row r="456" spans="1:13" ht="15.75" customHeight="1" x14ac:dyDescent="0.25">
      <c r="A456" s="1">
        <v>2463</v>
      </c>
      <c r="B456" s="2">
        <v>2464</v>
      </c>
      <c r="C456" s="2" t="s">
        <v>6604</v>
      </c>
      <c r="D456" s="2">
        <v>0.137039652346508</v>
      </c>
      <c r="E456" s="2">
        <v>0.13907705734799361</v>
      </c>
      <c r="F456" s="2">
        <v>0.60135135135135132</v>
      </c>
      <c r="G456" s="2">
        <v>0.1081081081081081</v>
      </c>
      <c r="H456" s="2">
        <v>0.1554054054054054</v>
      </c>
      <c r="I456" s="2">
        <v>0.30405405405405411</v>
      </c>
      <c r="J456" s="2">
        <v>3.3236133606455942E-2</v>
      </c>
      <c r="K456" s="2">
        <v>16517.60000000002</v>
      </c>
      <c r="L456" s="2" t="s">
        <v>10012</v>
      </c>
      <c r="M456" s="3" t="str">
        <f ca="1">IFERROR(__xludf.DUMMYFUNCTION("REGEXREPLACE(F2465,""\D"", """")
"),"13")</f>
        <v>13</v>
      </c>
    </row>
    <row r="457" spans="1:13" ht="15.75" customHeight="1" x14ac:dyDescent="0.25">
      <c r="A457" s="1">
        <v>2467</v>
      </c>
      <c r="B457" s="2">
        <v>2468</v>
      </c>
      <c r="C457" s="2" t="s">
        <v>6614</v>
      </c>
      <c r="D457" s="2">
        <v>0.2080502583634419</v>
      </c>
      <c r="E457" s="2">
        <v>0.2003886660128931</v>
      </c>
      <c r="F457" s="2">
        <v>0.58378378378378382</v>
      </c>
      <c r="G457" s="2">
        <v>0.14324324324324331</v>
      </c>
      <c r="H457" s="2">
        <v>0.1189189189189189</v>
      </c>
      <c r="I457" s="2">
        <v>0.29189189189189191</v>
      </c>
      <c r="J457" s="2">
        <v>5.2948524527251697E-2</v>
      </c>
      <c r="K457" s="2">
        <v>42500.799999999697</v>
      </c>
      <c r="L457" s="2" t="s">
        <v>10016</v>
      </c>
      <c r="M457" s="3" t="str">
        <f ca="1">IFERROR(__xludf.DUMMYFUNCTION("REGEXREPLACE(F2469,""\D"", """")
"),"13")</f>
        <v>13</v>
      </c>
    </row>
    <row r="458" spans="1:13" ht="15.75" customHeight="1" x14ac:dyDescent="0.25">
      <c r="A458" s="1">
        <v>2591</v>
      </c>
      <c r="B458" s="2">
        <v>2592</v>
      </c>
      <c r="C458" s="2" t="s">
        <v>6933</v>
      </c>
      <c r="D458" s="2">
        <v>0.1780814427004774</v>
      </c>
      <c r="E458" s="2">
        <v>0.24193842793537701</v>
      </c>
      <c r="F458" s="2">
        <v>0.59285714285714286</v>
      </c>
      <c r="G458" s="2">
        <v>0.1</v>
      </c>
      <c r="H458" s="2">
        <v>0.15714285714285711</v>
      </c>
      <c r="I458" s="2">
        <v>0.2857142857142857</v>
      </c>
      <c r="J458" s="2">
        <v>4.1480855606989032E-2</v>
      </c>
      <c r="K458" s="2">
        <v>15502.60000000002</v>
      </c>
      <c r="L458" s="2" t="s">
        <v>10140</v>
      </c>
      <c r="M458" s="3" t="str">
        <f ca="1">IFERROR(__xludf.DUMMYFUNCTION("REGEXREPLACE(F2593,""\D"", """")
"),"13")</f>
        <v>13</v>
      </c>
    </row>
    <row r="459" spans="1:13" ht="15.75" customHeight="1" x14ac:dyDescent="0.25">
      <c r="A459" s="1">
        <v>2640</v>
      </c>
      <c r="B459" s="2">
        <v>2641</v>
      </c>
      <c r="C459" s="2" t="s">
        <v>7061</v>
      </c>
      <c r="D459" s="2">
        <v>0.27526470146539378</v>
      </c>
      <c r="E459" s="2">
        <v>0.112617585541019</v>
      </c>
      <c r="F459" s="2">
        <v>0.59375</v>
      </c>
      <c r="G459" s="2">
        <v>6.25E-2</v>
      </c>
      <c r="H459" s="2">
        <v>0.15625</v>
      </c>
      <c r="I459" s="2">
        <v>0.296875</v>
      </c>
      <c r="J459" s="2">
        <v>4.3729544562253662E-2</v>
      </c>
      <c r="K459" s="2">
        <v>7213.1000000000022</v>
      </c>
      <c r="L459" s="2" t="s">
        <v>10189</v>
      </c>
      <c r="M459" s="3" t="str">
        <f ca="1">IFERROR(__xludf.DUMMYFUNCTION("REGEXREPLACE(F2642,""\D"", """")
"),"13")</f>
        <v>13</v>
      </c>
    </row>
    <row r="460" spans="1:13" ht="15.75" customHeight="1" x14ac:dyDescent="0.25">
      <c r="A460" s="1">
        <v>118</v>
      </c>
      <c r="B460" s="2">
        <v>119</v>
      </c>
      <c r="C460" s="2" t="s">
        <v>353</v>
      </c>
      <c r="D460" s="2">
        <v>0.28378218013961293</v>
      </c>
      <c r="E460" s="2">
        <v>0.1453635709035761</v>
      </c>
      <c r="F460" s="2">
        <v>0.64347826086956517</v>
      </c>
      <c r="G460" s="2">
        <v>0.16521739130434779</v>
      </c>
      <c r="H460" s="2">
        <v>9.5652173913043481E-2</v>
      </c>
      <c r="I460" s="2">
        <v>0.30434782608695649</v>
      </c>
      <c r="J460" s="2">
        <v>6.5178728146718046E-2</v>
      </c>
      <c r="K460" s="2">
        <v>12451.80000000003</v>
      </c>
      <c r="L460" s="2" t="s">
        <v>7669</v>
      </c>
      <c r="M460" s="3" t="str">
        <f ca="1">IFERROR(__xludf.DUMMYFUNCTION("REGEXREPLACE(F120,""\D"", """")
"),"14")</f>
        <v>14</v>
      </c>
    </row>
    <row r="461" spans="1:13" ht="15.75" customHeight="1" x14ac:dyDescent="0.25">
      <c r="A461" s="1">
        <v>158</v>
      </c>
      <c r="B461" s="2">
        <v>159</v>
      </c>
      <c r="C461" s="2" t="s">
        <v>472</v>
      </c>
      <c r="D461" s="2">
        <v>0.1516279040590065</v>
      </c>
      <c r="E461" s="2">
        <v>0.2064435050087442</v>
      </c>
      <c r="F461" s="2">
        <v>0.60571428571428576</v>
      </c>
      <c r="G461" s="2">
        <v>9.7142857142857142E-2</v>
      </c>
      <c r="H461" s="2">
        <v>0.14285714285714279</v>
      </c>
      <c r="I461" s="2">
        <v>0.29142857142857143</v>
      </c>
      <c r="J461" s="2">
        <v>3.3559451529348687E-2</v>
      </c>
      <c r="K461" s="2">
        <v>20052.400000000009</v>
      </c>
      <c r="L461" s="2" t="s">
        <v>7709</v>
      </c>
      <c r="M461" s="3" t="str">
        <f ca="1">IFERROR(__xludf.DUMMYFUNCTION("REGEXREPLACE(F160,""\D"", """")
"),"14")</f>
        <v>14</v>
      </c>
    </row>
    <row r="462" spans="1:13" ht="15.75" customHeight="1" x14ac:dyDescent="0.25">
      <c r="A462" s="1">
        <v>242</v>
      </c>
      <c r="B462" s="2">
        <v>243</v>
      </c>
      <c r="C462" s="2" t="s">
        <v>702</v>
      </c>
      <c r="D462" s="2">
        <v>0.14776167738712809</v>
      </c>
      <c r="E462" s="2">
        <v>0.13644484168892321</v>
      </c>
      <c r="F462" s="2">
        <v>0.68548387096774188</v>
      </c>
      <c r="G462" s="2">
        <v>0.15322580645161291</v>
      </c>
      <c r="H462" s="2">
        <v>0.20161290322580641</v>
      </c>
      <c r="I462" s="2">
        <v>0.37903225806451613</v>
      </c>
      <c r="J462" s="2">
        <v>4.9310816666327792E-2</v>
      </c>
      <c r="K462" s="2">
        <v>14823.500000000029</v>
      </c>
      <c r="L462" s="2" t="s">
        <v>7793</v>
      </c>
      <c r="M462" s="3" t="str">
        <f ca="1">IFERROR(__xludf.DUMMYFUNCTION("REGEXREPLACE(F244,""\D"", """")
"),"14")</f>
        <v>14</v>
      </c>
    </row>
    <row r="463" spans="1:13" ht="15.75" customHeight="1" x14ac:dyDescent="0.25">
      <c r="A463" s="1">
        <v>420</v>
      </c>
      <c r="B463" s="2">
        <v>421</v>
      </c>
      <c r="C463" s="2" t="s">
        <v>1189</v>
      </c>
      <c r="D463" s="2">
        <v>0.12539041889782609</v>
      </c>
      <c r="E463" s="2">
        <v>0.2305158742001282</v>
      </c>
      <c r="F463" s="2">
        <v>0.63793103448275867</v>
      </c>
      <c r="G463" s="2">
        <v>0.1206896551724138</v>
      </c>
      <c r="H463" s="2">
        <v>0.16666666666666671</v>
      </c>
      <c r="I463" s="2">
        <v>0.2988505747126437</v>
      </c>
      <c r="J463" s="2">
        <v>3.3828395140926518E-2</v>
      </c>
      <c r="K463" s="2">
        <v>19172.200000000012</v>
      </c>
      <c r="L463" s="2" t="s">
        <v>7971</v>
      </c>
      <c r="M463" s="3" t="str">
        <f ca="1">IFERROR(__xludf.DUMMYFUNCTION("REGEXREPLACE(F422,""\D"", """")
"),"14")</f>
        <v>14</v>
      </c>
    </row>
    <row r="464" spans="1:13" ht="15.75" customHeight="1" x14ac:dyDescent="0.25">
      <c r="A464" s="1">
        <v>495</v>
      </c>
      <c r="B464" s="2">
        <v>496</v>
      </c>
      <c r="C464" s="2" t="s">
        <v>1388</v>
      </c>
      <c r="D464" s="2">
        <v>0.18009072475566709</v>
      </c>
      <c r="E464" s="2">
        <v>0.14765246370200019</v>
      </c>
      <c r="F464" s="2">
        <v>0.62591687041564792</v>
      </c>
      <c r="G464" s="2">
        <v>0.12713936430317849</v>
      </c>
      <c r="H464" s="2">
        <v>0.14180929095354519</v>
      </c>
      <c r="I464" s="2">
        <v>0.30317848410757953</v>
      </c>
      <c r="J464" s="2">
        <v>4.7317563293360627E-2</v>
      </c>
      <c r="K464" s="2">
        <v>46598.799999999646</v>
      </c>
      <c r="L464" s="2" t="s">
        <v>8046</v>
      </c>
      <c r="M464" s="3" t="str">
        <f ca="1">IFERROR(__xludf.DUMMYFUNCTION("REGEXREPLACE(F497,""\D"", """")
"),"14")</f>
        <v>14</v>
      </c>
    </row>
    <row r="465" spans="1:13" ht="15.75" customHeight="1" x14ac:dyDescent="0.25">
      <c r="A465" s="1">
        <v>508</v>
      </c>
      <c r="B465" s="2">
        <v>509</v>
      </c>
      <c r="C465" s="2" t="s">
        <v>1428</v>
      </c>
      <c r="D465" s="2">
        <v>0.1421384894918121</v>
      </c>
      <c r="E465" s="2">
        <v>0.18329528259744621</v>
      </c>
      <c r="F465" s="2">
        <v>0.59305993690851733</v>
      </c>
      <c r="G465" s="2">
        <v>9.4637223974763401E-2</v>
      </c>
      <c r="H465" s="2">
        <v>0.15141955835962151</v>
      </c>
      <c r="I465" s="2">
        <v>0.29652996845425872</v>
      </c>
      <c r="J465" s="2">
        <v>3.2960066098349873E-2</v>
      </c>
      <c r="K465" s="2">
        <v>35613.799999999843</v>
      </c>
      <c r="L465" s="2" t="s">
        <v>8059</v>
      </c>
      <c r="M465" s="3" t="str">
        <f ca="1">IFERROR(__xludf.DUMMYFUNCTION("REGEXREPLACE(F510,""\D"", """")
"),"14")</f>
        <v>14</v>
      </c>
    </row>
    <row r="466" spans="1:13" ht="15.75" customHeight="1" x14ac:dyDescent="0.25">
      <c r="A466" s="1">
        <v>545</v>
      </c>
      <c r="B466" s="2">
        <v>546</v>
      </c>
      <c r="C466" s="2" t="s">
        <v>1523</v>
      </c>
      <c r="D466" s="2">
        <v>0.14498767455802669</v>
      </c>
      <c r="E466" s="2">
        <v>0.165603880140828</v>
      </c>
      <c r="F466" s="2">
        <v>0.67850287907869478</v>
      </c>
      <c r="G466" s="2">
        <v>0.14107485604606529</v>
      </c>
      <c r="H466" s="2">
        <v>0.16794625719769671</v>
      </c>
      <c r="I466" s="2">
        <v>0.32437619961612291</v>
      </c>
      <c r="J466" s="2">
        <v>4.4293745667320902E-2</v>
      </c>
      <c r="K466" s="2">
        <v>121055.3000000006</v>
      </c>
      <c r="L466" s="2" t="s">
        <v>8096</v>
      </c>
      <c r="M466" s="3" t="str">
        <f ca="1">IFERROR(__xludf.DUMMYFUNCTION("REGEXREPLACE(F547,""\D"", """")
"),"14")</f>
        <v>14</v>
      </c>
    </row>
    <row r="467" spans="1:13" ht="15.75" customHeight="1" x14ac:dyDescent="0.25">
      <c r="A467" s="1">
        <v>555</v>
      </c>
      <c r="B467" s="2">
        <v>556</v>
      </c>
      <c r="C467" s="2" t="s">
        <v>1553</v>
      </c>
      <c r="D467" s="2">
        <v>0.16563754641281411</v>
      </c>
      <c r="E467" s="2">
        <v>0.15310221869613369</v>
      </c>
      <c r="F467" s="2">
        <v>0.60089686098654704</v>
      </c>
      <c r="G467" s="2">
        <v>0.1106128550074738</v>
      </c>
      <c r="H467" s="2">
        <v>0.1659192825112108</v>
      </c>
      <c r="I467" s="2">
        <v>0.32286995515695072</v>
      </c>
      <c r="J467" s="2">
        <v>4.4230839392186388E-2</v>
      </c>
      <c r="K467" s="2">
        <v>76124.89999999982</v>
      </c>
      <c r="L467" s="2" t="s">
        <v>8106</v>
      </c>
      <c r="M467" s="3" t="str">
        <f ca="1">IFERROR(__xludf.DUMMYFUNCTION("REGEXREPLACE(F557,""\D"", """")
"),"14")</f>
        <v>14</v>
      </c>
    </row>
    <row r="468" spans="1:13" ht="15.75" customHeight="1" x14ac:dyDescent="0.25">
      <c r="A468" s="1">
        <v>594</v>
      </c>
      <c r="B468" s="2">
        <v>595</v>
      </c>
      <c r="C468" s="2" t="s">
        <v>1660</v>
      </c>
      <c r="D468" s="2">
        <v>0.17423798666058071</v>
      </c>
      <c r="E468" s="2">
        <v>0.27263380767153911</v>
      </c>
      <c r="F468" s="2">
        <v>0.62318840579710144</v>
      </c>
      <c r="G468" s="2">
        <v>0.10144927536231881</v>
      </c>
      <c r="H468" s="2">
        <v>0.1521739130434783</v>
      </c>
      <c r="I468" s="2">
        <v>0.26811594202898548</v>
      </c>
      <c r="J468" s="2">
        <v>4.1754734204433389E-2</v>
      </c>
      <c r="K468" s="2">
        <v>30226.699999999921</v>
      </c>
      <c r="L468" s="2" t="s">
        <v>8145</v>
      </c>
      <c r="M468" s="3" t="str">
        <f ca="1">IFERROR(__xludf.DUMMYFUNCTION("REGEXREPLACE(F596,""\D"", """")
"),"14")</f>
        <v>14</v>
      </c>
    </row>
    <row r="469" spans="1:13" ht="15.75" customHeight="1" x14ac:dyDescent="0.25">
      <c r="A469" s="1">
        <v>605</v>
      </c>
      <c r="B469" s="2">
        <v>606</v>
      </c>
      <c r="C469" s="2" t="s">
        <v>1690</v>
      </c>
      <c r="D469" s="2">
        <v>0.13669864698646991</v>
      </c>
      <c r="E469" s="2">
        <v>0.1282591821747435</v>
      </c>
      <c r="F469" s="2">
        <v>0.59302325581395354</v>
      </c>
      <c r="G469" s="2">
        <v>0.1744186046511628</v>
      </c>
      <c r="H469" s="2">
        <v>0.1744186046511628</v>
      </c>
      <c r="I469" s="2">
        <v>0.37209302325581389</v>
      </c>
      <c r="J469" s="2">
        <v>4.4371606053509108E-2</v>
      </c>
      <c r="K469" s="2">
        <v>9879.1000000000149</v>
      </c>
      <c r="L469" s="2" t="s">
        <v>8156</v>
      </c>
      <c r="M469" s="3" t="str">
        <f ca="1">IFERROR(__xludf.DUMMYFUNCTION("REGEXREPLACE(F607,""\D"", """")
"),"14")</f>
        <v>14</v>
      </c>
    </row>
    <row r="470" spans="1:13" ht="15.75" customHeight="1" x14ac:dyDescent="0.25">
      <c r="A470" s="1">
        <v>924</v>
      </c>
      <c r="B470" s="2">
        <v>925</v>
      </c>
      <c r="C470" s="2" t="s">
        <v>2539</v>
      </c>
      <c r="D470" s="2">
        <v>0.20877271917565421</v>
      </c>
      <c r="E470" s="2">
        <v>0.1827957061169003</v>
      </c>
      <c r="F470" s="2">
        <v>0.64035087719298245</v>
      </c>
      <c r="G470" s="2">
        <v>0.125</v>
      </c>
      <c r="H470" s="2">
        <v>0.1184210526315789</v>
      </c>
      <c r="I470" s="2">
        <v>0.2982456140350877</v>
      </c>
      <c r="J470" s="2">
        <v>4.9668877835145807E-2</v>
      </c>
      <c r="K470" s="2">
        <v>51315.899999999543</v>
      </c>
      <c r="L470" s="2" t="s">
        <v>8474</v>
      </c>
      <c r="M470" s="3" t="str">
        <f ca="1">IFERROR(__xludf.DUMMYFUNCTION("REGEXREPLACE(F926,""\D"", """")
"),"14")</f>
        <v>14</v>
      </c>
    </row>
    <row r="471" spans="1:13" ht="15.75" customHeight="1" x14ac:dyDescent="0.25">
      <c r="A471" s="1">
        <v>1041</v>
      </c>
      <c r="B471" s="2">
        <v>1042</v>
      </c>
      <c r="C471" s="2" t="s">
        <v>2861</v>
      </c>
      <c r="D471" s="2">
        <v>0.1549761018253456</v>
      </c>
      <c r="E471" s="2">
        <v>0.14961064038328939</v>
      </c>
      <c r="F471" s="2">
        <v>0.59409594095940954</v>
      </c>
      <c r="G471" s="2">
        <v>0.1162361623616236</v>
      </c>
      <c r="H471" s="2">
        <v>0.15313653136531369</v>
      </c>
      <c r="I471" s="2">
        <v>0.30996309963099627</v>
      </c>
      <c r="J471" s="2">
        <v>4.0652199715381462E-2</v>
      </c>
      <c r="K471" s="2">
        <v>63079.799999999537</v>
      </c>
      <c r="L471" s="2" t="s">
        <v>8591</v>
      </c>
      <c r="M471" s="3" t="str">
        <f ca="1">IFERROR(__xludf.DUMMYFUNCTION("REGEXREPLACE(F1043,""\D"", """")
"),"14")</f>
        <v>14</v>
      </c>
    </row>
    <row r="472" spans="1:13" ht="15.75" customHeight="1" x14ac:dyDescent="0.25">
      <c r="A472" s="1">
        <v>1089</v>
      </c>
      <c r="B472" s="2">
        <v>1090</v>
      </c>
      <c r="C472" s="2" t="s">
        <v>2990</v>
      </c>
      <c r="D472" s="2">
        <v>0.1766020600989181</v>
      </c>
      <c r="E472" s="2">
        <v>0.1600374876933737</v>
      </c>
      <c r="F472" s="2">
        <v>0.58018867924528306</v>
      </c>
      <c r="G472" s="2">
        <v>0.17295597484276731</v>
      </c>
      <c r="H472" s="2">
        <v>9.5911949685534598E-2</v>
      </c>
      <c r="I472" s="2">
        <v>0.30503144654088049</v>
      </c>
      <c r="J472" s="2">
        <v>4.4804307956838978E-2</v>
      </c>
      <c r="K472" s="2">
        <v>73515.099999999584</v>
      </c>
      <c r="L472" s="2" t="s">
        <v>8639</v>
      </c>
      <c r="M472" s="3" t="str">
        <f ca="1">IFERROR(__xludf.DUMMYFUNCTION("REGEXREPLACE(F1091,""\D"", """")
"),"14")</f>
        <v>14</v>
      </c>
    </row>
    <row r="473" spans="1:13" ht="15.75" customHeight="1" x14ac:dyDescent="0.25">
      <c r="A473" s="1">
        <v>1177</v>
      </c>
      <c r="B473" s="2">
        <v>1178</v>
      </c>
      <c r="C473" s="2" t="s">
        <v>3225</v>
      </c>
      <c r="D473" s="2">
        <v>0.17476789162836659</v>
      </c>
      <c r="E473" s="2">
        <v>0.20677101583149191</v>
      </c>
      <c r="F473" s="2">
        <v>0.62411347517730498</v>
      </c>
      <c r="G473" s="2">
        <v>0.1170212765957447</v>
      </c>
      <c r="H473" s="2">
        <v>0.1773049645390071</v>
      </c>
      <c r="I473" s="2">
        <v>0.33333333333333331</v>
      </c>
      <c r="J473" s="2">
        <v>4.8776205199472823E-2</v>
      </c>
      <c r="K473" s="2">
        <v>30989.5999999999</v>
      </c>
      <c r="L473" s="2" t="s">
        <v>8727</v>
      </c>
      <c r="M473" s="3" t="str">
        <f ca="1">IFERROR(__xludf.DUMMYFUNCTION("REGEXREPLACE(F1179,""\D"", """")
"),"14")</f>
        <v>14</v>
      </c>
    </row>
    <row r="474" spans="1:13" ht="15.75" customHeight="1" x14ac:dyDescent="0.25">
      <c r="A474" s="1">
        <v>1180</v>
      </c>
      <c r="B474" s="2">
        <v>1181</v>
      </c>
      <c r="C474" s="2" t="s">
        <v>3234</v>
      </c>
      <c r="D474" s="2">
        <v>0.17696541641176389</v>
      </c>
      <c r="E474" s="2">
        <v>0.1569545724443413</v>
      </c>
      <c r="F474" s="2">
        <v>0.60526315789473684</v>
      </c>
      <c r="G474" s="2">
        <v>0.16315789473684211</v>
      </c>
      <c r="H474" s="2">
        <v>0.10526315789473679</v>
      </c>
      <c r="I474" s="2">
        <v>0.29736842105263162</v>
      </c>
      <c r="J474" s="2">
        <v>4.5227011119358368E-2</v>
      </c>
      <c r="K474" s="2">
        <v>44557.999999999702</v>
      </c>
      <c r="L474" s="2" t="s">
        <v>8730</v>
      </c>
      <c r="M474" s="3" t="str">
        <f ca="1">IFERROR(__xludf.DUMMYFUNCTION("REGEXREPLACE(F1182,""\D"", """")
"),"14")</f>
        <v>14</v>
      </c>
    </row>
    <row r="475" spans="1:13" ht="15.75" customHeight="1" x14ac:dyDescent="0.25">
      <c r="A475" s="1">
        <v>1363</v>
      </c>
      <c r="B475" s="2">
        <v>1364</v>
      </c>
      <c r="C475" s="2" t="s">
        <v>3730</v>
      </c>
      <c r="D475" s="2">
        <v>0.30846655518820387</v>
      </c>
      <c r="E475" s="2">
        <v>0.15343279218579489</v>
      </c>
      <c r="F475" s="2">
        <v>0.68253968253968256</v>
      </c>
      <c r="G475" s="2">
        <v>0.20634920634920631</v>
      </c>
      <c r="H475" s="2">
        <v>0.15873015873015869</v>
      </c>
      <c r="I475" s="2">
        <v>0.3968253968253968</v>
      </c>
      <c r="J475" s="2">
        <v>0.1010850407754869</v>
      </c>
      <c r="K475" s="2">
        <v>7834.1000000000022</v>
      </c>
      <c r="L475" s="2" t="s">
        <v>8913</v>
      </c>
      <c r="M475" s="3" t="str">
        <f ca="1">IFERROR(__xludf.DUMMYFUNCTION("REGEXREPLACE(F1365,""\D"", """")
"),"14")</f>
        <v>14</v>
      </c>
    </row>
    <row r="476" spans="1:13" ht="15.75" customHeight="1" x14ac:dyDescent="0.25">
      <c r="A476" s="1">
        <v>1366</v>
      </c>
      <c r="B476" s="2">
        <v>1367</v>
      </c>
      <c r="C476" s="2" t="s">
        <v>3739</v>
      </c>
      <c r="D476" s="2">
        <v>0.1281264866177638</v>
      </c>
      <c r="E476" s="2">
        <v>0.29154956550396771</v>
      </c>
      <c r="F476" s="2">
        <v>0.67500000000000004</v>
      </c>
      <c r="G476" s="2">
        <v>9.7222222222222224E-2</v>
      </c>
      <c r="H476" s="2">
        <v>0.15</v>
      </c>
      <c r="I476" s="2">
        <v>0.2638888888888889</v>
      </c>
      <c r="J476" s="2">
        <v>3.0092536666803522E-2</v>
      </c>
      <c r="K476" s="2">
        <v>37804.299999999763</v>
      </c>
      <c r="L476" s="2" t="s">
        <v>8916</v>
      </c>
      <c r="M476" s="3" t="str">
        <f ca="1">IFERROR(__xludf.DUMMYFUNCTION("REGEXREPLACE(F1368,""\D"", """")
"),"14")</f>
        <v>14</v>
      </c>
    </row>
    <row r="477" spans="1:13" ht="15.75" customHeight="1" x14ac:dyDescent="0.25">
      <c r="A477" s="1">
        <v>1660</v>
      </c>
      <c r="B477" s="2">
        <v>1661</v>
      </c>
      <c r="C477" s="2" t="s">
        <v>4519</v>
      </c>
      <c r="D477" s="2">
        <v>0.170870208075244</v>
      </c>
      <c r="E477" s="2">
        <v>0.10732754715058369</v>
      </c>
      <c r="F477" s="2">
        <v>0.63517915309446249</v>
      </c>
      <c r="G477" s="2">
        <v>0.15635179153094461</v>
      </c>
      <c r="H477" s="2">
        <v>0.1465798045602606</v>
      </c>
      <c r="I477" s="2">
        <v>0.34853420195439738</v>
      </c>
      <c r="J477" s="2">
        <v>5.0496596793133348E-2</v>
      </c>
      <c r="K477" s="2">
        <v>34622.29999999985</v>
      </c>
      <c r="L477" s="2" t="s">
        <v>9210</v>
      </c>
      <c r="M477" s="3" t="str">
        <f ca="1">IFERROR(__xludf.DUMMYFUNCTION("REGEXREPLACE(F1662,""\D"", """")
"),"14")</f>
        <v>14</v>
      </c>
    </row>
    <row r="478" spans="1:13" ht="15.75" customHeight="1" x14ac:dyDescent="0.25">
      <c r="A478" s="1">
        <v>1797</v>
      </c>
      <c r="B478" s="2">
        <v>1798</v>
      </c>
      <c r="C478" s="2" t="s">
        <v>4894</v>
      </c>
      <c r="D478" s="2">
        <v>0.22501485978183139</v>
      </c>
      <c r="E478" s="2">
        <v>0.1466849636822504</v>
      </c>
      <c r="F478" s="2">
        <v>0.62307692307692308</v>
      </c>
      <c r="G478" s="2">
        <v>0.12692307692307689</v>
      </c>
      <c r="H478" s="2">
        <v>0.17692307692307691</v>
      </c>
      <c r="I478" s="2">
        <v>0.33461538461538459</v>
      </c>
      <c r="J478" s="2">
        <v>6.5322529078583394E-2</v>
      </c>
      <c r="K478" s="2">
        <v>29334.09999999994</v>
      </c>
      <c r="L478" s="2" t="s">
        <v>9347</v>
      </c>
      <c r="M478" s="3" t="str">
        <f ca="1">IFERROR(__xludf.DUMMYFUNCTION("REGEXREPLACE(F1799,""\D"", """")
"),"14")</f>
        <v>14</v>
      </c>
    </row>
    <row r="479" spans="1:13" ht="15.75" customHeight="1" x14ac:dyDescent="0.25">
      <c r="A479" s="1">
        <v>1840</v>
      </c>
      <c r="B479" s="2">
        <v>1841</v>
      </c>
      <c r="C479" s="2" t="s">
        <v>5013</v>
      </c>
      <c r="D479" s="2">
        <v>0.1620422593734562</v>
      </c>
      <c r="E479" s="2">
        <v>0.43756869114872132</v>
      </c>
      <c r="F479" s="2">
        <v>0.54054054054054057</v>
      </c>
      <c r="G479" s="2">
        <v>0.1621621621621622</v>
      </c>
      <c r="H479" s="2">
        <v>6.7567567567567571E-2</v>
      </c>
      <c r="I479" s="2">
        <v>0.27027027027027029</v>
      </c>
      <c r="J479" s="2">
        <v>2.8526020745951081E-2</v>
      </c>
      <c r="K479" s="2">
        <v>8409.8000000000065</v>
      </c>
      <c r="L479" s="2" t="s">
        <v>9390</v>
      </c>
      <c r="M479" s="3" t="str">
        <f ca="1">IFERROR(__xludf.DUMMYFUNCTION("REGEXREPLACE(F1842,""\D"", """")
"),"14")</f>
        <v>14</v>
      </c>
    </row>
    <row r="480" spans="1:13" ht="15.75" customHeight="1" x14ac:dyDescent="0.25">
      <c r="A480" s="1">
        <v>1940</v>
      </c>
      <c r="B480" s="2">
        <v>1941</v>
      </c>
      <c r="C480" s="2" t="s">
        <v>5273</v>
      </c>
      <c r="D480" s="2">
        <v>0.14424205843493401</v>
      </c>
      <c r="E480" s="2">
        <v>0.128488805892918</v>
      </c>
      <c r="F480" s="2">
        <v>0.66962305986696236</v>
      </c>
      <c r="G480" s="2">
        <v>0.12860310421286031</v>
      </c>
      <c r="H480" s="2">
        <v>0.16851441241685139</v>
      </c>
      <c r="I480" s="2">
        <v>0.33481152993348118</v>
      </c>
      <c r="J480" s="2">
        <v>4.168364770679886E-2</v>
      </c>
      <c r="K480" s="2">
        <v>50054.999999999563</v>
      </c>
      <c r="L480" s="2" t="s">
        <v>9490</v>
      </c>
      <c r="M480" s="3" t="str">
        <f ca="1">IFERROR(__xludf.DUMMYFUNCTION("REGEXREPLACE(F1942,""\D"", """")
"),"14")</f>
        <v>14</v>
      </c>
    </row>
    <row r="481" spans="1:13" ht="15.75" customHeight="1" x14ac:dyDescent="0.25">
      <c r="A481" s="1">
        <v>2017</v>
      </c>
      <c r="B481" s="2">
        <v>2018</v>
      </c>
      <c r="C481" s="2" t="s">
        <v>5469</v>
      </c>
      <c r="D481" s="2">
        <v>0.13595010581222089</v>
      </c>
      <c r="E481" s="2">
        <v>0.17908885179858411</v>
      </c>
      <c r="F481" s="2">
        <v>0.64689265536723162</v>
      </c>
      <c r="G481" s="2">
        <v>0.11440677966101689</v>
      </c>
      <c r="H481" s="2">
        <v>0.16384180790960451</v>
      </c>
      <c r="I481" s="2">
        <v>0.31073446327683618</v>
      </c>
      <c r="J481" s="2">
        <v>3.6726669269571341E-2</v>
      </c>
      <c r="K481" s="2">
        <v>77042.099999999788</v>
      </c>
      <c r="L481" s="2" t="s">
        <v>9567</v>
      </c>
      <c r="M481" s="3" t="str">
        <f ca="1">IFERROR(__xludf.DUMMYFUNCTION("REGEXREPLACE(F2019,""\D"", """")
"),"14")</f>
        <v>14</v>
      </c>
    </row>
    <row r="482" spans="1:13" ht="15.75" customHeight="1" x14ac:dyDescent="0.25">
      <c r="A482" s="1">
        <v>2154</v>
      </c>
      <c r="B482" s="2">
        <v>2155</v>
      </c>
      <c r="C482" s="2" t="s">
        <v>5819</v>
      </c>
      <c r="D482" s="2">
        <v>0.14289326321679499</v>
      </c>
      <c r="E482" s="2">
        <v>0.31473694910205868</v>
      </c>
      <c r="F482" s="2">
        <v>0.5161290322580645</v>
      </c>
      <c r="G482" s="2">
        <v>0.1129032258064516</v>
      </c>
      <c r="H482" s="2">
        <v>8.0645161290322578E-2</v>
      </c>
      <c r="I482" s="2">
        <v>0.25806451612903231</v>
      </c>
      <c r="J482" s="2">
        <v>2.0690496192181312E-2</v>
      </c>
      <c r="K482" s="2">
        <v>6831.1000000000013</v>
      </c>
      <c r="L482" s="2" t="s">
        <v>9704</v>
      </c>
      <c r="M482" s="3" t="str">
        <f ca="1">IFERROR(__xludf.DUMMYFUNCTION("REGEXREPLACE(F2156,""\D"", """")
"),"14")</f>
        <v>14</v>
      </c>
    </row>
    <row r="483" spans="1:13" ht="15.75" customHeight="1" x14ac:dyDescent="0.25">
      <c r="A483" s="1">
        <v>2249</v>
      </c>
      <c r="B483" s="2">
        <v>2250</v>
      </c>
      <c r="C483" s="2" t="s">
        <v>6069</v>
      </c>
      <c r="D483" s="2">
        <v>0.17000912558130521</v>
      </c>
      <c r="E483" s="2">
        <v>0.1746656483443717</v>
      </c>
      <c r="F483" s="2">
        <v>0.66666666666666663</v>
      </c>
      <c r="G483" s="2">
        <v>0.1764705882352941</v>
      </c>
      <c r="H483" s="2">
        <v>0.1045751633986928</v>
      </c>
      <c r="I483" s="2">
        <v>0.32679738562091498</v>
      </c>
      <c r="J483" s="2">
        <v>4.3416275031529492E-2</v>
      </c>
      <c r="K483" s="2">
        <v>17284.600000000031</v>
      </c>
      <c r="L483" s="2" t="s">
        <v>9799</v>
      </c>
      <c r="M483" s="3" t="str">
        <f ca="1">IFERROR(__xludf.DUMMYFUNCTION("REGEXREPLACE(F2251,""\D"", """")
"),"14")</f>
        <v>14</v>
      </c>
    </row>
    <row r="484" spans="1:13" ht="15.75" customHeight="1" x14ac:dyDescent="0.25">
      <c r="A484" s="1">
        <v>2545</v>
      </c>
      <c r="B484" s="2">
        <v>2546</v>
      </c>
      <c r="C484" s="2" t="s">
        <v>6815</v>
      </c>
      <c r="D484" s="2">
        <v>0.1685597964103</v>
      </c>
      <c r="E484" s="2">
        <v>0.24132988773236441</v>
      </c>
      <c r="F484" s="2">
        <v>0.59285714285714286</v>
      </c>
      <c r="G484" s="2">
        <v>9.285714285714286E-2</v>
      </c>
      <c r="H484" s="2">
        <v>0.1714285714285714</v>
      </c>
      <c r="I484" s="2">
        <v>0.29285714285714293</v>
      </c>
      <c r="J484" s="2">
        <v>3.9558782595223357E-2</v>
      </c>
      <c r="K484" s="2">
        <v>15545.500000000029</v>
      </c>
      <c r="L484" s="2" t="s">
        <v>10094</v>
      </c>
      <c r="M484" s="3" t="str">
        <f ca="1">IFERROR(__xludf.DUMMYFUNCTION("REGEXREPLACE(F2547,""\D"", """")
"),"14")</f>
        <v>14</v>
      </c>
    </row>
    <row r="485" spans="1:13" ht="15.75" customHeight="1" x14ac:dyDescent="0.25">
      <c r="A485" s="1">
        <v>2582</v>
      </c>
      <c r="B485" s="2">
        <v>2583</v>
      </c>
      <c r="C485" s="2" t="s">
        <v>6910</v>
      </c>
      <c r="D485" s="2">
        <v>0.30139926430900821</v>
      </c>
      <c r="E485" s="2">
        <v>9.2505474226266635E-2</v>
      </c>
      <c r="F485" s="2">
        <v>0.65573770491803274</v>
      </c>
      <c r="G485" s="2">
        <v>0.1475409836065574</v>
      </c>
      <c r="H485" s="2">
        <v>0.1475409836065574</v>
      </c>
      <c r="I485" s="2">
        <v>0.31147540983606559</v>
      </c>
      <c r="J485" s="2">
        <v>7.7102942541538988E-2</v>
      </c>
      <c r="K485" s="2">
        <v>7391.6</v>
      </c>
      <c r="L485" s="2" t="s">
        <v>10131</v>
      </c>
      <c r="M485" s="3" t="str">
        <f ca="1">IFERROR(__xludf.DUMMYFUNCTION("REGEXREPLACE(F2584,""\D"", """")
"),"14")</f>
        <v>14</v>
      </c>
    </row>
    <row r="486" spans="1:13" ht="15.75" customHeight="1" x14ac:dyDescent="0.25">
      <c r="A486" s="1">
        <v>220</v>
      </c>
      <c r="B486" s="2">
        <v>221</v>
      </c>
      <c r="C486" s="2" t="s">
        <v>640</v>
      </c>
      <c r="D486" s="2">
        <v>0.17715115998982861</v>
      </c>
      <c r="E486" s="2">
        <v>0.18876067684526579</v>
      </c>
      <c r="F486" s="2">
        <v>0.66666666666666663</v>
      </c>
      <c r="G486" s="2">
        <v>9.4527363184079602E-2</v>
      </c>
      <c r="H486" s="2">
        <v>0.14427860696517411</v>
      </c>
      <c r="I486" s="2">
        <v>0.26865671641791039</v>
      </c>
      <c r="J486" s="2">
        <v>3.9199580999888017E-2</v>
      </c>
      <c r="K486" s="2">
        <v>21738.400000000001</v>
      </c>
      <c r="L486" s="2" t="s">
        <v>7771</v>
      </c>
      <c r="M486" s="3" t="str">
        <f ca="1">IFERROR(__xludf.DUMMYFUNCTION("REGEXREPLACE(F222,""\D"", """")
"),"15")</f>
        <v>15</v>
      </c>
    </row>
    <row r="487" spans="1:13" ht="15.75" customHeight="1" x14ac:dyDescent="0.25">
      <c r="A487" s="1">
        <v>261</v>
      </c>
      <c r="B487" s="2">
        <v>262</v>
      </c>
      <c r="C487" s="2" t="s">
        <v>748</v>
      </c>
      <c r="D487" s="2">
        <v>0.18455582679769689</v>
      </c>
      <c r="E487" s="2">
        <v>0.12653628038065351</v>
      </c>
      <c r="F487" s="2">
        <v>0.625</v>
      </c>
      <c r="G487" s="2">
        <v>0.1931818181818182</v>
      </c>
      <c r="H487" s="2">
        <v>0.13636363636363641</v>
      </c>
      <c r="I487" s="2">
        <v>0.36363636363636359</v>
      </c>
      <c r="J487" s="2">
        <v>5.5022428114546648E-2</v>
      </c>
      <c r="K487" s="2">
        <v>10661.300000000019</v>
      </c>
      <c r="L487" s="2" t="s">
        <v>7812</v>
      </c>
      <c r="M487" s="3" t="str">
        <f ca="1">IFERROR(__xludf.DUMMYFUNCTION("REGEXREPLACE(F263,""\D"", """")
"),"15")</f>
        <v>15</v>
      </c>
    </row>
    <row r="488" spans="1:13" ht="15.75" customHeight="1" x14ac:dyDescent="0.25">
      <c r="A488" s="1">
        <v>275</v>
      </c>
      <c r="B488" s="2">
        <v>276</v>
      </c>
      <c r="C488" s="2" t="s">
        <v>785</v>
      </c>
      <c r="D488" s="2">
        <v>0.177672635532514</v>
      </c>
      <c r="E488" s="2">
        <v>0.1368051207069779</v>
      </c>
      <c r="F488" s="2">
        <v>0.64125560538116588</v>
      </c>
      <c r="G488" s="2">
        <v>0.1479820627802691</v>
      </c>
      <c r="H488" s="2">
        <v>0.1255605381165919</v>
      </c>
      <c r="I488" s="2">
        <v>0.3452914798206278</v>
      </c>
      <c r="J488" s="2">
        <v>4.6537699752784892E-2</v>
      </c>
      <c r="K488" s="2">
        <v>25324.9</v>
      </c>
      <c r="L488" s="2" t="s">
        <v>7826</v>
      </c>
      <c r="M488" s="3" t="str">
        <f ca="1">IFERROR(__xludf.DUMMYFUNCTION("REGEXREPLACE(F277,""\D"", """")
"),"15")</f>
        <v>15</v>
      </c>
    </row>
    <row r="489" spans="1:13" ht="15.75" customHeight="1" x14ac:dyDescent="0.25">
      <c r="A489" s="1">
        <v>280</v>
      </c>
      <c r="B489" s="2">
        <v>281</v>
      </c>
      <c r="C489" s="2" t="s">
        <v>799</v>
      </c>
      <c r="D489" s="2">
        <v>0.18070213365106971</v>
      </c>
      <c r="E489" s="2">
        <v>0.20036072235830901</v>
      </c>
      <c r="F489" s="2">
        <v>0.61937716262975784</v>
      </c>
      <c r="G489" s="2">
        <v>9.3425605536332182E-2</v>
      </c>
      <c r="H489" s="2">
        <v>0.1591695501730104</v>
      </c>
      <c r="I489" s="2">
        <v>0.30103806228373697</v>
      </c>
      <c r="J489" s="2">
        <v>4.2581037639859778E-2</v>
      </c>
      <c r="K489" s="2">
        <v>32414.299999999901</v>
      </c>
      <c r="L489" s="2" t="s">
        <v>7831</v>
      </c>
      <c r="M489" s="3" t="str">
        <f ca="1">IFERROR(__xludf.DUMMYFUNCTION("REGEXREPLACE(F282,""\D"", """")
"),"15")</f>
        <v>15</v>
      </c>
    </row>
    <row r="490" spans="1:13" ht="15.75" customHeight="1" x14ac:dyDescent="0.25">
      <c r="A490" s="1">
        <v>389</v>
      </c>
      <c r="B490" s="2">
        <v>390</v>
      </c>
      <c r="C490" s="2" t="s">
        <v>1104</v>
      </c>
      <c r="D490" s="2">
        <v>9.5938403233855676E-2</v>
      </c>
      <c r="E490" s="2">
        <v>0.20187997348653511</v>
      </c>
      <c r="F490" s="2">
        <v>0.61071428571428577</v>
      </c>
      <c r="G490" s="2">
        <v>0.1</v>
      </c>
      <c r="H490" s="2">
        <v>0.15714285714285711</v>
      </c>
      <c r="I490" s="2">
        <v>0.30357142857142849</v>
      </c>
      <c r="J490" s="2">
        <v>2.321709453800554E-2</v>
      </c>
      <c r="K490" s="2">
        <v>32481.299999999908</v>
      </c>
      <c r="L490" s="2" t="s">
        <v>7940</v>
      </c>
      <c r="M490" s="3" t="str">
        <f ca="1">IFERROR(__xludf.DUMMYFUNCTION("REGEXREPLACE(F391,""\D"", """")
"),"15")</f>
        <v>15</v>
      </c>
    </row>
    <row r="491" spans="1:13" ht="15.75" customHeight="1" x14ac:dyDescent="0.25">
      <c r="A491" s="1">
        <v>553</v>
      </c>
      <c r="B491" s="2">
        <v>554</v>
      </c>
      <c r="C491" s="2" t="s">
        <v>1546</v>
      </c>
      <c r="D491" s="2">
        <v>0.14613023593158961</v>
      </c>
      <c r="E491" s="2">
        <v>0.21579201952592761</v>
      </c>
      <c r="F491" s="2">
        <v>0.63492063492063489</v>
      </c>
      <c r="G491" s="2">
        <v>9.841269841269841E-2</v>
      </c>
      <c r="H491" s="2">
        <v>0.15555555555555561</v>
      </c>
      <c r="I491" s="2">
        <v>0.29841269841269841</v>
      </c>
      <c r="J491" s="2">
        <v>3.5038020117480848E-2</v>
      </c>
      <c r="K491" s="2">
        <v>33882.19999999983</v>
      </c>
      <c r="L491" s="2" t="s">
        <v>8104</v>
      </c>
      <c r="M491" s="3" t="str">
        <f ca="1">IFERROR(__xludf.DUMMYFUNCTION("REGEXREPLACE(F555,""\D"", """")
"),"15")</f>
        <v>15</v>
      </c>
    </row>
    <row r="492" spans="1:13" ht="15.75" customHeight="1" x14ac:dyDescent="0.25">
      <c r="A492" s="1">
        <v>580</v>
      </c>
      <c r="B492" s="2">
        <v>581</v>
      </c>
      <c r="C492" s="2" t="s">
        <v>1624</v>
      </c>
      <c r="D492" s="2">
        <v>0.1850885307858571</v>
      </c>
      <c r="E492" s="2">
        <v>0.18322549922256801</v>
      </c>
      <c r="F492" s="2">
        <v>0.59009900990099007</v>
      </c>
      <c r="G492" s="2">
        <v>0.100990099009901</v>
      </c>
      <c r="H492" s="2">
        <v>0.14059405940594061</v>
      </c>
      <c r="I492" s="2">
        <v>0.28316831683168309</v>
      </c>
      <c r="J492" s="2">
        <v>4.3227608207771807E-2</v>
      </c>
      <c r="K492" s="2">
        <v>57403.299999999479</v>
      </c>
      <c r="L492" s="2" t="s">
        <v>8131</v>
      </c>
      <c r="M492" s="3" t="str">
        <f ca="1">IFERROR(__xludf.DUMMYFUNCTION("REGEXREPLACE(F582,""\D"", """")
"),"15")</f>
        <v>15</v>
      </c>
    </row>
    <row r="493" spans="1:13" ht="15.75" customHeight="1" x14ac:dyDescent="0.25">
      <c r="A493" s="1">
        <v>585</v>
      </c>
      <c r="B493" s="2">
        <v>586</v>
      </c>
      <c r="C493" s="2" t="s">
        <v>1637</v>
      </c>
      <c r="D493" s="2">
        <v>0.18314713456271381</v>
      </c>
      <c r="E493" s="2">
        <v>0.2130157013859118</v>
      </c>
      <c r="F493" s="2">
        <v>0.60188087774294674</v>
      </c>
      <c r="G493" s="2">
        <v>9.7178683385579931E-2</v>
      </c>
      <c r="H493" s="2">
        <v>0.12852664576802511</v>
      </c>
      <c r="I493" s="2">
        <v>0.28213166144200619</v>
      </c>
      <c r="J493" s="2">
        <v>3.9502817297121073E-2</v>
      </c>
      <c r="K493" s="2">
        <v>37019.899999999827</v>
      </c>
      <c r="L493" s="2" t="s">
        <v>8136</v>
      </c>
      <c r="M493" s="3" t="str">
        <f ca="1">IFERROR(__xludf.DUMMYFUNCTION("REGEXREPLACE(F587,""\D"", """")
"),"15")</f>
        <v>15</v>
      </c>
    </row>
    <row r="494" spans="1:13" ht="15.75" customHeight="1" x14ac:dyDescent="0.25">
      <c r="A494" s="1">
        <v>627</v>
      </c>
      <c r="B494" s="2">
        <v>628</v>
      </c>
      <c r="C494" s="2" t="s">
        <v>1748</v>
      </c>
      <c r="D494" s="2">
        <v>0.20739740258769901</v>
      </c>
      <c r="E494" s="2">
        <v>0.2650258015752685</v>
      </c>
      <c r="F494" s="2">
        <v>0.6470588235294118</v>
      </c>
      <c r="G494" s="2">
        <v>8.8235294117647065E-2</v>
      </c>
      <c r="H494" s="2">
        <v>0.125</v>
      </c>
      <c r="I494" s="2">
        <v>0.24264705882352941</v>
      </c>
      <c r="J494" s="2">
        <v>3.9574649936224747E-2</v>
      </c>
      <c r="K494" s="2">
        <v>14575.600000000029</v>
      </c>
      <c r="L494" s="2" t="s">
        <v>8178</v>
      </c>
      <c r="M494" s="3" t="str">
        <f ca="1">IFERROR(__xludf.DUMMYFUNCTION("REGEXREPLACE(F629,""\D"", """")
"),"15")</f>
        <v>15</v>
      </c>
    </row>
    <row r="495" spans="1:13" ht="15.75" customHeight="1" x14ac:dyDescent="0.25">
      <c r="A495" s="1">
        <v>749</v>
      </c>
      <c r="B495" s="2">
        <v>750</v>
      </c>
      <c r="C495" s="2" t="s">
        <v>2075</v>
      </c>
      <c r="D495" s="2">
        <v>0.1122910499186859</v>
      </c>
      <c r="E495" s="2">
        <v>0.123018573605921</v>
      </c>
      <c r="F495" s="2">
        <v>0.74545454545454548</v>
      </c>
      <c r="G495" s="2">
        <v>0.20909090909090911</v>
      </c>
      <c r="H495" s="2">
        <v>0.20909090909090911</v>
      </c>
      <c r="I495" s="2">
        <v>0.41818181818181821</v>
      </c>
      <c r="J495" s="2">
        <v>4.5187703126906557E-2</v>
      </c>
      <c r="K495" s="2">
        <v>13198.30000000003</v>
      </c>
      <c r="L495" s="2" t="s">
        <v>8300</v>
      </c>
      <c r="M495" s="3" t="str">
        <f ca="1">IFERROR(__xludf.DUMMYFUNCTION("REGEXREPLACE(F751,""\D"", """")
"),"15")</f>
        <v>15</v>
      </c>
    </row>
    <row r="496" spans="1:13" ht="15.75" customHeight="1" x14ac:dyDescent="0.25">
      <c r="A496" s="1">
        <v>752</v>
      </c>
      <c r="B496" s="2">
        <v>753</v>
      </c>
      <c r="C496" s="2" t="s">
        <v>2082</v>
      </c>
      <c r="D496" s="2">
        <v>0.1570973779908551</v>
      </c>
      <c r="E496" s="2">
        <v>0.31545958025161369</v>
      </c>
      <c r="F496" s="2">
        <v>0.5894117647058823</v>
      </c>
      <c r="G496" s="2">
        <v>0.1082352941176471</v>
      </c>
      <c r="H496" s="2">
        <v>0.1105882352941177</v>
      </c>
      <c r="I496" s="2">
        <v>0.25058823529411772</v>
      </c>
      <c r="J496" s="2">
        <v>3.3899218122926858E-2</v>
      </c>
      <c r="K496" s="2">
        <v>93854.699999999852</v>
      </c>
      <c r="L496" s="2" t="s">
        <v>8303</v>
      </c>
      <c r="M496" s="3" t="str">
        <f ca="1">IFERROR(__xludf.DUMMYFUNCTION("REGEXREPLACE(F754,""\D"", """")
"),"15")</f>
        <v>15</v>
      </c>
    </row>
    <row r="497" spans="1:13" ht="15.75" customHeight="1" x14ac:dyDescent="0.25">
      <c r="A497" s="1">
        <v>897</v>
      </c>
      <c r="B497" s="2">
        <v>898</v>
      </c>
      <c r="C497" s="2" t="s">
        <v>2465</v>
      </c>
      <c r="D497" s="2">
        <v>0.17631940101570481</v>
      </c>
      <c r="E497" s="2">
        <v>0.24278887339098751</v>
      </c>
      <c r="F497" s="2">
        <v>0.61375661375661372</v>
      </c>
      <c r="G497" s="2">
        <v>0.1322751322751323</v>
      </c>
      <c r="H497" s="2">
        <v>0.14285714285714279</v>
      </c>
      <c r="I497" s="2">
        <v>0.30158730158730163</v>
      </c>
      <c r="J497" s="2">
        <v>4.6266096315624249E-2</v>
      </c>
      <c r="K497" s="2">
        <v>21337.800000000021</v>
      </c>
      <c r="L497" s="2" t="s">
        <v>8448</v>
      </c>
      <c r="M497" s="3" t="str">
        <f ca="1">IFERROR(__xludf.DUMMYFUNCTION("REGEXREPLACE(F899,""\D"", """")
"),"15")</f>
        <v>15</v>
      </c>
    </row>
    <row r="498" spans="1:13" ht="15.75" customHeight="1" x14ac:dyDescent="0.25">
      <c r="A498" s="1">
        <v>938</v>
      </c>
      <c r="B498" s="2">
        <v>939</v>
      </c>
      <c r="C498" s="2" t="s">
        <v>2579</v>
      </c>
      <c r="D498" s="2">
        <v>0.16533723485974339</v>
      </c>
      <c r="E498" s="2">
        <v>0.17438109931078119</v>
      </c>
      <c r="F498" s="2">
        <v>0.62440419447092466</v>
      </c>
      <c r="G498" s="2">
        <v>0.1334604385128694</v>
      </c>
      <c r="H498" s="2">
        <v>0.15824594852240231</v>
      </c>
      <c r="I498" s="2">
        <v>0.32602478551000952</v>
      </c>
      <c r="J498" s="2">
        <v>4.7673356595602179E-2</v>
      </c>
      <c r="K498" s="2">
        <v>121341.30000000091</v>
      </c>
      <c r="L498" s="2" t="s">
        <v>8488</v>
      </c>
      <c r="M498" s="3" t="str">
        <f ca="1">IFERROR(__xludf.DUMMYFUNCTION("REGEXREPLACE(F940,""\D"", """")
"),"15")</f>
        <v>15</v>
      </c>
    </row>
    <row r="499" spans="1:13" ht="15.75" customHeight="1" x14ac:dyDescent="0.25">
      <c r="A499" s="1">
        <v>1085</v>
      </c>
      <c r="B499" s="2">
        <v>1086</v>
      </c>
      <c r="C499" s="2" t="s">
        <v>2981</v>
      </c>
      <c r="D499" s="2">
        <v>0.15597231892451741</v>
      </c>
      <c r="E499" s="2">
        <v>0.25618489079552398</v>
      </c>
      <c r="F499" s="2">
        <v>0.62391304347826082</v>
      </c>
      <c r="G499" s="2">
        <v>0.1239130434782609</v>
      </c>
      <c r="H499" s="2">
        <v>0.1260869565217391</v>
      </c>
      <c r="I499" s="2">
        <v>0.28043478260869559</v>
      </c>
      <c r="J499" s="2">
        <v>3.8163041306786077E-2</v>
      </c>
      <c r="K499" s="2">
        <v>51869.999999999527</v>
      </c>
      <c r="L499" s="2" t="s">
        <v>8635</v>
      </c>
      <c r="M499" s="3" t="str">
        <f ca="1">IFERROR(__xludf.DUMMYFUNCTION("REGEXREPLACE(F1087,""\D"", """")
"),"15")</f>
        <v>15</v>
      </c>
    </row>
    <row r="500" spans="1:13" ht="15.75" customHeight="1" x14ac:dyDescent="0.25">
      <c r="A500" s="1">
        <v>1150</v>
      </c>
      <c r="B500" s="2">
        <v>1151</v>
      </c>
      <c r="C500" s="2" t="s">
        <v>3150</v>
      </c>
      <c r="D500" s="2">
        <v>0.17852523267434511</v>
      </c>
      <c r="E500" s="2">
        <v>0.32183131906632922</v>
      </c>
      <c r="F500" s="2">
        <v>0.55064935064935061</v>
      </c>
      <c r="G500" s="2">
        <v>0.1064935064935065</v>
      </c>
      <c r="H500" s="2">
        <v>0.1064935064935065</v>
      </c>
      <c r="I500" s="2">
        <v>0.23636363636363639</v>
      </c>
      <c r="J500" s="2">
        <v>3.6810091172813933E-2</v>
      </c>
      <c r="K500" s="2">
        <v>42587.799999999726</v>
      </c>
      <c r="L500" s="2" t="s">
        <v>8700</v>
      </c>
      <c r="M500" s="3" t="str">
        <f ca="1">IFERROR(__xludf.DUMMYFUNCTION("REGEXREPLACE(F1152,""\D"", """")
"),"15")</f>
        <v>15</v>
      </c>
    </row>
    <row r="501" spans="1:13" ht="15.75" customHeight="1" x14ac:dyDescent="0.25">
      <c r="A501" s="1">
        <v>1253</v>
      </c>
      <c r="B501" s="2">
        <v>1254</v>
      </c>
      <c r="C501" s="2" t="s">
        <v>3431</v>
      </c>
      <c r="D501" s="2">
        <v>0.1253531442436355</v>
      </c>
      <c r="E501" s="2">
        <v>0.16962519813987351</v>
      </c>
      <c r="F501" s="2">
        <v>0.62195121951219512</v>
      </c>
      <c r="G501" s="2">
        <v>8.2926829268292687E-2</v>
      </c>
      <c r="H501" s="2">
        <v>0.17073170731707321</v>
      </c>
      <c r="I501" s="2">
        <v>0.29512195121951218</v>
      </c>
      <c r="J501" s="2">
        <v>2.9215450383617139E-2</v>
      </c>
      <c r="K501" s="2">
        <v>45770.999999999607</v>
      </c>
      <c r="L501" s="2" t="s">
        <v>8803</v>
      </c>
      <c r="M501" s="3" t="str">
        <f ca="1">IFERROR(__xludf.DUMMYFUNCTION("REGEXREPLACE(F1255,""\D"", """")
"),"15")</f>
        <v>15</v>
      </c>
    </row>
    <row r="502" spans="1:13" ht="15.75" customHeight="1" x14ac:dyDescent="0.25">
      <c r="A502" s="1">
        <v>1305</v>
      </c>
      <c r="B502" s="2">
        <v>1306</v>
      </c>
      <c r="C502" s="2" t="s">
        <v>3572</v>
      </c>
      <c r="D502" s="2">
        <v>0.15986191708156819</v>
      </c>
      <c r="E502" s="2">
        <v>9.7286370940327535E-2</v>
      </c>
      <c r="F502" s="2">
        <v>0.6243386243386243</v>
      </c>
      <c r="G502" s="2">
        <v>0.1164021164021164</v>
      </c>
      <c r="H502" s="2">
        <v>0.22222222222222221</v>
      </c>
      <c r="I502" s="2">
        <v>0.38624338624338622</v>
      </c>
      <c r="J502" s="2">
        <v>4.8889144534129583E-2</v>
      </c>
      <c r="K502" s="2">
        <v>21776</v>
      </c>
      <c r="L502" s="2" t="s">
        <v>8855</v>
      </c>
      <c r="M502" s="3" t="str">
        <f ca="1">IFERROR(__xludf.DUMMYFUNCTION("REGEXREPLACE(F1307,""\D"", """")
"),"15")</f>
        <v>15</v>
      </c>
    </row>
    <row r="503" spans="1:13" ht="15.75" customHeight="1" x14ac:dyDescent="0.25">
      <c r="A503" s="1">
        <v>1314</v>
      </c>
      <c r="B503" s="2">
        <v>1315</v>
      </c>
      <c r="C503" s="2" t="s">
        <v>3596</v>
      </c>
      <c r="D503" s="2">
        <v>0.1874696066621688</v>
      </c>
      <c r="E503" s="2">
        <v>0.1420357751340437</v>
      </c>
      <c r="F503" s="2">
        <v>0.61603375527426163</v>
      </c>
      <c r="G503" s="2">
        <v>0.12658227848101269</v>
      </c>
      <c r="H503" s="2">
        <v>0.12658227848101269</v>
      </c>
      <c r="I503" s="2">
        <v>0.31223628691983119</v>
      </c>
      <c r="J503" s="2">
        <v>4.552090698808918E-2</v>
      </c>
      <c r="K503" s="2">
        <v>26858.499999999989</v>
      </c>
      <c r="L503" s="2" t="s">
        <v>8864</v>
      </c>
      <c r="M503" s="3" t="str">
        <f ca="1">IFERROR(__xludf.DUMMYFUNCTION("REGEXREPLACE(F1316,""\D"", """")
"),"15")</f>
        <v>15</v>
      </c>
    </row>
    <row r="504" spans="1:13" ht="15.75" customHeight="1" x14ac:dyDescent="0.25">
      <c r="A504" s="1">
        <v>1352</v>
      </c>
      <c r="B504" s="2">
        <v>1353</v>
      </c>
      <c r="C504" s="2" t="s">
        <v>3697</v>
      </c>
      <c r="D504" s="2">
        <v>0.20978357136435929</v>
      </c>
      <c r="E504" s="2">
        <v>0.24310793134377839</v>
      </c>
      <c r="F504" s="2">
        <v>0.6589327146171694</v>
      </c>
      <c r="G504" s="2">
        <v>8.8167053364269138E-2</v>
      </c>
      <c r="H504" s="2">
        <v>0.12529002320185609</v>
      </c>
      <c r="I504" s="2">
        <v>0.25522041763341069</v>
      </c>
      <c r="J504" s="2">
        <v>4.2933137063969867E-2</v>
      </c>
      <c r="K504" s="2">
        <v>46296.499999999607</v>
      </c>
      <c r="L504" s="2" t="s">
        <v>8902</v>
      </c>
      <c r="M504" s="3" t="str">
        <f ca="1">IFERROR(__xludf.DUMMYFUNCTION("REGEXREPLACE(F1354,""\D"", """")
"),"15")</f>
        <v>15</v>
      </c>
    </row>
    <row r="505" spans="1:13" ht="15.75" customHeight="1" x14ac:dyDescent="0.25">
      <c r="A505" s="1">
        <v>1475</v>
      </c>
      <c r="B505" s="2">
        <v>1476</v>
      </c>
      <c r="C505" s="2" t="s">
        <v>4046</v>
      </c>
      <c r="D505" s="2">
        <v>0.15857958139884359</v>
      </c>
      <c r="E505" s="2">
        <v>0.197489819352207</v>
      </c>
      <c r="F505" s="2">
        <v>0.60909090909090913</v>
      </c>
      <c r="G505" s="2">
        <v>0.13636363636363641</v>
      </c>
      <c r="H505" s="2">
        <v>0.19090909090909089</v>
      </c>
      <c r="I505" s="2">
        <v>0.34545454545454551</v>
      </c>
      <c r="J505" s="2">
        <v>4.7812586958460787E-2</v>
      </c>
      <c r="K505" s="2">
        <v>12902.000000000029</v>
      </c>
      <c r="L505" s="2" t="s">
        <v>9025</v>
      </c>
      <c r="M505" s="3" t="str">
        <f ca="1">IFERROR(__xludf.DUMMYFUNCTION("REGEXREPLACE(F1477,""\D"", """")
"),"15")</f>
        <v>15</v>
      </c>
    </row>
    <row r="506" spans="1:13" ht="15.75" customHeight="1" x14ac:dyDescent="0.25">
      <c r="A506" s="1">
        <v>1859</v>
      </c>
      <c r="B506" s="2">
        <v>1860</v>
      </c>
      <c r="C506" s="2" t="s">
        <v>5063</v>
      </c>
      <c r="D506" s="2">
        <v>0.217277025664498</v>
      </c>
      <c r="E506" s="2">
        <v>0.22231009998410539</v>
      </c>
      <c r="F506" s="2">
        <v>0.67021276595744683</v>
      </c>
      <c r="G506" s="2">
        <v>0.18085106382978719</v>
      </c>
      <c r="H506" s="2">
        <v>0.1063829787234043</v>
      </c>
      <c r="I506" s="2">
        <v>0.30851063829787229</v>
      </c>
      <c r="J506" s="2">
        <v>5.4489528822168169E-2</v>
      </c>
      <c r="K506" s="2">
        <v>11050.300000000019</v>
      </c>
      <c r="L506" s="2" t="s">
        <v>9409</v>
      </c>
      <c r="M506" s="3" t="str">
        <f ca="1">IFERROR(__xludf.DUMMYFUNCTION("REGEXREPLACE(F1861,""\D"", """")
"),"15")</f>
        <v>15</v>
      </c>
    </row>
    <row r="507" spans="1:13" ht="15.75" customHeight="1" x14ac:dyDescent="0.25">
      <c r="A507" s="1">
        <v>1913</v>
      </c>
      <c r="B507" s="2">
        <v>1914</v>
      </c>
      <c r="C507" s="2" t="s">
        <v>5202</v>
      </c>
      <c r="D507" s="2">
        <v>0.17306210638551711</v>
      </c>
      <c r="E507" s="2">
        <v>0.12012435856504849</v>
      </c>
      <c r="F507" s="2">
        <v>0.63341067285382835</v>
      </c>
      <c r="G507" s="2">
        <v>0.1508120649651972</v>
      </c>
      <c r="H507" s="2">
        <v>0.14617169373549879</v>
      </c>
      <c r="I507" s="2">
        <v>0.35266821345707661</v>
      </c>
      <c r="J507" s="2">
        <v>5.0493056057250581E-2</v>
      </c>
      <c r="K507" s="2">
        <v>49158.299999999574</v>
      </c>
      <c r="L507" s="2" t="s">
        <v>9463</v>
      </c>
      <c r="M507" s="3" t="str">
        <f ca="1">IFERROR(__xludf.DUMMYFUNCTION("REGEXREPLACE(F1915,""\D"", """")
"),"15")</f>
        <v>15</v>
      </c>
    </row>
    <row r="508" spans="1:13" ht="15.75" customHeight="1" x14ac:dyDescent="0.25">
      <c r="A508" s="1">
        <v>1948</v>
      </c>
      <c r="B508" s="2">
        <v>1949</v>
      </c>
      <c r="C508" s="2" t="s">
        <v>5294</v>
      </c>
      <c r="D508" s="2">
        <v>0.22724730295755441</v>
      </c>
      <c r="E508" s="2">
        <v>0.3017420919724314</v>
      </c>
      <c r="F508" s="2">
        <v>0.61111111111111116</v>
      </c>
      <c r="G508" s="2">
        <v>8.3333333333333329E-2</v>
      </c>
      <c r="H508" s="2">
        <v>0.119047619047619</v>
      </c>
      <c r="I508" s="2">
        <v>0.25396825396825401</v>
      </c>
      <c r="J508" s="2">
        <v>4.2990621593694572E-2</v>
      </c>
      <c r="K508" s="2">
        <v>27822.19999999995</v>
      </c>
      <c r="L508" s="2" t="s">
        <v>9498</v>
      </c>
      <c r="M508" s="3" t="str">
        <f ca="1">IFERROR(__xludf.DUMMYFUNCTION("REGEXREPLACE(F1950,""\D"", """")
"),"15")</f>
        <v>15</v>
      </c>
    </row>
    <row r="509" spans="1:13" ht="15.75" customHeight="1" x14ac:dyDescent="0.25">
      <c r="A509" s="1">
        <v>2059</v>
      </c>
      <c r="B509" s="2">
        <v>2060</v>
      </c>
      <c r="C509" s="2" t="s">
        <v>5577</v>
      </c>
      <c r="D509" s="2">
        <v>0.17390411459266039</v>
      </c>
      <c r="E509" s="2">
        <v>0.21897782708320829</v>
      </c>
      <c r="F509" s="2">
        <v>0.64117647058823535</v>
      </c>
      <c r="G509" s="2">
        <v>0.1117647058823529</v>
      </c>
      <c r="H509" s="2">
        <v>0.14117647058823529</v>
      </c>
      <c r="I509" s="2">
        <v>0.3</v>
      </c>
      <c r="J509" s="2">
        <v>4.1151377687757271E-2</v>
      </c>
      <c r="K509" s="2">
        <v>19166.700000000019</v>
      </c>
      <c r="L509" s="2" t="s">
        <v>9609</v>
      </c>
      <c r="M509" s="3" t="str">
        <f ca="1">IFERROR(__xludf.DUMMYFUNCTION("REGEXREPLACE(F2061,""\D"", """")
"),"15")</f>
        <v>15</v>
      </c>
    </row>
    <row r="510" spans="1:13" ht="15.75" customHeight="1" x14ac:dyDescent="0.25">
      <c r="A510" s="1">
        <v>2104</v>
      </c>
      <c r="B510" s="2">
        <v>2105</v>
      </c>
      <c r="C510" s="2" t="s">
        <v>5691</v>
      </c>
      <c r="D510" s="2">
        <v>0.13198660765020309</v>
      </c>
      <c r="E510" s="2">
        <v>0.14243590275013951</v>
      </c>
      <c r="F510" s="2">
        <v>0.63636363636363635</v>
      </c>
      <c r="G510" s="2">
        <v>0.1225296442687747</v>
      </c>
      <c r="H510" s="2">
        <v>0.17391304347826089</v>
      </c>
      <c r="I510" s="2">
        <v>0.34387351778656128</v>
      </c>
      <c r="J510" s="2">
        <v>3.7253095327592953E-2</v>
      </c>
      <c r="K510" s="2">
        <v>28838.099999999969</v>
      </c>
      <c r="L510" s="2" t="s">
        <v>9654</v>
      </c>
      <c r="M510" s="3" t="str">
        <f ca="1">IFERROR(__xludf.DUMMYFUNCTION("REGEXREPLACE(F2106,""\D"", """")
"),"15")</f>
        <v>15</v>
      </c>
    </row>
    <row r="511" spans="1:13" ht="15.75" customHeight="1" x14ac:dyDescent="0.25">
      <c r="A511" s="1">
        <v>2186</v>
      </c>
      <c r="B511" s="2">
        <v>2187</v>
      </c>
      <c r="C511" s="2" t="s">
        <v>5903</v>
      </c>
      <c r="D511" s="2">
        <v>0.2077334139152606</v>
      </c>
      <c r="E511" s="2">
        <v>0.26289070267253539</v>
      </c>
      <c r="F511" s="2">
        <v>0.59501557632398749</v>
      </c>
      <c r="G511" s="2">
        <v>0.1121495327102804</v>
      </c>
      <c r="H511" s="2">
        <v>9.657320872274143E-2</v>
      </c>
      <c r="I511" s="2">
        <v>0.2554517133956386</v>
      </c>
      <c r="J511" s="2">
        <v>4.1546573699407223E-2</v>
      </c>
      <c r="K511" s="2">
        <v>36045.299999999821</v>
      </c>
      <c r="L511" s="2" t="s">
        <v>9736</v>
      </c>
      <c r="M511" s="3" t="str">
        <f ca="1">IFERROR(__xludf.DUMMYFUNCTION("REGEXREPLACE(F2188,""\D"", """")
"),"15")</f>
        <v>15</v>
      </c>
    </row>
    <row r="512" spans="1:13" ht="15.75" customHeight="1" x14ac:dyDescent="0.25">
      <c r="A512" s="1">
        <v>2707</v>
      </c>
      <c r="B512" s="2">
        <v>2708</v>
      </c>
      <c r="C512" s="2" t="s">
        <v>7234</v>
      </c>
      <c r="D512" s="2">
        <v>0.18601403274932871</v>
      </c>
      <c r="E512" s="2">
        <v>0.19452975464617611</v>
      </c>
      <c r="F512" s="2">
        <v>0.5851318944844125</v>
      </c>
      <c r="G512" s="2">
        <v>9.8321342925659472E-2</v>
      </c>
      <c r="H512" s="2">
        <v>0.15347721822541971</v>
      </c>
      <c r="I512" s="2">
        <v>0.29736211031175058</v>
      </c>
      <c r="J512" s="2">
        <v>4.4633593816985027E-2</v>
      </c>
      <c r="K512" s="2">
        <v>48278.899999999587</v>
      </c>
      <c r="L512" s="2" t="s">
        <v>10255</v>
      </c>
      <c r="M512" s="3" t="str">
        <f ca="1">IFERROR(__xludf.DUMMYFUNCTION("REGEXREPLACE(F2709,""\D"", """")
"),"15")</f>
        <v>15</v>
      </c>
    </row>
    <row r="513" spans="1:13" ht="15.75" customHeight="1" x14ac:dyDescent="0.25">
      <c r="A513" s="1">
        <v>102</v>
      </c>
      <c r="B513" s="2">
        <v>103</v>
      </c>
      <c r="C513" s="2" t="s">
        <v>311</v>
      </c>
      <c r="D513" s="2">
        <v>0.20382288249830499</v>
      </c>
      <c r="E513" s="2">
        <v>0.198112839109399</v>
      </c>
      <c r="F513" s="2">
        <v>0.62108262108262113</v>
      </c>
      <c r="G513" s="2">
        <v>0.1025641025641026</v>
      </c>
      <c r="H513" s="2">
        <v>0.1652421652421652</v>
      </c>
      <c r="I513" s="2">
        <v>0.31339031339031342</v>
      </c>
      <c r="J513" s="2">
        <v>5.1630406414653572E-2</v>
      </c>
      <c r="K513" s="2">
        <v>38606.599999999809</v>
      </c>
      <c r="L513" s="2" t="s">
        <v>7653</v>
      </c>
      <c r="M513" s="3" t="str">
        <f ca="1">IFERROR(__xludf.DUMMYFUNCTION("REGEXREPLACE(F104,""\D"", """")
"),"16")</f>
        <v>16</v>
      </c>
    </row>
    <row r="514" spans="1:13" ht="15.75" customHeight="1" x14ac:dyDescent="0.25">
      <c r="A514" s="1">
        <v>144</v>
      </c>
      <c r="B514" s="2">
        <v>145</v>
      </c>
      <c r="C514" s="2" t="s">
        <v>437</v>
      </c>
      <c r="D514" s="2">
        <v>0.13642054268611431</v>
      </c>
      <c r="E514" s="2">
        <v>0.29706992098915358</v>
      </c>
      <c r="F514" s="2">
        <v>0.6</v>
      </c>
      <c r="G514" s="2">
        <v>0.1142857142857143</v>
      </c>
      <c r="H514" s="2">
        <v>0.1183673469387755</v>
      </c>
      <c r="I514" s="2">
        <v>0.26938775510204083</v>
      </c>
      <c r="J514" s="2">
        <v>3.0317073818743909E-2</v>
      </c>
      <c r="K514" s="2">
        <v>27070.399999999969</v>
      </c>
      <c r="L514" s="2" t="s">
        <v>7695</v>
      </c>
      <c r="M514" s="3" t="str">
        <f ca="1">IFERROR(__xludf.DUMMYFUNCTION("REGEXREPLACE(F146,""\D"", """")
"),"16")</f>
        <v>16</v>
      </c>
    </row>
    <row r="515" spans="1:13" ht="15.75" customHeight="1" x14ac:dyDescent="0.25">
      <c r="A515" s="1">
        <v>254</v>
      </c>
      <c r="B515" s="2">
        <v>255</v>
      </c>
      <c r="C515" s="2" t="s">
        <v>731</v>
      </c>
      <c r="D515" s="2">
        <v>0.18477484007120859</v>
      </c>
      <c r="E515" s="2">
        <v>0.46272120856447191</v>
      </c>
      <c r="F515" s="2">
        <v>0.68322981366459623</v>
      </c>
      <c r="G515" s="2">
        <v>7.4534161490683232E-2</v>
      </c>
      <c r="H515" s="2">
        <v>8.6956521739130432E-2</v>
      </c>
      <c r="I515" s="2">
        <v>0.18633540372670809</v>
      </c>
      <c r="J515" s="2">
        <v>2.645307125852786E-2</v>
      </c>
      <c r="K515" s="2">
        <v>17160.200000000019</v>
      </c>
      <c r="L515" s="2" t="s">
        <v>7805</v>
      </c>
      <c r="M515" s="3" t="str">
        <f ca="1">IFERROR(__xludf.DUMMYFUNCTION("REGEXREPLACE(F256,""\D"", """")
"),"16")</f>
        <v>16</v>
      </c>
    </row>
    <row r="516" spans="1:13" ht="15.75" customHeight="1" x14ac:dyDescent="0.25">
      <c r="A516" s="1">
        <v>298</v>
      </c>
      <c r="B516" s="2">
        <v>299</v>
      </c>
      <c r="C516" s="2" t="s">
        <v>852</v>
      </c>
      <c r="D516" s="2">
        <v>0.19253067942565991</v>
      </c>
      <c r="E516" s="2">
        <v>0.12484210622251631</v>
      </c>
      <c r="F516" s="2">
        <v>0.64423076923076927</v>
      </c>
      <c r="G516" s="2">
        <v>0.125</v>
      </c>
      <c r="H516" s="2">
        <v>0.1602564102564103</v>
      </c>
      <c r="I516" s="2">
        <v>0.34294871794871801</v>
      </c>
      <c r="J516" s="2">
        <v>5.3022897262384849E-2</v>
      </c>
      <c r="K516" s="2">
        <v>34679.99999999984</v>
      </c>
      <c r="L516" s="2" t="s">
        <v>7849</v>
      </c>
      <c r="M516" s="3" t="str">
        <f ca="1">IFERROR(__xludf.DUMMYFUNCTION("REGEXREPLACE(F300,""\D"", """")
"),"16")</f>
        <v>16</v>
      </c>
    </row>
    <row r="517" spans="1:13" ht="15.75" customHeight="1" x14ac:dyDescent="0.25">
      <c r="A517" s="1">
        <v>695</v>
      </c>
      <c r="B517" s="2">
        <v>696</v>
      </c>
      <c r="C517" s="2" t="s">
        <v>1930</v>
      </c>
      <c r="D517" s="2">
        <v>0.17189856115776711</v>
      </c>
      <c r="E517" s="2">
        <v>0.1745532204958446</v>
      </c>
      <c r="F517" s="2">
        <v>0.61777777777777776</v>
      </c>
      <c r="G517" s="2">
        <v>0.1066666666666667</v>
      </c>
      <c r="H517" s="2">
        <v>0.15555555555555561</v>
      </c>
      <c r="I517" s="2">
        <v>0.30777777777777782</v>
      </c>
      <c r="J517" s="2">
        <v>4.3810159661290551E-2</v>
      </c>
      <c r="K517" s="2">
        <v>103624.8000000001</v>
      </c>
      <c r="L517" s="2" t="s">
        <v>8246</v>
      </c>
      <c r="M517" s="3" t="str">
        <f ca="1">IFERROR(__xludf.DUMMYFUNCTION("REGEXREPLACE(F697,""\D"", """")
"),"16")</f>
        <v>16</v>
      </c>
    </row>
    <row r="518" spans="1:13" ht="15.75" customHeight="1" x14ac:dyDescent="0.25">
      <c r="A518" s="1">
        <v>985</v>
      </c>
      <c r="B518" s="2">
        <v>986</v>
      </c>
      <c r="C518" s="2" t="s">
        <v>2709</v>
      </c>
      <c r="D518" s="2">
        <v>0.19281440579171649</v>
      </c>
      <c r="E518" s="2">
        <v>0.29732058533219202</v>
      </c>
      <c r="F518" s="2">
        <v>0.64026402640264024</v>
      </c>
      <c r="G518" s="2">
        <v>7.590759075907591E-2</v>
      </c>
      <c r="H518" s="2">
        <v>0.15841584158415839</v>
      </c>
      <c r="I518" s="2">
        <v>0.25082508250825081</v>
      </c>
      <c r="J518" s="2">
        <v>4.1070235048886933E-2</v>
      </c>
      <c r="K518" s="2">
        <v>33348.79999999985</v>
      </c>
      <c r="L518" s="2" t="s">
        <v>8535</v>
      </c>
      <c r="M518" s="3" t="str">
        <f ca="1">IFERROR(__xludf.DUMMYFUNCTION("REGEXREPLACE(F987,""\D"", """")
"),"16")</f>
        <v>16</v>
      </c>
    </row>
    <row r="519" spans="1:13" ht="15.75" customHeight="1" x14ac:dyDescent="0.25">
      <c r="A519" s="1">
        <v>1050</v>
      </c>
      <c r="B519" s="2">
        <v>1051</v>
      </c>
      <c r="C519" s="2" t="s">
        <v>2885</v>
      </c>
      <c r="D519" s="2">
        <v>0.15669470857984061</v>
      </c>
      <c r="E519" s="2">
        <v>0.21730514040585541</v>
      </c>
      <c r="F519" s="2">
        <v>0.60287081339712922</v>
      </c>
      <c r="G519" s="2">
        <v>0.1196172248803828</v>
      </c>
      <c r="H519" s="2">
        <v>0.15071770334928231</v>
      </c>
      <c r="I519" s="2">
        <v>0.30143540669856461</v>
      </c>
      <c r="J519" s="2">
        <v>4.117337406352356E-2</v>
      </c>
      <c r="K519" s="2">
        <v>47516.599999999627</v>
      </c>
      <c r="L519" s="2" t="s">
        <v>8600</v>
      </c>
      <c r="M519" s="3" t="str">
        <f ca="1">IFERROR(__xludf.DUMMYFUNCTION("REGEXREPLACE(F1052,""\D"", """")
"),"16")</f>
        <v>16</v>
      </c>
    </row>
    <row r="520" spans="1:13" ht="15.75" customHeight="1" x14ac:dyDescent="0.25">
      <c r="A520" s="1">
        <v>1145</v>
      </c>
      <c r="B520" s="2">
        <v>1146</v>
      </c>
      <c r="C520" s="2" t="s">
        <v>3136</v>
      </c>
      <c r="D520" s="2">
        <v>0.15459286097808489</v>
      </c>
      <c r="E520" s="2">
        <v>0.2043701137799952</v>
      </c>
      <c r="F520" s="2">
        <v>0.64592274678111583</v>
      </c>
      <c r="G520" s="2">
        <v>0.1072961373390558</v>
      </c>
      <c r="H520" s="2">
        <v>0.14377682403433481</v>
      </c>
      <c r="I520" s="2">
        <v>0.29613733905579398</v>
      </c>
      <c r="J520" s="2">
        <v>3.7594014963542928E-2</v>
      </c>
      <c r="K520" s="2">
        <v>52062.599999999533</v>
      </c>
      <c r="L520" s="2" t="s">
        <v>8695</v>
      </c>
      <c r="M520" s="3" t="str">
        <f ca="1">IFERROR(__xludf.DUMMYFUNCTION("REGEXREPLACE(F1147,""\D"", """")
"),"16")</f>
        <v>16</v>
      </c>
    </row>
    <row r="521" spans="1:13" ht="15.75" customHeight="1" x14ac:dyDescent="0.25">
      <c r="A521" s="1">
        <v>1420</v>
      </c>
      <c r="B521" s="2">
        <v>1421</v>
      </c>
      <c r="C521" s="2" t="s">
        <v>3894</v>
      </c>
      <c r="D521" s="2">
        <v>0.25226683657148252</v>
      </c>
      <c r="E521" s="2">
        <v>0.1130389212351669</v>
      </c>
      <c r="F521" s="2">
        <v>0.67647058823529416</v>
      </c>
      <c r="G521" s="2">
        <v>0.1764705882352941</v>
      </c>
      <c r="H521" s="2">
        <v>0.10784313725490199</v>
      </c>
      <c r="I521" s="2">
        <v>0.31372549019607843</v>
      </c>
      <c r="J521" s="2">
        <v>6.3442919793015862E-2</v>
      </c>
      <c r="K521" s="2">
        <v>11102.400000000031</v>
      </c>
      <c r="L521" s="2" t="s">
        <v>8970</v>
      </c>
      <c r="M521" s="3" t="str">
        <f ca="1">IFERROR(__xludf.DUMMYFUNCTION("REGEXREPLACE(F1422,""\D"", """")
"),"16")</f>
        <v>16</v>
      </c>
    </row>
    <row r="522" spans="1:13" ht="15.75" customHeight="1" x14ac:dyDescent="0.25">
      <c r="A522" s="1">
        <v>1484</v>
      </c>
      <c r="B522" s="2">
        <v>1485</v>
      </c>
      <c r="C522" s="2" t="s">
        <v>4072</v>
      </c>
      <c r="D522" s="2">
        <v>0.16845114363158911</v>
      </c>
      <c r="E522" s="2">
        <v>9.1352400973709322E-2</v>
      </c>
      <c r="F522" s="2">
        <v>0.62569832402234637</v>
      </c>
      <c r="G522" s="2">
        <v>0.14525139664804471</v>
      </c>
      <c r="H522" s="2">
        <v>0.2011173184357542</v>
      </c>
      <c r="I522" s="2">
        <v>0.38547486033519551</v>
      </c>
      <c r="J522" s="2">
        <v>5.53638467868863E-2</v>
      </c>
      <c r="K522" s="2">
        <v>20494.400000000009</v>
      </c>
      <c r="L522" s="2" t="s">
        <v>9034</v>
      </c>
      <c r="M522" s="3" t="str">
        <f ca="1">IFERROR(__xludf.DUMMYFUNCTION("REGEXREPLACE(F1486,""\D"", """")
"),"16")</f>
        <v>16</v>
      </c>
    </row>
    <row r="523" spans="1:13" ht="15.75" customHeight="1" x14ac:dyDescent="0.25">
      <c r="A523" s="1">
        <v>1510</v>
      </c>
      <c r="B523" s="2">
        <v>1511</v>
      </c>
      <c r="C523" s="2" t="s">
        <v>4136</v>
      </c>
      <c r="D523" s="2">
        <v>0.1965329352442545</v>
      </c>
      <c r="E523" s="2">
        <v>0.27104425437135521</v>
      </c>
      <c r="F523" s="2">
        <v>0.61842105263157898</v>
      </c>
      <c r="G523" s="2">
        <v>0.10087719298245609</v>
      </c>
      <c r="H523" s="2">
        <v>0.15350877192982459</v>
      </c>
      <c r="I523" s="2">
        <v>0.25877192982456138</v>
      </c>
      <c r="J523" s="2">
        <v>4.6797169648866072E-2</v>
      </c>
      <c r="K523" s="2">
        <v>24676.799999999981</v>
      </c>
      <c r="L523" s="2" t="s">
        <v>9060</v>
      </c>
      <c r="M523" s="3" t="str">
        <f ca="1">IFERROR(__xludf.DUMMYFUNCTION("REGEXREPLACE(F1512,""\D"", """")
"),"16")</f>
        <v>16</v>
      </c>
    </row>
    <row r="524" spans="1:13" ht="15.75" customHeight="1" x14ac:dyDescent="0.25">
      <c r="A524" s="1">
        <v>1596</v>
      </c>
      <c r="B524" s="2">
        <v>1597</v>
      </c>
      <c r="C524" s="2" t="s">
        <v>4360</v>
      </c>
      <c r="D524" s="2">
        <v>0.17466023643618531</v>
      </c>
      <c r="E524" s="2">
        <v>0.38379878610091522</v>
      </c>
      <c r="F524" s="2">
        <v>0.55478502080443826</v>
      </c>
      <c r="G524" s="2">
        <v>7.6282940360610257E-2</v>
      </c>
      <c r="H524" s="2">
        <v>9.2926490984743412E-2</v>
      </c>
      <c r="I524" s="2">
        <v>0.21081830790568651</v>
      </c>
      <c r="J524" s="2">
        <v>2.877880193972181E-2</v>
      </c>
      <c r="K524" s="2">
        <v>77997.299999999974</v>
      </c>
      <c r="L524" s="2" t="s">
        <v>9146</v>
      </c>
      <c r="M524" s="3" t="str">
        <f ca="1">IFERROR(__xludf.DUMMYFUNCTION("REGEXREPLACE(F1598,""\D"", """")
"),"16")</f>
        <v>16</v>
      </c>
    </row>
    <row r="525" spans="1:13" ht="15.75" customHeight="1" x14ac:dyDescent="0.25">
      <c r="A525" s="1">
        <v>1691</v>
      </c>
      <c r="B525" s="2">
        <v>1692</v>
      </c>
      <c r="C525" s="2" t="s">
        <v>4600</v>
      </c>
      <c r="D525" s="2">
        <v>0.14914100468227801</v>
      </c>
      <c r="E525" s="2">
        <v>0.36587931963978371</v>
      </c>
      <c r="F525" s="2">
        <v>0.55431754874651806</v>
      </c>
      <c r="G525" s="2">
        <v>8.9136490250696379E-2</v>
      </c>
      <c r="H525" s="2">
        <v>9.4707520891364902E-2</v>
      </c>
      <c r="I525" s="2">
        <v>0.22284122562674091</v>
      </c>
      <c r="J525" s="2">
        <v>2.6266032163433779E-2</v>
      </c>
      <c r="K525" s="2">
        <v>41006.399999999747</v>
      </c>
      <c r="L525" s="2" t="s">
        <v>9241</v>
      </c>
      <c r="M525" s="3" t="str">
        <f ca="1">IFERROR(__xludf.DUMMYFUNCTION("REGEXREPLACE(F1693,""\D"", """")
"),"16")</f>
        <v>16</v>
      </c>
    </row>
    <row r="526" spans="1:13" ht="15.75" customHeight="1" x14ac:dyDescent="0.25">
      <c r="A526" s="1">
        <v>1902</v>
      </c>
      <c r="B526" s="2">
        <v>1903</v>
      </c>
      <c r="C526" s="2" t="s">
        <v>5174</v>
      </c>
      <c r="D526" s="2">
        <v>0.1999683525249219</v>
      </c>
      <c r="E526" s="2">
        <v>0.1653106747180238</v>
      </c>
      <c r="F526" s="2">
        <v>0.6204690831556503</v>
      </c>
      <c r="G526" s="2">
        <v>0.11513859275053311</v>
      </c>
      <c r="H526" s="2">
        <v>0.13859275053304901</v>
      </c>
      <c r="I526" s="2">
        <v>0.29424307036247332</v>
      </c>
      <c r="J526" s="2">
        <v>5.0003407791207502E-2</v>
      </c>
      <c r="K526" s="2">
        <v>103785.3000000004</v>
      </c>
      <c r="L526" s="2" t="s">
        <v>9452</v>
      </c>
      <c r="M526" s="3" t="str">
        <f ca="1">IFERROR(__xludf.DUMMYFUNCTION("REGEXREPLACE(F1904,""\D"", """")
"),"16")</f>
        <v>16</v>
      </c>
    </row>
    <row r="527" spans="1:13" ht="15.75" customHeight="1" x14ac:dyDescent="0.25">
      <c r="A527" s="1">
        <v>1952</v>
      </c>
      <c r="B527" s="2">
        <v>1953</v>
      </c>
      <c r="C527" s="2" t="s">
        <v>5303</v>
      </c>
      <c r="D527" s="2">
        <v>0.18083500328883009</v>
      </c>
      <c r="E527" s="2">
        <v>0.15550125214748589</v>
      </c>
      <c r="F527" s="2">
        <v>0.64222873900293254</v>
      </c>
      <c r="G527" s="2">
        <v>0.11143695014662761</v>
      </c>
      <c r="H527" s="2">
        <v>0.1290322580645161</v>
      </c>
      <c r="I527" s="2">
        <v>0.30791788856304991</v>
      </c>
      <c r="J527" s="2">
        <v>4.2048641983428003E-2</v>
      </c>
      <c r="K527" s="2">
        <v>37135.199999999779</v>
      </c>
      <c r="L527" s="2" t="s">
        <v>9502</v>
      </c>
      <c r="M527" s="3" t="str">
        <f ca="1">IFERROR(__xludf.DUMMYFUNCTION("REGEXREPLACE(F1954,""\D"", """")
"),"16")</f>
        <v>16</v>
      </c>
    </row>
    <row r="528" spans="1:13" ht="15.75" customHeight="1" x14ac:dyDescent="0.25">
      <c r="A528" s="1">
        <v>2032</v>
      </c>
      <c r="B528" s="2">
        <v>2033</v>
      </c>
      <c r="C528" s="2" t="s">
        <v>5507</v>
      </c>
      <c r="D528" s="2">
        <v>0.15795208084458831</v>
      </c>
      <c r="E528" s="2">
        <v>0.33976100018767519</v>
      </c>
      <c r="F528" s="2">
        <v>0.62937062937062938</v>
      </c>
      <c r="G528" s="2">
        <v>8.3916083916083919E-2</v>
      </c>
      <c r="H528" s="2">
        <v>0.1118881118881119</v>
      </c>
      <c r="I528" s="2">
        <v>0.2167832167832168</v>
      </c>
      <c r="J528" s="2">
        <v>2.96893020596719E-2</v>
      </c>
      <c r="K528" s="2">
        <v>44878.599999999613</v>
      </c>
      <c r="L528" s="2" t="s">
        <v>9582</v>
      </c>
      <c r="M528" s="3" t="str">
        <f ca="1">IFERROR(__xludf.DUMMYFUNCTION("REGEXREPLACE(F2034,""\D"", """")
"),"16")</f>
        <v>16</v>
      </c>
    </row>
    <row r="529" spans="1:13" ht="15.75" customHeight="1" x14ac:dyDescent="0.25">
      <c r="A529" s="1">
        <v>2074</v>
      </c>
      <c r="B529" s="2">
        <v>2075</v>
      </c>
      <c r="C529" s="2" t="s">
        <v>5614</v>
      </c>
      <c r="D529" s="2">
        <v>0.17042794810101231</v>
      </c>
      <c r="E529" s="2">
        <v>0.24914001697966481</v>
      </c>
      <c r="F529" s="2">
        <v>0.6539589442815249</v>
      </c>
      <c r="G529" s="2">
        <v>9.6774193548387094E-2</v>
      </c>
      <c r="H529" s="2">
        <v>0.15835777126099709</v>
      </c>
      <c r="I529" s="2">
        <v>0.28445747800586513</v>
      </c>
      <c r="J529" s="2">
        <v>4.0995426352797779E-2</v>
      </c>
      <c r="K529" s="2">
        <v>36823.999999999789</v>
      </c>
      <c r="L529" s="2" t="s">
        <v>9624</v>
      </c>
      <c r="M529" s="3" t="str">
        <f ca="1">IFERROR(__xludf.DUMMYFUNCTION("REGEXREPLACE(F2076,""\D"", """")
"),"16")</f>
        <v>16</v>
      </c>
    </row>
    <row r="530" spans="1:13" ht="15.75" customHeight="1" x14ac:dyDescent="0.25">
      <c r="A530" s="1">
        <v>2338</v>
      </c>
      <c r="B530" s="2">
        <v>2339</v>
      </c>
      <c r="C530" s="2" t="s">
        <v>6292</v>
      </c>
      <c r="D530" s="2">
        <v>0.14719309359300151</v>
      </c>
      <c r="E530" s="2">
        <v>0.24861768083439631</v>
      </c>
      <c r="F530" s="2">
        <v>0.64317180616740088</v>
      </c>
      <c r="G530" s="2">
        <v>0.105726872246696</v>
      </c>
      <c r="H530" s="2">
        <v>0.11894273127753301</v>
      </c>
      <c r="I530" s="2">
        <v>0.28634361233480182</v>
      </c>
      <c r="J530" s="2">
        <v>3.1341120928988837E-2</v>
      </c>
      <c r="K530" s="2">
        <v>24583.699999999979</v>
      </c>
      <c r="L530" s="2" t="s">
        <v>9888</v>
      </c>
      <c r="M530" s="3" t="str">
        <f ca="1">IFERROR(__xludf.DUMMYFUNCTION("REGEXREPLACE(F2340,""\D"", """")
"),"16")</f>
        <v>16</v>
      </c>
    </row>
    <row r="531" spans="1:13" ht="15.75" customHeight="1" x14ac:dyDescent="0.25">
      <c r="A531" s="1">
        <v>2381</v>
      </c>
      <c r="B531" s="2">
        <v>2382</v>
      </c>
      <c r="C531" s="2" t="s">
        <v>6402</v>
      </c>
      <c r="D531" s="2">
        <v>0.13115992221549269</v>
      </c>
      <c r="E531" s="2">
        <v>0.22079556039606499</v>
      </c>
      <c r="F531" s="2">
        <v>0.65486725663716816</v>
      </c>
      <c r="G531" s="2">
        <v>0.10766961651917401</v>
      </c>
      <c r="H531" s="2">
        <v>0.13864306784660771</v>
      </c>
      <c r="I531" s="2">
        <v>0.28171091445427732</v>
      </c>
      <c r="J531" s="2">
        <v>3.1580567518003651E-2</v>
      </c>
      <c r="K531" s="2">
        <v>73678.299999999785</v>
      </c>
      <c r="L531" s="2" t="s">
        <v>9930</v>
      </c>
      <c r="M531" s="3" t="str">
        <f ca="1">IFERROR(__xludf.DUMMYFUNCTION("REGEXREPLACE(F2383,""\D"", """")
"),"16")</f>
        <v>16</v>
      </c>
    </row>
    <row r="532" spans="1:13" ht="15.75" customHeight="1" x14ac:dyDescent="0.25">
      <c r="A532" s="1">
        <v>2426</v>
      </c>
      <c r="B532" s="2">
        <v>2427</v>
      </c>
      <c r="C532" s="2" t="s">
        <v>6512</v>
      </c>
      <c r="D532" s="2">
        <v>0.16729828110631029</v>
      </c>
      <c r="E532" s="2">
        <v>0.15400639187281631</v>
      </c>
      <c r="F532" s="2">
        <v>0.62996688741721851</v>
      </c>
      <c r="G532" s="2">
        <v>0.11589403973509931</v>
      </c>
      <c r="H532" s="2">
        <v>0.16721854304635761</v>
      </c>
      <c r="I532" s="2">
        <v>0.32781456953642379</v>
      </c>
      <c r="J532" s="2">
        <v>4.617841546737679E-2</v>
      </c>
      <c r="K532" s="2">
        <v>135097.70000000231</v>
      </c>
      <c r="L532" s="2" t="s">
        <v>9975</v>
      </c>
      <c r="M532" s="3" t="str">
        <f ca="1">IFERROR(__xludf.DUMMYFUNCTION("REGEXREPLACE(F2428,""\D"", """")
"),"16")</f>
        <v>16</v>
      </c>
    </row>
    <row r="533" spans="1:13" ht="15.75" customHeight="1" x14ac:dyDescent="0.25">
      <c r="A533" s="1">
        <v>2509</v>
      </c>
      <c r="B533" s="2">
        <v>2510</v>
      </c>
      <c r="C533" s="2" t="s">
        <v>6725</v>
      </c>
      <c r="D533" s="2">
        <v>0.2352651218045492</v>
      </c>
      <c r="E533" s="2">
        <v>0.12058910017133979</v>
      </c>
      <c r="F533" s="2">
        <v>0.61682242990654201</v>
      </c>
      <c r="G533" s="2">
        <v>0.13084112149532709</v>
      </c>
      <c r="H533" s="2">
        <v>0.20560747663551401</v>
      </c>
      <c r="I533" s="2">
        <v>0.34579439252336452</v>
      </c>
      <c r="J533" s="2">
        <v>7.1811298788592576E-2</v>
      </c>
      <c r="K533" s="2">
        <v>12356.000000000029</v>
      </c>
      <c r="L533" s="2" t="s">
        <v>10058</v>
      </c>
      <c r="M533" s="3" t="str">
        <f ca="1">IFERROR(__xludf.DUMMYFUNCTION("REGEXREPLACE(F2511,""\D"", """")
"),"16")</f>
        <v>16</v>
      </c>
    </row>
    <row r="534" spans="1:13" ht="15.75" customHeight="1" x14ac:dyDescent="0.25">
      <c r="A534" s="1">
        <v>2510</v>
      </c>
      <c r="B534" s="2">
        <v>2511</v>
      </c>
      <c r="C534" s="2" t="s">
        <v>6728</v>
      </c>
      <c r="D534" s="2">
        <v>0.15649733538086741</v>
      </c>
      <c r="E534" s="2">
        <v>0.17121666982924361</v>
      </c>
      <c r="F534" s="2">
        <v>0.60115606936416188</v>
      </c>
      <c r="G534" s="2">
        <v>0.13294797687861271</v>
      </c>
      <c r="H534" s="2">
        <v>0.16184971098265899</v>
      </c>
      <c r="I534" s="2">
        <v>0.32369942196531792</v>
      </c>
      <c r="J534" s="2">
        <v>4.3807443952213587E-2</v>
      </c>
      <c r="K534" s="2">
        <v>19951</v>
      </c>
      <c r="L534" s="2" t="s">
        <v>10059</v>
      </c>
      <c r="M534" s="3" t="str">
        <f ca="1">IFERROR(__xludf.DUMMYFUNCTION("REGEXREPLACE(F2512,""\D"", """")
"),"16")</f>
        <v>16</v>
      </c>
    </row>
    <row r="535" spans="1:13" ht="15.75" customHeight="1" x14ac:dyDescent="0.25">
      <c r="A535" s="1">
        <v>2722</v>
      </c>
      <c r="B535" s="2">
        <v>2723</v>
      </c>
      <c r="C535" s="2" t="s">
        <v>7276</v>
      </c>
      <c r="D535" s="2">
        <v>0.22216850371008021</v>
      </c>
      <c r="E535" s="2">
        <v>0.19245142984129451</v>
      </c>
      <c r="F535" s="2">
        <v>0.64835164835164838</v>
      </c>
      <c r="G535" s="2">
        <v>9.8901098901098897E-2</v>
      </c>
      <c r="H535" s="2">
        <v>0.1043956043956044</v>
      </c>
      <c r="I535" s="2">
        <v>0.25824175824175832</v>
      </c>
      <c r="J535" s="2">
        <v>4.1860132796850157E-2</v>
      </c>
      <c r="K535" s="2">
        <v>19871.500000000018</v>
      </c>
      <c r="L535" s="2" t="s">
        <v>10269</v>
      </c>
      <c r="M535" s="3" t="str">
        <f ca="1">IFERROR(__xludf.DUMMYFUNCTION("REGEXREPLACE(F2724,""\D"", """")
"),"16")</f>
        <v>16</v>
      </c>
    </row>
    <row r="536" spans="1:13" ht="15.75" customHeight="1" x14ac:dyDescent="0.25">
      <c r="A536" s="1">
        <v>2724</v>
      </c>
      <c r="B536" s="2">
        <v>2725</v>
      </c>
      <c r="C536" s="2" t="s">
        <v>7281</v>
      </c>
      <c r="D536" s="2">
        <v>0.19626566087115679</v>
      </c>
      <c r="E536" s="2">
        <v>8.1670436059742155E-2</v>
      </c>
      <c r="F536" s="2">
        <v>0.6216216216216216</v>
      </c>
      <c r="G536" s="2">
        <v>0.18378378378378379</v>
      </c>
      <c r="H536" s="2">
        <v>0.12972972972972971</v>
      </c>
      <c r="I536" s="2">
        <v>0.35675675675675678</v>
      </c>
      <c r="J536" s="2">
        <v>5.8052889668813043E-2</v>
      </c>
      <c r="K536" s="2">
        <v>20826.19999999999</v>
      </c>
      <c r="L536" s="2" t="s">
        <v>10271</v>
      </c>
      <c r="M536" s="3" t="str">
        <f ca="1">IFERROR(__xludf.DUMMYFUNCTION("REGEXREPLACE(F2726,""\D"", """")
"),"16")</f>
        <v>16</v>
      </c>
    </row>
    <row r="537" spans="1:13" ht="15.75" customHeight="1" x14ac:dyDescent="0.25">
      <c r="A537" s="1">
        <v>2752</v>
      </c>
      <c r="B537" s="2">
        <v>2753</v>
      </c>
      <c r="C537" s="2" t="s">
        <v>7355</v>
      </c>
      <c r="D537" s="2">
        <v>0.18064584876378911</v>
      </c>
      <c r="E537" s="2">
        <v>0.14891143946177809</v>
      </c>
      <c r="F537" s="2">
        <v>0.67032967032967028</v>
      </c>
      <c r="G537" s="2">
        <v>0.1098901098901099</v>
      </c>
      <c r="H537" s="2">
        <v>0.1098901098901099</v>
      </c>
      <c r="I537" s="2">
        <v>0.28021978021978022</v>
      </c>
      <c r="J537" s="2">
        <v>3.7100967638537208E-2</v>
      </c>
      <c r="K537" s="2">
        <v>19909.500000000018</v>
      </c>
      <c r="L537" s="2" t="s">
        <v>10297</v>
      </c>
      <c r="M537" s="3" t="str">
        <f ca="1">IFERROR(__xludf.DUMMYFUNCTION("REGEXREPLACE(F2754,""\D"", """")
"),"16")</f>
        <v>16</v>
      </c>
    </row>
    <row r="538" spans="1:13" ht="15.75" customHeight="1" x14ac:dyDescent="0.25">
      <c r="A538" s="1">
        <v>2813</v>
      </c>
      <c r="B538" s="2">
        <v>2814</v>
      </c>
      <c r="C538" s="2" t="s">
        <v>7512</v>
      </c>
      <c r="D538" s="2">
        <v>0.2379271102565991</v>
      </c>
      <c r="E538" s="2">
        <v>9.906199974533314E-2</v>
      </c>
      <c r="F538" s="2">
        <v>0.6</v>
      </c>
      <c r="G538" s="2">
        <v>0.14736842105263159</v>
      </c>
      <c r="H538" s="2">
        <v>0.22105263157894739</v>
      </c>
      <c r="I538" s="2">
        <v>0.36842105263157893</v>
      </c>
      <c r="J538" s="2">
        <v>8.003462205938866E-2</v>
      </c>
      <c r="K538" s="2">
        <v>10934.10000000002</v>
      </c>
      <c r="L538" s="2" t="s">
        <v>10355</v>
      </c>
      <c r="M538" s="3" t="str">
        <f ca="1">IFERROR(__xludf.DUMMYFUNCTION("REGEXREPLACE(F2815,""\D"", """")
"),"16")</f>
        <v>16</v>
      </c>
    </row>
    <row r="539" spans="1:13" ht="15.75" customHeight="1" x14ac:dyDescent="0.25">
      <c r="A539" s="1">
        <v>31</v>
      </c>
      <c r="B539" s="2">
        <v>32</v>
      </c>
      <c r="C539" s="2" t="s">
        <v>99</v>
      </c>
      <c r="D539" s="2">
        <v>0.1609993880180183</v>
      </c>
      <c r="E539" s="2">
        <v>0.13562607084822889</v>
      </c>
      <c r="F539" s="2">
        <v>0.65263157894736845</v>
      </c>
      <c r="G539" s="2">
        <v>0.18947368421052629</v>
      </c>
      <c r="H539" s="2">
        <v>0.13157894736842099</v>
      </c>
      <c r="I539" s="2">
        <v>0.35263157894736841</v>
      </c>
      <c r="J539" s="2">
        <v>4.8778535321075303E-2</v>
      </c>
      <c r="K539" s="2">
        <v>21749.900000000009</v>
      </c>
      <c r="L539" s="2" t="s">
        <v>7582</v>
      </c>
      <c r="M539" s="3" t="str">
        <f ca="1">IFERROR(__xludf.DUMMYFUNCTION("REGEXREPLACE(F33,""\D"", """")
"),"17")</f>
        <v>17</v>
      </c>
    </row>
    <row r="540" spans="1:13" ht="15.75" customHeight="1" x14ac:dyDescent="0.25">
      <c r="A540" s="1">
        <v>665</v>
      </c>
      <c r="B540" s="2">
        <v>666</v>
      </c>
      <c r="C540" s="2" t="s">
        <v>1853</v>
      </c>
      <c r="D540" s="2">
        <v>0.1460636859856328</v>
      </c>
      <c r="E540" s="2">
        <v>0.1628711712827251</v>
      </c>
      <c r="F540" s="2">
        <v>0.60648148148148151</v>
      </c>
      <c r="G540" s="2">
        <v>0.15277777777777779</v>
      </c>
      <c r="H540" s="2">
        <v>0.15277777777777779</v>
      </c>
      <c r="I540" s="2">
        <v>0.33796296296296302</v>
      </c>
      <c r="J540" s="2">
        <v>4.3132012766291042E-2</v>
      </c>
      <c r="K540" s="2">
        <v>25731.3</v>
      </c>
      <c r="L540" s="2" t="s">
        <v>8216</v>
      </c>
      <c r="M540" s="3" t="str">
        <f ca="1">IFERROR(__xludf.DUMMYFUNCTION("REGEXREPLACE(F667,""\D"", """")
"),"17")</f>
        <v>17</v>
      </c>
    </row>
    <row r="541" spans="1:13" ht="15.75" customHeight="1" x14ac:dyDescent="0.25">
      <c r="A541" s="1">
        <v>709</v>
      </c>
      <c r="B541" s="2">
        <v>710</v>
      </c>
      <c r="C541" s="2" t="s">
        <v>1968</v>
      </c>
      <c r="D541" s="2">
        <v>0.1160427732417621</v>
      </c>
      <c r="E541" s="2">
        <v>0.29221610931723319</v>
      </c>
      <c r="F541" s="2">
        <v>0.65714285714285714</v>
      </c>
      <c r="G541" s="2">
        <v>8.5714285714285715E-2</v>
      </c>
      <c r="H541" s="2">
        <v>0.1714285714285714</v>
      </c>
      <c r="I541" s="2">
        <v>0.25714285714285712</v>
      </c>
      <c r="J541" s="2">
        <v>2.5394971299851112E-2</v>
      </c>
      <c r="K541" s="2">
        <v>11601.300000000019</v>
      </c>
      <c r="L541" s="2" t="s">
        <v>8260</v>
      </c>
      <c r="M541" s="3" t="str">
        <f ca="1">IFERROR(__xludf.DUMMYFUNCTION("REGEXREPLACE(F711,""\D"", """")
"),"17")</f>
        <v>17</v>
      </c>
    </row>
    <row r="542" spans="1:13" ht="15.75" customHeight="1" x14ac:dyDescent="0.25">
      <c r="A542" s="1">
        <v>736</v>
      </c>
      <c r="B542" s="2">
        <v>737</v>
      </c>
      <c r="C542" s="2" t="s">
        <v>2040</v>
      </c>
      <c r="D542" s="2">
        <v>0.17294104812793079</v>
      </c>
      <c r="E542" s="2">
        <v>0.1523140610501289</v>
      </c>
      <c r="F542" s="2">
        <v>0.63686534216335544</v>
      </c>
      <c r="G542" s="2">
        <v>0.13796909492273729</v>
      </c>
      <c r="H542" s="2">
        <v>0.15342163355408389</v>
      </c>
      <c r="I542" s="2">
        <v>0.31456953642384111</v>
      </c>
      <c r="J542" s="2">
        <v>4.9882102788895308E-2</v>
      </c>
      <c r="K542" s="2">
        <v>107042.19999999979</v>
      </c>
      <c r="L542" s="2" t="s">
        <v>8287</v>
      </c>
      <c r="M542" s="3" t="str">
        <f ca="1">IFERROR(__xludf.DUMMYFUNCTION("REGEXREPLACE(F738,""\D"", """")
"),"17")</f>
        <v>17</v>
      </c>
    </row>
    <row r="543" spans="1:13" ht="15.75" customHeight="1" x14ac:dyDescent="0.25">
      <c r="A543" s="1">
        <v>748</v>
      </c>
      <c r="B543" s="2">
        <v>749</v>
      </c>
      <c r="C543" s="2" t="s">
        <v>2072</v>
      </c>
      <c r="D543" s="2">
        <v>0.17253042458134291</v>
      </c>
      <c r="E543" s="2">
        <v>0.18715608707883211</v>
      </c>
      <c r="F543" s="2">
        <v>0.60824742268041232</v>
      </c>
      <c r="G543" s="2">
        <v>0.1082474226804124</v>
      </c>
      <c r="H543" s="2">
        <v>0.1752577319587629</v>
      </c>
      <c r="I543" s="2">
        <v>0.29381443298969068</v>
      </c>
      <c r="J543" s="2">
        <v>4.5304271809645892E-2</v>
      </c>
      <c r="K543" s="2">
        <v>22812.499999999989</v>
      </c>
      <c r="L543" s="2" t="s">
        <v>8299</v>
      </c>
      <c r="M543" s="3" t="str">
        <f ca="1">IFERROR(__xludf.DUMMYFUNCTION("REGEXREPLACE(F750,""\D"", """")
"),"17")</f>
        <v>17</v>
      </c>
    </row>
    <row r="544" spans="1:13" ht="15.75" customHeight="1" x14ac:dyDescent="0.25">
      <c r="A544" s="1">
        <v>756</v>
      </c>
      <c r="B544" s="2">
        <v>757</v>
      </c>
      <c r="C544" s="2" t="s">
        <v>2093</v>
      </c>
      <c r="D544" s="2">
        <v>0.15323949452047611</v>
      </c>
      <c r="E544" s="2">
        <v>0.21481389475599491</v>
      </c>
      <c r="F544" s="2">
        <v>0.61333333333333329</v>
      </c>
      <c r="G544" s="2">
        <v>0.1466666666666667</v>
      </c>
      <c r="H544" s="2">
        <v>0.1466666666666667</v>
      </c>
      <c r="I544" s="2">
        <v>0.36</v>
      </c>
      <c r="J544" s="2">
        <v>4.2606740262542513E-2</v>
      </c>
      <c r="K544" s="2">
        <v>17243.90000000002</v>
      </c>
      <c r="L544" s="2" t="s">
        <v>8307</v>
      </c>
      <c r="M544" s="3" t="str">
        <f ca="1">IFERROR(__xludf.DUMMYFUNCTION("REGEXREPLACE(F758,""\D"", """")
"),"17")</f>
        <v>17</v>
      </c>
    </row>
    <row r="545" spans="1:13" ht="15.75" customHeight="1" x14ac:dyDescent="0.25">
      <c r="A545" s="1">
        <v>913</v>
      </c>
      <c r="B545" s="2">
        <v>914</v>
      </c>
      <c r="C545" s="2" t="s">
        <v>2505</v>
      </c>
      <c r="D545" s="2">
        <v>0.1578685047032074</v>
      </c>
      <c r="E545" s="2">
        <v>0.20622231310403871</v>
      </c>
      <c r="F545" s="2">
        <v>0.59410430839002271</v>
      </c>
      <c r="G545" s="2">
        <v>8.6167800453514742E-2</v>
      </c>
      <c r="H545" s="2">
        <v>0.1496598639455782</v>
      </c>
      <c r="I545" s="2">
        <v>0.27664399092970521</v>
      </c>
      <c r="J545" s="2">
        <v>3.5091756356402222E-2</v>
      </c>
      <c r="K545" s="2">
        <v>47952.899999999623</v>
      </c>
      <c r="L545" s="2" t="s">
        <v>8464</v>
      </c>
      <c r="M545" s="3" t="str">
        <f ca="1">IFERROR(__xludf.DUMMYFUNCTION("REGEXREPLACE(F915,""\D"", """")
"),"17")</f>
        <v>17</v>
      </c>
    </row>
    <row r="546" spans="1:13" ht="15.75" customHeight="1" x14ac:dyDescent="0.25">
      <c r="A546" s="1">
        <v>989</v>
      </c>
      <c r="B546" s="2">
        <v>990</v>
      </c>
      <c r="C546" s="2" t="s">
        <v>2718</v>
      </c>
      <c r="D546" s="2">
        <v>0.1597956196834954</v>
      </c>
      <c r="E546" s="2">
        <v>0.32115925178392207</v>
      </c>
      <c r="F546" s="2">
        <v>0.61501210653753025</v>
      </c>
      <c r="G546" s="2">
        <v>7.1428571428571425E-2</v>
      </c>
      <c r="H546" s="2">
        <v>8.5956416464891036E-2</v>
      </c>
      <c r="I546" s="2">
        <v>0.20581113801452791</v>
      </c>
      <c r="J546" s="2">
        <v>2.453017436225571E-2</v>
      </c>
      <c r="K546" s="2">
        <v>89449.700000000244</v>
      </c>
      <c r="L546" s="2" t="s">
        <v>8539</v>
      </c>
      <c r="M546" s="3" t="str">
        <f ca="1">IFERROR(__xludf.DUMMYFUNCTION("REGEXREPLACE(F991,""\D"", """")
"),"17")</f>
        <v>17</v>
      </c>
    </row>
    <row r="547" spans="1:13" ht="15.75" customHeight="1" x14ac:dyDescent="0.25">
      <c r="A547" s="1">
        <v>1237</v>
      </c>
      <c r="B547" s="2">
        <v>1238</v>
      </c>
      <c r="C547" s="2" t="s">
        <v>3388</v>
      </c>
      <c r="D547" s="2">
        <v>0.20011063621686331</v>
      </c>
      <c r="E547" s="2">
        <v>0.1999012860857371</v>
      </c>
      <c r="F547" s="2">
        <v>0.66285714285714281</v>
      </c>
      <c r="G547" s="2">
        <v>0.12</v>
      </c>
      <c r="H547" s="2">
        <v>0.1542857142857143</v>
      </c>
      <c r="I547" s="2">
        <v>0.33142857142857141</v>
      </c>
      <c r="J547" s="2">
        <v>5.1696179524441277E-2</v>
      </c>
      <c r="K547" s="2">
        <v>20240.300000000028</v>
      </c>
      <c r="L547" s="2" t="s">
        <v>8787</v>
      </c>
      <c r="M547" s="3" t="str">
        <f ca="1">IFERROR(__xludf.DUMMYFUNCTION("REGEXREPLACE(F1239,""\D"", """")
"),"17")</f>
        <v>17</v>
      </c>
    </row>
    <row r="548" spans="1:13" ht="15.75" customHeight="1" x14ac:dyDescent="0.25">
      <c r="A548" s="1">
        <v>1443</v>
      </c>
      <c r="B548" s="2">
        <v>1444</v>
      </c>
      <c r="C548" s="2" t="s">
        <v>3959</v>
      </c>
      <c r="D548" s="2">
        <v>0.13190496857644349</v>
      </c>
      <c r="E548" s="2">
        <v>0.29993168667674369</v>
      </c>
      <c r="F548" s="2">
        <v>0.65902578796561606</v>
      </c>
      <c r="G548" s="2">
        <v>9.4555873925501438E-2</v>
      </c>
      <c r="H548" s="2">
        <v>0.1203438395415473</v>
      </c>
      <c r="I548" s="2">
        <v>0.26074498567335241</v>
      </c>
      <c r="J548" s="2">
        <v>2.718288434689058E-2</v>
      </c>
      <c r="K548" s="2">
        <v>37160.099999999758</v>
      </c>
      <c r="L548" s="2" t="s">
        <v>8993</v>
      </c>
      <c r="M548" s="3" t="str">
        <f ca="1">IFERROR(__xludf.DUMMYFUNCTION("REGEXREPLACE(F1445,""\D"", """")
"),"17")</f>
        <v>17</v>
      </c>
    </row>
    <row r="549" spans="1:13" ht="15.75" customHeight="1" x14ac:dyDescent="0.25">
      <c r="A549" s="1">
        <v>1453</v>
      </c>
      <c r="B549" s="2">
        <v>1454</v>
      </c>
      <c r="C549" s="2" t="s">
        <v>3987</v>
      </c>
      <c r="D549" s="2">
        <v>0.1503735051209894</v>
      </c>
      <c r="E549" s="2">
        <v>0.27750359752058129</v>
      </c>
      <c r="F549" s="2">
        <v>0.60450160771704176</v>
      </c>
      <c r="G549" s="2">
        <v>0.1061093247588424</v>
      </c>
      <c r="H549" s="2">
        <v>0.13183279742765269</v>
      </c>
      <c r="I549" s="2">
        <v>0.27652733118971062</v>
      </c>
      <c r="J549" s="2">
        <v>3.4365607672952901E-2</v>
      </c>
      <c r="K549" s="2">
        <v>35111.899999999849</v>
      </c>
      <c r="L549" s="2" t="s">
        <v>9003</v>
      </c>
      <c r="M549" s="3" t="str">
        <f ca="1">IFERROR(__xludf.DUMMYFUNCTION("REGEXREPLACE(F1455,""\D"", """")
"),"17")</f>
        <v>17</v>
      </c>
    </row>
    <row r="550" spans="1:13" ht="15.75" customHeight="1" x14ac:dyDescent="0.25">
      <c r="A550" s="1">
        <v>1529</v>
      </c>
      <c r="B550" s="2">
        <v>1530</v>
      </c>
      <c r="C550" s="2" t="s">
        <v>4184</v>
      </c>
      <c r="D550" s="2">
        <v>0.2011152205445913</v>
      </c>
      <c r="E550" s="2">
        <v>0.59709841121616392</v>
      </c>
      <c r="F550" s="2">
        <v>0.49514563106796122</v>
      </c>
      <c r="G550" s="2">
        <v>6.4724919093851127E-2</v>
      </c>
      <c r="H550" s="2">
        <v>5.8252427184466021E-2</v>
      </c>
      <c r="I550" s="2">
        <v>0.1650485436893204</v>
      </c>
      <c r="J550" s="2">
        <v>2.2739710396006151E-2</v>
      </c>
      <c r="K550" s="2">
        <v>34389.299999999872</v>
      </c>
      <c r="L550" s="2" t="s">
        <v>9079</v>
      </c>
      <c r="M550" s="3" t="str">
        <f ca="1">IFERROR(__xludf.DUMMYFUNCTION("REGEXREPLACE(F1531,""\D"", """")
"),"17")</f>
        <v>17</v>
      </c>
    </row>
    <row r="551" spans="1:13" ht="15.75" customHeight="1" x14ac:dyDescent="0.25">
      <c r="A551" s="1">
        <v>1659</v>
      </c>
      <c r="B551" s="2">
        <v>1660</v>
      </c>
      <c r="C551" s="2" t="s">
        <v>4516</v>
      </c>
      <c r="D551" s="2">
        <v>0.17526849882265941</v>
      </c>
      <c r="E551" s="2">
        <v>0.2091345718254948</v>
      </c>
      <c r="F551" s="2">
        <v>0.63636363636363635</v>
      </c>
      <c r="G551" s="2">
        <v>0.11570247933884301</v>
      </c>
      <c r="H551" s="2">
        <v>0.14325068870523419</v>
      </c>
      <c r="I551" s="2">
        <v>0.30303030303030298</v>
      </c>
      <c r="J551" s="2">
        <v>4.3955171224064962E-2</v>
      </c>
      <c r="K551" s="2">
        <v>41149.099999999737</v>
      </c>
      <c r="L551" s="2" t="s">
        <v>9209</v>
      </c>
      <c r="M551" s="3" t="str">
        <f ca="1">IFERROR(__xludf.DUMMYFUNCTION("REGEXREPLACE(F1661,""\D"", """")
"),"17")</f>
        <v>17</v>
      </c>
    </row>
    <row r="552" spans="1:13" ht="15.75" customHeight="1" x14ac:dyDescent="0.25">
      <c r="A552" s="1">
        <v>1736</v>
      </c>
      <c r="B552" s="2">
        <v>1737</v>
      </c>
      <c r="C552" s="2" t="s">
        <v>4721</v>
      </c>
      <c r="D552" s="2">
        <v>9.7723704135586759E-2</v>
      </c>
      <c r="E552" s="2">
        <v>9.3138198182998816E-2</v>
      </c>
      <c r="F552" s="2">
        <v>0.64214046822742477</v>
      </c>
      <c r="G552" s="2">
        <v>0.16387959866220739</v>
      </c>
      <c r="H552" s="2">
        <v>0.1672240802675585</v>
      </c>
      <c r="I552" s="2">
        <v>0.37123745819397991</v>
      </c>
      <c r="J552" s="2">
        <v>3.1672619932773288E-2</v>
      </c>
      <c r="K552" s="2">
        <v>35241.699999999859</v>
      </c>
      <c r="L552" s="2" t="s">
        <v>9286</v>
      </c>
      <c r="M552" s="3" t="str">
        <f ca="1">IFERROR(__xludf.DUMMYFUNCTION("REGEXREPLACE(F1738,""\D"", """")
"),"17")</f>
        <v>17</v>
      </c>
    </row>
    <row r="553" spans="1:13" ht="15.75" customHeight="1" x14ac:dyDescent="0.25">
      <c r="A553" s="1">
        <v>1748</v>
      </c>
      <c r="B553" s="2">
        <v>1749</v>
      </c>
      <c r="C553" s="2" t="s">
        <v>4756</v>
      </c>
      <c r="D553" s="2">
        <v>0.1901472294524677</v>
      </c>
      <c r="E553" s="2">
        <v>0.1819786106559772</v>
      </c>
      <c r="F553" s="2">
        <v>0.63771186440677963</v>
      </c>
      <c r="G553" s="2">
        <v>9.3220338983050849E-2</v>
      </c>
      <c r="H553" s="2">
        <v>0.1673728813559322</v>
      </c>
      <c r="I553" s="2">
        <v>0.30296610169491528</v>
      </c>
      <c r="J553" s="2">
        <v>4.6559748262972447E-2</v>
      </c>
      <c r="K553" s="2">
        <v>51871.899999999507</v>
      </c>
      <c r="L553" s="2" t="s">
        <v>9298</v>
      </c>
      <c r="M553" s="3" t="str">
        <f ca="1">IFERROR(__xludf.DUMMYFUNCTION("REGEXREPLACE(F1750,""\D"", """")
"),"17")</f>
        <v>17</v>
      </c>
    </row>
    <row r="554" spans="1:13" ht="15.75" customHeight="1" x14ac:dyDescent="0.25">
      <c r="A554" s="1">
        <v>1818</v>
      </c>
      <c r="B554" s="2">
        <v>1819</v>
      </c>
      <c r="C554" s="2" t="s">
        <v>4953</v>
      </c>
      <c r="D554" s="2">
        <v>0.1505619614578225</v>
      </c>
      <c r="E554" s="2">
        <v>0.20811502190781631</v>
      </c>
      <c r="F554" s="2">
        <v>0.59590792838874684</v>
      </c>
      <c r="G554" s="2">
        <v>0.1227621483375959</v>
      </c>
      <c r="H554" s="2">
        <v>0.14578005115089521</v>
      </c>
      <c r="I554" s="2">
        <v>0.30434782608695649</v>
      </c>
      <c r="J554" s="2">
        <v>3.9361322542441471E-2</v>
      </c>
      <c r="K554" s="2">
        <v>44234.399999999681</v>
      </c>
      <c r="L554" s="2" t="s">
        <v>9368</v>
      </c>
      <c r="M554" s="3" t="str">
        <f ca="1">IFERROR(__xludf.DUMMYFUNCTION("REGEXREPLACE(F1820,""\D"", """")
"),"17")</f>
        <v>17</v>
      </c>
    </row>
    <row r="555" spans="1:13" ht="15.75" customHeight="1" x14ac:dyDescent="0.25">
      <c r="A555" s="1">
        <v>1833</v>
      </c>
      <c r="B555" s="2">
        <v>1834</v>
      </c>
      <c r="C555" s="2" t="s">
        <v>4992</v>
      </c>
      <c r="D555" s="2">
        <v>0.2847563742566166</v>
      </c>
      <c r="E555" s="2">
        <v>0.20467980746973491</v>
      </c>
      <c r="F555" s="2">
        <v>0.63636363636363635</v>
      </c>
      <c r="G555" s="2">
        <v>9.0909090909090912E-2</v>
      </c>
      <c r="H555" s="2">
        <v>0.19480519480519479</v>
      </c>
      <c r="I555" s="2">
        <v>0.2857142857142857</v>
      </c>
      <c r="J555" s="2">
        <v>6.6358543671160286E-2</v>
      </c>
      <c r="K555" s="2">
        <v>8818.800000000012</v>
      </c>
      <c r="L555" s="2" t="s">
        <v>9383</v>
      </c>
      <c r="M555" s="3" t="str">
        <f ca="1">IFERROR(__xludf.DUMMYFUNCTION("REGEXREPLACE(F1835,""\D"", """")
"),"17")</f>
        <v>17</v>
      </c>
    </row>
    <row r="556" spans="1:13" ht="15.75" customHeight="1" x14ac:dyDescent="0.25">
      <c r="A556" s="1">
        <v>2166</v>
      </c>
      <c r="B556" s="2">
        <v>2167</v>
      </c>
      <c r="C556" s="2" t="s">
        <v>5851</v>
      </c>
      <c r="D556" s="2">
        <v>0.15810850100690349</v>
      </c>
      <c r="E556" s="2">
        <v>0.14100110152525441</v>
      </c>
      <c r="F556" s="2">
        <v>0.61428571428571432</v>
      </c>
      <c r="G556" s="2">
        <v>0.15714285714285711</v>
      </c>
      <c r="H556" s="2">
        <v>0.14285714285714279</v>
      </c>
      <c r="I556" s="2">
        <v>0.33571428571428569</v>
      </c>
      <c r="J556" s="2">
        <v>4.4804480399141512E-2</v>
      </c>
      <c r="K556" s="2">
        <v>16073.70000000003</v>
      </c>
      <c r="L556" s="2" t="s">
        <v>9716</v>
      </c>
      <c r="M556" s="3" t="str">
        <f ca="1">IFERROR(__xludf.DUMMYFUNCTION("REGEXREPLACE(F2168,""\D"", """")
"),"17")</f>
        <v>17</v>
      </c>
    </row>
    <row r="557" spans="1:13" ht="15.75" customHeight="1" x14ac:dyDescent="0.25">
      <c r="A557" s="1">
        <v>2441</v>
      </c>
      <c r="B557" s="2">
        <v>2442</v>
      </c>
      <c r="C557" s="2" t="s">
        <v>6548</v>
      </c>
      <c r="D557" s="2">
        <v>0.18821712188149239</v>
      </c>
      <c r="E557" s="2">
        <v>0.15185039889486349</v>
      </c>
      <c r="F557" s="2">
        <v>0.63636363636363635</v>
      </c>
      <c r="G557" s="2">
        <v>0.1122994652406417</v>
      </c>
      <c r="H557" s="2">
        <v>0.1818181818181818</v>
      </c>
      <c r="I557" s="2">
        <v>0.33689839572192509</v>
      </c>
      <c r="J557" s="2">
        <v>5.1253608682473632E-2</v>
      </c>
      <c r="K557" s="2">
        <v>21187.500000000018</v>
      </c>
      <c r="L557" s="2" t="s">
        <v>9990</v>
      </c>
      <c r="M557" s="3" t="str">
        <f ca="1">IFERROR(__xludf.DUMMYFUNCTION("REGEXREPLACE(F2443,""\D"", """")
"),"17")</f>
        <v>17</v>
      </c>
    </row>
    <row r="558" spans="1:13" ht="15.75" customHeight="1" x14ac:dyDescent="0.25">
      <c r="A558" s="1">
        <v>2501</v>
      </c>
      <c r="B558" s="2">
        <v>2502</v>
      </c>
      <c r="C558" s="2" t="s">
        <v>6702</v>
      </c>
      <c r="D558" s="2">
        <v>0.17703229862978659</v>
      </c>
      <c r="E558" s="2">
        <v>0.16734379376172651</v>
      </c>
      <c r="F558" s="2">
        <v>0.62998405103668265</v>
      </c>
      <c r="G558" s="2">
        <v>0.1307814992025518</v>
      </c>
      <c r="H558" s="2">
        <v>0.17862838915470489</v>
      </c>
      <c r="I558" s="2">
        <v>0.33173843700159489</v>
      </c>
      <c r="J558" s="2">
        <v>5.3356728687922822E-2</v>
      </c>
      <c r="K558" s="2">
        <v>72148.699999999633</v>
      </c>
      <c r="L558" s="2" t="s">
        <v>10050</v>
      </c>
      <c r="M558" s="3" t="str">
        <f ca="1">IFERROR(__xludf.DUMMYFUNCTION("REGEXREPLACE(F2503,""\D"", """")
"),"17")</f>
        <v>17</v>
      </c>
    </row>
    <row r="559" spans="1:13" ht="15.75" customHeight="1" x14ac:dyDescent="0.25">
      <c r="A559" s="1">
        <v>2516</v>
      </c>
      <c r="B559" s="2">
        <v>2517</v>
      </c>
      <c r="C559" s="2" t="s">
        <v>6745</v>
      </c>
      <c r="D559" s="2">
        <v>0.16996466177165501</v>
      </c>
      <c r="E559" s="2">
        <v>0.1020031935652079</v>
      </c>
      <c r="F559" s="2">
        <v>0.66181818181818186</v>
      </c>
      <c r="G559" s="2">
        <v>0.2</v>
      </c>
      <c r="H559" s="2">
        <v>0.16</v>
      </c>
      <c r="I559" s="2">
        <v>0.3927272727272727</v>
      </c>
      <c r="J559" s="2">
        <v>5.9428307492951443E-2</v>
      </c>
      <c r="K559" s="2">
        <v>32203.899999999911</v>
      </c>
      <c r="L559" s="2" t="s">
        <v>10065</v>
      </c>
      <c r="M559" s="3" t="str">
        <f ca="1">IFERROR(__xludf.DUMMYFUNCTION("REGEXREPLACE(F2518,""\D"", """")
"),"17")</f>
        <v>17</v>
      </c>
    </row>
    <row r="560" spans="1:13" ht="15.75" customHeight="1" x14ac:dyDescent="0.25">
      <c r="A560" s="1">
        <v>2588</v>
      </c>
      <c r="B560" s="2">
        <v>2589</v>
      </c>
      <c r="C560" s="2" t="s">
        <v>6926</v>
      </c>
      <c r="D560" s="2">
        <v>0.16418736733746231</v>
      </c>
      <c r="E560" s="2">
        <v>0.20003105430122509</v>
      </c>
      <c r="F560" s="2">
        <v>0.61303462321792257</v>
      </c>
      <c r="G560" s="2">
        <v>0.1140529531568228</v>
      </c>
      <c r="H560" s="2">
        <v>0.13034623217922611</v>
      </c>
      <c r="I560" s="2">
        <v>0.27698574338085541</v>
      </c>
      <c r="J560" s="2">
        <v>3.9214357537984072E-2</v>
      </c>
      <c r="K560" s="2">
        <v>56167.999999999432</v>
      </c>
      <c r="L560" s="2" t="s">
        <v>10137</v>
      </c>
      <c r="M560" s="3" t="str">
        <f ca="1">IFERROR(__xludf.DUMMYFUNCTION("REGEXREPLACE(F2590,""\D"", """")
"),"17")</f>
        <v>17</v>
      </c>
    </row>
    <row r="561" spans="1:13" ht="15.75" customHeight="1" x14ac:dyDescent="0.25">
      <c r="A561" s="1">
        <v>2599</v>
      </c>
      <c r="B561" s="2">
        <v>2600</v>
      </c>
      <c r="C561" s="2" t="s">
        <v>6953</v>
      </c>
      <c r="D561" s="2">
        <v>0.17569091679035789</v>
      </c>
      <c r="E561" s="2">
        <v>0.1598874166511873</v>
      </c>
      <c r="F561" s="2">
        <v>0.61224489795918369</v>
      </c>
      <c r="G561" s="2">
        <v>0.15451895043731781</v>
      </c>
      <c r="H561" s="2">
        <v>0.13702623906705541</v>
      </c>
      <c r="I561" s="2">
        <v>0.31486880466472311</v>
      </c>
      <c r="J561" s="2">
        <v>4.9954204659449643E-2</v>
      </c>
      <c r="K561" s="2">
        <v>39785.999999999782</v>
      </c>
      <c r="L561" s="2" t="s">
        <v>10148</v>
      </c>
      <c r="M561" s="3" t="str">
        <f ca="1">IFERROR(__xludf.DUMMYFUNCTION("REGEXREPLACE(F2601,""\D"", """")
"),"17")</f>
        <v>17</v>
      </c>
    </row>
    <row r="562" spans="1:13" ht="15.75" customHeight="1" x14ac:dyDescent="0.25">
      <c r="A562" s="1">
        <v>2692</v>
      </c>
      <c r="B562" s="2">
        <v>2693</v>
      </c>
      <c r="C562" s="2" t="s">
        <v>7193</v>
      </c>
      <c r="D562" s="2">
        <v>0.24105723259805989</v>
      </c>
      <c r="E562" s="2">
        <v>0.26755824463398131</v>
      </c>
      <c r="F562" s="2">
        <v>0.60240963855421692</v>
      </c>
      <c r="G562" s="2">
        <v>0.15662650602409639</v>
      </c>
      <c r="H562" s="2">
        <v>0.108433734939759</v>
      </c>
      <c r="I562" s="2">
        <v>0.30120481927710852</v>
      </c>
      <c r="J562" s="2">
        <v>5.5503288399866083E-2</v>
      </c>
      <c r="K562" s="2">
        <v>9307.2000000000153</v>
      </c>
      <c r="L562" s="2" t="s">
        <v>10241</v>
      </c>
      <c r="M562" s="3" t="str">
        <f ca="1">IFERROR(__xludf.DUMMYFUNCTION("REGEXREPLACE(F2694,""\D"", """")
"),"17")</f>
        <v>17</v>
      </c>
    </row>
    <row r="563" spans="1:13" ht="15.75" customHeight="1" x14ac:dyDescent="0.25">
      <c r="A563" s="1">
        <v>2782</v>
      </c>
      <c r="B563" s="2">
        <v>2783</v>
      </c>
      <c r="C563" s="2" t="s">
        <v>7436</v>
      </c>
      <c r="D563" s="2">
        <v>0.11954469685089331</v>
      </c>
      <c r="E563" s="2">
        <v>0.10344826610059051</v>
      </c>
      <c r="F563" s="2">
        <v>0.61872909698996659</v>
      </c>
      <c r="G563" s="2">
        <v>0.15384615384615391</v>
      </c>
      <c r="H563" s="2">
        <v>0.15384615384615391</v>
      </c>
      <c r="I563" s="2">
        <v>0.34113712374581939</v>
      </c>
      <c r="J563" s="2">
        <v>3.5906122733671872E-2</v>
      </c>
      <c r="K563" s="2">
        <v>35320.599999999868</v>
      </c>
      <c r="L563" s="2" t="s">
        <v>10327</v>
      </c>
      <c r="M563" s="3" t="str">
        <f ca="1">IFERROR(__xludf.DUMMYFUNCTION("REGEXREPLACE(F2784,""\D"", """")
"),"17")</f>
        <v>17</v>
      </c>
    </row>
    <row r="564" spans="1:13" ht="15.75" customHeight="1" x14ac:dyDescent="0.25">
      <c r="A564" s="1">
        <v>69</v>
      </c>
      <c r="B564" s="2">
        <v>70</v>
      </c>
      <c r="C564" s="2" t="s">
        <v>217</v>
      </c>
      <c r="D564" s="2">
        <v>0.16523931258865451</v>
      </c>
      <c r="E564" s="2">
        <v>8.4447423982136074E-2</v>
      </c>
      <c r="F564" s="2">
        <v>0.651685393258427</v>
      </c>
      <c r="G564" s="2">
        <v>0.2247191011235955</v>
      </c>
      <c r="H564" s="2">
        <v>0.1348314606741573</v>
      </c>
      <c r="I564" s="2">
        <v>0.3707865168539326</v>
      </c>
      <c r="J564" s="2">
        <v>5.291360237511944E-2</v>
      </c>
      <c r="K564" s="2">
        <v>10623.90000000002</v>
      </c>
      <c r="L564" s="2" t="s">
        <v>7620</v>
      </c>
      <c r="M564" s="3" t="str">
        <f ca="1">IFERROR(__xludf.DUMMYFUNCTION("REGEXREPLACE(F71,""\D"", """")
"),"18")</f>
        <v>18</v>
      </c>
    </row>
    <row r="565" spans="1:13" ht="15.75" customHeight="1" x14ac:dyDescent="0.25">
      <c r="A565" s="1">
        <v>86</v>
      </c>
      <c r="B565" s="2">
        <v>87</v>
      </c>
      <c r="C565" s="2" t="s">
        <v>269</v>
      </c>
      <c r="D565" s="2">
        <v>0.1162286150747745</v>
      </c>
      <c r="E565" s="2">
        <v>0.23767779367352171</v>
      </c>
      <c r="F565" s="2">
        <v>0.6212471131639723</v>
      </c>
      <c r="G565" s="2">
        <v>0.1224018475750577</v>
      </c>
      <c r="H565" s="2">
        <v>0.14780600461893759</v>
      </c>
      <c r="I565" s="2">
        <v>0.30715935334872979</v>
      </c>
      <c r="J565" s="2">
        <v>3.0623286294204181E-2</v>
      </c>
      <c r="K565" s="2">
        <v>49353.999999999593</v>
      </c>
      <c r="L565" s="2" t="s">
        <v>7637</v>
      </c>
      <c r="M565" s="3" t="str">
        <f ca="1">IFERROR(__xludf.DUMMYFUNCTION("REGEXREPLACE(F88,""\D"", """")
"),"18")</f>
        <v>18</v>
      </c>
    </row>
    <row r="566" spans="1:13" ht="15.75" customHeight="1" x14ac:dyDescent="0.25">
      <c r="A566" s="1">
        <v>235</v>
      </c>
      <c r="B566" s="2">
        <v>236</v>
      </c>
      <c r="C566" s="2" t="s">
        <v>681</v>
      </c>
      <c r="D566" s="2">
        <v>0.199474013155648</v>
      </c>
      <c r="E566" s="2">
        <v>0.24159815744902671</v>
      </c>
      <c r="F566" s="2">
        <v>0.60888888888888892</v>
      </c>
      <c r="G566" s="2">
        <v>7.5555555555555556E-2</v>
      </c>
      <c r="H566" s="2">
        <v>0.16444444444444439</v>
      </c>
      <c r="I566" s="2">
        <v>0.28000000000000003</v>
      </c>
      <c r="J566" s="2">
        <v>4.2643516589722798E-2</v>
      </c>
      <c r="K566" s="2">
        <v>24621.599999999951</v>
      </c>
      <c r="L566" s="2" t="s">
        <v>7786</v>
      </c>
      <c r="M566" s="3" t="str">
        <f ca="1">IFERROR(__xludf.DUMMYFUNCTION("REGEXREPLACE(F237,""\D"", """")
"),"18")</f>
        <v>18</v>
      </c>
    </row>
    <row r="567" spans="1:13" ht="15.75" customHeight="1" x14ac:dyDescent="0.25">
      <c r="A567" s="1">
        <v>299</v>
      </c>
      <c r="B567" s="2">
        <v>300</v>
      </c>
      <c r="C567" s="2" t="s">
        <v>855</v>
      </c>
      <c r="D567" s="2">
        <v>0.18592975435202169</v>
      </c>
      <c r="E567" s="2">
        <v>0.23843776038350431</v>
      </c>
      <c r="F567" s="2">
        <v>0.54697986577181212</v>
      </c>
      <c r="G567" s="2">
        <v>0.1040268456375839</v>
      </c>
      <c r="H567" s="2">
        <v>0.12751677852348989</v>
      </c>
      <c r="I567" s="2">
        <v>0.27516778523489932</v>
      </c>
      <c r="J567" s="2">
        <v>4.1258012333121E-2</v>
      </c>
      <c r="K567" s="2">
        <v>33832.299999999857</v>
      </c>
      <c r="L567" s="2" t="s">
        <v>7850</v>
      </c>
      <c r="M567" s="3" t="str">
        <f ca="1">IFERROR(__xludf.DUMMYFUNCTION("REGEXREPLACE(F301,""\D"", """")
"),"18")</f>
        <v>18</v>
      </c>
    </row>
    <row r="568" spans="1:13" ht="15.75" customHeight="1" x14ac:dyDescent="0.25">
      <c r="A568" s="1">
        <v>445</v>
      </c>
      <c r="B568" s="2">
        <v>446</v>
      </c>
      <c r="C568" s="2" t="s">
        <v>1257</v>
      </c>
      <c r="D568" s="2">
        <v>0.16770609479741991</v>
      </c>
      <c r="E568" s="2">
        <v>0.17211004217451961</v>
      </c>
      <c r="F568" s="2">
        <v>0.61758241758241761</v>
      </c>
      <c r="G568" s="2">
        <v>0.11208791208791211</v>
      </c>
      <c r="H568" s="2">
        <v>0.17362637362637359</v>
      </c>
      <c r="I568" s="2">
        <v>0.31208791208791209</v>
      </c>
      <c r="J568" s="2">
        <v>4.5821666142054421E-2</v>
      </c>
      <c r="K568" s="2">
        <v>50781.29999999953</v>
      </c>
      <c r="L568" s="2" t="s">
        <v>7996</v>
      </c>
      <c r="M568" s="3" t="str">
        <f ca="1">IFERROR(__xludf.DUMMYFUNCTION("REGEXREPLACE(F447,""\D"", """")
"),"18")</f>
        <v>18</v>
      </c>
    </row>
    <row r="569" spans="1:13" ht="15.75" customHeight="1" x14ac:dyDescent="0.25">
      <c r="A569" s="1">
        <v>581</v>
      </c>
      <c r="B569" s="2">
        <v>582</v>
      </c>
      <c r="C569" s="2" t="s">
        <v>1627</v>
      </c>
      <c r="D569" s="2">
        <v>0.15209300972649961</v>
      </c>
      <c r="E569" s="2">
        <v>0.19656781323622299</v>
      </c>
      <c r="F569" s="2">
        <v>0.60139860139860135</v>
      </c>
      <c r="G569" s="2">
        <v>8.8578088578088576E-2</v>
      </c>
      <c r="H569" s="2">
        <v>0.1631701631701632</v>
      </c>
      <c r="I569" s="2">
        <v>0.29836829836829842</v>
      </c>
      <c r="J569" s="2">
        <v>3.5788882812622623E-2</v>
      </c>
      <c r="K569" s="2">
        <v>47667.199999999611</v>
      </c>
      <c r="L569" s="2" t="s">
        <v>8132</v>
      </c>
      <c r="M569" s="3" t="str">
        <f ca="1">IFERROR(__xludf.DUMMYFUNCTION("REGEXREPLACE(F583,""\D"", """")
"),"18")</f>
        <v>18</v>
      </c>
    </row>
    <row r="570" spans="1:13" ht="15.75" customHeight="1" x14ac:dyDescent="0.25">
      <c r="A570" s="1">
        <v>656</v>
      </c>
      <c r="B570" s="2">
        <v>657</v>
      </c>
      <c r="C570" s="2" t="s">
        <v>1826</v>
      </c>
      <c r="D570" s="2">
        <v>0.1918576477366381</v>
      </c>
      <c r="E570" s="2">
        <v>0.14232810748945449</v>
      </c>
      <c r="F570" s="2">
        <v>0.62932790224032586</v>
      </c>
      <c r="G570" s="2">
        <v>0.1018329938900204</v>
      </c>
      <c r="H570" s="2">
        <v>0.14867617107942971</v>
      </c>
      <c r="I570" s="2">
        <v>0.32790224032586562</v>
      </c>
      <c r="J570" s="2">
        <v>4.6273724531659503E-2</v>
      </c>
      <c r="K570" s="2">
        <v>54290.099999999482</v>
      </c>
      <c r="L570" s="2" t="s">
        <v>8207</v>
      </c>
      <c r="M570" s="3" t="str">
        <f ca="1">IFERROR(__xludf.DUMMYFUNCTION("REGEXREPLACE(F658,""\D"", """")
"),"18")</f>
        <v>18</v>
      </c>
    </row>
    <row r="571" spans="1:13" ht="15.75" customHeight="1" x14ac:dyDescent="0.25">
      <c r="A571" s="1">
        <v>699</v>
      </c>
      <c r="B571" s="2">
        <v>700</v>
      </c>
      <c r="C571" s="2" t="s">
        <v>1941</v>
      </c>
      <c r="D571" s="2">
        <v>0.1045293705787245</v>
      </c>
      <c r="E571" s="2">
        <v>0.15963230108485749</v>
      </c>
      <c r="F571" s="2">
        <v>0.62995594713656389</v>
      </c>
      <c r="G571" s="2">
        <v>0.13215859030836999</v>
      </c>
      <c r="H571" s="2">
        <v>0.1277533039647577</v>
      </c>
      <c r="I571" s="2">
        <v>0.31277533039647581</v>
      </c>
      <c r="J571" s="2">
        <v>2.6048367829495919E-2</v>
      </c>
      <c r="K571" s="2">
        <v>25945.9</v>
      </c>
      <c r="L571" s="2" t="s">
        <v>8250</v>
      </c>
      <c r="M571" s="3" t="str">
        <f ca="1">IFERROR(__xludf.DUMMYFUNCTION("REGEXREPLACE(F701,""\D"", """")
"),"18")</f>
        <v>18</v>
      </c>
    </row>
    <row r="572" spans="1:13" ht="15.75" customHeight="1" x14ac:dyDescent="0.25">
      <c r="A572" s="1">
        <v>791</v>
      </c>
      <c r="B572" s="2">
        <v>792</v>
      </c>
      <c r="C572" s="2" t="s">
        <v>2187</v>
      </c>
      <c r="D572" s="2">
        <v>0.1648868803406352</v>
      </c>
      <c r="E572" s="2">
        <v>0.18988404135769091</v>
      </c>
      <c r="F572" s="2">
        <v>0.61769911504424779</v>
      </c>
      <c r="G572" s="2">
        <v>9.0265486725663716E-2</v>
      </c>
      <c r="H572" s="2">
        <v>0.1663716814159292</v>
      </c>
      <c r="I572" s="2">
        <v>0.29911504424778762</v>
      </c>
      <c r="J572" s="2">
        <v>3.9771636245037663E-2</v>
      </c>
      <c r="K572" s="2">
        <v>62958.899999999572</v>
      </c>
      <c r="L572" s="2" t="s">
        <v>8342</v>
      </c>
      <c r="M572" s="3" t="str">
        <f ca="1">IFERROR(__xludf.DUMMYFUNCTION("REGEXREPLACE(F793,""\D"", """")
"),"18")</f>
        <v>18</v>
      </c>
    </row>
    <row r="573" spans="1:13" ht="15.75" customHeight="1" x14ac:dyDescent="0.25">
      <c r="A573" s="1">
        <v>851</v>
      </c>
      <c r="B573" s="2">
        <v>852</v>
      </c>
      <c r="C573" s="2" t="s">
        <v>2348</v>
      </c>
      <c r="D573" s="2">
        <v>0.13845196302852611</v>
      </c>
      <c r="E573" s="2">
        <v>0.17485370462905231</v>
      </c>
      <c r="F573" s="2">
        <v>0.6097560975609756</v>
      </c>
      <c r="G573" s="2">
        <v>0.13414634146341459</v>
      </c>
      <c r="H573" s="2">
        <v>0.13414634146341459</v>
      </c>
      <c r="I573" s="2">
        <v>0.32317073170731708</v>
      </c>
      <c r="J573" s="2">
        <v>3.5116342495535371E-2</v>
      </c>
      <c r="K573" s="2">
        <v>18134.40000000002</v>
      </c>
      <c r="L573" s="2" t="s">
        <v>8402</v>
      </c>
      <c r="M573" s="3" t="str">
        <f ca="1">IFERROR(__xludf.DUMMYFUNCTION("REGEXREPLACE(F853,""\D"", """")
"),"18")</f>
        <v>18</v>
      </c>
    </row>
    <row r="574" spans="1:13" ht="15.75" customHeight="1" x14ac:dyDescent="0.25">
      <c r="A574" s="1">
        <v>992</v>
      </c>
      <c r="B574" s="2">
        <v>993</v>
      </c>
      <c r="C574" s="2" t="s">
        <v>2729</v>
      </c>
      <c r="D574" s="2">
        <v>0.17615274638112549</v>
      </c>
      <c r="E574" s="2">
        <v>0.15365502639758841</v>
      </c>
      <c r="F574" s="2">
        <v>0.59615384615384615</v>
      </c>
      <c r="G574" s="2">
        <v>9.6153846153846159E-2</v>
      </c>
      <c r="H574" s="2">
        <v>0.17948717948717949</v>
      </c>
      <c r="I574" s="2">
        <v>0.30128205128205132</v>
      </c>
      <c r="J574" s="2">
        <v>4.3467660372412127E-2</v>
      </c>
      <c r="K574" s="2">
        <v>17752.500000000018</v>
      </c>
      <c r="L574" s="2" t="s">
        <v>8542</v>
      </c>
      <c r="M574" s="3" t="str">
        <f ca="1">IFERROR(__xludf.DUMMYFUNCTION("REGEXREPLACE(F994,""\D"", """")
"),"18")</f>
        <v>18</v>
      </c>
    </row>
    <row r="575" spans="1:13" ht="15.75" customHeight="1" x14ac:dyDescent="0.25">
      <c r="A575" s="1">
        <v>1269</v>
      </c>
      <c r="B575" s="2">
        <v>1270</v>
      </c>
      <c r="C575" s="2" t="s">
        <v>3475</v>
      </c>
      <c r="D575" s="2">
        <v>0.13346066715557481</v>
      </c>
      <c r="E575" s="2">
        <v>0.22363448065603031</v>
      </c>
      <c r="F575" s="2">
        <v>0.61702127659574468</v>
      </c>
      <c r="G575" s="2">
        <v>9.7264437689969604E-2</v>
      </c>
      <c r="H575" s="2">
        <v>0.1458966565349544</v>
      </c>
      <c r="I575" s="2">
        <v>0.2917933130699088</v>
      </c>
      <c r="J575" s="2">
        <v>3.0817145827374399E-2</v>
      </c>
      <c r="K575" s="2">
        <v>36653.799999999821</v>
      </c>
      <c r="L575" s="2" t="s">
        <v>8819</v>
      </c>
      <c r="M575" s="3" t="str">
        <f ca="1">IFERROR(__xludf.DUMMYFUNCTION("REGEXREPLACE(F1271,""\D"", """")
"),"18")</f>
        <v>18</v>
      </c>
    </row>
    <row r="576" spans="1:13" ht="15.75" customHeight="1" x14ac:dyDescent="0.25">
      <c r="A576" s="1">
        <v>1304</v>
      </c>
      <c r="B576" s="2">
        <v>1305</v>
      </c>
      <c r="C576" s="2" t="s">
        <v>3569</v>
      </c>
      <c r="D576" s="2">
        <v>0.30749375534470308</v>
      </c>
      <c r="E576" s="2">
        <v>0.15772701425098659</v>
      </c>
      <c r="F576" s="2">
        <v>0.67796610169491522</v>
      </c>
      <c r="G576" s="2">
        <v>0.23728813559322029</v>
      </c>
      <c r="H576" s="2">
        <v>8.4745762711864403E-2</v>
      </c>
      <c r="I576" s="2">
        <v>0.3559322033898305</v>
      </c>
      <c r="J576" s="2">
        <v>7.3303409474435421E-2</v>
      </c>
      <c r="K576" s="2">
        <v>6642.9000000000005</v>
      </c>
      <c r="L576" s="2" t="s">
        <v>8854</v>
      </c>
      <c r="M576" s="3" t="str">
        <f ca="1">IFERROR(__xludf.DUMMYFUNCTION("REGEXREPLACE(F1306,""\D"", """")
"),"18")</f>
        <v>18</v>
      </c>
    </row>
    <row r="577" spans="1:13" ht="15.75" customHeight="1" x14ac:dyDescent="0.25">
      <c r="A577" s="1">
        <v>1692</v>
      </c>
      <c r="B577" s="2">
        <v>1693</v>
      </c>
      <c r="C577" s="2" t="s">
        <v>4603</v>
      </c>
      <c r="D577" s="2">
        <v>0.1932814199978807</v>
      </c>
      <c r="E577" s="2">
        <v>0.17747695547321829</v>
      </c>
      <c r="F577" s="2">
        <v>0.63782051282051277</v>
      </c>
      <c r="G577" s="2">
        <v>0.1153846153846154</v>
      </c>
      <c r="H577" s="2">
        <v>0.12179487179487181</v>
      </c>
      <c r="I577" s="2">
        <v>0.30769230769230771</v>
      </c>
      <c r="J577" s="2">
        <v>4.4269019232928787E-2</v>
      </c>
      <c r="K577" s="2">
        <v>34392.29999999985</v>
      </c>
      <c r="L577" s="2" t="s">
        <v>9242</v>
      </c>
      <c r="M577" s="3" t="str">
        <f ca="1">IFERROR(__xludf.DUMMYFUNCTION("REGEXREPLACE(F1694,""\D"", """")
"),"18")</f>
        <v>18</v>
      </c>
    </row>
    <row r="578" spans="1:13" ht="15.75" customHeight="1" x14ac:dyDescent="0.25">
      <c r="A578" s="1">
        <v>2207</v>
      </c>
      <c r="B578" s="2">
        <v>2208</v>
      </c>
      <c r="C578" s="2" t="s">
        <v>5956</v>
      </c>
      <c r="D578" s="2">
        <v>0.124513039909357</v>
      </c>
      <c r="E578" s="2">
        <v>0.21177752812779241</v>
      </c>
      <c r="F578" s="2">
        <v>0.60459770114942524</v>
      </c>
      <c r="G578" s="2">
        <v>0.10344827586206901</v>
      </c>
      <c r="H578" s="2">
        <v>0.1402298850574713</v>
      </c>
      <c r="I578" s="2">
        <v>0.27586206896551718</v>
      </c>
      <c r="J578" s="2">
        <v>2.929644333362064E-2</v>
      </c>
      <c r="K578" s="2">
        <v>47715.699999999597</v>
      </c>
      <c r="L578" s="2" t="s">
        <v>9757</v>
      </c>
      <c r="M578" s="3" t="str">
        <f ca="1">IFERROR(__xludf.DUMMYFUNCTION("REGEXREPLACE(F2209,""\D"", """")
"),"18")</f>
        <v>18</v>
      </c>
    </row>
    <row r="579" spans="1:13" ht="15.75" customHeight="1" x14ac:dyDescent="0.25">
      <c r="A579" s="1">
        <v>2317</v>
      </c>
      <c r="B579" s="2">
        <v>2318</v>
      </c>
      <c r="C579" s="2" t="s">
        <v>6241</v>
      </c>
      <c r="D579" s="2">
        <v>0.15449195043182701</v>
      </c>
      <c r="E579" s="2">
        <v>0.23859102264612511</v>
      </c>
      <c r="F579" s="2">
        <v>0.63207547169811318</v>
      </c>
      <c r="G579" s="2">
        <v>0.110062893081761</v>
      </c>
      <c r="H579" s="2">
        <v>0.15094339622641509</v>
      </c>
      <c r="I579" s="2">
        <v>0.29874213836477992</v>
      </c>
      <c r="J579" s="2">
        <v>3.8637853039749523E-2</v>
      </c>
      <c r="K579" s="2">
        <v>35096.199999999837</v>
      </c>
      <c r="L579" s="2" t="s">
        <v>9867</v>
      </c>
      <c r="M579" s="3" t="str">
        <f ca="1">IFERROR(__xludf.DUMMYFUNCTION("REGEXREPLACE(F2319,""\D"", """")
"),"18")</f>
        <v>18</v>
      </c>
    </row>
    <row r="580" spans="1:13" ht="15.75" customHeight="1" x14ac:dyDescent="0.25">
      <c r="A580" s="1">
        <v>2358</v>
      </c>
      <c r="B580" s="2">
        <v>2359</v>
      </c>
      <c r="C580" s="2" t="s">
        <v>6348</v>
      </c>
      <c r="D580" s="2">
        <v>0.18758052121213001</v>
      </c>
      <c r="E580" s="2">
        <v>0.18289560460841961</v>
      </c>
      <c r="F580" s="2">
        <v>0.60618279569892475</v>
      </c>
      <c r="G580" s="2">
        <v>0.1209677419354839</v>
      </c>
      <c r="H580" s="2">
        <v>0.14784946236559141</v>
      </c>
      <c r="I580" s="2">
        <v>0.30510752688172038</v>
      </c>
      <c r="J580" s="2">
        <v>4.9561205527339128E-2</v>
      </c>
      <c r="K580" s="2">
        <v>84877.700000000041</v>
      </c>
      <c r="L580" s="2" t="s">
        <v>9908</v>
      </c>
      <c r="M580" s="3" t="str">
        <f ca="1">IFERROR(__xludf.DUMMYFUNCTION("REGEXREPLACE(F2360,""\D"", """")
"),"18")</f>
        <v>18</v>
      </c>
    </row>
    <row r="581" spans="1:13" ht="15.75" customHeight="1" x14ac:dyDescent="0.25">
      <c r="A581" s="1">
        <v>2583</v>
      </c>
      <c r="B581" s="2">
        <v>2584</v>
      </c>
      <c r="C581" s="2" t="s">
        <v>6913</v>
      </c>
      <c r="D581" s="2">
        <v>0.14716870148405031</v>
      </c>
      <c r="E581" s="2">
        <v>0.1395037540990523</v>
      </c>
      <c r="F581" s="2">
        <v>0.59183673469387754</v>
      </c>
      <c r="G581" s="2">
        <v>0.14285714285714279</v>
      </c>
      <c r="H581" s="2">
        <v>0.1326530612244898</v>
      </c>
      <c r="I581" s="2">
        <v>0.32653061224489788</v>
      </c>
      <c r="J581" s="2">
        <v>3.6885023764370417E-2</v>
      </c>
      <c r="K581" s="2">
        <v>11177.60000000002</v>
      </c>
      <c r="L581" s="2" t="s">
        <v>10132</v>
      </c>
      <c r="M581" s="3" t="str">
        <f ca="1">IFERROR(__xludf.DUMMYFUNCTION("REGEXREPLACE(F2585,""\D"", """")
"),"18")</f>
        <v>18</v>
      </c>
    </row>
    <row r="582" spans="1:13" ht="15.75" customHeight="1" x14ac:dyDescent="0.25">
      <c r="A582" s="1">
        <v>2586</v>
      </c>
      <c r="B582" s="2">
        <v>2587</v>
      </c>
      <c r="C582" s="2" t="s">
        <v>6920</v>
      </c>
      <c r="D582" s="2">
        <v>0.21809954417816541</v>
      </c>
      <c r="E582" s="2">
        <v>0.2767210161161644</v>
      </c>
      <c r="F582" s="2">
        <v>0.67045454545454541</v>
      </c>
      <c r="G582" s="2">
        <v>4.5454545454545463E-2</v>
      </c>
      <c r="H582" s="2">
        <v>0.14772727272727271</v>
      </c>
      <c r="I582" s="2">
        <v>0.21590909090909091</v>
      </c>
      <c r="J582" s="2">
        <v>3.104519088155825E-2</v>
      </c>
      <c r="K582" s="2">
        <v>9034.5000000000109</v>
      </c>
      <c r="L582" s="2" t="s">
        <v>10135</v>
      </c>
      <c r="M582" s="3" t="str">
        <f ca="1">IFERROR(__xludf.DUMMYFUNCTION("REGEXREPLACE(F2588,""\D"", """")
"),"18")</f>
        <v>18</v>
      </c>
    </row>
    <row r="583" spans="1:13" ht="15.75" customHeight="1" x14ac:dyDescent="0.25">
      <c r="A583" s="1">
        <v>2628</v>
      </c>
      <c r="B583" s="2">
        <v>2629</v>
      </c>
      <c r="C583" s="2" t="s">
        <v>7030</v>
      </c>
      <c r="D583" s="2">
        <v>0.16989495999552631</v>
      </c>
      <c r="E583" s="2">
        <v>0.11295502965661219</v>
      </c>
      <c r="F583" s="2">
        <v>0.65277777777777779</v>
      </c>
      <c r="G583" s="2">
        <v>0.1875</v>
      </c>
      <c r="H583" s="2">
        <v>0.13194444444444439</v>
      </c>
      <c r="I583" s="2">
        <v>0.35416666666666669</v>
      </c>
      <c r="J583" s="2">
        <v>5.0638427224433971E-2</v>
      </c>
      <c r="K583" s="2">
        <v>16909.500000000029</v>
      </c>
      <c r="L583" s="2" t="s">
        <v>10177</v>
      </c>
      <c r="M583" s="3" t="str">
        <f ca="1">IFERROR(__xludf.DUMMYFUNCTION("REGEXREPLACE(F2630,""\D"", """")
"),"18")</f>
        <v>18</v>
      </c>
    </row>
    <row r="584" spans="1:13" ht="15.75" customHeight="1" x14ac:dyDescent="0.25">
      <c r="A584" s="1">
        <v>2791</v>
      </c>
      <c r="B584" s="2">
        <v>2792</v>
      </c>
      <c r="C584" s="2" t="s">
        <v>7459</v>
      </c>
      <c r="D584" s="2">
        <v>0.14212492483159961</v>
      </c>
      <c r="E584" s="2">
        <v>0.17416100313194491</v>
      </c>
      <c r="F584" s="2">
        <v>0.60204081632653061</v>
      </c>
      <c r="G584" s="2">
        <v>0.1326530612244898</v>
      </c>
      <c r="H584" s="2">
        <v>0.14285714285714279</v>
      </c>
      <c r="I584" s="2">
        <v>0.31632653061224492</v>
      </c>
      <c r="J584" s="2">
        <v>3.5620897494234111E-2</v>
      </c>
      <c r="K584" s="2">
        <v>11117.50000000002</v>
      </c>
      <c r="L584" s="2" t="s">
        <v>10335</v>
      </c>
      <c r="M584" s="3" t="str">
        <f ca="1">IFERROR(__xludf.DUMMYFUNCTION("REGEXREPLACE(F2793,""\D"", """")
"),"18")</f>
        <v>18</v>
      </c>
    </row>
    <row r="585" spans="1:13" ht="15.75" customHeight="1" x14ac:dyDescent="0.25">
      <c r="A585" s="1">
        <v>820</v>
      </c>
      <c r="B585" s="2">
        <v>821</v>
      </c>
      <c r="C585" s="2" t="s">
        <v>2267</v>
      </c>
      <c r="D585" s="2">
        <v>0.19531027283367219</v>
      </c>
      <c r="E585" s="2">
        <v>0.14076802932948421</v>
      </c>
      <c r="F585" s="2">
        <v>0.625</v>
      </c>
      <c r="G585" s="2">
        <v>0.14436619718309859</v>
      </c>
      <c r="H585" s="2">
        <v>0.13380281690140841</v>
      </c>
      <c r="I585" s="2">
        <v>0.32922535211267612</v>
      </c>
      <c r="J585" s="2">
        <v>5.3490649165272811E-2</v>
      </c>
      <c r="K585" s="2">
        <v>65561.299999999595</v>
      </c>
      <c r="L585" s="2" t="s">
        <v>8371</v>
      </c>
      <c r="M585" s="3" t="str">
        <f ca="1">IFERROR(__xludf.DUMMYFUNCTION("REGEXREPLACE(F822,""\D"", """")
"),"19")</f>
        <v>19</v>
      </c>
    </row>
    <row r="586" spans="1:13" ht="15.75" customHeight="1" x14ac:dyDescent="0.25">
      <c r="A586" s="1">
        <v>1053</v>
      </c>
      <c r="B586" s="2">
        <v>1054</v>
      </c>
      <c r="C586" s="2" t="s">
        <v>2894</v>
      </c>
      <c r="D586" s="2">
        <v>0.19580874201009341</v>
      </c>
      <c r="E586" s="2">
        <v>0.1608694605142251</v>
      </c>
      <c r="F586" s="2">
        <v>0.55612244897959184</v>
      </c>
      <c r="G586" s="2">
        <v>0.11989795918367351</v>
      </c>
      <c r="H586" s="2">
        <v>0.14795918367346941</v>
      </c>
      <c r="I586" s="2">
        <v>0.28316326530612251</v>
      </c>
      <c r="J586" s="2">
        <v>5.0956398327215137E-2</v>
      </c>
      <c r="K586" s="2">
        <v>44937.399999999689</v>
      </c>
      <c r="L586" s="2" t="s">
        <v>8603</v>
      </c>
      <c r="M586" s="3" t="str">
        <f ca="1">IFERROR(__xludf.DUMMYFUNCTION("REGEXREPLACE(F1055,""\D"", """")
"),"19")</f>
        <v>19</v>
      </c>
    </row>
    <row r="587" spans="1:13" ht="15.75" customHeight="1" x14ac:dyDescent="0.25">
      <c r="A587" s="1">
        <v>1109</v>
      </c>
      <c r="B587" s="2">
        <v>1110</v>
      </c>
      <c r="C587" s="2" t="s">
        <v>3039</v>
      </c>
      <c r="D587" s="2">
        <v>0.16718358279418299</v>
      </c>
      <c r="E587" s="2">
        <v>0.39877413521724098</v>
      </c>
      <c r="F587" s="2">
        <v>0.57424242424242422</v>
      </c>
      <c r="G587" s="2">
        <v>7.7272727272727271E-2</v>
      </c>
      <c r="H587" s="2">
        <v>8.7878787878787876E-2</v>
      </c>
      <c r="I587" s="2">
        <v>0.2121212121212121</v>
      </c>
      <c r="J587" s="2">
        <v>2.6858322706892632E-2</v>
      </c>
      <c r="K587" s="2">
        <v>68955.499999999753</v>
      </c>
      <c r="L587" s="2" t="s">
        <v>8659</v>
      </c>
      <c r="M587" s="3" t="str">
        <f ca="1">IFERROR(__xludf.DUMMYFUNCTION("REGEXREPLACE(F1111,""\D"", """")
"),"19")</f>
        <v>19</v>
      </c>
    </row>
    <row r="588" spans="1:13" ht="15.75" customHeight="1" x14ac:dyDescent="0.25">
      <c r="A588" s="1">
        <v>1192</v>
      </c>
      <c r="B588" s="2">
        <v>1193</v>
      </c>
      <c r="C588" s="2" t="s">
        <v>3271</v>
      </c>
      <c r="D588" s="2">
        <v>0.16826308326360179</v>
      </c>
      <c r="E588" s="2">
        <v>0.22565233756216291</v>
      </c>
      <c r="F588" s="2">
        <v>0.6156405990016639</v>
      </c>
      <c r="G588" s="2">
        <v>9.1514143094841932E-2</v>
      </c>
      <c r="H588" s="2">
        <v>0.1347753743760399</v>
      </c>
      <c r="I588" s="2">
        <v>0.25457570715474209</v>
      </c>
      <c r="J588" s="2">
        <v>3.6740470146516623E-2</v>
      </c>
      <c r="K588" s="2">
        <v>65846.499999999651</v>
      </c>
      <c r="L588" s="2" t="s">
        <v>8742</v>
      </c>
      <c r="M588" s="3" t="str">
        <f ca="1">IFERROR(__xludf.DUMMYFUNCTION("REGEXREPLACE(F1194,""\D"", """")
"),"19")</f>
        <v>19</v>
      </c>
    </row>
    <row r="589" spans="1:13" ht="15.75" customHeight="1" x14ac:dyDescent="0.25">
      <c r="A589" s="1">
        <v>1240</v>
      </c>
      <c r="B589" s="2">
        <v>1241</v>
      </c>
      <c r="C589" s="2" t="s">
        <v>3397</v>
      </c>
      <c r="D589" s="2">
        <v>0.1657398015484281</v>
      </c>
      <c r="E589" s="2">
        <v>0.1395798866708706</v>
      </c>
      <c r="F589" s="2">
        <v>0.6220213640098603</v>
      </c>
      <c r="G589" s="2">
        <v>0.1364009860312243</v>
      </c>
      <c r="H589" s="2">
        <v>0.14050944946589969</v>
      </c>
      <c r="I589" s="2">
        <v>0.32210353327855379</v>
      </c>
      <c r="J589" s="2">
        <v>4.5575286470941473E-2</v>
      </c>
      <c r="K589" s="2">
        <v>136903.90000000229</v>
      </c>
      <c r="L589" s="2" t="s">
        <v>8790</v>
      </c>
      <c r="M589" s="3" t="str">
        <f ca="1">IFERROR(__xludf.DUMMYFUNCTION("REGEXREPLACE(F1242,""\D"", """")
"),"19")</f>
        <v>19</v>
      </c>
    </row>
    <row r="590" spans="1:13" ht="15.75" customHeight="1" x14ac:dyDescent="0.25">
      <c r="A590" s="1">
        <v>1378</v>
      </c>
      <c r="B590" s="2">
        <v>1379</v>
      </c>
      <c r="C590" s="2" t="s">
        <v>3778</v>
      </c>
      <c r="D590" s="2">
        <v>0.23262958379673279</v>
      </c>
      <c r="E590" s="2">
        <v>0.26681389494437602</v>
      </c>
      <c r="F590" s="2">
        <v>0.56113537117903933</v>
      </c>
      <c r="G590" s="2">
        <v>9.3886462882096067E-2</v>
      </c>
      <c r="H590" s="2">
        <v>0.18777292576419211</v>
      </c>
      <c r="I590" s="2">
        <v>0.31222707423580792</v>
      </c>
      <c r="J590" s="2">
        <v>6.0440214930753702E-2</v>
      </c>
      <c r="K590" s="2">
        <v>51642.699999999531</v>
      </c>
      <c r="L590" s="2" t="s">
        <v>8928</v>
      </c>
      <c r="M590" s="3" t="str">
        <f ca="1">IFERROR(__xludf.DUMMYFUNCTION("REGEXREPLACE(F1380,""\D"", """")
"),"19")</f>
        <v>19</v>
      </c>
    </row>
    <row r="591" spans="1:13" ht="15.75" customHeight="1" x14ac:dyDescent="0.25">
      <c r="A591" s="1">
        <v>1495</v>
      </c>
      <c r="B591" s="2">
        <v>1496</v>
      </c>
      <c r="C591" s="2" t="s">
        <v>4099</v>
      </c>
      <c r="D591" s="2">
        <v>0.19712865700155011</v>
      </c>
      <c r="E591" s="2">
        <v>0.28944926149952172</v>
      </c>
      <c r="F591" s="2">
        <v>0.58922558922558921</v>
      </c>
      <c r="G591" s="2">
        <v>0.13804713804713811</v>
      </c>
      <c r="H591" s="2">
        <v>0.1111111111111111</v>
      </c>
      <c r="I591" s="2">
        <v>0.28619528619528622</v>
      </c>
      <c r="J591" s="2">
        <v>4.7194066500136668E-2</v>
      </c>
      <c r="K591" s="2">
        <v>34389.399999999827</v>
      </c>
      <c r="L591" s="2" t="s">
        <v>9045</v>
      </c>
      <c r="M591" s="3" t="str">
        <f ca="1">IFERROR(__xludf.DUMMYFUNCTION("REGEXREPLACE(F1497,""\D"", """")
"),"19")</f>
        <v>19</v>
      </c>
    </row>
    <row r="592" spans="1:13" ht="15.75" customHeight="1" x14ac:dyDescent="0.25">
      <c r="A592" s="1">
        <v>1614</v>
      </c>
      <c r="B592" s="2">
        <v>1615</v>
      </c>
      <c r="C592" s="2" t="s">
        <v>4406</v>
      </c>
      <c r="D592" s="2">
        <v>0.16854353095419539</v>
      </c>
      <c r="E592" s="2">
        <v>0.1247203937962731</v>
      </c>
      <c r="F592" s="2">
        <v>0.66891891891891897</v>
      </c>
      <c r="G592" s="2">
        <v>0.1554054054054054</v>
      </c>
      <c r="H592" s="2">
        <v>0.19594594594594589</v>
      </c>
      <c r="I592" s="2">
        <v>0.36486486486486491</v>
      </c>
      <c r="J592" s="2">
        <v>5.6343563591917639E-2</v>
      </c>
      <c r="K592" s="2">
        <v>16780.800000000021</v>
      </c>
      <c r="L592" s="2" t="s">
        <v>9164</v>
      </c>
      <c r="M592" s="3" t="str">
        <f ca="1">IFERROR(__xludf.DUMMYFUNCTION("REGEXREPLACE(F1616,""\D"", """")
"),"19")</f>
        <v>19</v>
      </c>
    </row>
    <row r="593" spans="1:13" ht="15.75" customHeight="1" x14ac:dyDescent="0.25">
      <c r="A593" s="1">
        <v>1686</v>
      </c>
      <c r="B593" s="2">
        <v>1687</v>
      </c>
      <c r="C593" s="2" t="s">
        <v>4586</v>
      </c>
      <c r="D593" s="2">
        <v>0.18456314151779729</v>
      </c>
      <c r="E593" s="2">
        <v>0.21481489285079669</v>
      </c>
      <c r="F593" s="2">
        <v>0.57435897435897432</v>
      </c>
      <c r="G593" s="2">
        <v>0.14871794871794869</v>
      </c>
      <c r="H593" s="2">
        <v>9.7435897435897437E-2</v>
      </c>
      <c r="I593" s="2">
        <v>0.28205128205128199</v>
      </c>
      <c r="J593" s="2">
        <v>4.3303147839470479E-2</v>
      </c>
      <c r="K593" s="2">
        <v>44813.599999999657</v>
      </c>
      <c r="L593" s="2" t="s">
        <v>9236</v>
      </c>
      <c r="M593" s="3" t="str">
        <f ca="1">IFERROR(__xludf.DUMMYFUNCTION("REGEXREPLACE(F1688,""\D"", """")
"),"19")</f>
        <v>19</v>
      </c>
    </row>
    <row r="594" spans="1:13" ht="15.75" customHeight="1" x14ac:dyDescent="0.25">
      <c r="A594" s="1">
        <v>1743</v>
      </c>
      <c r="B594" s="2">
        <v>1744</v>
      </c>
      <c r="C594" s="2" t="s">
        <v>4743</v>
      </c>
      <c r="D594" s="2">
        <v>0.16956995799834079</v>
      </c>
      <c r="E594" s="2">
        <v>0.13728868918779949</v>
      </c>
      <c r="F594" s="2">
        <v>0.7142857142857143</v>
      </c>
      <c r="G594" s="2">
        <v>0.1648351648351648</v>
      </c>
      <c r="H594" s="2">
        <v>0.14285714285714279</v>
      </c>
      <c r="I594" s="2">
        <v>0.35164835164835168</v>
      </c>
      <c r="J594" s="2">
        <v>4.7767131403081732E-2</v>
      </c>
      <c r="K594" s="2">
        <v>9683.4000000000142</v>
      </c>
      <c r="L594" s="2" t="s">
        <v>9293</v>
      </c>
      <c r="M594" s="3" t="str">
        <f ca="1">IFERROR(__xludf.DUMMYFUNCTION("REGEXREPLACE(F1745,""\D"", """")
"),"19")</f>
        <v>19</v>
      </c>
    </row>
    <row r="595" spans="1:13" ht="15.75" customHeight="1" x14ac:dyDescent="0.25">
      <c r="A595" s="1">
        <v>1939</v>
      </c>
      <c r="B595" s="2">
        <v>1940</v>
      </c>
      <c r="C595" s="2" t="s">
        <v>5270</v>
      </c>
      <c r="D595" s="2">
        <v>0.16411291297255601</v>
      </c>
      <c r="E595" s="2">
        <v>0.26969956728172623</v>
      </c>
      <c r="F595" s="2">
        <v>0.64426877470355737</v>
      </c>
      <c r="G595" s="2">
        <v>9.0909090909090912E-2</v>
      </c>
      <c r="H595" s="2">
        <v>0.14624505928853751</v>
      </c>
      <c r="I595" s="2">
        <v>0.26877470355731231</v>
      </c>
      <c r="J595" s="2">
        <v>3.6287845424236839E-2</v>
      </c>
      <c r="K595" s="2">
        <v>27452.09999999998</v>
      </c>
      <c r="L595" s="2" t="s">
        <v>9489</v>
      </c>
      <c r="M595" s="3" t="str">
        <f ca="1">IFERROR(__xludf.DUMMYFUNCTION("REGEXREPLACE(F1941,""\D"", """")
"),"19")</f>
        <v>19</v>
      </c>
    </row>
    <row r="596" spans="1:13" ht="15.75" customHeight="1" x14ac:dyDescent="0.25">
      <c r="A596" s="1">
        <v>2164</v>
      </c>
      <c r="B596" s="2">
        <v>2165</v>
      </c>
      <c r="C596" s="2" t="s">
        <v>5846</v>
      </c>
      <c r="D596" s="2">
        <v>0.1513026867384227</v>
      </c>
      <c r="E596" s="2">
        <v>0.30414382774398452</v>
      </c>
      <c r="F596" s="2">
        <v>0.55240174672489084</v>
      </c>
      <c r="G596" s="2">
        <v>0.1157205240174673</v>
      </c>
      <c r="H596" s="2">
        <v>0.1157205240174673</v>
      </c>
      <c r="I596" s="2">
        <v>0.24672489082969429</v>
      </c>
      <c r="J596" s="2">
        <v>3.4182496607462518E-2</v>
      </c>
      <c r="K596" s="2">
        <v>50716.69999999951</v>
      </c>
      <c r="L596" s="2" t="s">
        <v>9714</v>
      </c>
      <c r="M596" s="3" t="str">
        <f ca="1">IFERROR(__xludf.DUMMYFUNCTION("REGEXREPLACE(F2166,""\D"", """")
"),"19")</f>
        <v>19</v>
      </c>
    </row>
    <row r="597" spans="1:13" ht="15.75" customHeight="1" x14ac:dyDescent="0.25">
      <c r="A597" s="1">
        <v>2345</v>
      </c>
      <c r="B597" s="2">
        <v>2346</v>
      </c>
      <c r="C597" s="2" t="s">
        <v>6310</v>
      </c>
      <c r="D597" s="2">
        <v>0.2321742362565142</v>
      </c>
      <c r="E597" s="2">
        <v>0.33065725742096491</v>
      </c>
      <c r="F597" s="2">
        <v>0.5714285714285714</v>
      </c>
      <c r="G597" s="2">
        <v>0.15238095238095239</v>
      </c>
      <c r="H597" s="2">
        <v>0.1142857142857143</v>
      </c>
      <c r="I597" s="2">
        <v>0.29523809523809519</v>
      </c>
      <c r="J597" s="2">
        <v>5.5797254347582897E-2</v>
      </c>
      <c r="K597" s="2">
        <v>12030.60000000002</v>
      </c>
      <c r="L597" s="2" t="s">
        <v>9895</v>
      </c>
      <c r="M597" s="3" t="str">
        <f ca="1">IFERROR(__xludf.DUMMYFUNCTION("REGEXREPLACE(F2347,""\D"", """")
"),"19")</f>
        <v>19</v>
      </c>
    </row>
    <row r="598" spans="1:13" ht="15.75" customHeight="1" x14ac:dyDescent="0.25">
      <c r="A598" s="1">
        <v>2396</v>
      </c>
      <c r="B598" s="2">
        <v>2397</v>
      </c>
      <c r="C598" s="2" t="s">
        <v>6438</v>
      </c>
      <c r="D598" s="2">
        <v>0.2183370744817581</v>
      </c>
      <c r="E598" s="2">
        <v>0.16090792837259391</v>
      </c>
      <c r="F598" s="2">
        <v>0.56862745098039214</v>
      </c>
      <c r="G598" s="2">
        <v>0.13071895424836599</v>
      </c>
      <c r="H598" s="2">
        <v>0.15686274509803921</v>
      </c>
      <c r="I598" s="2">
        <v>0.3202614379084967</v>
      </c>
      <c r="J598" s="2">
        <v>5.9173817691703351E-2</v>
      </c>
      <c r="K598" s="2">
        <v>17486.7</v>
      </c>
      <c r="L598" s="2" t="s">
        <v>9945</v>
      </c>
      <c r="M598" s="3" t="str">
        <f ca="1">IFERROR(__xludf.DUMMYFUNCTION("REGEXREPLACE(F2398,""\D"", """")
"),"19")</f>
        <v>19</v>
      </c>
    </row>
    <row r="599" spans="1:13" ht="15.75" customHeight="1" x14ac:dyDescent="0.25">
      <c r="A599" s="1">
        <v>2489</v>
      </c>
      <c r="B599" s="2">
        <v>2490</v>
      </c>
      <c r="C599" s="2" t="s">
        <v>6670</v>
      </c>
      <c r="D599" s="2">
        <v>0.1447654986659086</v>
      </c>
      <c r="E599" s="2">
        <v>9.665273229750726E-2</v>
      </c>
      <c r="F599" s="2">
        <v>0.63325183374083127</v>
      </c>
      <c r="G599" s="2">
        <v>0.1980440097799511</v>
      </c>
      <c r="H599" s="2">
        <v>0.2004889975550122</v>
      </c>
      <c r="I599" s="2">
        <v>0.41320293398533009</v>
      </c>
      <c r="J599" s="2">
        <v>5.7065336863663198E-2</v>
      </c>
      <c r="K599" s="2">
        <v>48454.199999999619</v>
      </c>
      <c r="L599" s="2" t="s">
        <v>10038</v>
      </c>
      <c r="M599" s="3" t="str">
        <f ca="1">IFERROR(__xludf.DUMMYFUNCTION("REGEXREPLACE(F2491,""\D"", """")
"),"19")</f>
        <v>19</v>
      </c>
    </row>
    <row r="600" spans="1:13" ht="15.75" customHeight="1" x14ac:dyDescent="0.25">
      <c r="A600" s="1">
        <v>2597</v>
      </c>
      <c r="B600" s="2">
        <v>2598</v>
      </c>
      <c r="C600" s="2" t="s">
        <v>6947</v>
      </c>
      <c r="D600" s="2">
        <v>0.1520491485494917</v>
      </c>
      <c r="E600" s="2">
        <v>0.21675536188861749</v>
      </c>
      <c r="F600" s="2">
        <v>0.65563909774436091</v>
      </c>
      <c r="G600" s="2">
        <v>8.7218045112781958E-2</v>
      </c>
      <c r="H600" s="2">
        <v>0.1368421052631579</v>
      </c>
      <c r="I600" s="2">
        <v>0.27218045112781952</v>
      </c>
      <c r="J600" s="2">
        <v>3.2748686719514988E-2</v>
      </c>
      <c r="K600" s="2">
        <v>72444.899999999863</v>
      </c>
      <c r="L600" s="2" t="s">
        <v>10146</v>
      </c>
      <c r="M600" s="3" t="str">
        <f ca="1">IFERROR(__xludf.DUMMYFUNCTION("REGEXREPLACE(F2599,""\D"", """")
"),"19")</f>
        <v>19</v>
      </c>
    </row>
    <row r="601" spans="1:13" ht="15.75" customHeight="1" x14ac:dyDescent="0.25">
      <c r="A601" s="1">
        <v>2601</v>
      </c>
      <c r="B601" s="2">
        <v>2602</v>
      </c>
      <c r="C601" s="2" t="s">
        <v>6958</v>
      </c>
      <c r="D601" s="2">
        <v>0.16699354932791499</v>
      </c>
      <c r="E601" s="2">
        <v>0.20371817885965809</v>
      </c>
      <c r="F601" s="2">
        <v>0.63013698630136983</v>
      </c>
      <c r="G601" s="2">
        <v>0.1123287671232877</v>
      </c>
      <c r="H601" s="2">
        <v>0.14520547945205481</v>
      </c>
      <c r="I601" s="2">
        <v>0.28630136986301369</v>
      </c>
      <c r="J601" s="2">
        <v>4.2097129375203261E-2</v>
      </c>
      <c r="K601" s="2">
        <v>81040.900000000009</v>
      </c>
      <c r="L601" s="2" t="s">
        <v>10150</v>
      </c>
      <c r="M601" s="3" t="str">
        <f ca="1">IFERROR(__xludf.DUMMYFUNCTION("REGEXREPLACE(F2603,""\D"", """")
"),"19")</f>
        <v>19</v>
      </c>
    </row>
    <row r="602" spans="1:13" ht="15.75" customHeight="1" x14ac:dyDescent="0.25">
      <c r="A602" s="1">
        <v>2608</v>
      </c>
      <c r="B602" s="2">
        <v>2609</v>
      </c>
      <c r="C602" s="2" t="s">
        <v>6977</v>
      </c>
      <c r="D602" s="2">
        <v>0.1239915411867398</v>
      </c>
      <c r="E602" s="2">
        <v>0.2128579961339794</v>
      </c>
      <c r="F602" s="2">
        <v>0.6470588235294118</v>
      </c>
      <c r="G602" s="2">
        <v>0.15686274509803921</v>
      </c>
      <c r="H602" s="2">
        <v>0.10784313725490199</v>
      </c>
      <c r="I602" s="2">
        <v>0.30392156862745101</v>
      </c>
      <c r="J602" s="2">
        <v>2.921397318705686E-2</v>
      </c>
      <c r="K602" s="2">
        <v>11326.60000000002</v>
      </c>
      <c r="L602" s="2" t="s">
        <v>10157</v>
      </c>
      <c r="M602" s="3" t="str">
        <f ca="1">IFERROR(__xludf.DUMMYFUNCTION("REGEXREPLACE(F2610,""\D"", """")
"),"19")</f>
        <v>19</v>
      </c>
    </row>
    <row r="603" spans="1:13" ht="15.75" customHeight="1" x14ac:dyDescent="0.25">
      <c r="A603" s="1">
        <v>2694</v>
      </c>
      <c r="B603" s="2">
        <v>2695</v>
      </c>
      <c r="C603" s="2" t="s">
        <v>7198</v>
      </c>
      <c r="D603" s="2">
        <v>0.14710726752152911</v>
      </c>
      <c r="E603" s="2">
        <v>0.1109306155280825</v>
      </c>
      <c r="F603" s="2">
        <v>0.6586826347305389</v>
      </c>
      <c r="G603" s="2">
        <v>0.19161676646706591</v>
      </c>
      <c r="H603" s="2">
        <v>0.22754491017964071</v>
      </c>
      <c r="I603" s="2">
        <v>0.43113772455089822</v>
      </c>
      <c r="J603" s="2">
        <v>5.977128891190206E-2</v>
      </c>
      <c r="K603" s="2">
        <v>20186.60000000002</v>
      </c>
      <c r="L603" s="2" t="s">
        <v>10243</v>
      </c>
      <c r="M603" s="3" t="str">
        <f ca="1">IFERROR(__xludf.DUMMYFUNCTION("REGEXREPLACE(F2696,""\D"", """")
"),"19")</f>
        <v>19</v>
      </c>
    </row>
    <row r="604" spans="1:13" ht="15.75" customHeight="1" x14ac:dyDescent="0.25">
      <c r="A604" s="1">
        <v>127</v>
      </c>
      <c r="B604" s="2">
        <v>128</v>
      </c>
      <c r="C604" s="2" t="s">
        <v>380</v>
      </c>
      <c r="D604" s="2">
        <v>0.1395726311201661</v>
      </c>
      <c r="E604" s="2">
        <v>0.17695230990422589</v>
      </c>
      <c r="F604" s="2">
        <v>0.6292134831460674</v>
      </c>
      <c r="G604" s="2">
        <v>0.1404494382022472</v>
      </c>
      <c r="H604" s="2">
        <v>0.101123595505618</v>
      </c>
      <c r="I604" s="2">
        <v>0.29775280898876411</v>
      </c>
      <c r="J604" s="2">
        <v>3.1302428578736309E-2</v>
      </c>
      <c r="K604" s="2">
        <v>19223.000000000011</v>
      </c>
      <c r="L604" s="2" t="s">
        <v>7678</v>
      </c>
      <c r="M604" s="3" t="str">
        <f ca="1">IFERROR(__xludf.DUMMYFUNCTION("REGEXREPLACE(F129,""\D"", """")
"),"20")</f>
        <v>20</v>
      </c>
    </row>
    <row r="605" spans="1:13" ht="15.75" customHeight="1" x14ac:dyDescent="0.25">
      <c r="A605" s="1">
        <v>600</v>
      </c>
      <c r="B605" s="2">
        <v>601</v>
      </c>
      <c r="C605" s="2" t="s">
        <v>1677</v>
      </c>
      <c r="D605" s="2">
        <v>0.14434205297600641</v>
      </c>
      <c r="E605" s="2">
        <v>0.35422018105309749</v>
      </c>
      <c r="F605" s="2">
        <v>0.65901639344262297</v>
      </c>
      <c r="G605" s="2">
        <v>6.2295081967213117E-2</v>
      </c>
      <c r="H605" s="2">
        <v>0.11803278688524591</v>
      </c>
      <c r="I605" s="2">
        <v>0.21311475409836059</v>
      </c>
      <c r="J605" s="2">
        <v>2.3848490583602101E-2</v>
      </c>
      <c r="K605" s="2">
        <v>31994.89999999987</v>
      </c>
      <c r="L605" s="2" t="s">
        <v>8151</v>
      </c>
      <c r="M605" s="3" t="str">
        <f ca="1">IFERROR(__xludf.DUMMYFUNCTION("REGEXREPLACE(F602,""\D"", """")
"),"20")</f>
        <v>20</v>
      </c>
    </row>
    <row r="606" spans="1:13" ht="15.75" customHeight="1" x14ac:dyDescent="0.25">
      <c r="A606" s="1">
        <v>1306</v>
      </c>
      <c r="B606" s="2">
        <v>1307</v>
      </c>
      <c r="C606" s="2" t="s">
        <v>3575</v>
      </c>
      <c r="D606" s="2">
        <v>0.17236003556507859</v>
      </c>
      <c r="E606" s="2">
        <v>0.1725764562408916</v>
      </c>
      <c r="F606" s="2">
        <v>0.64983164983164987</v>
      </c>
      <c r="G606" s="2">
        <v>0.10606060606060611</v>
      </c>
      <c r="H606" s="2">
        <v>0.1531986531986532</v>
      </c>
      <c r="I606" s="2">
        <v>0.29292929292929287</v>
      </c>
      <c r="J606" s="2">
        <v>4.3231505069280272E-2</v>
      </c>
      <c r="K606" s="2">
        <v>63656.399999999667</v>
      </c>
      <c r="L606" s="2" t="s">
        <v>8856</v>
      </c>
      <c r="M606" s="3" t="str">
        <f ca="1">IFERROR(__xludf.DUMMYFUNCTION("REGEXREPLACE(F1308,""\D"", """")
"),"20")</f>
        <v>20</v>
      </c>
    </row>
    <row r="607" spans="1:13" ht="15.75" customHeight="1" x14ac:dyDescent="0.25">
      <c r="A607" s="1">
        <v>1414</v>
      </c>
      <c r="B607" s="2">
        <v>1415</v>
      </c>
      <c r="C607" s="2" t="s">
        <v>3876</v>
      </c>
      <c r="D607" s="2">
        <v>0.12092357696412361</v>
      </c>
      <c r="E607" s="2">
        <v>0.25960674696016961</v>
      </c>
      <c r="F607" s="2">
        <v>0.63664596273291929</v>
      </c>
      <c r="G607" s="2">
        <v>9.3167701863354033E-2</v>
      </c>
      <c r="H607" s="2">
        <v>0.13975155279503099</v>
      </c>
      <c r="I607" s="2">
        <v>0.26708074534161491</v>
      </c>
      <c r="J607" s="2">
        <v>2.6692777416196831E-2</v>
      </c>
      <c r="K607" s="2">
        <v>33882.89999999982</v>
      </c>
      <c r="L607" s="2" t="s">
        <v>8964</v>
      </c>
      <c r="M607" s="3" t="str">
        <f ca="1">IFERROR(__xludf.DUMMYFUNCTION("REGEXREPLACE(F1416,""\D"", """")
"),"20")</f>
        <v>20</v>
      </c>
    </row>
    <row r="608" spans="1:13" ht="15.75" customHeight="1" x14ac:dyDescent="0.25">
      <c r="A608" s="1">
        <v>1419</v>
      </c>
      <c r="B608" s="2">
        <v>1420</v>
      </c>
      <c r="C608" s="2" t="s">
        <v>3891</v>
      </c>
      <c r="D608" s="2">
        <v>0.1636440887645062</v>
      </c>
      <c r="E608" s="2">
        <v>0.19982090852722781</v>
      </c>
      <c r="F608" s="2">
        <v>0.62910798122065725</v>
      </c>
      <c r="G608" s="2">
        <v>0.1126760563380282</v>
      </c>
      <c r="H608" s="2">
        <v>9.3896713615023469E-2</v>
      </c>
      <c r="I608" s="2">
        <v>0.27699530516431919</v>
      </c>
      <c r="J608" s="2">
        <v>3.1634195207698543E-2</v>
      </c>
      <c r="K608" s="2">
        <v>24230.700000000012</v>
      </c>
      <c r="L608" s="2" t="s">
        <v>8969</v>
      </c>
      <c r="M608" s="3" t="str">
        <f ca="1">IFERROR(__xludf.DUMMYFUNCTION("REGEXREPLACE(F1421,""\D"", """")
"),"20")</f>
        <v>20</v>
      </c>
    </row>
    <row r="609" spans="1:13" ht="15.75" customHeight="1" x14ac:dyDescent="0.25">
      <c r="A609" s="1">
        <v>1559</v>
      </c>
      <c r="B609" s="2">
        <v>1560</v>
      </c>
      <c r="C609" s="2" t="s">
        <v>4262</v>
      </c>
      <c r="D609" s="2">
        <v>0.15158036056112001</v>
      </c>
      <c r="E609" s="2">
        <v>0.22456563664412391</v>
      </c>
      <c r="F609" s="2">
        <v>0.60834454912516822</v>
      </c>
      <c r="G609" s="2">
        <v>0.11036339165545089</v>
      </c>
      <c r="H609" s="2">
        <v>0.13593539703903099</v>
      </c>
      <c r="I609" s="2">
        <v>0.2772543741588156</v>
      </c>
      <c r="J609" s="2">
        <v>3.6635623339974117E-2</v>
      </c>
      <c r="K609" s="2">
        <v>83845.999999999985</v>
      </c>
      <c r="L609" s="2" t="s">
        <v>9109</v>
      </c>
      <c r="M609" s="3" t="str">
        <f ca="1">IFERROR(__xludf.DUMMYFUNCTION("REGEXREPLACE(F1561,""\D"", """")
"),"20")</f>
        <v>20</v>
      </c>
    </row>
    <row r="610" spans="1:13" ht="15.75" customHeight="1" x14ac:dyDescent="0.25">
      <c r="A610" s="1">
        <v>1611</v>
      </c>
      <c r="B610" s="2">
        <v>1612</v>
      </c>
      <c r="C610" s="2" t="s">
        <v>4397</v>
      </c>
      <c r="D610" s="2">
        <v>0.16597213349008519</v>
      </c>
      <c r="E610" s="2">
        <v>0.16072074922627971</v>
      </c>
      <c r="F610" s="2">
        <v>0.60350877192982455</v>
      </c>
      <c r="G610" s="2">
        <v>0.14035087719298239</v>
      </c>
      <c r="H610" s="2">
        <v>0.1192982456140351</v>
      </c>
      <c r="I610" s="2">
        <v>0.30877192982456142</v>
      </c>
      <c r="J610" s="2">
        <v>4.1539393361158888E-2</v>
      </c>
      <c r="K610" s="2">
        <v>33332.599999999897</v>
      </c>
      <c r="L610" s="2" t="s">
        <v>9161</v>
      </c>
      <c r="M610" s="3" t="str">
        <f ca="1">IFERROR(__xludf.DUMMYFUNCTION("REGEXREPLACE(F1613,""\D"", """")
"),"20")</f>
        <v>20</v>
      </c>
    </row>
    <row r="611" spans="1:13" ht="15.75" customHeight="1" x14ac:dyDescent="0.25">
      <c r="A611" s="1">
        <v>1665</v>
      </c>
      <c r="B611" s="2">
        <v>1666</v>
      </c>
      <c r="C611" s="2" t="s">
        <v>4532</v>
      </c>
      <c r="D611" s="2">
        <v>0.18158529691826991</v>
      </c>
      <c r="E611" s="2">
        <v>0.13459404439620909</v>
      </c>
      <c r="F611" s="2">
        <v>0.64306358381502893</v>
      </c>
      <c r="G611" s="2">
        <v>0.17196531791907521</v>
      </c>
      <c r="H611" s="2">
        <v>0.14884393063583809</v>
      </c>
      <c r="I611" s="2">
        <v>0.36416184971098259</v>
      </c>
      <c r="J611" s="2">
        <v>5.7504417284967593E-2</v>
      </c>
      <c r="K611" s="2">
        <v>78973.199999999793</v>
      </c>
      <c r="L611" s="2" t="s">
        <v>9215</v>
      </c>
      <c r="M611" s="3" t="str">
        <f ca="1">IFERROR(__xludf.DUMMYFUNCTION("REGEXREPLACE(F1667,""\D"", """")
"),"20")</f>
        <v>20</v>
      </c>
    </row>
    <row r="612" spans="1:13" ht="15.75" customHeight="1" x14ac:dyDescent="0.25">
      <c r="A612" s="1">
        <v>1676</v>
      </c>
      <c r="B612" s="2">
        <v>1677</v>
      </c>
      <c r="C612" s="2" t="s">
        <v>4559</v>
      </c>
      <c r="D612" s="2">
        <v>0.1303520080695634</v>
      </c>
      <c r="E612" s="2">
        <v>0.21304356667255109</v>
      </c>
      <c r="F612" s="2">
        <v>0.63723150357995229</v>
      </c>
      <c r="G612" s="2">
        <v>9.5465393794749401E-2</v>
      </c>
      <c r="H612" s="2">
        <v>0.14797136038186159</v>
      </c>
      <c r="I612" s="2">
        <v>0.27684964200477319</v>
      </c>
      <c r="J612" s="2">
        <v>3.0252414067864039E-2</v>
      </c>
      <c r="K612" s="2">
        <v>45792.199999999641</v>
      </c>
      <c r="L612" s="2" t="s">
        <v>9226</v>
      </c>
      <c r="M612" s="3" t="str">
        <f ca="1">IFERROR(__xludf.DUMMYFUNCTION("REGEXREPLACE(F1678,""\D"", """")
"),"20")</f>
        <v>20</v>
      </c>
    </row>
    <row r="613" spans="1:13" ht="15.75" customHeight="1" x14ac:dyDescent="0.25">
      <c r="A613" s="1">
        <v>1718</v>
      </c>
      <c r="B613" s="2">
        <v>1719</v>
      </c>
      <c r="C613" s="2" t="s">
        <v>4670</v>
      </c>
      <c r="D613" s="2">
        <v>0.16254327863388099</v>
      </c>
      <c r="E613" s="2">
        <v>0.34396519859980929</v>
      </c>
      <c r="F613" s="2">
        <v>0.556657223796034</v>
      </c>
      <c r="G613" s="2">
        <v>7.9320113314447591E-2</v>
      </c>
      <c r="H613" s="2">
        <v>0.1118980169971671</v>
      </c>
      <c r="I613" s="2">
        <v>0.22096317280453259</v>
      </c>
      <c r="J613" s="2">
        <v>3.011705738186107E-2</v>
      </c>
      <c r="K613" s="2">
        <v>80405.999999999942</v>
      </c>
      <c r="L613" s="2" t="s">
        <v>9268</v>
      </c>
      <c r="M613" s="3" t="str">
        <f ca="1">IFERROR(__xludf.DUMMYFUNCTION("REGEXREPLACE(F1720,""\D"", """")
"),"20")</f>
        <v>20</v>
      </c>
    </row>
    <row r="614" spans="1:13" ht="15.75" customHeight="1" x14ac:dyDescent="0.25">
      <c r="A614" s="1">
        <v>1904</v>
      </c>
      <c r="B614" s="2">
        <v>1905</v>
      </c>
      <c r="C614" s="2" t="s">
        <v>5180</v>
      </c>
      <c r="D614" s="2">
        <v>0.16417200365185811</v>
      </c>
      <c r="E614" s="2">
        <v>0.43608548577811312</v>
      </c>
      <c r="F614" s="2">
        <v>0.5404411764705882</v>
      </c>
      <c r="G614" s="2">
        <v>0.12867647058823531</v>
      </c>
      <c r="H614" s="2">
        <v>6.6176470588235295E-2</v>
      </c>
      <c r="I614" s="2">
        <v>0.2389705882352941</v>
      </c>
      <c r="J614" s="2">
        <v>2.91137306616687E-2</v>
      </c>
      <c r="K614" s="2">
        <v>30951.09999999994</v>
      </c>
      <c r="L614" s="2" t="s">
        <v>9454</v>
      </c>
      <c r="M614" s="3" t="str">
        <f ca="1">IFERROR(__xludf.DUMMYFUNCTION("REGEXREPLACE(F1906,""\D"", """")
"),"20")</f>
        <v>20</v>
      </c>
    </row>
    <row r="615" spans="1:13" ht="15.75" customHeight="1" x14ac:dyDescent="0.25">
      <c r="A615" s="1">
        <v>1989</v>
      </c>
      <c r="B615" s="2">
        <v>1990</v>
      </c>
      <c r="C615" s="2" t="s">
        <v>5394</v>
      </c>
      <c r="D615" s="2">
        <v>0.17082465214937509</v>
      </c>
      <c r="E615" s="2">
        <v>0.1815622403337829</v>
      </c>
      <c r="F615" s="2">
        <v>0.61968408262454433</v>
      </c>
      <c r="G615" s="2">
        <v>0.1324422843256379</v>
      </c>
      <c r="H615" s="2">
        <v>0.15552855407047389</v>
      </c>
      <c r="I615" s="2">
        <v>0.31591737545565007</v>
      </c>
      <c r="J615" s="2">
        <v>4.8540697797608293E-2</v>
      </c>
      <c r="K615" s="2">
        <v>91802.500000000189</v>
      </c>
      <c r="L615" s="2" t="s">
        <v>9539</v>
      </c>
      <c r="M615" s="3" t="str">
        <f ca="1">IFERROR(__xludf.DUMMYFUNCTION("REGEXREPLACE(F1991,""\D"", """")
"),"20")</f>
        <v>20</v>
      </c>
    </row>
    <row r="616" spans="1:13" ht="15.75" customHeight="1" x14ac:dyDescent="0.25">
      <c r="A616" s="1">
        <v>2041</v>
      </c>
      <c r="B616" s="2">
        <v>2042</v>
      </c>
      <c r="C616" s="2" t="s">
        <v>5532</v>
      </c>
      <c r="D616" s="2">
        <v>0.16228531847835151</v>
      </c>
      <c r="E616" s="2">
        <v>0.2128407744928684</v>
      </c>
      <c r="F616" s="2">
        <v>0.62376237623762376</v>
      </c>
      <c r="G616" s="2">
        <v>0.1254125412541254</v>
      </c>
      <c r="H616" s="2">
        <v>0.11551155115511549</v>
      </c>
      <c r="I616" s="2">
        <v>0.29372937293729368</v>
      </c>
      <c r="J616" s="2">
        <v>3.7728382672795553E-2</v>
      </c>
      <c r="K616" s="2">
        <v>33996.299999999872</v>
      </c>
      <c r="L616" s="2" t="s">
        <v>9591</v>
      </c>
      <c r="M616" s="3" t="str">
        <f ca="1">IFERROR(__xludf.DUMMYFUNCTION("REGEXREPLACE(F2043,""\D"", """")
"),"20")</f>
        <v>20</v>
      </c>
    </row>
    <row r="617" spans="1:13" ht="15.75" customHeight="1" x14ac:dyDescent="0.25">
      <c r="A617" s="1">
        <v>2219</v>
      </c>
      <c r="B617" s="2">
        <v>2220</v>
      </c>
      <c r="C617" s="2" t="s">
        <v>5991</v>
      </c>
      <c r="D617" s="2">
        <v>0.17547407716991689</v>
      </c>
      <c r="E617" s="2">
        <v>0.54302018514460226</v>
      </c>
      <c r="F617" s="2">
        <v>0.69</v>
      </c>
      <c r="G617" s="2">
        <v>0.02</v>
      </c>
      <c r="H617" s="2">
        <v>0.1</v>
      </c>
      <c r="I617" s="2">
        <v>0.15</v>
      </c>
      <c r="J617" s="2">
        <v>1.4486257309941519E-2</v>
      </c>
      <c r="K617" s="2">
        <v>10299.40000000002</v>
      </c>
      <c r="L617" s="2" t="s">
        <v>9769</v>
      </c>
      <c r="M617" s="3" t="str">
        <f ca="1">IFERROR(__xludf.DUMMYFUNCTION("REGEXREPLACE(F2221,""\D"", """")
"),"20")</f>
        <v>20</v>
      </c>
    </row>
    <row r="618" spans="1:13" ht="15.75" customHeight="1" x14ac:dyDescent="0.25">
      <c r="A618" s="1">
        <v>2542</v>
      </c>
      <c r="B618" s="2">
        <v>2543</v>
      </c>
      <c r="C618" s="2" t="s">
        <v>6808</v>
      </c>
      <c r="D618" s="2">
        <v>0.14977271023819511</v>
      </c>
      <c r="E618" s="2">
        <v>0.2057321341328846</v>
      </c>
      <c r="F618" s="2">
        <v>0.58712715855572994</v>
      </c>
      <c r="G618" s="2">
        <v>0.12087912087912089</v>
      </c>
      <c r="H618" s="2">
        <v>0.1114599686028257</v>
      </c>
      <c r="I618" s="2">
        <v>0.26530612244897961</v>
      </c>
      <c r="J618" s="2">
        <v>3.4179538059384069E-2</v>
      </c>
      <c r="K618" s="2">
        <v>71282.79999999977</v>
      </c>
      <c r="L618" s="2" t="s">
        <v>10091</v>
      </c>
      <c r="M618" s="3" t="str">
        <f ca="1">IFERROR(__xludf.DUMMYFUNCTION("REGEXREPLACE(F2544,""\D"", """")
"),"20")</f>
        <v>20</v>
      </c>
    </row>
    <row r="619" spans="1:13" ht="15.75" customHeight="1" x14ac:dyDescent="0.25">
      <c r="A619" s="1">
        <v>2610</v>
      </c>
      <c r="B619" s="2">
        <v>2611</v>
      </c>
      <c r="C619" s="2" t="s">
        <v>6983</v>
      </c>
      <c r="D619" s="2">
        <v>0.1617128089584301</v>
      </c>
      <c r="E619" s="2">
        <v>0.13642119676461209</v>
      </c>
      <c r="F619" s="2">
        <v>0.58542141230068334</v>
      </c>
      <c r="G619" s="2">
        <v>0.16856492027334849</v>
      </c>
      <c r="H619" s="2">
        <v>0.15945330296127561</v>
      </c>
      <c r="I619" s="2">
        <v>0.36902050113895218</v>
      </c>
      <c r="J619" s="2">
        <v>5.2247744916150002E-2</v>
      </c>
      <c r="K619" s="2">
        <v>52537.999999999563</v>
      </c>
      <c r="L619" s="2" t="s">
        <v>10159</v>
      </c>
      <c r="M619" s="3" t="str">
        <f ca="1">IFERROR(__xludf.DUMMYFUNCTION("REGEXREPLACE(F2612,""\D"", """")
"),"20")</f>
        <v>20</v>
      </c>
    </row>
    <row r="620" spans="1:13" ht="15.75" customHeight="1" x14ac:dyDescent="0.25">
      <c r="A620" s="1">
        <v>2770</v>
      </c>
      <c r="B620" s="2">
        <v>2771</v>
      </c>
      <c r="C620" s="2" t="s">
        <v>7403</v>
      </c>
      <c r="D620" s="2">
        <v>0.1738061366845482</v>
      </c>
      <c r="E620" s="2">
        <v>0.1633595541045671</v>
      </c>
      <c r="F620" s="2">
        <v>0.66771159874608155</v>
      </c>
      <c r="G620" s="2">
        <v>0.109717868338558</v>
      </c>
      <c r="H620" s="2">
        <v>0.17241379310344829</v>
      </c>
      <c r="I620" s="2">
        <v>0.33228840125391851</v>
      </c>
      <c r="J620" s="2">
        <v>4.6426648438207277E-2</v>
      </c>
      <c r="K620" s="2">
        <v>34780.099999999817</v>
      </c>
      <c r="L620" s="2" t="s">
        <v>10315</v>
      </c>
      <c r="M620" s="3" t="str">
        <f ca="1">IFERROR(__xludf.DUMMYFUNCTION("REGEXREPLACE(F2772,""\D"", """")
"),"20")</f>
        <v>20</v>
      </c>
    </row>
    <row r="621" spans="1:13" ht="15.75" customHeight="1" x14ac:dyDescent="0.25">
      <c r="A621" s="1">
        <v>42</v>
      </c>
      <c r="B621" s="2">
        <v>43</v>
      </c>
      <c r="C621" s="2" t="s">
        <v>131</v>
      </c>
      <c r="D621" s="2">
        <v>0.1109827381223417</v>
      </c>
      <c r="E621" s="2">
        <v>0.21590314223552171</v>
      </c>
      <c r="F621" s="2">
        <v>0.56105610561056107</v>
      </c>
      <c r="G621" s="2">
        <v>9.5709570957095716E-2</v>
      </c>
      <c r="H621" s="2">
        <v>0.1452145214521452</v>
      </c>
      <c r="I621" s="2">
        <v>0.27392739273927391</v>
      </c>
      <c r="J621" s="2">
        <v>2.5282837394835271E-2</v>
      </c>
      <c r="K621" s="2">
        <v>34985.299999999872</v>
      </c>
      <c r="L621" s="2" t="s">
        <v>7593</v>
      </c>
      <c r="M621" s="3" t="str">
        <f ca="1">IFERROR(__xludf.DUMMYFUNCTION("REGEXREPLACE(F44,""\D"", """")
"),"21")</f>
        <v>21</v>
      </c>
    </row>
    <row r="622" spans="1:13" ht="15.75" customHeight="1" x14ac:dyDescent="0.25">
      <c r="A622" s="1">
        <v>71</v>
      </c>
      <c r="B622" s="2">
        <v>72</v>
      </c>
      <c r="C622" s="2" t="s">
        <v>224</v>
      </c>
      <c r="D622" s="2">
        <v>0.16912894145957899</v>
      </c>
      <c r="E622" s="2">
        <v>0.1836786321583618</v>
      </c>
      <c r="F622" s="2">
        <v>0.61599999999999999</v>
      </c>
      <c r="G622" s="2">
        <v>0.12</v>
      </c>
      <c r="H622" s="2">
        <v>0.14399999999999999</v>
      </c>
      <c r="I622" s="2">
        <v>0.30199999999999999</v>
      </c>
      <c r="J622" s="2">
        <v>4.3649840636552563E-2</v>
      </c>
      <c r="K622" s="2">
        <v>55678.099999999438</v>
      </c>
      <c r="L622" s="2" t="s">
        <v>7622</v>
      </c>
      <c r="M622" s="3" t="str">
        <f ca="1">IFERROR(__xludf.DUMMYFUNCTION("REGEXREPLACE(F73,""\D"", """")
"),"21")</f>
        <v>21</v>
      </c>
    </row>
    <row r="623" spans="1:13" ht="15.75" customHeight="1" x14ac:dyDescent="0.25">
      <c r="A623" s="1">
        <v>210</v>
      </c>
      <c r="B623" s="2">
        <v>211</v>
      </c>
      <c r="C623" s="2" t="s">
        <v>609</v>
      </c>
      <c r="D623" s="2">
        <v>0.21596414806455319</v>
      </c>
      <c r="E623" s="2">
        <v>0.27525344070542729</v>
      </c>
      <c r="F623" s="2">
        <v>0.68041237113402064</v>
      </c>
      <c r="G623" s="2">
        <v>0.1752577319587629</v>
      </c>
      <c r="H623" s="2">
        <v>8.247422680412371E-2</v>
      </c>
      <c r="I623" s="2">
        <v>0.27835051546391748</v>
      </c>
      <c r="J623" s="2">
        <v>4.6431989958990963E-2</v>
      </c>
      <c r="K623" s="2">
        <v>10428.800000000019</v>
      </c>
      <c r="L623" s="2" t="s">
        <v>7761</v>
      </c>
      <c r="M623" s="3" t="str">
        <f ca="1">IFERROR(__xludf.DUMMYFUNCTION("REGEXREPLACE(F212,""\D"", """")
"),"21")</f>
        <v>21</v>
      </c>
    </row>
    <row r="624" spans="1:13" ht="15.75" customHeight="1" x14ac:dyDescent="0.25">
      <c r="A624" s="1">
        <v>386</v>
      </c>
      <c r="B624" s="2">
        <v>387</v>
      </c>
      <c r="C624" s="2" t="s">
        <v>1095</v>
      </c>
      <c r="D624" s="2">
        <v>0.16594427046892871</v>
      </c>
      <c r="E624" s="2">
        <v>0.2095457636356669</v>
      </c>
      <c r="F624" s="2">
        <v>0.62634408602150538</v>
      </c>
      <c r="G624" s="2">
        <v>0.1075268817204301</v>
      </c>
      <c r="H624" s="2">
        <v>0.1424731182795699</v>
      </c>
      <c r="I624" s="2">
        <v>0.29569892473118281</v>
      </c>
      <c r="J624" s="2">
        <v>3.9987113686671003E-2</v>
      </c>
      <c r="K624" s="2">
        <v>42729.199999999742</v>
      </c>
      <c r="L624" s="2" t="s">
        <v>7937</v>
      </c>
      <c r="M624" s="3" t="str">
        <f ca="1">IFERROR(__xludf.DUMMYFUNCTION("REGEXREPLACE(F388,""\D"", """")
"),"21")</f>
        <v>21</v>
      </c>
    </row>
    <row r="625" spans="1:13" ht="15.75" customHeight="1" x14ac:dyDescent="0.25">
      <c r="A625" s="1">
        <v>482</v>
      </c>
      <c r="B625" s="2">
        <v>483</v>
      </c>
      <c r="C625" s="2" t="s">
        <v>1351</v>
      </c>
      <c r="D625" s="2">
        <v>0.17721642837964541</v>
      </c>
      <c r="E625" s="2">
        <v>0.22274142124622809</v>
      </c>
      <c r="F625" s="2">
        <v>0.62142857142857144</v>
      </c>
      <c r="G625" s="2">
        <v>7.3214285714285718E-2</v>
      </c>
      <c r="H625" s="2">
        <v>0.15714285714285711</v>
      </c>
      <c r="I625" s="2">
        <v>0.26607142857142863</v>
      </c>
      <c r="J625" s="2">
        <v>3.7671802736144913E-2</v>
      </c>
      <c r="K625" s="2">
        <v>60393.399999999499</v>
      </c>
      <c r="L625" s="2" t="s">
        <v>8033</v>
      </c>
      <c r="M625" s="3" t="str">
        <f ca="1">IFERROR(__xludf.DUMMYFUNCTION("REGEXREPLACE(F484,""\D"", """")
"),"21")</f>
        <v>21</v>
      </c>
    </row>
    <row r="626" spans="1:13" ht="15.75" customHeight="1" x14ac:dyDescent="0.25">
      <c r="A626" s="1">
        <v>569</v>
      </c>
      <c r="B626" s="2">
        <v>570</v>
      </c>
      <c r="C626" s="2" t="s">
        <v>1591</v>
      </c>
      <c r="D626" s="2">
        <v>0.17430433037848059</v>
      </c>
      <c r="E626" s="2">
        <v>0.2691943980026314</v>
      </c>
      <c r="F626" s="2">
        <v>0.57261410788381739</v>
      </c>
      <c r="G626" s="2">
        <v>0.1099585062240664</v>
      </c>
      <c r="H626" s="2">
        <v>0.1307053941908714</v>
      </c>
      <c r="I626" s="2">
        <v>0.26348547717842319</v>
      </c>
      <c r="J626" s="2">
        <v>4.0899245329419333E-2</v>
      </c>
      <c r="K626" s="2">
        <v>55096.099999999467</v>
      </c>
      <c r="L626" s="2" t="s">
        <v>8120</v>
      </c>
      <c r="M626" s="3" t="str">
        <f ca="1">IFERROR(__xludf.DUMMYFUNCTION("REGEXREPLACE(F571,""\D"", """")
"),"21")</f>
        <v>21</v>
      </c>
    </row>
    <row r="627" spans="1:13" ht="15.75" customHeight="1" x14ac:dyDescent="0.25">
      <c r="A627" s="1">
        <v>770</v>
      </c>
      <c r="B627" s="2">
        <v>771</v>
      </c>
      <c r="C627" s="2" t="s">
        <v>2131</v>
      </c>
      <c r="D627" s="2">
        <v>0.210759513762347</v>
      </c>
      <c r="E627" s="2">
        <v>0.12035665279831741</v>
      </c>
      <c r="F627" s="2">
        <v>0.67083333333333328</v>
      </c>
      <c r="G627" s="2">
        <v>0.1125</v>
      </c>
      <c r="H627" s="2">
        <v>0.19166666666666671</v>
      </c>
      <c r="I627" s="2">
        <v>0.33750000000000002</v>
      </c>
      <c r="J627" s="2">
        <v>5.955569488031015E-2</v>
      </c>
      <c r="K627" s="2">
        <v>26588.799999999959</v>
      </c>
      <c r="L627" s="2" t="s">
        <v>8321</v>
      </c>
      <c r="M627" s="3" t="str">
        <f ca="1">IFERROR(__xludf.DUMMYFUNCTION("REGEXREPLACE(F772,""\D"", """")
"),"21")</f>
        <v>21</v>
      </c>
    </row>
    <row r="628" spans="1:13" ht="15.75" customHeight="1" x14ac:dyDescent="0.25">
      <c r="A628" s="1">
        <v>963</v>
      </c>
      <c r="B628" s="2">
        <v>964</v>
      </c>
      <c r="C628" s="2" t="s">
        <v>2649</v>
      </c>
      <c r="D628" s="2">
        <v>0.1896030762569742</v>
      </c>
      <c r="E628" s="2">
        <v>0.17860632144478419</v>
      </c>
      <c r="F628" s="2">
        <v>0.62765957446808507</v>
      </c>
      <c r="G628" s="2">
        <v>0.1212765957446808</v>
      </c>
      <c r="H628" s="2">
        <v>0.1702127659574468</v>
      </c>
      <c r="I628" s="2">
        <v>0.32340425531914901</v>
      </c>
      <c r="J628" s="2">
        <v>5.345368628750799E-2</v>
      </c>
      <c r="K628" s="2">
        <v>54272.899999999499</v>
      </c>
      <c r="L628" s="2" t="s">
        <v>8513</v>
      </c>
      <c r="M628" s="3" t="str">
        <f ca="1">IFERROR(__xludf.DUMMYFUNCTION("REGEXREPLACE(F965,""\D"", """")
"),"21")</f>
        <v>21</v>
      </c>
    </row>
    <row r="629" spans="1:13" ht="15.75" customHeight="1" x14ac:dyDescent="0.25">
      <c r="A629" s="1">
        <v>982</v>
      </c>
      <c r="B629" s="2">
        <v>983</v>
      </c>
      <c r="C629" s="2" t="s">
        <v>2700</v>
      </c>
      <c r="D629" s="2">
        <v>0.18646879412959311</v>
      </c>
      <c r="E629" s="2">
        <v>0.1570106642345411</v>
      </c>
      <c r="F629" s="2">
        <v>0.63740458015267176</v>
      </c>
      <c r="G629" s="2">
        <v>0.12977099236641221</v>
      </c>
      <c r="H629" s="2">
        <v>0.15394402035623411</v>
      </c>
      <c r="I629" s="2">
        <v>0.31552162849872772</v>
      </c>
      <c r="J629" s="2">
        <v>5.214449259636747E-2</v>
      </c>
      <c r="K629" s="2">
        <v>88446.199999999939</v>
      </c>
      <c r="L629" s="2" t="s">
        <v>8532</v>
      </c>
      <c r="M629" s="3" t="str">
        <f ca="1">IFERROR(__xludf.DUMMYFUNCTION("REGEXREPLACE(F984,""\D"", """")
"),"21")</f>
        <v>21</v>
      </c>
    </row>
    <row r="630" spans="1:13" ht="15.75" customHeight="1" x14ac:dyDescent="0.25">
      <c r="A630" s="1">
        <v>1045</v>
      </c>
      <c r="B630" s="2">
        <v>1046</v>
      </c>
      <c r="C630" s="2" t="s">
        <v>2872</v>
      </c>
      <c r="D630" s="2">
        <v>0.14213331507113239</v>
      </c>
      <c r="E630" s="2">
        <v>0.30799965721280631</v>
      </c>
      <c r="F630" s="2">
        <v>0.59768637532133673</v>
      </c>
      <c r="G630" s="2">
        <v>0.102827763496144</v>
      </c>
      <c r="H630" s="2">
        <v>0.12210796915167101</v>
      </c>
      <c r="I630" s="2">
        <v>0.2532133676092545</v>
      </c>
      <c r="J630" s="2">
        <v>3.1399630854746841E-2</v>
      </c>
      <c r="K630" s="2">
        <v>85483.3</v>
      </c>
      <c r="L630" s="2" t="s">
        <v>8595</v>
      </c>
      <c r="M630" s="3" t="str">
        <f ca="1">IFERROR(__xludf.DUMMYFUNCTION("REGEXREPLACE(F1047,""\D"", """")
"),"21")</f>
        <v>21</v>
      </c>
    </row>
    <row r="631" spans="1:13" ht="15.75" customHeight="1" x14ac:dyDescent="0.25">
      <c r="A631" s="1">
        <v>1390</v>
      </c>
      <c r="B631" s="2">
        <v>1391</v>
      </c>
      <c r="C631" s="2" t="s">
        <v>3812</v>
      </c>
      <c r="D631" s="2">
        <v>0.1565400770675896</v>
      </c>
      <c r="E631" s="2">
        <v>0.21053112291761</v>
      </c>
      <c r="F631" s="2">
        <v>0.6467065868263473</v>
      </c>
      <c r="G631" s="2">
        <v>0.1197604790419162</v>
      </c>
      <c r="H631" s="2">
        <v>0.1437125748502994</v>
      </c>
      <c r="I631" s="2">
        <v>0.29940119760479039</v>
      </c>
      <c r="J631" s="2">
        <v>3.8787288961327368E-2</v>
      </c>
      <c r="K631" s="2">
        <v>18257.90000000002</v>
      </c>
      <c r="L631" s="2" t="s">
        <v>8940</v>
      </c>
      <c r="M631" s="3" t="str">
        <f ca="1">IFERROR(__xludf.DUMMYFUNCTION("REGEXREPLACE(F1392,""\D"", """")
"),"21")</f>
        <v>21</v>
      </c>
    </row>
    <row r="632" spans="1:13" ht="15.75" customHeight="1" x14ac:dyDescent="0.25">
      <c r="A632" s="1">
        <v>1599</v>
      </c>
      <c r="B632" s="2">
        <v>1600</v>
      </c>
      <c r="C632" s="2" t="s">
        <v>4367</v>
      </c>
      <c r="D632" s="2">
        <v>0.18614500091263661</v>
      </c>
      <c r="E632" s="2">
        <v>0.24009659717833479</v>
      </c>
      <c r="F632" s="2">
        <v>0.58782201405152223</v>
      </c>
      <c r="G632" s="2">
        <v>7.2599531615925056E-2</v>
      </c>
      <c r="H632" s="2">
        <v>0.17096018735363</v>
      </c>
      <c r="I632" s="2">
        <v>0.27868852459016391</v>
      </c>
      <c r="J632" s="2">
        <v>4.0912088271637503E-2</v>
      </c>
      <c r="K632" s="2">
        <v>48424.599999999613</v>
      </c>
      <c r="L632" s="2" t="s">
        <v>9149</v>
      </c>
      <c r="M632" s="3" t="str">
        <f ca="1">IFERROR(__xludf.DUMMYFUNCTION("REGEXREPLACE(F1601,""\D"", """")
"),"21")</f>
        <v>21</v>
      </c>
    </row>
    <row r="633" spans="1:13" ht="15.75" customHeight="1" x14ac:dyDescent="0.25">
      <c r="A633" s="1">
        <v>1704</v>
      </c>
      <c r="B633" s="2">
        <v>1705</v>
      </c>
      <c r="C633" s="2" t="s">
        <v>4636</v>
      </c>
      <c r="D633" s="2">
        <v>0.18911877467372001</v>
      </c>
      <c r="E633" s="2">
        <v>0.1509105175161139</v>
      </c>
      <c r="F633" s="2">
        <v>0.65517241379310343</v>
      </c>
      <c r="G633" s="2">
        <v>0.17241379310344829</v>
      </c>
      <c r="H633" s="2">
        <v>0.16551724137931029</v>
      </c>
      <c r="I633" s="2">
        <v>0.34482758620689657</v>
      </c>
      <c r="J633" s="2">
        <v>6.116560838236676E-2</v>
      </c>
      <c r="K633" s="2">
        <v>16844.100000000031</v>
      </c>
      <c r="L633" s="2" t="s">
        <v>9254</v>
      </c>
      <c r="M633" s="3" t="str">
        <f ca="1">IFERROR(__xludf.DUMMYFUNCTION("REGEXREPLACE(F1706,""\D"", """")
"),"21")</f>
        <v>21</v>
      </c>
    </row>
    <row r="634" spans="1:13" ht="15.75" customHeight="1" x14ac:dyDescent="0.25">
      <c r="A634" s="1">
        <v>1728</v>
      </c>
      <c r="B634" s="2">
        <v>1729</v>
      </c>
      <c r="C634" s="2" t="s">
        <v>4700</v>
      </c>
      <c r="D634" s="2">
        <v>0.23382849693432611</v>
      </c>
      <c r="E634" s="2">
        <v>0.19438939160092411</v>
      </c>
      <c r="F634" s="2">
        <v>0.64539007092198586</v>
      </c>
      <c r="G634" s="2">
        <v>0.14893617021276601</v>
      </c>
      <c r="H634" s="2">
        <v>0.14184397163120571</v>
      </c>
      <c r="I634" s="2">
        <v>0.2978723404255319</v>
      </c>
      <c r="J634" s="2">
        <v>6.4136871364452536E-2</v>
      </c>
      <c r="K634" s="2">
        <v>16270.100000000009</v>
      </c>
      <c r="L634" s="2" t="s">
        <v>9278</v>
      </c>
      <c r="M634" s="3" t="str">
        <f ca="1">IFERROR(__xludf.DUMMYFUNCTION("REGEXREPLACE(F1730,""\D"", """")
"),"21")</f>
        <v>21</v>
      </c>
    </row>
    <row r="635" spans="1:13" ht="15.75" customHeight="1" x14ac:dyDescent="0.25">
      <c r="A635" s="1">
        <v>1781</v>
      </c>
      <c r="B635" s="2">
        <v>1782</v>
      </c>
      <c r="C635" s="2" t="s">
        <v>4849</v>
      </c>
      <c r="D635" s="2">
        <v>0.20062433036397281</v>
      </c>
      <c r="E635" s="2">
        <v>0.14326170715675299</v>
      </c>
      <c r="F635" s="2">
        <v>0.65749235474006118</v>
      </c>
      <c r="G635" s="2">
        <v>0.1039755351681957</v>
      </c>
      <c r="H635" s="2">
        <v>0.1743119266055046</v>
      </c>
      <c r="I635" s="2">
        <v>0.3058103975535168</v>
      </c>
      <c r="J635" s="2">
        <v>5.2455748000770512E-2</v>
      </c>
      <c r="K635" s="2">
        <v>36979.299999999806</v>
      </c>
      <c r="L635" s="2" t="s">
        <v>9331</v>
      </c>
      <c r="M635" s="3" t="str">
        <f ca="1">IFERROR(__xludf.DUMMYFUNCTION("REGEXREPLACE(F1783,""\D"", """")
"),"21")</f>
        <v>21</v>
      </c>
    </row>
    <row r="636" spans="1:13" ht="15.75" customHeight="1" x14ac:dyDescent="0.25">
      <c r="A636" s="1">
        <v>1928</v>
      </c>
      <c r="B636" s="2">
        <v>1929</v>
      </c>
      <c r="C636" s="2" t="s">
        <v>5240</v>
      </c>
      <c r="D636" s="2">
        <v>0.1703078605228957</v>
      </c>
      <c r="E636" s="2">
        <v>0.2517963895168378</v>
      </c>
      <c r="F636" s="2">
        <v>0.62655601659751037</v>
      </c>
      <c r="G636" s="2">
        <v>0.1078838174273859</v>
      </c>
      <c r="H636" s="2">
        <v>0.12448132780082991</v>
      </c>
      <c r="I636" s="2">
        <v>0.26556016597510368</v>
      </c>
      <c r="J636" s="2">
        <v>3.7678445523730217E-2</v>
      </c>
      <c r="K636" s="2">
        <v>27141.699999999979</v>
      </c>
      <c r="L636" s="2" t="s">
        <v>9478</v>
      </c>
      <c r="M636" s="3" t="str">
        <f ca="1">IFERROR(__xludf.DUMMYFUNCTION("REGEXREPLACE(F1930,""\D"", """")
"),"21")</f>
        <v>21</v>
      </c>
    </row>
    <row r="637" spans="1:13" ht="15.75" customHeight="1" x14ac:dyDescent="0.25">
      <c r="A637" s="1">
        <v>2073</v>
      </c>
      <c r="B637" s="2">
        <v>2074</v>
      </c>
      <c r="C637" s="2" t="s">
        <v>5611</v>
      </c>
      <c r="D637" s="2">
        <v>0.21631100910618559</v>
      </c>
      <c r="E637" s="2">
        <v>0.28180619601255757</v>
      </c>
      <c r="F637" s="2">
        <v>0.54337899543378998</v>
      </c>
      <c r="G637" s="2">
        <v>0.12328767123287671</v>
      </c>
      <c r="H637" s="2">
        <v>0.1004566210045662</v>
      </c>
      <c r="I637" s="2">
        <v>0.26484018264840181</v>
      </c>
      <c r="J637" s="2">
        <v>4.560970781338132E-2</v>
      </c>
      <c r="K637" s="2">
        <v>25303.500000000011</v>
      </c>
      <c r="L637" s="2" t="s">
        <v>9623</v>
      </c>
      <c r="M637" s="3" t="str">
        <f ca="1">IFERROR(__xludf.DUMMYFUNCTION("REGEXREPLACE(F2075,""\D"", """")
"),"21")</f>
        <v>21</v>
      </c>
    </row>
    <row r="638" spans="1:13" ht="15.75" customHeight="1" x14ac:dyDescent="0.25">
      <c r="A638" s="1">
        <v>2171</v>
      </c>
      <c r="B638" s="2">
        <v>2172</v>
      </c>
      <c r="C638" s="2" t="s">
        <v>5863</v>
      </c>
      <c r="D638" s="2">
        <v>0.13279147318397841</v>
      </c>
      <c r="E638" s="2">
        <v>0.19350222090532671</v>
      </c>
      <c r="F638" s="2">
        <v>0.6228070175438597</v>
      </c>
      <c r="G638" s="2">
        <v>0.10526315789473679</v>
      </c>
      <c r="H638" s="2">
        <v>0.15789473684210531</v>
      </c>
      <c r="I638" s="2">
        <v>0.30409356725146203</v>
      </c>
      <c r="J638" s="2">
        <v>3.3285565807082418E-2</v>
      </c>
      <c r="K638" s="2">
        <v>38476.09999999978</v>
      </c>
      <c r="L638" s="2" t="s">
        <v>9721</v>
      </c>
      <c r="M638" s="3" t="str">
        <f ca="1">IFERROR(__xludf.DUMMYFUNCTION("REGEXREPLACE(F2173,""\D"", """")
"),"21")</f>
        <v>21</v>
      </c>
    </row>
    <row r="639" spans="1:13" ht="15.75" customHeight="1" x14ac:dyDescent="0.25">
      <c r="A639" s="1">
        <v>2261</v>
      </c>
      <c r="B639" s="2">
        <v>2262</v>
      </c>
      <c r="C639" s="2" t="s">
        <v>6099</v>
      </c>
      <c r="D639" s="2">
        <v>0.1464160852866645</v>
      </c>
      <c r="E639" s="2">
        <v>0.28310312955005468</v>
      </c>
      <c r="F639" s="2">
        <v>0.65086206896551724</v>
      </c>
      <c r="G639" s="2">
        <v>0.10775862068965519</v>
      </c>
      <c r="H639" s="2">
        <v>8.6206896551724144E-2</v>
      </c>
      <c r="I639" s="2">
        <v>0.25</v>
      </c>
      <c r="J639" s="2">
        <v>2.6542040879744391E-2</v>
      </c>
      <c r="K639" s="2">
        <v>24863.999999999982</v>
      </c>
      <c r="L639" s="2" t="s">
        <v>9811</v>
      </c>
      <c r="M639" s="3" t="str">
        <f ca="1">IFERROR(__xludf.DUMMYFUNCTION("REGEXREPLACE(F2263,""\D"", """")
"),"21")</f>
        <v>21</v>
      </c>
    </row>
    <row r="640" spans="1:13" ht="15.75" customHeight="1" x14ac:dyDescent="0.25">
      <c r="A640" s="1">
        <v>2772</v>
      </c>
      <c r="B640" s="2">
        <v>2773</v>
      </c>
      <c r="C640" s="2" t="s">
        <v>7408</v>
      </c>
      <c r="D640" s="2">
        <v>0.15690843626096751</v>
      </c>
      <c r="E640" s="2">
        <v>0.23567743313738351</v>
      </c>
      <c r="F640" s="2">
        <v>0.56489945155393051</v>
      </c>
      <c r="G640" s="2">
        <v>0.1151736745886655</v>
      </c>
      <c r="H640" s="2">
        <v>0.1151736745886655</v>
      </c>
      <c r="I640" s="2">
        <v>0.26691042047531988</v>
      </c>
      <c r="J640" s="2">
        <v>3.5418020724712992E-2</v>
      </c>
      <c r="K640" s="2">
        <v>59770.699999999473</v>
      </c>
      <c r="L640" s="2" t="s">
        <v>10317</v>
      </c>
      <c r="M640" s="3" t="str">
        <f ca="1">IFERROR(__xludf.DUMMYFUNCTION("REGEXREPLACE(F2774,""\D"", """")
"),"21")</f>
        <v>21</v>
      </c>
    </row>
    <row r="641" spans="1:13" ht="15.75" customHeight="1" x14ac:dyDescent="0.25">
      <c r="A641" s="1">
        <v>214</v>
      </c>
      <c r="B641" s="2">
        <v>215</v>
      </c>
      <c r="C641" s="2" t="s">
        <v>621</v>
      </c>
      <c r="D641" s="2">
        <v>0.15511711867009589</v>
      </c>
      <c r="E641" s="2">
        <v>0.1761721766393608</v>
      </c>
      <c r="F641" s="2">
        <v>0.60904872389791187</v>
      </c>
      <c r="G641" s="2">
        <v>0.1125290023201856</v>
      </c>
      <c r="H641" s="2">
        <v>0.14501160092807419</v>
      </c>
      <c r="I641" s="2">
        <v>0.30742459396751742</v>
      </c>
      <c r="J641" s="2">
        <v>3.9190958811360463E-2</v>
      </c>
      <c r="K641" s="2">
        <v>97192.800000000148</v>
      </c>
      <c r="L641" s="2" t="s">
        <v>7765</v>
      </c>
      <c r="M641" s="3" t="str">
        <f ca="1">IFERROR(__xludf.DUMMYFUNCTION("REGEXREPLACE(F216,""\D"", """")
"),"22")</f>
        <v>22</v>
      </c>
    </row>
    <row r="642" spans="1:13" ht="15.75" customHeight="1" x14ac:dyDescent="0.25">
      <c r="A642" s="1">
        <v>281</v>
      </c>
      <c r="B642" s="2">
        <v>282</v>
      </c>
      <c r="C642" s="2" t="s">
        <v>802</v>
      </c>
      <c r="D642" s="2">
        <v>0.3003267227331296</v>
      </c>
      <c r="E642" s="2">
        <v>0.30603127835484512</v>
      </c>
      <c r="F642" s="2">
        <v>0.72093023255813948</v>
      </c>
      <c r="G642" s="2">
        <v>0.1705426356589147</v>
      </c>
      <c r="H642" s="2">
        <v>6.2015503875968991E-2</v>
      </c>
      <c r="I642" s="2">
        <v>0.27906976744186052</v>
      </c>
      <c r="J642" s="2">
        <v>5.7255383550883401E-2</v>
      </c>
      <c r="K642" s="2">
        <v>13737.900000000031</v>
      </c>
      <c r="L642" s="2" t="s">
        <v>7832</v>
      </c>
      <c r="M642" s="3" t="str">
        <f ca="1">IFERROR(__xludf.DUMMYFUNCTION("REGEXREPLACE(F283,""\D"", """")
"),"22")</f>
        <v>22</v>
      </c>
    </row>
    <row r="643" spans="1:13" ht="15.75" customHeight="1" x14ac:dyDescent="0.25">
      <c r="A643" s="1">
        <v>498</v>
      </c>
      <c r="B643" s="2">
        <v>499</v>
      </c>
      <c r="C643" s="2" t="s">
        <v>1396</v>
      </c>
      <c r="D643" s="2">
        <v>0.1860962550919886</v>
      </c>
      <c r="E643" s="2">
        <v>0.16165544140830049</v>
      </c>
      <c r="F643" s="2">
        <v>0.60474308300395252</v>
      </c>
      <c r="G643" s="2">
        <v>0.1198945981554677</v>
      </c>
      <c r="H643" s="2">
        <v>0.14229249011857709</v>
      </c>
      <c r="I643" s="2">
        <v>0.28722002635046112</v>
      </c>
      <c r="J643" s="2">
        <v>4.8021626025530638E-2</v>
      </c>
      <c r="K643" s="2">
        <v>88627.099999999802</v>
      </c>
      <c r="L643" s="2" t="s">
        <v>8049</v>
      </c>
      <c r="M643" s="3" t="str">
        <f ca="1">IFERROR(__xludf.DUMMYFUNCTION("REGEXREPLACE(F500,""\D"", """")
"),"22")</f>
        <v>22</v>
      </c>
    </row>
    <row r="644" spans="1:13" ht="15.75" customHeight="1" x14ac:dyDescent="0.25">
      <c r="A644" s="1">
        <v>1010</v>
      </c>
      <c r="B644" s="2">
        <v>1011</v>
      </c>
      <c r="C644" s="2" t="s">
        <v>2776</v>
      </c>
      <c r="D644" s="2">
        <v>0.15049139854621679</v>
      </c>
      <c r="E644" s="2">
        <v>0.25622347237649062</v>
      </c>
      <c r="F644" s="2">
        <v>0.58520179372197312</v>
      </c>
      <c r="G644" s="2">
        <v>0.10986547085201789</v>
      </c>
      <c r="H644" s="2">
        <v>0.1210762331838565</v>
      </c>
      <c r="I644" s="2">
        <v>0.2623318385650224</v>
      </c>
      <c r="J644" s="2">
        <v>3.3862547143735662E-2</v>
      </c>
      <c r="K644" s="2">
        <v>51218.499999999563</v>
      </c>
      <c r="L644" s="2" t="s">
        <v>8560</v>
      </c>
      <c r="M644" s="3" t="str">
        <f ca="1">IFERROR(__xludf.DUMMYFUNCTION("REGEXREPLACE(F1012,""\D"", """")
"),"22")</f>
        <v>22</v>
      </c>
    </row>
    <row r="645" spans="1:13" ht="15.75" customHeight="1" x14ac:dyDescent="0.25">
      <c r="A645" s="1">
        <v>1127</v>
      </c>
      <c r="B645" s="2">
        <v>1128</v>
      </c>
      <c r="C645" s="2" t="s">
        <v>3090</v>
      </c>
      <c r="D645" s="2">
        <v>0.17411653683508929</v>
      </c>
      <c r="E645" s="2">
        <v>0.16860481736893071</v>
      </c>
      <c r="F645" s="2">
        <v>0.59515570934256057</v>
      </c>
      <c r="G645" s="2">
        <v>0.1211072664359862</v>
      </c>
      <c r="H645" s="2">
        <v>0.1972318339100346</v>
      </c>
      <c r="I645" s="2">
        <v>0.34256055363321802</v>
      </c>
      <c r="J645" s="2">
        <v>5.2143164738794767E-2</v>
      </c>
      <c r="K645" s="2">
        <v>33232.799999999886</v>
      </c>
      <c r="L645" s="2" t="s">
        <v>8677</v>
      </c>
      <c r="M645" s="3" t="str">
        <f ca="1">IFERROR(__xludf.DUMMYFUNCTION("REGEXREPLACE(F1129,""\D"", """")
"),"22")</f>
        <v>22</v>
      </c>
    </row>
    <row r="646" spans="1:13" ht="15.75" customHeight="1" x14ac:dyDescent="0.25">
      <c r="A646" s="1">
        <v>1374</v>
      </c>
      <c r="B646" s="2">
        <v>1375</v>
      </c>
      <c r="C646" s="2" t="s">
        <v>3762</v>
      </c>
      <c r="D646" s="2">
        <v>0.16218743334674041</v>
      </c>
      <c r="E646" s="2">
        <v>0.25711089700070872</v>
      </c>
      <c r="F646" s="2">
        <v>0.6</v>
      </c>
      <c r="G646" s="2">
        <v>9.3975903614457831E-2</v>
      </c>
      <c r="H646" s="2">
        <v>0.1156626506024096</v>
      </c>
      <c r="I646" s="2">
        <v>0.24819277108433729</v>
      </c>
      <c r="J646" s="2">
        <v>3.2819531471097202E-2</v>
      </c>
      <c r="K646" s="2">
        <v>45426.799999999646</v>
      </c>
      <c r="L646" s="2" t="s">
        <v>8924</v>
      </c>
      <c r="M646" s="3" t="str">
        <f ca="1">IFERROR(__xludf.DUMMYFUNCTION("REGEXREPLACE(F1376,""\D"", """")
"),"22")</f>
        <v>22</v>
      </c>
    </row>
    <row r="647" spans="1:13" ht="15.75" customHeight="1" x14ac:dyDescent="0.25">
      <c r="A647" s="1">
        <v>1534</v>
      </c>
      <c r="B647" s="2">
        <v>1535</v>
      </c>
      <c r="C647" s="2" t="s">
        <v>4198</v>
      </c>
      <c r="D647" s="2">
        <v>0.16518260049708869</v>
      </c>
      <c r="E647" s="2">
        <v>0.21656637450424199</v>
      </c>
      <c r="F647" s="2">
        <v>0.64159999999999995</v>
      </c>
      <c r="G647" s="2">
        <v>9.9199999999999997E-2</v>
      </c>
      <c r="H647" s="2">
        <v>0.128</v>
      </c>
      <c r="I647" s="2">
        <v>0.27200000000000002</v>
      </c>
      <c r="J647" s="2">
        <v>3.6584242254479288E-2</v>
      </c>
      <c r="K647" s="2">
        <v>68181.49999999968</v>
      </c>
      <c r="L647" s="2" t="s">
        <v>9084</v>
      </c>
      <c r="M647" s="3" t="str">
        <f ca="1">IFERROR(__xludf.DUMMYFUNCTION("REGEXREPLACE(F1536,""\D"", """")
"),"22")</f>
        <v>22</v>
      </c>
    </row>
    <row r="648" spans="1:13" ht="15.75" customHeight="1" x14ac:dyDescent="0.25">
      <c r="A648" s="1">
        <v>1733</v>
      </c>
      <c r="B648" s="2">
        <v>1734</v>
      </c>
      <c r="C648" s="2" t="s">
        <v>4713</v>
      </c>
      <c r="D648" s="2">
        <v>0.1848483656506589</v>
      </c>
      <c r="E648" s="2">
        <v>0.15737501751550331</v>
      </c>
      <c r="F648" s="2">
        <v>0.60501567398119127</v>
      </c>
      <c r="G648" s="2">
        <v>0.1630094043887147</v>
      </c>
      <c r="H648" s="2">
        <v>0.115987460815047</v>
      </c>
      <c r="I648" s="2">
        <v>0.32288401253918497</v>
      </c>
      <c r="J648" s="2">
        <v>4.9409065743342008E-2</v>
      </c>
      <c r="K648" s="2">
        <v>37236.69999999983</v>
      </c>
      <c r="L648" s="2" t="s">
        <v>9283</v>
      </c>
      <c r="M648" s="3" t="str">
        <f ca="1">IFERROR(__xludf.DUMMYFUNCTION("REGEXREPLACE(F1735,""\D"", """")
"),"22")</f>
        <v>22</v>
      </c>
    </row>
    <row r="649" spans="1:13" ht="15.75" customHeight="1" x14ac:dyDescent="0.25">
      <c r="A649" s="1">
        <v>1828</v>
      </c>
      <c r="B649" s="2">
        <v>1829</v>
      </c>
      <c r="C649" s="2" t="s">
        <v>4979</v>
      </c>
      <c r="D649" s="2">
        <v>0.16725975612070951</v>
      </c>
      <c r="E649" s="2">
        <v>3.6251351586425618E-2</v>
      </c>
      <c r="F649" s="2">
        <v>0.6607142857142857</v>
      </c>
      <c r="G649" s="2">
        <v>0.2857142857142857</v>
      </c>
      <c r="H649" s="2">
        <v>0.125</v>
      </c>
      <c r="I649" s="2">
        <v>0.44642857142857151</v>
      </c>
      <c r="J649" s="2">
        <v>5.4447415552749491E-2</v>
      </c>
      <c r="K649" s="2">
        <v>6601.4</v>
      </c>
      <c r="L649" s="2" t="s">
        <v>9378</v>
      </c>
      <c r="M649" s="3" t="str">
        <f ca="1">IFERROR(__xludf.DUMMYFUNCTION("REGEXREPLACE(F1830,""\D"", """")
"),"22")</f>
        <v>22</v>
      </c>
    </row>
    <row r="650" spans="1:13" ht="15.75" customHeight="1" x14ac:dyDescent="0.25">
      <c r="A650" s="1">
        <v>2430</v>
      </c>
      <c r="B650" s="2">
        <v>2431</v>
      </c>
      <c r="C650" s="2" t="s">
        <v>6522</v>
      </c>
      <c r="D650" s="2">
        <v>0.21157353004124019</v>
      </c>
      <c r="E650" s="2">
        <v>0.134296077364261</v>
      </c>
      <c r="F650" s="2">
        <v>0.61085972850678738</v>
      </c>
      <c r="G650" s="2">
        <v>0.1764705882352941</v>
      </c>
      <c r="H650" s="2">
        <v>0.1040723981900453</v>
      </c>
      <c r="I650" s="2">
        <v>0.32579185520361992</v>
      </c>
      <c r="J650" s="2">
        <v>5.4934740652468082E-2</v>
      </c>
      <c r="K650" s="2">
        <v>25880.2</v>
      </c>
      <c r="L650" s="2" t="s">
        <v>9979</v>
      </c>
      <c r="M650" s="3" t="str">
        <f ca="1">IFERROR(__xludf.DUMMYFUNCTION("REGEXREPLACE(F2432,""\D"", """")
"),"22")</f>
        <v>22</v>
      </c>
    </row>
    <row r="651" spans="1:13" ht="15.75" customHeight="1" x14ac:dyDescent="0.25">
      <c r="A651" s="1">
        <v>2650</v>
      </c>
      <c r="B651" s="2">
        <v>2651</v>
      </c>
      <c r="C651" s="2" t="s">
        <v>7087</v>
      </c>
      <c r="D651" s="2">
        <v>0.20847351983483131</v>
      </c>
      <c r="E651" s="2">
        <v>0.1080525994199988</v>
      </c>
      <c r="F651" s="2">
        <v>0.61742424242424243</v>
      </c>
      <c r="G651" s="2">
        <v>0.1818181818181818</v>
      </c>
      <c r="H651" s="2">
        <v>0.10606060606060611</v>
      </c>
      <c r="I651" s="2">
        <v>0.32954545454545447</v>
      </c>
      <c r="J651" s="2">
        <v>5.5856431035811338E-2</v>
      </c>
      <c r="K651" s="2">
        <v>30702.299999999941</v>
      </c>
      <c r="L651" s="2" t="s">
        <v>10199</v>
      </c>
      <c r="M651" s="3" t="str">
        <f ca="1">IFERROR(__xludf.DUMMYFUNCTION("REGEXREPLACE(F2652,""\D"", """")
"),"22")</f>
        <v>22</v>
      </c>
    </row>
    <row r="652" spans="1:13" ht="15.75" customHeight="1" x14ac:dyDescent="0.25">
      <c r="A652" s="1">
        <v>487</v>
      </c>
      <c r="B652" s="2">
        <v>488</v>
      </c>
      <c r="C652" s="2" t="s">
        <v>1365</v>
      </c>
      <c r="D652" s="2">
        <v>0.16444531529696779</v>
      </c>
      <c r="E652" s="2">
        <v>0.18021575762429901</v>
      </c>
      <c r="F652" s="2">
        <v>0.63743676222596968</v>
      </c>
      <c r="G652" s="2">
        <v>9.6121416526138273E-2</v>
      </c>
      <c r="H652" s="2">
        <v>0.17369308600337269</v>
      </c>
      <c r="I652" s="2">
        <v>0.3102866779089376</v>
      </c>
      <c r="J652" s="2">
        <v>4.1806129410702032E-2</v>
      </c>
      <c r="K652" s="2">
        <v>66524.399999999645</v>
      </c>
      <c r="L652" s="2" t="s">
        <v>8038</v>
      </c>
      <c r="M652" s="3" t="str">
        <f ca="1">IFERROR(__xludf.DUMMYFUNCTION("REGEXREPLACE(F489,""\D"", """")
"),"23")</f>
        <v>23</v>
      </c>
    </row>
    <row r="653" spans="1:13" ht="15.75" customHeight="1" x14ac:dyDescent="0.25">
      <c r="A653" s="1">
        <v>635</v>
      </c>
      <c r="B653" s="2">
        <v>636</v>
      </c>
      <c r="C653" s="2" t="s">
        <v>1769</v>
      </c>
      <c r="D653" s="2">
        <v>0.122113003881975</v>
      </c>
      <c r="E653" s="2">
        <v>0.27264399069016382</v>
      </c>
      <c r="F653" s="2">
        <v>0.64527027027027029</v>
      </c>
      <c r="G653" s="2">
        <v>7.77027027027027E-2</v>
      </c>
      <c r="H653" s="2">
        <v>0.14189189189189191</v>
      </c>
      <c r="I653" s="2">
        <v>0.2533783783783784</v>
      </c>
      <c r="J653" s="2">
        <v>2.476551073955548E-2</v>
      </c>
      <c r="K653" s="2">
        <v>31753.099999999889</v>
      </c>
      <c r="L653" s="2" t="s">
        <v>8186</v>
      </c>
      <c r="M653" s="3" t="str">
        <f ca="1">IFERROR(__xludf.DUMMYFUNCTION("REGEXREPLACE(F637,""\D"", """")
"),"23")</f>
        <v>23</v>
      </c>
    </row>
    <row r="654" spans="1:13" ht="15.75" customHeight="1" x14ac:dyDescent="0.25">
      <c r="A654" s="1">
        <v>662</v>
      </c>
      <c r="B654" s="2">
        <v>663</v>
      </c>
      <c r="C654" s="2" t="s">
        <v>1845</v>
      </c>
      <c r="D654" s="2">
        <v>0.17271893133668051</v>
      </c>
      <c r="E654" s="2">
        <v>0.24846333167105511</v>
      </c>
      <c r="F654" s="2">
        <v>0.57772020725388606</v>
      </c>
      <c r="G654" s="2">
        <v>0.14248704663212439</v>
      </c>
      <c r="H654" s="2">
        <v>0.1010362694300518</v>
      </c>
      <c r="I654" s="2">
        <v>0.27720207253886009</v>
      </c>
      <c r="J654" s="2">
        <v>4.0360463307942983E-2</v>
      </c>
      <c r="K654" s="2">
        <v>43915.299999999646</v>
      </c>
      <c r="L654" s="2" t="s">
        <v>8213</v>
      </c>
      <c r="M654" s="3" t="str">
        <f ca="1">IFERROR(__xludf.DUMMYFUNCTION("REGEXREPLACE(F664,""\D"", """")
"),"23")</f>
        <v>23</v>
      </c>
    </row>
    <row r="655" spans="1:13" ht="15.75" customHeight="1" x14ac:dyDescent="0.25">
      <c r="A655" s="1">
        <v>1023</v>
      </c>
      <c r="B655" s="2">
        <v>1024</v>
      </c>
      <c r="C655" s="2" t="s">
        <v>2814</v>
      </c>
      <c r="D655" s="2">
        <v>0.17212563944402809</v>
      </c>
      <c r="E655" s="2">
        <v>0.26890928151619248</v>
      </c>
      <c r="F655" s="2">
        <v>0.62517289073305671</v>
      </c>
      <c r="G655" s="2">
        <v>9.5435684647302899E-2</v>
      </c>
      <c r="H655" s="2">
        <v>0.1161825726141079</v>
      </c>
      <c r="I655" s="2">
        <v>0.2420470262793914</v>
      </c>
      <c r="J655" s="2">
        <v>3.5655509716843857E-2</v>
      </c>
      <c r="K655" s="2">
        <v>79450.600000000079</v>
      </c>
      <c r="L655" s="2" t="s">
        <v>8573</v>
      </c>
      <c r="M655" s="3" t="str">
        <f ca="1">IFERROR(__xludf.DUMMYFUNCTION("REGEXREPLACE(F1025,""\D"", """")
"),"23")</f>
        <v>23</v>
      </c>
    </row>
    <row r="656" spans="1:13" ht="15.75" customHeight="1" x14ac:dyDescent="0.25">
      <c r="A656" s="1">
        <v>1138</v>
      </c>
      <c r="B656" s="2">
        <v>1139</v>
      </c>
      <c r="C656" s="2" t="s">
        <v>3117</v>
      </c>
      <c r="D656" s="2">
        <v>0.14272223126473349</v>
      </c>
      <c r="E656" s="2">
        <v>0.1679147067500861</v>
      </c>
      <c r="F656" s="2">
        <v>0.64423076923076927</v>
      </c>
      <c r="G656" s="2">
        <v>0.1153846153846154</v>
      </c>
      <c r="H656" s="2">
        <v>0.19230769230769229</v>
      </c>
      <c r="I656" s="2">
        <v>0.34294871794871801</v>
      </c>
      <c r="J656" s="2">
        <v>4.1250968391217349E-2</v>
      </c>
      <c r="K656" s="2">
        <v>35080.799999999843</v>
      </c>
      <c r="L656" s="2" t="s">
        <v>8688</v>
      </c>
      <c r="M656" s="3" t="str">
        <f ca="1">IFERROR(__xludf.DUMMYFUNCTION("REGEXREPLACE(F1140,""\D"", """")
"),"23")</f>
        <v>23</v>
      </c>
    </row>
    <row r="657" spans="1:13" ht="15.75" customHeight="1" x14ac:dyDescent="0.25">
      <c r="A657" s="1">
        <v>1274</v>
      </c>
      <c r="B657" s="2">
        <v>1275</v>
      </c>
      <c r="C657" s="2" t="s">
        <v>3487</v>
      </c>
      <c r="D657" s="2">
        <v>6.3348306661218698E-2</v>
      </c>
      <c r="E657" s="2">
        <v>9.7778698626438745E-2</v>
      </c>
      <c r="F657" s="2">
        <v>0.72549019607843135</v>
      </c>
      <c r="G657" s="2">
        <v>0.25490196078431371</v>
      </c>
      <c r="H657" s="2">
        <v>0.2156862745098039</v>
      </c>
      <c r="I657" s="2">
        <v>0.5490196078431373</v>
      </c>
      <c r="J657" s="2">
        <v>2.7652329407212271E-2</v>
      </c>
      <c r="K657" s="2">
        <v>6064.699999999998</v>
      </c>
      <c r="L657" s="2" t="s">
        <v>8824</v>
      </c>
      <c r="M657" s="3" t="str">
        <f ca="1">IFERROR(__xludf.DUMMYFUNCTION("REGEXREPLACE(F1276,""\D"", """")
"),"23")</f>
        <v>23</v>
      </c>
    </row>
    <row r="658" spans="1:13" ht="15.75" customHeight="1" x14ac:dyDescent="0.25">
      <c r="A658" s="1">
        <v>1422</v>
      </c>
      <c r="B658" s="2">
        <v>1423</v>
      </c>
      <c r="C658" s="2" t="s">
        <v>3899</v>
      </c>
      <c r="D658" s="2">
        <v>0.15414784280288951</v>
      </c>
      <c r="E658" s="2">
        <v>0.1722394102843039</v>
      </c>
      <c r="F658" s="2">
        <v>0.64133738601823709</v>
      </c>
      <c r="G658" s="2">
        <v>0.121580547112462</v>
      </c>
      <c r="H658" s="2">
        <v>0.1580547112462006</v>
      </c>
      <c r="I658" s="2">
        <v>0.32826747720364741</v>
      </c>
      <c r="J658" s="2">
        <v>4.1606710475194902E-2</v>
      </c>
      <c r="K658" s="2">
        <v>35666.699999999801</v>
      </c>
      <c r="L658" s="2" t="s">
        <v>8972</v>
      </c>
      <c r="M658" s="3" t="str">
        <f ca="1">IFERROR(__xludf.DUMMYFUNCTION("REGEXREPLACE(F1424,""\D"", """")
"),"23")</f>
        <v>23</v>
      </c>
    </row>
    <row r="659" spans="1:13" ht="15.75" customHeight="1" x14ac:dyDescent="0.25">
      <c r="A659" s="1">
        <v>1867</v>
      </c>
      <c r="B659" s="2">
        <v>1868</v>
      </c>
      <c r="C659" s="2" t="s">
        <v>5084</v>
      </c>
      <c r="D659" s="2">
        <v>0.16591265204375019</v>
      </c>
      <c r="E659" s="2">
        <v>0.12378410534510551</v>
      </c>
      <c r="F659" s="2">
        <v>0.63654618473895586</v>
      </c>
      <c r="G659" s="2">
        <v>0.11646586345381529</v>
      </c>
      <c r="H659" s="2">
        <v>0.18273092369477911</v>
      </c>
      <c r="I659" s="2">
        <v>0.33132530120481929</v>
      </c>
      <c r="J659" s="2">
        <v>4.7466870838875623E-2</v>
      </c>
      <c r="K659" s="2">
        <v>57107.699999999502</v>
      </c>
      <c r="L659" s="2" t="s">
        <v>9417</v>
      </c>
      <c r="M659" s="3" t="str">
        <f ca="1">IFERROR(__xludf.DUMMYFUNCTION("REGEXREPLACE(F1869,""\D"", """")
"),"23")</f>
        <v>23</v>
      </c>
    </row>
    <row r="660" spans="1:13" ht="15.75" customHeight="1" x14ac:dyDescent="0.25">
      <c r="A660" s="1">
        <v>2047</v>
      </c>
      <c r="B660" s="2">
        <v>2048</v>
      </c>
      <c r="C660" s="2" t="s">
        <v>5548</v>
      </c>
      <c r="D660" s="2">
        <v>0.15269383321001601</v>
      </c>
      <c r="E660" s="2">
        <v>0.15726716223258491</v>
      </c>
      <c r="F660" s="2">
        <v>0.6261363636363636</v>
      </c>
      <c r="G660" s="2">
        <v>0.1045454545454545</v>
      </c>
      <c r="H660" s="2">
        <v>0.1568181818181818</v>
      </c>
      <c r="I660" s="2">
        <v>0.29886363636363639</v>
      </c>
      <c r="J660" s="2">
        <v>3.8673490092169041E-2</v>
      </c>
      <c r="K660" s="2">
        <v>98359.000000000247</v>
      </c>
      <c r="L660" s="2" t="s">
        <v>9597</v>
      </c>
      <c r="M660" s="3" t="str">
        <f ca="1">IFERROR(__xludf.DUMMYFUNCTION("REGEXREPLACE(F2049,""\D"", """")
"),"23")</f>
        <v>23</v>
      </c>
    </row>
    <row r="661" spans="1:13" ht="15.75" customHeight="1" x14ac:dyDescent="0.25">
      <c r="A661" s="1">
        <v>2246</v>
      </c>
      <c r="B661" s="2">
        <v>2247</v>
      </c>
      <c r="C661" s="2" t="s">
        <v>6060</v>
      </c>
      <c r="D661" s="2">
        <v>0.1327868244536991</v>
      </c>
      <c r="E661" s="2">
        <v>0.12722730263091819</v>
      </c>
      <c r="F661" s="2">
        <v>0.63814180929095354</v>
      </c>
      <c r="G661" s="2">
        <v>0.1100244498777506</v>
      </c>
      <c r="H661" s="2">
        <v>0.2004889975550122</v>
      </c>
      <c r="I661" s="2">
        <v>0.34963325183374078</v>
      </c>
      <c r="J661" s="2">
        <v>3.8421813177880529E-2</v>
      </c>
      <c r="K661" s="2">
        <v>44828.399999999652</v>
      </c>
      <c r="L661" s="2" t="s">
        <v>9796</v>
      </c>
      <c r="M661" s="3" t="str">
        <f ca="1">IFERROR(__xludf.DUMMYFUNCTION("REGEXREPLACE(F2248,""\D"", """")
"),"23")</f>
        <v>23</v>
      </c>
    </row>
    <row r="662" spans="1:13" ht="15.75" customHeight="1" x14ac:dyDescent="0.25">
      <c r="A662" s="1">
        <v>2526</v>
      </c>
      <c r="B662" s="2">
        <v>2527</v>
      </c>
      <c r="C662" s="2" t="s">
        <v>6771</v>
      </c>
      <c r="D662" s="2">
        <v>0.17480079805019291</v>
      </c>
      <c r="E662" s="2">
        <v>0.1904558529980358</v>
      </c>
      <c r="F662" s="2">
        <v>0.58505154639175261</v>
      </c>
      <c r="G662" s="2">
        <v>0.14432989690721651</v>
      </c>
      <c r="H662" s="2">
        <v>0.1237113402061856</v>
      </c>
      <c r="I662" s="2">
        <v>0.28865979381443302</v>
      </c>
      <c r="J662" s="2">
        <v>4.5637978929871523E-2</v>
      </c>
      <c r="K662" s="2">
        <v>44807.999999999687</v>
      </c>
      <c r="L662" s="2" t="s">
        <v>10075</v>
      </c>
      <c r="M662" s="3" t="str">
        <f ca="1">IFERROR(__xludf.DUMMYFUNCTION("REGEXREPLACE(F2528,""\D"", """")
"),"23")</f>
        <v>23</v>
      </c>
    </row>
    <row r="663" spans="1:13" ht="15.75" customHeight="1" x14ac:dyDescent="0.25">
      <c r="A663" s="1">
        <v>2587</v>
      </c>
      <c r="B663" s="2">
        <v>2588</v>
      </c>
      <c r="C663" s="2" t="s">
        <v>6923</v>
      </c>
      <c r="D663" s="2">
        <v>0.1530270929380502</v>
      </c>
      <c r="E663" s="2">
        <v>0.27537278179189772</v>
      </c>
      <c r="F663" s="2">
        <v>0.65137614678899081</v>
      </c>
      <c r="G663" s="2">
        <v>4.5871559633027532E-2</v>
      </c>
      <c r="H663" s="2">
        <v>0.1376146788990826</v>
      </c>
      <c r="I663" s="2">
        <v>0.24770642201834861</v>
      </c>
      <c r="J663" s="2">
        <v>2.173024066578199E-2</v>
      </c>
      <c r="K663" s="2">
        <v>11986.000000000029</v>
      </c>
      <c r="L663" s="2" t="s">
        <v>10136</v>
      </c>
      <c r="M663" s="3" t="str">
        <f ca="1">IFERROR(__xludf.DUMMYFUNCTION("REGEXREPLACE(F2589,""\D"", """")
"),"23")</f>
        <v>23</v>
      </c>
    </row>
    <row r="664" spans="1:13" ht="15.75" customHeight="1" x14ac:dyDescent="0.25">
      <c r="A664" s="1">
        <v>2712</v>
      </c>
      <c r="B664" s="2">
        <v>2713</v>
      </c>
      <c r="C664" s="2" t="s">
        <v>7250</v>
      </c>
      <c r="D664" s="2">
        <v>0.1832847580938772</v>
      </c>
      <c r="E664" s="2">
        <v>8.8673745318448724E-2</v>
      </c>
      <c r="F664" s="2">
        <v>0.68468468468468469</v>
      </c>
      <c r="G664" s="2">
        <v>0.2072072072072072</v>
      </c>
      <c r="H664" s="2">
        <v>0.13513513513513509</v>
      </c>
      <c r="I664" s="2">
        <v>0.36036036036036029</v>
      </c>
      <c r="J664" s="2">
        <v>5.7353566231584698E-2</v>
      </c>
      <c r="K664" s="2">
        <v>13671.80000000003</v>
      </c>
      <c r="L664" s="2" t="s">
        <v>10260</v>
      </c>
      <c r="M664" s="3" t="str">
        <f ca="1">IFERROR(__xludf.DUMMYFUNCTION("REGEXREPLACE(F2714,""\D"", """")
"),"23")</f>
        <v>23</v>
      </c>
    </row>
    <row r="665" spans="1:13" ht="15.75" customHeight="1" x14ac:dyDescent="0.25">
      <c r="A665" s="1">
        <v>422</v>
      </c>
      <c r="B665" s="2">
        <v>423</v>
      </c>
      <c r="C665" s="2" t="s">
        <v>1195</v>
      </c>
      <c r="D665" s="2">
        <v>0.1317771570056035</v>
      </c>
      <c r="E665" s="2">
        <v>0.17470990429502731</v>
      </c>
      <c r="F665" s="2">
        <v>0.66428571428571426</v>
      </c>
      <c r="G665" s="2">
        <v>0.15</v>
      </c>
      <c r="H665" s="2">
        <v>0.15</v>
      </c>
      <c r="I665" s="2">
        <v>0.32857142857142863</v>
      </c>
      <c r="J665" s="2">
        <v>3.7398267839371682E-2</v>
      </c>
      <c r="K665" s="2">
        <v>15562.500000000029</v>
      </c>
      <c r="L665" s="2" t="s">
        <v>7973</v>
      </c>
      <c r="M665" s="3" t="str">
        <f ca="1">IFERROR(__xludf.DUMMYFUNCTION("REGEXREPLACE(F424,""\D"", """")
"),"24")</f>
        <v>24</v>
      </c>
    </row>
    <row r="666" spans="1:13" ht="15.75" customHeight="1" x14ac:dyDescent="0.25">
      <c r="A666" s="1">
        <v>745</v>
      </c>
      <c r="B666" s="2">
        <v>746</v>
      </c>
      <c r="C666" s="2" t="s">
        <v>2063</v>
      </c>
      <c r="D666" s="2">
        <v>0.1692335962887497</v>
      </c>
      <c r="E666" s="2">
        <v>0.1676332734190096</v>
      </c>
      <c r="F666" s="2">
        <v>0.64694280078895461</v>
      </c>
      <c r="G666" s="2">
        <v>9.270216962524655E-2</v>
      </c>
      <c r="H666" s="2">
        <v>0.1775147928994083</v>
      </c>
      <c r="I666" s="2">
        <v>0.30177514792899413</v>
      </c>
      <c r="J666" s="2">
        <v>4.2608990418695772E-2</v>
      </c>
      <c r="K666" s="2">
        <v>57627.599999999482</v>
      </c>
      <c r="L666" s="2" t="s">
        <v>8296</v>
      </c>
      <c r="M666" s="3" t="str">
        <f ca="1">IFERROR(__xludf.DUMMYFUNCTION("REGEXREPLACE(F747,""\D"", """")
"),"24")</f>
        <v>24</v>
      </c>
    </row>
    <row r="667" spans="1:13" ht="15.75" customHeight="1" x14ac:dyDescent="0.25">
      <c r="A667" s="1">
        <v>1407</v>
      </c>
      <c r="B667" s="2">
        <v>1408</v>
      </c>
      <c r="C667" s="2" t="s">
        <v>3857</v>
      </c>
      <c r="D667" s="2">
        <v>0.1851741171540332</v>
      </c>
      <c r="E667" s="2">
        <v>0.17189441269190661</v>
      </c>
      <c r="F667" s="2">
        <v>0.71391752577319589</v>
      </c>
      <c r="G667" s="2">
        <v>0.1314432989690722</v>
      </c>
      <c r="H667" s="2">
        <v>0.1494845360824742</v>
      </c>
      <c r="I667" s="2">
        <v>0.32731958762886598</v>
      </c>
      <c r="J667" s="2">
        <v>5.0797689442945188E-2</v>
      </c>
      <c r="K667" s="2">
        <v>41950.499999999687</v>
      </c>
      <c r="L667" s="2" t="s">
        <v>8957</v>
      </c>
      <c r="M667" s="3" t="str">
        <f ca="1">IFERROR(__xludf.DUMMYFUNCTION("REGEXREPLACE(F1409,""\D"", """")
"),"24")</f>
        <v>24</v>
      </c>
    </row>
    <row r="668" spans="1:13" ht="15.75" customHeight="1" x14ac:dyDescent="0.25">
      <c r="A668" s="1">
        <v>1448</v>
      </c>
      <c r="B668" s="2">
        <v>1449</v>
      </c>
      <c r="C668" s="2" t="s">
        <v>3971</v>
      </c>
      <c r="D668" s="2">
        <v>0.14943443666313691</v>
      </c>
      <c r="E668" s="2">
        <v>0.1461750812052276</v>
      </c>
      <c r="F668" s="2">
        <v>0.66106442577030811</v>
      </c>
      <c r="G668" s="2">
        <v>0.13445378151260501</v>
      </c>
      <c r="H668" s="2">
        <v>0.19047619047619049</v>
      </c>
      <c r="I668" s="2">
        <v>0.34453781512605042</v>
      </c>
      <c r="J668" s="2">
        <v>4.6736851387462697E-2</v>
      </c>
      <c r="K668" s="2">
        <v>40446.499999999724</v>
      </c>
      <c r="L668" s="2" t="s">
        <v>8998</v>
      </c>
      <c r="M668" s="3" t="str">
        <f ca="1">IFERROR(__xludf.DUMMYFUNCTION("REGEXREPLACE(F1450,""\D"", """")
"),"24")</f>
        <v>24</v>
      </c>
    </row>
    <row r="669" spans="1:13" ht="15.75" customHeight="1" x14ac:dyDescent="0.25">
      <c r="A669" s="1">
        <v>1782</v>
      </c>
      <c r="B669" s="2">
        <v>1783</v>
      </c>
      <c r="C669" s="2" t="s">
        <v>4852</v>
      </c>
      <c r="D669" s="2">
        <v>0.1580928857015296</v>
      </c>
      <c r="E669" s="2">
        <v>0.17398138941430999</v>
      </c>
      <c r="F669" s="2">
        <v>0.6354679802955665</v>
      </c>
      <c r="G669" s="2">
        <v>0.1576354679802956</v>
      </c>
      <c r="H669" s="2">
        <v>0.1133004926108374</v>
      </c>
      <c r="I669" s="2">
        <v>0.31034482758620691</v>
      </c>
      <c r="J669" s="2">
        <v>4.0353449844027202E-2</v>
      </c>
      <c r="K669" s="2">
        <v>23170.999999999982</v>
      </c>
      <c r="L669" s="2" t="s">
        <v>9332</v>
      </c>
      <c r="M669" s="3" t="str">
        <f ca="1">IFERROR(__xludf.DUMMYFUNCTION("REGEXREPLACE(F1784,""\D"", """")
"),"24")</f>
        <v>24</v>
      </c>
    </row>
    <row r="670" spans="1:13" ht="15.75" customHeight="1" x14ac:dyDescent="0.25">
      <c r="A670" s="1">
        <v>2011</v>
      </c>
      <c r="B670" s="2">
        <v>2012</v>
      </c>
      <c r="C670" s="2" t="s">
        <v>5454</v>
      </c>
      <c r="D670" s="2">
        <v>0.1279665901496653</v>
      </c>
      <c r="E670" s="2">
        <v>0.13622238425449529</v>
      </c>
      <c r="F670" s="2">
        <v>0.66956521739130437</v>
      </c>
      <c r="G670" s="2">
        <v>0.17826086956521739</v>
      </c>
      <c r="H670" s="2">
        <v>0.1231884057971015</v>
      </c>
      <c r="I670" s="2">
        <v>0.34637681159420292</v>
      </c>
      <c r="J670" s="2">
        <v>3.7398594731837952E-2</v>
      </c>
      <c r="K670" s="2">
        <v>78901.599999999744</v>
      </c>
      <c r="L670" s="2" t="s">
        <v>9561</v>
      </c>
      <c r="M670" s="3" t="str">
        <f ca="1">IFERROR(__xludf.DUMMYFUNCTION("REGEXREPLACE(F2013,""\D"", """")
"),"24")</f>
        <v>24</v>
      </c>
    </row>
    <row r="671" spans="1:13" ht="15.75" customHeight="1" x14ac:dyDescent="0.25">
      <c r="A671" s="1">
        <v>2678</v>
      </c>
      <c r="B671" s="2">
        <v>2679</v>
      </c>
      <c r="C671" s="2" t="s">
        <v>7157</v>
      </c>
      <c r="D671" s="2">
        <v>0.21133377809278281</v>
      </c>
      <c r="E671" s="2">
        <v>0.22030924802841759</v>
      </c>
      <c r="F671" s="2">
        <v>0.67045454545454541</v>
      </c>
      <c r="G671" s="2">
        <v>4.5454545454545463E-2</v>
      </c>
      <c r="H671" s="2">
        <v>0.15909090909090909</v>
      </c>
      <c r="I671" s="2">
        <v>0.25</v>
      </c>
      <c r="J671" s="2">
        <v>3.1742946248240138E-2</v>
      </c>
      <c r="K671" s="2">
        <v>9153.6000000000113</v>
      </c>
      <c r="L671" s="2" t="s">
        <v>10227</v>
      </c>
      <c r="M671" s="3" t="str">
        <f ca="1">IFERROR(__xludf.DUMMYFUNCTION("REGEXREPLACE(F2680,""\D"", """")
"),"24")</f>
        <v>24</v>
      </c>
    </row>
    <row r="672" spans="1:13" ht="15.75" customHeight="1" x14ac:dyDescent="0.25">
      <c r="A672" s="1">
        <v>46</v>
      </c>
      <c r="B672" s="2">
        <v>47</v>
      </c>
      <c r="C672" s="2" t="s">
        <v>146</v>
      </c>
      <c r="D672" s="2">
        <v>0.15771779878849221</v>
      </c>
      <c r="E672" s="2">
        <v>0.15020176661884879</v>
      </c>
      <c r="F672" s="2">
        <v>0.62250712250712248</v>
      </c>
      <c r="G672" s="2">
        <v>0.12820512820512819</v>
      </c>
      <c r="H672" s="2">
        <v>0.1623931623931624</v>
      </c>
      <c r="I672" s="2">
        <v>0.33048433048433051</v>
      </c>
      <c r="J672" s="2">
        <v>4.4958203367372149E-2</v>
      </c>
      <c r="K672" s="2">
        <v>79677.799999999712</v>
      </c>
      <c r="L672" s="2" t="s">
        <v>7597</v>
      </c>
      <c r="M672" s="3" t="str">
        <f ca="1">IFERROR(__xludf.DUMMYFUNCTION("REGEXREPLACE(F48,""\D"", """")
"),"25")</f>
        <v>25</v>
      </c>
    </row>
    <row r="673" spans="1:13" ht="15.75" customHeight="1" x14ac:dyDescent="0.25">
      <c r="A673" s="1">
        <v>357</v>
      </c>
      <c r="B673" s="2">
        <v>358</v>
      </c>
      <c r="C673" s="2" t="s">
        <v>1014</v>
      </c>
      <c r="D673" s="2">
        <v>0.19597624266961439</v>
      </c>
      <c r="E673" s="2">
        <v>0.22077456452504951</v>
      </c>
      <c r="F673" s="2">
        <v>0.64179104477611937</v>
      </c>
      <c r="G673" s="2">
        <v>8.9552238805970144E-2</v>
      </c>
      <c r="H673" s="2">
        <v>0.17910447761194029</v>
      </c>
      <c r="I673" s="2">
        <v>0.30348258706467662</v>
      </c>
      <c r="J673" s="2">
        <v>4.7279841003447509E-2</v>
      </c>
      <c r="K673" s="2">
        <v>21947.49999999996</v>
      </c>
      <c r="L673" s="2" t="s">
        <v>7908</v>
      </c>
      <c r="M673" s="3" t="str">
        <f ca="1">IFERROR(__xludf.DUMMYFUNCTION("REGEXREPLACE(F359,""\D"", """")
"),"25")</f>
        <v>25</v>
      </c>
    </row>
    <row r="674" spans="1:13" ht="15.75" customHeight="1" x14ac:dyDescent="0.25">
      <c r="A674" s="1">
        <v>1265</v>
      </c>
      <c r="B674" s="2">
        <v>1266</v>
      </c>
      <c r="C674" s="2" t="s">
        <v>3465</v>
      </c>
      <c r="D674" s="2">
        <v>0.1651297580496125</v>
      </c>
      <c r="E674" s="2">
        <v>0.13934678483617019</v>
      </c>
      <c r="F674" s="2">
        <v>0.62446351931330468</v>
      </c>
      <c r="G674" s="2">
        <v>0.13304721030042921</v>
      </c>
      <c r="H674" s="2">
        <v>0.1630901287553648</v>
      </c>
      <c r="I674" s="2">
        <v>0.3283261802575107</v>
      </c>
      <c r="J674" s="2">
        <v>4.7810136746916608E-2</v>
      </c>
      <c r="K674" s="2">
        <v>52597.799999999523</v>
      </c>
      <c r="L674" s="2" t="s">
        <v>8815</v>
      </c>
      <c r="M674" s="3" t="str">
        <f ca="1">IFERROR(__xludf.DUMMYFUNCTION("REGEXREPLACE(F1267,""\D"", """")
"),"25")</f>
        <v>25</v>
      </c>
    </row>
    <row r="675" spans="1:13" ht="15.75" customHeight="1" x14ac:dyDescent="0.25">
      <c r="A675" s="1">
        <v>1313</v>
      </c>
      <c r="B675" s="2">
        <v>1314</v>
      </c>
      <c r="C675" s="2" t="s">
        <v>3593</v>
      </c>
      <c r="D675" s="2">
        <v>0.14745816384545321</v>
      </c>
      <c r="E675" s="2">
        <v>0.1796775971737842</v>
      </c>
      <c r="F675" s="2">
        <v>0.6398104265402843</v>
      </c>
      <c r="G675" s="2">
        <v>0.1216429699842022</v>
      </c>
      <c r="H675" s="2">
        <v>0.14060031595576619</v>
      </c>
      <c r="I675" s="2">
        <v>0.30805687203791471</v>
      </c>
      <c r="J675" s="2">
        <v>3.8008682133779163E-2</v>
      </c>
      <c r="K675" s="2">
        <v>70051.599999999598</v>
      </c>
      <c r="L675" s="2" t="s">
        <v>8863</v>
      </c>
      <c r="M675" s="3" t="str">
        <f ca="1">IFERROR(__xludf.DUMMYFUNCTION("REGEXREPLACE(F1315,""\D"", """")
"),"25")</f>
        <v>25</v>
      </c>
    </row>
    <row r="676" spans="1:13" ht="15.75" customHeight="1" x14ac:dyDescent="0.25">
      <c r="A676" s="1">
        <v>1365</v>
      </c>
      <c r="B676" s="2">
        <v>1366</v>
      </c>
      <c r="C676" s="2" t="s">
        <v>3736</v>
      </c>
      <c r="D676" s="2">
        <v>0.21252915981440951</v>
      </c>
      <c r="E676" s="2">
        <v>0.17611707069172089</v>
      </c>
      <c r="F676" s="2">
        <v>0.63251670378619151</v>
      </c>
      <c r="G676" s="2">
        <v>0.1692650334075724</v>
      </c>
      <c r="H676" s="2">
        <v>0.1291759465478842</v>
      </c>
      <c r="I676" s="2">
        <v>0.34298440979955458</v>
      </c>
      <c r="J676" s="2">
        <v>6.1690838938559943E-2</v>
      </c>
      <c r="K676" s="2">
        <v>51348.39999999955</v>
      </c>
      <c r="L676" s="2" t="s">
        <v>8915</v>
      </c>
      <c r="M676" s="3" t="str">
        <f ca="1">IFERROR(__xludf.DUMMYFUNCTION("REGEXREPLACE(F1367,""\D"", """")
"),"25")</f>
        <v>25</v>
      </c>
    </row>
    <row r="677" spans="1:13" ht="15.75" customHeight="1" x14ac:dyDescent="0.25">
      <c r="A677" s="1">
        <v>1667</v>
      </c>
      <c r="B677" s="2">
        <v>1668</v>
      </c>
      <c r="C677" s="2" t="s">
        <v>4537</v>
      </c>
      <c r="D677" s="2">
        <v>0.16011838194136671</v>
      </c>
      <c r="E677" s="2">
        <v>0.1421888007323408</v>
      </c>
      <c r="F677" s="2">
        <v>0.64415156507413507</v>
      </c>
      <c r="G677" s="2">
        <v>0.1268533772652389</v>
      </c>
      <c r="H677" s="2">
        <v>0.1680395387149918</v>
      </c>
      <c r="I677" s="2">
        <v>0.33607907742998361</v>
      </c>
      <c r="J677" s="2">
        <v>4.6086459786145277E-2</v>
      </c>
      <c r="K677" s="2">
        <v>67598.899999999601</v>
      </c>
      <c r="L677" s="2" t="s">
        <v>9217</v>
      </c>
      <c r="M677" s="3" t="str">
        <f ca="1">IFERROR(__xludf.DUMMYFUNCTION("REGEXREPLACE(F1669,""\D"", """")
"),"25")</f>
        <v>25</v>
      </c>
    </row>
    <row r="678" spans="1:13" ht="15.75" customHeight="1" x14ac:dyDescent="0.25">
      <c r="A678" s="1">
        <v>1747</v>
      </c>
      <c r="B678" s="2">
        <v>1748</v>
      </c>
      <c r="C678" s="2" t="s">
        <v>4753</v>
      </c>
      <c r="D678" s="2">
        <v>9.8141171999115817E-2</v>
      </c>
      <c r="E678" s="2">
        <v>9.6534957131277174E-2</v>
      </c>
      <c r="F678" s="2">
        <v>0.63265306122448983</v>
      </c>
      <c r="G678" s="2">
        <v>0.2857142857142857</v>
      </c>
      <c r="H678" s="2">
        <v>0.1224489795918367</v>
      </c>
      <c r="I678" s="2">
        <v>0.44897959183673469</v>
      </c>
      <c r="J678" s="2">
        <v>3.094418828481026E-2</v>
      </c>
      <c r="K678" s="2">
        <v>6010.5999999999995</v>
      </c>
      <c r="L678" s="2" t="s">
        <v>9297</v>
      </c>
      <c r="M678" s="3" t="str">
        <f ca="1">IFERROR(__xludf.DUMMYFUNCTION("REGEXREPLACE(F1749,""\D"", """")
"),"25")</f>
        <v>25</v>
      </c>
    </row>
    <row r="679" spans="1:13" ht="15.75" customHeight="1" x14ac:dyDescent="0.25">
      <c r="A679" s="1">
        <v>1979</v>
      </c>
      <c r="B679" s="2">
        <v>1980</v>
      </c>
      <c r="C679" s="2" t="s">
        <v>5368</v>
      </c>
      <c r="D679" s="2">
        <v>0.17917970288842089</v>
      </c>
      <c r="E679" s="2">
        <v>0.17550031485659989</v>
      </c>
      <c r="F679" s="2">
        <v>0.63855421686746983</v>
      </c>
      <c r="G679" s="2">
        <v>0.1032702237521515</v>
      </c>
      <c r="H679" s="2">
        <v>0.15146299483648881</v>
      </c>
      <c r="I679" s="2">
        <v>0.2908777969018933</v>
      </c>
      <c r="J679" s="2">
        <v>4.4073697911436088E-2</v>
      </c>
      <c r="K679" s="2">
        <v>65146.899999999689</v>
      </c>
      <c r="L679" s="2" t="s">
        <v>9529</v>
      </c>
      <c r="M679" s="3" t="str">
        <f ca="1">IFERROR(__xludf.DUMMYFUNCTION("REGEXREPLACE(F1981,""\D"", """")
"),"25")</f>
        <v>25</v>
      </c>
    </row>
    <row r="680" spans="1:13" ht="15.75" customHeight="1" x14ac:dyDescent="0.25">
      <c r="A680" s="1">
        <v>2564</v>
      </c>
      <c r="B680" s="2">
        <v>2565</v>
      </c>
      <c r="C680" s="2" t="s">
        <v>6864</v>
      </c>
      <c r="D680" s="2">
        <v>0.1635024428630717</v>
      </c>
      <c r="E680" s="2">
        <v>9.7322348954956575E-2</v>
      </c>
      <c r="F680" s="2">
        <v>0.6216216216216216</v>
      </c>
      <c r="G680" s="2">
        <v>0.2162162162162162</v>
      </c>
      <c r="H680" s="2">
        <v>0.1081081081081081</v>
      </c>
      <c r="I680" s="2">
        <v>0.3783783783783784</v>
      </c>
      <c r="J680" s="2">
        <v>3.8524211660472922E-2</v>
      </c>
      <c r="K680" s="2">
        <v>4380.4999999999973</v>
      </c>
      <c r="L680" s="2" t="s">
        <v>10113</v>
      </c>
      <c r="M680" s="3" t="str">
        <f ca="1">IFERROR(__xludf.DUMMYFUNCTION("REGEXREPLACE(F2566,""\D"", """")
"),"25")</f>
        <v>25</v>
      </c>
    </row>
    <row r="681" spans="1:13" ht="15.75" customHeight="1" x14ac:dyDescent="0.25">
      <c r="A681" s="1">
        <v>2807</v>
      </c>
      <c r="B681" s="2">
        <v>2808</v>
      </c>
      <c r="C681" s="2" t="s">
        <v>7496</v>
      </c>
      <c r="D681" s="2">
        <v>0.1633510947983956</v>
      </c>
      <c r="E681" s="2">
        <v>0.30352906982422823</v>
      </c>
      <c r="F681" s="2">
        <v>0.6058394160583942</v>
      </c>
      <c r="G681" s="2">
        <v>0.10364963503649639</v>
      </c>
      <c r="H681" s="2">
        <v>9.6350364963503646E-2</v>
      </c>
      <c r="I681" s="2">
        <v>0.23065693430656931</v>
      </c>
      <c r="J681" s="2">
        <v>3.2017878000762813E-2</v>
      </c>
      <c r="K681" s="2">
        <v>76945.199999999837</v>
      </c>
      <c r="L681" s="2" t="s">
        <v>10350</v>
      </c>
      <c r="M681" s="3" t="str">
        <f ca="1">IFERROR(__xludf.DUMMYFUNCTION("REGEXREPLACE(F2809,""\D"", """")
"),"25")</f>
        <v>25</v>
      </c>
    </row>
    <row r="682" spans="1:13" ht="15.75" customHeight="1" x14ac:dyDescent="0.25">
      <c r="A682" s="1">
        <v>400</v>
      </c>
      <c r="B682" s="2">
        <v>401</v>
      </c>
      <c r="C682" s="2" t="s">
        <v>1134</v>
      </c>
      <c r="D682" s="2">
        <v>0.19283797521730861</v>
      </c>
      <c r="E682" s="2">
        <v>0.13221690153368301</v>
      </c>
      <c r="F682" s="2">
        <v>0.64356435643564358</v>
      </c>
      <c r="G682" s="2">
        <v>9.9009900990099011E-3</v>
      </c>
      <c r="H682" s="2">
        <v>0.31683168316831678</v>
      </c>
      <c r="I682" s="2">
        <v>0.33663366336633671</v>
      </c>
      <c r="J682" s="2">
        <v>3.9750040383444658E-2</v>
      </c>
      <c r="K682" s="2">
        <v>11723.700000000021</v>
      </c>
      <c r="L682" s="2" t="s">
        <v>7951</v>
      </c>
      <c r="M682" s="3" t="str">
        <f ca="1">IFERROR(__xludf.DUMMYFUNCTION("REGEXREPLACE(F402,""\D"", """")
"),"26")</f>
        <v>26</v>
      </c>
    </row>
    <row r="683" spans="1:13" ht="15.75" customHeight="1" x14ac:dyDescent="0.25">
      <c r="A683" s="1">
        <v>893</v>
      </c>
      <c r="B683" s="2">
        <v>894</v>
      </c>
      <c r="C683" s="2" t="s">
        <v>2455</v>
      </c>
      <c r="D683" s="2">
        <v>0.21481687370988359</v>
      </c>
      <c r="E683" s="2">
        <v>0.2089297756256549</v>
      </c>
      <c r="F683" s="2">
        <v>0.5934959349593496</v>
      </c>
      <c r="G683" s="2">
        <v>0.11382113821138209</v>
      </c>
      <c r="H683" s="2">
        <v>0.1056910569105691</v>
      </c>
      <c r="I683" s="2">
        <v>0.28455284552845528</v>
      </c>
      <c r="J683" s="2">
        <v>4.4851415036912583E-2</v>
      </c>
      <c r="K683" s="2">
        <v>28374.60000000002</v>
      </c>
      <c r="L683" s="2" t="s">
        <v>8444</v>
      </c>
      <c r="M683" s="3" t="str">
        <f ca="1">IFERROR(__xludf.DUMMYFUNCTION("REGEXREPLACE(F895,""\D"", """")
"),"26")</f>
        <v>26</v>
      </c>
    </row>
    <row r="684" spans="1:13" ht="15.75" customHeight="1" x14ac:dyDescent="0.25">
      <c r="A684" s="1">
        <v>1279</v>
      </c>
      <c r="B684" s="2">
        <v>1280</v>
      </c>
      <c r="C684" s="2" t="s">
        <v>3501</v>
      </c>
      <c r="D684" s="2">
        <v>0.1768663721147172</v>
      </c>
      <c r="E684" s="2">
        <v>5.9118436774322693E-2</v>
      </c>
      <c r="F684" s="2">
        <v>0.70270270270270274</v>
      </c>
      <c r="G684" s="2">
        <v>0.19594594594594589</v>
      </c>
      <c r="H684" s="2">
        <v>0.20270270270270269</v>
      </c>
      <c r="I684" s="2">
        <v>0.4391891891891892</v>
      </c>
      <c r="J684" s="2">
        <v>6.8332682584803489E-2</v>
      </c>
      <c r="K684" s="2">
        <v>17099.500000000029</v>
      </c>
      <c r="L684" s="2" t="s">
        <v>8829</v>
      </c>
      <c r="M684" s="3" t="str">
        <f ca="1">IFERROR(__xludf.DUMMYFUNCTION("REGEXREPLACE(F1281,""\D"", """")
"),"26")</f>
        <v>26</v>
      </c>
    </row>
    <row r="685" spans="1:13" ht="15.75" customHeight="1" x14ac:dyDescent="0.25">
      <c r="A685" s="1">
        <v>1649</v>
      </c>
      <c r="B685" s="2">
        <v>1650</v>
      </c>
      <c r="C685" s="2" t="s">
        <v>4493</v>
      </c>
      <c r="D685" s="2">
        <v>0.16554511438271069</v>
      </c>
      <c r="E685" s="2">
        <v>0.18929660145544649</v>
      </c>
      <c r="F685" s="2">
        <v>0.62370370370370365</v>
      </c>
      <c r="G685" s="2">
        <v>9.6296296296296297E-2</v>
      </c>
      <c r="H685" s="2">
        <v>0.14222222222222219</v>
      </c>
      <c r="I685" s="2">
        <v>0.27407407407407408</v>
      </c>
      <c r="J685" s="2">
        <v>3.8185346665874087E-2</v>
      </c>
      <c r="K685" s="2">
        <v>74865.799999999785</v>
      </c>
      <c r="L685" s="2" t="s">
        <v>9199</v>
      </c>
      <c r="M685" s="3" t="str">
        <f ca="1">IFERROR(__xludf.DUMMYFUNCTION("REGEXREPLACE(F1651,""\D"", """")
"),"26")</f>
        <v>26</v>
      </c>
    </row>
    <row r="686" spans="1:13" ht="15.75" customHeight="1" x14ac:dyDescent="0.25">
      <c r="A686" s="1">
        <v>1757</v>
      </c>
      <c r="B686" s="2">
        <v>1758</v>
      </c>
      <c r="C686" s="2" t="s">
        <v>4781</v>
      </c>
      <c r="D686" s="2">
        <v>0.19323577242074569</v>
      </c>
      <c r="E686" s="2">
        <v>0.1037763908830422</v>
      </c>
      <c r="F686" s="2">
        <v>0.69047619047619047</v>
      </c>
      <c r="G686" s="2">
        <v>0.2142857142857143</v>
      </c>
      <c r="H686" s="2">
        <v>0.119047619047619</v>
      </c>
      <c r="I686" s="2">
        <v>0.34523809523809518</v>
      </c>
      <c r="J686" s="2">
        <v>5.5878805251158889E-2</v>
      </c>
      <c r="K686" s="2">
        <v>9191.8000000000156</v>
      </c>
      <c r="L686" s="2" t="s">
        <v>9307</v>
      </c>
      <c r="M686" s="3" t="str">
        <f ca="1">IFERROR(__xludf.DUMMYFUNCTION("REGEXREPLACE(F1759,""\D"", """")
"),"26")</f>
        <v>26</v>
      </c>
    </row>
    <row r="687" spans="1:13" ht="15.75" customHeight="1" x14ac:dyDescent="0.25">
      <c r="A687" s="1">
        <v>2142</v>
      </c>
      <c r="B687" s="2">
        <v>2143</v>
      </c>
      <c r="C687" s="2" t="s">
        <v>5788</v>
      </c>
      <c r="D687" s="2">
        <v>0.15171739286488889</v>
      </c>
      <c r="E687" s="2">
        <v>0.28641715136688889</v>
      </c>
      <c r="F687" s="2">
        <v>0.57260273972602738</v>
      </c>
      <c r="G687" s="2">
        <v>0.1027397260273973</v>
      </c>
      <c r="H687" s="2">
        <v>0.13013698630136991</v>
      </c>
      <c r="I687" s="2">
        <v>0.26849315068493151</v>
      </c>
      <c r="J687" s="2">
        <v>3.4581745990007143E-2</v>
      </c>
      <c r="K687" s="2">
        <v>82999.699999999822</v>
      </c>
      <c r="L687" s="2" t="s">
        <v>9692</v>
      </c>
      <c r="M687" s="3" t="str">
        <f ca="1">IFERROR(__xludf.DUMMYFUNCTION("REGEXREPLACE(F2144,""\D"", """")
"),"26")</f>
        <v>26</v>
      </c>
    </row>
    <row r="688" spans="1:13" ht="15.75" customHeight="1" x14ac:dyDescent="0.25">
      <c r="A688" s="1">
        <v>171</v>
      </c>
      <c r="B688" s="2">
        <v>172</v>
      </c>
      <c r="C688" s="2" t="s">
        <v>506</v>
      </c>
      <c r="D688" s="2">
        <v>0.2284991226574869</v>
      </c>
      <c r="E688" s="2">
        <v>0.25171710584773849</v>
      </c>
      <c r="F688" s="2">
        <v>0.64661654135338342</v>
      </c>
      <c r="G688" s="2">
        <v>7.5187969924812026E-2</v>
      </c>
      <c r="H688" s="2">
        <v>0.14285714285714279</v>
      </c>
      <c r="I688" s="2">
        <v>0.25563909774436089</v>
      </c>
      <c r="J688" s="2">
        <v>4.3198265637814037E-2</v>
      </c>
      <c r="K688" s="2">
        <v>14310.30000000003</v>
      </c>
      <c r="L688" s="2" t="s">
        <v>7722</v>
      </c>
      <c r="M688" s="3" t="str">
        <f ca="1">IFERROR(__xludf.DUMMYFUNCTION("REGEXREPLACE(F173,""\D"", """")
"),"27")</f>
        <v>27</v>
      </c>
    </row>
    <row r="689" spans="1:13" ht="15.75" customHeight="1" x14ac:dyDescent="0.25">
      <c r="A689" s="1">
        <v>300</v>
      </c>
      <c r="B689" s="2">
        <v>301</v>
      </c>
      <c r="C689" s="2" t="s">
        <v>859</v>
      </c>
      <c r="D689" s="2">
        <v>0.14970746905394719</v>
      </c>
      <c r="E689" s="2">
        <v>0.21311774934988209</v>
      </c>
      <c r="F689" s="2">
        <v>0.55696202531645567</v>
      </c>
      <c r="G689" s="2">
        <v>0.12658227848101269</v>
      </c>
      <c r="H689" s="2">
        <v>0.13924050632911389</v>
      </c>
      <c r="I689" s="2">
        <v>0.30379746835443039</v>
      </c>
      <c r="J689" s="2">
        <v>3.8234466324047769E-2</v>
      </c>
      <c r="K689" s="2">
        <v>27261.59999999998</v>
      </c>
      <c r="L689" s="2" t="s">
        <v>7851</v>
      </c>
      <c r="M689" s="3" t="str">
        <f ca="1">IFERROR(__xludf.DUMMYFUNCTION("REGEXREPLACE(F302,""\D"", """")
"),"27")</f>
        <v>27</v>
      </c>
    </row>
    <row r="690" spans="1:13" ht="15.75" customHeight="1" x14ac:dyDescent="0.25">
      <c r="A690" s="1">
        <v>499</v>
      </c>
      <c r="B690" s="2">
        <v>500</v>
      </c>
      <c r="C690" s="2" t="s">
        <v>1400</v>
      </c>
      <c r="D690" s="2">
        <v>0.1203098779286265</v>
      </c>
      <c r="E690" s="2">
        <v>0.13955972949044521</v>
      </c>
      <c r="F690" s="2">
        <v>0.61016949152542377</v>
      </c>
      <c r="G690" s="2">
        <v>0.13559322033898311</v>
      </c>
      <c r="H690" s="2">
        <v>0.15254237288135589</v>
      </c>
      <c r="I690" s="2">
        <v>0.33898305084745761</v>
      </c>
      <c r="J690" s="2">
        <v>2.962422329158616E-2</v>
      </c>
      <c r="K690" s="2">
        <v>6828.6</v>
      </c>
      <c r="L690" s="2" t="s">
        <v>8050</v>
      </c>
      <c r="M690" s="3" t="str">
        <f ca="1">IFERROR(__xludf.DUMMYFUNCTION("REGEXREPLACE(F501,""\D"", """")
"),"27")</f>
        <v>27</v>
      </c>
    </row>
    <row r="691" spans="1:13" ht="15.75" customHeight="1" x14ac:dyDescent="0.25">
      <c r="A691" s="1">
        <v>664</v>
      </c>
      <c r="B691" s="2">
        <v>665</v>
      </c>
      <c r="C691" s="2" t="s">
        <v>1850</v>
      </c>
      <c r="D691" s="2">
        <v>0.16304270922757691</v>
      </c>
      <c r="E691" s="2">
        <v>0.35477108484536413</v>
      </c>
      <c r="F691" s="2">
        <v>0.57460317460317456</v>
      </c>
      <c r="G691" s="2">
        <v>8.5714285714285715E-2</v>
      </c>
      <c r="H691" s="2">
        <v>0.1111111111111111</v>
      </c>
      <c r="I691" s="2">
        <v>0.22698412698412701</v>
      </c>
      <c r="J691" s="2">
        <v>3.118778308223286E-2</v>
      </c>
      <c r="K691" s="2">
        <v>70141.099999999744</v>
      </c>
      <c r="L691" s="2" t="s">
        <v>8215</v>
      </c>
      <c r="M691" s="3" t="str">
        <f ca="1">IFERROR(__xludf.DUMMYFUNCTION("REGEXREPLACE(F666,""\D"", """")
"),"27")</f>
        <v>27</v>
      </c>
    </row>
    <row r="692" spans="1:13" ht="15.75" customHeight="1" x14ac:dyDescent="0.25">
      <c r="A692" s="1">
        <v>688</v>
      </c>
      <c r="B692" s="2">
        <v>689</v>
      </c>
      <c r="C692" s="2" t="s">
        <v>1912</v>
      </c>
      <c r="D692" s="2">
        <v>0.11280215347319671</v>
      </c>
      <c r="E692" s="2">
        <v>0.1723134567796028</v>
      </c>
      <c r="F692" s="2">
        <v>0.60540540540540544</v>
      </c>
      <c r="G692" s="2">
        <v>0.1189189189189189</v>
      </c>
      <c r="H692" s="2">
        <v>0.17297297297297301</v>
      </c>
      <c r="I692" s="2">
        <v>0.29729729729729731</v>
      </c>
      <c r="J692" s="2">
        <v>3.0867159623819088E-2</v>
      </c>
      <c r="K692" s="2">
        <v>20493.399999999991</v>
      </c>
      <c r="L692" s="2" t="s">
        <v>8239</v>
      </c>
      <c r="M692" s="3" t="str">
        <f ca="1">IFERROR(__xludf.DUMMYFUNCTION("REGEXREPLACE(F690,""\D"", """")
"),"27")</f>
        <v>27</v>
      </c>
    </row>
    <row r="693" spans="1:13" ht="15.75" customHeight="1" x14ac:dyDescent="0.25">
      <c r="A693" s="1">
        <v>1098</v>
      </c>
      <c r="B693" s="2">
        <v>1099</v>
      </c>
      <c r="C693" s="2" t="s">
        <v>3013</v>
      </c>
      <c r="D693" s="2">
        <v>0.1002093015829796</v>
      </c>
      <c r="E693" s="2">
        <v>0.219591148178992</v>
      </c>
      <c r="F693" s="2">
        <v>0.66865079365079361</v>
      </c>
      <c r="G693" s="2">
        <v>0.1031746031746032</v>
      </c>
      <c r="H693" s="2">
        <v>0.15476190476190479</v>
      </c>
      <c r="I693" s="2">
        <v>0.28373015873015872</v>
      </c>
      <c r="J693" s="2">
        <v>2.4841869185587059E-2</v>
      </c>
      <c r="K693" s="2">
        <v>54027.699999999473</v>
      </c>
      <c r="L693" s="2" t="s">
        <v>8648</v>
      </c>
      <c r="M693" s="3" t="str">
        <f ca="1">IFERROR(__xludf.DUMMYFUNCTION("REGEXREPLACE(F1100,""\D"", """")
"),"27")</f>
        <v>27</v>
      </c>
    </row>
    <row r="694" spans="1:13" ht="15.75" customHeight="1" x14ac:dyDescent="0.25">
      <c r="A694" s="1">
        <v>1824</v>
      </c>
      <c r="B694" s="2">
        <v>1825</v>
      </c>
      <c r="C694" s="2" t="s">
        <v>4969</v>
      </c>
      <c r="D694" s="2">
        <v>0.19904784823342081</v>
      </c>
      <c r="E694" s="2">
        <v>0.22304328930196979</v>
      </c>
      <c r="F694" s="2">
        <v>0.63049095607235139</v>
      </c>
      <c r="G694" s="2">
        <v>0.15762273901808779</v>
      </c>
      <c r="H694" s="2">
        <v>0.1214470284237726</v>
      </c>
      <c r="I694" s="2">
        <v>0.30490956072351422</v>
      </c>
      <c r="J694" s="2">
        <v>5.3834389275903893E-2</v>
      </c>
      <c r="K694" s="2">
        <v>44205.299999999668</v>
      </c>
      <c r="L694" s="2" t="s">
        <v>9374</v>
      </c>
      <c r="M694" s="3" t="str">
        <f ca="1">IFERROR(__xludf.DUMMYFUNCTION("REGEXREPLACE(F1826,""\D"", """")
"),"27")</f>
        <v>27</v>
      </c>
    </row>
    <row r="695" spans="1:13" ht="15.75" customHeight="1" x14ac:dyDescent="0.25">
      <c r="A695" s="1">
        <v>2706</v>
      </c>
      <c r="B695" s="2">
        <v>2707</v>
      </c>
      <c r="C695" s="2" t="s">
        <v>7231</v>
      </c>
      <c r="D695" s="2">
        <v>0.34126233926435029</v>
      </c>
      <c r="E695" s="2">
        <v>0.19970801112124251</v>
      </c>
      <c r="F695" s="2">
        <v>0.7857142857142857</v>
      </c>
      <c r="G695" s="2">
        <v>0.1071428571428571</v>
      </c>
      <c r="H695" s="2">
        <v>0.1785714285714286</v>
      </c>
      <c r="I695" s="2">
        <v>0.32142857142857151</v>
      </c>
      <c r="J695" s="2">
        <v>6.2800761608991423E-2</v>
      </c>
      <c r="K695" s="2">
        <v>3004.5999999999981</v>
      </c>
      <c r="L695" s="2" t="s">
        <v>10254</v>
      </c>
      <c r="M695" s="3" t="str">
        <f ca="1">IFERROR(__xludf.DUMMYFUNCTION("REGEXREPLACE(F2708,""\D"", """")
"),"27")</f>
        <v>27</v>
      </c>
    </row>
    <row r="696" spans="1:13" ht="15.75" customHeight="1" x14ac:dyDescent="0.25">
      <c r="A696" s="1">
        <v>659</v>
      </c>
      <c r="B696" s="2">
        <v>660</v>
      </c>
      <c r="C696" s="2" t="s">
        <v>1835</v>
      </c>
      <c r="D696" s="2">
        <v>0.1120164245746187</v>
      </c>
      <c r="E696" s="2">
        <v>0.2449779736971783</v>
      </c>
      <c r="F696" s="2">
        <v>0.6271186440677966</v>
      </c>
      <c r="G696" s="2">
        <v>0.13559322033898311</v>
      </c>
      <c r="H696" s="2">
        <v>0.13559322033898311</v>
      </c>
      <c r="I696" s="2">
        <v>0.28389830508474578</v>
      </c>
      <c r="J696" s="2">
        <v>2.925254183874872E-2</v>
      </c>
      <c r="K696" s="2">
        <v>26689.09999999998</v>
      </c>
      <c r="L696" s="2" t="s">
        <v>8210</v>
      </c>
      <c r="M696" s="3" t="str">
        <f ca="1">IFERROR(__xludf.DUMMYFUNCTION("REGEXREPLACE(F661,""\D"", """")
"),"28")</f>
        <v>28</v>
      </c>
    </row>
    <row r="697" spans="1:13" ht="15.75" customHeight="1" x14ac:dyDescent="0.25">
      <c r="A697" s="1">
        <v>826</v>
      </c>
      <c r="B697" s="2">
        <v>827</v>
      </c>
      <c r="C697" s="2" t="s">
        <v>2285</v>
      </c>
      <c r="D697" s="2">
        <v>0.17500316830690851</v>
      </c>
      <c r="E697" s="2">
        <v>0.119679524758358</v>
      </c>
      <c r="F697" s="2">
        <v>0.6240409207161125</v>
      </c>
      <c r="G697" s="2">
        <v>0.1176470588235294</v>
      </c>
      <c r="H697" s="2">
        <v>0.18414322250639389</v>
      </c>
      <c r="I697" s="2">
        <v>0.33759590792838873</v>
      </c>
      <c r="J697" s="2">
        <v>5.0296076304351511E-2</v>
      </c>
      <c r="K697" s="2">
        <v>44290.399999999689</v>
      </c>
      <c r="L697" s="2" t="s">
        <v>8377</v>
      </c>
      <c r="M697" s="3" t="str">
        <f ca="1">IFERROR(__xludf.DUMMYFUNCTION("REGEXREPLACE(F828,""\D"", """")
"),"28")</f>
        <v>28</v>
      </c>
    </row>
    <row r="698" spans="1:13" ht="15.75" customHeight="1" x14ac:dyDescent="0.25">
      <c r="A698" s="1">
        <v>1136</v>
      </c>
      <c r="B698" s="2">
        <v>1137</v>
      </c>
      <c r="C698" s="2" t="s">
        <v>3112</v>
      </c>
      <c r="D698" s="2">
        <v>0.2807801152348442</v>
      </c>
      <c r="E698" s="2">
        <v>8.1585236022068186E-2</v>
      </c>
      <c r="F698" s="2">
        <v>0.77586206896551724</v>
      </c>
      <c r="G698" s="2">
        <v>0.37931034482758619</v>
      </c>
      <c r="H698" s="2">
        <v>0.1206896551724138</v>
      </c>
      <c r="I698" s="2">
        <v>0.51724137931034486</v>
      </c>
      <c r="J698" s="2">
        <v>9.7982148567711647E-2</v>
      </c>
      <c r="K698" s="2">
        <v>6958.8999999999978</v>
      </c>
      <c r="L698" s="2" t="s">
        <v>8686</v>
      </c>
      <c r="M698" s="3" t="str">
        <f ca="1">IFERROR(__xludf.DUMMYFUNCTION("REGEXREPLACE(F1138,""\D"", """")
"),"28")</f>
        <v>28</v>
      </c>
    </row>
    <row r="699" spans="1:13" ht="15.75" customHeight="1" x14ac:dyDescent="0.25">
      <c r="A699" s="1">
        <v>282</v>
      </c>
      <c r="B699" s="2">
        <v>283</v>
      </c>
      <c r="C699" s="2" t="s">
        <v>806</v>
      </c>
      <c r="D699" s="2">
        <v>0.1534429657453667</v>
      </c>
      <c r="E699" s="2">
        <v>0.14593671256411589</v>
      </c>
      <c r="F699" s="2">
        <v>0.66115702479338845</v>
      </c>
      <c r="G699" s="2">
        <v>0.23140495867768601</v>
      </c>
      <c r="H699" s="2">
        <v>0.11570247933884301</v>
      </c>
      <c r="I699" s="2">
        <v>0.37190082644628097</v>
      </c>
      <c r="J699" s="2">
        <v>4.6610236457102057E-2</v>
      </c>
      <c r="K699" s="2">
        <v>13535.500000000029</v>
      </c>
      <c r="L699" s="2" t="s">
        <v>7833</v>
      </c>
      <c r="M699" s="3" t="str">
        <f ca="1">IFERROR(__xludf.DUMMYFUNCTION("REGEXREPLACE(F284,""\D"", """")
"),"29")</f>
        <v>29</v>
      </c>
    </row>
    <row r="700" spans="1:13" ht="15.75" customHeight="1" x14ac:dyDescent="0.25">
      <c r="A700" s="1">
        <v>475</v>
      </c>
      <c r="B700" s="2">
        <v>476</v>
      </c>
      <c r="C700" s="2" t="s">
        <v>1332</v>
      </c>
      <c r="D700" s="2">
        <v>0.18897379304261849</v>
      </c>
      <c r="E700" s="2">
        <v>0.22103135300017479</v>
      </c>
      <c r="F700" s="2">
        <v>0.64944649446494462</v>
      </c>
      <c r="G700" s="2">
        <v>7.7490774907749083E-2</v>
      </c>
      <c r="H700" s="2">
        <v>0.15498154981549819</v>
      </c>
      <c r="I700" s="2">
        <v>0.27306273062730629</v>
      </c>
      <c r="J700" s="2">
        <v>3.9977568298977757E-2</v>
      </c>
      <c r="K700" s="2">
        <v>29428.699999999921</v>
      </c>
      <c r="L700" s="2" t="s">
        <v>8026</v>
      </c>
      <c r="M700" s="3" t="str">
        <f ca="1">IFERROR(__xludf.DUMMYFUNCTION("REGEXREPLACE(F477,""\D"", """")
"),"29")</f>
        <v>29</v>
      </c>
    </row>
    <row r="701" spans="1:13" ht="15.75" customHeight="1" x14ac:dyDescent="0.25">
      <c r="A701" s="1">
        <v>758</v>
      </c>
      <c r="B701" s="2">
        <v>759</v>
      </c>
      <c r="C701" s="2" t="s">
        <v>2098</v>
      </c>
      <c r="D701" s="2">
        <v>0.1357077967451342</v>
      </c>
      <c r="E701" s="2">
        <v>0.2475150895634031</v>
      </c>
      <c r="F701" s="2">
        <v>0.64984227129337535</v>
      </c>
      <c r="G701" s="2">
        <v>9.1482649842271294E-2</v>
      </c>
      <c r="H701" s="2">
        <v>0.15141955835962151</v>
      </c>
      <c r="I701" s="2">
        <v>0.27129337539432169</v>
      </c>
      <c r="J701" s="2">
        <v>3.093961376777676E-2</v>
      </c>
      <c r="K701" s="2">
        <v>34329.399999999863</v>
      </c>
      <c r="L701" s="2" t="s">
        <v>8309</v>
      </c>
      <c r="M701" s="3" t="str">
        <f ca="1">IFERROR(__xludf.DUMMYFUNCTION("REGEXREPLACE(F760,""\D"", """")
"),"29")</f>
        <v>29</v>
      </c>
    </row>
    <row r="702" spans="1:13" ht="15.75" customHeight="1" x14ac:dyDescent="0.25">
      <c r="A702" s="1">
        <v>917</v>
      </c>
      <c r="B702" s="2">
        <v>918</v>
      </c>
      <c r="C702" s="2" t="s">
        <v>2520</v>
      </c>
      <c r="D702" s="2">
        <v>0.18060145896800711</v>
      </c>
      <c r="E702" s="2">
        <v>9.7735728821804854E-2</v>
      </c>
      <c r="F702" s="2">
        <v>0.67659574468085104</v>
      </c>
      <c r="G702" s="2">
        <v>0.12340425531914891</v>
      </c>
      <c r="H702" s="2">
        <v>0.21276595744680851</v>
      </c>
      <c r="I702" s="2">
        <v>0.36170212765957449</v>
      </c>
      <c r="J702" s="2">
        <v>5.6281854066286732E-2</v>
      </c>
      <c r="K702" s="2">
        <v>26731.899999999969</v>
      </c>
      <c r="L702" s="2" t="s">
        <v>8468</v>
      </c>
      <c r="M702" s="3" t="str">
        <f ca="1">IFERROR(__xludf.DUMMYFUNCTION("REGEXREPLACE(F919,""\D"", """")
"),"29")</f>
        <v>29</v>
      </c>
    </row>
    <row r="703" spans="1:13" ht="15.75" customHeight="1" x14ac:dyDescent="0.25">
      <c r="A703" s="1">
        <v>1152</v>
      </c>
      <c r="B703" s="2">
        <v>1153</v>
      </c>
      <c r="C703" s="2" t="s">
        <v>3155</v>
      </c>
      <c r="D703" s="2">
        <v>0.13757759243613929</v>
      </c>
      <c r="E703" s="2">
        <v>0.16786806615399599</v>
      </c>
      <c r="F703" s="2">
        <v>0.63211382113821135</v>
      </c>
      <c r="G703" s="2">
        <v>0.1524390243902439</v>
      </c>
      <c r="H703" s="2">
        <v>0.13414634146341459</v>
      </c>
      <c r="I703" s="2">
        <v>0.31300813008130079</v>
      </c>
      <c r="J703" s="2">
        <v>3.8698599263949147E-2</v>
      </c>
      <c r="K703" s="2">
        <v>56621.199999999459</v>
      </c>
      <c r="L703" s="2" t="s">
        <v>8702</v>
      </c>
      <c r="M703" s="3" t="str">
        <f ca="1">IFERROR(__xludf.DUMMYFUNCTION("REGEXREPLACE(F1154,""\D"", """")
"),"29")</f>
        <v>29</v>
      </c>
    </row>
    <row r="704" spans="1:13" ht="15.75" customHeight="1" x14ac:dyDescent="0.25">
      <c r="A704" s="1">
        <v>1550</v>
      </c>
      <c r="B704" s="2">
        <v>1551</v>
      </c>
      <c r="C704" s="2" t="s">
        <v>4238</v>
      </c>
      <c r="D704" s="2">
        <v>0.17736371460774361</v>
      </c>
      <c r="E704" s="2">
        <v>0.21894574111390611</v>
      </c>
      <c r="F704" s="2">
        <v>0.6228070175438597</v>
      </c>
      <c r="G704" s="2">
        <v>0.1206140350877193</v>
      </c>
      <c r="H704" s="2">
        <v>0.1184210526315789</v>
      </c>
      <c r="I704" s="2">
        <v>0.27631578947368418</v>
      </c>
      <c r="J704" s="2">
        <v>4.1424510439593658E-2</v>
      </c>
      <c r="K704" s="2">
        <v>49957.399999999558</v>
      </c>
      <c r="L704" s="2" t="s">
        <v>9100</v>
      </c>
      <c r="M704" s="3" t="str">
        <f ca="1">IFERROR(__xludf.DUMMYFUNCTION("REGEXREPLACE(F1552,""\D"", """")
"),"29")</f>
        <v>29</v>
      </c>
    </row>
    <row r="705" spans="1:13" ht="15.75" customHeight="1" x14ac:dyDescent="0.25">
      <c r="A705" s="1">
        <v>1613</v>
      </c>
      <c r="B705" s="2">
        <v>1614</v>
      </c>
      <c r="C705" s="2" t="s">
        <v>4403</v>
      </c>
      <c r="D705" s="2">
        <v>0.19078259466491401</v>
      </c>
      <c r="E705" s="2">
        <v>0.19749351136147081</v>
      </c>
      <c r="F705" s="2">
        <v>0.67796610169491522</v>
      </c>
      <c r="G705" s="2">
        <v>0.1864406779661017</v>
      </c>
      <c r="H705" s="2">
        <v>0.1101694915254237</v>
      </c>
      <c r="I705" s="2">
        <v>0.3135593220338983</v>
      </c>
      <c r="J705" s="2">
        <v>5.0637900871699747E-2</v>
      </c>
      <c r="K705" s="2">
        <v>12981.70000000003</v>
      </c>
      <c r="L705" s="2" t="s">
        <v>9163</v>
      </c>
      <c r="M705" s="3" t="str">
        <f ca="1">IFERROR(__xludf.DUMMYFUNCTION("REGEXREPLACE(F1615,""\D"", """")
"),"29")</f>
        <v>29</v>
      </c>
    </row>
    <row r="706" spans="1:13" ht="15.75" customHeight="1" x14ac:dyDescent="0.25">
      <c r="A706" s="1">
        <v>1770</v>
      </c>
      <c r="B706" s="2">
        <v>1771</v>
      </c>
      <c r="C706" s="2" t="s">
        <v>4818</v>
      </c>
      <c r="D706" s="2">
        <v>0.19436508280161291</v>
      </c>
      <c r="E706" s="2">
        <v>0.17302387802505409</v>
      </c>
      <c r="F706" s="2">
        <v>0.65789473684210531</v>
      </c>
      <c r="G706" s="2">
        <v>0.1157894736842105</v>
      </c>
      <c r="H706" s="2">
        <v>0.22631578947368419</v>
      </c>
      <c r="I706" s="2">
        <v>0.35263157894736841</v>
      </c>
      <c r="J706" s="2">
        <v>5.9775870712668808E-2</v>
      </c>
      <c r="K706" s="2">
        <v>22261.899999999991</v>
      </c>
      <c r="L706" s="2" t="s">
        <v>9320</v>
      </c>
      <c r="M706" s="3" t="str">
        <f ca="1">IFERROR(__xludf.DUMMYFUNCTION("REGEXREPLACE(F1772,""\D"", """")
"),"29")</f>
        <v>29</v>
      </c>
    </row>
    <row r="707" spans="1:13" ht="15.75" customHeight="1" x14ac:dyDescent="0.25">
      <c r="A707" s="1">
        <v>1962</v>
      </c>
      <c r="B707" s="2">
        <v>1963</v>
      </c>
      <c r="C707" s="2" t="s">
        <v>5328</v>
      </c>
      <c r="D707" s="2">
        <v>0.1266379933448594</v>
      </c>
      <c r="E707" s="2">
        <v>0.16430720488040679</v>
      </c>
      <c r="F707" s="2">
        <v>0.67935871743486975</v>
      </c>
      <c r="G707" s="2">
        <v>0.13627254509018041</v>
      </c>
      <c r="H707" s="2">
        <v>0.16633266533066129</v>
      </c>
      <c r="I707" s="2">
        <v>0.32064128256513019</v>
      </c>
      <c r="J707" s="2">
        <v>3.753246982183122E-2</v>
      </c>
      <c r="K707" s="2">
        <v>55159.999999999483</v>
      </c>
      <c r="L707" s="2" t="s">
        <v>9512</v>
      </c>
      <c r="M707" s="3" t="str">
        <f ca="1">IFERROR(__xludf.DUMMYFUNCTION("REGEXREPLACE(F1964,""\D"", """")
"),"29")</f>
        <v>29</v>
      </c>
    </row>
    <row r="708" spans="1:13" ht="15.75" customHeight="1" x14ac:dyDescent="0.25">
      <c r="A708" s="1">
        <v>2392</v>
      </c>
      <c r="B708" s="2">
        <v>2393</v>
      </c>
      <c r="C708" s="2" t="s">
        <v>6429</v>
      </c>
      <c r="D708" s="2">
        <v>0.18311364901838889</v>
      </c>
      <c r="E708" s="2">
        <v>0.18479378139949351</v>
      </c>
      <c r="F708" s="2">
        <v>0.61264822134387353</v>
      </c>
      <c r="G708" s="2">
        <v>0.13833992094861661</v>
      </c>
      <c r="H708" s="2">
        <v>0.1245059288537549</v>
      </c>
      <c r="I708" s="2">
        <v>0.30830039525691699</v>
      </c>
      <c r="J708" s="2">
        <v>4.7197654620674573E-2</v>
      </c>
      <c r="K708" s="2">
        <v>58413.699999999459</v>
      </c>
      <c r="L708" s="2" t="s">
        <v>9941</v>
      </c>
      <c r="M708" s="3" t="str">
        <f ca="1">IFERROR(__xludf.DUMMYFUNCTION("REGEXREPLACE(F2394,""\D"", """")
"),"29")</f>
        <v>29</v>
      </c>
    </row>
    <row r="709" spans="1:13" ht="15.75" customHeight="1" x14ac:dyDescent="0.25">
      <c r="A709" s="1">
        <v>2514</v>
      </c>
      <c r="B709" s="2">
        <v>2515</v>
      </c>
      <c r="C709" s="2" t="s">
        <v>6739</v>
      </c>
      <c r="D709" s="2">
        <v>0.1866549628293071</v>
      </c>
      <c r="E709" s="2">
        <v>0.2798805554876389</v>
      </c>
      <c r="F709" s="2">
        <v>0.596045197740113</v>
      </c>
      <c r="G709" s="2">
        <v>5.6497175141242938E-2</v>
      </c>
      <c r="H709" s="2">
        <v>0.1327683615819209</v>
      </c>
      <c r="I709" s="2">
        <v>0.22598870056497181</v>
      </c>
      <c r="J709" s="2">
        <v>3.1865776175336091E-2</v>
      </c>
      <c r="K709" s="2">
        <v>38625.899999999783</v>
      </c>
      <c r="L709" s="2" t="s">
        <v>10063</v>
      </c>
      <c r="M709" s="3" t="str">
        <f ca="1">IFERROR(__xludf.DUMMYFUNCTION("REGEXREPLACE(F2516,""\D"", """")
"),"29")</f>
        <v>29</v>
      </c>
    </row>
    <row r="710" spans="1:13" ht="15.75" customHeight="1" x14ac:dyDescent="0.25">
      <c r="A710" s="1">
        <v>2779</v>
      </c>
      <c r="B710" s="2">
        <v>2780</v>
      </c>
      <c r="C710" s="2" t="s">
        <v>7426</v>
      </c>
      <c r="D710" s="2">
        <v>0.16449537729801139</v>
      </c>
      <c r="E710" s="2">
        <v>0.2383166024747542</v>
      </c>
      <c r="F710" s="2">
        <v>0.64220183486238536</v>
      </c>
      <c r="G710" s="2">
        <v>4.5871559633027532E-2</v>
      </c>
      <c r="H710" s="2">
        <v>0.1284403669724771</v>
      </c>
      <c r="I710" s="2">
        <v>0.24770642201834861</v>
      </c>
      <c r="J710" s="2">
        <v>2.2238899331420921E-2</v>
      </c>
      <c r="K710" s="2">
        <v>12009.000000000029</v>
      </c>
      <c r="L710" s="2" t="s">
        <v>10324</v>
      </c>
      <c r="M710" s="3" t="str">
        <f ca="1">IFERROR(__xludf.DUMMYFUNCTION("REGEXREPLACE(F2781,""\D"", """")
"),"29")</f>
        <v>29</v>
      </c>
    </row>
    <row r="711" spans="1:13" ht="15.75" customHeight="1" x14ac:dyDescent="0.25">
      <c r="A711" s="1">
        <v>16</v>
      </c>
      <c r="B711" s="2">
        <v>17</v>
      </c>
      <c r="C711" s="2" t="s">
        <v>55</v>
      </c>
      <c r="D711" s="2">
        <v>0.32958606116208722</v>
      </c>
      <c r="E711" s="2">
        <v>0.1066374482746329</v>
      </c>
      <c r="F711" s="2">
        <v>0.72881355932203384</v>
      </c>
      <c r="G711" s="2">
        <v>0.2711864406779661</v>
      </c>
      <c r="H711" s="2">
        <v>6.7796610169491525E-2</v>
      </c>
      <c r="I711" s="2">
        <v>0.3728813559322034</v>
      </c>
      <c r="J711" s="2">
        <v>7.5137742310447009E-2</v>
      </c>
      <c r="K711" s="2">
        <v>6726.8000000000011</v>
      </c>
      <c r="L711" s="2" t="s">
        <v>7567</v>
      </c>
      <c r="M711" s="3" t="str">
        <f ca="1">IFERROR(__xludf.DUMMYFUNCTION("REGEXREPLACE(F18,""\D"", """")
"),"30")</f>
        <v>30</v>
      </c>
    </row>
    <row r="712" spans="1:13" ht="15.75" customHeight="1" x14ac:dyDescent="0.25">
      <c r="A712" s="1">
        <v>290</v>
      </c>
      <c r="B712" s="2">
        <v>291</v>
      </c>
      <c r="C712" s="2" t="s">
        <v>830</v>
      </c>
      <c r="D712" s="2">
        <v>0.1837471397582722</v>
      </c>
      <c r="E712" s="2">
        <v>0.3161364568317741</v>
      </c>
      <c r="F712" s="2">
        <v>0.61886792452830186</v>
      </c>
      <c r="G712" s="2">
        <v>0.1056603773584906</v>
      </c>
      <c r="H712" s="2">
        <v>0.1132075471698113</v>
      </c>
      <c r="I712" s="2">
        <v>0.24905660377358491</v>
      </c>
      <c r="J712" s="2">
        <v>3.8389343948013362E-2</v>
      </c>
      <c r="K712" s="2">
        <v>29219.499999999942</v>
      </c>
      <c r="L712" s="2" t="s">
        <v>7841</v>
      </c>
      <c r="M712" s="3" t="str">
        <f ca="1">IFERROR(__xludf.DUMMYFUNCTION("REGEXREPLACE(F292,""\D"", """")
"),"30")</f>
        <v>30</v>
      </c>
    </row>
    <row r="713" spans="1:13" ht="15.75" customHeight="1" x14ac:dyDescent="0.25">
      <c r="A713" s="1">
        <v>318</v>
      </c>
      <c r="B713" s="2">
        <v>319</v>
      </c>
      <c r="C713" s="2" t="s">
        <v>907</v>
      </c>
      <c r="D713" s="2">
        <v>0.16763073722199359</v>
      </c>
      <c r="E713" s="2">
        <v>0.19262806472010199</v>
      </c>
      <c r="F713" s="2">
        <v>0.63223140495867769</v>
      </c>
      <c r="G713" s="2">
        <v>0.11570247933884301</v>
      </c>
      <c r="H713" s="2">
        <v>0.1694214876033058</v>
      </c>
      <c r="I713" s="2">
        <v>0.33057851239669422</v>
      </c>
      <c r="J713" s="2">
        <v>4.5230477157324318E-2</v>
      </c>
      <c r="K713" s="2">
        <v>27105.799999999959</v>
      </c>
      <c r="L713" s="2" t="s">
        <v>7869</v>
      </c>
      <c r="M713" s="3" t="str">
        <f ca="1">IFERROR(__xludf.DUMMYFUNCTION("REGEXREPLACE(F320,""\D"", """")
"),"30")</f>
        <v>30</v>
      </c>
    </row>
    <row r="714" spans="1:13" ht="15.75" customHeight="1" x14ac:dyDescent="0.25">
      <c r="A714" s="1">
        <v>792</v>
      </c>
      <c r="B714" s="2">
        <v>793</v>
      </c>
      <c r="C714" s="2" t="s">
        <v>2190</v>
      </c>
      <c r="D714" s="2">
        <v>0.17586352221408769</v>
      </c>
      <c r="E714" s="2">
        <v>0.1648582838929688</v>
      </c>
      <c r="F714" s="2">
        <v>0.62242562929061784</v>
      </c>
      <c r="G714" s="2">
        <v>0.10526315789473679</v>
      </c>
      <c r="H714" s="2">
        <v>0.1601830663615561</v>
      </c>
      <c r="I714" s="2">
        <v>0.32265446224256289</v>
      </c>
      <c r="J714" s="2">
        <v>4.467746274812362E-2</v>
      </c>
      <c r="K714" s="2">
        <v>48954.499999999593</v>
      </c>
      <c r="L714" s="2" t="s">
        <v>8343</v>
      </c>
      <c r="M714" s="3" t="str">
        <f ca="1">IFERROR(__xludf.DUMMYFUNCTION("REGEXREPLACE(F794,""\D"", """")
"),"30")</f>
        <v>30</v>
      </c>
    </row>
    <row r="715" spans="1:13" ht="15.75" customHeight="1" x14ac:dyDescent="0.25">
      <c r="A715" s="1">
        <v>1672</v>
      </c>
      <c r="B715" s="2">
        <v>1673</v>
      </c>
      <c r="C715" s="2" t="s">
        <v>4550</v>
      </c>
      <c r="D715" s="2">
        <v>0.2045647990054712</v>
      </c>
      <c r="E715" s="2">
        <v>7.9686172856150872E-2</v>
      </c>
      <c r="F715" s="2">
        <v>0.69072164948453607</v>
      </c>
      <c r="G715" s="2">
        <v>0.2061855670103093</v>
      </c>
      <c r="H715" s="2">
        <v>0.16494845360824739</v>
      </c>
      <c r="I715" s="2">
        <v>0.42268041237113402</v>
      </c>
      <c r="J715" s="2">
        <v>7.104851129212067E-2</v>
      </c>
      <c r="K715" s="2">
        <v>11281.50000000002</v>
      </c>
      <c r="L715" s="2" t="s">
        <v>9222</v>
      </c>
      <c r="M715" s="3" t="str">
        <f ca="1">IFERROR(__xludf.DUMMYFUNCTION("REGEXREPLACE(F1674,""\D"", """")
"),"30")</f>
        <v>30</v>
      </c>
    </row>
    <row r="716" spans="1:13" ht="15.75" customHeight="1" x14ac:dyDescent="0.25">
      <c r="A716" s="1">
        <v>1792</v>
      </c>
      <c r="B716" s="2">
        <v>1793</v>
      </c>
      <c r="C716" s="2" t="s">
        <v>4880</v>
      </c>
      <c r="D716" s="2">
        <v>0.15495241427106429</v>
      </c>
      <c r="E716" s="2">
        <v>0.12645529551793619</v>
      </c>
      <c r="F716" s="2">
        <v>0.64516129032258063</v>
      </c>
      <c r="G716" s="2">
        <v>0.27419354838709681</v>
      </c>
      <c r="H716" s="2">
        <v>3.2258064516129031E-2</v>
      </c>
      <c r="I716" s="2">
        <v>0.33870967741935482</v>
      </c>
      <c r="J716" s="2">
        <v>2.9196122805385891E-2</v>
      </c>
      <c r="K716" s="2">
        <v>7020.0000000000009</v>
      </c>
      <c r="L716" s="2" t="s">
        <v>9342</v>
      </c>
      <c r="M716" s="3" t="str">
        <f ca="1">IFERROR(__xludf.DUMMYFUNCTION("REGEXREPLACE(F1794,""\D"", """")
"),"30")</f>
        <v>30</v>
      </c>
    </row>
    <row r="717" spans="1:13" ht="15.75" customHeight="1" x14ac:dyDescent="0.25">
      <c r="A717" s="1">
        <v>1966</v>
      </c>
      <c r="B717" s="2">
        <v>1967</v>
      </c>
      <c r="C717" s="2" t="s">
        <v>5337</v>
      </c>
      <c r="D717" s="2">
        <v>0.14730461205130119</v>
      </c>
      <c r="E717" s="2">
        <v>0.18821679568222971</v>
      </c>
      <c r="F717" s="2">
        <v>0.65413533834586468</v>
      </c>
      <c r="G717" s="2">
        <v>0.14285714285714279</v>
      </c>
      <c r="H717" s="2">
        <v>0.17293233082706769</v>
      </c>
      <c r="I717" s="2">
        <v>0.35338345864661652</v>
      </c>
      <c r="J717" s="2">
        <v>4.38076426272552E-2</v>
      </c>
      <c r="K717" s="2">
        <v>15026.600000000029</v>
      </c>
      <c r="L717" s="2" t="s">
        <v>9516</v>
      </c>
      <c r="M717" s="3" t="str">
        <f ca="1">IFERROR(__xludf.DUMMYFUNCTION("REGEXREPLACE(F1968,""\D"", """")
"),"30")</f>
        <v>30</v>
      </c>
    </row>
    <row r="718" spans="1:13" ht="15.75" customHeight="1" x14ac:dyDescent="0.25">
      <c r="A718" s="1">
        <v>2225</v>
      </c>
      <c r="B718" s="2">
        <v>2226</v>
      </c>
      <c r="C718" s="2" t="s">
        <v>6006</v>
      </c>
      <c r="D718" s="2">
        <v>0.17040089114479121</v>
      </c>
      <c r="E718" s="2">
        <v>0.125962101661661</v>
      </c>
      <c r="F718" s="2">
        <v>0.63510848126232744</v>
      </c>
      <c r="G718" s="2">
        <v>0.1242603550295858</v>
      </c>
      <c r="H718" s="2">
        <v>0.17554240631163709</v>
      </c>
      <c r="I718" s="2">
        <v>0.33727810650887569</v>
      </c>
      <c r="J718" s="2">
        <v>4.9450968073846802E-2</v>
      </c>
      <c r="K718" s="2">
        <v>57446.39999999947</v>
      </c>
      <c r="L718" s="2" t="s">
        <v>9775</v>
      </c>
      <c r="M718" s="3" t="str">
        <f ca="1">IFERROR(__xludf.DUMMYFUNCTION("REGEXREPLACE(F2227,""\D"", """")
"),"30")</f>
        <v>30</v>
      </c>
    </row>
    <row r="719" spans="1:13" ht="15.75" customHeight="1" x14ac:dyDescent="0.25">
      <c r="A719" s="1">
        <v>2573</v>
      </c>
      <c r="B719" s="2">
        <v>2574</v>
      </c>
      <c r="C719" s="2" t="s">
        <v>6886</v>
      </c>
      <c r="D719" s="2">
        <v>0.18301815402696631</v>
      </c>
      <c r="E719" s="2">
        <v>0.15658048783107259</v>
      </c>
      <c r="F719" s="2">
        <v>0.65036674816625917</v>
      </c>
      <c r="G719" s="2">
        <v>0.1075794621026895</v>
      </c>
      <c r="H719" s="2">
        <v>0.1687041564792176</v>
      </c>
      <c r="I719" s="2">
        <v>0.33007334963325191</v>
      </c>
      <c r="J719" s="2">
        <v>4.8174283259612719E-2</v>
      </c>
      <c r="K719" s="2">
        <v>44886.19999999967</v>
      </c>
      <c r="L719" s="2" t="s">
        <v>10122</v>
      </c>
      <c r="M719" s="3" t="str">
        <f ca="1">IFERROR(__xludf.DUMMYFUNCTION("REGEXREPLACE(F2575,""\D"", """")
"),"30")</f>
        <v>30</v>
      </c>
    </row>
    <row r="720" spans="1:13" ht="15.75" customHeight="1" x14ac:dyDescent="0.25">
      <c r="A720" s="1">
        <v>2660</v>
      </c>
      <c r="B720" s="2">
        <v>2661</v>
      </c>
      <c r="C720" s="2" t="s">
        <v>7111</v>
      </c>
      <c r="D720" s="2">
        <v>6.9468667449170685E-2</v>
      </c>
      <c r="E720" s="2">
        <v>0.13177722950527729</v>
      </c>
      <c r="F720" s="2">
        <v>0.66666666666666663</v>
      </c>
      <c r="G720" s="2">
        <v>0.15476190476190479</v>
      </c>
      <c r="H720" s="2">
        <v>0.19047619047619049</v>
      </c>
      <c r="I720" s="2">
        <v>0.38095238095238088</v>
      </c>
      <c r="J720" s="2">
        <v>2.2056246930679459E-2</v>
      </c>
      <c r="K720" s="2">
        <v>9665.800000000012</v>
      </c>
      <c r="L720" s="2" t="s">
        <v>10209</v>
      </c>
      <c r="M720" s="3" t="str">
        <f ca="1">IFERROR(__xludf.DUMMYFUNCTION("REGEXREPLACE(F2662,""\D"", """")
"),"30")</f>
        <v>30</v>
      </c>
    </row>
    <row r="721" spans="1:13" ht="15.75" customHeight="1" x14ac:dyDescent="0.25">
      <c r="A721" s="1">
        <v>2755</v>
      </c>
      <c r="B721" s="2">
        <v>2756</v>
      </c>
      <c r="C721" s="2" t="s">
        <v>7363</v>
      </c>
      <c r="D721" s="2">
        <v>0.15263388960997001</v>
      </c>
      <c r="E721" s="2">
        <v>0.16541409671665441</v>
      </c>
      <c r="F721" s="2">
        <v>0.64490861618798956</v>
      </c>
      <c r="G721" s="2">
        <v>0.1122715404699739</v>
      </c>
      <c r="H721" s="2">
        <v>0.1527415143603133</v>
      </c>
      <c r="I721" s="2">
        <v>0.3133159268929504</v>
      </c>
      <c r="J721" s="2">
        <v>3.9481438574082747E-2</v>
      </c>
      <c r="K721" s="2">
        <v>84169.900000000329</v>
      </c>
      <c r="L721" s="2" t="s">
        <v>10300</v>
      </c>
      <c r="M721" s="3" t="str">
        <f ca="1">IFERROR(__xludf.DUMMYFUNCTION("REGEXREPLACE(F2757,""\D"", """")
"),"30")</f>
        <v>30</v>
      </c>
    </row>
    <row r="722" spans="1:13" ht="15.75" customHeight="1" x14ac:dyDescent="0.25">
      <c r="A722" s="1">
        <v>314</v>
      </c>
      <c r="B722" s="2">
        <v>315</v>
      </c>
      <c r="C722" s="2" t="s">
        <v>895</v>
      </c>
      <c r="D722" s="2">
        <v>0.15384902896222341</v>
      </c>
      <c r="E722" s="2">
        <v>0.1996830034162474</v>
      </c>
      <c r="F722" s="2">
        <v>0.64432989690721654</v>
      </c>
      <c r="G722" s="2">
        <v>0.1185567010309278</v>
      </c>
      <c r="H722" s="2">
        <v>0.14432989690721651</v>
      </c>
      <c r="I722" s="2">
        <v>0.29381443298969068</v>
      </c>
      <c r="J722" s="2">
        <v>3.8318924534685862E-2</v>
      </c>
      <c r="K722" s="2">
        <v>21213.499999999989</v>
      </c>
      <c r="L722" s="2" t="s">
        <v>7865</v>
      </c>
      <c r="M722" s="3" t="str">
        <f ca="1">IFERROR(__xludf.DUMMYFUNCTION("REGEXREPLACE(F316,""\D"", """")
"),"31")</f>
        <v>31</v>
      </c>
    </row>
    <row r="723" spans="1:13" ht="15.75" customHeight="1" x14ac:dyDescent="0.25">
      <c r="A723" s="1">
        <v>1433</v>
      </c>
      <c r="B723" s="2">
        <v>1434</v>
      </c>
      <c r="C723" s="2" t="s">
        <v>3933</v>
      </c>
      <c r="D723" s="2">
        <v>0.1628740289410307</v>
      </c>
      <c r="E723" s="2">
        <v>0.1560522591126435</v>
      </c>
      <c r="F723" s="2">
        <v>0.6247960848287113</v>
      </c>
      <c r="G723" s="2">
        <v>0.12724306688417619</v>
      </c>
      <c r="H723" s="2">
        <v>0.1500815660685155</v>
      </c>
      <c r="I723" s="2">
        <v>0.30831973898858073</v>
      </c>
      <c r="J723" s="2">
        <v>4.4383657108029662E-2</v>
      </c>
      <c r="K723" s="2">
        <v>70912.399999999587</v>
      </c>
      <c r="L723" s="2" t="s">
        <v>8983</v>
      </c>
      <c r="M723" s="3" t="str">
        <f ca="1">IFERROR(__xludf.DUMMYFUNCTION("REGEXREPLACE(F1435,""\D"", """")
"),"31")</f>
        <v>31</v>
      </c>
    </row>
    <row r="724" spans="1:13" ht="15.75" customHeight="1" x14ac:dyDescent="0.25">
      <c r="A724" s="1">
        <v>1765</v>
      </c>
      <c r="B724" s="2">
        <v>1766</v>
      </c>
      <c r="C724" s="2" t="s">
        <v>4804</v>
      </c>
      <c r="D724" s="2">
        <v>0.2371101043315556</v>
      </c>
      <c r="E724" s="2">
        <v>0.15696051285406179</v>
      </c>
      <c r="F724" s="2">
        <v>0.61835748792270528</v>
      </c>
      <c r="G724" s="2">
        <v>0.14009661835748791</v>
      </c>
      <c r="H724" s="2">
        <v>9.1787439613526575E-2</v>
      </c>
      <c r="I724" s="2">
        <v>0.27536231884057971</v>
      </c>
      <c r="J724" s="2">
        <v>5.0945650716401322E-2</v>
      </c>
      <c r="K724" s="2">
        <v>22546.699999999979</v>
      </c>
      <c r="L724" s="2" t="s">
        <v>9315</v>
      </c>
      <c r="M724" s="3" t="str">
        <f ca="1">IFERROR(__xludf.DUMMYFUNCTION("REGEXREPLACE(F1767,""\D"", """")
"),"31")</f>
        <v>31</v>
      </c>
    </row>
    <row r="725" spans="1:13" ht="15.75" customHeight="1" x14ac:dyDescent="0.25">
      <c r="A725" s="1">
        <v>1808</v>
      </c>
      <c r="B725" s="2">
        <v>1809</v>
      </c>
      <c r="C725" s="2" t="s">
        <v>4925</v>
      </c>
      <c r="D725" s="2">
        <v>0.17508850452873159</v>
      </c>
      <c r="E725" s="2">
        <v>0.12411972561849841</v>
      </c>
      <c r="F725" s="2">
        <v>0.66187050359712229</v>
      </c>
      <c r="G725" s="2">
        <v>0.1366906474820144</v>
      </c>
      <c r="H725" s="2">
        <v>0.15827338129496399</v>
      </c>
      <c r="I725" s="2">
        <v>0.33812949640287771</v>
      </c>
      <c r="J725" s="2">
        <v>4.8589507271350751E-2</v>
      </c>
      <c r="K725" s="2">
        <v>15803.90000000002</v>
      </c>
      <c r="L725" s="2" t="s">
        <v>9358</v>
      </c>
      <c r="M725" s="3" t="str">
        <f ca="1">IFERROR(__xludf.DUMMYFUNCTION("REGEXREPLACE(F1810,""\D"", """")
"),"31")</f>
        <v>31</v>
      </c>
    </row>
    <row r="726" spans="1:13" ht="15.75" customHeight="1" x14ac:dyDescent="0.25">
      <c r="A726" s="1">
        <v>1969</v>
      </c>
      <c r="B726" s="2">
        <v>1970</v>
      </c>
      <c r="C726" s="2" t="s">
        <v>5345</v>
      </c>
      <c r="D726" s="2">
        <v>0.1895324036140292</v>
      </c>
      <c r="E726" s="2">
        <v>0.16618588178819341</v>
      </c>
      <c r="F726" s="2">
        <v>0.63876651982378851</v>
      </c>
      <c r="G726" s="2">
        <v>0.1409691629955947</v>
      </c>
      <c r="H726" s="2">
        <v>0.1541850220264317</v>
      </c>
      <c r="I726" s="2">
        <v>0.32305433186490462</v>
      </c>
      <c r="J726" s="2">
        <v>5.5253741485322368E-2</v>
      </c>
      <c r="K726" s="2">
        <v>76067.299999999726</v>
      </c>
      <c r="L726" s="2" t="s">
        <v>9519</v>
      </c>
      <c r="M726" s="3" t="str">
        <f ca="1">IFERROR(__xludf.DUMMYFUNCTION("REGEXREPLACE(F1971,""\D"", """")
"),"31")</f>
        <v>31</v>
      </c>
    </row>
    <row r="727" spans="1:13" ht="15.75" customHeight="1" x14ac:dyDescent="0.25">
      <c r="A727" s="1">
        <v>2108</v>
      </c>
      <c r="B727" s="2">
        <v>2109</v>
      </c>
      <c r="C727" s="2" t="s">
        <v>5700</v>
      </c>
      <c r="D727" s="2">
        <v>0.1278966554015559</v>
      </c>
      <c r="E727" s="2">
        <v>0.1851324655414287</v>
      </c>
      <c r="F727" s="2">
        <v>0.66521739130434787</v>
      </c>
      <c r="G727" s="2">
        <v>0.1173913043478261</v>
      </c>
      <c r="H727" s="2">
        <v>0.17391304347826089</v>
      </c>
      <c r="I727" s="2">
        <v>0.29130434782608688</v>
      </c>
      <c r="J727" s="2">
        <v>3.5171666960966172E-2</v>
      </c>
      <c r="K727" s="2">
        <v>26105.59999999998</v>
      </c>
      <c r="L727" s="2" t="s">
        <v>9658</v>
      </c>
      <c r="M727" s="3" t="str">
        <f ca="1">IFERROR(__xludf.DUMMYFUNCTION("REGEXREPLACE(F2110,""\D"", """")
"),"31")</f>
        <v>31</v>
      </c>
    </row>
    <row r="728" spans="1:13" ht="15.75" customHeight="1" x14ac:dyDescent="0.25">
      <c r="A728" s="1">
        <v>2570</v>
      </c>
      <c r="B728" s="2">
        <v>2571</v>
      </c>
      <c r="C728" s="2" t="s">
        <v>6878</v>
      </c>
      <c r="D728" s="2">
        <v>0.14317466346351421</v>
      </c>
      <c r="E728" s="2">
        <v>0.37752857687919522</v>
      </c>
      <c r="F728" s="2">
        <v>0.61754966887417218</v>
      </c>
      <c r="G728" s="2">
        <v>8.4437086092715233E-2</v>
      </c>
      <c r="H728" s="2">
        <v>0.10761589403973509</v>
      </c>
      <c r="I728" s="2">
        <v>0.23013245033112581</v>
      </c>
      <c r="J728" s="2">
        <v>2.6703097121690861E-2</v>
      </c>
      <c r="K728" s="2">
        <v>63519.099999999547</v>
      </c>
      <c r="L728" s="2" t="s">
        <v>10119</v>
      </c>
      <c r="M728" s="3" t="str">
        <f ca="1">IFERROR(__xludf.DUMMYFUNCTION("REGEXREPLACE(F2572,""\D"", """")
"),"31")</f>
        <v>31</v>
      </c>
    </row>
    <row r="729" spans="1:13" ht="15.75" customHeight="1" x14ac:dyDescent="0.25">
      <c r="A729" s="1">
        <v>2616</v>
      </c>
      <c r="B729" s="2">
        <v>2617</v>
      </c>
      <c r="C729" s="2" t="s">
        <v>7000</v>
      </c>
      <c r="D729" s="2">
        <v>0.13654827288026611</v>
      </c>
      <c r="E729" s="2">
        <v>0.1186625511247551</v>
      </c>
      <c r="F729" s="2">
        <v>0.67088607594936711</v>
      </c>
      <c r="G729" s="2">
        <v>0.20253164556962031</v>
      </c>
      <c r="H729" s="2">
        <v>0.15189873417721519</v>
      </c>
      <c r="I729" s="2">
        <v>0.4050632911392405</v>
      </c>
      <c r="J729" s="2">
        <v>4.4086143393179823E-2</v>
      </c>
      <c r="K729" s="2">
        <v>9168.7000000000135</v>
      </c>
      <c r="L729" s="2" t="s">
        <v>10165</v>
      </c>
      <c r="M729" s="3" t="str">
        <f ca="1">IFERROR(__xludf.DUMMYFUNCTION("REGEXREPLACE(F2618,""\D"", """")
"),"31")</f>
        <v>31</v>
      </c>
    </row>
    <row r="730" spans="1:13" ht="15.75" customHeight="1" x14ac:dyDescent="0.25">
      <c r="A730" s="1">
        <v>2699</v>
      </c>
      <c r="B730" s="2">
        <v>2700</v>
      </c>
      <c r="C730" s="2" t="s">
        <v>7212</v>
      </c>
      <c r="D730" s="2">
        <v>0.14103862305321699</v>
      </c>
      <c r="E730" s="2">
        <v>0.32227211600942868</v>
      </c>
      <c r="F730" s="2">
        <v>0.62929475587703432</v>
      </c>
      <c r="G730" s="2">
        <v>8.7703435804701621E-2</v>
      </c>
      <c r="H730" s="2">
        <v>0.1211573236889693</v>
      </c>
      <c r="I730" s="2">
        <v>0.22784810126582281</v>
      </c>
      <c r="J730" s="2">
        <v>2.8810994087124588E-2</v>
      </c>
      <c r="K730" s="2">
        <v>121119.3000000012</v>
      </c>
      <c r="L730" s="2" t="s">
        <v>10247</v>
      </c>
      <c r="M730" s="3" t="str">
        <f ca="1">IFERROR(__xludf.DUMMYFUNCTION("REGEXREPLACE(F2701,""\D"", """")
"),"31")</f>
        <v>31</v>
      </c>
    </row>
    <row r="731" spans="1:13" ht="15.75" customHeight="1" x14ac:dyDescent="0.25">
      <c r="A731" s="1">
        <v>15</v>
      </c>
      <c r="B731" s="2">
        <v>16</v>
      </c>
      <c r="C731" s="2" t="s">
        <v>50</v>
      </c>
      <c r="D731" s="2">
        <v>0.1550796205537113</v>
      </c>
      <c r="E731" s="2">
        <v>6.0062612166230163E-2</v>
      </c>
      <c r="F731" s="2">
        <v>0.7303370786516854</v>
      </c>
      <c r="G731" s="2">
        <v>0.2808988764044944</v>
      </c>
      <c r="H731" s="2">
        <v>8.98876404494382E-2</v>
      </c>
      <c r="I731" s="2">
        <v>0.4157303370786517</v>
      </c>
      <c r="J731" s="2">
        <v>4.3648330298159912E-2</v>
      </c>
      <c r="K731" s="2">
        <v>10243.00000000002</v>
      </c>
      <c r="L731" s="2" t="s">
        <v>7566</v>
      </c>
      <c r="M731" s="3" t="str">
        <f ca="1">IFERROR(__xludf.DUMMYFUNCTION("REGEXREPLACE(F17,""\D"", """")
"),"32")</f>
        <v>32</v>
      </c>
    </row>
    <row r="732" spans="1:13" ht="15.75" customHeight="1" x14ac:dyDescent="0.25">
      <c r="A732" s="1">
        <v>1065</v>
      </c>
      <c r="B732" s="2">
        <v>1066</v>
      </c>
      <c r="C732" s="2" t="s">
        <v>2929</v>
      </c>
      <c r="D732" s="2">
        <v>0.17779464985020149</v>
      </c>
      <c r="E732" s="2">
        <v>3.9091038004367293E-2</v>
      </c>
      <c r="F732" s="2">
        <v>0.67567567567567566</v>
      </c>
      <c r="G732" s="2">
        <v>8.1081081081081086E-2</v>
      </c>
      <c r="H732" s="2">
        <v>0.27027027027027029</v>
      </c>
      <c r="I732" s="2">
        <v>0.3783783783783784</v>
      </c>
      <c r="J732" s="2">
        <v>4.575115253314857E-2</v>
      </c>
      <c r="K732" s="2">
        <v>8443.3000000000047</v>
      </c>
      <c r="L732" s="2" t="s">
        <v>8615</v>
      </c>
      <c r="M732" s="3" t="str">
        <f ca="1">IFERROR(__xludf.DUMMYFUNCTION("REGEXREPLACE(F1067,""\D"", """")
"),"32")</f>
        <v>32</v>
      </c>
    </row>
    <row r="733" spans="1:13" ht="15.75" customHeight="1" x14ac:dyDescent="0.25">
      <c r="A733" s="1">
        <v>1373</v>
      </c>
      <c r="B733" s="2">
        <v>1374</v>
      </c>
      <c r="C733" s="2" t="s">
        <v>3759</v>
      </c>
      <c r="D733" s="2">
        <v>0.16169655683905931</v>
      </c>
      <c r="E733" s="2">
        <v>0.2090943348532609</v>
      </c>
      <c r="F733" s="2">
        <v>0.61675126903553301</v>
      </c>
      <c r="G733" s="2">
        <v>0.1091370558375634</v>
      </c>
      <c r="H733" s="2">
        <v>0.1370558375634518</v>
      </c>
      <c r="I733" s="2">
        <v>0.28426395939086302</v>
      </c>
      <c r="J733" s="2">
        <v>3.8543542860237007E-2</v>
      </c>
      <c r="K733" s="2">
        <v>44090.699999999677</v>
      </c>
      <c r="L733" s="2" t="s">
        <v>8923</v>
      </c>
      <c r="M733" s="3" t="str">
        <f ca="1">IFERROR(__xludf.DUMMYFUNCTION("REGEXREPLACE(F1375,""\D"", """")
"),"32")</f>
        <v>32</v>
      </c>
    </row>
    <row r="734" spans="1:13" ht="15.75" customHeight="1" x14ac:dyDescent="0.25">
      <c r="A734" s="1">
        <v>1375</v>
      </c>
      <c r="B734" s="2">
        <v>1376</v>
      </c>
      <c r="C734" s="2" t="s">
        <v>3765</v>
      </c>
      <c r="D734" s="2">
        <v>0.16531753848165209</v>
      </c>
      <c r="E734" s="2">
        <v>0.1929990910023511</v>
      </c>
      <c r="F734" s="2">
        <v>0.60478199718706049</v>
      </c>
      <c r="G734" s="2">
        <v>0.109704641350211</v>
      </c>
      <c r="H734" s="2">
        <v>0.13220815752461321</v>
      </c>
      <c r="I734" s="2">
        <v>0.28973277074542902</v>
      </c>
      <c r="J734" s="2">
        <v>3.9249958904308477E-2</v>
      </c>
      <c r="K734" s="2">
        <v>80368.299999999828</v>
      </c>
      <c r="L734" s="2" t="s">
        <v>8925</v>
      </c>
      <c r="M734" s="3" t="str">
        <f ca="1">IFERROR(__xludf.DUMMYFUNCTION("REGEXREPLACE(F1377,""\D"", """")
"),"32")</f>
        <v>32</v>
      </c>
    </row>
    <row r="735" spans="1:13" ht="15.75" customHeight="1" x14ac:dyDescent="0.25">
      <c r="A735" s="1">
        <v>1389</v>
      </c>
      <c r="B735" s="2">
        <v>1390</v>
      </c>
      <c r="C735" s="2" t="s">
        <v>3809</v>
      </c>
      <c r="D735" s="2">
        <v>0.20235247319080851</v>
      </c>
      <c r="E735" s="2">
        <v>0.14927144488696961</v>
      </c>
      <c r="F735" s="2">
        <v>0.62923728813559321</v>
      </c>
      <c r="G735" s="2">
        <v>0.15677966101694921</v>
      </c>
      <c r="H735" s="2">
        <v>0.14194915254237289</v>
      </c>
      <c r="I735" s="2">
        <v>0.33686440677966101</v>
      </c>
      <c r="J735" s="2">
        <v>5.9406344950597781E-2</v>
      </c>
      <c r="K735" s="2">
        <v>52518.099999999497</v>
      </c>
      <c r="L735" s="2" t="s">
        <v>8939</v>
      </c>
      <c r="M735" s="3" t="str">
        <f ca="1">IFERROR(__xludf.DUMMYFUNCTION("REGEXREPLACE(F1391,""\D"", """")
"),"32")</f>
        <v>32</v>
      </c>
    </row>
    <row r="736" spans="1:13" ht="15.75" customHeight="1" x14ac:dyDescent="0.25">
      <c r="A736" s="1">
        <v>1836</v>
      </c>
      <c r="B736" s="2">
        <v>1837</v>
      </c>
      <c r="C736" s="2" t="s">
        <v>5001</v>
      </c>
      <c r="D736" s="2">
        <v>0.24410231298256421</v>
      </c>
      <c r="E736" s="2">
        <v>0.44198120045029871</v>
      </c>
      <c r="F736" s="2">
        <v>0.63728813559322028</v>
      </c>
      <c r="G736" s="2">
        <v>6.7796610169491525E-2</v>
      </c>
      <c r="H736" s="2">
        <v>7.4576271186440682E-2</v>
      </c>
      <c r="I736" s="2">
        <v>0.17288135593220341</v>
      </c>
      <c r="J736" s="2">
        <v>3.2290398617616137E-2</v>
      </c>
      <c r="K736" s="2">
        <v>32125.199999999852</v>
      </c>
      <c r="L736" s="2" t="s">
        <v>9386</v>
      </c>
      <c r="M736" s="3" t="str">
        <f ca="1">IFERROR(__xludf.DUMMYFUNCTION("REGEXREPLACE(F1838,""\D"", """")
"),"32")</f>
        <v>32</v>
      </c>
    </row>
    <row r="737" spans="1:13" ht="15.75" customHeight="1" x14ac:dyDescent="0.25">
      <c r="A737" s="1">
        <v>2148</v>
      </c>
      <c r="B737" s="2">
        <v>2149</v>
      </c>
      <c r="C737" s="2" t="s">
        <v>5805</v>
      </c>
      <c r="D737" s="2">
        <v>0.1439981320717223</v>
      </c>
      <c r="E737" s="2">
        <v>0.39051917881016829</v>
      </c>
      <c r="F737" s="2">
        <v>0.5791505791505791</v>
      </c>
      <c r="G737" s="2">
        <v>9.6525096525096526E-2</v>
      </c>
      <c r="H737" s="2">
        <v>0.10424710424710421</v>
      </c>
      <c r="I737" s="2">
        <v>0.23552123552123549</v>
      </c>
      <c r="J737" s="2">
        <v>2.7398799104181901E-2</v>
      </c>
      <c r="K737" s="2">
        <v>28341.69999999995</v>
      </c>
      <c r="L737" s="2" t="s">
        <v>9698</v>
      </c>
      <c r="M737" s="3" t="str">
        <f ca="1">IFERROR(__xludf.DUMMYFUNCTION("REGEXREPLACE(F2150,""\D"", """")
"),"32")</f>
        <v>32</v>
      </c>
    </row>
    <row r="738" spans="1:13" ht="15.75" customHeight="1" x14ac:dyDescent="0.25">
      <c r="A738" s="1">
        <v>2462</v>
      </c>
      <c r="B738" s="2">
        <v>2463</v>
      </c>
      <c r="C738" s="2" t="s">
        <v>6601</v>
      </c>
      <c r="D738" s="2">
        <v>0.14619651324801869</v>
      </c>
      <c r="E738" s="2">
        <v>0.10922970615534371</v>
      </c>
      <c r="F738" s="2">
        <v>0.60615384615384615</v>
      </c>
      <c r="G738" s="2">
        <v>0.17846153846153839</v>
      </c>
      <c r="H738" s="2">
        <v>0.15692307692307689</v>
      </c>
      <c r="I738" s="2">
        <v>0.37230769230769228</v>
      </c>
      <c r="J738" s="2">
        <v>4.7966300019080678E-2</v>
      </c>
      <c r="K738" s="2">
        <v>38512.299999999821</v>
      </c>
      <c r="L738" s="2" t="s">
        <v>10011</v>
      </c>
      <c r="M738" s="3" t="str">
        <f ca="1">IFERROR(__xludf.DUMMYFUNCTION("REGEXREPLACE(F2464,""\D"", """")
"),"32")</f>
        <v>32</v>
      </c>
    </row>
    <row r="739" spans="1:13" ht="15.75" customHeight="1" x14ac:dyDescent="0.25">
      <c r="A739" s="1">
        <v>2671</v>
      </c>
      <c r="B739" s="2">
        <v>2672</v>
      </c>
      <c r="C739" s="2" t="s">
        <v>7141</v>
      </c>
      <c r="D739" s="2">
        <v>0.22206107295912289</v>
      </c>
      <c r="E739" s="2">
        <v>0.1072680462388152</v>
      </c>
      <c r="F739" s="2">
        <v>0.67582417582417587</v>
      </c>
      <c r="G739" s="2">
        <v>0.2197802197802198</v>
      </c>
      <c r="H739" s="2">
        <v>0.1318681318681319</v>
      </c>
      <c r="I739" s="2">
        <v>0.37912087912087911</v>
      </c>
      <c r="J739" s="2">
        <v>7.2220008615015124E-2</v>
      </c>
      <c r="K739" s="2">
        <v>21272.800000000021</v>
      </c>
      <c r="L739" s="2" t="s">
        <v>10220</v>
      </c>
      <c r="M739" s="3" t="str">
        <f ca="1">IFERROR(__xludf.DUMMYFUNCTION("REGEXREPLACE(F2673,""\D"", """")
"),"32")</f>
        <v>32</v>
      </c>
    </row>
    <row r="740" spans="1:13" ht="15.75" customHeight="1" x14ac:dyDescent="0.25">
      <c r="A740" s="1">
        <v>2686</v>
      </c>
      <c r="B740" s="2">
        <v>2687</v>
      </c>
      <c r="C740" s="2" t="s">
        <v>7178</v>
      </c>
      <c r="D740" s="2">
        <v>0.1706284095986374</v>
      </c>
      <c r="E740" s="2">
        <v>0.14651428750334039</v>
      </c>
      <c r="F740" s="2">
        <v>0.6471631205673759</v>
      </c>
      <c r="G740" s="2">
        <v>0.1453900709219858</v>
      </c>
      <c r="H740" s="2">
        <v>0.125886524822695</v>
      </c>
      <c r="I740" s="2">
        <v>0.31382978723404248</v>
      </c>
      <c r="J740" s="2">
        <v>4.5448268710870571E-2</v>
      </c>
      <c r="K740" s="2">
        <v>64476.799999999617</v>
      </c>
      <c r="L740" s="2" t="s">
        <v>10235</v>
      </c>
      <c r="M740" s="3" t="str">
        <f ca="1">IFERROR(__xludf.DUMMYFUNCTION("REGEXREPLACE(F2688,""\D"", """")
"),"32")</f>
        <v>32</v>
      </c>
    </row>
    <row r="741" spans="1:13" ht="15.75" customHeight="1" x14ac:dyDescent="0.25">
      <c r="A741" s="1">
        <v>58</v>
      </c>
      <c r="B741" s="2">
        <v>59</v>
      </c>
      <c r="C741" s="2" t="s">
        <v>183</v>
      </c>
      <c r="D741" s="2">
        <v>0.13607665025741419</v>
      </c>
      <c r="E741" s="2">
        <v>0.1110418221310948</v>
      </c>
      <c r="F741" s="2">
        <v>0.62043795620437958</v>
      </c>
      <c r="G741" s="2">
        <v>0.13138686131386859</v>
      </c>
      <c r="H741" s="2">
        <v>0.18248175182481749</v>
      </c>
      <c r="I741" s="2">
        <v>0.37226277372262773</v>
      </c>
      <c r="J741" s="2">
        <v>3.9794610945484588E-2</v>
      </c>
      <c r="K741" s="2">
        <v>15709.000000000029</v>
      </c>
      <c r="L741" s="2" t="s">
        <v>7609</v>
      </c>
      <c r="M741" s="3" t="str">
        <f ca="1">IFERROR(__xludf.DUMMYFUNCTION("REGEXREPLACE(F60,""\D"", """")
"),"33")</f>
        <v>33</v>
      </c>
    </row>
    <row r="742" spans="1:13" ht="15.75" customHeight="1" x14ac:dyDescent="0.25">
      <c r="A742" s="1">
        <v>80</v>
      </c>
      <c r="B742" s="2">
        <v>81</v>
      </c>
      <c r="C742" s="2" t="s">
        <v>249</v>
      </c>
      <c r="D742" s="2">
        <v>0.1106322835119756</v>
      </c>
      <c r="E742" s="2">
        <v>7.8864406729544187E-2</v>
      </c>
      <c r="F742" s="2">
        <v>0.7432432432432432</v>
      </c>
      <c r="G742" s="2">
        <v>0.36486486486486491</v>
      </c>
      <c r="H742" s="2">
        <v>0.20270270270270269</v>
      </c>
      <c r="I742" s="2">
        <v>0.56756756756756754</v>
      </c>
      <c r="J742" s="2">
        <v>5.5255918466409218E-2</v>
      </c>
      <c r="K742" s="2">
        <v>9322.9000000000106</v>
      </c>
      <c r="L742" s="2" t="s">
        <v>7631</v>
      </c>
      <c r="M742" s="3" t="str">
        <f ca="1">IFERROR(__xludf.DUMMYFUNCTION("REGEXREPLACE(F82,""\D"", """")
"),"33")</f>
        <v>33</v>
      </c>
    </row>
    <row r="743" spans="1:13" ht="15.75" customHeight="1" x14ac:dyDescent="0.25">
      <c r="A743" s="1">
        <v>339</v>
      </c>
      <c r="B743" s="2">
        <v>340</v>
      </c>
      <c r="C743" s="2" t="s">
        <v>966</v>
      </c>
      <c r="D743" s="2">
        <v>0.15578331349027519</v>
      </c>
      <c r="E743" s="2">
        <v>0.1956237541741907</v>
      </c>
      <c r="F743" s="2">
        <v>0.62591240875912413</v>
      </c>
      <c r="G743" s="2">
        <v>0.1094890510948905</v>
      </c>
      <c r="H743" s="2">
        <v>0.13503649635036499</v>
      </c>
      <c r="I743" s="2">
        <v>0.28832116788321172</v>
      </c>
      <c r="J743" s="2">
        <v>3.7188469937616632E-2</v>
      </c>
      <c r="K743" s="2">
        <v>60220.199999999488</v>
      </c>
      <c r="L743" s="2" t="s">
        <v>7890</v>
      </c>
      <c r="M743" s="3" t="str">
        <f ca="1">IFERROR(__xludf.DUMMYFUNCTION("REGEXREPLACE(F341,""\D"", """")
"),"33")</f>
        <v>33</v>
      </c>
    </row>
    <row r="744" spans="1:13" ht="15.75" customHeight="1" x14ac:dyDescent="0.25">
      <c r="A744" s="1">
        <v>1362</v>
      </c>
      <c r="B744" s="2">
        <v>1363</v>
      </c>
      <c r="C744" s="2" t="s">
        <v>3727</v>
      </c>
      <c r="D744" s="2">
        <v>0.15180780935488661</v>
      </c>
      <c r="E744" s="2">
        <v>9.6719497666115692E-2</v>
      </c>
      <c r="F744" s="2">
        <v>0.64590163934426226</v>
      </c>
      <c r="G744" s="2">
        <v>0.12786885245901641</v>
      </c>
      <c r="H744" s="2">
        <v>0.21639344262295079</v>
      </c>
      <c r="I744" s="2">
        <v>0.38360655737704918</v>
      </c>
      <c r="J744" s="2">
        <v>4.8917292558506777E-2</v>
      </c>
      <c r="K744" s="2">
        <v>35971.999999999847</v>
      </c>
      <c r="L744" s="2" t="s">
        <v>8912</v>
      </c>
      <c r="M744" s="3" t="str">
        <f ca="1">IFERROR(__xludf.DUMMYFUNCTION("REGEXREPLACE(F1364,""\D"", """")
"),"33")</f>
        <v>33</v>
      </c>
    </row>
    <row r="745" spans="1:13" ht="15.75" customHeight="1" x14ac:dyDescent="0.25">
      <c r="A745" s="1">
        <v>2548</v>
      </c>
      <c r="B745" s="2">
        <v>2549</v>
      </c>
      <c r="C745" s="2" t="s">
        <v>6823</v>
      </c>
      <c r="D745" s="2">
        <v>0.23576039956042241</v>
      </c>
      <c r="E745" s="2">
        <v>0.29677918649396551</v>
      </c>
      <c r="F745" s="2">
        <v>0.68656716417910446</v>
      </c>
      <c r="G745" s="2">
        <v>8.9552238805970144E-2</v>
      </c>
      <c r="H745" s="2">
        <v>0.11940298507462691</v>
      </c>
      <c r="I745" s="2">
        <v>0.22388059701492541</v>
      </c>
      <c r="J745" s="2">
        <v>3.8986075092045339E-2</v>
      </c>
      <c r="K745" s="2">
        <v>7227.1000000000058</v>
      </c>
      <c r="L745" s="2" t="s">
        <v>10097</v>
      </c>
      <c r="M745" s="3" t="str">
        <f ca="1">IFERROR(__xludf.DUMMYFUNCTION("REGEXREPLACE(F2550,""\D"", """")
"),"33")</f>
        <v>33</v>
      </c>
    </row>
    <row r="746" spans="1:13" ht="15.75" customHeight="1" x14ac:dyDescent="0.25">
      <c r="A746" s="1">
        <v>2629</v>
      </c>
      <c r="B746" s="2">
        <v>2630</v>
      </c>
      <c r="C746" s="2" t="s">
        <v>7033</v>
      </c>
      <c r="D746" s="2">
        <v>0.13314265024184191</v>
      </c>
      <c r="E746" s="2">
        <v>6.0368916860047583E-2</v>
      </c>
      <c r="F746" s="2">
        <v>0.64516129032258063</v>
      </c>
      <c r="G746" s="2">
        <v>0.14516129032258071</v>
      </c>
      <c r="H746" s="2">
        <v>0.19354838709677419</v>
      </c>
      <c r="I746" s="2">
        <v>0.37096774193548387</v>
      </c>
      <c r="J746" s="2">
        <v>4.2204373050719501E-2</v>
      </c>
      <c r="K746" s="2">
        <v>14412.100000000029</v>
      </c>
      <c r="L746" s="2" t="s">
        <v>10178</v>
      </c>
      <c r="M746" s="3" t="str">
        <f ca="1">IFERROR(__xludf.DUMMYFUNCTION("REGEXREPLACE(F2631,""\D"", """")
"),"33")</f>
        <v>33</v>
      </c>
    </row>
    <row r="747" spans="1:13" ht="15.75" customHeight="1" x14ac:dyDescent="0.25">
      <c r="A747" s="1">
        <v>620</v>
      </c>
      <c r="B747" s="2">
        <v>621</v>
      </c>
      <c r="C747" s="2" t="s">
        <v>1728</v>
      </c>
      <c r="D747" s="2">
        <v>0.17401784092635439</v>
      </c>
      <c r="E747" s="2">
        <v>0.12664177069230209</v>
      </c>
      <c r="F747" s="2">
        <v>0.6288819875776398</v>
      </c>
      <c r="G747" s="2">
        <v>0.11801242236024841</v>
      </c>
      <c r="H747" s="2">
        <v>0.1785714285714286</v>
      </c>
      <c r="I747" s="2">
        <v>0.32608695652173908</v>
      </c>
      <c r="J747" s="2">
        <v>4.9750755888858439E-2</v>
      </c>
      <c r="K747" s="2">
        <v>73913.799999999741</v>
      </c>
      <c r="L747" s="2" t="s">
        <v>8171</v>
      </c>
      <c r="M747" s="3" t="str">
        <f ca="1">IFERROR(__xludf.DUMMYFUNCTION("REGEXREPLACE(F622,""\D"", """")
"),"34")</f>
        <v>34</v>
      </c>
    </row>
    <row r="748" spans="1:13" ht="15.75" customHeight="1" x14ac:dyDescent="0.25">
      <c r="A748" s="1">
        <v>1342</v>
      </c>
      <c r="B748" s="2">
        <v>1343</v>
      </c>
      <c r="C748" s="2" t="s">
        <v>3670</v>
      </c>
      <c r="D748" s="2">
        <v>0.17879947839208951</v>
      </c>
      <c r="E748" s="2">
        <v>0.14030967063722261</v>
      </c>
      <c r="F748" s="2">
        <v>0.65903614457831328</v>
      </c>
      <c r="G748" s="2">
        <v>0.1506024096385542</v>
      </c>
      <c r="H748" s="2">
        <v>0.15783132530120481</v>
      </c>
      <c r="I748" s="2">
        <v>0.33975903614457831</v>
      </c>
      <c r="J748" s="2">
        <v>5.4661895606177888E-2</v>
      </c>
      <c r="K748" s="2">
        <v>92775.200000000026</v>
      </c>
      <c r="L748" s="2" t="s">
        <v>8892</v>
      </c>
      <c r="M748" s="3" t="str">
        <f ca="1">IFERROR(__xludf.DUMMYFUNCTION("REGEXREPLACE(F1344,""\D"", """")
"),"34")</f>
        <v>34</v>
      </c>
    </row>
    <row r="749" spans="1:13" ht="15.75" customHeight="1" x14ac:dyDescent="0.25">
      <c r="A749" s="1">
        <v>2519</v>
      </c>
      <c r="B749" s="2">
        <v>2520</v>
      </c>
      <c r="C749" s="2" t="s">
        <v>6752</v>
      </c>
      <c r="D749" s="2">
        <v>0.24517200261030139</v>
      </c>
      <c r="E749" s="2">
        <v>0.52099523146714233</v>
      </c>
      <c r="F749" s="2">
        <v>0.62650602409638556</v>
      </c>
      <c r="G749" s="2">
        <v>6.0240963855421693E-2</v>
      </c>
      <c r="H749" s="2">
        <v>4.8192771084337352E-2</v>
      </c>
      <c r="I749" s="2">
        <v>0.14457831325301199</v>
      </c>
      <c r="J749" s="2">
        <v>1.7045176051166479E-2</v>
      </c>
      <c r="K749" s="2">
        <v>8931.0000000000182</v>
      </c>
      <c r="L749" s="2" t="s">
        <v>10068</v>
      </c>
      <c r="M749" s="3" t="str">
        <f ca="1">IFERROR(__xludf.DUMMYFUNCTION("REGEXREPLACE(F2521,""\D"", """")
"),"34")</f>
        <v>34</v>
      </c>
    </row>
    <row r="750" spans="1:13" ht="15.75" customHeight="1" x14ac:dyDescent="0.25">
      <c r="A750" s="1">
        <v>964</v>
      </c>
      <c r="B750" s="2">
        <v>965</v>
      </c>
      <c r="C750" s="2" t="s">
        <v>2652</v>
      </c>
      <c r="D750" s="2">
        <v>0.18133482988115401</v>
      </c>
      <c r="E750" s="2">
        <v>0.1672072036218272</v>
      </c>
      <c r="F750" s="2">
        <v>0.61934156378600824</v>
      </c>
      <c r="G750" s="2">
        <v>0.10905349794238681</v>
      </c>
      <c r="H750" s="2">
        <v>0.15226337448559671</v>
      </c>
      <c r="I750" s="2">
        <v>0.31481481481481483</v>
      </c>
      <c r="J750" s="2">
        <v>4.5819562375399712E-2</v>
      </c>
      <c r="K750" s="2">
        <v>55253.799999999457</v>
      </c>
      <c r="L750" s="2" t="s">
        <v>8514</v>
      </c>
      <c r="M750" s="3" t="str">
        <f ca="1">IFERROR(__xludf.DUMMYFUNCTION("REGEXREPLACE(F966,""\D"", """")
"),"35")</f>
        <v>35</v>
      </c>
    </row>
    <row r="751" spans="1:13" ht="15.75" customHeight="1" x14ac:dyDescent="0.25">
      <c r="A751" s="1">
        <v>1005</v>
      </c>
      <c r="B751" s="2">
        <v>1006</v>
      </c>
      <c r="C751" s="2" t="s">
        <v>2763</v>
      </c>
      <c r="D751" s="2">
        <v>0.1530255289789666</v>
      </c>
      <c r="E751" s="2">
        <v>0.2451011818582145</v>
      </c>
      <c r="F751" s="2">
        <v>0.5892857142857143</v>
      </c>
      <c r="G751" s="2">
        <v>0.1357142857142857</v>
      </c>
      <c r="H751" s="2">
        <v>0.1071428571428571</v>
      </c>
      <c r="I751" s="2">
        <v>0.28928571428571431</v>
      </c>
      <c r="J751" s="2">
        <v>3.5549197415409843E-2</v>
      </c>
      <c r="K751" s="2">
        <v>31968.79999999989</v>
      </c>
      <c r="L751" s="2" t="s">
        <v>8555</v>
      </c>
      <c r="M751" s="3" t="str">
        <f ca="1">IFERROR(__xludf.DUMMYFUNCTION("REGEXREPLACE(F1007,""\D"", """")
"),"35")</f>
        <v>35</v>
      </c>
    </row>
    <row r="752" spans="1:13" ht="15.75" customHeight="1" x14ac:dyDescent="0.25">
      <c r="A752" s="1">
        <v>1255</v>
      </c>
      <c r="B752" s="2">
        <v>1256</v>
      </c>
      <c r="C752" s="2" t="s">
        <v>3437</v>
      </c>
      <c r="D752" s="2">
        <v>0.15129425236853741</v>
      </c>
      <c r="E752" s="2">
        <v>0.13665262327738301</v>
      </c>
      <c r="F752" s="2">
        <v>0.62715765247410815</v>
      </c>
      <c r="G752" s="2">
        <v>0.13348676639815879</v>
      </c>
      <c r="H752" s="2">
        <v>0.1749136939010357</v>
      </c>
      <c r="I752" s="2">
        <v>0.33831990794016109</v>
      </c>
      <c r="J752" s="2">
        <v>4.5764450817508573E-2</v>
      </c>
      <c r="K752" s="2">
        <v>97947.80000000025</v>
      </c>
      <c r="L752" s="2" t="s">
        <v>8805</v>
      </c>
      <c r="M752" s="3" t="str">
        <f ca="1">IFERROR(__xludf.DUMMYFUNCTION("REGEXREPLACE(F1257,""\D"", """")
"),"35")</f>
        <v>35</v>
      </c>
    </row>
    <row r="753" spans="1:13" ht="15.75" customHeight="1" x14ac:dyDescent="0.25">
      <c r="A753" s="1">
        <v>1773</v>
      </c>
      <c r="B753" s="2">
        <v>1774</v>
      </c>
      <c r="C753" s="2" t="s">
        <v>4825</v>
      </c>
      <c r="D753" s="2">
        <v>0.15585146862972191</v>
      </c>
      <c r="E753" s="2">
        <v>4.5657988856589247E-2</v>
      </c>
      <c r="F753" s="2">
        <v>0.66265060240963858</v>
      </c>
      <c r="G753" s="2">
        <v>0.2168674698795181</v>
      </c>
      <c r="H753" s="2">
        <v>0.19277108433734941</v>
      </c>
      <c r="I753" s="2">
        <v>0.44578313253012047</v>
      </c>
      <c r="J753" s="2">
        <v>6.0272558450809421E-2</v>
      </c>
      <c r="K753" s="2">
        <v>9771.5000000000127</v>
      </c>
      <c r="L753" s="2" t="s">
        <v>9323</v>
      </c>
      <c r="M753" s="3" t="str">
        <f ca="1">IFERROR(__xludf.DUMMYFUNCTION("REGEXREPLACE(F1775,""\D"", """")
"),"35")</f>
        <v>35</v>
      </c>
    </row>
    <row r="754" spans="1:13" ht="15.75" customHeight="1" x14ac:dyDescent="0.25">
      <c r="A754" s="1">
        <v>2404</v>
      </c>
      <c r="B754" s="2">
        <v>2405</v>
      </c>
      <c r="C754" s="2" t="s">
        <v>6456</v>
      </c>
      <c r="D754" s="2">
        <v>0.26778198653198648</v>
      </c>
      <c r="E754" s="2">
        <v>4.1114049915127238E-2</v>
      </c>
      <c r="F754" s="2">
        <v>0.7</v>
      </c>
      <c r="G754" s="2">
        <v>0.375</v>
      </c>
      <c r="H754" s="2">
        <v>7.4999999999999997E-2</v>
      </c>
      <c r="I754" s="2">
        <v>0.47499999999999998</v>
      </c>
      <c r="J754" s="2">
        <v>6.7328042328042348E-2</v>
      </c>
      <c r="K754" s="2">
        <v>4811.5999999999976</v>
      </c>
      <c r="L754" s="2" t="s">
        <v>9953</v>
      </c>
      <c r="M754" s="3" t="str">
        <f ca="1">IFERROR(__xludf.DUMMYFUNCTION("REGEXREPLACE(F2406,""\D"", """")
"),"35")</f>
        <v>35</v>
      </c>
    </row>
    <row r="755" spans="1:13" ht="15.75" customHeight="1" x14ac:dyDescent="0.25">
      <c r="A755" s="1">
        <v>1116</v>
      </c>
      <c r="B755" s="2">
        <v>1117</v>
      </c>
      <c r="C755" s="2" t="s">
        <v>3059</v>
      </c>
      <c r="D755" s="2">
        <v>0.13116876011509421</v>
      </c>
      <c r="E755" s="2">
        <v>0.1949432868110712</v>
      </c>
      <c r="F755" s="2">
        <v>0.61538461538461542</v>
      </c>
      <c r="G755" s="2">
        <v>0.1104536489151874</v>
      </c>
      <c r="H755" s="2">
        <v>0.15384615384615391</v>
      </c>
      <c r="I755" s="2">
        <v>0.29585798816568049</v>
      </c>
      <c r="J755" s="2">
        <v>3.3561341049759177E-2</v>
      </c>
      <c r="K755" s="2">
        <v>56220.199999999422</v>
      </c>
      <c r="L755" s="2" t="s">
        <v>8666</v>
      </c>
      <c r="M755" s="3" t="str">
        <f ca="1">IFERROR(__xludf.DUMMYFUNCTION("REGEXREPLACE(F1118,""\D"", """")
"),"36")</f>
        <v>36</v>
      </c>
    </row>
    <row r="756" spans="1:13" ht="15.75" customHeight="1" x14ac:dyDescent="0.25">
      <c r="A756" s="1">
        <v>1783</v>
      </c>
      <c r="B756" s="2">
        <v>1784</v>
      </c>
      <c r="C756" s="2" t="s">
        <v>4855</v>
      </c>
      <c r="D756" s="2">
        <v>0.12738513906257429</v>
      </c>
      <c r="E756" s="2">
        <v>0.15055653939179811</v>
      </c>
      <c r="F756" s="2">
        <v>0.66995073891625612</v>
      </c>
      <c r="G756" s="2">
        <v>0.1165845648604269</v>
      </c>
      <c r="H756" s="2">
        <v>0.180623973727422</v>
      </c>
      <c r="I756" s="2">
        <v>0.33004926108374377</v>
      </c>
      <c r="J756" s="2">
        <v>3.6366489314758658E-2</v>
      </c>
      <c r="K756" s="2">
        <v>65692.999999999709</v>
      </c>
      <c r="L756" s="2" t="s">
        <v>9333</v>
      </c>
      <c r="M756" s="3" t="str">
        <f ca="1">IFERROR(__xludf.DUMMYFUNCTION("REGEXREPLACE(F1785,""\D"", """")
"),"36")</f>
        <v>36</v>
      </c>
    </row>
    <row r="757" spans="1:13" ht="15.75" customHeight="1" x14ac:dyDescent="0.25">
      <c r="A757" s="1">
        <v>132</v>
      </c>
      <c r="B757" s="2">
        <v>133</v>
      </c>
      <c r="C757" s="2" t="s">
        <v>396</v>
      </c>
      <c r="D757" s="2">
        <v>0.13612960202228869</v>
      </c>
      <c r="E757" s="2">
        <v>0.25118575408830018</v>
      </c>
      <c r="F757" s="2">
        <v>0.64646464646464652</v>
      </c>
      <c r="G757" s="2">
        <v>8.0808080808080815E-2</v>
      </c>
      <c r="H757" s="2">
        <v>0.1313131313131313</v>
      </c>
      <c r="I757" s="2">
        <v>0.28282828282828282</v>
      </c>
      <c r="J757" s="2">
        <v>2.6984973483719778E-2</v>
      </c>
      <c r="K757" s="2">
        <v>31946.79999999989</v>
      </c>
      <c r="L757" s="2" t="s">
        <v>7683</v>
      </c>
      <c r="M757" s="3" t="str">
        <f ca="1">IFERROR(__xludf.DUMMYFUNCTION("REGEXREPLACE(F134,""\D"", """")
"),"37")</f>
        <v>37</v>
      </c>
    </row>
    <row r="758" spans="1:13" ht="15.75" customHeight="1" x14ac:dyDescent="0.25">
      <c r="A758" s="1">
        <v>473</v>
      </c>
      <c r="B758" s="2">
        <v>474</v>
      </c>
      <c r="C758" s="2" t="s">
        <v>1326</v>
      </c>
      <c r="D758" s="2">
        <v>0.14174417166357009</v>
      </c>
      <c r="E758" s="2">
        <v>0.2223812966270724</v>
      </c>
      <c r="F758" s="2">
        <v>0.64688427299703266</v>
      </c>
      <c r="G758" s="2">
        <v>0.1186943620178042</v>
      </c>
      <c r="H758" s="2">
        <v>0.1186943620178042</v>
      </c>
      <c r="I758" s="2">
        <v>0.28783382789317508</v>
      </c>
      <c r="J758" s="2">
        <v>3.2592723245333723E-2</v>
      </c>
      <c r="K758" s="2">
        <v>37653.799999999799</v>
      </c>
      <c r="L758" s="2" t="s">
        <v>8024</v>
      </c>
      <c r="M758" s="3" t="str">
        <f ca="1">IFERROR(__xludf.DUMMYFUNCTION("REGEXREPLACE(F475,""\D"", """")
"),"37")</f>
        <v>37</v>
      </c>
    </row>
    <row r="759" spans="1:13" ht="15.75" customHeight="1" x14ac:dyDescent="0.25">
      <c r="A759" s="1">
        <v>512</v>
      </c>
      <c r="B759" s="2">
        <v>513</v>
      </c>
      <c r="C759" s="2" t="s">
        <v>1438</v>
      </c>
      <c r="D759" s="2">
        <v>0.13248611664672169</v>
      </c>
      <c r="E759" s="2">
        <v>0.14590222422059509</v>
      </c>
      <c r="F759" s="2">
        <v>0.72023809523809523</v>
      </c>
      <c r="G759" s="2">
        <v>0.14285714285714279</v>
      </c>
      <c r="H759" s="2">
        <v>0.1875</v>
      </c>
      <c r="I759" s="2">
        <v>0.3392857142857143</v>
      </c>
      <c r="J759" s="2">
        <v>4.2414763471824157E-2</v>
      </c>
      <c r="K759" s="2">
        <v>36877.699999999801</v>
      </c>
      <c r="L759" s="2" t="s">
        <v>8063</v>
      </c>
      <c r="M759" s="3" t="str">
        <f ca="1">IFERROR(__xludf.DUMMYFUNCTION("REGEXREPLACE(F514,""\D"", """")
"),"37")</f>
        <v>37</v>
      </c>
    </row>
    <row r="760" spans="1:13" ht="15.75" customHeight="1" x14ac:dyDescent="0.25">
      <c r="A760" s="1">
        <v>2296</v>
      </c>
      <c r="B760" s="2">
        <v>2297</v>
      </c>
      <c r="C760" s="2" t="s">
        <v>6190</v>
      </c>
      <c r="D760" s="2">
        <v>0.2045445412171279</v>
      </c>
      <c r="E760" s="2">
        <v>0.23527845918995111</v>
      </c>
      <c r="F760" s="2">
        <v>0.65079365079365081</v>
      </c>
      <c r="G760" s="2">
        <v>0.1031746031746032</v>
      </c>
      <c r="H760" s="2">
        <v>0.19047619047619049</v>
      </c>
      <c r="I760" s="2">
        <v>0.32539682539682541</v>
      </c>
      <c r="J760" s="2">
        <v>5.3225156525228121E-2</v>
      </c>
      <c r="K760" s="2">
        <v>14101.30000000003</v>
      </c>
      <c r="L760" s="2" t="s">
        <v>9846</v>
      </c>
      <c r="M760" s="3" t="str">
        <f ca="1">IFERROR(__xludf.DUMMYFUNCTION("REGEXREPLACE(F2298,""\D"", """")
"),"37")</f>
        <v>37</v>
      </c>
    </row>
    <row r="761" spans="1:13" ht="15.75" customHeight="1" x14ac:dyDescent="0.25">
      <c r="A761" s="1">
        <v>2443</v>
      </c>
      <c r="B761" s="2">
        <v>2444</v>
      </c>
      <c r="C761" s="2" t="s">
        <v>6553</v>
      </c>
      <c r="D761" s="2">
        <v>0.21015353581921359</v>
      </c>
      <c r="E761" s="2">
        <v>0.23987435864421641</v>
      </c>
      <c r="F761" s="2">
        <v>0.67355371900826444</v>
      </c>
      <c r="G761" s="2">
        <v>8.6776859504132234E-2</v>
      </c>
      <c r="H761" s="2">
        <v>0.1115702479338843</v>
      </c>
      <c r="I761" s="2">
        <v>0.27272727272727271</v>
      </c>
      <c r="J761" s="2">
        <v>3.9075095995239409E-2</v>
      </c>
      <c r="K761" s="2">
        <v>25953.899999999961</v>
      </c>
      <c r="L761" s="2" t="s">
        <v>9992</v>
      </c>
      <c r="M761" s="3" t="str">
        <f ca="1">IFERROR(__xludf.DUMMYFUNCTION("REGEXREPLACE(F2445,""\D"", """")
"),"37")</f>
        <v>37</v>
      </c>
    </row>
    <row r="762" spans="1:13" ht="15.75" customHeight="1" x14ac:dyDescent="0.25">
      <c r="A762" s="1">
        <v>1873</v>
      </c>
      <c r="B762" s="2">
        <v>1874</v>
      </c>
      <c r="C762" s="2" t="s">
        <v>5101</v>
      </c>
      <c r="D762" s="2">
        <v>0.21607424548109011</v>
      </c>
      <c r="E762" s="2">
        <v>0.23287751168631979</v>
      </c>
      <c r="F762" s="2">
        <v>0.66666666666666663</v>
      </c>
      <c r="G762" s="2">
        <v>9.1836734693877556E-2</v>
      </c>
      <c r="H762" s="2">
        <v>0.1360544217687075</v>
      </c>
      <c r="I762" s="2">
        <v>0.2687074829931973</v>
      </c>
      <c r="J762" s="2">
        <v>4.6518879096192539E-2</v>
      </c>
      <c r="K762" s="2">
        <v>31931.79999999985</v>
      </c>
      <c r="L762" s="2" t="s">
        <v>9423</v>
      </c>
      <c r="M762" s="3" t="str">
        <f ca="1">IFERROR(__xludf.DUMMYFUNCTION("REGEXREPLACE(F1875,""\D"", """")
"),"38")</f>
        <v>38</v>
      </c>
    </row>
    <row r="763" spans="1:13" ht="15.75" customHeight="1" x14ac:dyDescent="0.25">
      <c r="A763" s="1">
        <v>2126</v>
      </c>
      <c r="B763" s="2">
        <v>2127</v>
      </c>
      <c r="C763" s="2" t="s">
        <v>5747</v>
      </c>
      <c r="D763" s="2">
        <v>0.14577041115327841</v>
      </c>
      <c r="E763" s="2">
        <v>0.16205291997121521</v>
      </c>
      <c r="F763" s="2">
        <v>0.62559241706161139</v>
      </c>
      <c r="G763" s="2">
        <v>0.13033175355450241</v>
      </c>
      <c r="H763" s="2">
        <v>0.15876777251184829</v>
      </c>
      <c r="I763" s="2">
        <v>0.31161137440758302</v>
      </c>
      <c r="J763" s="2">
        <v>4.151671084822469E-2</v>
      </c>
      <c r="K763" s="2">
        <v>95880.000000000044</v>
      </c>
      <c r="L763" s="2" t="s">
        <v>9676</v>
      </c>
      <c r="M763" s="3" t="str">
        <f ca="1">IFERROR(__xludf.DUMMYFUNCTION("REGEXREPLACE(F2128,""\D"", """")
"),"38")</f>
        <v>38</v>
      </c>
    </row>
    <row r="764" spans="1:13" ht="15.75" customHeight="1" x14ac:dyDescent="0.25">
      <c r="A764" s="1">
        <v>2565</v>
      </c>
      <c r="B764" s="2">
        <v>2566</v>
      </c>
      <c r="C764" s="2" t="s">
        <v>6867</v>
      </c>
      <c r="D764" s="2">
        <v>0.16718602452951631</v>
      </c>
      <c r="E764" s="2">
        <v>7.7629241042231956E-2</v>
      </c>
      <c r="F764" s="2">
        <v>0.65317919075144504</v>
      </c>
      <c r="G764" s="2">
        <v>0.16184971098265899</v>
      </c>
      <c r="H764" s="2">
        <v>0.20809248554913301</v>
      </c>
      <c r="I764" s="2">
        <v>0.39884393063583817</v>
      </c>
      <c r="J764" s="2">
        <v>5.9255097612138263E-2</v>
      </c>
      <c r="K764" s="2">
        <v>20438.200000000019</v>
      </c>
      <c r="L764" s="2" t="s">
        <v>10114</v>
      </c>
      <c r="M764" s="3" t="str">
        <f ca="1">IFERROR(__xludf.DUMMYFUNCTION("REGEXREPLACE(F2567,""\D"", """")
"),"38")</f>
        <v>38</v>
      </c>
    </row>
    <row r="765" spans="1:13" ht="15.75" customHeight="1" x14ac:dyDescent="0.25">
      <c r="A765" s="1">
        <v>2618</v>
      </c>
      <c r="B765" s="2">
        <v>2619</v>
      </c>
      <c r="C765" s="2" t="s">
        <v>7005</v>
      </c>
      <c r="D765" s="2">
        <v>0.2052723502986005</v>
      </c>
      <c r="E765" s="2">
        <v>0.64350008131353131</v>
      </c>
      <c r="F765" s="2">
        <v>0.63495145631067962</v>
      </c>
      <c r="G765" s="2">
        <v>6.2135922330097078E-2</v>
      </c>
      <c r="H765" s="2">
        <v>5.0485436893203881E-2</v>
      </c>
      <c r="I765" s="2">
        <v>0.13786407766990291</v>
      </c>
      <c r="J765" s="2">
        <v>2.184057838669454E-2</v>
      </c>
      <c r="K765" s="2">
        <v>54293.199999999437</v>
      </c>
      <c r="L765" s="2" t="s">
        <v>10167</v>
      </c>
      <c r="M765" s="3" t="str">
        <f ca="1">IFERROR(__xludf.DUMMYFUNCTION("REGEXREPLACE(F2620,""\D"", """")
"),"38")</f>
        <v>38</v>
      </c>
    </row>
    <row r="766" spans="1:13" ht="15.75" customHeight="1" x14ac:dyDescent="0.25">
      <c r="A766" s="1">
        <v>351</v>
      </c>
      <c r="B766" s="2">
        <v>352</v>
      </c>
      <c r="C766" s="2" t="s">
        <v>998</v>
      </c>
      <c r="D766" s="2">
        <v>0.187798512155398</v>
      </c>
      <c r="E766" s="2">
        <v>0.35421806437839842</v>
      </c>
      <c r="F766" s="2">
        <v>0.62650602409638556</v>
      </c>
      <c r="G766" s="2">
        <v>7.5301204819277115E-2</v>
      </c>
      <c r="H766" s="2">
        <v>0.1144578313253012</v>
      </c>
      <c r="I766" s="2">
        <v>0.21084337349397589</v>
      </c>
      <c r="J766" s="2">
        <v>3.3521876484460103E-2</v>
      </c>
      <c r="K766" s="2">
        <v>37141.299999999777</v>
      </c>
      <c r="L766" s="2" t="s">
        <v>7902</v>
      </c>
      <c r="M766" s="3" t="str">
        <f ca="1">IFERROR(__xludf.DUMMYFUNCTION("REGEXREPLACE(F353,""\D"", """")
"),"39")</f>
        <v>39</v>
      </c>
    </row>
    <row r="767" spans="1:13" ht="15.75" customHeight="1" x14ac:dyDescent="0.25">
      <c r="A767" s="1">
        <v>1165</v>
      </c>
      <c r="B767" s="2">
        <v>1166</v>
      </c>
      <c r="C767" s="2" t="s">
        <v>3193</v>
      </c>
      <c r="D767" s="2">
        <v>0.1420840288159623</v>
      </c>
      <c r="E767" s="2">
        <v>0.17160985150935509</v>
      </c>
      <c r="F767" s="2">
        <v>0.635752688172043</v>
      </c>
      <c r="G767" s="2">
        <v>0.1236559139784946</v>
      </c>
      <c r="H767" s="2">
        <v>0.15860215053763441</v>
      </c>
      <c r="I767" s="2">
        <v>0.31989247311827962</v>
      </c>
      <c r="J767" s="2">
        <v>3.9320877003923678E-2</v>
      </c>
      <c r="K767" s="2">
        <v>83408.899999999921</v>
      </c>
      <c r="L767" s="2" t="s">
        <v>8715</v>
      </c>
      <c r="M767" s="3" t="str">
        <f ca="1">IFERROR(__xludf.DUMMYFUNCTION("REGEXREPLACE(F1167,""\D"", """")
"),"39")</f>
        <v>39</v>
      </c>
    </row>
    <row r="768" spans="1:13" ht="15.75" customHeight="1" x14ac:dyDescent="0.25">
      <c r="A768" s="1">
        <v>1517</v>
      </c>
      <c r="B768" s="2">
        <v>1518</v>
      </c>
      <c r="C768" s="2" t="s">
        <v>4154</v>
      </c>
      <c r="D768" s="2">
        <v>0.16883244834405289</v>
      </c>
      <c r="E768" s="2">
        <v>0.14567824214301819</v>
      </c>
      <c r="F768" s="2">
        <v>0.62550881953867032</v>
      </c>
      <c r="G768" s="2">
        <v>0.14518317503392131</v>
      </c>
      <c r="H768" s="2">
        <v>0.1519674355495251</v>
      </c>
      <c r="I768" s="2">
        <v>0.33649932157394852</v>
      </c>
      <c r="J768" s="2">
        <v>4.9644252745307801E-2</v>
      </c>
      <c r="K768" s="2">
        <v>84200.099999999948</v>
      </c>
      <c r="L768" s="2" t="s">
        <v>9067</v>
      </c>
      <c r="M768" s="3" t="str">
        <f ca="1">IFERROR(__xludf.DUMMYFUNCTION("REGEXREPLACE(F1519,""\D"", """")
"),"39")</f>
        <v>39</v>
      </c>
    </row>
    <row r="769" spans="1:13" ht="15.75" customHeight="1" x14ac:dyDescent="0.25">
      <c r="A769" s="1">
        <v>1764</v>
      </c>
      <c r="B769" s="2">
        <v>1765</v>
      </c>
      <c r="C769" s="2" t="s">
        <v>4801</v>
      </c>
      <c r="D769" s="2">
        <v>0.21110551523673429</v>
      </c>
      <c r="E769" s="2">
        <v>0.10702769236585891</v>
      </c>
      <c r="F769" s="2">
        <v>0.64114832535885169</v>
      </c>
      <c r="G769" s="2">
        <v>0.1674641148325359</v>
      </c>
      <c r="H769" s="2">
        <v>9.0909090909090912E-2</v>
      </c>
      <c r="I769" s="2">
        <v>0.30143540669856461</v>
      </c>
      <c r="J769" s="2">
        <v>4.9664465032627787E-2</v>
      </c>
      <c r="K769" s="2">
        <v>22781.599999999991</v>
      </c>
      <c r="L769" s="2" t="s">
        <v>9314</v>
      </c>
      <c r="M769" s="3" t="str">
        <f ca="1">IFERROR(__xludf.DUMMYFUNCTION("REGEXREPLACE(F1766,""\D"", """")
"),"39")</f>
        <v>39</v>
      </c>
    </row>
    <row r="770" spans="1:13" ht="15.75" customHeight="1" x14ac:dyDescent="0.25">
      <c r="A770" s="1">
        <v>2553</v>
      </c>
      <c r="B770" s="2">
        <v>2554</v>
      </c>
      <c r="C770" s="2" t="s">
        <v>6837</v>
      </c>
      <c r="D770" s="2">
        <v>0.19982794065133219</v>
      </c>
      <c r="E770" s="2">
        <v>6.2532808821237656E-2</v>
      </c>
      <c r="F770" s="2">
        <v>0.69565217391304346</v>
      </c>
      <c r="G770" s="2">
        <v>0.11594202898550721</v>
      </c>
      <c r="H770" s="2">
        <v>0.30434782608695649</v>
      </c>
      <c r="I770" s="2">
        <v>0.49275362318840582</v>
      </c>
      <c r="J770" s="2">
        <v>6.5109933627897784E-2</v>
      </c>
      <c r="K770" s="2">
        <v>8113.200000000008</v>
      </c>
      <c r="L770" s="2" t="s">
        <v>10102</v>
      </c>
      <c r="M770" s="3" t="str">
        <f ca="1">IFERROR(__xludf.DUMMYFUNCTION("REGEXREPLACE(F2555,""\D"", """")
"),"39")</f>
        <v>39</v>
      </c>
    </row>
    <row r="771" spans="1:13" ht="15.75" customHeight="1" x14ac:dyDescent="0.25">
      <c r="A771" s="1">
        <v>2669</v>
      </c>
      <c r="B771" s="2">
        <v>2670</v>
      </c>
      <c r="C771" s="2" t="s">
        <v>7136</v>
      </c>
      <c r="D771" s="2">
        <v>0.16166290430332569</v>
      </c>
      <c r="E771" s="2">
        <v>0.15835506846382519</v>
      </c>
      <c r="F771" s="2">
        <v>0.58433734939759041</v>
      </c>
      <c r="G771" s="2">
        <v>0.141566265060241</v>
      </c>
      <c r="H771" s="2">
        <v>0.15963855421686751</v>
      </c>
      <c r="I771" s="2">
        <v>0.31325301204819278</v>
      </c>
      <c r="J771" s="2">
        <v>4.7506074272775943E-2</v>
      </c>
      <c r="K771" s="2">
        <v>38705.399999999769</v>
      </c>
      <c r="L771" s="2" t="s">
        <v>10218</v>
      </c>
      <c r="M771" s="3" t="str">
        <f ca="1">IFERROR(__xludf.DUMMYFUNCTION("REGEXREPLACE(F2671,""\D"", """")
"),"39")</f>
        <v>39</v>
      </c>
    </row>
    <row r="772" spans="1:13" ht="15.75" customHeight="1" x14ac:dyDescent="0.25">
      <c r="A772" s="1">
        <v>2727</v>
      </c>
      <c r="B772" s="2">
        <v>2728</v>
      </c>
      <c r="C772" s="2" t="s">
        <v>7288</v>
      </c>
      <c r="D772" s="2">
        <v>0.1804693153677232</v>
      </c>
      <c r="E772" s="2">
        <v>0.2492374366184851</v>
      </c>
      <c r="F772" s="2">
        <v>0.70503597122302153</v>
      </c>
      <c r="G772" s="2">
        <v>6.4748201438848921E-2</v>
      </c>
      <c r="H772" s="2">
        <v>0.1079136690647482</v>
      </c>
      <c r="I772" s="2">
        <v>0.20863309352517989</v>
      </c>
      <c r="J772" s="2">
        <v>2.6771486455680761E-2</v>
      </c>
      <c r="K772" s="2">
        <v>14466.600000000029</v>
      </c>
      <c r="L772" s="2" t="s">
        <v>10274</v>
      </c>
      <c r="M772" s="3" t="str">
        <f ca="1">IFERROR(__xludf.DUMMYFUNCTION("REGEXREPLACE(F2729,""\D"", """")
"),"39")</f>
        <v>39</v>
      </c>
    </row>
    <row r="773" spans="1:13" ht="15.75" customHeight="1" x14ac:dyDescent="0.25">
      <c r="A773" s="1">
        <v>25</v>
      </c>
      <c r="B773" s="2">
        <v>26</v>
      </c>
      <c r="C773" s="2" t="s">
        <v>79</v>
      </c>
      <c r="D773" s="2">
        <v>0.1673232581359296</v>
      </c>
      <c r="E773" s="2">
        <v>0.43097405061159261</v>
      </c>
      <c r="F773" s="2">
        <v>0.61290322580645162</v>
      </c>
      <c r="G773" s="2">
        <v>7.483870967741936E-2</v>
      </c>
      <c r="H773" s="2">
        <v>7.0967741935483872E-2</v>
      </c>
      <c r="I773" s="2">
        <v>0.17806451612903229</v>
      </c>
      <c r="J773" s="2">
        <v>2.3764497899116149E-2</v>
      </c>
      <c r="K773" s="2">
        <v>82761.200000000026</v>
      </c>
      <c r="L773" s="2" t="s">
        <v>7576</v>
      </c>
      <c r="M773" s="3" t="str">
        <f ca="1">IFERROR(__xludf.DUMMYFUNCTION("REGEXREPLACE(F27,""\D"", """")
"),"41")</f>
        <v>41</v>
      </c>
    </row>
    <row r="774" spans="1:13" ht="15.75" customHeight="1" x14ac:dyDescent="0.25">
      <c r="A774" s="1">
        <v>326</v>
      </c>
      <c r="B774" s="2">
        <v>327</v>
      </c>
      <c r="C774" s="2" t="s">
        <v>930</v>
      </c>
      <c r="D774" s="2">
        <v>0.17056953279349771</v>
      </c>
      <c r="E774" s="2">
        <v>0.13771633619299739</v>
      </c>
      <c r="F774" s="2">
        <v>0.64102564102564108</v>
      </c>
      <c r="G774" s="2">
        <v>0.15384615384615391</v>
      </c>
      <c r="H774" s="2">
        <v>0.1623931623931624</v>
      </c>
      <c r="I774" s="2">
        <v>0.36324786324786318</v>
      </c>
      <c r="J774" s="2">
        <v>5.2338435118892301E-2</v>
      </c>
      <c r="K774" s="2">
        <v>26866.499999999949</v>
      </c>
      <c r="L774" s="2" t="s">
        <v>7877</v>
      </c>
      <c r="M774" s="3" t="str">
        <f ca="1">IFERROR(__xludf.DUMMYFUNCTION("REGEXREPLACE(F328,""\D"", """")
"),"41")</f>
        <v>41</v>
      </c>
    </row>
    <row r="775" spans="1:13" ht="15.75" customHeight="1" x14ac:dyDescent="0.25">
      <c r="A775" s="1">
        <v>1848</v>
      </c>
      <c r="B775" s="2">
        <v>1849</v>
      </c>
      <c r="C775" s="2" t="s">
        <v>5037</v>
      </c>
      <c r="D775" s="2">
        <v>0.1539422584250808</v>
      </c>
      <c r="E775" s="2">
        <v>0.27665563764256101</v>
      </c>
      <c r="F775" s="2">
        <v>0.64615384615384619</v>
      </c>
      <c r="G775" s="2">
        <v>9.7435897435897437E-2</v>
      </c>
      <c r="H775" s="2">
        <v>0.15384615384615391</v>
      </c>
      <c r="I775" s="2">
        <v>0.27179487179487177</v>
      </c>
      <c r="J775" s="2">
        <v>3.5753780410950807E-2</v>
      </c>
      <c r="K775" s="2">
        <v>21234.599999999991</v>
      </c>
      <c r="L775" s="2" t="s">
        <v>9398</v>
      </c>
      <c r="M775" s="3" t="str">
        <f ca="1">IFERROR(__xludf.DUMMYFUNCTION("REGEXREPLACE(F1850,""\D"", """")
"),"41")</f>
        <v>41</v>
      </c>
    </row>
    <row r="776" spans="1:13" ht="15.75" customHeight="1" x14ac:dyDescent="0.25">
      <c r="A776" s="1">
        <v>2192</v>
      </c>
      <c r="B776" s="2">
        <v>2193</v>
      </c>
      <c r="C776" s="2" t="s">
        <v>5919</v>
      </c>
      <c r="D776" s="2">
        <v>0.1984611784373162</v>
      </c>
      <c r="E776" s="2">
        <v>0.1626207020378726</v>
      </c>
      <c r="F776" s="2">
        <v>0.64585987261146494</v>
      </c>
      <c r="G776" s="2">
        <v>0.1464968152866242</v>
      </c>
      <c r="H776" s="2">
        <v>0.16560509554140129</v>
      </c>
      <c r="I776" s="2">
        <v>0.35159235668789812</v>
      </c>
      <c r="J776" s="2">
        <v>6.1250447625202167E-2</v>
      </c>
      <c r="K776" s="2">
        <v>89222.399999999936</v>
      </c>
      <c r="L776" s="2" t="s">
        <v>9742</v>
      </c>
      <c r="M776" s="3" t="str">
        <f ca="1">IFERROR(__xludf.DUMMYFUNCTION("REGEXREPLACE(F2194,""\D"", """")
"),"41")</f>
        <v>41</v>
      </c>
    </row>
    <row r="777" spans="1:13" ht="15.75" customHeight="1" x14ac:dyDescent="0.25">
      <c r="A777" s="1">
        <v>2318</v>
      </c>
      <c r="B777" s="2">
        <v>2319</v>
      </c>
      <c r="C777" s="2" t="s">
        <v>6244</v>
      </c>
      <c r="D777" s="2">
        <v>0.15888207045691069</v>
      </c>
      <c r="E777" s="2">
        <v>3.0319266848086938E-2</v>
      </c>
      <c r="F777" s="2">
        <v>0.73809523809523814</v>
      </c>
      <c r="G777" s="2">
        <v>0.35714285714285721</v>
      </c>
      <c r="H777" s="2">
        <v>0.119047619047619</v>
      </c>
      <c r="I777" s="2">
        <v>0.52380952380952384</v>
      </c>
      <c r="J777" s="2">
        <v>5.1836503528232838E-2</v>
      </c>
      <c r="K777" s="2">
        <v>4991.7999999999984</v>
      </c>
      <c r="L777" s="2" t="s">
        <v>9868</v>
      </c>
      <c r="M777" s="3" t="str">
        <f ca="1">IFERROR(__xludf.DUMMYFUNCTION("REGEXREPLACE(F2320,""\D"", """")
"),"41")</f>
        <v>41</v>
      </c>
    </row>
    <row r="778" spans="1:13" ht="15.75" customHeight="1" x14ac:dyDescent="0.25">
      <c r="A778" s="1">
        <v>2410</v>
      </c>
      <c r="B778" s="2">
        <v>2411</v>
      </c>
      <c r="C778" s="2" t="s">
        <v>6472</v>
      </c>
      <c r="D778" s="2">
        <v>0.14185923888087959</v>
      </c>
      <c r="E778" s="2">
        <v>0.22433942344705571</v>
      </c>
      <c r="F778" s="2">
        <v>0.66423357664233573</v>
      </c>
      <c r="G778" s="2">
        <v>0.1094890510948905</v>
      </c>
      <c r="H778" s="2">
        <v>0.15328467153284669</v>
      </c>
      <c r="I778" s="2">
        <v>0.29562043795620441</v>
      </c>
      <c r="J778" s="2">
        <v>3.5487661119978607E-2</v>
      </c>
      <c r="K778" s="2">
        <v>30764.49999999992</v>
      </c>
      <c r="L778" s="2" t="s">
        <v>9959</v>
      </c>
      <c r="M778" s="3" t="str">
        <f ca="1">IFERROR(__xludf.DUMMYFUNCTION("REGEXREPLACE(F2412,""\D"", """")
"),"41")</f>
        <v>41</v>
      </c>
    </row>
    <row r="779" spans="1:13" ht="15.75" customHeight="1" x14ac:dyDescent="0.25">
      <c r="A779" s="1">
        <v>961</v>
      </c>
      <c r="B779" s="2">
        <v>962</v>
      </c>
      <c r="C779" s="2" t="s">
        <v>2642</v>
      </c>
      <c r="D779" s="2">
        <v>0.17234544499484891</v>
      </c>
      <c r="E779" s="2">
        <v>0.24642304223184769</v>
      </c>
      <c r="F779" s="2">
        <v>0.66083916083916083</v>
      </c>
      <c r="G779" s="2">
        <v>0.12587412587412589</v>
      </c>
      <c r="H779" s="2">
        <v>0.1293706293706294</v>
      </c>
      <c r="I779" s="2">
        <v>0.29020979020979021</v>
      </c>
      <c r="J779" s="2">
        <v>4.2518919530204161E-2</v>
      </c>
      <c r="K779" s="2">
        <v>31779.099999999889</v>
      </c>
      <c r="L779" s="2" t="s">
        <v>8511</v>
      </c>
      <c r="M779" s="3" t="str">
        <f ca="1">IFERROR(__xludf.DUMMYFUNCTION("REGEXREPLACE(F963,""\D"", """")
"),"42")</f>
        <v>42</v>
      </c>
    </row>
    <row r="780" spans="1:13" ht="15.75" customHeight="1" x14ac:dyDescent="0.25">
      <c r="A780" s="1">
        <v>1570</v>
      </c>
      <c r="B780" s="2">
        <v>1571</v>
      </c>
      <c r="C780" s="2" t="s">
        <v>4289</v>
      </c>
      <c r="D780" s="2">
        <v>0.13255244537719829</v>
      </c>
      <c r="E780" s="2">
        <v>0.27232780389395939</v>
      </c>
      <c r="F780" s="2">
        <v>0.64734299516908211</v>
      </c>
      <c r="G780" s="2">
        <v>0.14492753623188409</v>
      </c>
      <c r="H780" s="2">
        <v>0.13043478260869559</v>
      </c>
      <c r="I780" s="2">
        <v>0.28985507246376813</v>
      </c>
      <c r="J780" s="2">
        <v>3.493374973042862E-2</v>
      </c>
      <c r="K780" s="2">
        <v>23492.39999999998</v>
      </c>
      <c r="L780" s="2" t="s">
        <v>9120</v>
      </c>
      <c r="M780" s="3" t="str">
        <f ca="1">IFERROR(__xludf.DUMMYFUNCTION("REGEXREPLACE(F1572,""\D"", """")
"),"42")</f>
        <v>42</v>
      </c>
    </row>
    <row r="781" spans="1:13" ht="15.75" customHeight="1" x14ac:dyDescent="0.25">
      <c r="A781" s="1">
        <v>2663</v>
      </c>
      <c r="B781" s="2">
        <v>2664</v>
      </c>
      <c r="C781" s="2" t="s">
        <v>7120</v>
      </c>
      <c r="D781" s="2">
        <v>0.26077156480277408</v>
      </c>
      <c r="E781" s="2">
        <v>0.2394621026155602</v>
      </c>
      <c r="F781" s="2">
        <v>0.78947368421052633</v>
      </c>
      <c r="G781" s="2">
        <v>6.5789473684210523E-2</v>
      </c>
      <c r="H781" s="2">
        <v>6.5789473684210523E-2</v>
      </c>
      <c r="I781" s="2">
        <v>0.18421052631578949</v>
      </c>
      <c r="J781" s="2">
        <v>2.3536776212832549E-2</v>
      </c>
      <c r="K781" s="2">
        <v>8100.6000000000085</v>
      </c>
      <c r="L781" s="2" t="s">
        <v>10212</v>
      </c>
      <c r="M781" s="3" t="str">
        <f ca="1">IFERROR(__xludf.DUMMYFUNCTION("REGEXREPLACE(F2665,""\D"", """")
"),"42")</f>
        <v>42</v>
      </c>
    </row>
    <row r="782" spans="1:13" ht="15.75" customHeight="1" x14ac:dyDescent="0.25">
      <c r="A782" s="1">
        <v>1751</v>
      </c>
      <c r="B782" s="2">
        <v>1752</v>
      </c>
      <c r="C782" s="2" t="s">
        <v>4764</v>
      </c>
      <c r="D782" s="2">
        <v>0.18250650098309171</v>
      </c>
      <c r="E782" s="2">
        <v>5.0106359866893373E-2</v>
      </c>
      <c r="F782" s="2">
        <v>0.75</v>
      </c>
      <c r="G782" s="2">
        <v>0.43181818181818182</v>
      </c>
      <c r="H782" s="2">
        <v>0</v>
      </c>
      <c r="I782" s="2">
        <v>0.45454545454545447</v>
      </c>
      <c r="J782" s="2">
        <v>4.0484683666501861E-2</v>
      </c>
      <c r="K782" s="2">
        <v>5354.1999999999989</v>
      </c>
      <c r="L782" s="2" t="s">
        <v>9301</v>
      </c>
      <c r="M782" s="3" t="str">
        <f ca="1">IFERROR(__xludf.DUMMYFUNCTION("REGEXREPLACE(F1753,""\D"", """")
"),"43")</f>
        <v>43</v>
      </c>
    </row>
    <row r="783" spans="1:13" ht="15.75" customHeight="1" x14ac:dyDescent="0.25">
      <c r="A783" s="1">
        <v>2320</v>
      </c>
      <c r="B783" s="2">
        <v>2321</v>
      </c>
      <c r="C783" s="2" t="s">
        <v>6249</v>
      </c>
      <c r="D783" s="2">
        <v>0.12221991866314</v>
      </c>
      <c r="E783" s="2">
        <v>0.2493688704763885</v>
      </c>
      <c r="F783" s="2">
        <v>0.73488372093023258</v>
      </c>
      <c r="G783" s="2">
        <v>0.1069767441860465</v>
      </c>
      <c r="H783" s="2">
        <v>0.186046511627907</v>
      </c>
      <c r="I783" s="2">
        <v>0.30232558139534882</v>
      </c>
      <c r="J783" s="2">
        <v>3.3015352558674757E-2</v>
      </c>
      <c r="K783" s="2">
        <v>23497.999999999982</v>
      </c>
      <c r="L783" s="2" t="s">
        <v>9870</v>
      </c>
      <c r="M783" s="3" t="str">
        <f ca="1">IFERROR(__xludf.DUMMYFUNCTION("REGEXREPLACE(F2322,""\D"", """")
"),"43")</f>
        <v>43</v>
      </c>
    </row>
    <row r="784" spans="1:13" ht="15.75" customHeight="1" x14ac:dyDescent="0.25">
      <c r="A784" s="1">
        <v>45</v>
      </c>
      <c r="B784" s="2">
        <v>46</v>
      </c>
      <c r="C784" s="2" t="s">
        <v>141</v>
      </c>
      <c r="D784" s="2">
        <v>0.1547619096522197</v>
      </c>
      <c r="E784" s="2">
        <v>0.15880102122138909</v>
      </c>
      <c r="F784" s="2">
        <v>0.61861520998864927</v>
      </c>
      <c r="G784" s="2">
        <v>0.10896708286038589</v>
      </c>
      <c r="H784" s="2">
        <v>0.1475595913734393</v>
      </c>
      <c r="I784" s="2">
        <v>0.29057888762769579</v>
      </c>
      <c r="J784" s="2">
        <v>3.8820376073773519E-2</v>
      </c>
      <c r="K784" s="2">
        <v>99765.000000000058</v>
      </c>
      <c r="L784" s="2" t="s">
        <v>7596</v>
      </c>
      <c r="M784" s="3" t="str">
        <f ca="1">IFERROR(__xludf.DUMMYFUNCTION("REGEXREPLACE(F47,""\D"", """")
"),"45")</f>
        <v>45</v>
      </c>
    </row>
    <row r="785" spans="1:13" ht="15.75" customHeight="1" x14ac:dyDescent="0.25">
      <c r="A785" s="1">
        <v>824</v>
      </c>
      <c r="B785" s="2">
        <v>825</v>
      </c>
      <c r="C785" s="2" t="s">
        <v>2278</v>
      </c>
      <c r="D785" s="2">
        <v>0.13180159750563439</v>
      </c>
      <c r="E785" s="2">
        <v>9.062008770298545E-2</v>
      </c>
      <c r="F785" s="2">
        <v>0.6648351648351648</v>
      </c>
      <c r="G785" s="2">
        <v>0.2032967032967033</v>
      </c>
      <c r="H785" s="2">
        <v>0.1593406593406593</v>
      </c>
      <c r="I785" s="2">
        <v>0.39010989010989011</v>
      </c>
      <c r="J785" s="2">
        <v>4.5857167260261372E-2</v>
      </c>
      <c r="K785" s="2">
        <v>21074.200000000012</v>
      </c>
      <c r="L785" s="2" t="s">
        <v>8375</v>
      </c>
      <c r="M785" s="3" t="str">
        <f ca="1">IFERROR(__xludf.DUMMYFUNCTION("REGEXREPLACE(F826,""\D"", """")
"),"45")</f>
        <v>45</v>
      </c>
    </row>
    <row r="786" spans="1:13" ht="15.75" customHeight="1" x14ac:dyDescent="0.25">
      <c r="A786" s="1">
        <v>928</v>
      </c>
      <c r="B786" s="2">
        <v>929</v>
      </c>
      <c r="C786" s="2" t="s">
        <v>2550</v>
      </c>
      <c r="D786" s="2">
        <v>0.19070146570805341</v>
      </c>
      <c r="E786" s="2">
        <v>9.2408852875977221E-2</v>
      </c>
      <c r="F786" s="2">
        <v>0.69777777777777783</v>
      </c>
      <c r="G786" s="2">
        <v>0.21333333333333329</v>
      </c>
      <c r="H786" s="2">
        <v>0.17777777777777781</v>
      </c>
      <c r="I786" s="2">
        <v>0.41333333333333327</v>
      </c>
      <c r="J786" s="2">
        <v>7.2551850005147703E-2</v>
      </c>
      <c r="K786" s="2">
        <v>26364.30000000001</v>
      </c>
      <c r="L786" s="2" t="s">
        <v>8478</v>
      </c>
      <c r="M786" s="3" t="str">
        <f ca="1">IFERROR(__xludf.DUMMYFUNCTION("REGEXREPLACE(F930,""\D"", """")
"),"45")</f>
        <v>45</v>
      </c>
    </row>
    <row r="787" spans="1:13" ht="15.75" customHeight="1" x14ac:dyDescent="0.25">
      <c r="A787" s="1">
        <v>2763</v>
      </c>
      <c r="B787" s="2">
        <v>2764</v>
      </c>
      <c r="C787" s="2" t="s">
        <v>7383</v>
      </c>
      <c r="D787" s="2">
        <v>0.24940174436993809</v>
      </c>
      <c r="E787" s="2">
        <v>0.30223503871282631</v>
      </c>
      <c r="F787" s="2">
        <v>0.72043010752688175</v>
      </c>
      <c r="G787" s="2">
        <v>7.5268817204301078E-2</v>
      </c>
      <c r="H787" s="2">
        <v>0.17204301075268821</v>
      </c>
      <c r="I787" s="2">
        <v>0.25806451612903231</v>
      </c>
      <c r="J787" s="2">
        <v>5.0272482308932998E-2</v>
      </c>
      <c r="K787" s="2">
        <v>10412.00000000002</v>
      </c>
      <c r="L787" s="2" t="s">
        <v>10308</v>
      </c>
      <c r="M787" s="3" t="str">
        <f ca="1">IFERROR(__xludf.DUMMYFUNCTION("REGEXREPLACE(F2765,""\D"", """")
"),"45")</f>
        <v>45</v>
      </c>
    </row>
    <row r="788" spans="1:13" ht="15.75" customHeight="1" x14ac:dyDescent="0.25">
      <c r="A788" s="1">
        <v>139</v>
      </c>
      <c r="B788" s="2">
        <v>140</v>
      </c>
      <c r="C788" s="2" t="s">
        <v>422</v>
      </c>
      <c r="D788" s="2">
        <v>0.1488927663655549</v>
      </c>
      <c r="E788" s="2">
        <v>0.18999879757204841</v>
      </c>
      <c r="F788" s="2">
        <v>0.62363238512035013</v>
      </c>
      <c r="G788" s="2">
        <v>0.13566739606126921</v>
      </c>
      <c r="H788" s="2">
        <v>0.14223194748358861</v>
      </c>
      <c r="I788" s="2">
        <v>0.31291028446389502</v>
      </c>
      <c r="J788" s="2">
        <v>4.0609374788753851E-2</v>
      </c>
      <c r="K788" s="2">
        <v>52363.39999999955</v>
      </c>
      <c r="L788" s="2" t="s">
        <v>7690</v>
      </c>
      <c r="M788" s="3" t="str">
        <f ca="1">IFERROR(__xludf.DUMMYFUNCTION("REGEXREPLACE(F141,""\D"", """")
"),"46")</f>
        <v>46</v>
      </c>
    </row>
    <row r="789" spans="1:13" ht="15.75" customHeight="1" x14ac:dyDescent="0.25">
      <c r="A789" s="1">
        <v>284</v>
      </c>
      <c r="B789" s="2">
        <v>285</v>
      </c>
      <c r="C789" s="2" t="s">
        <v>812</v>
      </c>
      <c r="D789" s="2">
        <v>0.20279688800345311</v>
      </c>
      <c r="E789" s="2">
        <v>0.1025614044360549</v>
      </c>
      <c r="F789" s="2">
        <v>0.68493150684931503</v>
      </c>
      <c r="G789" s="2">
        <v>0.18493150684931511</v>
      </c>
      <c r="H789" s="2">
        <v>9.5890410958904104E-2</v>
      </c>
      <c r="I789" s="2">
        <v>0.30821917808219179</v>
      </c>
      <c r="J789" s="2">
        <v>5.0523648655658317E-2</v>
      </c>
      <c r="K789" s="2">
        <v>15483.300000000019</v>
      </c>
      <c r="L789" s="2" t="s">
        <v>7835</v>
      </c>
      <c r="M789" s="3" t="str">
        <f ca="1">IFERROR(__xludf.DUMMYFUNCTION("REGEXREPLACE(F286,""\D"", """")
"),"46")</f>
        <v>46</v>
      </c>
    </row>
    <row r="790" spans="1:13" ht="15.75" customHeight="1" x14ac:dyDescent="0.25">
      <c r="A790" s="1">
        <v>313</v>
      </c>
      <c r="B790" s="2">
        <v>314</v>
      </c>
      <c r="C790" s="2" t="s">
        <v>892</v>
      </c>
      <c r="D790" s="2">
        <v>7.6358534449706847E-2</v>
      </c>
      <c r="E790" s="2">
        <v>5.9623125449278717E-2</v>
      </c>
      <c r="F790" s="2">
        <v>0.7407407407407407</v>
      </c>
      <c r="G790" s="2">
        <v>0.33333333333333331</v>
      </c>
      <c r="H790" s="2">
        <v>0.20370370370370369</v>
      </c>
      <c r="I790" s="2">
        <v>0.57407407407407407</v>
      </c>
      <c r="J790" s="2">
        <v>3.6541240704773673E-2</v>
      </c>
      <c r="K790" s="2">
        <v>6535.2999999999993</v>
      </c>
      <c r="L790" s="2" t="s">
        <v>7864</v>
      </c>
      <c r="M790" s="3" t="str">
        <f ca="1">IFERROR(__xludf.DUMMYFUNCTION("REGEXREPLACE(F315,""\D"", """")
"),"46")</f>
        <v>46</v>
      </c>
    </row>
    <row r="791" spans="1:13" ht="15.75" customHeight="1" x14ac:dyDescent="0.25">
      <c r="A791" s="1">
        <v>1901</v>
      </c>
      <c r="B791" s="2">
        <v>1902</v>
      </c>
      <c r="C791" s="2" t="s">
        <v>5171</v>
      </c>
      <c r="D791" s="2">
        <v>0.21175692854963049</v>
      </c>
      <c r="E791" s="2">
        <v>7.7856694717953784E-2</v>
      </c>
      <c r="F791" s="2">
        <v>0.70588235294117652</v>
      </c>
      <c r="G791" s="2">
        <v>0.1229946524064171</v>
      </c>
      <c r="H791" s="2">
        <v>0.24064171122994649</v>
      </c>
      <c r="I791" s="2">
        <v>0.40641711229946531</v>
      </c>
      <c r="J791" s="2">
        <v>6.9088431423329405E-2</v>
      </c>
      <c r="K791" s="2">
        <v>20934.899999999991</v>
      </c>
      <c r="L791" s="2" t="s">
        <v>9451</v>
      </c>
      <c r="M791" s="3" t="str">
        <f ca="1">IFERROR(__xludf.DUMMYFUNCTION("REGEXREPLACE(F1903,""\D"", """")
"),"46")</f>
        <v>46</v>
      </c>
    </row>
    <row r="792" spans="1:13" ht="15.75" customHeight="1" x14ac:dyDescent="0.25">
      <c r="A792" s="1">
        <v>2007</v>
      </c>
      <c r="B792" s="2">
        <v>2008</v>
      </c>
      <c r="C792" s="2" t="s">
        <v>5444</v>
      </c>
      <c r="D792" s="2">
        <v>0.15438392650560451</v>
      </c>
      <c r="E792" s="2">
        <v>0.15031026828081029</v>
      </c>
      <c r="F792" s="2">
        <v>0.67812238055322716</v>
      </c>
      <c r="G792" s="2">
        <v>0.1408214585079631</v>
      </c>
      <c r="H792" s="2">
        <v>0.16764459346186089</v>
      </c>
      <c r="I792" s="2">
        <v>0.32355406538139148</v>
      </c>
      <c r="J792" s="2">
        <v>4.711993063741006E-2</v>
      </c>
      <c r="K792" s="2">
        <v>136130.80000000191</v>
      </c>
      <c r="L792" s="2" t="s">
        <v>9557</v>
      </c>
      <c r="M792" s="3" t="str">
        <f ca="1">IFERROR(__xludf.DUMMYFUNCTION("REGEXREPLACE(F2009,""\D"", """")
"),"46")</f>
        <v>46</v>
      </c>
    </row>
    <row r="793" spans="1:13" ht="15.75" customHeight="1" x14ac:dyDescent="0.25">
      <c r="A793" s="1">
        <v>218</v>
      </c>
      <c r="B793" s="2">
        <v>219</v>
      </c>
      <c r="C793" s="2" t="s">
        <v>634</v>
      </c>
      <c r="D793" s="2">
        <v>0.12426312944572281</v>
      </c>
      <c r="E793" s="2">
        <v>0.17201323477756539</v>
      </c>
      <c r="F793" s="2">
        <v>0.6718146718146718</v>
      </c>
      <c r="G793" s="2">
        <v>0.15444015444015441</v>
      </c>
      <c r="H793" s="2">
        <v>0.1911196911196911</v>
      </c>
      <c r="I793" s="2">
        <v>0.36293436293436288</v>
      </c>
      <c r="J793" s="2">
        <v>4.2123469803409821E-2</v>
      </c>
      <c r="K793" s="2">
        <v>58027.699999999473</v>
      </c>
      <c r="L793" s="2" t="s">
        <v>7769</v>
      </c>
      <c r="M793" s="3" t="str">
        <f ca="1">IFERROR(__xludf.DUMMYFUNCTION("REGEXREPLACE(F220,""\D"", """")
"),"47")</f>
        <v>47</v>
      </c>
    </row>
    <row r="794" spans="1:13" ht="15.75" customHeight="1" x14ac:dyDescent="0.25">
      <c r="A794" s="1">
        <v>793</v>
      </c>
      <c r="B794" s="2">
        <v>794</v>
      </c>
      <c r="C794" s="2" t="s">
        <v>2193</v>
      </c>
      <c r="D794" s="2">
        <v>0.1759154525539717</v>
      </c>
      <c r="E794" s="2">
        <v>0.16296256483024871</v>
      </c>
      <c r="F794" s="2">
        <v>0.62527881040892197</v>
      </c>
      <c r="G794" s="2">
        <v>8.6988847583643128E-2</v>
      </c>
      <c r="H794" s="2">
        <v>0.1769516728624535</v>
      </c>
      <c r="I794" s="2">
        <v>0.31524163568773228</v>
      </c>
      <c r="J794" s="2">
        <v>4.3430298949369249E-2</v>
      </c>
      <c r="K794" s="2">
        <v>151469.30000000339</v>
      </c>
      <c r="L794" s="2" t="s">
        <v>8344</v>
      </c>
      <c r="M794" s="3" t="str">
        <f ca="1">IFERROR(__xludf.DUMMYFUNCTION("REGEXREPLACE(F795,""\D"", """")
"),"47")</f>
        <v>47</v>
      </c>
    </row>
    <row r="795" spans="1:13" ht="15.75" customHeight="1" x14ac:dyDescent="0.25">
      <c r="A795" s="1">
        <v>1197</v>
      </c>
      <c r="B795" s="2">
        <v>1198</v>
      </c>
      <c r="C795" s="2" t="s">
        <v>3286</v>
      </c>
      <c r="D795" s="2">
        <v>0.17226761441021921</v>
      </c>
      <c r="E795" s="2">
        <v>0.27817227405145711</v>
      </c>
      <c r="F795" s="2">
        <v>0.5652797704447633</v>
      </c>
      <c r="G795" s="2">
        <v>9.0387374461979919E-2</v>
      </c>
      <c r="H795" s="2">
        <v>0.11190817790530851</v>
      </c>
      <c r="I795" s="2">
        <v>0.23672883787661411</v>
      </c>
      <c r="J795" s="2">
        <v>3.4033957050499573E-2</v>
      </c>
      <c r="K795" s="2">
        <v>78861.899999999863</v>
      </c>
      <c r="L795" s="2" t="s">
        <v>8747</v>
      </c>
      <c r="M795" s="3" t="str">
        <f ca="1">IFERROR(__xludf.DUMMYFUNCTION("REGEXREPLACE(F1199,""\D"", """")
"),"47")</f>
        <v>47</v>
      </c>
    </row>
    <row r="796" spans="1:13" ht="15.75" customHeight="1" x14ac:dyDescent="0.25">
      <c r="A796" s="1">
        <v>2502</v>
      </c>
      <c r="B796" s="2">
        <v>2503</v>
      </c>
      <c r="C796" s="2" t="s">
        <v>6705</v>
      </c>
      <c r="D796" s="2">
        <v>0.15471332204495819</v>
      </c>
      <c r="E796" s="2">
        <v>0.1050598579645511</v>
      </c>
      <c r="F796" s="2">
        <v>0.66666666666666663</v>
      </c>
      <c r="G796" s="2">
        <v>0.19607843137254899</v>
      </c>
      <c r="H796" s="2">
        <v>0.20588235294117649</v>
      </c>
      <c r="I796" s="2">
        <v>0.43137254901960792</v>
      </c>
      <c r="J796" s="2">
        <v>5.9402253616993861E-2</v>
      </c>
      <c r="K796" s="2">
        <v>11951.50000000002</v>
      </c>
      <c r="L796" s="2" t="s">
        <v>10051</v>
      </c>
      <c r="M796" s="3" t="str">
        <f ca="1">IFERROR(__xludf.DUMMYFUNCTION("REGEXREPLACE(F2504,""\D"", """")
"),"47")</f>
        <v>47</v>
      </c>
    </row>
    <row r="797" spans="1:13" ht="15.75" customHeight="1" x14ac:dyDescent="0.25">
      <c r="A797" s="1">
        <v>371</v>
      </c>
      <c r="B797" s="2">
        <v>372</v>
      </c>
      <c r="C797" s="2" t="s">
        <v>1050</v>
      </c>
      <c r="D797" s="2">
        <v>0.13728191343504351</v>
      </c>
      <c r="E797" s="2">
        <v>0.1211126377736747</v>
      </c>
      <c r="F797" s="2">
        <v>0.70297029702970293</v>
      </c>
      <c r="G797" s="2">
        <v>0.15841584158415839</v>
      </c>
      <c r="H797" s="2">
        <v>0.21782178217821779</v>
      </c>
      <c r="I797" s="2">
        <v>0.41584158415841582</v>
      </c>
      <c r="J797" s="2">
        <v>4.8013525125335153E-2</v>
      </c>
      <c r="K797" s="2">
        <v>11658.70000000003</v>
      </c>
      <c r="L797" s="2" t="s">
        <v>7922</v>
      </c>
      <c r="M797" s="3" t="str">
        <f ca="1">IFERROR(__xludf.DUMMYFUNCTION("REGEXREPLACE(F373,""\D"", """")
"),"48")</f>
        <v>48</v>
      </c>
    </row>
    <row r="798" spans="1:13" ht="15.75" customHeight="1" x14ac:dyDescent="0.25">
      <c r="A798" s="1">
        <v>2634</v>
      </c>
      <c r="B798" s="2">
        <v>2635</v>
      </c>
      <c r="C798" s="2" t="s">
        <v>7044</v>
      </c>
      <c r="D798" s="2">
        <v>0.16874039890410419</v>
      </c>
      <c r="E798" s="2">
        <v>0.1920442421746088</v>
      </c>
      <c r="F798" s="2">
        <v>0.60408163265306125</v>
      </c>
      <c r="G798" s="2">
        <v>7.4829931972789115E-2</v>
      </c>
      <c r="H798" s="2">
        <v>0.15782312925170069</v>
      </c>
      <c r="I798" s="2">
        <v>0.27074829931972788</v>
      </c>
      <c r="J798" s="2">
        <v>3.6490084110540569E-2</v>
      </c>
      <c r="K798" s="2">
        <v>81639.000000000073</v>
      </c>
      <c r="L798" s="2" t="s">
        <v>10183</v>
      </c>
      <c r="M798" s="3" t="str">
        <f ca="1">IFERROR(__xludf.DUMMYFUNCTION("REGEXREPLACE(F2636,""\D"", """")
"),"49")</f>
        <v>49</v>
      </c>
    </row>
    <row r="799" spans="1:13" ht="15.75" customHeight="1" x14ac:dyDescent="0.25">
      <c r="A799" s="1">
        <v>945</v>
      </c>
      <c r="B799" s="2">
        <v>946</v>
      </c>
      <c r="C799" s="2" t="s">
        <v>2599</v>
      </c>
      <c r="D799" s="2">
        <v>0.21665679447980529</v>
      </c>
      <c r="E799" s="2">
        <v>0.3225178737014871</v>
      </c>
      <c r="F799" s="2">
        <v>0.67460317460317465</v>
      </c>
      <c r="G799" s="2">
        <v>6.3492063492063489E-2</v>
      </c>
      <c r="H799" s="2">
        <v>0.119047619047619</v>
      </c>
      <c r="I799" s="2">
        <v>0.24206349206349209</v>
      </c>
      <c r="J799" s="2">
        <v>3.5864558889844939E-2</v>
      </c>
      <c r="K799" s="2">
        <v>26408.39999999994</v>
      </c>
      <c r="L799" s="2" t="s">
        <v>8495</v>
      </c>
      <c r="M799" s="3" t="str">
        <f ca="1">IFERROR(__xludf.DUMMYFUNCTION("REGEXREPLACE(F947,""\D"", """")
"),"50")</f>
        <v>50</v>
      </c>
    </row>
    <row r="800" spans="1:13" ht="15.75" customHeight="1" x14ac:dyDescent="0.25">
      <c r="A800" s="1">
        <v>1056</v>
      </c>
      <c r="B800" s="2">
        <v>1057</v>
      </c>
      <c r="C800" s="2" t="s">
        <v>2903</v>
      </c>
      <c r="D800" s="2">
        <v>0.19660637137237499</v>
      </c>
      <c r="E800" s="2">
        <v>0.1492812068569043</v>
      </c>
      <c r="F800" s="2">
        <v>0.63764705882352946</v>
      </c>
      <c r="G800" s="2">
        <v>0.16235294117647059</v>
      </c>
      <c r="H800" s="2">
        <v>0.12941176470588239</v>
      </c>
      <c r="I800" s="2">
        <v>0.33176470588235302</v>
      </c>
      <c r="J800" s="2">
        <v>5.5890809695148119E-2</v>
      </c>
      <c r="K800" s="2">
        <v>48043.999999999629</v>
      </c>
      <c r="L800" s="2" t="s">
        <v>8606</v>
      </c>
      <c r="M800" s="3" t="str">
        <f ca="1">IFERROR(__xludf.DUMMYFUNCTION("REGEXREPLACE(F1058,""\D"", """")
"),"50")</f>
        <v>50</v>
      </c>
    </row>
    <row r="801" spans="1:13" ht="15.75" customHeight="1" x14ac:dyDescent="0.25">
      <c r="A801" s="1">
        <v>170</v>
      </c>
      <c r="B801" s="2">
        <v>171</v>
      </c>
      <c r="C801" s="2" t="s">
        <v>501</v>
      </c>
      <c r="D801" s="2">
        <v>0.1253580721263213</v>
      </c>
      <c r="E801" s="2">
        <v>0.29811524372233572</v>
      </c>
      <c r="F801" s="2">
        <v>0.58803986710963452</v>
      </c>
      <c r="G801" s="2">
        <v>0.115171650055371</v>
      </c>
      <c r="H801" s="2">
        <v>0.1273532668881506</v>
      </c>
      <c r="I801" s="2">
        <v>0.27021040974529348</v>
      </c>
      <c r="J801" s="2">
        <v>3.0022842691195841E-2</v>
      </c>
      <c r="K801" s="2">
        <v>101954.9000000001</v>
      </c>
      <c r="L801" s="2" t="s">
        <v>7721</v>
      </c>
      <c r="M801" s="3" t="str">
        <f ca="1">IFERROR(__xludf.DUMMYFUNCTION("REGEXREPLACE(F172,""\D"", """")
"),"51")</f>
        <v>51</v>
      </c>
    </row>
    <row r="802" spans="1:13" ht="15.75" customHeight="1" x14ac:dyDescent="0.25">
      <c r="A802" s="1">
        <v>1191</v>
      </c>
      <c r="B802" s="2">
        <v>1192</v>
      </c>
      <c r="C802" s="2" t="s">
        <v>3267</v>
      </c>
      <c r="D802" s="2">
        <v>0.18016536322168611</v>
      </c>
      <c r="E802" s="2">
        <v>0.22054834022737391</v>
      </c>
      <c r="F802" s="2">
        <v>0.63414634146341464</v>
      </c>
      <c r="G802" s="2">
        <v>0.1121951219512195</v>
      </c>
      <c r="H802" s="2">
        <v>0.12926829268292681</v>
      </c>
      <c r="I802" s="2">
        <v>0.2886178861788618</v>
      </c>
      <c r="J802" s="2">
        <v>4.3036834135525288E-2</v>
      </c>
      <c r="K802" s="2">
        <v>136533.5000000023</v>
      </c>
      <c r="L802" s="2" t="s">
        <v>8741</v>
      </c>
      <c r="M802" s="3" t="str">
        <f ca="1">IFERROR(__xludf.DUMMYFUNCTION("REGEXREPLACE(F1193,""\D"", """")
"),"51")</f>
        <v>51</v>
      </c>
    </row>
    <row r="803" spans="1:13" ht="15.75" customHeight="1" x14ac:dyDescent="0.25">
      <c r="A803" s="1">
        <v>2728</v>
      </c>
      <c r="B803" s="2">
        <v>2729</v>
      </c>
      <c r="C803" s="2" t="s">
        <v>7291</v>
      </c>
      <c r="D803" s="2">
        <v>0.1225025747927378</v>
      </c>
      <c r="E803" s="2">
        <v>0.27220974205100218</v>
      </c>
      <c r="F803" s="2">
        <v>0.65079365079365081</v>
      </c>
      <c r="G803" s="2">
        <v>6.8783068783068779E-2</v>
      </c>
      <c r="H803" s="2">
        <v>0.13756613756613759</v>
      </c>
      <c r="I803" s="2">
        <v>0.23280423280423279</v>
      </c>
      <c r="J803" s="2">
        <v>2.2417969417506161E-2</v>
      </c>
      <c r="K803" s="2">
        <v>20316.799999999959</v>
      </c>
      <c r="L803" s="2" t="s">
        <v>10275</v>
      </c>
      <c r="M803" s="3" t="str">
        <f ca="1">IFERROR(__xludf.DUMMYFUNCTION("REGEXREPLACE(F2730,""\D"", """")
"),"51")</f>
        <v>51</v>
      </c>
    </row>
    <row r="804" spans="1:13" ht="15.75" customHeight="1" x14ac:dyDescent="0.25">
      <c r="A804" s="1">
        <v>2732</v>
      </c>
      <c r="B804" s="2">
        <v>2733</v>
      </c>
      <c r="C804" s="2" t="s">
        <v>7305</v>
      </c>
      <c r="D804" s="2">
        <v>0.1073579968809969</v>
      </c>
      <c r="E804" s="2">
        <v>0.1832848861653813</v>
      </c>
      <c r="F804" s="2">
        <v>0.6558441558441559</v>
      </c>
      <c r="G804" s="2">
        <v>0.1233766233766234</v>
      </c>
      <c r="H804" s="2">
        <v>0.14285714285714279</v>
      </c>
      <c r="I804" s="2">
        <v>0.33766233766233772</v>
      </c>
      <c r="J804" s="2">
        <v>2.6813102687122121E-2</v>
      </c>
      <c r="K804" s="2">
        <v>17336.300000000028</v>
      </c>
      <c r="L804" s="2" t="s">
        <v>10279</v>
      </c>
      <c r="M804" s="3" t="str">
        <f ca="1">IFERROR(__xludf.DUMMYFUNCTION("REGEXREPLACE(F2734,""\D"", """")
"),"51")</f>
        <v>51</v>
      </c>
    </row>
    <row r="805" spans="1:13" ht="15.75" customHeight="1" x14ac:dyDescent="0.25">
      <c r="A805" s="1">
        <v>2735</v>
      </c>
      <c r="B805" s="2">
        <v>2736</v>
      </c>
      <c r="C805" s="2" t="s">
        <v>7313</v>
      </c>
      <c r="D805" s="2">
        <v>0.16672123199108069</v>
      </c>
      <c r="E805" s="2">
        <v>9.3241114437544723E-2</v>
      </c>
      <c r="F805" s="2">
        <v>0.67567567567567566</v>
      </c>
      <c r="G805" s="2">
        <v>6.0810810810810807E-2</v>
      </c>
      <c r="H805" s="2">
        <v>0.28378378378378383</v>
      </c>
      <c r="I805" s="2">
        <v>0.39189189189189189</v>
      </c>
      <c r="J805" s="2">
        <v>4.1533514205121753E-2</v>
      </c>
      <c r="K805" s="2">
        <v>17532.800000000021</v>
      </c>
      <c r="L805" s="2" t="s">
        <v>10282</v>
      </c>
      <c r="M805" s="3" t="str">
        <f ca="1">IFERROR(__xludf.DUMMYFUNCTION("REGEXREPLACE(F2737,""\D"", """")
"),"51")</f>
        <v>51</v>
      </c>
    </row>
    <row r="806" spans="1:13" ht="15.75" customHeight="1" x14ac:dyDescent="0.25">
      <c r="A806" s="1">
        <v>2764</v>
      </c>
      <c r="B806" s="2">
        <v>2765</v>
      </c>
      <c r="C806" s="2" t="s">
        <v>7386</v>
      </c>
      <c r="D806" s="2">
        <v>8.8371624560878118E-2</v>
      </c>
      <c r="E806" s="2">
        <v>0.18394010842934419</v>
      </c>
      <c r="F806" s="2">
        <v>0.64935064935064934</v>
      </c>
      <c r="G806" s="2">
        <v>0.12987012987012991</v>
      </c>
      <c r="H806" s="2">
        <v>0.13636363636363641</v>
      </c>
      <c r="I806" s="2">
        <v>0.33116883116883122</v>
      </c>
      <c r="J806" s="2">
        <v>2.213241571168743E-2</v>
      </c>
      <c r="K806" s="2">
        <v>17277.500000000029</v>
      </c>
      <c r="L806" s="2" t="s">
        <v>10309</v>
      </c>
      <c r="M806" s="3" t="str">
        <f ca="1">IFERROR(__xludf.DUMMYFUNCTION("REGEXREPLACE(F2766,""\D"", """")
"),"51")</f>
        <v>51</v>
      </c>
    </row>
    <row r="807" spans="1:13" ht="15.75" customHeight="1" x14ac:dyDescent="0.25">
      <c r="A807" s="1">
        <v>2581</v>
      </c>
      <c r="B807" s="2">
        <v>2582</v>
      </c>
      <c r="C807" s="2" t="s">
        <v>6906</v>
      </c>
      <c r="D807" s="2">
        <v>0.1668585564846477</v>
      </c>
      <c r="E807" s="2">
        <v>5.9868780679704137E-2</v>
      </c>
      <c r="F807" s="2">
        <v>0.66666666666666663</v>
      </c>
      <c r="G807" s="2">
        <v>0.11594202898550721</v>
      </c>
      <c r="H807" s="2">
        <v>0.33333333333333331</v>
      </c>
      <c r="I807" s="2">
        <v>0.53623188405797106</v>
      </c>
      <c r="J807" s="2">
        <v>5.6016424579833142E-2</v>
      </c>
      <c r="K807" s="2">
        <v>8220.2000000000062</v>
      </c>
      <c r="L807" s="2" t="s">
        <v>10130</v>
      </c>
      <c r="M807" s="3" t="str">
        <f ca="1">IFERROR(__xludf.DUMMYFUNCTION("REGEXREPLACE(F2583,""\D"", """")
"),"52")</f>
        <v>52</v>
      </c>
    </row>
    <row r="808" spans="1:13" ht="15.75" customHeight="1" x14ac:dyDescent="0.25">
      <c r="A808" s="1">
        <v>2352</v>
      </c>
      <c r="B808" s="2">
        <v>2353</v>
      </c>
      <c r="C808" s="2" t="s">
        <v>6331</v>
      </c>
      <c r="D808" s="2">
        <v>0.18518611853217781</v>
      </c>
      <c r="E808" s="2">
        <v>0.26437592647563302</v>
      </c>
      <c r="F808" s="2">
        <v>0.65019011406844107</v>
      </c>
      <c r="G808" s="2">
        <v>8.3650190114068435E-2</v>
      </c>
      <c r="H808" s="2">
        <v>0.1140684410646388</v>
      </c>
      <c r="I808" s="2">
        <v>0.2509505703422053</v>
      </c>
      <c r="J808" s="2">
        <v>3.4367991745930443E-2</v>
      </c>
      <c r="K808" s="2">
        <v>29213.399999999951</v>
      </c>
      <c r="L808" s="2" t="s">
        <v>9902</v>
      </c>
      <c r="M808" s="3" t="str">
        <f ca="1">IFERROR(__xludf.DUMMYFUNCTION("REGEXREPLACE(F2354,""\D"", """")
"),"53")</f>
        <v>53</v>
      </c>
    </row>
    <row r="809" spans="1:13" ht="15.75" customHeight="1" x14ac:dyDescent="0.25">
      <c r="A809" s="1">
        <v>2243</v>
      </c>
      <c r="B809" s="2">
        <v>2244</v>
      </c>
      <c r="C809" s="2" t="s">
        <v>6050</v>
      </c>
      <c r="D809" s="2">
        <v>0.17708069939167051</v>
      </c>
      <c r="E809" s="2">
        <v>0.37051006292785071</v>
      </c>
      <c r="F809" s="2">
        <v>0.57594936708860756</v>
      </c>
      <c r="G809" s="2">
        <v>0.1139240506329114</v>
      </c>
      <c r="H809" s="2">
        <v>5.6962025316455688E-2</v>
      </c>
      <c r="I809" s="2">
        <v>0.22151898734177211</v>
      </c>
      <c r="J809" s="2">
        <v>2.758070048696909E-2</v>
      </c>
      <c r="K809" s="2">
        <v>34961.899999999863</v>
      </c>
      <c r="L809" s="2" t="s">
        <v>9793</v>
      </c>
      <c r="M809" s="3" t="str">
        <f ca="1">IFERROR(__xludf.DUMMYFUNCTION("REGEXREPLACE(F2245,""\D"", """")
"),"55")</f>
        <v>55</v>
      </c>
    </row>
    <row r="810" spans="1:13" ht="15.75" customHeight="1" x14ac:dyDescent="0.25">
      <c r="A810" s="1">
        <v>764</v>
      </c>
      <c r="B810" s="2">
        <v>765</v>
      </c>
      <c r="C810" s="2" t="s">
        <v>2113</v>
      </c>
      <c r="D810" s="2">
        <v>0.1705503653224914</v>
      </c>
      <c r="E810" s="2">
        <v>0.26717555562511169</v>
      </c>
      <c r="F810" s="2">
        <v>0.66473149492017414</v>
      </c>
      <c r="G810" s="2">
        <v>9.1436865021770689E-2</v>
      </c>
      <c r="H810" s="2">
        <v>0.15239477503628451</v>
      </c>
      <c r="I810" s="2">
        <v>0.29027576197387522</v>
      </c>
      <c r="J810" s="2">
        <v>3.9739579080515723E-2</v>
      </c>
      <c r="K810" s="2">
        <v>74960.700000000128</v>
      </c>
      <c r="L810" s="2" t="s">
        <v>8315</v>
      </c>
      <c r="M810" s="3" t="str">
        <f ca="1">IFERROR(__xludf.DUMMYFUNCTION("REGEXREPLACE(F766,""\D"", """")
"),"57")</f>
        <v>57</v>
      </c>
    </row>
    <row r="811" spans="1:13" ht="15.75" customHeight="1" x14ac:dyDescent="0.25">
      <c r="A811" s="1">
        <v>1701</v>
      </c>
      <c r="B811" s="2">
        <v>1702</v>
      </c>
      <c r="C811" s="2" t="s">
        <v>4627</v>
      </c>
      <c r="D811" s="2">
        <v>0.14225630540054479</v>
      </c>
      <c r="E811" s="2">
        <v>0.25847312499309311</v>
      </c>
      <c r="F811" s="2">
        <v>0.68167202572347263</v>
      </c>
      <c r="G811" s="2">
        <v>0.1028938906752412</v>
      </c>
      <c r="H811" s="2">
        <v>0.16077170418006431</v>
      </c>
      <c r="I811" s="2">
        <v>0.27974276527331188</v>
      </c>
      <c r="J811" s="2">
        <v>3.5469425567377921E-2</v>
      </c>
      <c r="K811" s="2">
        <v>33689.399999999863</v>
      </c>
      <c r="L811" s="2" t="s">
        <v>9251</v>
      </c>
      <c r="M811" s="3" t="str">
        <f ca="1">IFERROR(__xludf.DUMMYFUNCTION("REGEXREPLACE(F1703,""\D"", """")
"),"57")</f>
        <v>57</v>
      </c>
    </row>
    <row r="812" spans="1:13" ht="15.75" customHeight="1" x14ac:dyDescent="0.25">
      <c r="A812" s="1">
        <v>1074</v>
      </c>
      <c r="B812" s="2">
        <v>1075</v>
      </c>
      <c r="C812" s="2" t="s">
        <v>2952</v>
      </c>
      <c r="D812" s="2">
        <v>0.1239793793091695</v>
      </c>
      <c r="E812" s="2">
        <v>0.1662860768911599</v>
      </c>
      <c r="F812" s="2">
        <v>0.66834170854271358</v>
      </c>
      <c r="G812" s="2">
        <v>0.1231155778894472</v>
      </c>
      <c r="H812" s="2">
        <v>0.16331658291457291</v>
      </c>
      <c r="I812" s="2">
        <v>0.31155778894472358</v>
      </c>
      <c r="J812" s="2">
        <v>3.4399595539372101E-2</v>
      </c>
      <c r="K812" s="2">
        <v>45103.199999999677</v>
      </c>
      <c r="L812" s="2" t="s">
        <v>8624</v>
      </c>
      <c r="M812" s="3" t="str">
        <f ca="1">IFERROR(__xludf.DUMMYFUNCTION("REGEXREPLACE(F1076,""\D"", """")
"),"58")</f>
        <v>58</v>
      </c>
    </row>
    <row r="813" spans="1:13" ht="15.75" customHeight="1" x14ac:dyDescent="0.25">
      <c r="A813" s="1">
        <v>1376</v>
      </c>
      <c r="B813" s="2">
        <v>1377</v>
      </c>
      <c r="C813" s="2" t="s">
        <v>3769</v>
      </c>
      <c r="D813" s="2">
        <v>0.23301088787558999</v>
      </c>
      <c r="E813" s="2">
        <v>0.23542435302720599</v>
      </c>
      <c r="F813" s="2">
        <v>0.62822085889570556</v>
      </c>
      <c r="G813" s="2">
        <v>0.1116564417177914</v>
      </c>
      <c r="H813" s="2">
        <v>0.13742331288343559</v>
      </c>
      <c r="I813" s="2">
        <v>0.29815950920245399</v>
      </c>
      <c r="J813" s="2">
        <v>5.7032029144283937E-2</v>
      </c>
      <c r="K813" s="2">
        <v>90224.600000000151</v>
      </c>
      <c r="L813" s="2" t="s">
        <v>8926</v>
      </c>
      <c r="M813" s="3" t="str">
        <f ca="1">IFERROR(__xludf.DUMMYFUNCTION("REGEXREPLACE(F1378,""\D"", """")
"),"58")</f>
        <v>58</v>
      </c>
    </row>
    <row r="814" spans="1:13" ht="15.75" customHeight="1" x14ac:dyDescent="0.25">
      <c r="A814" s="1">
        <v>1687</v>
      </c>
      <c r="B814" s="2">
        <v>1688</v>
      </c>
      <c r="C814" s="2" t="s">
        <v>4589</v>
      </c>
      <c r="D814" s="2">
        <v>0.1857568822715332</v>
      </c>
      <c r="E814" s="2">
        <v>0.41093218652304653</v>
      </c>
      <c r="F814" s="2">
        <v>0.6470588235294118</v>
      </c>
      <c r="G814" s="2">
        <v>8.8235294117647065E-2</v>
      </c>
      <c r="H814" s="2">
        <v>0.1058823529411765</v>
      </c>
      <c r="I814" s="2">
        <v>0.21764705882352939</v>
      </c>
      <c r="J814" s="2">
        <v>3.2941627618495978E-2</v>
      </c>
      <c r="K814" s="2">
        <v>18455</v>
      </c>
      <c r="L814" s="2" t="s">
        <v>9237</v>
      </c>
      <c r="M814" s="3" t="str">
        <f ca="1">IFERROR(__xludf.DUMMYFUNCTION("REGEXREPLACE(F1689,""\D"", """")
"),"58")</f>
        <v>58</v>
      </c>
    </row>
    <row r="815" spans="1:13" ht="15.75" customHeight="1" x14ac:dyDescent="0.25">
      <c r="A815" s="1">
        <v>774</v>
      </c>
      <c r="B815" s="2">
        <v>775</v>
      </c>
      <c r="C815" s="2" t="s">
        <v>2142</v>
      </c>
      <c r="D815" s="2">
        <v>0.1867325683594778</v>
      </c>
      <c r="E815" s="2">
        <v>0.1464640049658964</v>
      </c>
      <c r="F815" s="2">
        <v>0.72435897435897434</v>
      </c>
      <c r="G815" s="2">
        <v>0.17948717948717949</v>
      </c>
      <c r="H815" s="2">
        <v>0.141025641025641</v>
      </c>
      <c r="I815" s="2">
        <v>0.35256410256410259</v>
      </c>
      <c r="J815" s="2">
        <v>5.669349730141568E-2</v>
      </c>
      <c r="K815" s="2">
        <v>17026.000000000029</v>
      </c>
      <c r="L815" s="2" t="s">
        <v>8325</v>
      </c>
      <c r="M815" s="3" t="str">
        <f ca="1">IFERROR(__xludf.DUMMYFUNCTION("REGEXREPLACE(F776,""\D"", """")
"),"59")</f>
        <v>59</v>
      </c>
    </row>
    <row r="816" spans="1:13" ht="15.75" customHeight="1" x14ac:dyDescent="0.25">
      <c r="A816" s="1">
        <v>2314</v>
      </c>
      <c r="B816" s="2">
        <v>2315</v>
      </c>
      <c r="C816" s="2" t="s">
        <v>6233</v>
      </c>
      <c r="D816" s="2">
        <v>0.17308904565295141</v>
      </c>
      <c r="E816" s="2">
        <v>0.19196583125097799</v>
      </c>
      <c r="F816" s="2">
        <v>0.6502369668246446</v>
      </c>
      <c r="G816" s="2">
        <v>8.1516587677725114E-2</v>
      </c>
      <c r="H816" s="2">
        <v>0.1383886255924171</v>
      </c>
      <c r="I816" s="2">
        <v>0.25402843601895742</v>
      </c>
      <c r="J816" s="2">
        <v>3.6555163395426797E-2</v>
      </c>
      <c r="K816" s="2">
        <v>113634.30000000091</v>
      </c>
      <c r="L816" s="2" t="s">
        <v>9864</v>
      </c>
      <c r="M816" s="3" t="str">
        <f ca="1">IFERROR(__xludf.DUMMYFUNCTION("REGEXREPLACE(F2316,""\D"", """")
"),"60")</f>
        <v>60</v>
      </c>
    </row>
    <row r="817" spans="1:13" ht="15.75" customHeight="1" x14ac:dyDescent="0.25">
      <c r="A817" s="1">
        <v>2638</v>
      </c>
      <c r="B817" s="2">
        <v>2639</v>
      </c>
      <c r="C817" s="2" t="s">
        <v>7056</v>
      </c>
      <c r="D817" s="2">
        <v>0.16574654743090639</v>
      </c>
      <c r="E817" s="2">
        <v>9.593215992139717E-2</v>
      </c>
      <c r="F817" s="2">
        <v>0.75221238938053092</v>
      </c>
      <c r="G817" s="2">
        <v>0.1769911504424779</v>
      </c>
      <c r="H817" s="2">
        <v>0.21238938053097339</v>
      </c>
      <c r="I817" s="2">
        <v>0.46017699115044253</v>
      </c>
      <c r="J817" s="2">
        <v>6.1368627852538993E-2</v>
      </c>
      <c r="K817" s="2">
        <v>12725.600000000029</v>
      </c>
      <c r="L817" s="2" t="s">
        <v>10187</v>
      </c>
      <c r="M817" s="3" t="str">
        <f ca="1">IFERROR(__xludf.DUMMYFUNCTION("REGEXREPLACE(F2640,""\D"", """")
"),"60")</f>
        <v>60</v>
      </c>
    </row>
    <row r="818" spans="1:13" ht="15.75" customHeight="1" x14ac:dyDescent="0.25">
      <c r="A818" s="1">
        <v>2784</v>
      </c>
      <c r="B818" s="2">
        <v>2785</v>
      </c>
      <c r="C818" s="2" t="s">
        <v>7441</v>
      </c>
      <c r="D818" s="2">
        <v>0.12498024087184161</v>
      </c>
      <c r="E818" s="2">
        <v>0.1402145311385975</v>
      </c>
      <c r="F818" s="2">
        <v>0.80327868852459017</v>
      </c>
      <c r="G818" s="2">
        <v>0.1147540983606557</v>
      </c>
      <c r="H818" s="2">
        <v>0.22950819672131151</v>
      </c>
      <c r="I818" s="2">
        <v>0.36065573770491799</v>
      </c>
      <c r="J818" s="2">
        <v>3.5237482123894971E-2</v>
      </c>
      <c r="K818" s="2">
        <v>6794.8000000000065</v>
      </c>
      <c r="L818" s="2" t="s">
        <v>10329</v>
      </c>
      <c r="M818" s="3" t="str">
        <f ca="1">IFERROR(__xludf.DUMMYFUNCTION("REGEXREPLACE(F2786,""\D"", """")
"),"60")</f>
        <v>60</v>
      </c>
    </row>
    <row r="819" spans="1:13" ht="15.75" customHeight="1" x14ac:dyDescent="0.25">
      <c r="A819" s="1">
        <v>2419</v>
      </c>
      <c r="B819" s="2">
        <v>2420</v>
      </c>
      <c r="C819" s="2" t="s">
        <v>6493</v>
      </c>
      <c r="D819" s="2">
        <v>6.086263028466822E-2</v>
      </c>
      <c r="E819" s="2">
        <v>0.4913140080138475</v>
      </c>
      <c r="F819" s="2">
        <v>0.875</v>
      </c>
      <c r="G819" s="2">
        <v>0.140625</v>
      </c>
      <c r="H819" s="2">
        <v>0.15625</v>
      </c>
      <c r="I819" s="2">
        <v>0.296875</v>
      </c>
      <c r="J819" s="2">
        <v>1.5775737371195701E-2</v>
      </c>
      <c r="K819" s="2">
        <v>6672.5</v>
      </c>
      <c r="L819" s="2" t="s">
        <v>9968</v>
      </c>
      <c r="M819" s="3" t="str">
        <f ca="1">IFERROR(__xludf.DUMMYFUNCTION("REGEXREPLACE(F2421,""\D"", """")
"),"63")</f>
        <v>63</v>
      </c>
    </row>
    <row r="820" spans="1:13" ht="15.75" customHeight="1" x14ac:dyDescent="0.25">
      <c r="A820" s="1">
        <v>2549</v>
      </c>
      <c r="B820" s="2">
        <v>2550</v>
      </c>
      <c r="C820" s="2" t="s">
        <v>6826</v>
      </c>
      <c r="D820" s="2">
        <v>0.15326316884202909</v>
      </c>
      <c r="E820" s="2">
        <v>0.29986937333646563</v>
      </c>
      <c r="F820" s="2">
        <v>0.74860335195530725</v>
      </c>
      <c r="G820" s="2">
        <v>4.4692737430167599E-2</v>
      </c>
      <c r="H820" s="2">
        <v>8.3798882681564241E-2</v>
      </c>
      <c r="I820" s="2">
        <v>0.24022346368715081</v>
      </c>
      <c r="J820" s="2">
        <v>1.6627917756248341E-2</v>
      </c>
      <c r="K820" s="2">
        <v>18360.60000000002</v>
      </c>
      <c r="L820" s="2" t="s">
        <v>10098</v>
      </c>
      <c r="M820" s="3" t="str">
        <f ca="1">IFERROR(__xludf.DUMMYFUNCTION("REGEXREPLACE(F2551,""\D"", """")
"),"63")</f>
        <v>63</v>
      </c>
    </row>
    <row r="821" spans="1:13" ht="15.75" customHeight="1" x14ac:dyDescent="0.25">
      <c r="A821" s="1">
        <v>1790</v>
      </c>
      <c r="B821" s="2">
        <v>1791</v>
      </c>
      <c r="C821" s="2" t="s">
        <v>4871</v>
      </c>
      <c r="D821" s="2">
        <v>0.19735647939236989</v>
      </c>
      <c r="E821" s="2">
        <v>0.13699960503853559</v>
      </c>
      <c r="F821" s="2">
        <v>0.66423357664233573</v>
      </c>
      <c r="G821" s="2">
        <v>0.218978102189781</v>
      </c>
      <c r="H821" s="2">
        <v>4.3795620437956213E-2</v>
      </c>
      <c r="I821" s="2">
        <v>0.32846715328467152</v>
      </c>
      <c r="J821" s="2">
        <v>3.8524384392399108E-2</v>
      </c>
      <c r="K821" s="2">
        <v>15217.80000000003</v>
      </c>
      <c r="L821" s="2" t="s">
        <v>9340</v>
      </c>
      <c r="M821" s="3" t="str">
        <f ca="1">IFERROR(__xludf.DUMMYFUNCTION("REGEXREPLACE(F1792,""\D"", """")
"),"64")</f>
        <v>64</v>
      </c>
    </row>
    <row r="822" spans="1:13" ht="15.75" customHeight="1" x14ac:dyDescent="0.25">
      <c r="A822" s="1">
        <v>1791</v>
      </c>
      <c r="B822" s="2">
        <v>1792</v>
      </c>
      <c r="C822" s="2" t="s">
        <v>4876</v>
      </c>
      <c r="D822" s="2">
        <v>0.21178428692767251</v>
      </c>
      <c r="E822" s="2">
        <v>0.14530455517680491</v>
      </c>
      <c r="F822" s="2">
        <v>0.65703971119133575</v>
      </c>
      <c r="G822" s="2">
        <v>0.18050541516245491</v>
      </c>
      <c r="H822" s="2">
        <v>7.5812274368231042E-2</v>
      </c>
      <c r="I822" s="2">
        <v>0.3140794223826715</v>
      </c>
      <c r="J822" s="2">
        <v>4.8093466638706603E-2</v>
      </c>
      <c r="K822" s="2">
        <v>30300.799999999919</v>
      </c>
      <c r="L822" s="2" t="s">
        <v>9341</v>
      </c>
      <c r="M822" s="3" t="str">
        <f ca="1">IFERROR(__xludf.DUMMYFUNCTION("REGEXREPLACE(F1793,""\D"", """")
"),"64")</f>
        <v>64</v>
      </c>
    </row>
    <row r="823" spans="1:13" ht="15.75" customHeight="1" x14ac:dyDescent="0.25">
      <c r="A823" s="1">
        <v>59</v>
      </c>
      <c r="B823" s="2">
        <v>60</v>
      </c>
      <c r="C823" s="2" t="s">
        <v>188</v>
      </c>
      <c r="D823" s="2">
        <v>0.17159164111706149</v>
      </c>
      <c r="E823" s="2">
        <v>9.2556540607225457E-2</v>
      </c>
      <c r="F823" s="2">
        <v>0.80303030303030298</v>
      </c>
      <c r="G823" s="2">
        <v>0.36363636363636359</v>
      </c>
      <c r="H823" s="2">
        <v>1.515151515151515E-2</v>
      </c>
      <c r="I823" s="2">
        <v>0.39393939393939392</v>
      </c>
      <c r="J823" s="2">
        <v>3.7103148455426373E-2</v>
      </c>
      <c r="K823" s="2">
        <v>7816</v>
      </c>
      <c r="L823" s="2" t="s">
        <v>7610</v>
      </c>
      <c r="M823" s="3" t="str">
        <f ca="1">IFERROR(__xludf.DUMMYFUNCTION("REGEXREPLACE(F61,""\D"", """")
"),"65")</f>
        <v>65</v>
      </c>
    </row>
    <row r="824" spans="1:13" ht="15.75" customHeight="1" x14ac:dyDescent="0.25">
      <c r="A824" s="1">
        <v>2667</v>
      </c>
      <c r="B824" s="2">
        <v>2668</v>
      </c>
      <c r="C824" s="2" t="s">
        <v>7130</v>
      </c>
      <c r="D824" s="2">
        <v>0.17183801005443131</v>
      </c>
      <c r="E824" s="2">
        <v>0.23037965050175399</v>
      </c>
      <c r="F824" s="2">
        <v>0.7010309278350515</v>
      </c>
      <c r="G824" s="2">
        <v>0.1391752577319588</v>
      </c>
      <c r="H824" s="2">
        <v>0.12886597938144331</v>
      </c>
      <c r="I824" s="2">
        <v>0.31443298969072159</v>
      </c>
      <c r="J824" s="2">
        <v>4.3901461771783487E-2</v>
      </c>
      <c r="K824" s="2">
        <v>20523.099999999999</v>
      </c>
      <c r="L824" s="2" t="s">
        <v>10216</v>
      </c>
      <c r="M824" s="3" t="str">
        <f ca="1">IFERROR(__xludf.DUMMYFUNCTION("REGEXREPLACE(F2669,""\D"", """")
"),"65")</f>
        <v>65</v>
      </c>
    </row>
    <row r="825" spans="1:13" ht="15.75" customHeight="1" x14ac:dyDescent="0.25">
      <c r="A825" s="1">
        <v>861</v>
      </c>
      <c r="B825" s="2">
        <v>862</v>
      </c>
      <c r="C825" s="2" t="s">
        <v>2373</v>
      </c>
      <c r="D825" s="2">
        <v>4.3028477657546152E-2</v>
      </c>
      <c r="E825" s="2">
        <v>8.8897040209680034E-2</v>
      </c>
      <c r="F825" s="2">
        <v>0.82089552238805974</v>
      </c>
      <c r="G825" s="2">
        <v>0.28358208955223879</v>
      </c>
      <c r="H825" s="2">
        <v>0.2388059701492537</v>
      </c>
      <c r="I825" s="2">
        <v>0.52238805970149249</v>
      </c>
      <c r="J825" s="2">
        <v>2.1470907302742929E-2</v>
      </c>
      <c r="K825" s="2">
        <v>7419.5000000000036</v>
      </c>
      <c r="L825" s="2" t="s">
        <v>8412</v>
      </c>
      <c r="M825" s="3" t="str">
        <f ca="1">IFERROR(__xludf.DUMMYFUNCTION("REGEXREPLACE(F863,""\D"", """")
"),"66")</f>
        <v>66</v>
      </c>
    </row>
    <row r="826" spans="1:13" ht="15.75" customHeight="1" x14ac:dyDescent="0.25">
      <c r="A826" s="1">
        <v>1385</v>
      </c>
      <c r="B826" s="2">
        <v>1386</v>
      </c>
      <c r="C826" s="2" t="s">
        <v>3798</v>
      </c>
      <c r="D826" s="2">
        <v>0.18826864691114059</v>
      </c>
      <c r="E826" s="2">
        <v>9.161411165471893E-2</v>
      </c>
      <c r="F826" s="2">
        <v>0.72764227642276424</v>
      </c>
      <c r="G826" s="2">
        <v>0.2032520325203252</v>
      </c>
      <c r="H826" s="2">
        <v>0.16260162601626019</v>
      </c>
      <c r="I826" s="2">
        <v>0.41056910569105692</v>
      </c>
      <c r="J826" s="2">
        <v>6.676881544985315E-2</v>
      </c>
      <c r="K826" s="2">
        <v>28757.099999999959</v>
      </c>
      <c r="L826" s="2" t="s">
        <v>8935</v>
      </c>
      <c r="M826" s="3" t="str">
        <f ca="1">IFERROR(__xludf.DUMMYFUNCTION("REGEXREPLACE(F1387,""\D"", """")
"),"66")</f>
        <v>66</v>
      </c>
    </row>
    <row r="827" spans="1:13" ht="15.75" customHeight="1" x14ac:dyDescent="0.25">
      <c r="A827" s="1">
        <v>2135</v>
      </c>
      <c r="B827" s="2">
        <v>2136</v>
      </c>
      <c r="C827" s="2" t="s">
        <v>5769</v>
      </c>
      <c r="D827" s="2">
        <v>0.13817759701151719</v>
      </c>
      <c r="E827" s="2">
        <v>0.23794346571643571</v>
      </c>
      <c r="F827" s="2">
        <v>0.6768707482993197</v>
      </c>
      <c r="G827" s="2">
        <v>9.5238095238095233E-2</v>
      </c>
      <c r="H827" s="2">
        <v>0.119047619047619</v>
      </c>
      <c r="I827" s="2">
        <v>0.25850340136054423</v>
      </c>
      <c r="J827" s="2">
        <v>2.8219650183632081E-2</v>
      </c>
      <c r="K827" s="2">
        <v>32586.49999999988</v>
      </c>
      <c r="L827" s="2" t="s">
        <v>9685</v>
      </c>
      <c r="M827" s="3" t="str">
        <f ca="1">IFERROR(__xludf.DUMMYFUNCTION("REGEXREPLACE(F2137,""\D"", """")
"),"66")</f>
        <v>66</v>
      </c>
    </row>
    <row r="828" spans="1:13" ht="15.75" customHeight="1" x14ac:dyDescent="0.25">
      <c r="A828" s="1">
        <v>892</v>
      </c>
      <c r="B828" s="2">
        <v>893</v>
      </c>
      <c r="C828" s="2" t="s">
        <v>2450</v>
      </c>
      <c r="D828" s="2">
        <v>0.13699104733015299</v>
      </c>
      <c r="E828" s="2">
        <v>0.27897083343437012</v>
      </c>
      <c r="F828" s="2">
        <v>0.57261410788381739</v>
      </c>
      <c r="G828" s="2">
        <v>9.6818810511756573E-2</v>
      </c>
      <c r="H828" s="2">
        <v>0.11894882434301519</v>
      </c>
      <c r="I828" s="2">
        <v>0.24619640387275241</v>
      </c>
      <c r="J828" s="2">
        <v>2.8933220449340252E-2</v>
      </c>
      <c r="K828" s="2">
        <v>79397.599999999875</v>
      </c>
      <c r="L828" s="2" t="s">
        <v>8443</v>
      </c>
      <c r="M828" s="3" t="str">
        <f ca="1">IFERROR(__xludf.DUMMYFUNCTION("REGEXREPLACE(F894,""\D"", """")
"),"67")</f>
        <v>67</v>
      </c>
    </row>
    <row r="829" spans="1:13" ht="15.75" customHeight="1" x14ac:dyDescent="0.25">
      <c r="A829" s="1">
        <v>2452</v>
      </c>
      <c r="B829" s="2">
        <v>2453</v>
      </c>
      <c r="C829" s="2" t="s">
        <v>6576</v>
      </c>
      <c r="D829" s="2">
        <v>0.1549344848813464</v>
      </c>
      <c r="E829" s="2">
        <v>0.23907761947852249</v>
      </c>
      <c r="F829" s="2">
        <v>0.64014801110083253</v>
      </c>
      <c r="G829" s="2">
        <v>8.6031452358926924E-2</v>
      </c>
      <c r="H829" s="2">
        <v>0.13598519888991681</v>
      </c>
      <c r="I829" s="2">
        <v>0.27474560592044411</v>
      </c>
      <c r="J829" s="2">
        <v>3.3274779666142063E-2</v>
      </c>
      <c r="K829" s="2">
        <v>119217.1000000013</v>
      </c>
      <c r="L829" s="2" t="s">
        <v>10001</v>
      </c>
      <c r="M829" s="3" t="str">
        <f ca="1">IFERROR(__xludf.DUMMYFUNCTION("REGEXREPLACE(F2454,""\D"", """")
"),"67")</f>
        <v>67</v>
      </c>
    </row>
    <row r="830" spans="1:13" ht="15.75" customHeight="1" x14ac:dyDescent="0.25">
      <c r="A830" s="1">
        <v>2730</v>
      </c>
      <c r="B830" s="2">
        <v>2731</v>
      </c>
      <c r="C830" s="2" t="s">
        <v>7297</v>
      </c>
      <c r="D830" s="2">
        <v>0.1778687762442287</v>
      </c>
      <c r="E830" s="2">
        <v>0.1798129827677302</v>
      </c>
      <c r="F830" s="2">
        <v>0.67679558011049723</v>
      </c>
      <c r="G830" s="2">
        <v>0.11602209944751379</v>
      </c>
      <c r="H830" s="2">
        <v>0.12983425414364641</v>
      </c>
      <c r="I830" s="2">
        <v>0.30939226519337021</v>
      </c>
      <c r="J830" s="2">
        <v>4.2448363257494112E-2</v>
      </c>
      <c r="K830" s="2">
        <v>38499.599999999773</v>
      </c>
      <c r="L830" s="2" t="s">
        <v>10277</v>
      </c>
      <c r="M830" s="3" t="str">
        <f ca="1">IFERROR(__xludf.DUMMYFUNCTION("REGEXREPLACE(F2732,""\D"", """")
"),"73")</f>
        <v>73</v>
      </c>
    </row>
    <row r="831" spans="1:13" ht="15.75" customHeight="1" x14ac:dyDescent="0.25">
      <c r="A831" s="1">
        <v>215</v>
      </c>
      <c r="B831" s="2">
        <v>216</v>
      </c>
      <c r="C831" s="2" t="s">
        <v>625</v>
      </c>
      <c r="D831" s="2">
        <v>5.767142067306584E-2</v>
      </c>
      <c r="E831" s="2">
        <v>6.7875242124010027E-2</v>
      </c>
      <c r="F831" s="2">
        <v>0.73333333333333328</v>
      </c>
      <c r="G831" s="2">
        <v>0.17333333333333331</v>
      </c>
      <c r="H831" s="2">
        <v>0.24</v>
      </c>
      <c r="I831" s="2">
        <v>0.53333333333333333</v>
      </c>
      <c r="J831" s="2">
        <v>2.1920002790603129E-2</v>
      </c>
      <c r="K831" s="2">
        <v>8457.0000000000091</v>
      </c>
      <c r="L831" s="2" t="s">
        <v>7766</v>
      </c>
      <c r="M831" s="3" t="str">
        <f ca="1">IFERROR(__xludf.DUMMYFUNCTION("REGEXREPLACE(F217,""\D"", """")
"),"74")</f>
        <v>74</v>
      </c>
    </row>
    <row r="832" spans="1:13" ht="15.75" customHeight="1" x14ac:dyDescent="0.25">
      <c r="A832" s="1">
        <v>830</v>
      </c>
      <c r="B832" s="2">
        <v>831</v>
      </c>
      <c r="C832" s="2" t="s">
        <v>2295</v>
      </c>
      <c r="D832" s="2">
        <v>0.13999427719262991</v>
      </c>
      <c r="E832" s="2">
        <v>0.2704738033649679</v>
      </c>
      <c r="F832" s="2">
        <v>0.67510548523206748</v>
      </c>
      <c r="G832" s="2">
        <v>6.3291139240506333E-2</v>
      </c>
      <c r="H832" s="2">
        <v>0.1012658227848101</v>
      </c>
      <c r="I832" s="2">
        <v>0.22362869198312241</v>
      </c>
      <c r="J832" s="2">
        <v>2.0947531330681769E-2</v>
      </c>
      <c r="K832" s="2">
        <v>25429.599999999969</v>
      </c>
      <c r="L832" s="2" t="s">
        <v>8381</v>
      </c>
      <c r="M832" s="3" t="str">
        <f ca="1">IFERROR(__xludf.DUMMYFUNCTION("REGEXREPLACE(F832,""\D"", """")
"),"74")</f>
        <v>74</v>
      </c>
    </row>
    <row r="833" spans="1:13" ht="15.75" customHeight="1" x14ac:dyDescent="0.25">
      <c r="A833" s="1">
        <v>1083</v>
      </c>
      <c r="B833" s="2">
        <v>1084</v>
      </c>
      <c r="C833" s="2" t="s">
        <v>2974</v>
      </c>
      <c r="D833" s="2">
        <v>0.20447880201061999</v>
      </c>
      <c r="E833" s="2">
        <v>0.27573804902483678</v>
      </c>
      <c r="F833" s="2">
        <v>0.71476510067114096</v>
      </c>
      <c r="G833" s="2">
        <v>9.7315436241610737E-2</v>
      </c>
      <c r="H833" s="2">
        <v>0.1442953020134228</v>
      </c>
      <c r="I833" s="2">
        <v>0.25838926174496651</v>
      </c>
      <c r="J833" s="2">
        <v>4.6792705617424338E-2</v>
      </c>
      <c r="K833" s="2">
        <v>32416.499999999851</v>
      </c>
      <c r="L833" s="2" t="s">
        <v>8633</v>
      </c>
      <c r="M833" s="3" t="str">
        <f ca="1">IFERROR(__xludf.DUMMYFUNCTION("REGEXREPLACE(F1085,""\D"", """")
"),"76")</f>
        <v>76</v>
      </c>
    </row>
    <row r="834" spans="1:13" ht="15.75" customHeight="1" x14ac:dyDescent="0.25">
      <c r="A834" s="1">
        <v>1383</v>
      </c>
      <c r="B834" s="2">
        <v>1384</v>
      </c>
      <c r="C834" s="2" t="s">
        <v>3792</v>
      </c>
      <c r="D834" s="2">
        <v>0.16760602585842641</v>
      </c>
      <c r="E834" s="2">
        <v>0.13268217049966149</v>
      </c>
      <c r="F834" s="2">
        <v>0.66401590457256465</v>
      </c>
      <c r="G834" s="2">
        <v>0.1610337972166998</v>
      </c>
      <c r="H834" s="2">
        <v>0.1312127236580517</v>
      </c>
      <c r="I834" s="2">
        <v>0.33797216699801191</v>
      </c>
      <c r="J834" s="2">
        <v>4.7933419452089301E-2</v>
      </c>
      <c r="K834" s="2">
        <v>56239.599999999467</v>
      </c>
      <c r="L834" s="2" t="s">
        <v>8933</v>
      </c>
      <c r="M834" s="3" t="str">
        <f ca="1">IFERROR(__xludf.DUMMYFUNCTION("REGEXREPLACE(F1385,""\D"", """")
"),"78")</f>
        <v>78</v>
      </c>
    </row>
    <row r="835" spans="1:13" ht="15.75" customHeight="1" x14ac:dyDescent="0.25">
      <c r="A835" s="1">
        <v>2575</v>
      </c>
      <c r="B835" s="2">
        <v>2576</v>
      </c>
      <c r="C835" s="2" t="s">
        <v>6891</v>
      </c>
      <c r="D835" s="2">
        <v>0.15709290184249741</v>
      </c>
      <c r="E835" s="2">
        <v>0.20614129052573749</v>
      </c>
      <c r="F835" s="2">
        <v>0.65329512893982811</v>
      </c>
      <c r="G835" s="2">
        <v>0.1275071633237822</v>
      </c>
      <c r="H835" s="2">
        <v>0.16189111747851001</v>
      </c>
      <c r="I835" s="2">
        <v>0.31805157593123212</v>
      </c>
      <c r="J835" s="2">
        <v>4.4583249503922777E-2</v>
      </c>
      <c r="K835" s="2">
        <v>77319.899999999834</v>
      </c>
      <c r="L835" s="2" t="s">
        <v>10124</v>
      </c>
      <c r="M835" s="3" t="str">
        <f ca="1">IFERROR(__xludf.DUMMYFUNCTION("REGEXREPLACE(F2577,""\D"", """")
"),"78")</f>
        <v>78</v>
      </c>
    </row>
    <row r="836" spans="1:13" ht="15.75" customHeight="1" x14ac:dyDescent="0.25">
      <c r="A836" s="1">
        <v>1726</v>
      </c>
      <c r="B836" s="2">
        <v>1727</v>
      </c>
      <c r="C836" s="2" t="s">
        <v>4693</v>
      </c>
      <c r="D836" s="2">
        <v>0.1850300239800001</v>
      </c>
      <c r="E836" s="2">
        <v>0.36816650830813419</v>
      </c>
      <c r="F836" s="2">
        <v>0.64200000000000002</v>
      </c>
      <c r="G836" s="2">
        <v>6.8000000000000005E-2</v>
      </c>
      <c r="H836" s="2">
        <v>0.126</v>
      </c>
      <c r="I836" s="2">
        <v>0.22</v>
      </c>
      <c r="J836" s="2">
        <v>3.3697603746680717E-2</v>
      </c>
      <c r="K836" s="2">
        <v>53347.399999999419</v>
      </c>
      <c r="L836" s="2" t="s">
        <v>9276</v>
      </c>
      <c r="M836" s="3" t="str">
        <f ca="1">IFERROR(__xludf.DUMMYFUNCTION("REGEXREPLACE(F1728,""\D"", """")
"),"79")</f>
        <v>79</v>
      </c>
    </row>
    <row r="837" spans="1:13" ht="15.75" customHeight="1" x14ac:dyDescent="0.25">
      <c r="A837" s="1">
        <v>2033</v>
      </c>
      <c r="B837" s="2">
        <v>2034</v>
      </c>
      <c r="C837" s="2" t="s">
        <v>5510</v>
      </c>
      <c r="D837" s="2">
        <v>0.1734373487339724</v>
      </c>
      <c r="E837" s="2">
        <v>0.36408657966866897</v>
      </c>
      <c r="F837" s="2">
        <v>0.68907563025210083</v>
      </c>
      <c r="G837" s="2">
        <v>7.5630252100840331E-2</v>
      </c>
      <c r="H837" s="2">
        <v>0.1050420168067227</v>
      </c>
      <c r="I837" s="2">
        <v>0.2016806722689076</v>
      </c>
      <c r="J837" s="2">
        <v>2.9004210226645049E-2</v>
      </c>
      <c r="K837" s="2">
        <v>25864.199999999979</v>
      </c>
      <c r="L837" s="2" t="s">
        <v>9583</v>
      </c>
      <c r="M837" s="3" t="str">
        <f ca="1">IFERROR(__xludf.DUMMYFUNCTION("REGEXREPLACE(F2035,""\D"", """")
"),"79")</f>
        <v>79</v>
      </c>
    </row>
    <row r="838" spans="1:13" ht="15.75" customHeight="1" x14ac:dyDescent="0.25">
      <c r="A838" s="1">
        <v>2438</v>
      </c>
      <c r="B838" s="2">
        <v>2439</v>
      </c>
      <c r="C838" s="2" t="s">
        <v>6540</v>
      </c>
      <c r="D838" s="2">
        <v>0.15922436740620899</v>
      </c>
      <c r="E838" s="2">
        <v>8.3571011085269903E-2</v>
      </c>
      <c r="F838" s="2">
        <v>0.69565217391304346</v>
      </c>
      <c r="G838" s="2">
        <v>0.2228260869565217</v>
      </c>
      <c r="H838" s="2">
        <v>0.16847826086956519</v>
      </c>
      <c r="I838" s="2">
        <v>0.42391304347826092</v>
      </c>
      <c r="J838" s="2">
        <v>5.9767584794486232E-2</v>
      </c>
      <c r="K838" s="2">
        <v>21286.40000000002</v>
      </c>
      <c r="L838" s="2" t="s">
        <v>9987</v>
      </c>
      <c r="M838" s="3" t="str">
        <f ca="1">IFERROR(__xludf.DUMMYFUNCTION("REGEXREPLACE(F2440,""\D"", """")
"),"80")</f>
        <v>80</v>
      </c>
    </row>
    <row r="839" spans="1:13" ht="15.75" customHeight="1" x14ac:dyDescent="0.25">
      <c r="A839" s="1">
        <v>2761</v>
      </c>
      <c r="B839" s="2">
        <v>2762</v>
      </c>
      <c r="C839" s="2" t="s">
        <v>7378</v>
      </c>
      <c r="D839" s="2">
        <v>9.6620558622462757E-2</v>
      </c>
      <c r="E839" s="2">
        <v>0.2258881595681794</v>
      </c>
      <c r="F839" s="2">
        <v>0.8271604938271605</v>
      </c>
      <c r="G839" s="2">
        <v>0.1111111111111111</v>
      </c>
      <c r="H839" s="2">
        <v>0.1851851851851852</v>
      </c>
      <c r="I839" s="2">
        <v>0.32098765432098758</v>
      </c>
      <c r="J839" s="2">
        <v>2.474431763096481E-2</v>
      </c>
      <c r="K839" s="2">
        <v>8858.3000000000102</v>
      </c>
      <c r="L839" s="2" t="s">
        <v>10306</v>
      </c>
      <c r="M839" s="3" t="str">
        <f ca="1">IFERROR(__xludf.DUMMYFUNCTION("REGEXREPLACE(F2763,""\D"", """")
"),"80")</f>
        <v>80</v>
      </c>
    </row>
    <row r="840" spans="1:13" ht="15.75" customHeight="1" x14ac:dyDescent="0.25">
      <c r="A840" s="1">
        <v>2613</v>
      </c>
      <c r="B840" s="2">
        <v>2614</v>
      </c>
      <c r="C840" s="2" t="s">
        <v>6990</v>
      </c>
      <c r="D840" s="2">
        <v>0.19138900972545519</v>
      </c>
      <c r="E840" s="2">
        <v>6.097949511023059E-2</v>
      </c>
      <c r="F840" s="2">
        <v>0.70238095238095233</v>
      </c>
      <c r="G840" s="2">
        <v>0.14285714285714279</v>
      </c>
      <c r="H840" s="2">
        <v>0.19047619047619049</v>
      </c>
      <c r="I840" s="2">
        <v>0.40476190476190482</v>
      </c>
      <c r="J840" s="2">
        <v>5.7963348718650623E-2</v>
      </c>
      <c r="K840" s="2">
        <v>9556.8000000000156</v>
      </c>
      <c r="L840" s="2" t="s">
        <v>10162</v>
      </c>
      <c r="M840" s="3" t="str">
        <f ca="1">IFERROR(__xludf.DUMMYFUNCTION("REGEXREPLACE(F2615,""\D"", """")
"),"83")</f>
        <v>83</v>
      </c>
    </row>
    <row r="841" spans="1:13" ht="15.75" customHeight="1" x14ac:dyDescent="0.25">
      <c r="A841" s="1">
        <v>2649</v>
      </c>
      <c r="B841" s="2">
        <v>2650</v>
      </c>
      <c r="C841" s="2" t="s">
        <v>7084</v>
      </c>
      <c r="D841" s="2">
        <v>0.15709024837022681</v>
      </c>
      <c r="E841" s="2">
        <v>0.29615570448162798</v>
      </c>
      <c r="F841" s="2">
        <v>0.65796344647519578</v>
      </c>
      <c r="G841" s="2">
        <v>9.1383812010443863E-2</v>
      </c>
      <c r="H841" s="2">
        <v>0.1096605744125326</v>
      </c>
      <c r="I841" s="2">
        <v>0.227154046997389</v>
      </c>
      <c r="J841" s="2">
        <v>3.038063086856705E-2</v>
      </c>
      <c r="K841" s="2">
        <v>42241.199999999713</v>
      </c>
      <c r="L841" s="2" t="s">
        <v>10198</v>
      </c>
      <c r="M841" s="3" t="str">
        <f ca="1">IFERROR(__xludf.DUMMYFUNCTION("REGEXREPLACE(F2651,""\D"", """")
"),"83")</f>
        <v>83</v>
      </c>
    </row>
    <row r="842" spans="1:13" ht="15.75" customHeight="1" x14ac:dyDescent="0.25">
      <c r="A842" s="1">
        <v>812</v>
      </c>
      <c r="B842" s="2">
        <v>813</v>
      </c>
      <c r="C842" s="2" t="s">
        <v>2245</v>
      </c>
      <c r="D842" s="2">
        <v>0.18566349158902759</v>
      </c>
      <c r="E842" s="2">
        <v>0.2427100058476212</v>
      </c>
      <c r="F842" s="2">
        <v>0.68123393316195369</v>
      </c>
      <c r="G842" s="2">
        <v>8.4832904884318772E-2</v>
      </c>
      <c r="H842" s="2">
        <v>0.12339331619537269</v>
      </c>
      <c r="I842" s="2">
        <v>0.24935732647814909</v>
      </c>
      <c r="J842" s="2">
        <v>3.6851682725148882E-2</v>
      </c>
      <c r="K842" s="2">
        <v>41394.89999999971</v>
      </c>
      <c r="L842" s="2" t="s">
        <v>8363</v>
      </c>
      <c r="M842" s="3" t="str">
        <f ca="1">IFERROR(__xludf.DUMMYFUNCTION("REGEXREPLACE(F814,""\D"", """")
"),"86")</f>
        <v>86</v>
      </c>
    </row>
    <row r="843" spans="1:13" ht="15.75" customHeight="1" x14ac:dyDescent="0.25">
      <c r="A843" s="1">
        <v>1719</v>
      </c>
      <c r="B843" s="2">
        <v>1720</v>
      </c>
      <c r="C843" s="2" t="s">
        <v>4673</v>
      </c>
      <c r="D843" s="2">
        <v>0.21029310531594531</v>
      </c>
      <c r="E843" s="2">
        <v>0.1702463216379107</v>
      </c>
      <c r="F843" s="2">
        <v>0.65024630541871919</v>
      </c>
      <c r="G843" s="2">
        <v>0.1182266009852217</v>
      </c>
      <c r="H843" s="2">
        <v>0.16009852216748771</v>
      </c>
      <c r="I843" s="2">
        <v>0.32266009852216748</v>
      </c>
      <c r="J843" s="2">
        <v>5.6591933523497027E-2</v>
      </c>
      <c r="K843" s="2">
        <v>46065.599999999671</v>
      </c>
      <c r="L843" s="2" t="s">
        <v>9269</v>
      </c>
      <c r="M843" s="3" t="str">
        <f ca="1">IFERROR(__xludf.DUMMYFUNCTION("REGEXREPLACE(F1721,""\D"", """")
"),"87")</f>
        <v>87</v>
      </c>
    </row>
    <row r="844" spans="1:13" ht="15.75" customHeight="1" x14ac:dyDescent="0.25">
      <c r="A844" s="1">
        <v>2130</v>
      </c>
      <c r="B844" s="2">
        <v>2131</v>
      </c>
      <c r="C844" s="2" t="s">
        <v>5757</v>
      </c>
      <c r="D844" s="2">
        <v>0.14455225156908971</v>
      </c>
      <c r="E844" s="2">
        <v>0.1487897823758989</v>
      </c>
      <c r="F844" s="2">
        <v>0.76</v>
      </c>
      <c r="G844" s="2">
        <v>0.14000000000000001</v>
      </c>
      <c r="H844" s="2">
        <v>0.21</v>
      </c>
      <c r="I844" s="2">
        <v>0.36499999999999999</v>
      </c>
      <c r="J844" s="2">
        <v>4.7715858648112612E-2</v>
      </c>
      <c r="K844" s="2">
        <v>21097.199999999979</v>
      </c>
      <c r="L844" s="2" t="s">
        <v>9680</v>
      </c>
      <c r="M844" s="3" t="str">
        <f ca="1">IFERROR(__xludf.DUMMYFUNCTION("REGEXREPLACE(F2132,""\D"", """")
"),"87")</f>
        <v>87</v>
      </c>
    </row>
    <row r="845" spans="1:13" ht="15.75" customHeight="1" x14ac:dyDescent="0.25">
      <c r="A845" s="1">
        <v>1742</v>
      </c>
      <c r="B845" s="2">
        <v>1743</v>
      </c>
      <c r="C845" s="2" t="s">
        <v>4738</v>
      </c>
      <c r="D845" s="2">
        <v>0.42501611897651959</v>
      </c>
      <c r="E845" s="2">
        <v>0.22918037213598819</v>
      </c>
      <c r="F845" s="2">
        <v>0.68932038834951459</v>
      </c>
      <c r="G845" s="2">
        <v>6.7961165048543687E-2</v>
      </c>
      <c r="H845" s="2">
        <v>0.37378640776699029</v>
      </c>
      <c r="I845" s="2">
        <v>0.46116504854368928</v>
      </c>
      <c r="J845" s="2">
        <v>0.122487681939007</v>
      </c>
      <c r="K845" s="2">
        <v>23685.499999999949</v>
      </c>
      <c r="L845" s="2" t="s">
        <v>9292</v>
      </c>
      <c r="M845" s="3" t="str">
        <f ca="1">IFERROR(__xludf.DUMMYFUNCTION("REGEXREPLACE(F1744,""\D"", """")
"),"89")</f>
        <v>89</v>
      </c>
    </row>
    <row r="846" spans="1:13" ht="15.75" customHeight="1" x14ac:dyDescent="0.25">
      <c r="A846" s="1">
        <v>2331</v>
      </c>
      <c r="B846" s="2">
        <v>2332</v>
      </c>
      <c r="C846" s="2" t="s">
        <v>6274</v>
      </c>
      <c r="D846" s="2">
        <v>0.17229862695101911</v>
      </c>
      <c r="E846" s="2">
        <v>0.17416693002753911</v>
      </c>
      <c r="F846" s="2">
        <v>0.59663865546218486</v>
      </c>
      <c r="G846" s="2">
        <v>8.4033613445378158E-2</v>
      </c>
      <c r="H846" s="2">
        <v>0.18487394957983189</v>
      </c>
      <c r="I846" s="2">
        <v>0.30532212885154059</v>
      </c>
      <c r="J846" s="2">
        <v>4.1888755087225928E-2</v>
      </c>
      <c r="K846" s="2">
        <v>41409.199999999742</v>
      </c>
      <c r="L846" s="2" t="s">
        <v>9881</v>
      </c>
      <c r="M846" s="3" t="str">
        <f ca="1">IFERROR(__xludf.DUMMYFUNCTION("REGEXREPLACE(F2333,""\D"", """")
"),"90")</f>
        <v>90</v>
      </c>
    </row>
    <row r="847" spans="1:13" ht="15.75" customHeight="1" x14ac:dyDescent="0.25">
      <c r="A847" s="1">
        <v>1377</v>
      </c>
      <c r="B847" s="2">
        <v>1378</v>
      </c>
      <c r="C847" s="2" t="s">
        <v>3773</v>
      </c>
      <c r="D847" s="2">
        <v>0.21284311431683259</v>
      </c>
      <c r="E847" s="2">
        <v>0.20222569237167581</v>
      </c>
      <c r="F847" s="2">
        <v>0.6029411764705882</v>
      </c>
      <c r="G847" s="2">
        <v>9.3137254901960786E-2</v>
      </c>
      <c r="H847" s="2">
        <v>0.1495098039215686</v>
      </c>
      <c r="I847" s="2">
        <v>0.26715686274509798</v>
      </c>
      <c r="J847" s="2">
        <v>4.9020561414737623E-2</v>
      </c>
      <c r="K847" s="2">
        <v>45829.099999999657</v>
      </c>
      <c r="L847" s="2" t="s">
        <v>8927</v>
      </c>
      <c r="M847" s="3" t="str">
        <f ca="1">IFERROR(__xludf.DUMMYFUNCTION("REGEXREPLACE(F1379,""\D"", """")
"),"91")</f>
        <v>91</v>
      </c>
    </row>
    <row r="848" spans="1:13" ht="15.75" customHeight="1" x14ac:dyDescent="0.25">
      <c r="A848" s="1">
        <v>990</v>
      </c>
      <c r="B848" s="2">
        <v>991</v>
      </c>
      <c r="C848" s="2" t="s">
        <v>2721</v>
      </c>
      <c r="D848" s="2">
        <v>0.17294979321723711</v>
      </c>
      <c r="E848" s="2">
        <v>0.29753148795067191</v>
      </c>
      <c r="F848" s="2">
        <v>0.69911504424778759</v>
      </c>
      <c r="G848" s="2">
        <v>5.7522123893805309E-2</v>
      </c>
      <c r="H848" s="2">
        <v>0.1061946902654867</v>
      </c>
      <c r="I848" s="2">
        <v>0.23893805309734509</v>
      </c>
      <c r="J848" s="2">
        <v>2.5322134287762119E-2</v>
      </c>
      <c r="K848" s="2">
        <v>23330.99999999996</v>
      </c>
      <c r="L848" s="2" t="s">
        <v>8540</v>
      </c>
      <c r="M848" s="3" t="str">
        <f ca="1">IFERROR(__xludf.DUMMYFUNCTION("REGEXREPLACE(F992,""\D"", """")
"),"92")</f>
        <v>92</v>
      </c>
    </row>
    <row r="849" spans="1:13" ht="15.75" customHeight="1" x14ac:dyDescent="0.25">
      <c r="A849" s="1">
        <v>916</v>
      </c>
      <c r="B849" s="2">
        <v>917</v>
      </c>
      <c r="C849" s="2" t="s">
        <v>2515</v>
      </c>
      <c r="D849" s="2">
        <v>0.2199078459940669</v>
      </c>
      <c r="E849" s="2">
        <v>0.20407769965027411</v>
      </c>
      <c r="F849" s="2">
        <v>0.70351758793969854</v>
      </c>
      <c r="G849" s="2">
        <v>0.1256281407035176</v>
      </c>
      <c r="H849" s="2">
        <v>0.1306532663316583</v>
      </c>
      <c r="I849" s="2">
        <v>0.30150753768844218</v>
      </c>
      <c r="J849" s="2">
        <v>5.364274302557568E-2</v>
      </c>
      <c r="K849" s="2">
        <v>21989.9</v>
      </c>
      <c r="L849" s="2" t="s">
        <v>8467</v>
      </c>
      <c r="M849" s="3" t="str">
        <f ca="1">IFERROR(__xludf.DUMMYFUNCTION("REGEXREPLACE(F918,""\D"", """")
"),"93")</f>
        <v>93</v>
      </c>
    </row>
    <row r="850" spans="1:13" ht="15.75" customHeight="1" x14ac:dyDescent="0.25">
      <c r="A850" s="1">
        <v>1154</v>
      </c>
      <c r="B850" s="2">
        <v>1155</v>
      </c>
      <c r="C850" s="2" t="s">
        <v>3161</v>
      </c>
      <c r="D850" s="2">
        <v>0.20461185315160441</v>
      </c>
      <c r="E850" s="2">
        <v>0.36897249769356399</v>
      </c>
      <c r="F850" s="2">
        <v>0.6398104265402843</v>
      </c>
      <c r="G850" s="2">
        <v>5.4502369668246453E-2</v>
      </c>
      <c r="H850" s="2">
        <v>9.9526066350710901E-2</v>
      </c>
      <c r="I850" s="2">
        <v>0.19194312796208529</v>
      </c>
      <c r="J850" s="2">
        <v>2.9315434530216289E-2</v>
      </c>
      <c r="K850" s="2">
        <v>46800.599999999613</v>
      </c>
      <c r="L850" s="2" t="s">
        <v>8704</v>
      </c>
      <c r="M850" s="3" t="str">
        <f ca="1">IFERROR(__xludf.DUMMYFUNCTION("REGEXREPLACE(F1156,""\D"", """")
"),"94")</f>
        <v>94</v>
      </c>
    </row>
    <row r="851" spans="1:13" ht="15.75" customHeight="1" x14ac:dyDescent="0.25">
      <c r="A851" s="1">
        <v>914</v>
      </c>
      <c r="B851" s="2">
        <v>915</v>
      </c>
      <c r="C851" s="2" t="s">
        <v>2508</v>
      </c>
      <c r="D851" s="2">
        <v>0.16729447824553201</v>
      </c>
      <c r="E851" s="2">
        <v>0.20789982627319881</v>
      </c>
      <c r="F851" s="2">
        <v>0.66101694915254239</v>
      </c>
      <c r="G851" s="2">
        <v>0.1113801452784504</v>
      </c>
      <c r="H851" s="2">
        <v>0.15980629539951571</v>
      </c>
      <c r="I851" s="2">
        <v>0.30508474576271188</v>
      </c>
      <c r="J851" s="2">
        <v>4.3635312302597429E-2</v>
      </c>
      <c r="K851" s="2">
        <v>44339.999999999673</v>
      </c>
      <c r="L851" s="2" t="s">
        <v>8465</v>
      </c>
      <c r="M851" s="3" t="str">
        <f ca="1">IFERROR(__xludf.DUMMYFUNCTION("REGEXREPLACE(F916,""\D"", """")
"),"95")</f>
        <v>95</v>
      </c>
    </row>
    <row r="852" spans="1:13" ht="15.75" customHeight="1" x14ac:dyDescent="0.25">
      <c r="A852" s="1">
        <v>2213</v>
      </c>
      <c r="B852" s="2">
        <v>2214</v>
      </c>
      <c r="C852" s="2" t="s">
        <v>5971</v>
      </c>
      <c r="D852" s="2">
        <v>0.17645370718400391</v>
      </c>
      <c r="E852" s="2">
        <v>0.1972020558053538</v>
      </c>
      <c r="F852" s="2">
        <v>0.6342229199372057</v>
      </c>
      <c r="G852" s="2">
        <v>9.7331240188383045E-2</v>
      </c>
      <c r="H852" s="2">
        <v>0.1507064364207221</v>
      </c>
      <c r="I852" s="2">
        <v>0.27943485086342229</v>
      </c>
      <c r="J852" s="2">
        <v>4.2100405487781593E-2</v>
      </c>
      <c r="K852" s="2">
        <v>71032.699999999691</v>
      </c>
      <c r="L852" s="2" t="s">
        <v>9763</v>
      </c>
      <c r="M852" s="3" t="str">
        <f ca="1">IFERROR(__xludf.DUMMYFUNCTION("REGEXREPLACE(F2215,""\D"", """")
"),"99")</f>
        <v>99</v>
      </c>
    </row>
    <row r="853" spans="1:13" ht="15.75" customHeight="1" x14ac:dyDescent="0.25">
      <c r="A853" s="1">
        <v>1003</v>
      </c>
      <c r="B853" s="2">
        <v>1004</v>
      </c>
      <c r="C853" s="2" t="s">
        <v>2756</v>
      </c>
      <c r="D853" s="2">
        <v>0.13165248999187201</v>
      </c>
      <c r="E853" s="2">
        <v>0.17963725327032651</v>
      </c>
      <c r="F853" s="2">
        <v>0.7722772277227723</v>
      </c>
      <c r="G853" s="2">
        <v>0.1386138613861386</v>
      </c>
      <c r="H853" s="2">
        <v>0.25742574257425738</v>
      </c>
      <c r="I853" s="2">
        <v>0.42574257425742568</v>
      </c>
      <c r="J853" s="2">
        <v>4.6011232259562079E-2</v>
      </c>
      <c r="K853" s="2">
        <v>11274.100000000029</v>
      </c>
      <c r="L853" s="2" t="s">
        <v>8553</v>
      </c>
      <c r="M853" s="3" t="str">
        <f ca="1">IFERROR(__xludf.DUMMYFUNCTION("REGEXREPLACE(F1005,""\D"", """")
"),"100")</f>
        <v>100</v>
      </c>
    </row>
    <row r="854" spans="1:13" ht="15.75" customHeight="1" x14ac:dyDescent="0.25">
      <c r="A854" s="1">
        <v>2494</v>
      </c>
      <c r="B854" s="2">
        <v>2495</v>
      </c>
      <c r="C854" s="2" t="s">
        <v>6682</v>
      </c>
      <c r="D854" s="2">
        <v>0.10534920061631051</v>
      </c>
      <c r="E854" s="2">
        <v>0.21045411019864499</v>
      </c>
      <c r="F854" s="2">
        <v>0.78289473684210531</v>
      </c>
      <c r="G854" s="2">
        <v>0.1151315789473684</v>
      </c>
      <c r="H854" s="2">
        <v>0.18092105263157901</v>
      </c>
      <c r="I854" s="2">
        <v>0.29934210526315791</v>
      </c>
      <c r="J854" s="2">
        <v>2.9507502285412889E-2</v>
      </c>
      <c r="K854" s="2">
        <v>33029.399999999892</v>
      </c>
      <c r="L854" s="2" t="s">
        <v>10043</v>
      </c>
      <c r="M854" s="3" t="str">
        <f ca="1">IFERROR(__xludf.DUMMYFUNCTION("REGEXREPLACE(F2496,""\D"", """")
"),"104")</f>
        <v>104</v>
      </c>
    </row>
    <row r="855" spans="1:13" ht="15.75" customHeight="1" x14ac:dyDescent="0.25">
      <c r="A855" s="1">
        <v>110</v>
      </c>
      <c r="B855" s="2">
        <v>111</v>
      </c>
      <c r="C855" s="2" t="s">
        <v>333</v>
      </c>
      <c r="D855" s="2">
        <v>0.19234940208376269</v>
      </c>
      <c r="E855" s="2">
        <v>0.24165127703085551</v>
      </c>
      <c r="F855" s="2">
        <v>0.67465321563682223</v>
      </c>
      <c r="G855" s="2">
        <v>9.4577553593947039E-2</v>
      </c>
      <c r="H855" s="2">
        <v>0.11979823455233291</v>
      </c>
      <c r="I855" s="2">
        <v>0.25725094577553592</v>
      </c>
      <c r="J855" s="2">
        <v>4.0361300342361628E-2</v>
      </c>
      <c r="K855" s="2">
        <v>86593.900000000474</v>
      </c>
      <c r="L855" s="2" t="s">
        <v>7661</v>
      </c>
      <c r="M855" s="3" t="str">
        <f ca="1">IFERROR(__xludf.DUMMYFUNCTION("REGEXREPLACE(F112,""\D"", """")
"),"105")</f>
        <v>105</v>
      </c>
    </row>
    <row r="856" spans="1:13" ht="15.75" customHeight="1" x14ac:dyDescent="0.25">
      <c r="A856" s="1">
        <v>1006</v>
      </c>
      <c r="B856" s="2">
        <v>1007</v>
      </c>
      <c r="C856" s="2" t="s">
        <v>2766</v>
      </c>
      <c r="D856" s="2">
        <v>0.1626872049750514</v>
      </c>
      <c r="E856" s="2">
        <v>0.18772715950735719</v>
      </c>
      <c r="F856" s="2">
        <v>0.64658990256864479</v>
      </c>
      <c r="G856" s="2">
        <v>9.6545615589016823E-2</v>
      </c>
      <c r="H856" s="2">
        <v>0.1319751992914083</v>
      </c>
      <c r="I856" s="2">
        <v>0.27546501328609391</v>
      </c>
      <c r="J856" s="2">
        <v>3.6408226707646048E-2</v>
      </c>
      <c r="K856" s="2">
        <v>124542.8000000014</v>
      </c>
      <c r="L856" s="2" t="s">
        <v>8556</v>
      </c>
      <c r="M856" s="3" t="str">
        <f ca="1">IFERROR(__xludf.DUMMYFUNCTION("REGEXREPLACE(F1008,""\D"", """")
"),"105")</f>
        <v>105</v>
      </c>
    </row>
    <row r="857" spans="1:13" ht="15.75" customHeight="1" x14ac:dyDescent="0.25">
      <c r="A857" s="1">
        <v>138</v>
      </c>
      <c r="B857" s="2">
        <v>139</v>
      </c>
      <c r="C857" s="2" t="s">
        <v>417</v>
      </c>
      <c r="D857" s="2">
        <v>0.13339670792059949</v>
      </c>
      <c r="E857" s="2">
        <v>4.7513072571151928E-2</v>
      </c>
      <c r="F857" s="2">
        <v>0.77272727272727271</v>
      </c>
      <c r="G857" s="2">
        <v>0.1818181818181818</v>
      </c>
      <c r="H857" s="2">
        <v>0.25454545454545452</v>
      </c>
      <c r="I857" s="2">
        <v>0.48181818181818181</v>
      </c>
      <c r="J857" s="2">
        <v>5.4758096305151778E-2</v>
      </c>
      <c r="K857" s="2">
        <v>12851.000000000029</v>
      </c>
      <c r="L857" s="2" t="s">
        <v>7689</v>
      </c>
      <c r="M857" s="3" t="str">
        <f ca="1">IFERROR(__xludf.DUMMYFUNCTION("REGEXREPLACE(F140,""\D"", """")
"),"109")</f>
        <v>109</v>
      </c>
    </row>
    <row r="858" spans="1:13" ht="15.75" customHeight="1" x14ac:dyDescent="0.25">
      <c r="A858" s="1">
        <v>2695</v>
      </c>
      <c r="B858" s="2">
        <v>2696</v>
      </c>
      <c r="C858" s="2" t="s">
        <v>7201</v>
      </c>
      <c r="D858" s="2">
        <v>0.1974903560097373</v>
      </c>
      <c r="E858" s="2">
        <v>0.23307426200026929</v>
      </c>
      <c r="F858" s="2">
        <v>0.7119341563786008</v>
      </c>
      <c r="G858" s="2">
        <v>7.8189300411522639E-2</v>
      </c>
      <c r="H858" s="2">
        <v>0.19341563786008231</v>
      </c>
      <c r="I858" s="2">
        <v>0.36625514403292181</v>
      </c>
      <c r="J858" s="2">
        <v>4.6844822421033841E-2</v>
      </c>
      <c r="K858" s="2">
        <v>26888.49999999992</v>
      </c>
      <c r="L858" s="2" t="s">
        <v>10244</v>
      </c>
      <c r="M858" s="3" t="str">
        <f ca="1">IFERROR(__xludf.DUMMYFUNCTION("REGEXREPLACE(F2697,""\D"", """")
"),"112")</f>
        <v>112</v>
      </c>
    </row>
    <row r="859" spans="1:13" ht="15.75" customHeight="1" x14ac:dyDescent="0.25">
      <c r="A859" s="1">
        <v>1356</v>
      </c>
      <c r="B859" s="2">
        <v>1357</v>
      </c>
      <c r="C859" s="2" t="s">
        <v>3709</v>
      </c>
      <c r="D859" s="2">
        <v>0.19692211567596141</v>
      </c>
      <c r="E859" s="2">
        <v>0.27426510214534061</v>
      </c>
      <c r="F859" s="2">
        <v>0.74407582938388628</v>
      </c>
      <c r="G859" s="2">
        <v>6.1611374407582943E-2</v>
      </c>
      <c r="H859" s="2">
        <v>0.13744075829383889</v>
      </c>
      <c r="I859" s="2">
        <v>0.23696682464454979</v>
      </c>
      <c r="J859" s="2">
        <v>3.4521651117402088E-2</v>
      </c>
      <c r="K859" s="2">
        <v>22461.19999999995</v>
      </c>
      <c r="L859" s="2" t="s">
        <v>8906</v>
      </c>
      <c r="M859" s="3" t="str">
        <f ca="1">IFERROR(__xludf.DUMMYFUNCTION("REGEXREPLACE(F1358,""\D"", """")
"),"132")</f>
        <v>132</v>
      </c>
    </row>
    <row r="860" spans="1:13" ht="15.75" customHeight="1" x14ac:dyDescent="0.25">
      <c r="A860" s="1">
        <v>1432</v>
      </c>
      <c r="B860" s="2">
        <v>1433</v>
      </c>
      <c r="C860" s="2" t="s">
        <v>3928</v>
      </c>
      <c r="D860" s="2">
        <v>0.13299436468713721</v>
      </c>
      <c r="E860" s="2">
        <v>0.16635803617590739</v>
      </c>
      <c r="F860" s="2">
        <v>0.65325670498084287</v>
      </c>
      <c r="G860" s="2">
        <v>0.13601532567049809</v>
      </c>
      <c r="H860" s="2">
        <v>0.1954022988505747</v>
      </c>
      <c r="I860" s="2">
        <v>0.34865900383141762</v>
      </c>
      <c r="J860" s="2">
        <v>4.2617816395921812E-2</v>
      </c>
      <c r="K860" s="2">
        <v>58712.699999999502</v>
      </c>
      <c r="L860" s="2" t="s">
        <v>8982</v>
      </c>
      <c r="M860" s="3" t="str">
        <f ca="1">IFERROR(__xludf.DUMMYFUNCTION("REGEXREPLACE(F1434,""\D"", """")
"),"135")</f>
        <v>135</v>
      </c>
    </row>
    <row r="861" spans="1:13" ht="15.75" customHeight="1" x14ac:dyDescent="0.25">
      <c r="A861" s="1">
        <v>1807</v>
      </c>
      <c r="B861" s="2">
        <v>1808</v>
      </c>
      <c r="C861" s="2" t="s">
        <v>4921</v>
      </c>
      <c r="D861" s="2">
        <v>0.19231759936171491</v>
      </c>
      <c r="E861" s="2">
        <v>0.30862010546115137</v>
      </c>
      <c r="F861" s="2">
        <v>0.79874213836477992</v>
      </c>
      <c r="G861" s="2">
        <v>3.1446540880503138E-2</v>
      </c>
      <c r="H861" s="2">
        <v>0.13207547169811321</v>
      </c>
      <c r="I861" s="2">
        <v>0.22641509433962259</v>
      </c>
      <c r="J861" s="2">
        <v>2.4680121283945779E-2</v>
      </c>
      <c r="K861" s="2">
        <v>16574.700000000019</v>
      </c>
      <c r="L861" s="2" t="s">
        <v>9357</v>
      </c>
      <c r="M861" s="3" t="str">
        <f ca="1">IFERROR(__xludf.DUMMYFUNCTION("REGEXREPLACE(F1809,""\D"", """")
"),"135")</f>
        <v>135</v>
      </c>
    </row>
    <row r="862" spans="1:13" ht="15.75" customHeight="1" x14ac:dyDescent="0.25">
      <c r="A862" s="1">
        <v>1483</v>
      </c>
      <c r="B862" s="2">
        <v>1484</v>
      </c>
      <c r="C862" s="2" t="s">
        <v>4067</v>
      </c>
      <c r="D862" s="2">
        <v>0.1426866341383092</v>
      </c>
      <c r="E862" s="2">
        <v>0.1867719428783014</v>
      </c>
      <c r="F862" s="2">
        <v>0.66326530612244894</v>
      </c>
      <c r="G862" s="2">
        <v>0.11370262390670551</v>
      </c>
      <c r="H862" s="2">
        <v>0.13119533527696789</v>
      </c>
      <c r="I862" s="2">
        <v>0.29154518950437319</v>
      </c>
      <c r="J862" s="2">
        <v>3.4344584906563773E-2</v>
      </c>
      <c r="K862" s="2">
        <v>76505.299999999785</v>
      </c>
      <c r="L862" s="2" t="s">
        <v>9033</v>
      </c>
      <c r="M862" s="3" t="str">
        <f ca="1">IFERROR(__xludf.DUMMYFUNCTION("REGEXREPLACE(F1485,""\D"", """")
"),"140")</f>
        <v>140</v>
      </c>
    </row>
    <row r="863" spans="1:13" ht="15.75" customHeight="1" x14ac:dyDescent="0.25">
      <c r="A863" s="1">
        <v>1582</v>
      </c>
      <c r="B863" s="2">
        <v>1583</v>
      </c>
      <c r="C863" s="2" t="s">
        <v>4322</v>
      </c>
      <c r="D863" s="2">
        <v>0.11594654020824351</v>
      </c>
      <c r="E863" s="2">
        <v>0.1350126836540137</v>
      </c>
      <c r="F863" s="2">
        <v>0.69666666666666666</v>
      </c>
      <c r="G863" s="2">
        <v>0.12</v>
      </c>
      <c r="H863" s="2">
        <v>0.17666666666666669</v>
      </c>
      <c r="I863" s="2">
        <v>0.35</v>
      </c>
      <c r="J863" s="2">
        <v>3.278802006386218E-2</v>
      </c>
      <c r="K863" s="2">
        <v>32838.999999999884</v>
      </c>
      <c r="L863" s="2" t="s">
        <v>9132</v>
      </c>
      <c r="M863" s="3" t="str">
        <f ca="1">IFERROR(__xludf.DUMMYFUNCTION("REGEXREPLACE(F1584,""\D"", """")
"),"144")</f>
        <v>144</v>
      </c>
    </row>
    <row r="864" spans="1:13" ht="15.75" customHeight="1" x14ac:dyDescent="0.25">
      <c r="A864" s="1">
        <v>2216</v>
      </c>
      <c r="B864" s="2">
        <v>2217</v>
      </c>
      <c r="C864" s="2" t="s">
        <v>5982</v>
      </c>
      <c r="D864" s="2">
        <v>0.12582246538874711</v>
      </c>
      <c r="E864" s="2">
        <v>0.1117403862776654</v>
      </c>
      <c r="F864" s="2">
        <v>0.65902964959568733</v>
      </c>
      <c r="G864" s="2">
        <v>0.13746630727762801</v>
      </c>
      <c r="H864" s="2">
        <v>0.1711590296495957</v>
      </c>
      <c r="I864" s="2">
        <v>0.34770889487870621</v>
      </c>
      <c r="J864" s="2">
        <v>3.8178505465518472E-2</v>
      </c>
      <c r="K864" s="2">
        <v>84642.49999999984</v>
      </c>
      <c r="L864" s="2" t="s">
        <v>9766</v>
      </c>
      <c r="M864" s="3" t="str">
        <f ca="1">IFERROR(__xludf.DUMMYFUNCTION("REGEXREPLACE(F2218,""\D"", """")
"),"146")</f>
        <v>146</v>
      </c>
    </row>
    <row r="865" spans="1:13" ht="15.75" customHeight="1" x14ac:dyDescent="0.25">
      <c r="A865" s="1">
        <v>222</v>
      </c>
      <c r="B865" s="2">
        <v>223</v>
      </c>
      <c r="C865" s="2" t="s">
        <v>646</v>
      </c>
      <c r="D865" s="2">
        <v>0.17762845828926579</v>
      </c>
      <c r="E865" s="2">
        <v>0.26829226251771782</v>
      </c>
      <c r="F865" s="2">
        <v>0.75086505190311414</v>
      </c>
      <c r="G865" s="2">
        <v>0.1176470588235294</v>
      </c>
      <c r="H865" s="2">
        <v>0.13840830449826991</v>
      </c>
      <c r="I865" s="2">
        <v>0.28027681660899662</v>
      </c>
      <c r="J865" s="2">
        <v>4.3833857448685308E-2</v>
      </c>
      <c r="K865" s="2">
        <v>30779.5999999999</v>
      </c>
      <c r="L865" s="2" t="s">
        <v>7773</v>
      </c>
      <c r="M865" s="3" t="str">
        <f ca="1">IFERROR(__xludf.DUMMYFUNCTION("REGEXREPLACE(F224,""\D"", """")
"),"158")</f>
        <v>158</v>
      </c>
    </row>
    <row r="866" spans="1:13" ht="15.75" customHeight="1" x14ac:dyDescent="0.25">
      <c r="A866" s="1">
        <v>2709</v>
      </c>
      <c r="B866" s="2">
        <v>2710</v>
      </c>
      <c r="C866" s="2" t="s">
        <v>7240</v>
      </c>
      <c r="D866" s="2">
        <v>0.13716639318943141</v>
      </c>
      <c r="E866" s="2">
        <v>0.13601755560684109</v>
      </c>
      <c r="F866" s="2">
        <v>0.69536423841059603</v>
      </c>
      <c r="G866" s="2">
        <v>0.24834437086092709</v>
      </c>
      <c r="H866" s="2">
        <v>9.602649006622517E-2</v>
      </c>
      <c r="I866" s="2">
        <v>0.39735099337748342</v>
      </c>
      <c r="J866" s="2">
        <v>4.0477825223419521E-2</v>
      </c>
      <c r="K866" s="2">
        <v>34707.999999999869</v>
      </c>
      <c r="L866" s="2" t="s">
        <v>10257</v>
      </c>
      <c r="M866" s="3" t="str">
        <f ca="1">IFERROR(__xludf.DUMMYFUNCTION("REGEXREPLACE(F2711,""\D"", """")
"),"175")</f>
        <v>175</v>
      </c>
    </row>
    <row r="867" spans="1:13" ht="15.75" customHeight="1" x14ac:dyDescent="0.25">
      <c r="A867" s="1">
        <v>2647</v>
      </c>
      <c r="B867" s="2">
        <v>2648</v>
      </c>
      <c r="C867" s="2" t="s">
        <v>7077</v>
      </c>
      <c r="D867" s="2">
        <v>0.17013280351393811</v>
      </c>
      <c r="E867" s="2">
        <v>0.17846982456151531</v>
      </c>
      <c r="F867" s="2">
        <v>0.65234375</v>
      </c>
      <c r="G867" s="2">
        <v>0.13802083333333329</v>
      </c>
      <c r="H867" s="2">
        <v>0.14322916666666671</v>
      </c>
      <c r="I867" s="2">
        <v>0.3203125</v>
      </c>
      <c r="J867" s="2">
        <v>4.7332742308067367E-2</v>
      </c>
      <c r="K867" s="2">
        <v>84589.000000000044</v>
      </c>
      <c r="L867" s="2" t="s">
        <v>10196</v>
      </c>
      <c r="M867" s="3" t="str">
        <f ca="1">IFERROR(__xludf.DUMMYFUNCTION("REGEXREPLACE(F2649,""\D"", """")
"),"187")</f>
        <v>187</v>
      </c>
    </row>
    <row r="868" spans="1:13" ht="15.75" customHeight="1" x14ac:dyDescent="0.25">
      <c r="A868" s="1">
        <v>2704</v>
      </c>
      <c r="B868" s="2">
        <v>2705</v>
      </c>
      <c r="C868" s="2" t="s">
        <v>7224</v>
      </c>
      <c r="D868" s="2">
        <v>0.16822437698232079</v>
      </c>
      <c r="E868" s="2">
        <v>0.2990439453000337</v>
      </c>
      <c r="F868" s="2">
        <v>0.66946778711484589</v>
      </c>
      <c r="G868" s="2">
        <v>7.8431372549019607E-2</v>
      </c>
      <c r="H868" s="2">
        <v>0.1120448179271709</v>
      </c>
      <c r="I868" s="2">
        <v>0.25210084033613439</v>
      </c>
      <c r="J868" s="2">
        <v>3.102889669413322E-2</v>
      </c>
      <c r="K868" s="2">
        <v>76918.899999999703</v>
      </c>
      <c r="L868" s="2" t="s">
        <v>10252</v>
      </c>
      <c r="M868" s="3" t="str">
        <f ca="1">IFERROR(__xludf.DUMMYFUNCTION("REGEXREPLACE(F2706,""\D"", """")
"),"209")</f>
        <v>209</v>
      </c>
    </row>
    <row r="869" spans="1:13" ht="15.75" customHeight="1" x14ac:dyDescent="0.25">
      <c r="A869" s="1">
        <v>2409</v>
      </c>
      <c r="B869" s="2">
        <v>2410</v>
      </c>
      <c r="C869" s="2" t="s">
        <v>6467</v>
      </c>
      <c r="D869" s="2">
        <v>0.1305265823381363</v>
      </c>
      <c r="E869" s="2">
        <v>0.15241957584107099</v>
      </c>
      <c r="F869" s="2">
        <v>0.73104434907010019</v>
      </c>
      <c r="G869" s="2">
        <v>0.14306151645207441</v>
      </c>
      <c r="H869" s="2">
        <v>0.2060085836909871</v>
      </c>
      <c r="I869" s="2">
        <v>0.37911301859799712</v>
      </c>
      <c r="J869" s="2">
        <v>4.4167709378848112E-2</v>
      </c>
      <c r="K869" s="2">
        <v>78444.499999999971</v>
      </c>
      <c r="L869" s="2" t="s">
        <v>9958</v>
      </c>
      <c r="M869" s="3" t="str">
        <f ca="1">IFERROR(__xludf.DUMMYFUNCTION("REGEXREPLACE(F2411,""\D"", """")
"),"212")</f>
        <v>212</v>
      </c>
    </row>
    <row r="870" spans="1:13" ht="15.75" customHeight="1" x14ac:dyDescent="0.25">
      <c r="A870" s="1">
        <v>1011</v>
      </c>
      <c r="B870" s="2">
        <v>1012</v>
      </c>
      <c r="C870" s="2" t="s">
        <v>2779</v>
      </c>
      <c r="D870" s="2">
        <v>0.13141451857479969</v>
      </c>
      <c r="E870" s="2">
        <v>0.1070489654465249</v>
      </c>
      <c r="F870" s="2">
        <v>0.71951219512195119</v>
      </c>
      <c r="G870" s="2">
        <v>0.10365853658536579</v>
      </c>
      <c r="H870" s="2">
        <v>0.25914634146341459</v>
      </c>
      <c r="I870" s="2">
        <v>0.40243902439024393</v>
      </c>
      <c r="J870" s="2">
        <v>4.1041964967048691E-2</v>
      </c>
      <c r="K870" s="2">
        <v>36780.199999999772</v>
      </c>
      <c r="L870" s="2" t="s">
        <v>8561</v>
      </c>
      <c r="M870" s="3" t="str">
        <f ca="1">IFERROR(__xludf.DUMMYFUNCTION("REGEXREPLACE(F1013,""\D"", """")
"),"217")</f>
        <v>217</v>
      </c>
    </row>
    <row r="871" spans="1:13" ht="15.75" customHeight="1" x14ac:dyDescent="0.25">
      <c r="A871" s="1">
        <v>2780</v>
      </c>
      <c r="B871" s="2">
        <v>2781</v>
      </c>
      <c r="C871" s="2" t="s">
        <v>7429</v>
      </c>
      <c r="D871" s="2">
        <v>0.15764893351791359</v>
      </c>
      <c r="E871" s="2">
        <v>0.1088982539215984</v>
      </c>
      <c r="F871" s="2">
        <v>0.69666666666666666</v>
      </c>
      <c r="G871" s="2">
        <v>0.25666666666666671</v>
      </c>
      <c r="H871" s="2">
        <v>8.666666666666667E-2</v>
      </c>
      <c r="I871" s="2">
        <v>0.38333333333333341</v>
      </c>
      <c r="J871" s="2">
        <v>4.4925529461550942E-2</v>
      </c>
      <c r="K871" s="2">
        <v>34432.899999999892</v>
      </c>
      <c r="L871" s="2" t="s">
        <v>10325</v>
      </c>
      <c r="M871" s="3" t="str">
        <f ca="1">IFERROR(__xludf.DUMMYFUNCTION("REGEXREPLACE(F2782,""\D"", """")
"),"234")</f>
        <v>234</v>
      </c>
    </row>
    <row r="872" spans="1:13" ht="15.75" customHeight="1" x14ac:dyDescent="0.25">
      <c r="A872" s="1">
        <v>2746</v>
      </c>
      <c r="B872" s="2">
        <v>2747</v>
      </c>
      <c r="C872" s="2" t="s">
        <v>7338</v>
      </c>
      <c r="D872" s="2">
        <v>0.1264602764641678</v>
      </c>
      <c r="E872" s="2">
        <v>0.33465917349858959</v>
      </c>
      <c r="F872" s="2">
        <v>0.59254327563248999</v>
      </c>
      <c r="G872" s="2">
        <v>0.1225033288948069</v>
      </c>
      <c r="H872" s="2">
        <v>0.11185086551264981</v>
      </c>
      <c r="I872" s="2">
        <v>0.24766977363515311</v>
      </c>
      <c r="J872" s="2">
        <v>2.9185835431833281E-2</v>
      </c>
      <c r="K872" s="2">
        <v>83092.700000000041</v>
      </c>
      <c r="L872" s="2" t="s">
        <v>10291</v>
      </c>
      <c r="M872" s="3" t="str">
        <f ca="1">IFERROR(__xludf.DUMMYFUNCTION("REGEXREPLACE(F2748,""\D"", """")
"),"249")</f>
        <v>249</v>
      </c>
    </row>
    <row r="873" spans="1:13" ht="15.75" customHeight="1" x14ac:dyDescent="0.25">
      <c r="A873" s="1">
        <v>0</v>
      </c>
      <c r="B873" s="2">
        <v>1</v>
      </c>
      <c r="C873" s="2" t="s">
        <v>5</v>
      </c>
      <c r="D873" s="2">
        <v>0.14999621082087761</v>
      </c>
      <c r="E873" s="2">
        <v>0.15515394926990639</v>
      </c>
      <c r="F873" s="2">
        <v>0.59259259259259256</v>
      </c>
      <c r="G873" s="2">
        <v>0.1851851851851852</v>
      </c>
      <c r="H873" s="2">
        <v>0.1111111111111111</v>
      </c>
      <c r="I873" s="2">
        <v>0.29629629629629628</v>
      </c>
      <c r="J873" s="2">
        <v>2.87601999598779E-2</v>
      </c>
      <c r="K873" s="2">
        <v>3161.9999999999982</v>
      </c>
      <c r="L873" s="2" t="s">
        <v>7551</v>
      </c>
      <c r="M873" s="3" t="str">
        <f ca="1">IFERROR(__xludf.DUMMYFUNCTION("REGEXREPLACE(F2,""\D"", """")
"),"#VALUE!")</f>
        <v>#VALUE!</v>
      </c>
    </row>
    <row r="874" spans="1:13" ht="15.75" customHeight="1" x14ac:dyDescent="0.25">
      <c r="A874" s="1">
        <v>1</v>
      </c>
      <c r="B874" s="2">
        <v>2</v>
      </c>
      <c r="C874" s="2" t="s">
        <v>8</v>
      </c>
      <c r="D874" s="2">
        <v>0.16458787942579881</v>
      </c>
      <c r="E874" s="2">
        <v>9.1747028349354914E-2</v>
      </c>
      <c r="F874" s="2">
        <v>0.58333333333333337</v>
      </c>
      <c r="G874" s="2">
        <v>0.12878787878787881</v>
      </c>
      <c r="H874" s="2">
        <v>0.22348484848484851</v>
      </c>
      <c r="I874" s="2">
        <v>0.39015151515151508</v>
      </c>
      <c r="J874" s="2">
        <v>5.3840544174195613E-2</v>
      </c>
      <c r="K874" s="2">
        <v>30978.299999999919</v>
      </c>
      <c r="L874" s="2" t="s">
        <v>7552</v>
      </c>
      <c r="M874" s="3" t="str">
        <f ca="1">IFERROR(__xludf.DUMMYFUNCTION("REGEXREPLACE(F3,""\D"", """")
"),"#VALUE!")</f>
        <v>#VALUE!</v>
      </c>
    </row>
    <row r="875" spans="1:13" ht="15.75" customHeight="1" x14ac:dyDescent="0.25">
      <c r="A875" s="1">
        <v>2</v>
      </c>
      <c r="B875" s="2">
        <v>3</v>
      </c>
      <c r="C875" s="2" t="s">
        <v>11</v>
      </c>
      <c r="D875" s="2">
        <v>0.18690568421231449</v>
      </c>
      <c r="E875" s="2">
        <v>0.16871461404660421</v>
      </c>
      <c r="F875" s="2">
        <v>0.55411255411255411</v>
      </c>
      <c r="G875" s="2">
        <v>0.12987012987012991</v>
      </c>
      <c r="H875" s="2">
        <v>0.15151515151515149</v>
      </c>
      <c r="I875" s="2">
        <v>0.30735930735930728</v>
      </c>
      <c r="J875" s="2">
        <v>5.0534074632794128E-2</v>
      </c>
      <c r="K875" s="2">
        <v>26646.69999999999</v>
      </c>
      <c r="L875" s="2" t="s">
        <v>7553</v>
      </c>
      <c r="M875" s="3" t="str">
        <f ca="1">IFERROR(__xludf.DUMMYFUNCTION("REGEXREPLACE(F4,""\D"", """")
"),"#VALUE!")</f>
        <v>#VALUE!</v>
      </c>
    </row>
    <row r="876" spans="1:13" ht="15.75" customHeight="1" x14ac:dyDescent="0.25">
      <c r="A876" s="1">
        <v>3</v>
      </c>
      <c r="B876" s="2">
        <v>4</v>
      </c>
      <c r="C876" s="2" t="s">
        <v>14</v>
      </c>
      <c r="D876" s="2">
        <v>0.19138149380087391</v>
      </c>
      <c r="E876" s="2">
        <v>0.2200193244025371</v>
      </c>
      <c r="F876" s="2">
        <v>0.59006211180124224</v>
      </c>
      <c r="G876" s="2">
        <v>0.108695652173913</v>
      </c>
      <c r="H876" s="2">
        <v>0.1211180124223603</v>
      </c>
      <c r="I876" s="2">
        <v>0.25776397515527949</v>
      </c>
      <c r="J876" s="2">
        <v>4.2408904467827559E-2</v>
      </c>
      <c r="K876" s="2">
        <v>35800.599999999838</v>
      </c>
      <c r="L876" s="2" t="s">
        <v>7554</v>
      </c>
      <c r="M876" s="3" t="str">
        <f ca="1">IFERROR(__xludf.DUMMYFUNCTION("REGEXREPLACE(F5,""\D"", """")
"),"#VALUE!")</f>
        <v>#VALUE!</v>
      </c>
    </row>
    <row r="877" spans="1:13" ht="15.75" customHeight="1" x14ac:dyDescent="0.25">
      <c r="A877" s="1">
        <v>4</v>
      </c>
      <c r="B877" s="2">
        <v>5</v>
      </c>
      <c r="C877" s="2" t="s">
        <v>16</v>
      </c>
      <c r="D877" s="2">
        <v>0.15025688936304779</v>
      </c>
      <c r="E877" s="2">
        <v>0.1255822713241492</v>
      </c>
      <c r="F877" s="2">
        <v>0.55298013245033117</v>
      </c>
      <c r="G877" s="2">
        <v>0.13576158940397351</v>
      </c>
      <c r="H877" s="2">
        <v>0.1887417218543046</v>
      </c>
      <c r="I877" s="2">
        <v>0.35761589403973509</v>
      </c>
      <c r="J877" s="2">
        <v>4.6861024273599193E-2</v>
      </c>
      <c r="K877" s="2">
        <v>36120.39999999987</v>
      </c>
      <c r="L877" s="2" t="s">
        <v>7555</v>
      </c>
      <c r="M877" s="3" t="str">
        <f ca="1">IFERROR(__xludf.DUMMYFUNCTION("REGEXREPLACE(F6,""\D"", """")
"),"#VALUE!")</f>
        <v>#VALUE!</v>
      </c>
    </row>
    <row r="878" spans="1:13" ht="15.75" customHeight="1" x14ac:dyDescent="0.25">
      <c r="A878" s="1">
        <v>5</v>
      </c>
      <c r="B878" s="2">
        <v>6</v>
      </c>
      <c r="C878" s="2" t="s">
        <v>18</v>
      </c>
      <c r="D878" s="2">
        <v>0.2194556348492982</v>
      </c>
      <c r="E878" s="2">
        <v>0.2441936845698317</v>
      </c>
      <c r="F878" s="2">
        <v>0.56557377049180324</v>
      </c>
      <c r="G878" s="2">
        <v>0.1147540983606557</v>
      </c>
      <c r="H878" s="2">
        <v>0.1352459016393443</v>
      </c>
      <c r="I878" s="2">
        <v>0.29098360655737698</v>
      </c>
      <c r="J878" s="2">
        <v>5.245937468367104E-2</v>
      </c>
      <c r="K878" s="2">
        <v>28229.69999999999</v>
      </c>
      <c r="L878" s="2" t="s">
        <v>7556</v>
      </c>
      <c r="M878" s="3" t="str">
        <f ca="1">IFERROR(__xludf.DUMMYFUNCTION("REGEXREPLACE(F7,""\D"", """")
"),"#VALUE!")</f>
        <v>#VALUE!</v>
      </c>
    </row>
    <row r="879" spans="1:13" ht="15.75" customHeight="1" x14ac:dyDescent="0.25">
      <c r="A879" s="1">
        <v>6</v>
      </c>
      <c r="B879" s="2">
        <v>7</v>
      </c>
      <c r="C879" s="2" t="s">
        <v>21</v>
      </c>
      <c r="D879" s="2">
        <v>0.14055548825369729</v>
      </c>
      <c r="E879" s="2">
        <v>0.2687506674425037</v>
      </c>
      <c r="F879" s="2">
        <v>0.53979238754325265</v>
      </c>
      <c r="G879" s="2">
        <v>9.6885813148788927E-2</v>
      </c>
      <c r="H879" s="2">
        <v>0.14186851211072671</v>
      </c>
      <c r="I879" s="2">
        <v>0.25605536332179929</v>
      </c>
      <c r="J879" s="2">
        <v>3.1770003037517008E-2</v>
      </c>
      <c r="K879" s="2">
        <v>32914.49999999992</v>
      </c>
      <c r="L879" s="2" t="s">
        <v>7557</v>
      </c>
      <c r="M879" s="3" t="str">
        <f ca="1">IFERROR(__xludf.DUMMYFUNCTION("REGEXREPLACE(F8,""\D"", """")
"),"#VALUE!")</f>
        <v>#VALUE!</v>
      </c>
    </row>
    <row r="880" spans="1:13" ht="15.75" customHeight="1" x14ac:dyDescent="0.25">
      <c r="A880" s="1">
        <v>7</v>
      </c>
      <c r="B880" s="2">
        <v>8</v>
      </c>
      <c r="C880" s="2" t="s">
        <v>24</v>
      </c>
      <c r="D880" s="2">
        <v>0.18685867017332281</v>
      </c>
      <c r="E880" s="2">
        <v>0.1848515973551921</v>
      </c>
      <c r="F880" s="2">
        <v>0.54320987654320985</v>
      </c>
      <c r="G880" s="2">
        <v>0.1728395061728395</v>
      </c>
      <c r="H880" s="2">
        <v>0.14814814814814811</v>
      </c>
      <c r="I880" s="2">
        <v>0.33333333333333331</v>
      </c>
      <c r="J880" s="2">
        <v>5.460613619966187E-2</v>
      </c>
      <c r="K880" s="2">
        <v>9413.2000000000116</v>
      </c>
      <c r="L880" s="2" t="s">
        <v>7558</v>
      </c>
      <c r="M880" s="3" t="str">
        <f ca="1">IFERROR(__xludf.DUMMYFUNCTION("REGEXREPLACE(F9,""\D"", """")
"),"#VALUE!")</f>
        <v>#VALUE!</v>
      </c>
    </row>
    <row r="881" spans="1:13" ht="15.75" customHeight="1" x14ac:dyDescent="0.25">
      <c r="A881" s="1">
        <v>8</v>
      </c>
      <c r="B881" s="2">
        <v>9</v>
      </c>
      <c r="C881" s="2" t="s">
        <v>27</v>
      </c>
      <c r="D881" s="2">
        <v>0.17550826402803621</v>
      </c>
      <c r="E881" s="2">
        <v>0.22969090814668799</v>
      </c>
      <c r="F881" s="2">
        <v>0.5535714285714286</v>
      </c>
      <c r="G881" s="2">
        <v>9.8214285714285712E-2</v>
      </c>
      <c r="H881" s="2">
        <v>0.15625</v>
      </c>
      <c r="I881" s="2">
        <v>0.29017857142857151</v>
      </c>
      <c r="J881" s="2">
        <v>4.1565928204051243E-2</v>
      </c>
      <c r="K881" s="2">
        <v>26299.8</v>
      </c>
      <c r="L881" s="2" t="s">
        <v>7559</v>
      </c>
      <c r="M881" s="3" t="str">
        <f ca="1">IFERROR(__xludf.DUMMYFUNCTION("REGEXREPLACE(F10,""\D"", """")
"),"#VALUE!")</f>
        <v>#VALUE!</v>
      </c>
    </row>
    <row r="882" spans="1:13" ht="15.75" customHeight="1" x14ac:dyDescent="0.25">
      <c r="A882" s="1">
        <v>9</v>
      </c>
      <c r="B882" s="2">
        <v>10</v>
      </c>
      <c r="C882" s="2" t="s">
        <v>30</v>
      </c>
      <c r="D882" s="2">
        <v>0.17727979418462811</v>
      </c>
      <c r="E882" s="2">
        <v>0.25367893993196639</v>
      </c>
      <c r="F882" s="2">
        <v>0.54693877551020409</v>
      </c>
      <c r="G882" s="2">
        <v>0.14285714285714279</v>
      </c>
      <c r="H882" s="2">
        <v>7.3469387755102047E-2</v>
      </c>
      <c r="I882" s="2">
        <v>0.24081632653061219</v>
      </c>
      <c r="J882" s="2">
        <v>3.4803591978664408E-2</v>
      </c>
      <c r="K882" s="2">
        <v>28773.600000000009</v>
      </c>
      <c r="L882" s="2" t="s">
        <v>7560</v>
      </c>
      <c r="M882" s="3" t="str">
        <f ca="1">IFERROR(__xludf.DUMMYFUNCTION("REGEXREPLACE(F11,""\D"", """")
"),"#VALUE!")</f>
        <v>#VALUE!</v>
      </c>
    </row>
    <row r="883" spans="1:13" ht="15.75" customHeight="1" x14ac:dyDescent="0.25">
      <c r="A883" s="1">
        <v>11</v>
      </c>
      <c r="B883" s="2">
        <v>12</v>
      </c>
      <c r="C883" s="2" t="s">
        <v>37</v>
      </c>
      <c r="D883" s="2">
        <v>0.22812935454324321</v>
      </c>
      <c r="E883" s="2">
        <v>9.1489849437576112E-2</v>
      </c>
      <c r="F883" s="2">
        <v>0.63888888888888884</v>
      </c>
      <c r="G883" s="2">
        <v>0.19444444444444439</v>
      </c>
      <c r="H883" s="2">
        <v>0.14814814814814811</v>
      </c>
      <c r="I883" s="2">
        <v>0.37037037037037029</v>
      </c>
      <c r="J883" s="2">
        <v>7.2727527203653802E-2</v>
      </c>
      <c r="K883" s="2">
        <v>12225.900000000031</v>
      </c>
      <c r="L883" s="2" t="s">
        <v>7562</v>
      </c>
      <c r="M883" s="3" t="str">
        <f ca="1">IFERROR(__xludf.DUMMYFUNCTION("REGEXREPLACE(F13,""\D"", """")
"),"#VALUE!")</f>
        <v>#VALUE!</v>
      </c>
    </row>
    <row r="884" spans="1:13" ht="15.75" customHeight="1" x14ac:dyDescent="0.25">
      <c r="A884" s="1">
        <v>12</v>
      </c>
      <c r="B884" s="2">
        <v>13</v>
      </c>
      <c r="C884" s="2" t="s">
        <v>40</v>
      </c>
      <c r="D884" s="2">
        <v>0.17363848402348309</v>
      </c>
      <c r="E884" s="2">
        <v>0.16930981925524469</v>
      </c>
      <c r="F884" s="2">
        <v>0.59900990099009899</v>
      </c>
      <c r="G884" s="2">
        <v>0.11386138613861389</v>
      </c>
      <c r="H884" s="2">
        <v>0.1386138613861386</v>
      </c>
      <c r="I884" s="2">
        <v>0.29207920792079212</v>
      </c>
      <c r="J884" s="2">
        <v>4.1504982162979528E-2</v>
      </c>
      <c r="K884" s="2">
        <v>23383.400000000009</v>
      </c>
      <c r="L884" s="2" t="s">
        <v>7563</v>
      </c>
      <c r="M884" s="3" t="str">
        <f ca="1">IFERROR(__xludf.DUMMYFUNCTION("REGEXREPLACE(F14,""\D"", """")
"),"#VALUE!")</f>
        <v>#VALUE!</v>
      </c>
    </row>
    <row r="885" spans="1:13" ht="15.75" customHeight="1" x14ac:dyDescent="0.25">
      <c r="A885" s="1">
        <v>14</v>
      </c>
      <c r="B885" s="2">
        <v>15</v>
      </c>
      <c r="C885" s="2" t="s">
        <v>48</v>
      </c>
      <c r="D885" s="2">
        <v>0.26867262230867012</v>
      </c>
      <c r="E885" s="2">
        <v>0.1948962464049451</v>
      </c>
      <c r="F885" s="2">
        <v>0.58441558441558439</v>
      </c>
      <c r="G885" s="2">
        <v>0.20779220779220781</v>
      </c>
      <c r="H885" s="2">
        <v>0.11688311688311689</v>
      </c>
      <c r="I885" s="2">
        <v>0.33766233766233772</v>
      </c>
      <c r="J885" s="2">
        <v>7.4962951983435416E-2</v>
      </c>
      <c r="K885" s="2">
        <v>8886.2000000000098</v>
      </c>
      <c r="L885" s="2" t="s">
        <v>7565</v>
      </c>
      <c r="M885" s="3" t="str">
        <f ca="1">IFERROR(__xludf.DUMMYFUNCTION("REGEXREPLACE(F16,""\D"", """")
"),"#VALUE!")</f>
        <v>#VALUE!</v>
      </c>
    </row>
    <row r="886" spans="1:13" ht="15.75" customHeight="1" x14ac:dyDescent="0.25">
      <c r="A886" s="1">
        <v>17</v>
      </c>
      <c r="B886" s="2">
        <v>18</v>
      </c>
      <c r="C886" s="2" t="s">
        <v>60</v>
      </c>
      <c r="D886" s="2">
        <v>0.13740594105147019</v>
      </c>
      <c r="E886" s="2">
        <v>0.20548986086051871</v>
      </c>
      <c r="F886" s="2">
        <v>0.6072727272727273</v>
      </c>
      <c r="G886" s="2">
        <v>0.11636363636363641</v>
      </c>
      <c r="H886" s="2">
        <v>0.13090909090909089</v>
      </c>
      <c r="I886" s="2">
        <v>0.27636363636363642</v>
      </c>
      <c r="J886" s="2">
        <v>3.2682281492771498E-2</v>
      </c>
      <c r="K886" s="2">
        <v>29828.199999999932</v>
      </c>
      <c r="L886" s="2" t="s">
        <v>7568</v>
      </c>
      <c r="M886" s="3" t="str">
        <f ca="1">IFERROR(__xludf.DUMMYFUNCTION("REGEXREPLACE(F19,""\D"", """")
"),"#VALUE!")</f>
        <v>#VALUE!</v>
      </c>
    </row>
    <row r="887" spans="1:13" ht="15.75" customHeight="1" x14ac:dyDescent="0.25">
      <c r="A887" s="1">
        <v>18</v>
      </c>
      <c r="B887" s="2">
        <v>19</v>
      </c>
      <c r="C887" s="2" t="s">
        <v>62</v>
      </c>
      <c r="D887" s="2">
        <v>0.1619892109085983</v>
      </c>
      <c r="E887" s="2">
        <v>0.28342501354016142</v>
      </c>
      <c r="F887" s="2">
        <v>0.55160142348754448</v>
      </c>
      <c r="G887" s="2">
        <v>0.1103202846975089</v>
      </c>
      <c r="H887" s="2">
        <v>0.1209964412811388</v>
      </c>
      <c r="I887" s="2">
        <v>0.2455516014234875</v>
      </c>
      <c r="J887" s="2">
        <v>3.5966375819544358E-2</v>
      </c>
      <c r="K887" s="2">
        <v>31710.999999999931</v>
      </c>
      <c r="L887" s="2" t="s">
        <v>7569</v>
      </c>
      <c r="M887" s="3" t="str">
        <f ca="1">IFERROR(__xludf.DUMMYFUNCTION("REGEXREPLACE(F20,""\D"", """")
"),"#VALUE!")</f>
        <v>#VALUE!</v>
      </c>
    </row>
    <row r="888" spans="1:13" ht="15.75" customHeight="1" x14ac:dyDescent="0.25">
      <c r="A888" s="1">
        <v>19</v>
      </c>
      <c r="B888" s="2">
        <v>20</v>
      </c>
      <c r="C888" s="2" t="s">
        <v>64</v>
      </c>
      <c r="D888" s="2">
        <v>0.14582230606555349</v>
      </c>
      <c r="E888" s="2">
        <v>0.1376534932330932</v>
      </c>
      <c r="F888" s="2">
        <v>0.52995391705069128</v>
      </c>
      <c r="G888" s="2">
        <v>0.14285714285714279</v>
      </c>
      <c r="H888" s="2">
        <v>0.1705069124423963</v>
      </c>
      <c r="I888" s="2">
        <v>0.33640552995391698</v>
      </c>
      <c r="J888" s="2">
        <v>4.4003728636531257E-2</v>
      </c>
      <c r="K888" s="2">
        <v>25202.7</v>
      </c>
      <c r="L888" s="2" t="s">
        <v>7570</v>
      </c>
      <c r="M888" s="3" t="str">
        <f ca="1">IFERROR(__xludf.DUMMYFUNCTION("REGEXREPLACE(F21,""\D"", """")
"),"#VALUE!")</f>
        <v>#VALUE!</v>
      </c>
    </row>
    <row r="889" spans="1:13" ht="15.75" customHeight="1" x14ac:dyDescent="0.25">
      <c r="A889" s="1">
        <v>20</v>
      </c>
      <c r="B889" s="2">
        <v>21</v>
      </c>
      <c r="C889" s="2" t="s">
        <v>66</v>
      </c>
      <c r="D889" s="2">
        <v>0.16602214788876071</v>
      </c>
      <c r="E889" s="2">
        <v>0.56652087971691911</v>
      </c>
      <c r="F889" s="2">
        <v>0.6</v>
      </c>
      <c r="G889" s="2">
        <v>0.1230769230769231</v>
      </c>
      <c r="H889" s="2">
        <v>3.0769230769230771E-2</v>
      </c>
      <c r="I889" s="2">
        <v>0.16923076923076921</v>
      </c>
      <c r="J889" s="2">
        <v>1.6381978530086969E-2</v>
      </c>
      <c r="K889" s="2">
        <v>6888.8000000000029</v>
      </c>
      <c r="L889" s="2" t="s">
        <v>7571</v>
      </c>
      <c r="M889" s="3" t="str">
        <f ca="1">IFERROR(__xludf.DUMMYFUNCTION("REGEXREPLACE(F22,""\D"", """")
"),"#VALUE!")</f>
        <v>#VALUE!</v>
      </c>
    </row>
    <row r="890" spans="1:13" ht="15.75" customHeight="1" x14ac:dyDescent="0.25">
      <c r="A890" s="1">
        <v>21</v>
      </c>
      <c r="B890" s="2">
        <v>22</v>
      </c>
      <c r="C890" s="2" t="s">
        <v>68</v>
      </c>
      <c r="D890" s="2">
        <v>0.1311012721876495</v>
      </c>
      <c r="E890" s="2">
        <v>0.22345485871148721</v>
      </c>
      <c r="F890" s="2">
        <v>0.56983240223463683</v>
      </c>
      <c r="G890" s="2">
        <v>8.6592178770949726E-2</v>
      </c>
      <c r="H890" s="2">
        <v>0.13128491620111729</v>
      </c>
      <c r="I890" s="2">
        <v>0.26815642458100558</v>
      </c>
      <c r="J890" s="2">
        <v>2.7093554926021089E-2</v>
      </c>
      <c r="K890" s="2">
        <v>40252.799999999726</v>
      </c>
      <c r="L890" s="2" t="s">
        <v>7572</v>
      </c>
      <c r="M890" s="3" t="str">
        <f ca="1">IFERROR(__xludf.DUMMYFUNCTION("REGEXREPLACE(F23,""\D"", """")
"),"#VALUE!")</f>
        <v>#VALUE!</v>
      </c>
    </row>
    <row r="891" spans="1:13" ht="15.75" customHeight="1" x14ac:dyDescent="0.25">
      <c r="A891" s="1">
        <v>22</v>
      </c>
      <c r="B891" s="2">
        <v>23</v>
      </c>
      <c r="C891" s="2" t="s">
        <v>71</v>
      </c>
      <c r="D891" s="2">
        <v>0.29193198014871302</v>
      </c>
      <c r="E891" s="2">
        <v>0.2242497823541767</v>
      </c>
      <c r="F891" s="2">
        <v>0.52040816326530615</v>
      </c>
      <c r="G891" s="2">
        <v>0.1122448979591837</v>
      </c>
      <c r="H891" s="2">
        <v>0.1122448979591837</v>
      </c>
      <c r="I891" s="2">
        <v>0.24489795918367349</v>
      </c>
      <c r="J891" s="2">
        <v>5.761907182863487E-2</v>
      </c>
      <c r="K891" s="2">
        <v>11332.00000000002</v>
      </c>
      <c r="L891" s="2" t="s">
        <v>7573</v>
      </c>
      <c r="M891" s="3" t="str">
        <f ca="1">IFERROR(__xludf.DUMMYFUNCTION("REGEXREPLACE(F24,""\D"", """")
"),"#VALUE!")</f>
        <v>#VALUE!</v>
      </c>
    </row>
    <row r="892" spans="1:13" ht="15.75" customHeight="1" x14ac:dyDescent="0.25">
      <c r="A892" s="1">
        <v>23</v>
      </c>
      <c r="B892" s="2">
        <v>24</v>
      </c>
      <c r="C892" s="2" t="s">
        <v>73</v>
      </c>
      <c r="D892" s="2">
        <v>0.1524369315059787</v>
      </c>
      <c r="E892" s="2">
        <v>0.26286095845362573</v>
      </c>
      <c r="F892" s="2">
        <v>0.5983379501385041</v>
      </c>
      <c r="G892" s="2">
        <v>8.8642659279778394E-2</v>
      </c>
      <c r="H892" s="2">
        <v>0.11357340720221611</v>
      </c>
      <c r="I892" s="2">
        <v>0.23822714681440441</v>
      </c>
      <c r="J892" s="2">
        <v>2.9508122354708462E-2</v>
      </c>
      <c r="K892" s="2">
        <v>39579.899999999747</v>
      </c>
      <c r="L892" s="2" t="s">
        <v>7574</v>
      </c>
      <c r="M892" s="3" t="str">
        <f ca="1">IFERROR(__xludf.DUMMYFUNCTION("REGEXREPLACE(F25,""\D"", """")
"),"#VALUE!")</f>
        <v>#VALUE!</v>
      </c>
    </row>
    <row r="893" spans="1:13" ht="15.75" customHeight="1" x14ac:dyDescent="0.25">
      <c r="A893" s="1">
        <v>24</v>
      </c>
      <c r="B893" s="2">
        <v>25</v>
      </c>
      <c r="C893" s="2" t="s">
        <v>76</v>
      </c>
      <c r="D893" s="2">
        <v>0.29644954921683342</v>
      </c>
      <c r="E893" s="2">
        <v>0.19459187087527199</v>
      </c>
      <c r="F893" s="2">
        <v>0.53333333333333333</v>
      </c>
      <c r="G893" s="2">
        <v>0.1166666666666667</v>
      </c>
      <c r="H893" s="2">
        <v>0.18333333333333329</v>
      </c>
      <c r="I893" s="2">
        <v>0.32222222222222219</v>
      </c>
      <c r="J893" s="2">
        <v>8.2589474996882656E-2</v>
      </c>
      <c r="K893" s="2">
        <v>21337.40000000002</v>
      </c>
      <c r="L893" s="2" t="s">
        <v>7575</v>
      </c>
      <c r="M893" s="3" t="str">
        <f ca="1">IFERROR(__xludf.DUMMYFUNCTION("REGEXREPLACE(F26,""\D"", """")
"),"#VALUE!")</f>
        <v>#VALUE!</v>
      </c>
    </row>
    <row r="894" spans="1:13" ht="15.75" customHeight="1" x14ac:dyDescent="0.25">
      <c r="A894" s="1">
        <v>26</v>
      </c>
      <c r="B894" s="2">
        <v>27</v>
      </c>
      <c r="C894" s="2" t="s">
        <v>84</v>
      </c>
      <c r="D894" s="2">
        <v>0.15124907978090579</v>
      </c>
      <c r="E894" s="2">
        <v>0.18170577551590411</v>
      </c>
      <c r="F894" s="2">
        <v>0.58350100603621735</v>
      </c>
      <c r="G894" s="2">
        <v>0.14688128772635811</v>
      </c>
      <c r="H894" s="2">
        <v>0.124748490945674</v>
      </c>
      <c r="I894" s="2">
        <v>0.29979879275653931</v>
      </c>
      <c r="J894" s="2">
        <v>4.0221513030344463E-2</v>
      </c>
      <c r="K894" s="2">
        <v>57731.699999999502</v>
      </c>
      <c r="L894" s="2" t="s">
        <v>7577</v>
      </c>
      <c r="M894" s="3" t="str">
        <f ca="1">IFERROR(__xludf.DUMMYFUNCTION("REGEXREPLACE(F28,""\D"", """")
"),"#VALUE!")</f>
        <v>#VALUE!</v>
      </c>
    </row>
    <row r="895" spans="1:13" ht="15.75" customHeight="1" x14ac:dyDescent="0.25">
      <c r="A895" s="1">
        <v>27</v>
      </c>
      <c r="B895" s="2">
        <v>28</v>
      </c>
      <c r="C895" s="2" t="s">
        <v>87</v>
      </c>
      <c r="D895" s="2">
        <v>0.16124322207705261</v>
      </c>
      <c r="E895" s="2">
        <v>0.19759331186426701</v>
      </c>
      <c r="F895" s="2">
        <v>0.59305993690851733</v>
      </c>
      <c r="G895" s="2">
        <v>0.11987381703470031</v>
      </c>
      <c r="H895" s="2">
        <v>0.14511041009463721</v>
      </c>
      <c r="I895" s="2">
        <v>0.29652996845425872</v>
      </c>
      <c r="J895" s="2">
        <v>4.1305729922369687E-2</v>
      </c>
      <c r="K895" s="2">
        <v>36328.99999999984</v>
      </c>
      <c r="L895" s="2" t="s">
        <v>7578</v>
      </c>
      <c r="M895" s="3" t="str">
        <f ca="1">IFERROR(__xludf.DUMMYFUNCTION("REGEXREPLACE(F29,""\D"", """")
"),"#VALUE!")</f>
        <v>#VALUE!</v>
      </c>
    </row>
    <row r="896" spans="1:13" ht="15.75" customHeight="1" x14ac:dyDescent="0.25">
      <c r="A896" s="1">
        <v>29</v>
      </c>
      <c r="B896" s="2">
        <v>30</v>
      </c>
      <c r="C896" s="2" t="s">
        <v>95</v>
      </c>
      <c r="D896" s="2">
        <v>0.1540688266250208</v>
      </c>
      <c r="E896" s="2">
        <v>0.15273687454520871</v>
      </c>
      <c r="F896" s="2">
        <v>0.55339805825242716</v>
      </c>
      <c r="G896" s="2">
        <v>0.1553398058252427</v>
      </c>
      <c r="H896" s="2">
        <v>0.1359223300970874</v>
      </c>
      <c r="I896" s="2">
        <v>0.32038834951456308</v>
      </c>
      <c r="J896" s="2">
        <v>4.1257570094530217E-2</v>
      </c>
      <c r="K896" s="2">
        <v>12219.00000000002</v>
      </c>
      <c r="L896" s="2" t="s">
        <v>7580</v>
      </c>
      <c r="M896" s="3" t="str">
        <f ca="1">IFERROR(__xludf.DUMMYFUNCTION("REGEXREPLACE(F31,""\D"", """")
"),"#VALUE!")</f>
        <v>#VALUE!</v>
      </c>
    </row>
    <row r="897" spans="1:13" ht="15.75" customHeight="1" x14ac:dyDescent="0.25">
      <c r="A897" s="1">
        <v>30</v>
      </c>
      <c r="B897" s="2">
        <v>31</v>
      </c>
      <c r="C897" s="2" t="s">
        <v>97</v>
      </c>
      <c r="D897" s="2">
        <v>0.13091254362330851</v>
      </c>
      <c r="E897" s="2">
        <v>0.59530005233953776</v>
      </c>
      <c r="F897" s="2">
        <v>0.36686390532544377</v>
      </c>
      <c r="G897" s="2">
        <v>7.1005917159763315E-2</v>
      </c>
      <c r="H897" s="2">
        <v>5.9171597633136092E-2</v>
      </c>
      <c r="I897" s="2">
        <v>0.15384615384615391</v>
      </c>
      <c r="J897" s="2">
        <v>1.4649099141766519E-2</v>
      </c>
      <c r="K897" s="2">
        <v>19748.300000000028</v>
      </c>
      <c r="L897" s="2" t="s">
        <v>7581</v>
      </c>
      <c r="M897" s="3" t="str">
        <f ca="1">IFERROR(__xludf.DUMMYFUNCTION("REGEXREPLACE(F32,""\D"", """")
"),"#VALUE!")</f>
        <v>#VALUE!</v>
      </c>
    </row>
    <row r="898" spans="1:13" ht="15.75" customHeight="1" x14ac:dyDescent="0.25">
      <c r="A898" s="1">
        <v>32</v>
      </c>
      <c r="B898" s="2">
        <v>33</v>
      </c>
      <c r="C898" s="2" t="s">
        <v>104</v>
      </c>
      <c r="D898" s="2">
        <v>0.1859114982049194</v>
      </c>
      <c r="E898" s="2">
        <v>0.24826431542974711</v>
      </c>
      <c r="F898" s="2">
        <v>0.57894736842105265</v>
      </c>
      <c r="G898" s="2">
        <v>0.10526315789473679</v>
      </c>
      <c r="H898" s="2">
        <v>0.1</v>
      </c>
      <c r="I898" s="2">
        <v>0.24210526315789471</v>
      </c>
      <c r="J898" s="2">
        <v>3.5522988616374138E-2</v>
      </c>
      <c r="K898" s="2">
        <v>21103.200000000001</v>
      </c>
      <c r="L898" s="2" t="s">
        <v>7583</v>
      </c>
      <c r="M898" s="3" t="str">
        <f ca="1">IFERROR(__xludf.DUMMYFUNCTION("REGEXREPLACE(F34,""\D"", """")
"),"#VALUE!")</f>
        <v>#VALUE!</v>
      </c>
    </row>
    <row r="899" spans="1:13" ht="15.75" customHeight="1" x14ac:dyDescent="0.25">
      <c r="A899" s="1">
        <v>33</v>
      </c>
      <c r="B899" s="2">
        <v>34</v>
      </c>
      <c r="C899" s="2" t="s">
        <v>106</v>
      </c>
      <c r="D899" s="2">
        <v>0.13621545272948779</v>
      </c>
      <c r="E899" s="2">
        <v>0.10574205719163331</v>
      </c>
      <c r="F899" s="2">
        <v>0.61290322580645162</v>
      </c>
      <c r="G899" s="2">
        <v>0.1209677419354839</v>
      </c>
      <c r="H899" s="2">
        <v>0.18548387096774191</v>
      </c>
      <c r="I899" s="2">
        <v>0.33064516129032262</v>
      </c>
      <c r="J899" s="2">
        <v>3.812264358448323E-2</v>
      </c>
      <c r="K899" s="2">
        <v>14233.80000000003</v>
      </c>
      <c r="L899" s="2" t="s">
        <v>7584</v>
      </c>
      <c r="M899" s="3" t="str">
        <f ca="1">IFERROR(__xludf.DUMMYFUNCTION("REGEXREPLACE(F35,""\D"", """")
"),"#VALUE!")</f>
        <v>#VALUE!</v>
      </c>
    </row>
    <row r="900" spans="1:13" ht="15.75" customHeight="1" x14ac:dyDescent="0.25">
      <c r="A900" s="1">
        <v>34</v>
      </c>
      <c r="B900" s="2">
        <v>35</v>
      </c>
      <c r="C900" s="2" t="s">
        <v>108</v>
      </c>
      <c r="D900" s="2">
        <v>0.150183397363267</v>
      </c>
      <c r="E900" s="2">
        <v>0.16967174964143539</v>
      </c>
      <c r="F900" s="2">
        <v>0.61290322580645162</v>
      </c>
      <c r="G900" s="2">
        <v>0.1182795698924731</v>
      </c>
      <c r="H900" s="2">
        <v>0.17204301075268821</v>
      </c>
      <c r="I900" s="2">
        <v>0.34050179211469528</v>
      </c>
      <c r="J900" s="2">
        <v>4.1509425323749113E-2</v>
      </c>
      <c r="K900" s="2">
        <v>31166.899999999921</v>
      </c>
      <c r="L900" s="2" t="s">
        <v>7585</v>
      </c>
      <c r="M900" s="3" t="str">
        <f ca="1">IFERROR(__xludf.DUMMYFUNCTION("REGEXREPLACE(F36,""\D"", """")
"),"#VALUE!")</f>
        <v>#VALUE!</v>
      </c>
    </row>
    <row r="901" spans="1:13" ht="15.75" customHeight="1" x14ac:dyDescent="0.25">
      <c r="A901" s="1">
        <v>35</v>
      </c>
      <c r="B901" s="2">
        <v>36</v>
      </c>
      <c r="C901" s="2" t="s">
        <v>111</v>
      </c>
      <c r="D901" s="2">
        <v>0.166374342429262</v>
      </c>
      <c r="E901" s="2">
        <v>0.25189554753495191</v>
      </c>
      <c r="F901" s="2">
        <v>0.55502392344497609</v>
      </c>
      <c r="G901" s="2">
        <v>0.13875598086124399</v>
      </c>
      <c r="H901" s="2">
        <v>8.1339712918660281E-2</v>
      </c>
      <c r="I901" s="2">
        <v>0.26794258373205743</v>
      </c>
      <c r="J901" s="2">
        <v>3.3456169420957513E-2</v>
      </c>
      <c r="K901" s="2">
        <v>23800.40000000002</v>
      </c>
      <c r="L901" s="2" t="s">
        <v>7586</v>
      </c>
      <c r="M901" s="3" t="str">
        <f ca="1">IFERROR(__xludf.DUMMYFUNCTION("REGEXREPLACE(F37,""\D"", """")
"),"#VALUE!")</f>
        <v>#VALUE!</v>
      </c>
    </row>
    <row r="902" spans="1:13" ht="15.75" customHeight="1" x14ac:dyDescent="0.25">
      <c r="A902" s="1">
        <v>36</v>
      </c>
      <c r="B902" s="2">
        <v>37</v>
      </c>
      <c r="C902" s="2" t="s">
        <v>114</v>
      </c>
      <c r="D902" s="2">
        <v>0.12093594529130269</v>
      </c>
      <c r="E902" s="2">
        <v>9.2191253498280418E-2</v>
      </c>
      <c r="F902" s="2">
        <v>0.55721393034825872</v>
      </c>
      <c r="G902" s="2">
        <v>0.12437810945273629</v>
      </c>
      <c r="H902" s="2">
        <v>0.17910447761194029</v>
      </c>
      <c r="I902" s="2">
        <v>0.32338308457711451</v>
      </c>
      <c r="J902" s="2">
        <v>3.4631500738618169E-2</v>
      </c>
      <c r="K902" s="2">
        <v>23510.600000000009</v>
      </c>
      <c r="L902" s="2" t="s">
        <v>7587</v>
      </c>
      <c r="M902" s="3" t="str">
        <f ca="1">IFERROR(__xludf.DUMMYFUNCTION("REGEXREPLACE(F38,""\D"", """")
"),"#VALUE!")</f>
        <v>#VALUE!</v>
      </c>
    </row>
    <row r="903" spans="1:13" ht="15.75" customHeight="1" x14ac:dyDescent="0.25">
      <c r="A903" s="1">
        <v>38</v>
      </c>
      <c r="B903" s="2">
        <v>39</v>
      </c>
      <c r="C903" s="2" t="s">
        <v>119</v>
      </c>
      <c r="D903" s="2">
        <v>0.14382977044750789</v>
      </c>
      <c r="E903" s="2">
        <v>4.868761424660497E-2</v>
      </c>
      <c r="F903" s="2">
        <v>0.62637362637362637</v>
      </c>
      <c r="G903" s="2">
        <v>0.19780219780219779</v>
      </c>
      <c r="H903" s="2">
        <v>0.19780219780219779</v>
      </c>
      <c r="I903" s="2">
        <v>0.45054945054945061</v>
      </c>
      <c r="J903" s="2">
        <v>5.3964678685635627E-2</v>
      </c>
      <c r="K903" s="2">
        <v>10555.40000000002</v>
      </c>
      <c r="L903" s="2" t="s">
        <v>7589</v>
      </c>
      <c r="M903" s="3" t="str">
        <f ca="1">IFERROR(__xludf.DUMMYFUNCTION("REGEXREPLACE(F40,""\D"", """")
"),"#VALUE!")</f>
        <v>#VALUE!</v>
      </c>
    </row>
    <row r="904" spans="1:13" ht="15.75" customHeight="1" x14ac:dyDescent="0.25">
      <c r="A904" s="1">
        <v>39</v>
      </c>
      <c r="B904" s="2">
        <v>40</v>
      </c>
      <c r="C904" s="2" t="s">
        <v>122</v>
      </c>
      <c r="D904" s="2">
        <v>0.29370241202093972</v>
      </c>
      <c r="E904" s="2">
        <v>0.19143537661043311</v>
      </c>
      <c r="F904" s="2">
        <v>0.63235294117647056</v>
      </c>
      <c r="G904" s="2">
        <v>0.1470588235294118</v>
      </c>
      <c r="H904" s="2">
        <v>0.26470588235294118</v>
      </c>
      <c r="I904" s="2">
        <v>0.41176470588235292</v>
      </c>
      <c r="J904" s="2">
        <v>0.1047321352154999</v>
      </c>
      <c r="K904" s="2">
        <v>8067.3000000000084</v>
      </c>
      <c r="L904" s="2" t="s">
        <v>7590</v>
      </c>
      <c r="M904" s="3" t="str">
        <f ca="1">IFERROR(__xludf.DUMMYFUNCTION("REGEXREPLACE(F41,""\D"", """")
"),"#VALUE!")</f>
        <v>#VALUE!</v>
      </c>
    </row>
    <row r="905" spans="1:13" ht="15.75" customHeight="1" x14ac:dyDescent="0.25">
      <c r="A905" s="1">
        <v>40</v>
      </c>
      <c r="B905" s="2">
        <v>41</v>
      </c>
      <c r="C905" s="2" t="s">
        <v>125</v>
      </c>
      <c r="D905" s="2">
        <v>0.20053211260811629</v>
      </c>
      <c r="E905" s="2">
        <v>0.17283013435660999</v>
      </c>
      <c r="F905" s="2">
        <v>0.59685863874345546</v>
      </c>
      <c r="G905" s="2">
        <v>0.16753926701570679</v>
      </c>
      <c r="H905" s="2">
        <v>0.14659685863874339</v>
      </c>
      <c r="I905" s="2">
        <v>0.32460732984293189</v>
      </c>
      <c r="J905" s="2">
        <v>6.052291512689302E-2</v>
      </c>
      <c r="K905" s="2">
        <v>22300.10000000002</v>
      </c>
      <c r="L905" s="2" t="s">
        <v>7591</v>
      </c>
      <c r="M905" s="3" t="str">
        <f ca="1">IFERROR(__xludf.DUMMYFUNCTION("REGEXREPLACE(F42,""\D"", """")
"),"#VALUE!")</f>
        <v>#VALUE!</v>
      </c>
    </row>
    <row r="906" spans="1:13" ht="15.75" customHeight="1" x14ac:dyDescent="0.25">
      <c r="A906" s="1">
        <v>41</v>
      </c>
      <c r="B906" s="2">
        <v>42</v>
      </c>
      <c r="C906" s="2" t="s">
        <v>128</v>
      </c>
      <c r="D906" s="2">
        <v>0.14885864871697041</v>
      </c>
      <c r="E906" s="2">
        <v>0.22852428268697081</v>
      </c>
      <c r="F906" s="2">
        <v>0.54947916666666663</v>
      </c>
      <c r="G906" s="2">
        <v>0.1223958333333333</v>
      </c>
      <c r="H906" s="2">
        <v>0.13802083333333329</v>
      </c>
      <c r="I906" s="2">
        <v>0.28385416666666669</v>
      </c>
      <c r="J906" s="2">
        <v>3.7761105763030843E-2</v>
      </c>
      <c r="K906" s="2">
        <v>43923.099999999708</v>
      </c>
      <c r="L906" s="2" t="s">
        <v>7592</v>
      </c>
      <c r="M906" s="3" t="str">
        <f ca="1">IFERROR(__xludf.DUMMYFUNCTION("REGEXREPLACE(F43,""\D"", """")
"),"#VALUE!")</f>
        <v>#VALUE!</v>
      </c>
    </row>
    <row r="907" spans="1:13" ht="15.75" customHeight="1" x14ac:dyDescent="0.25">
      <c r="A907" s="1">
        <v>43</v>
      </c>
      <c r="B907" s="2">
        <v>44</v>
      </c>
      <c r="C907" s="2" t="s">
        <v>136</v>
      </c>
      <c r="D907" s="2">
        <v>0.1680521652473734</v>
      </c>
      <c r="E907" s="2">
        <v>0.54750241703610358</v>
      </c>
      <c r="F907" s="2">
        <v>0.38509316770186341</v>
      </c>
      <c r="G907" s="2">
        <v>8.6956521739130432E-2</v>
      </c>
      <c r="H907" s="2">
        <v>4.3478260869565223E-2</v>
      </c>
      <c r="I907" s="2">
        <v>0.14906832298136649</v>
      </c>
      <c r="J907" s="2">
        <v>1.812472415515385E-2</v>
      </c>
      <c r="K907" s="2">
        <v>18430.600000000039</v>
      </c>
      <c r="L907" s="2" t="s">
        <v>7594</v>
      </c>
      <c r="M907" s="3" t="str">
        <f ca="1">IFERROR(__xludf.DUMMYFUNCTION("REGEXREPLACE(F45,""\D"", """")
"),"#VALUE!")</f>
        <v>#VALUE!</v>
      </c>
    </row>
    <row r="908" spans="1:13" ht="15.75" customHeight="1" x14ac:dyDescent="0.25">
      <c r="A908" s="1">
        <v>49</v>
      </c>
      <c r="B908" s="2">
        <v>50</v>
      </c>
      <c r="C908" s="2" t="s">
        <v>161</v>
      </c>
      <c r="D908" s="2">
        <v>0.18435188630883589</v>
      </c>
      <c r="E908" s="2">
        <v>0.20683687022704481</v>
      </c>
      <c r="F908" s="2">
        <v>0.54022988505747127</v>
      </c>
      <c r="G908" s="2">
        <v>8.0459770114942528E-2</v>
      </c>
      <c r="H908" s="2">
        <v>0.17816091954022989</v>
      </c>
      <c r="I908" s="2">
        <v>0.28160919540229878</v>
      </c>
      <c r="J908" s="2">
        <v>4.1725457410881447E-2</v>
      </c>
      <c r="K908" s="2">
        <v>19749.700000000019</v>
      </c>
      <c r="L908" s="2" t="s">
        <v>7600</v>
      </c>
      <c r="M908" s="3" t="str">
        <f ca="1">IFERROR(__xludf.DUMMYFUNCTION("REGEXREPLACE(F51,""\D"", """")
"),"#VALUE!")</f>
        <v>#VALUE!</v>
      </c>
    </row>
    <row r="909" spans="1:13" ht="15.75" customHeight="1" x14ac:dyDescent="0.25">
      <c r="A909" s="1">
        <v>50</v>
      </c>
      <c r="B909" s="2">
        <v>51</v>
      </c>
      <c r="C909" s="2" t="s">
        <v>163</v>
      </c>
      <c r="D909" s="2">
        <v>0.207585278099021</v>
      </c>
      <c r="E909" s="2">
        <v>0.21335456494145269</v>
      </c>
      <c r="F909" s="2">
        <v>0.5536723163841808</v>
      </c>
      <c r="G909" s="2">
        <v>9.6045197740112997E-2</v>
      </c>
      <c r="H909" s="2">
        <v>0.1129943502824859</v>
      </c>
      <c r="I909" s="2">
        <v>0.2655367231638418</v>
      </c>
      <c r="J909" s="2">
        <v>4.0137327433335063E-2</v>
      </c>
      <c r="K909" s="2">
        <v>20653.800000000021</v>
      </c>
      <c r="L909" s="2" t="s">
        <v>7601</v>
      </c>
      <c r="M909" s="3" t="str">
        <f ca="1">IFERROR(__xludf.DUMMYFUNCTION("REGEXREPLACE(F52,""\D"", """")
"),"#VALUE!")</f>
        <v>#VALUE!</v>
      </c>
    </row>
    <row r="910" spans="1:13" ht="15.75" customHeight="1" x14ac:dyDescent="0.25">
      <c r="A910" s="1">
        <v>52</v>
      </c>
      <c r="B910" s="2">
        <v>53</v>
      </c>
      <c r="C910" s="2" t="s">
        <v>169</v>
      </c>
      <c r="D910" s="2">
        <v>0.18026195204519979</v>
      </c>
      <c r="E910" s="2">
        <v>0.29612343779743572</v>
      </c>
      <c r="F910" s="2">
        <v>0.62068965517241381</v>
      </c>
      <c r="G910" s="2">
        <v>7.586206896551724E-2</v>
      </c>
      <c r="H910" s="2">
        <v>0.1172413793103448</v>
      </c>
      <c r="I910" s="2">
        <v>0.22758620689655171</v>
      </c>
      <c r="J910" s="2">
        <v>3.2506788559549388E-2</v>
      </c>
      <c r="K910" s="2">
        <v>30201.5999999999</v>
      </c>
      <c r="L910" s="2" t="s">
        <v>7603</v>
      </c>
      <c r="M910" s="3" t="str">
        <f ca="1">IFERROR(__xludf.DUMMYFUNCTION("REGEXREPLACE(F54,""\D"", """")
"),"#VALUE!")</f>
        <v>#VALUE!</v>
      </c>
    </row>
    <row r="911" spans="1:13" ht="15.75" customHeight="1" x14ac:dyDescent="0.25">
      <c r="A911" s="1">
        <v>53</v>
      </c>
      <c r="B911" s="2">
        <v>54</v>
      </c>
      <c r="C911" s="2" t="s">
        <v>172</v>
      </c>
      <c r="D911" s="2">
        <v>0.1219997495237951</v>
      </c>
      <c r="E911" s="2">
        <v>0.11637817465627801</v>
      </c>
      <c r="F911" s="2">
        <v>0.55223880597014929</v>
      </c>
      <c r="G911" s="2">
        <v>0.1343283582089552</v>
      </c>
      <c r="H911" s="2">
        <v>0.11940298507462691</v>
      </c>
      <c r="I911" s="2">
        <v>0.28358208955223879</v>
      </c>
      <c r="J911" s="2">
        <v>2.6203314195058738E-2</v>
      </c>
      <c r="K911" s="2">
        <v>7742.2000000000044</v>
      </c>
      <c r="L911" s="2" t="s">
        <v>7604</v>
      </c>
      <c r="M911" s="3" t="str">
        <f ca="1">IFERROR(__xludf.DUMMYFUNCTION("REGEXREPLACE(F55,""\D"", """")
"),"#VALUE!")</f>
        <v>#VALUE!</v>
      </c>
    </row>
    <row r="912" spans="1:13" ht="15.75" customHeight="1" x14ac:dyDescent="0.25">
      <c r="A912" s="1">
        <v>54</v>
      </c>
      <c r="B912" s="2">
        <v>55</v>
      </c>
      <c r="C912" s="2" t="s">
        <v>174</v>
      </c>
      <c r="D912" s="2">
        <v>0.18634179436125589</v>
      </c>
      <c r="E912" s="2">
        <v>0.2943000485356802</v>
      </c>
      <c r="F912" s="2">
        <v>0.609375</v>
      </c>
      <c r="G912" s="2">
        <v>8.7499999999999994E-2</v>
      </c>
      <c r="H912" s="2">
        <v>0.13750000000000001</v>
      </c>
      <c r="I912" s="2">
        <v>0.25</v>
      </c>
      <c r="J912" s="2">
        <v>3.9509261119669008E-2</v>
      </c>
      <c r="K912" s="2">
        <v>33789.19999999983</v>
      </c>
      <c r="L912" s="2" t="s">
        <v>7605</v>
      </c>
      <c r="M912" s="3" t="str">
        <f ca="1">IFERROR(__xludf.DUMMYFUNCTION("REGEXREPLACE(F56,""\D"", """")
"),"#VALUE!")</f>
        <v>#VALUE!</v>
      </c>
    </row>
    <row r="913" spans="1:13" ht="15.75" customHeight="1" x14ac:dyDescent="0.25">
      <c r="A913" s="1">
        <v>55</v>
      </c>
      <c r="B913" s="2">
        <v>56</v>
      </c>
      <c r="C913" s="2" t="s">
        <v>177</v>
      </c>
      <c r="D913" s="2">
        <v>0.12868067999227831</v>
      </c>
      <c r="E913" s="2">
        <v>0.1090338850274231</v>
      </c>
      <c r="F913" s="2">
        <v>0.6198347107438017</v>
      </c>
      <c r="G913" s="2">
        <v>0.19008264462809921</v>
      </c>
      <c r="H913" s="2">
        <v>0.15702479338842981</v>
      </c>
      <c r="I913" s="2">
        <v>0.38016528925619841</v>
      </c>
      <c r="J913" s="2">
        <v>4.2184589478945343E-2</v>
      </c>
      <c r="K913" s="2">
        <v>14444.100000000029</v>
      </c>
      <c r="L913" s="2" t="s">
        <v>7606</v>
      </c>
      <c r="M913" s="3" t="str">
        <f ca="1">IFERROR(__xludf.DUMMYFUNCTION("REGEXREPLACE(F57,""\D"", """")
"),"#VALUE!")</f>
        <v>#VALUE!</v>
      </c>
    </row>
    <row r="914" spans="1:13" ht="15.75" customHeight="1" x14ac:dyDescent="0.25">
      <c r="A914" s="1">
        <v>56</v>
      </c>
      <c r="B914" s="2">
        <v>57</v>
      </c>
      <c r="C914" s="2" t="s">
        <v>179</v>
      </c>
      <c r="D914" s="2">
        <v>0.1543022931691177</v>
      </c>
      <c r="E914" s="2">
        <v>0.1539162673399829</v>
      </c>
      <c r="F914" s="2">
        <v>0.62461538461538457</v>
      </c>
      <c r="G914" s="2">
        <v>9.5384615384615387E-2</v>
      </c>
      <c r="H914" s="2">
        <v>0.15692307692307689</v>
      </c>
      <c r="I914" s="2">
        <v>0.30461538461538462</v>
      </c>
      <c r="J914" s="2">
        <v>3.6621334709511261E-2</v>
      </c>
      <c r="K914" s="2">
        <v>35520.799999999828</v>
      </c>
      <c r="L914" s="2" t="s">
        <v>7607</v>
      </c>
      <c r="M914" s="3" t="str">
        <f ca="1">IFERROR(__xludf.DUMMYFUNCTION("REGEXREPLACE(F58,""\D"", """")
"),"#VALUE!")</f>
        <v>#VALUE!</v>
      </c>
    </row>
    <row r="915" spans="1:13" ht="15.75" customHeight="1" x14ac:dyDescent="0.25">
      <c r="A915" s="1">
        <v>57</v>
      </c>
      <c r="B915" s="2">
        <v>58</v>
      </c>
      <c r="C915" s="2" t="s">
        <v>181</v>
      </c>
      <c r="D915" s="2">
        <v>0.1148224211496324</v>
      </c>
      <c r="E915" s="2">
        <v>0.18625989422922229</v>
      </c>
      <c r="F915" s="2">
        <v>0.625</v>
      </c>
      <c r="G915" s="2">
        <v>0.14166666666666669</v>
      </c>
      <c r="H915" s="2">
        <v>0.1</v>
      </c>
      <c r="I915" s="2">
        <v>0.3</v>
      </c>
      <c r="J915" s="2">
        <v>2.4896908585936919E-2</v>
      </c>
      <c r="K915" s="2">
        <v>13024.400000000031</v>
      </c>
      <c r="L915" s="2" t="s">
        <v>7608</v>
      </c>
      <c r="M915" s="3" t="str">
        <f ca="1">IFERROR(__xludf.DUMMYFUNCTION("REGEXREPLACE(F59,""\D"", """")
"),"#VALUE!")</f>
        <v>#VALUE!</v>
      </c>
    </row>
    <row r="916" spans="1:13" ht="15.75" customHeight="1" x14ac:dyDescent="0.25">
      <c r="A916" s="1">
        <v>60</v>
      </c>
      <c r="B916" s="2">
        <v>61</v>
      </c>
      <c r="C916" s="2" t="s">
        <v>193</v>
      </c>
      <c r="D916" s="2">
        <v>0.21929154518117391</v>
      </c>
      <c r="E916" s="2">
        <v>0.18988942136300449</v>
      </c>
      <c r="F916" s="2">
        <v>0.6470588235294118</v>
      </c>
      <c r="G916" s="2">
        <v>0.24369747899159661</v>
      </c>
      <c r="H916" s="2">
        <v>7.5630252100840331E-2</v>
      </c>
      <c r="I916" s="2">
        <v>0.31932773109243701</v>
      </c>
      <c r="J916" s="2">
        <v>5.4831535964829897E-2</v>
      </c>
      <c r="K916" s="2">
        <v>13624.30000000003</v>
      </c>
      <c r="L916" s="2" t="s">
        <v>7611</v>
      </c>
      <c r="M916" s="3" t="str">
        <f ca="1">IFERROR(__xludf.DUMMYFUNCTION("REGEXREPLACE(F62,""\D"", """")
"),"#VALUE!")</f>
        <v>#VALUE!</v>
      </c>
    </row>
    <row r="917" spans="1:13" ht="15.75" customHeight="1" x14ac:dyDescent="0.25">
      <c r="A917" s="1">
        <v>61</v>
      </c>
      <c r="B917" s="2">
        <v>62</v>
      </c>
      <c r="C917" s="2" t="s">
        <v>196</v>
      </c>
      <c r="D917" s="2">
        <v>0.22439116576304641</v>
      </c>
      <c r="E917" s="2">
        <v>0.65809903779817758</v>
      </c>
      <c r="F917" s="2">
        <v>0.46966292134831461</v>
      </c>
      <c r="G917" s="2">
        <v>4.9438202247191011E-2</v>
      </c>
      <c r="H917" s="2">
        <v>4.0449438202247189E-2</v>
      </c>
      <c r="I917" s="2">
        <v>0.1415730337078652</v>
      </c>
      <c r="J917" s="2">
        <v>1.8533873480555841E-2</v>
      </c>
      <c r="K917" s="2">
        <v>47932.399999999579</v>
      </c>
      <c r="L917" s="2" t="s">
        <v>7612</v>
      </c>
      <c r="M917" s="3" t="str">
        <f ca="1">IFERROR(__xludf.DUMMYFUNCTION("REGEXREPLACE(F63,""\D"", """")
"),"#VALUE!")</f>
        <v>#VALUE!</v>
      </c>
    </row>
    <row r="918" spans="1:13" ht="15.75" customHeight="1" x14ac:dyDescent="0.25">
      <c r="A918" s="1">
        <v>62</v>
      </c>
      <c r="B918" s="2">
        <v>63</v>
      </c>
      <c r="C918" s="2" t="s">
        <v>198</v>
      </c>
      <c r="D918" s="2">
        <v>0.15170477240905109</v>
      </c>
      <c r="E918" s="2">
        <v>0.13533910524743031</v>
      </c>
      <c r="F918" s="2">
        <v>0.62648556876061123</v>
      </c>
      <c r="G918" s="2">
        <v>0.1205432937181664</v>
      </c>
      <c r="H918" s="2">
        <v>0.16808149405772499</v>
      </c>
      <c r="I918" s="2">
        <v>0.33276740237690999</v>
      </c>
      <c r="J918" s="2">
        <v>4.2521219043656328E-2</v>
      </c>
      <c r="K918" s="2">
        <v>66682.899999999659</v>
      </c>
      <c r="L918" s="2" t="s">
        <v>7613</v>
      </c>
      <c r="M918" s="3" t="str">
        <f ca="1">IFERROR(__xludf.DUMMYFUNCTION("REGEXREPLACE(F64,""\D"", """")
"),"#VALUE!")</f>
        <v>#VALUE!</v>
      </c>
    </row>
    <row r="919" spans="1:13" ht="15.75" customHeight="1" x14ac:dyDescent="0.25">
      <c r="A919" s="1">
        <v>64</v>
      </c>
      <c r="B919" s="2">
        <v>65</v>
      </c>
      <c r="C919" s="2" t="s">
        <v>205</v>
      </c>
      <c r="D919" s="2">
        <v>0.27057028964869828</v>
      </c>
      <c r="E919" s="2">
        <v>8.9281705174103693E-2</v>
      </c>
      <c r="F919" s="2">
        <v>0.61855670103092786</v>
      </c>
      <c r="G919" s="2">
        <v>0.1134020618556701</v>
      </c>
      <c r="H919" s="2">
        <v>0.19587628865979381</v>
      </c>
      <c r="I919" s="2">
        <v>0.37113402061855671</v>
      </c>
      <c r="J919" s="2">
        <v>7.3652399236388805E-2</v>
      </c>
      <c r="K919" s="2">
        <v>11432.300000000019</v>
      </c>
      <c r="L919" s="2" t="s">
        <v>7615</v>
      </c>
      <c r="M919" s="3" t="str">
        <f ca="1">IFERROR(__xludf.DUMMYFUNCTION("REGEXREPLACE(F66,""\D"", """")
"),"#VALUE!")</f>
        <v>#VALUE!</v>
      </c>
    </row>
    <row r="920" spans="1:13" ht="15.75" customHeight="1" x14ac:dyDescent="0.25">
      <c r="A920" s="1">
        <v>65</v>
      </c>
      <c r="B920" s="2">
        <v>66</v>
      </c>
      <c r="C920" s="2" t="s">
        <v>207</v>
      </c>
      <c r="D920" s="2">
        <v>0.1413248541969635</v>
      </c>
      <c r="E920" s="2">
        <v>0.18875005345198709</v>
      </c>
      <c r="F920" s="2">
        <v>0.5565610859728507</v>
      </c>
      <c r="G920" s="2">
        <v>0.10859728506787331</v>
      </c>
      <c r="H920" s="2">
        <v>0.14932126696832579</v>
      </c>
      <c r="I920" s="2">
        <v>0.27601809954751128</v>
      </c>
      <c r="J920" s="2">
        <v>3.4421225785887841E-2</v>
      </c>
      <c r="K920" s="2">
        <v>24738.799999999988</v>
      </c>
      <c r="L920" s="2" t="s">
        <v>7616</v>
      </c>
      <c r="M920" s="3" t="str">
        <f ca="1">IFERROR(__xludf.DUMMYFUNCTION("REGEXREPLACE(F67,""\D"", """")
"),"#VALUE!")</f>
        <v>#VALUE!</v>
      </c>
    </row>
    <row r="921" spans="1:13" ht="15.75" customHeight="1" x14ac:dyDescent="0.25">
      <c r="A921" s="1">
        <v>66</v>
      </c>
      <c r="B921" s="2">
        <v>67</v>
      </c>
      <c r="C921" s="2" t="s">
        <v>209</v>
      </c>
      <c r="D921" s="2">
        <v>0.205073552116708</v>
      </c>
      <c r="E921" s="2">
        <v>0.52460194694853657</v>
      </c>
      <c r="F921" s="2">
        <v>0.4507936507936508</v>
      </c>
      <c r="G921" s="2">
        <v>7.301587301587302E-2</v>
      </c>
      <c r="H921" s="2">
        <v>5.3968253968253971E-2</v>
      </c>
      <c r="I921" s="2">
        <v>0.16190476190476191</v>
      </c>
      <c r="J921" s="2">
        <v>2.392792796804637E-2</v>
      </c>
      <c r="K921" s="2">
        <v>36120.099999999853</v>
      </c>
      <c r="L921" s="2" t="s">
        <v>7617</v>
      </c>
      <c r="M921" s="3" t="str">
        <f ca="1">IFERROR(__xludf.DUMMYFUNCTION("REGEXREPLACE(F68,""\D"", """")
"),"#VALUE!")</f>
        <v>#VALUE!</v>
      </c>
    </row>
    <row r="922" spans="1:13" ht="15.75" customHeight="1" x14ac:dyDescent="0.25">
      <c r="A922" s="1">
        <v>67</v>
      </c>
      <c r="B922" s="2">
        <v>68</v>
      </c>
      <c r="C922" s="2" t="s">
        <v>211</v>
      </c>
      <c r="D922" s="2">
        <v>0.23188777314221401</v>
      </c>
      <c r="E922" s="2">
        <v>0.12541093429404909</v>
      </c>
      <c r="F922" s="2">
        <v>0.62303664921465973</v>
      </c>
      <c r="G922" s="2">
        <v>0.13612565445026181</v>
      </c>
      <c r="H922" s="2">
        <v>0.162303664921466</v>
      </c>
      <c r="I922" s="2">
        <v>0.32984293193717279</v>
      </c>
      <c r="J922" s="2">
        <v>6.613988579959118E-2</v>
      </c>
      <c r="K922" s="2">
        <v>22167.9</v>
      </c>
      <c r="L922" s="2" t="s">
        <v>7618</v>
      </c>
      <c r="M922" s="3" t="str">
        <f ca="1">IFERROR(__xludf.DUMMYFUNCTION("REGEXREPLACE(F69,""\D"", """")
"),"#VALUE!")</f>
        <v>#VALUE!</v>
      </c>
    </row>
    <row r="923" spans="1:13" ht="15.75" customHeight="1" x14ac:dyDescent="0.25">
      <c r="A923" s="1">
        <v>68</v>
      </c>
      <c r="B923" s="2">
        <v>69</v>
      </c>
      <c r="C923" s="2" t="s">
        <v>214</v>
      </c>
      <c r="D923" s="2">
        <v>0.1872026590378035</v>
      </c>
      <c r="E923" s="2">
        <v>0.19625117997677499</v>
      </c>
      <c r="F923" s="2">
        <v>0.59337349397590367</v>
      </c>
      <c r="G923" s="2">
        <v>0.105421686746988</v>
      </c>
      <c r="H923" s="2">
        <v>0.13554216867469879</v>
      </c>
      <c r="I923" s="2">
        <v>0.28012048192771077</v>
      </c>
      <c r="J923" s="2">
        <v>4.3360959879975153E-2</v>
      </c>
      <c r="K923" s="2">
        <v>36731.39999999982</v>
      </c>
      <c r="L923" s="2" t="s">
        <v>7619</v>
      </c>
      <c r="M923" s="3" t="str">
        <f ca="1">IFERROR(__xludf.DUMMYFUNCTION("REGEXREPLACE(F70,""\D"", """")
"),"#VALUE!")</f>
        <v>#VALUE!</v>
      </c>
    </row>
    <row r="924" spans="1:13" ht="15.75" customHeight="1" x14ac:dyDescent="0.25">
      <c r="A924" s="1">
        <v>70</v>
      </c>
      <c r="B924" s="2">
        <v>71</v>
      </c>
      <c r="C924" s="2" t="s">
        <v>222</v>
      </c>
      <c r="D924" s="2">
        <v>0.14850349821918041</v>
      </c>
      <c r="E924" s="2">
        <v>0.1690056275345295</v>
      </c>
      <c r="F924" s="2">
        <v>0.61589403973509937</v>
      </c>
      <c r="G924" s="2">
        <v>0.15231788079470199</v>
      </c>
      <c r="H924" s="2">
        <v>0.15231788079470199</v>
      </c>
      <c r="I924" s="2">
        <v>0.32450331125827808</v>
      </c>
      <c r="J924" s="2">
        <v>4.3035477001556577E-2</v>
      </c>
      <c r="K924" s="2">
        <v>17488.40000000002</v>
      </c>
      <c r="L924" s="2" t="s">
        <v>7621</v>
      </c>
      <c r="M924" s="3" t="str">
        <f ca="1">IFERROR(__xludf.DUMMYFUNCTION("REGEXREPLACE(F72,""\D"", """")
"),"#VALUE!")</f>
        <v>#VALUE!</v>
      </c>
    </row>
    <row r="925" spans="1:13" ht="15.75" customHeight="1" x14ac:dyDescent="0.25">
      <c r="A925" s="1">
        <v>72</v>
      </c>
      <c r="B925" s="2">
        <v>73</v>
      </c>
      <c r="C925" s="2" t="s">
        <v>228</v>
      </c>
      <c r="D925" s="2">
        <v>0.15691493897026881</v>
      </c>
      <c r="E925" s="2">
        <v>0.8780593013380702</v>
      </c>
      <c r="F925" s="2">
        <v>0.3235294117647059</v>
      </c>
      <c r="G925" s="2">
        <v>5.8823529411764712E-2</v>
      </c>
      <c r="H925" s="2">
        <v>7.3529411764705885E-2</v>
      </c>
      <c r="I925" s="2">
        <v>0.13235294117647059</v>
      </c>
      <c r="J925" s="2">
        <v>1.3472285897535E-2</v>
      </c>
      <c r="K925" s="2">
        <v>7942.6000000000022</v>
      </c>
      <c r="L925" s="2" t="s">
        <v>7623</v>
      </c>
      <c r="M925" s="3" t="str">
        <f ca="1">IFERROR(__xludf.DUMMYFUNCTION("REGEXREPLACE(F74,""\D"", """")
"),"#VALUE!")</f>
        <v>#VALUE!</v>
      </c>
    </row>
    <row r="926" spans="1:13" ht="15.75" customHeight="1" x14ac:dyDescent="0.25">
      <c r="A926" s="1">
        <v>74</v>
      </c>
      <c r="B926" s="2">
        <v>75</v>
      </c>
      <c r="C926" s="2" t="s">
        <v>233</v>
      </c>
      <c r="D926" s="2">
        <v>0.2073772868947282</v>
      </c>
      <c r="E926" s="2">
        <v>0.2025618757158448</v>
      </c>
      <c r="F926" s="2">
        <v>0.57396449704142016</v>
      </c>
      <c r="G926" s="2">
        <v>0.13017751479289941</v>
      </c>
      <c r="H926" s="2">
        <v>0.1183431952662722</v>
      </c>
      <c r="I926" s="2">
        <v>0.27218934911242598</v>
      </c>
      <c r="J926" s="2">
        <v>4.8418598216214463E-2</v>
      </c>
      <c r="K926" s="2">
        <v>19406.400000000009</v>
      </c>
      <c r="L926" s="2" t="s">
        <v>7625</v>
      </c>
      <c r="M926" s="3" t="str">
        <f ca="1">IFERROR(__xludf.DUMMYFUNCTION("REGEXREPLACE(F76,""\D"", """")
"),"#VALUE!")</f>
        <v>#VALUE!</v>
      </c>
    </row>
    <row r="927" spans="1:13" ht="15.75" customHeight="1" x14ac:dyDescent="0.25">
      <c r="A927" s="1">
        <v>75</v>
      </c>
      <c r="B927" s="2">
        <v>76</v>
      </c>
      <c r="C927" s="2" t="s">
        <v>235</v>
      </c>
      <c r="D927" s="2">
        <v>0.14102995981455421</v>
      </c>
      <c r="E927" s="2">
        <v>0.1281690389222416</v>
      </c>
      <c r="F927" s="2">
        <v>0.58783783783783783</v>
      </c>
      <c r="G927" s="2">
        <v>0.1283783783783784</v>
      </c>
      <c r="H927" s="2">
        <v>0.1621621621621622</v>
      </c>
      <c r="I927" s="2">
        <v>0.32432432432432429</v>
      </c>
      <c r="J927" s="2">
        <v>3.8445854933218421E-2</v>
      </c>
      <c r="K927" s="2">
        <v>17347.400000000031</v>
      </c>
      <c r="L927" s="2" t="s">
        <v>7626</v>
      </c>
      <c r="M927" s="3" t="str">
        <f ca="1">IFERROR(__xludf.DUMMYFUNCTION("REGEXREPLACE(F77,""\D"", """")
"),"#VALUE!")</f>
        <v>#VALUE!</v>
      </c>
    </row>
    <row r="928" spans="1:13" ht="15.75" customHeight="1" x14ac:dyDescent="0.25">
      <c r="A928" s="1">
        <v>76</v>
      </c>
      <c r="B928" s="2">
        <v>77</v>
      </c>
      <c r="C928" s="2" t="s">
        <v>237</v>
      </c>
      <c r="D928" s="2">
        <v>0.1862831155215201</v>
      </c>
      <c r="E928" s="2">
        <v>0.1510424873853112</v>
      </c>
      <c r="F928" s="2">
        <v>0.46969696969696972</v>
      </c>
      <c r="G928" s="2">
        <v>0.10606060606060611</v>
      </c>
      <c r="H928" s="2">
        <v>0.13636363636363641</v>
      </c>
      <c r="I928" s="2">
        <v>0.27272727272727271</v>
      </c>
      <c r="J928" s="2">
        <v>3.735730874519274E-2</v>
      </c>
      <c r="K928" s="2">
        <v>7743.8000000000029</v>
      </c>
      <c r="L928" s="2" t="s">
        <v>7627</v>
      </c>
      <c r="M928" s="3" t="str">
        <f ca="1">IFERROR(__xludf.DUMMYFUNCTION("REGEXREPLACE(F78,""\D"", """")
"),"#VALUE!")</f>
        <v>#VALUE!</v>
      </c>
    </row>
    <row r="929" spans="1:13" ht="15.75" customHeight="1" x14ac:dyDescent="0.25">
      <c r="A929" s="1">
        <v>77</v>
      </c>
      <c r="B929" s="2">
        <v>78</v>
      </c>
      <c r="C929" s="2" t="s">
        <v>239</v>
      </c>
      <c r="D929" s="2">
        <v>0.17834274941639441</v>
      </c>
      <c r="E929" s="2">
        <v>0.33560968214250569</v>
      </c>
      <c r="F929" s="2">
        <v>0.45</v>
      </c>
      <c r="G929" s="2">
        <v>0.105</v>
      </c>
      <c r="H929" s="2">
        <v>0.09</v>
      </c>
      <c r="I929" s="2">
        <v>0.22500000000000001</v>
      </c>
      <c r="J929" s="2">
        <v>3.226148838160442E-2</v>
      </c>
      <c r="K929" s="2">
        <v>23135.10000000002</v>
      </c>
      <c r="L929" s="2" t="s">
        <v>7628</v>
      </c>
      <c r="M929" s="3" t="str">
        <f ca="1">IFERROR(__xludf.DUMMYFUNCTION("REGEXREPLACE(F79,""\D"", """")
"),"#VALUE!")</f>
        <v>#VALUE!</v>
      </c>
    </row>
    <row r="930" spans="1:13" ht="15.75" customHeight="1" x14ac:dyDescent="0.25">
      <c r="A930" s="1">
        <v>79</v>
      </c>
      <c r="B930" s="2">
        <v>80</v>
      </c>
      <c r="C930" s="2" t="s">
        <v>246</v>
      </c>
      <c r="D930" s="2">
        <v>0.13572291160121111</v>
      </c>
      <c r="E930" s="2">
        <v>0.14881974769781489</v>
      </c>
      <c r="F930" s="2">
        <v>0.57943925233644855</v>
      </c>
      <c r="G930" s="2">
        <v>0.1246105919003115</v>
      </c>
      <c r="H930" s="2">
        <v>0.146417445482866</v>
      </c>
      <c r="I930" s="2">
        <v>0.31775700934579437</v>
      </c>
      <c r="J930" s="2">
        <v>3.565713076821557E-2</v>
      </c>
      <c r="K930" s="2">
        <v>36744.899999999827</v>
      </c>
      <c r="L930" s="2" t="s">
        <v>7630</v>
      </c>
      <c r="M930" s="3" t="str">
        <f ca="1">IFERROR(__xludf.DUMMYFUNCTION("REGEXREPLACE(F81,""\D"", """")
"),"#VALUE!")</f>
        <v>#VALUE!</v>
      </c>
    </row>
    <row r="931" spans="1:13" ht="15.75" customHeight="1" x14ac:dyDescent="0.25">
      <c r="A931" s="1">
        <v>83</v>
      </c>
      <c r="B931" s="2">
        <v>84</v>
      </c>
      <c r="C931" s="2" t="s">
        <v>262</v>
      </c>
      <c r="D931" s="2">
        <v>0.13837883832967651</v>
      </c>
      <c r="E931" s="2">
        <v>0.20086507783718341</v>
      </c>
      <c r="F931" s="2">
        <v>0.61325966850828728</v>
      </c>
      <c r="G931" s="2">
        <v>9.9447513812154692E-2</v>
      </c>
      <c r="H931" s="2">
        <v>0.1546961325966851</v>
      </c>
      <c r="I931" s="2">
        <v>0.28176795580110497</v>
      </c>
      <c r="J931" s="2">
        <v>3.2438979001134877E-2</v>
      </c>
      <c r="K931" s="2">
        <v>20653.700000000012</v>
      </c>
      <c r="L931" s="2" t="s">
        <v>7634</v>
      </c>
      <c r="M931" s="3" t="str">
        <f ca="1">IFERROR(__xludf.DUMMYFUNCTION("REGEXREPLACE(F85,""\D"", """")
"),"#VALUE!")</f>
        <v>#VALUE!</v>
      </c>
    </row>
    <row r="932" spans="1:13" ht="15.75" customHeight="1" x14ac:dyDescent="0.25">
      <c r="A932" s="1">
        <v>84</v>
      </c>
      <c r="B932" s="2">
        <v>85</v>
      </c>
      <c r="C932" s="2" t="s">
        <v>264</v>
      </c>
      <c r="D932" s="2">
        <v>0.17438952919991049</v>
      </c>
      <c r="E932" s="2">
        <v>0.16628611776739119</v>
      </c>
      <c r="F932" s="2">
        <v>0.55555555555555558</v>
      </c>
      <c r="G932" s="2">
        <v>0.15384615384615391</v>
      </c>
      <c r="H932" s="2">
        <v>0.12820512820512819</v>
      </c>
      <c r="I932" s="2">
        <v>0.30769230769230771</v>
      </c>
      <c r="J932" s="2">
        <v>4.5420905547995417E-2</v>
      </c>
      <c r="K932" s="2">
        <v>13773.80000000003</v>
      </c>
      <c r="L932" s="2" t="s">
        <v>7635</v>
      </c>
      <c r="M932" s="3" t="str">
        <f ca="1">IFERROR(__xludf.DUMMYFUNCTION("REGEXREPLACE(F86,""\D"", """")
"),"#VALUE!")</f>
        <v>#VALUE!</v>
      </c>
    </row>
    <row r="933" spans="1:13" ht="15.75" customHeight="1" x14ac:dyDescent="0.25">
      <c r="A933" s="1">
        <v>85</v>
      </c>
      <c r="B933" s="2">
        <v>86</v>
      </c>
      <c r="C933" s="2" t="s">
        <v>266</v>
      </c>
      <c r="D933" s="2">
        <v>0.13188845176754599</v>
      </c>
      <c r="E933" s="2">
        <v>0.27797604674265058</v>
      </c>
      <c r="F933" s="2">
        <v>0.53125</v>
      </c>
      <c r="G933" s="2">
        <v>0.140625</v>
      </c>
      <c r="H933" s="2">
        <v>9.375E-2</v>
      </c>
      <c r="I933" s="2">
        <v>0.28125</v>
      </c>
      <c r="J933" s="2">
        <v>2.477603144944026E-2</v>
      </c>
      <c r="K933" s="2">
        <v>7083.5</v>
      </c>
      <c r="L933" s="2" t="s">
        <v>7636</v>
      </c>
      <c r="M933" s="3" t="str">
        <f ca="1">IFERROR(__xludf.DUMMYFUNCTION("REGEXREPLACE(F87,""\D"", """")
"),"#VALUE!")</f>
        <v>#VALUE!</v>
      </c>
    </row>
    <row r="934" spans="1:13" ht="15.75" customHeight="1" x14ac:dyDescent="0.25">
      <c r="A934" s="1">
        <v>87</v>
      </c>
      <c r="B934" s="2">
        <v>88</v>
      </c>
      <c r="C934" s="2" t="s">
        <v>273</v>
      </c>
      <c r="D934" s="2">
        <v>0.115717294588413</v>
      </c>
      <c r="E934" s="2">
        <v>0.1930641478050901</v>
      </c>
      <c r="F934" s="2">
        <v>0.609375</v>
      </c>
      <c r="G934" s="2">
        <v>0.140625</v>
      </c>
      <c r="H934" s="2">
        <v>0.1328125</v>
      </c>
      <c r="I934" s="2">
        <v>0.3046875</v>
      </c>
      <c r="J934" s="2">
        <v>2.9457835466168501E-2</v>
      </c>
      <c r="K934" s="2">
        <v>14143.50000000004</v>
      </c>
      <c r="L934" s="2" t="s">
        <v>7638</v>
      </c>
      <c r="M934" s="3" t="str">
        <f ca="1">IFERROR(__xludf.DUMMYFUNCTION("REGEXREPLACE(F89,""\D"", """")
"),"#VALUE!")</f>
        <v>#VALUE!</v>
      </c>
    </row>
    <row r="935" spans="1:13" ht="15.75" customHeight="1" x14ac:dyDescent="0.25">
      <c r="A935" s="1">
        <v>88</v>
      </c>
      <c r="B935" s="2">
        <v>89</v>
      </c>
      <c r="C935" s="2" t="s">
        <v>275</v>
      </c>
      <c r="D935" s="2">
        <v>0.1968733651229069</v>
      </c>
      <c r="E935" s="2">
        <v>0.2198650230734476</v>
      </c>
      <c r="F935" s="2">
        <v>0.49523809523809531</v>
      </c>
      <c r="G935" s="2">
        <v>9.5238095238095233E-2</v>
      </c>
      <c r="H935" s="2">
        <v>0.12857142857142859</v>
      </c>
      <c r="I935" s="2">
        <v>0.23333333333333331</v>
      </c>
      <c r="J935" s="2">
        <v>4.1188561892480158E-2</v>
      </c>
      <c r="K935" s="2">
        <v>24255.899999999991</v>
      </c>
      <c r="L935" s="2" t="s">
        <v>7639</v>
      </c>
      <c r="M935" s="3" t="str">
        <f ca="1">IFERROR(__xludf.DUMMYFUNCTION("REGEXREPLACE(F90,""\D"", """")
"),"#VALUE!")</f>
        <v>#VALUE!</v>
      </c>
    </row>
    <row r="936" spans="1:13" ht="15.75" customHeight="1" x14ac:dyDescent="0.25">
      <c r="A936" s="1">
        <v>89</v>
      </c>
      <c r="B936" s="2">
        <v>90</v>
      </c>
      <c r="C936" s="2" t="s">
        <v>277</v>
      </c>
      <c r="D936" s="2">
        <v>8.7817459921448585E-2</v>
      </c>
      <c r="E936" s="2">
        <v>8.3746978522583823E-2</v>
      </c>
      <c r="F936" s="2">
        <v>0.58585858585858586</v>
      </c>
      <c r="G936" s="2">
        <v>0.15151515151515149</v>
      </c>
      <c r="H936" s="2">
        <v>0.14141414141414141</v>
      </c>
      <c r="I936" s="2">
        <v>0.35353535353535348</v>
      </c>
      <c r="J936" s="2">
        <v>2.363567863630019E-2</v>
      </c>
      <c r="K936" s="2">
        <v>11267.90000000002</v>
      </c>
      <c r="L936" s="2" t="s">
        <v>7640</v>
      </c>
      <c r="M936" s="3" t="str">
        <f ca="1">IFERROR(__xludf.DUMMYFUNCTION("REGEXREPLACE(F91,""\D"", """")
"),"#VALUE!")</f>
        <v>#VALUE!</v>
      </c>
    </row>
    <row r="937" spans="1:13" ht="15.75" customHeight="1" x14ac:dyDescent="0.25">
      <c r="A937" s="1">
        <v>91</v>
      </c>
      <c r="B937" s="2">
        <v>92</v>
      </c>
      <c r="C937" s="2" t="s">
        <v>283</v>
      </c>
      <c r="D937" s="2">
        <v>0.18335830312360771</v>
      </c>
      <c r="E937" s="2">
        <v>0.51281232154592882</v>
      </c>
      <c r="F937" s="2">
        <v>0.3671497584541063</v>
      </c>
      <c r="G937" s="2">
        <v>0.106280193236715</v>
      </c>
      <c r="H937" s="2">
        <v>5.7971014492753617E-2</v>
      </c>
      <c r="I937" s="2">
        <v>0.18840579710144931</v>
      </c>
      <c r="J937" s="2">
        <v>2.6738242890837129E-2</v>
      </c>
      <c r="K937" s="2">
        <v>24556.500000000029</v>
      </c>
      <c r="L937" s="2" t="s">
        <v>7642</v>
      </c>
      <c r="M937" s="3" t="str">
        <f ca="1">IFERROR(__xludf.DUMMYFUNCTION("REGEXREPLACE(F93,""\D"", """")
"),"#VALUE!")</f>
        <v>#VALUE!</v>
      </c>
    </row>
    <row r="938" spans="1:13" ht="15.75" customHeight="1" x14ac:dyDescent="0.25">
      <c r="A938" s="1">
        <v>92</v>
      </c>
      <c r="B938" s="2">
        <v>93</v>
      </c>
      <c r="C938" s="2" t="s">
        <v>285</v>
      </c>
      <c r="D938" s="2">
        <v>0.13820609946378429</v>
      </c>
      <c r="E938" s="2">
        <v>0.25785710284159991</v>
      </c>
      <c r="F938" s="2">
        <v>0.58131487889273359</v>
      </c>
      <c r="G938" s="2">
        <v>6.9204152249134954E-2</v>
      </c>
      <c r="H938" s="2">
        <v>0.13494809688581319</v>
      </c>
      <c r="I938" s="2">
        <v>0.22145328719723181</v>
      </c>
      <c r="J938" s="2">
        <v>2.5787640180027719E-2</v>
      </c>
      <c r="K938" s="2">
        <v>31108.399999999911</v>
      </c>
      <c r="L938" s="2" t="s">
        <v>7643</v>
      </c>
      <c r="M938" s="3" t="str">
        <f ca="1">IFERROR(__xludf.DUMMYFUNCTION("REGEXREPLACE(F94,""\D"", """")
"),"#VALUE!")</f>
        <v>#VALUE!</v>
      </c>
    </row>
    <row r="939" spans="1:13" ht="15.75" customHeight="1" x14ac:dyDescent="0.25">
      <c r="A939" s="1">
        <v>93</v>
      </c>
      <c r="B939" s="2">
        <v>94</v>
      </c>
      <c r="C939" s="2" t="s">
        <v>287</v>
      </c>
      <c r="D939" s="2">
        <v>0.15418383818353959</v>
      </c>
      <c r="E939" s="2">
        <v>0.24781447040594881</v>
      </c>
      <c r="F939" s="2">
        <v>0.55555555555555558</v>
      </c>
      <c r="G939" s="2">
        <v>0.12865497076023391</v>
      </c>
      <c r="H939" s="2">
        <v>0.1111111111111111</v>
      </c>
      <c r="I939" s="2">
        <v>0.25730994152046782</v>
      </c>
      <c r="J939" s="2">
        <v>3.4587064217396719E-2</v>
      </c>
      <c r="K939" s="2">
        <v>20171.700000000012</v>
      </c>
      <c r="L939" s="2" t="s">
        <v>7644</v>
      </c>
      <c r="M939" s="3" t="str">
        <f ca="1">IFERROR(__xludf.DUMMYFUNCTION("REGEXREPLACE(F95,""\D"", """")
"),"#VALUE!")</f>
        <v>#VALUE!</v>
      </c>
    </row>
    <row r="940" spans="1:13" ht="15.75" customHeight="1" x14ac:dyDescent="0.25">
      <c r="A940" s="1">
        <v>94</v>
      </c>
      <c r="B940" s="2">
        <v>95</v>
      </c>
      <c r="C940" s="2" t="s">
        <v>289</v>
      </c>
      <c r="D940" s="2">
        <v>0.1292878254957151</v>
      </c>
      <c r="E940" s="2">
        <v>0.1295106267585312</v>
      </c>
      <c r="F940" s="2">
        <v>0.5423728813559322</v>
      </c>
      <c r="G940" s="2">
        <v>0.15254237288135589</v>
      </c>
      <c r="H940" s="2">
        <v>0.16949152542372881</v>
      </c>
      <c r="I940" s="2">
        <v>0.3728813559322034</v>
      </c>
      <c r="J940" s="2">
        <v>3.6579768448511248E-2</v>
      </c>
      <c r="K940" s="2">
        <v>6928.7000000000007</v>
      </c>
      <c r="L940" s="2" t="s">
        <v>7645</v>
      </c>
      <c r="M940" s="3" t="str">
        <f ca="1">IFERROR(__xludf.DUMMYFUNCTION("REGEXREPLACE(F96,""\D"", """")
"),"#VALUE!")</f>
        <v>#VALUE!</v>
      </c>
    </row>
    <row r="941" spans="1:13" ht="15.75" customHeight="1" x14ac:dyDescent="0.25">
      <c r="A941" s="1">
        <v>95</v>
      </c>
      <c r="B941" s="2">
        <v>96</v>
      </c>
      <c r="C941" s="2" t="s">
        <v>291</v>
      </c>
      <c r="D941" s="2">
        <v>0.151959182942591</v>
      </c>
      <c r="E941" s="2">
        <v>0.24788554751856801</v>
      </c>
      <c r="F941" s="2">
        <v>0.62721893491124259</v>
      </c>
      <c r="G941" s="2">
        <v>0.13609467455621299</v>
      </c>
      <c r="H941" s="2">
        <v>0.14792899408284019</v>
      </c>
      <c r="I941" s="2">
        <v>0.30769230769230771</v>
      </c>
      <c r="J941" s="2">
        <v>4.1022163491114087E-2</v>
      </c>
      <c r="K941" s="2">
        <v>19214.700000000019</v>
      </c>
      <c r="L941" s="2" t="s">
        <v>7646</v>
      </c>
      <c r="M941" s="3" t="str">
        <f ca="1">IFERROR(__xludf.DUMMYFUNCTION("REGEXREPLACE(F97,""\D"", """")
"),"#VALUE!")</f>
        <v>#VALUE!</v>
      </c>
    </row>
    <row r="942" spans="1:13" ht="15.75" customHeight="1" x14ac:dyDescent="0.25">
      <c r="A942" s="1">
        <v>96</v>
      </c>
      <c r="B942" s="2">
        <v>97</v>
      </c>
      <c r="C942" s="2" t="s">
        <v>294</v>
      </c>
      <c r="D942" s="2">
        <v>0.15136651663832301</v>
      </c>
      <c r="E942" s="2">
        <v>0.17028190421483561</v>
      </c>
      <c r="F942" s="2">
        <v>0.61111111111111116</v>
      </c>
      <c r="G942" s="2">
        <v>0.119047619047619</v>
      </c>
      <c r="H942" s="2">
        <v>0.19047619047619049</v>
      </c>
      <c r="I942" s="2">
        <v>0.35714285714285721</v>
      </c>
      <c r="J942" s="2">
        <v>4.2609381387366231E-2</v>
      </c>
      <c r="K942" s="2">
        <v>14593.80000000003</v>
      </c>
      <c r="L942" s="2" t="s">
        <v>7647</v>
      </c>
      <c r="M942" s="3" t="str">
        <f ca="1">IFERROR(__xludf.DUMMYFUNCTION("REGEXREPLACE(F98,""\D"", """")
"),"#VALUE!")</f>
        <v>#VALUE!</v>
      </c>
    </row>
    <row r="943" spans="1:13" ht="15.75" customHeight="1" x14ac:dyDescent="0.25">
      <c r="A943" s="1">
        <v>97</v>
      </c>
      <c r="B943" s="2">
        <v>98</v>
      </c>
      <c r="C943" s="2" t="s">
        <v>297</v>
      </c>
      <c r="D943" s="2">
        <v>0.15303913326258681</v>
      </c>
      <c r="E943" s="2">
        <v>0.13565509662328321</v>
      </c>
      <c r="F943" s="2">
        <v>0.6344410876132931</v>
      </c>
      <c r="G943" s="2">
        <v>0.12084592145015111</v>
      </c>
      <c r="H943" s="2">
        <v>0.14501510574018131</v>
      </c>
      <c r="I943" s="2">
        <v>0.30211480362537763</v>
      </c>
      <c r="J943" s="2">
        <v>3.9405863395350918E-2</v>
      </c>
      <c r="K943" s="2">
        <v>37080.999999999811</v>
      </c>
      <c r="L943" s="2" t="s">
        <v>7648</v>
      </c>
      <c r="M943" s="3" t="str">
        <f ca="1">IFERROR(__xludf.DUMMYFUNCTION("REGEXREPLACE(F99,""\D"", """")
"),"#VALUE!")</f>
        <v>#VALUE!</v>
      </c>
    </row>
    <row r="944" spans="1:13" ht="15.75" customHeight="1" x14ac:dyDescent="0.25">
      <c r="A944" s="1">
        <v>98</v>
      </c>
      <c r="B944" s="2">
        <v>99</v>
      </c>
      <c r="C944" s="2" t="s">
        <v>300</v>
      </c>
      <c r="D944" s="2">
        <v>0.14862232948595999</v>
      </c>
      <c r="E944" s="2">
        <v>0.25007674104343042</v>
      </c>
      <c r="F944" s="2">
        <v>0.52631578947368418</v>
      </c>
      <c r="G944" s="2">
        <v>0.1031578947368421</v>
      </c>
      <c r="H944" s="2">
        <v>0.1389473684210526</v>
      </c>
      <c r="I944" s="2">
        <v>0.26947368421052631</v>
      </c>
      <c r="J944" s="2">
        <v>3.4826473516165822E-2</v>
      </c>
      <c r="K944" s="2">
        <v>56439.299999999472</v>
      </c>
      <c r="L944" s="2" t="s">
        <v>7649</v>
      </c>
      <c r="M944" s="3" t="str">
        <f ca="1">IFERROR(__xludf.DUMMYFUNCTION("REGEXREPLACE(F100,""\D"", """")
"),"#VALUE!")</f>
        <v>#VALUE!</v>
      </c>
    </row>
    <row r="945" spans="1:13" ht="15.75" customHeight="1" x14ac:dyDescent="0.25">
      <c r="A945" s="1">
        <v>99</v>
      </c>
      <c r="B945" s="2">
        <v>100</v>
      </c>
      <c r="C945" s="2" t="s">
        <v>302</v>
      </c>
      <c r="D945" s="2">
        <v>0.18114607157094231</v>
      </c>
      <c r="E945" s="2">
        <v>0.12514363920089711</v>
      </c>
      <c r="F945" s="2">
        <v>0.61648745519713266</v>
      </c>
      <c r="G945" s="2">
        <v>0.1182795698924731</v>
      </c>
      <c r="H945" s="2">
        <v>0.17204301075268821</v>
      </c>
      <c r="I945" s="2">
        <v>0.33333333333333331</v>
      </c>
      <c r="J945" s="2">
        <v>5.0067247529210997E-2</v>
      </c>
      <c r="K945" s="2">
        <v>31961.29999999989</v>
      </c>
      <c r="L945" s="2" t="s">
        <v>7650</v>
      </c>
      <c r="M945" s="3" t="str">
        <f ca="1">IFERROR(__xludf.DUMMYFUNCTION("REGEXREPLACE(F101,""\D"", """")
"),"#VALUE!")</f>
        <v>#VALUE!</v>
      </c>
    </row>
    <row r="946" spans="1:13" ht="15.75" customHeight="1" x14ac:dyDescent="0.25">
      <c r="A946" s="1">
        <v>101</v>
      </c>
      <c r="B946" s="2">
        <v>102</v>
      </c>
      <c r="C946" s="2" t="s">
        <v>308</v>
      </c>
      <c r="D946" s="2">
        <v>0.14606952542754381</v>
      </c>
      <c r="E946" s="2">
        <v>0.55653432044212281</v>
      </c>
      <c r="F946" s="2">
        <v>0.45977011494252867</v>
      </c>
      <c r="G946" s="2">
        <v>8.6206896551724144E-2</v>
      </c>
      <c r="H946" s="2">
        <v>6.0344827586206899E-2</v>
      </c>
      <c r="I946" s="2">
        <v>0.17241379310344829</v>
      </c>
      <c r="J946" s="2">
        <v>1.9984858814881289E-2</v>
      </c>
      <c r="K946" s="2">
        <v>39361.499999999811</v>
      </c>
      <c r="L946" s="2" t="s">
        <v>7652</v>
      </c>
      <c r="M946" s="3" t="str">
        <f ca="1">IFERROR(__xludf.DUMMYFUNCTION("REGEXREPLACE(F103,""\D"", """")
"),"#VALUE!")</f>
        <v>#VALUE!</v>
      </c>
    </row>
    <row r="947" spans="1:13" ht="15.75" customHeight="1" x14ac:dyDescent="0.25">
      <c r="A947" s="1">
        <v>104</v>
      </c>
      <c r="B947" s="2">
        <v>105</v>
      </c>
      <c r="C947" s="2" t="s">
        <v>318</v>
      </c>
      <c r="D947" s="2">
        <v>0.179219330488331</v>
      </c>
      <c r="E947" s="2">
        <v>0.17912531479564051</v>
      </c>
      <c r="F947" s="2">
        <v>0.62637362637362637</v>
      </c>
      <c r="G947" s="2">
        <v>0.2197802197802198</v>
      </c>
      <c r="H947" s="2">
        <v>0.14285714285714279</v>
      </c>
      <c r="I947" s="2">
        <v>0.38461538461538458</v>
      </c>
      <c r="J947" s="2">
        <v>5.8843237815937817E-2</v>
      </c>
      <c r="K947" s="2">
        <v>11114.00000000002</v>
      </c>
      <c r="L947" s="2" t="s">
        <v>7655</v>
      </c>
      <c r="M947" s="3" t="str">
        <f ca="1">IFERROR(__xludf.DUMMYFUNCTION("REGEXREPLACE(F106,""\D"", """")
"),"#VALUE!")</f>
        <v>#VALUE!</v>
      </c>
    </row>
    <row r="948" spans="1:13" ht="15.75" customHeight="1" x14ac:dyDescent="0.25">
      <c r="A948" s="1">
        <v>105</v>
      </c>
      <c r="B948" s="2">
        <v>106</v>
      </c>
      <c r="C948" s="2" t="s">
        <v>320</v>
      </c>
      <c r="D948" s="2">
        <v>0.21504307277838289</v>
      </c>
      <c r="E948" s="2">
        <v>0.20657663424679701</v>
      </c>
      <c r="F948" s="2">
        <v>0.54304635761589404</v>
      </c>
      <c r="G948" s="2">
        <v>0.119205298013245</v>
      </c>
      <c r="H948" s="2">
        <v>0.1324503311258278</v>
      </c>
      <c r="I948" s="2">
        <v>0.28476821192052981</v>
      </c>
      <c r="J948" s="2">
        <v>5.0497503160902783E-2</v>
      </c>
      <c r="K948" s="2">
        <v>18066.500000000018</v>
      </c>
      <c r="L948" s="2" t="s">
        <v>7656</v>
      </c>
      <c r="M948" s="3" t="str">
        <f ca="1">IFERROR(__xludf.DUMMYFUNCTION("REGEXREPLACE(F107,""\D"", """")
"),"#VALUE!")</f>
        <v>#VALUE!</v>
      </c>
    </row>
    <row r="949" spans="1:13" ht="15.75" customHeight="1" x14ac:dyDescent="0.25">
      <c r="A949" s="1">
        <v>106</v>
      </c>
      <c r="B949" s="2">
        <v>107</v>
      </c>
      <c r="C949" s="2" t="s">
        <v>322</v>
      </c>
      <c r="D949" s="2">
        <v>0.17889890396056621</v>
      </c>
      <c r="E949" s="2">
        <v>0.51813735327002675</v>
      </c>
      <c r="F949" s="2">
        <v>0.55421686746987953</v>
      </c>
      <c r="G949" s="2">
        <v>7.2289156626506021E-2</v>
      </c>
      <c r="H949" s="2">
        <v>0.1204819277108434</v>
      </c>
      <c r="I949" s="2">
        <v>0.2048192771084337</v>
      </c>
      <c r="J949" s="2">
        <v>3.170710304950345E-2</v>
      </c>
      <c r="K949" s="2">
        <v>28066.400000000009</v>
      </c>
      <c r="L949" s="2" t="s">
        <v>7657</v>
      </c>
      <c r="M949" s="3" t="str">
        <f ca="1">IFERROR(__xludf.DUMMYFUNCTION("REGEXREPLACE(F108,""\D"", """")
"),"#VALUE!")</f>
        <v>#VALUE!</v>
      </c>
    </row>
    <row r="950" spans="1:13" ht="15.75" customHeight="1" x14ac:dyDescent="0.25">
      <c r="A950" s="1">
        <v>107</v>
      </c>
      <c r="B950" s="2">
        <v>108</v>
      </c>
      <c r="C950" s="2" t="s">
        <v>325</v>
      </c>
      <c r="D950" s="2">
        <v>0.1200300826013905</v>
      </c>
      <c r="E950" s="2">
        <v>0.1330995844144576</v>
      </c>
      <c r="F950" s="2">
        <v>0.58333333333333337</v>
      </c>
      <c r="G950" s="2">
        <v>0.14814814814814811</v>
      </c>
      <c r="H950" s="2">
        <v>0.14814814814814811</v>
      </c>
      <c r="I950" s="2">
        <v>0.30555555555555558</v>
      </c>
      <c r="J950" s="2">
        <v>3.2999059552457612E-2</v>
      </c>
      <c r="K950" s="2">
        <v>12561.000000000029</v>
      </c>
      <c r="L950" s="2" t="s">
        <v>7658</v>
      </c>
      <c r="M950" s="3" t="str">
        <f ca="1">IFERROR(__xludf.DUMMYFUNCTION("REGEXREPLACE(F109,""\D"", """")
"),"#VALUE!")</f>
        <v>#VALUE!</v>
      </c>
    </row>
    <row r="951" spans="1:13" ht="15.75" customHeight="1" x14ac:dyDescent="0.25">
      <c r="A951" s="1">
        <v>108</v>
      </c>
      <c r="B951" s="2">
        <v>109</v>
      </c>
      <c r="C951" s="2" t="s">
        <v>328</v>
      </c>
      <c r="D951" s="2">
        <v>0.1912221883131951</v>
      </c>
      <c r="E951" s="2">
        <v>0.22600896544648219</v>
      </c>
      <c r="F951" s="2">
        <v>0.58510638297872342</v>
      </c>
      <c r="G951" s="2">
        <v>0.11347517730496449</v>
      </c>
      <c r="H951" s="2">
        <v>0.13475177304964539</v>
      </c>
      <c r="I951" s="2">
        <v>0.26950354609929078</v>
      </c>
      <c r="J951" s="2">
        <v>4.5618208935860743E-2</v>
      </c>
      <c r="K951" s="2">
        <v>31357.49999999992</v>
      </c>
      <c r="L951" s="2" t="s">
        <v>7659</v>
      </c>
      <c r="M951" s="3" t="str">
        <f ca="1">IFERROR(__xludf.DUMMYFUNCTION("REGEXREPLACE(F110,""\D"", """")
"),"#VALUE!")</f>
        <v>#VALUE!</v>
      </c>
    </row>
    <row r="952" spans="1:13" ht="15.75" customHeight="1" x14ac:dyDescent="0.25">
      <c r="A952" s="1">
        <v>109</v>
      </c>
      <c r="B952" s="2">
        <v>110</v>
      </c>
      <c r="C952" s="2" t="s">
        <v>330</v>
      </c>
      <c r="D952" s="2">
        <v>0.15701782134624581</v>
      </c>
      <c r="E952" s="2">
        <v>0.1855108556530293</v>
      </c>
      <c r="F952" s="2">
        <v>0.586046511627907</v>
      </c>
      <c r="G952" s="2">
        <v>0.14418604651162789</v>
      </c>
      <c r="H952" s="2">
        <v>0.1069767441860465</v>
      </c>
      <c r="I952" s="2">
        <v>0.29767441860465121</v>
      </c>
      <c r="J952" s="2">
        <v>3.7196489846300397E-2</v>
      </c>
      <c r="K952" s="2">
        <v>24874.500000000011</v>
      </c>
      <c r="L952" s="2" t="s">
        <v>7660</v>
      </c>
      <c r="M952" s="3" t="str">
        <f ca="1">IFERROR(__xludf.DUMMYFUNCTION("REGEXREPLACE(F111,""\D"", """")
"),"#VALUE!")</f>
        <v>#VALUE!</v>
      </c>
    </row>
    <row r="953" spans="1:13" ht="15.75" customHeight="1" x14ac:dyDescent="0.25">
      <c r="A953" s="1">
        <v>111</v>
      </c>
      <c r="B953" s="2">
        <v>112</v>
      </c>
      <c r="C953" s="2" t="s">
        <v>338</v>
      </c>
      <c r="D953" s="2">
        <v>0.2014600857171524</v>
      </c>
      <c r="E953" s="2">
        <v>0.52986993568824903</v>
      </c>
      <c r="F953" s="2">
        <v>0.4689655172413793</v>
      </c>
      <c r="G953" s="2">
        <v>7.2413793103448282E-2</v>
      </c>
      <c r="H953" s="2">
        <v>3.793103448275862E-2</v>
      </c>
      <c r="I953" s="2">
        <v>0.15517241379310351</v>
      </c>
      <c r="J953" s="2">
        <v>1.9615744700131721E-2</v>
      </c>
      <c r="K953" s="2">
        <v>31944.099999999911</v>
      </c>
      <c r="L953" s="2" t="s">
        <v>7662</v>
      </c>
      <c r="M953" s="3" t="str">
        <f ca="1">IFERROR(__xludf.DUMMYFUNCTION("REGEXREPLACE(F113,""\D"", """")
"),"#VALUE!")</f>
        <v>#VALUE!</v>
      </c>
    </row>
    <row r="954" spans="1:13" ht="15.75" customHeight="1" x14ac:dyDescent="0.25">
      <c r="A954" s="1">
        <v>112</v>
      </c>
      <c r="B954" s="2">
        <v>113</v>
      </c>
      <c r="C954" s="2" t="s">
        <v>340</v>
      </c>
      <c r="D954" s="2">
        <v>0.23846729772600131</v>
      </c>
      <c r="E954" s="2">
        <v>0.36710916297580132</v>
      </c>
      <c r="F954" s="2">
        <v>0.48148148148148151</v>
      </c>
      <c r="G954" s="2">
        <v>0.1018518518518518</v>
      </c>
      <c r="H954" s="2">
        <v>6.7901234567901231E-2</v>
      </c>
      <c r="I954" s="2">
        <v>0.2067901234567901</v>
      </c>
      <c r="J954" s="2">
        <v>3.7858424751751163E-2</v>
      </c>
      <c r="K954" s="2">
        <v>37016.399999999812</v>
      </c>
      <c r="L954" s="2" t="s">
        <v>7663</v>
      </c>
      <c r="M954" s="3" t="str">
        <f ca="1">IFERROR(__xludf.DUMMYFUNCTION("REGEXREPLACE(F114,""\D"", """")
"),"#VALUE!")</f>
        <v>#VALUE!</v>
      </c>
    </row>
    <row r="955" spans="1:13" ht="15.75" customHeight="1" x14ac:dyDescent="0.25">
      <c r="A955" s="1">
        <v>113</v>
      </c>
      <c r="B955" s="2">
        <v>114</v>
      </c>
      <c r="C955" s="2" t="s">
        <v>342</v>
      </c>
      <c r="D955" s="2">
        <v>0.15327686897872511</v>
      </c>
      <c r="E955" s="2">
        <v>0.72830726127971723</v>
      </c>
      <c r="F955" s="2">
        <v>0.41009463722397482</v>
      </c>
      <c r="G955" s="2">
        <v>5.362776025236593E-2</v>
      </c>
      <c r="H955" s="2">
        <v>5.6782334384858052E-2</v>
      </c>
      <c r="I955" s="2">
        <v>0.14511041009463721</v>
      </c>
      <c r="J955" s="2">
        <v>1.542518488870708E-2</v>
      </c>
      <c r="K955" s="2">
        <v>35834.599999999817</v>
      </c>
      <c r="L955" s="2" t="s">
        <v>7664</v>
      </c>
      <c r="M955" s="3" t="str">
        <f ca="1">IFERROR(__xludf.DUMMYFUNCTION("REGEXREPLACE(F115,""\D"", """")
"),"#VALUE!")</f>
        <v>#VALUE!</v>
      </c>
    </row>
    <row r="956" spans="1:13" ht="15.75" customHeight="1" x14ac:dyDescent="0.25">
      <c r="A956" s="1">
        <v>114</v>
      </c>
      <c r="B956" s="2">
        <v>115</v>
      </c>
      <c r="C956" s="2" t="s">
        <v>344</v>
      </c>
      <c r="D956" s="2">
        <v>0.14282208536394239</v>
      </c>
      <c r="E956" s="2">
        <v>0.14613454008703061</v>
      </c>
      <c r="F956" s="2">
        <v>0.59891598915989164</v>
      </c>
      <c r="G956" s="2">
        <v>0.13279132791327911</v>
      </c>
      <c r="H956" s="2">
        <v>0.1409214092140921</v>
      </c>
      <c r="I956" s="2">
        <v>0.30894308943089432</v>
      </c>
      <c r="J956" s="2">
        <v>3.8166805144750703E-2</v>
      </c>
      <c r="K956" s="2">
        <v>41186.299999999741</v>
      </c>
      <c r="L956" s="2" t="s">
        <v>7665</v>
      </c>
      <c r="M956" s="3" t="str">
        <f ca="1">IFERROR(__xludf.DUMMYFUNCTION("REGEXREPLACE(F116,""\D"", """")
"),"#VALUE!")</f>
        <v>#VALUE!</v>
      </c>
    </row>
    <row r="957" spans="1:13" ht="15.75" customHeight="1" x14ac:dyDescent="0.25">
      <c r="A957" s="1">
        <v>115</v>
      </c>
      <c r="B957" s="2">
        <v>116</v>
      </c>
      <c r="C957" s="2" t="s">
        <v>346</v>
      </c>
      <c r="D957" s="2">
        <v>0.17011208367223801</v>
      </c>
      <c r="E957" s="2">
        <v>0.15640797291458061</v>
      </c>
      <c r="F957" s="2">
        <v>0.6428571428571429</v>
      </c>
      <c r="G957" s="2">
        <v>0.1142857142857143</v>
      </c>
      <c r="H957" s="2">
        <v>0.12857142857142859</v>
      </c>
      <c r="I957" s="2">
        <v>0.3</v>
      </c>
      <c r="J957" s="2">
        <v>3.8162419167618609E-2</v>
      </c>
      <c r="K957" s="2">
        <v>15539.000000000029</v>
      </c>
      <c r="L957" s="2" t="s">
        <v>7666</v>
      </c>
      <c r="M957" s="3" t="str">
        <f ca="1">IFERROR(__xludf.DUMMYFUNCTION("REGEXREPLACE(F117,""\D"", """")
"),"#VALUE!")</f>
        <v>#VALUE!</v>
      </c>
    </row>
    <row r="958" spans="1:13" ht="15.75" customHeight="1" x14ac:dyDescent="0.25">
      <c r="A958" s="1">
        <v>116</v>
      </c>
      <c r="B958" s="2">
        <v>117</v>
      </c>
      <c r="C958" s="2" t="s">
        <v>348</v>
      </c>
      <c r="D958" s="2">
        <v>0.1737143339672404</v>
      </c>
      <c r="E958" s="2">
        <v>0.50336142153971974</v>
      </c>
      <c r="F958" s="2">
        <v>0.4550561797752809</v>
      </c>
      <c r="G958" s="2">
        <v>9.5505617977528087E-2</v>
      </c>
      <c r="H958" s="2">
        <v>2.8089887640449441E-2</v>
      </c>
      <c r="I958" s="2">
        <v>0.1685393258426966</v>
      </c>
      <c r="J958" s="2">
        <v>1.7092420354034941E-2</v>
      </c>
      <c r="K958" s="2">
        <v>20170.20000000003</v>
      </c>
      <c r="L958" s="2" t="s">
        <v>7667</v>
      </c>
      <c r="M958" s="3" t="str">
        <f ca="1">IFERROR(__xludf.DUMMYFUNCTION("REGEXREPLACE(F118,""\D"", """")
"),"#VALUE!")</f>
        <v>#VALUE!</v>
      </c>
    </row>
    <row r="959" spans="1:13" ht="15.75" customHeight="1" x14ac:dyDescent="0.25">
      <c r="A959" s="1">
        <v>121</v>
      </c>
      <c r="B959" s="2">
        <v>122</v>
      </c>
      <c r="C959" s="2" t="s">
        <v>364</v>
      </c>
      <c r="D959" s="2">
        <v>0.1161456503090007</v>
      </c>
      <c r="E959" s="2">
        <v>0.1037629184427402</v>
      </c>
      <c r="F959" s="2">
        <v>0.66129032258064513</v>
      </c>
      <c r="G959" s="2">
        <v>0.22580645161290319</v>
      </c>
      <c r="H959" s="2">
        <v>0.16129032258064521</v>
      </c>
      <c r="I959" s="2">
        <v>0.38709677419354838</v>
      </c>
      <c r="J959" s="2">
        <v>4.028655723065494E-2</v>
      </c>
      <c r="K959" s="2">
        <v>7344.7000000000007</v>
      </c>
      <c r="L959" s="2" t="s">
        <v>7672</v>
      </c>
      <c r="M959" s="3" t="str">
        <f ca="1">IFERROR(__xludf.DUMMYFUNCTION("REGEXREPLACE(F123,""\D"", """")
"),"#VALUE!")</f>
        <v>#VALUE!</v>
      </c>
    </row>
    <row r="960" spans="1:13" ht="15.75" customHeight="1" x14ac:dyDescent="0.25">
      <c r="A960" s="1">
        <v>123</v>
      </c>
      <c r="B960" s="2">
        <v>124</v>
      </c>
      <c r="C960" s="2" t="s">
        <v>370</v>
      </c>
      <c r="D960" s="2">
        <v>0.1280075917617097</v>
      </c>
      <c r="E960" s="2">
        <v>9.3691485713293346E-2</v>
      </c>
      <c r="F960" s="2">
        <v>0.64754098360655743</v>
      </c>
      <c r="G960" s="2">
        <v>0.18032786885245899</v>
      </c>
      <c r="H960" s="2">
        <v>0.10655737704918029</v>
      </c>
      <c r="I960" s="2">
        <v>0.31967213114754101</v>
      </c>
      <c r="J960" s="2">
        <v>3.2866954923456392E-2</v>
      </c>
      <c r="K960" s="2">
        <v>13075.900000000031</v>
      </c>
      <c r="L960" s="2" t="s">
        <v>7674</v>
      </c>
      <c r="M960" s="3" t="str">
        <f ca="1">IFERROR(__xludf.DUMMYFUNCTION("REGEXREPLACE(F125,""\D"", """")
"),"#VALUE!")</f>
        <v>#VALUE!</v>
      </c>
    </row>
    <row r="961" spans="1:13" ht="15.75" customHeight="1" x14ac:dyDescent="0.25">
      <c r="A961" s="1">
        <v>125</v>
      </c>
      <c r="B961" s="2">
        <v>126</v>
      </c>
      <c r="C961" s="2" t="s">
        <v>376</v>
      </c>
      <c r="D961" s="2">
        <v>0.13095838724257661</v>
      </c>
      <c r="E961" s="2">
        <v>0.16540658630687141</v>
      </c>
      <c r="F961" s="2">
        <v>0.5977653631284916</v>
      </c>
      <c r="G961" s="2">
        <v>0.16201117318435751</v>
      </c>
      <c r="H961" s="2">
        <v>0.13407821229050279</v>
      </c>
      <c r="I961" s="2">
        <v>0.33519553072625702</v>
      </c>
      <c r="J961" s="2">
        <v>3.6906140716434527E-2</v>
      </c>
      <c r="K961" s="2">
        <v>20192.200000000012</v>
      </c>
      <c r="L961" s="2" t="s">
        <v>7676</v>
      </c>
      <c r="M961" s="3" t="str">
        <f ca="1">IFERROR(__xludf.DUMMYFUNCTION("REGEXREPLACE(F127,""\D"", """")
"),"#VALUE!")</f>
        <v>#VALUE!</v>
      </c>
    </row>
    <row r="962" spans="1:13" ht="15.75" customHeight="1" x14ac:dyDescent="0.25">
      <c r="A962" s="1">
        <v>126</v>
      </c>
      <c r="B962" s="2">
        <v>127</v>
      </c>
      <c r="C962" s="2" t="s">
        <v>378</v>
      </c>
      <c r="D962" s="2">
        <v>0.15637372334548569</v>
      </c>
      <c r="E962" s="2">
        <v>0.1225100283609778</v>
      </c>
      <c r="F962" s="2">
        <v>0.59090909090909094</v>
      </c>
      <c r="G962" s="2">
        <v>0.17424242424242431</v>
      </c>
      <c r="H962" s="2">
        <v>0.15151515151515149</v>
      </c>
      <c r="I962" s="2">
        <v>0.35606060606060608</v>
      </c>
      <c r="J962" s="2">
        <v>4.8222916837881089E-2</v>
      </c>
      <c r="K962" s="2">
        <v>14842.000000000029</v>
      </c>
      <c r="L962" s="2" t="s">
        <v>7677</v>
      </c>
      <c r="M962" s="3" t="str">
        <f ca="1">IFERROR(__xludf.DUMMYFUNCTION("REGEXREPLACE(F128,""\D"", """")
"),"#VALUE!")</f>
        <v>#VALUE!</v>
      </c>
    </row>
    <row r="963" spans="1:13" ht="15.75" customHeight="1" x14ac:dyDescent="0.25">
      <c r="A963" s="1">
        <v>128</v>
      </c>
      <c r="B963" s="2">
        <v>129</v>
      </c>
      <c r="C963" s="2" t="s">
        <v>385</v>
      </c>
      <c r="D963" s="2">
        <v>0.17260383562702661</v>
      </c>
      <c r="E963" s="2">
        <v>0.21117760847161729</v>
      </c>
      <c r="F963" s="2">
        <v>0.6594594594594595</v>
      </c>
      <c r="G963" s="2">
        <v>0.1054054054054054</v>
      </c>
      <c r="H963" s="2">
        <v>0.11621621621621619</v>
      </c>
      <c r="I963" s="2">
        <v>0.28378378378378383</v>
      </c>
      <c r="J963" s="2">
        <v>3.7008928711802197E-2</v>
      </c>
      <c r="K963" s="2">
        <v>40864.399999999761</v>
      </c>
      <c r="L963" s="2" t="s">
        <v>7679</v>
      </c>
      <c r="M963" s="3" t="str">
        <f ca="1">IFERROR(__xludf.DUMMYFUNCTION("REGEXREPLACE(F130,""\D"", """")
"),"#VALUE!")</f>
        <v>#VALUE!</v>
      </c>
    </row>
    <row r="964" spans="1:13" ht="15.75" customHeight="1" x14ac:dyDescent="0.25">
      <c r="A964" s="1">
        <v>129</v>
      </c>
      <c r="B964" s="2">
        <v>130</v>
      </c>
      <c r="C964" s="2" t="s">
        <v>388</v>
      </c>
      <c r="D964" s="2">
        <v>0.21821026358674239</v>
      </c>
      <c r="E964" s="2">
        <v>0.19199521527932439</v>
      </c>
      <c r="F964" s="2">
        <v>0.54666666666666663</v>
      </c>
      <c r="G964" s="2">
        <v>0.12</v>
      </c>
      <c r="H964" s="2">
        <v>0.12</v>
      </c>
      <c r="I964" s="2">
        <v>0.26666666666666672</v>
      </c>
      <c r="J964" s="2">
        <v>4.4737250664480699E-2</v>
      </c>
      <c r="K964" s="2">
        <v>8253.0000000000036</v>
      </c>
      <c r="L964" s="2" t="s">
        <v>7680</v>
      </c>
      <c r="M964" s="3" t="str">
        <f ca="1">IFERROR(__xludf.DUMMYFUNCTION("REGEXREPLACE(F131,""\D"", """")
"),"#VALUE!")</f>
        <v>#VALUE!</v>
      </c>
    </row>
    <row r="965" spans="1:13" ht="15.75" customHeight="1" x14ac:dyDescent="0.25">
      <c r="A965" s="1">
        <v>130</v>
      </c>
      <c r="B965" s="2">
        <v>131</v>
      </c>
      <c r="C965" s="2" t="s">
        <v>391</v>
      </c>
      <c r="D965" s="2">
        <v>0.1614757466932136</v>
      </c>
      <c r="E965" s="2">
        <v>0.70849618595293506</v>
      </c>
      <c r="F965" s="2">
        <v>0.41935483870967738</v>
      </c>
      <c r="G965" s="2">
        <v>9.6774193548387094E-2</v>
      </c>
      <c r="H965" s="2">
        <v>3.2258064516129031E-2</v>
      </c>
      <c r="I965" s="2">
        <v>0.14516129032258071</v>
      </c>
      <c r="J965" s="2">
        <v>1.245581125618556E-2</v>
      </c>
      <c r="K965" s="2">
        <v>7024.199999999998</v>
      </c>
      <c r="L965" s="2" t="s">
        <v>7681</v>
      </c>
      <c r="M965" s="3" t="str">
        <f ca="1">IFERROR(__xludf.DUMMYFUNCTION("REGEXREPLACE(F132,""\D"", """")
"),"#VALUE!")</f>
        <v>#VALUE!</v>
      </c>
    </row>
    <row r="966" spans="1:13" ht="15.75" customHeight="1" x14ac:dyDescent="0.25">
      <c r="A966" s="1">
        <v>136</v>
      </c>
      <c r="B966" s="2">
        <v>137</v>
      </c>
      <c r="C966" s="2" t="s">
        <v>413</v>
      </c>
      <c r="D966" s="2">
        <v>0.16164283086667669</v>
      </c>
      <c r="E966" s="2">
        <v>0.18114656244368049</v>
      </c>
      <c r="F966" s="2">
        <v>0.5821917808219178</v>
      </c>
      <c r="G966" s="2">
        <v>0.1164383561643836</v>
      </c>
      <c r="H966" s="2">
        <v>0.13698630136986301</v>
      </c>
      <c r="I966" s="2">
        <v>0.28767123287671231</v>
      </c>
      <c r="J966" s="2">
        <v>3.8076721991126133E-2</v>
      </c>
      <c r="K966" s="2">
        <v>16979.10000000002</v>
      </c>
      <c r="L966" s="2" t="s">
        <v>7687</v>
      </c>
      <c r="M966" s="3" t="str">
        <f ca="1">IFERROR(__xludf.DUMMYFUNCTION("REGEXREPLACE(F138,""\D"", """")
"),"#VALUE!")</f>
        <v>#VALUE!</v>
      </c>
    </row>
    <row r="967" spans="1:13" ht="15.75" customHeight="1" x14ac:dyDescent="0.25">
      <c r="A967" s="1">
        <v>137</v>
      </c>
      <c r="B967" s="2">
        <v>138</v>
      </c>
      <c r="C967" s="2" t="s">
        <v>415</v>
      </c>
      <c r="D967" s="2">
        <v>0.18146176163708061</v>
      </c>
      <c r="E967" s="2">
        <v>0.1526582502627605</v>
      </c>
      <c r="F967" s="2">
        <v>0.59388646288209612</v>
      </c>
      <c r="G967" s="2">
        <v>0.11790393013100441</v>
      </c>
      <c r="H967" s="2">
        <v>0.15283842794759819</v>
      </c>
      <c r="I967" s="2">
        <v>0.31004366812227069</v>
      </c>
      <c r="J967" s="2">
        <v>4.6800714262170889E-2</v>
      </c>
      <c r="K967" s="2">
        <v>26620.400000000001</v>
      </c>
      <c r="L967" s="2" t="s">
        <v>7688</v>
      </c>
      <c r="M967" s="3" t="str">
        <f ca="1">IFERROR(__xludf.DUMMYFUNCTION("REGEXREPLACE(F139,""\D"", """")
"),"#VALUE!")</f>
        <v>#VALUE!</v>
      </c>
    </row>
    <row r="968" spans="1:13" ht="15.75" customHeight="1" x14ac:dyDescent="0.25">
      <c r="A968" s="1">
        <v>141</v>
      </c>
      <c r="B968" s="2">
        <v>142</v>
      </c>
      <c r="C968" s="2" t="s">
        <v>429</v>
      </c>
      <c r="D968" s="2">
        <v>0.1038798117896228</v>
      </c>
      <c r="E968" s="2">
        <v>0.26871223143628248</v>
      </c>
      <c r="F968" s="2">
        <v>0.56000000000000005</v>
      </c>
      <c r="G968" s="2">
        <v>0.11</v>
      </c>
      <c r="H968" s="2">
        <v>0.13</v>
      </c>
      <c r="I968" s="2">
        <v>0.27</v>
      </c>
      <c r="J968" s="2">
        <v>2.2162378167641331E-2</v>
      </c>
      <c r="K968" s="2">
        <v>10920.40000000002</v>
      </c>
      <c r="L968" s="2" t="s">
        <v>7692</v>
      </c>
      <c r="M968" s="3" t="str">
        <f ca="1">IFERROR(__xludf.DUMMYFUNCTION("REGEXREPLACE(F143,""\D"", """")
"),"#VALUE!")</f>
        <v>#VALUE!</v>
      </c>
    </row>
    <row r="969" spans="1:13" ht="15.75" customHeight="1" x14ac:dyDescent="0.25">
      <c r="A969" s="1">
        <v>142</v>
      </c>
      <c r="B969" s="2">
        <v>143</v>
      </c>
      <c r="C969" s="2" t="s">
        <v>431</v>
      </c>
      <c r="D969" s="2">
        <v>0.13060964096388189</v>
      </c>
      <c r="E969" s="2">
        <v>0.1839091655303722</v>
      </c>
      <c r="F969" s="2">
        <v>0.59748427672955973</v>
      </c>
      <c r="G969" s="2">
        <v>0.15094339622641509</v>
      </c>
      <c r="H969" s="2">
        <v>0.1132075471698113</v>
      </c>
      <c r="I969" s="2">
        <v>0.29559748427672949</v>
      </c>
      <c r="J969" s="2">
        <v>3.2129547814708392E-2</v>
      </c>
      <c r="K969" s="2">
        <v>18054.400000000041</v>
      </c>
      <c r="L969" s="2" t="s">
        <v>7693</v>
      </c>
      <c r="M969" s="3" t="str">
        <f ca="1">IFERROR(__xludf.DUMMYFUNCTION("REGEXREPLACE(F144,""\D"", """")
"),"#VALUE!")</f>
        <v>#VALUE!</v>
      </c>
    </row>
    <row r="970" spans="1:13" ht="15.75" customHeight="1" x14ac:dyDescent="0.25">
      <c r="A970" s="1">
        <v>145</v>
      </c>
      <c r="B970" s="2">
        <v>146</v>
      </c>
      <c r="C970" s="2" t="s">
        <v>441</v>
      </c>
      <c r="D970" s="2">
        <v>0.34242761248900211</v>
      </c>
      <c r="E970" s="2">
        <v>0.1845474970217833</v>
      </c>
      <c r="F970" s="2">
        <v>0.56164383561643838</v>
      </c>
      <c r="G970" s="2">
        <v>9.5890410958904104E-2</v>
      </c>
      <c r="H970" s="2">
        <v>0.17808219178082191</v>
      </c>
      <c r="I970" s="2">
        <v>0.34246575342465752</v>
      </c>
      <c r="J970" s="2">
        <v>7.7529669024738512E-2</v>
      </c>
      <c r="K970" s="2">
        <v>8391.2000000000062</v>
      </c>
      <c r="L970" s="2" t="s">
        <v>7696</v>
      </c>
      <c r="M970" s="3" t="str">
        <f ca="1">IFERROR(__xludf.DUMMYFUNCTION("REGEXREPLACE(F147,""\D"", """")
"),"#VALUE!")</f>
        <v>#VALUE!</v>
      </c>
    </row>
    <row r="971" spans="1:13" ht="15.75" customHeight="1" x14ac:dyDescent="0.25">
      <c r="A971" s="1">
        <v>146</v>
      </c>
      <c r="B971" s="2">
        <v>147</v>
      </c>
      <c r="C971" s="2" t="s">
        <v>443</v>
      </c>
      <c r="D971" s="2">
        <v>0.15223340016721171</v>
      </c>
      <c r="E971" s="2">
        <v>0.22985747976442941</v>
      </c>
      <c r="F971" s="2">
        <v>0.59663865546218486</v>
      </c>
      <c r="G971" s="2">
        <v>0.13445378151260501</v>
      </c>
      <c r="H971" s="2">
        <v>0.123249299719888</v>
      </c>
      <c r="I971" s="2">
        <v>0.28011204481792717</v>
      </c>
      <c r="J971" s="2">
        <v>3.8162297413222183E-2</v>
      </c>
      <c r="K971" s="2">
        <v>39896.199999999757</v>
      </c>
      <c r="L971" s="2" t="s">
        <v>7697</v>
      </c>
      <c r="M971" s="3" t="str">
        <f ca="1">IFERROR(__xludf.DUMMYFUNCTION("REGEXREPLACE(F148,""\D"", """")
"),"#VALUE!")</f>
        <v>#VALUE!</v>
      </c>
    </row>
    <row r="972" spans="1:13" ht="15.75" customHeight="1" x14ac:dyDescent="0.25">
      <c r="A972" s="1">
        <v>147</v>
      </c>
      <c r="B972" s="2">
        <v>148</v>
      </c>
      <c r="C972" s="2" t="s">
        <v>445</v>
      </c>
      <c r="D972" s="2">
        <v>0.21923972707628531</v>
      </c>
      <c r="E972" s="2">
        <v>0.51050481354711985</v>
      </c>
      <c r="F972" s="2">
        <v>0.47787610619469029</v>
      </c>
      <c r="G972" s="2">
        <v>6.637168141592921E-2</v>
      </c>
      <c r="H972" s="2">
        <v>5.7522123893805309E-2</v>
      </c>
      <c r="I972" s="2">
        <v>0.16371681415929201</v>
      </c>
      <c r="J972" s="2">
        <v>2.417040562601655E-2</v>
      </c>
      <c r="K972" s="2">
        <v>24493.8</v>
      </c>
      <c r="L972" s="2" t="s">
        <v>7698</v>
      </c>
      <c r="M972" s="3" t="str">
        <f ca="1">IFERROR(__xludf.DUMMYFUNCTION("REGEXREPLACE(F149,""\D"", """")
"),"#VALUE!")</f>
        <v>#VALUE!</v>
      </c>
    </row>
    <row r="973" spans="1:13" ht="15.75" customHeight="1" x14ac:dyDescent="0.25">
      <c r="A973" s="1">
        <v>149</v>
      </c>
      <c r="B973" s="2">
        <v>150</v>
      </c>
      <c r="C973" s="2" t="s">
        <v>450</v>
      </c>
      <c r="D973" s="2">
        <v>0.19210602115663811</v>
      </c>
      <c r="E973" s="2">
        <v>0.6005153693487133</v>
      </c>
      <c r="F973" s="2">
        <v>0.5021186440677966</v>
      </c>
      <c r="G973" s="2">
        <v>5.5084745762711863E-2</v>
      </c>
      <c r="H973" s="2">
        <v>4.8728813559322043E-2</v>
      </c>
      <c r="I973" s="2">
        <v>0.15042372881355931</v>
      </c>
      <c r="J973" s="2">
        <v>1.8662914759762141E-2</v>
      </c>
      <c r="K973" s="2">
        <v>50436.499999999549</v>
      </c>
      <c r="L973" s="2" t="s">
        <v>7700</v>
      </c>
      <c r="M973" s="3" t="str">
        <f ca="1">IFERROR(__xludf.DUMMYFUNCTION("REGEXREPLACE(F151,""\D"", """")
"),"#VALUE!")</f>
        <v>#VALUE!</v>
      </c>
    </row>
    <row r="974" spans="1:13" ht="15.75" customHeight="1" x14ac:dyDescent="0.25">
      <c r="A974" s="1">
        <v>150</v>
      </c>
      <c r="B974" s="2">
        <v>151</v>
      </c>
      <c r="C974" s="2" t="s">
        <v>452</v>
      </c>
      <c r="D974" s="2">
        <v>0.17732464805379311</v>
      </c>
      <c r="E974" s="2">
        <v>0.20998866925454479</v>
      </c>
      <c r="F974" s="2">
        <v>0.62812500000000004</v>
      </c>
      <c r="G974" s="2">
        <v>0.10625</v>
      </c>
      <c r="H974" s="2">
        <v>0.13750000000000001</v>
      </c>
      <c r="I974" s="2">
        <v>0.26874999999999999</v>
      </c>
      <c r="J974" s="2">
        <v>4.1498609731421998E-2</v>
      </c>
      <c r="K974" s="2">
        <v>34218.099999999853</v>
      </c>
      <c r="L974" s="2" t="s">
        <v>7701</v>
      </c>
      <c r="M974" s="3" t="str">
        <f ca="1">IFERROR(__xludf.DUMMYFUNCTION("REGEXREPLACE(F152,""\D"", """")
"),"#VALUE!")</f>
        <v>#VALUE!</v>
      </c>
    </row>
    <row r="975" spans="1:13" ht="15.75" customHeight="1" x14ac:dyDescent="0.25">
      <c r="A975" s="1">
        <v>152</v>
      </c>
      <c r="B975" s="2">
        <v>153</v>
      </c>
      <c r="C975" s="2" t="s">
        <v>458</v>
      </c>
      <c r="D975" s="2">
        <v>0.24717596095824609</v>
      </c>
      <c r="E975" s="2">
        <v>0.91112556243692311</v>
      </c>
      <c r="F975" s="2">
        <v>0.44357976653696501</v>
      </c>
      <c r="G975" s="2">
        <v>7.7821011673151752E-2</v>
      </c>
      <c r="H975" s="2">
        <v>3.5019455252918288E-2</v>
      </c>
      <c r="I975" s="2">
        <v>0.1245136186770428</v>
      </c>
      <c r="J975" s="2">
        <v>2.4061614306730501E-2</v>
      </c>
      <c r="K975" s="2">
        <v>28868.400000000001</v>
      </c>
      <c r="L975" s="2" t="s">
        <v>7703</v>
      </c>
      <c r="M975" s="3" t="str">
        <f ca="1">IFERROR(__xludf.DUMMYFUNCTION("REGEXREPLACE(F154,""\D"", """")
"),"#VALUE!")</f>
        <v>#VALUE!</v>
      </c>
    </row>
    <row r="976" spans="1:13" ht="15.75" customHeight="1" x14ac:dyDescent="0.25">
      <c r="A976" s="1">
        <v>153</v>
      </c>
      <c r="B976" s="2">
        <v>154</v>
      </c>
      <c r="C976" s="2" t="s">
        <v>460</v>
      </c>
      <c r="D976" s="2">
        <v>0.2144120460803654</v>
      </c>
      <c r="E976" s="2">
        <v>0.7904774188141841</v>
      </c>
      <c r="F976" s="2">
        <v>0.44339622641509441</v>
      </c>
      <c r="G976" s="2">
        <v>5.6603773584905662E-2</v>
      </c>
      <c r="H976" s="2">
        <v>3.7735849056603772E-2</v>
      </c>
      <c r="I976" s="2">
        <v>0.1132075471698113</v>
      </c>
      <c r="J976" s="2">
        <v>1.353627083647365E-2</v>
      </c>
      <c r="K976" s="2">
        <v>11853.40000000002</v>
      </c>
      <c r="L976" s="2" t="s">
        <v>7704</v>
      </c>
      <c r="M976" s="3" t="str">
        <f ca="1">IFERROR(__xludf.DUMMYFUNCTION("REGEXREPLACE(F155,""\D"", """")
"),"#VALUE!")</f>
        <v>#VALUE!</v>
      </c>
    </row>
    <row r="977" spans="1:13" ht="15.75" customHeight="1" x14ac:dyDescent="0.25">
      <c r="A977" s="1">
        <v>154</v>
      </c>
      <c r="B977" s="2">
        <v>155</v>
      </c>
      <c r="C977" s="2" t="s">
        <v>462</v>
      </c>
      <c r="D977" s="2">
        <v>0.1687610115575488</v>
      </c>
      <c r="E977" s="2">
        <v>0.1178555146780942</v>
      </c>
      <c r="F977" s="2">
        <v>0.60952380952380958</v>
      </c>
      <c r="G977" s="2">
        <v>0.1095238095238095</v>
      </c>
      <c r="H977" s="2">
        <v>0.18571428571428569</v>
      </c>
      <c r="I977" s="2">
        <v>0.34285714285714292</v>
      </c>
      <c r="J977" s="2">
        <v>4.6067567480829699E-2</v>
      </c>
      <c r="K977" s="2">
        <v>24134.400000000009</v>
      </c>
      <c r="L977" s="2" t="s">
        <v>7705</v>
      </c>
      <c r="M977" s="3" t="str">
        <f ca="1">IFERROR(__xludf.DUMMYFUNCTION("REGEXREPLACE(F156,""\D"", """")
"),"#VALUE!")</f>
        <v>#VALUE!</v>
      </c>
    </row>
    <row r="978" spans="1:13" ht="15.75" customHeight="1" x14ac:dyDescent="0.25">
      <c r="A978" s="1">
        <v>156</v>
      </c>
      <c r="B978" s="2">
        <v>157</v>
      </c>
      <c r="C978" s="2" t="s">
        <v>467</v>
      </c>
      <c r="D978" s="2">
        <v>0.16917018695014191</v>
      </c>
      <c r="E978" s="2">
        <v>0.22351114841019301</v>
      </c>
      <c r="F978" s="2">
        <v>0.56999999999999995</v>
      </c>
      <c r="G978" s="2">
        <v>0.14000000000000001</v>
      </c>
      <c r="H978" s="2">
        <v>0.17</v>
      </c>
      <c r="I978" s="2">
        <v>0.31</v>
      </c>
      <c r="J978" s="2">
        <v>4.8315899532718143E-2</v>
      </c>
      <c r="K978" s="2">
        <v>11579.10000000002</v>
      </c>
      <c r="L978" s="2" t="s">
        <v>7707</v>
      </c>
      <c r="M978" s="3" t="str">
        <f ca="1">IFERROR(__xludf.DUMMYFUNCTION("REGEXREPLACE(F158,""\D"", """")
"),"#VALUE!")</f>
        <v>#VALUE!</v>
      </c>
    </row>
    <row r="979" spans="1:13" ht="15.75" customHeight="1" x14ac:dyDescent="0.25">
      <c r="A979" s="1">
        <v>157</v>
      </c>
      <c r="B979" s="2">
        <v>158</v>
      </c>
      <c r="C979" s="2" t="s">
        <v>469</v>
      </c>
      <c r="D979" s="2">
        <v>0.15301693258303969</v>
      </c>
      <c r="E979" s="2">
        <v>0.18008484127428739</v>
      </c>
      <c r="F979" s="2">
        <v>0.6063492063492063</v>
      </c>
      <c r="G979" s="2">
        <v>0.1079365079365079</v>
      </c>
      <c r="H979" s="2">
        <v>0.14603174603174601</v>
      </c>
      <c r="I979" s="2">
        <v>0.30158730158730163</v>
      </c>
      <c r="J979" s="2">
        <v>3.7232173590738382E-2</v>
      </c>
      <c r="K979" s="2">
        <v>36643.099999999838</v>
      </c>
      <c r="L979" s="2" t="s">
        <v>7708</v>
      </c>
      <c r="M979" s="3" t="str">
        <f ca="1">IFERROR(__xludf.DUMMYFUNCTION("REGEXREPLACE(F159,""\D"", """")
"),"#VALUE!")</f>
        <v>#VALUE!</v>
      </c>
    </row>
    <row r="980" spans="1:13" ht="15.75" customHeight="1" x14ac:dyDescent="0.25">
      <c r="A980" s="1">
        <v>159</v>
      </c>
      <c r="B980" s="2">
        <v>160</v>
      </c>
      <c r="C980" s="2" t="s">
        <v>476</v>
      </c>
      <c r="D980" s="2">
        <v>0.14730518607007359</v>
      </c>
      <c r="E980" s="2">
        <v>0.14487057258218369</v>
      </c>
      <c r="F980" s="2">
        <v>0.6428571428571429</v>
      </c>
      <c r="G980" s="2">
        <v>0.14285714285714279</v>
      </c>
      <c r="H980" s="2">
        <v>0.15476190476190479</v>
      </c>
      <c r="I980" s="2">
        <v>0.30952380952380948</v>
      </c>
      <c r="J980" s="2">
        <v>3.9708374235770227E-2</v>
      </c>
      <c r="K980" s="2">
        <v>9345.4000000000106</v>
      </c>
      <c r="L980" s="2" t="s">
        <v>7710</v>
      </c>
      <c r="M980" s="3" t="str">
        <f ca="1">IFERROR(__xludf.DUMMYFUNCTION("REGEXREPLACE(F161,""\D"", """")
"),"#VALUE!")</f>
        <v>#VALUE!</v>
      </c>
    </row>
    <row r="981" spans="1:13" ht="15.75" customHeight="1" x14ac:dyDescent="0.25">
      <c r="A981" s="1">
        <v>160</v>
      </c>
      <c r="B981" s="2">
        <v>161</v>
      </c>
      <c r="C981" s="2" t="s">
        <v>478</v>
      </c>
      <c r="D981" s="2">
        <v>0.23126842035199299</v>
      </c>
      <c r="E981" s="2">
        <v>0.1082781267532984</v>
      </c>
      <c r="F981" s="2">
        <v>0.580952380952381</v>
      </c>
      <c r="G981" s="2">
        <v>0.1333333333333333</v>
      </c>
      <c r="H981" s="2">
        <v>0.1333333333333333</v>
      </c>
      <c r="I981" s="2">
        <v>0.29523809523809519</v>
      </c>
      <c r="J981" s="2">
        <v>5.6274043515462703E-2</v>
      </c>
      <c r="K981" s="2">
        <v>12288.20000000003</v>
      </c>
      <c r="L981" s="2" t="s">
        <v>7711</v>
      </c>
      <c r="M981" s="3" t="str">
        <f ca="1">IFERROR(__xludf.DUMMYFUNCTION("REGEXREPLACE(F162,""\D"", """")
"),"#VALUE!")</f>
        <v>#VALUE!</v>
      </c>
    </row>
    <row r="982" spans="1:13" ht="15.75" customHeight="1" x14ac:dyDescent="0.25">
      <c r="A982" s="1">
        <v>161</v>
      </c>
      <c r="B982" s="2">
        <v>162</v>
      </c>
      <c r="C982" s="2" t="s">
        <v>480</v>
      </c>
      <c r="D982" s="2">
        <v>0.19619737335020521</v>
      </c>
      <c r="E982" s="2">
        <v>0.1240803328907812</v>
      </c>
      <c r="F982" s="2">
        <v>0.58677685950413228</v>
      </c>
      <c r="G982" s="2">
        <v>0.13223140495867769</v>
      </c>
      <c r="H982" s="2">
        <v>0.12396694214876031</v>
      </c>
      <c r="I982" s="2">
        <v>0.32231404958677679</v>
      </c>
      <c r="J982" s="2">
        <v>4.6208375082722873E-2</v>
      </c>
      <c r="K982" s="2">
        <v>14436.900000000031</v>
      </c>
      <c r="L982" s="2" t="s">
        <v>7712</v>
      </c>
      <c r="M982" s="3" t="str">
        <f ca="1">IFERROR(__xludf.DUMMYFUNCTION("REGEXREPLACE(F163,""\D"", """")
"),"#VALUE!")</f>
        <v>#VALUE!</v>
      </c>
    </row>
    <row r="983" spans="1:13" ht="15.75" customHeight="1" x14ac:dyDescent="0.25">
      <c r="A983" s="1">
        <v>162</v>
      </c>
      <c r="B983" s="2">
        <v>163</v>
      </c>
      <c r="C983" s="2" t="s">
        <v>482</v>
      </c>
      <c r="D983" s="2">
        <v>0.2873608976882196</v>
      </c>
      <c r="E983" s="2">
        <v>0.16330860950491199</v>
      </c>
      <c r="F983" s="2">
        <v>0.5679012345679012</v>
      </c>
      <c r="G983" s="2">
        <v>0.1234567901234568</v>
      </c>
      <c r="H983" s="2">
        <v>0.14814814814814811</v>
      </c>
      <c r="I983" s="2">
        <v>0.29629629629629628</v>
      </c>
      <c r="J983" s="2">
        <v>6.8950494741863627E-2</v>
      </c>
      <c r="K983" s="2">
        <v>9265.3000000000102</v>
      </c>
      <c r="L983" s="2" t="s">
        <v>7713</v>
      </c>
      <c r="M983" s="3" t="str">
        <f ca="1">IFERROR(__xludf.DUMMYFUNCTION("REGEXREPLACE(F164,""\D"", """")
"),"#VALUE!")</f>
        <v>#VALUE!</v>
      </c>
    </row>
    <row r="984" spans="1:13" ht="15.75" customHeight="1" x14ac:dyDescent="0.25">
      <c r="A984" s="1">
        <v>163</v>
      </c>
      <c r="B984" s="2">
        <v>164</v>
      </c>
      <c r="C984" s="2" t="s">
        <v>484</v>
      </c>
      <c r="D984" s="2">
        <v>0.28930335743979479</v>
      </c>
      <c r="E984" s="2">
        <v>0.50080937239934398</v>
      </c>
      <c r="F984" s="2">
        <v>0.33333333333333331</v>
      </c>
      <c r="G984" s="2">
        <v>8.3333333333333329E-2</v>
      </c>
      <c r="H984" s="2">
        <v>5.9523809523809521E-2</v>
      </c>
      <c r="I984" s="2">
        <v>0.1785714285714286</v>
      </c>
      <c r="J984" s="2">
        <v>3.0421371244231391E-2</v>
      </c>
      <c r="K984" s="2">
        <v>10002.30000000001</v>
      </c>
      <c r="L984" s="2" t="s">
        <v>7714</v>
      </c>
      <c r="M984" s="3" t="str">
        <f ca="1">IFERROR(__xludf.DUMMYFUNCTION("REGEXREPLACE(F165,""\D"", """")
"),"#VALUE!")</f>
        <v>#VALUE!</v>
      </c>
    </row>
    <row r="985" spans="1:13" ht="15.75" customHeight="1" x14ac:dyDescent="0.25">
      <c r="A985" s="1">
        <v>164</v>
      </c>
      <c r="B985" s="2">
        <v>165</v>
      </c>
      <c r="C985" s="2" t="s">
        <v>486</v>
      </c>
      <c r="D985" s="2">
        <v>0.37134053008621032</v>
      </c>
      <c r="E985" s="2">
        <v>0.86660656060301078</v>
      </c>
      <c r="F985" s="2">
        <v>0.34579439252336452</v>
      </c>
      <c r="G985" s="2">
        <v>7.476635514018691E-2</v>
      </c>
      <c r="H985" s="2">
        <v>1.8691588785046731E-2</v>
      </c>
      <c r="I985" s="2">
        <v>0.1121495327102804</v>
      </c>
      <c r="J985" s="2">
        <v>2.2952489480783121E-2</v>
      </c>
      <c r="K985" s="2">
        <v>12236.50000000002</v>
      </c>
      <c r="L985" s="2" t="s">
        <v>7715</v>
      </c>
      <c r="M985" s="3" t="str">
        <f ca="1">IFERROR(__xludf.DUMMYFUNCTION("REGEXREPLACE(F166,""\D"", """")
"),"#VALUE!")</f>
        <v>#VALUE!</v>
      </c>
    </row>
    <row r="986" spans="1:13" ht="15.75" customHeight="1" x14ac:dyDescent="0.25">
      <c r="A986" s="1">
        <v>165</v>
      </c>
      <c r="B986" s="2">
        <v>166</v>
      </c>
      <c r="C986" s="2" t="s">
        <v>488</v>
      </c>
      <c r="D986" s="2">
        <v>0.17713824537631709</v>
      </c>
      <c r="E986" s="2">
        <v>0.24379828608025991</v>
      </c>
      <c r="F986" s="2">
        <v>0.60966542750929364</v>
      </c>
      <c r="G986" s="2">
        <v>0.1003717472118959</v>
      </c>
      <c r="H986" s="2">
        <v>0.15241635687732341</v>
      </c>
      <c r="I986" s="2">
        <v>0.27137546468401491</v>
      </c>
      <c r="J986" s="2">
        <v>4.2210636430146657E-2</v>
      </c>
      <c r="K986" s="2">
        <v>29952.49999999996</v>
      </c>
      <c r="L986" s="2" t="s">
        <v>7716</v>
      </c>
      <c r="M986" s="3" t="str">
        <f ca="1">IFERROR(__xludf.DUMMYFUNCTION("REGEXREPLACE(F167,""\D"", """")
"),"#VALUE!")</f>
        <v>#VALUE!</v>
      </c>
    </row>
    <row r="987" spans="1:13" ht="15.75" customHeight="1" x14ac:dyDescent="0.25">
      <c r="A987" s="1">
        <v>166</v>
      </c>
      <c r="B987" s="2">
        <v>167</v>
      </c>
      <c r="C987" s="2" t="s">
        <v>491</v>
      </c>
      <c r="D987" s="2">
        <v>0.17963582283563961</v>
      </c>
      <c r="E987" s="2">
        <v>0.15525442956927979</v>
      </c>
      <c r="F987" s="2">
        <v>0.56999999999999995</v>
      </c>
      <c r="G987" s="2">
        <v>0.15333333333333329</v>
      </c>
      <c r="H987" s="2">
        <v>0.13</v>
      </c>
      <c r="I987" s="2">
        <v>0.33</v>
      </c>
      <c r="J987" s="2">
        <v>4.9319078659681298E-2</v>
      </c>
      <c r="K987" s="2">
        <v>35079.299999999872</v>
      </c>
      <c r="L987" s="2" t="s">
        <v>7717</v>
      </c>
      <c r="M987" s="3" t="str">
        <f ca="1">IFERROR(__xludf.DUMMYFUNCTION("REGEXREPLACE(F168,""\D"", """")
"),"#VALUE!")</f>
        <v>#VALUE!</v>
      </c>
    </row>
    <row r="988" spans="1:13" ht="15.75" customHeight="1" x14ac:dyDescent="0.25">
      <c r="A988" s="1">
        <v>167</v>
      </c>
      <c r="B988" s="2">
        <v>168</v>
      </c>
      <c r="C988" s="2" t="s">
        <v>494</v>
      </c>
      <c r="D988" s="2">
        <v>0.15911632079234739</v>
      </c>
      <c r="E988" s="2">
        <v>9.8413745915596346E-2</v>
      </c>
      <c r="F988" s="2">
        <v>0.53448275862068961</v>
      </c>
      <c r="G988" s="2">
        <v>0.1120689655172414</v>
      </c>
      <c r="H988" s="2">
        <v>0.14655172413793099</v>
      </c>
      <c r="I988" s="2">
        <v>0.28448275862068972</v>
      </c>
      <c r="J988" s="2">
        <v>3.7361699860213538E-2</v>
      </c>
      <c r="K988" s="2">
        <v>13318.400000000031</v>
      </c>
      <c r="L988" s="2" t="s">
        <v>7718</v>
      </c>
      <c r="M988" s="3" t="str">
        <f ca="1">IFERROR(__xludf.DUMMYFUNCTION("REGEXREPLACE(F169,""\D"", """")
"),"#VALUE!")</f>
        <v>#VALUE!</v>
      </c>
    </row>
    <row r="989" spans="1:13" ht="15.75" customHeight="1" x14ac:dyDescent="0.25">
      <c r="A989" s="1">
        <v>168</v>
      </c>
      <c r="B989" s="2">
        <v>169</v>
      </c>
      <c r="C989" s="2" t="s">
        <v>496</v>
      </c>
      <c r="D989" s="2">
        <v>0.16705688952626299</v>
      </c>
      <c r="E989" s="2">
        <v>0.43811625271309562</v>
      </c>
      <c r="F989" s="2">
        <v>0.54430379746835444</v>
      </c>
      <c r="G989" s="2">
        <v>9.7046413502109699E-2</v>
      </c>
      <c r="H989" s="2">
        <v>9.7046413502109699E-2</v>
      </c>
      <c r="I989" s="2">
        <v>0.2151898734177215</v>
      </c>
      <c r="J989" s="2">
        <v>3.0504955309263181E-2</v>
      </c>
      <c r="K989" s="2">
        <v>26047.4</v>
      </c>
      <c r="L989" s="2" t="s">
        <v>7719</v>
      </c>
      <c r="M989" s="3" t="str">
        <f ca="1">IFERROR(__xludf.DUMMYFUNCTION("REGEXREPLACE(F170,""\D"", """")
"),"#VALUE!")</f>
        <v>#VALUE!</v>
      </c>
    </row>
    <row r="990" spans="1:13" ht="15.75" customHeight="1" x14ac:dyDescent="0.25">
      <c r="A990" s="1">
        <v>169</v>
      </c>
      <c r="B990" s="2">
        <v>170</v>
      </c>
      <c r="C990" s="2" t="s">
        <v>498</v>
      </c>
      <c r="D990" s="2">
        <v>0.15639671350890469</v>
      </c>
      <c r="E990" s="2">
        <v>0.46465966334510023</v>
      </c>
      <c r="F990" s="2">
        <v>0.44327176781002642</v>
      </c>
      <c r="G990" s="2">
        <v>7.3878627968337732E-2</v>
      </c>
      <c r="H990" s="2">
        <v>6.5963060686015831E-2</v>
      </c>
      <c r="I990" s="2">
        <v>0.18733509234828499</v>
      </c>
      <c r="J990" s="2">
        <v>2.0633410282599251E-2</v>
      </c>
      <c r="K990" s="2">
        <v>42948.499999999709</v>
      </c>
      <c r="L990" s="2" t="s">
        <v>7720</v>
      </c>
      <c r="M990" s="3" t="str">
        <f ca="1">IFERROR(__xludf.DUMMYFUNCTION("REGEXREPLACE(F171,""\D"", """")
"),"#VALUE!")</f>
        <v>#VALUE!</v>
      </c>
    </row>
    <row r="991" spans="1:13" ht="15.75" customHeight="1" x14ac:dyDescent="0.25">
      <c r="A991" s="1">
        <v>172</v>
      </c>
      <c r="B991" s="2">
        <v>173</v>
      </c>
      <c r="C991" s="2" t="s">
        <v>510</v>
      </c>
      <c r="D991" s="2">
        <v>0.18019913580976871</v>
      </c>
      <c r="E991" s="2">
        <v>0.19334787737911641</v>
      </c>
      <c r="F991" s="2">
        <v>0.60096153846153844</v>
      </c>
      <c r="G991" s="2">
        <v>7.6923076923076927E-2</v>
      </c>
      <c r="H991" s="2">
        <v>0.14903846153846151</v>
      </c>
      <c r="I991" s="2">
        <v>0.26442307692307693</v>
      </c>
      <c r="J991" s="2">
        <v>3.6659051680884833E-2</v>
      </c>
      <c r="K991" s="2">
        <v>23120.899999999969</v>
      </c>
      <c r="L991" s="2" t="s">
        <v>7723</v>
      </c>
      <c r="M991" s="3" t="str">
        <f ca="1">IFERROR(__xludf.DUMMYFUNCTION("REGEXREPLACE(F174,""\D"", """")
"),"#VALUE!")</f>
        <v>#VALUE!</v>
      </c>
    </row>
    <row r="992" spans="1:13" ht="15.75" customHeight="1" x14ac:dyDescent="0.25">
      <c r="A992" s="1">
        <v>173</v>
      </c>
      <c r="B992" s="2">
        <v>174</v>
      </c>
      <c r="C992" s="2" t="s">
        <v>513</v>
      </c>
      <c r="D992" s="2">
        <v>0.20977348031559859</v>
      </c>
      <c r="E992" s="2">
        <v>0.14586994521255231</v>
      </c>
      <c r="F992" s="2">
        <v>0.6</v>
      </c>
      <c r="G992" s="2">
        <v>0.16521739130434779</v>
      </c>
      <c r="H992" s="2">
        <v>0.11304347826086961</v>
      </c>
      <c r="I992" s="2">
        <v>0.32173913043478258</v>
      </c>
      <c r="J992" s="2">
        <v>5.2849731857939189E-2</v>
      </c>
      <c r="K992" s="2">
        <v>13474.800000000039</v>
      </c>
      <c r="L992" s="2" t="s">
        <v>7724</v>
      </c>
      <c r="M992" s="3" t="str">
        <f ca="1">IFERROR(__xludf.DUMMYFUNCTION("REGEXREPLACE(F175,""\D"", """")
"),"#VALUE!")</f>
        <v>#VALUE!</v>
      </c>
    </row>
    <row r="993" spans="1:13" ht="15.75" customHeight="1" x14ac:dyDescent="0.25">
      <c r="A993" s="1">
        <v>174</v>
      </c>
      <c r="B993" s="2">
        <v>175</v>
      </c>
      <c r="C993" s="2" t="s">
        <v>515</v>
      </c>
      <c r="D993" s="2">
        <v>0.16241231313492721</v>
      </c>
      <c r="E993" s="2">
        <v>0.12565555801853001</v>
      </c>
      <c r="F993" s="2">
        <v>0.59493670886075944</v>
      </c>
      <c r="G993" s="2">
        <v>0.1139240506329114</v>
      </c>
      <c r="H993" s="2">
        <v>0.15189873417721519</v>
      </c>
      <c r="I993" s="2">
        <v>0.32911392405063289</v>
      </c>
      <c r="J993" s="2">
        <v>3.7558368898455582E-2</v>
      </c>
      <c r="K993" s="2">
        <v>9268.800000000012</v>
      </c>
      <c r="L993" s="2" t="s">
        <v>7725</v>
      </c>
      <c r="M993" s="3" t="str">
        <f ca="1">IFERROR(__xludf.DUMMYFUNCTION("REGEXREPLACE(F176,""\D"", """")
"),"#VALUE!")</f>
        <v>#VALUE!</v>
      </c>
    </row>
    <row r="994" spans="1:13" ht="15.75" customHeight="1" x14ac:dyDescent="0.25">
      <c r="A994" s="1">
        <v>175</v>
      </c>
      <c r="B994" s="2">
        <v>176</v>
      </c>
      <c r="C994" s="2" t="s">
        <v>518</v>
      </c>
      <c r="D994" s="2">
        <v>0.13441794945583821</v>
      </c>
      <c r="E994" s="2">
        <v>0.14859747516798499</v>
      </c>
      <c r="F994" s="2">
        <v>0.6071428571428571</v>
      </c>
      <c r="G994" s="2">
        <v>0.1339285714285714</v>
      </c>
      <c r="H994" s="2">
        <v>0.14285714285714279</v>
      </c>
      <c r="I994" s="2">
        <v>0.3125</v>
      </c>
      <c r="J994" s="2">
        <v>3.4306835291509533E-2</v>
      </c>
      <c r="K994" s="2">
        <v>13170.100000000029</v>
      </c>
      <c r="L994" s="2" t="s">
        <v>7726</v>
      </c>
      <c r="M994" s="3" t="str">
        <f ca="1">IFERROR(__xludf.DUMMYFUNCTION("REGEXREPLACE(F177,""\D"", """")
"),"#VALUE!")</f>
        <v>#VALUE!</v>
      </c>
    </row>
    <row r="995" spans="1:13" ht="15.75" customHeight="1" x14ac:dyDescent="0.25">
      <c r="A995" s="1">
        <v>177</v>
      </c>
      <c r="B995" s="2">
        <v>178</v>
      </c>
      <c r="C995" s="2" t="s">
        <v>524</v>
      </c>
      <c r="D995" s="2">
        <v>0.16557249042283129</v>
      </c>
      <c r="E995" s="2">
        <v>0.1288025891306811</v>
      </c>
      <c r="F995" s="2">
        <v>0.5752212389380531</v>
      </c>
      <c r="G995" s="2">
        <v>0.1769911504424779</v>
      </c>
      <c r="H995" s="2">
        <v>0.13274336283185839</v>
      </c>
      <c r="I995" s="2">
        <v>0.37168141592920362</v>
      </c>
      <c r="J995" s="2">
        <v>4.7331581011760583E-2</v>
      </c>
      <c r="K995" s="2">
        <v>13336.80000000003</v>
      </c>
      <c r="L995" s="2" t="s">
        <v>7728</v>
      </c>
      <c r="M995" s="3" t="str">
        <f ca="1">IFERROR(__xludf.DUMMYFUNCTION("REGEXREPLACE(F179,""\D"", """")
"),"#VALUE!")</f>
        <v>#VALUE!</v>
      </c>
    </row>
    <row r="996" spans="1:13" ht="15.75" customHeight="1" x14ac:dyDescent="0.25">
      <c r="A996" s="1">
        <v>178</v>
      </c>
      <c r="B996" s="2">
        <v>179</v>
      </c>
      <c r="C996" s="2" t="s">
        <v>526</v>
      </c>
      <c r="D996" s="2">
        <v>0.1710243309202365</v>
      </c>
      <c r="E996" s="2">
        <v>0.29100719171448108</v>
      </c>
      <c r="F996" s="2">
        <v>0.4777777777777778</v>
      </c>
      <c r="G996" s="2">
        <v>6.6666666666666666E-2</v>
      </c>
      <c r="H996" s="2">
        <v>0.1222222222222222</v>
      </c>
      <c r="I996" s="2">
        <v>0.21111111111111111</v>
      </c>
      <c r="J996" s="2">
        <v>2.5846186171687099E-2</v>
      </c>
      <c r="K996" s="2">
        <v>10530.300000000019</v>
      </c>
      <c r="L996" s="2" t="s">
        <v>7729</v>
      </c>
      <c r="M996" s="3" t="str">
        <f ca="1">IFERROR(__xludf.DUMMYFUNCTION("REGEXREPLACE(F180,""\D"", """")
"),"#VALUE!")</f>
        <v>#VALUE!</v>
      </c>
    </row>
    <row r="997" spans="1:13" ht="15.75" customHeight="1" x14ac:dyDescent="0.25">
      <c r="A997" s="1">
        <v>179</v>
      </c>
      <c r="B997" s="2">
        <v>180</v>
      </c>
      <c r="C997" s="2" t="s">
        <v>528</v>
      </c>
      <c r="D997" s="2">
        <v>4.0968943177807172E-2</v>
      </c>
      <c r="E997" s="2">
        <v>0.18720647746671171</v>
      </c>
      <c r="F997" s="2">
        <v>0.64893617021276595</v>
      </c>
      <c r="G997" s="2">
        <v>0.13829787234042551</v>
      </c>
      <c r="H997" s="2">
        <v>0.1702127659574468</v>
      </c>
      <c r="I997" s="2">
        <v>0.34042553191489361</v>
      </c>
      <c r="J997" s="2">
        <v>1.156464276095889E-2</v>
      </c>
      <c r="K997" s="2">
        <v>10004.800000000019</v>
      </c>
      <c r="L997" s="2" t="s">
        <v>7730</v>
      </c>
      <c r="M997" s="3" t="str">
        <f ca="1">IFERROR(__xludf.DUMMYFUNCTION("REGEXREPLACE(F181,""\D"", """")
"),"#VALUE!")</f>
        <v>#VALUE!</v>
      </c>
    </row>
    <row r="998" spans="1:13" ht="15.75" customHeight="1" x14ac:dyDescent="0.25">
      <c r="A998" s="1">
        <v>180</v>
      </c>
      <c r="B998" s="2">
        <v>181</v>
      </c>
      <c r="C998" s="2" t="s">
        <v>530</v>
      </c>
      <c r="D998" s="2">
        <v>0.17533383996864871</v>
      </c>
      <c r="E998" s="2">
        <v>0.2269407083223135</v>
      </c>
      <c r="F998" s="2">
        <v>0.6</v>
      </c>
      <c r="G998" s="2">
        <v>0.115</v>
      </c>
      <c r="H998" s="2">
        <v>0.13</v>
      </c>
      <c r="I998" s="2">
        <v>0.27</v>
      </c>
      <c r="J998" s="2">
        <v>4.0685644695500518E-2</v>
      </c>
      <c r="K998" s="2">
        <v>22496.7</v>
      </c>
      <c r="L998" s="2" t="s">
        <v>7731</v>
      </c>
      <c r="M998" s="3" t="str">
        <f ca="1">IFERROR(__xludf.DUMMYFUNCTION("REGEXREPLACE(F182,""\D"", """")
"),"#VALUE!")</f>
        <v>#VALUE!</v>
      </c>
    </row>
    <row r="999" spans="1:13" ht="15.75" customHeight="1" x14ac:dyDescent="0.25">
      <c r="A999" s="1">
        <v>182</v>
      </c>
      <c r="B999" s="2">
        <v>183</v>
      </c>
      <c r="C999" s="2" t="s">
        <v>536</v>
      </c>
      <c r="D999" s="2">
        <v>0.18686307196368249</v>
      </c>
      <c r="E999" s="2">
        <v>0.17272320263813881</v>
      </c>
      <c r="F999" s="2">
        <v>0.57291666666666663</v>
      </c>
      <c r="G999" s="2">
        <v>0.13020833333333329</v>
      </c>
      <c r="H999" s="2">
        <v>0.16145833333333329</v>
      </c>
      <c r="I999" s="2">
        <v>0.30729166666666669</v>
      </c>
      <c r="J999" s="2">
        <v>5.1905189063044241E-2</v>
      </c>
      <c r="K999" s="2">
        <v>23067.200000000012</v>
      </c>
      <c r="L999" s="2" t="s">
        <v>7733</v>
      </c>
      <c r="M999" s="3" t="str">
        <f ca="1">IFERROR(__xludf.DUMMYFUNCTION("REGEXREPLACE(F184,""\D"", """")
"),"#VALUE!")</f>
        <v>#VALUE!</v>
      </c>
    </row>
    <row r="1000" spans="1:13" ht="15.75" customHeight="1" x14ac:dyDescent="0.25">
      <c r="A1000" s="1">
        <v>183</v>
      </c>
      <c r="B1000" s="2">
        <v>184</v>
      </c>
      <c r="C1000" s="2" t="s">
        <v>538</v>
      </c>
      <c r="D1000" s="2">
        <v>0.1870752261028821</v>
      </c>
      <c r="E1000" s="2">
        <v>0.15097988188552111</v>
      </c>
      <c r="F1000" s="2">
        <v>0.62903225806451613</v>
      </c>
      <c r="G1000" s="2">
        <v>0.14516129032258071</v>
      </c>
      <c r="H1000" s="2">
        <v>0.1370967741935484</v>
      </c>
      <c r="I1000" s="2">
        <v>0.30645161290322581</v>
      </c>
      <c r="J1000" s="2">
        <v>4.9216505143700087E-2</v>
      </c>
      <c r="K1000" s="2">
        <v>14327.400000000031</v>
      </c>
      <c r="L1000" s="2" t="s">
        <v>7734</v>
      </c>
      <c r="M1000" s="3" t="str">
        <f ca="1">IFERROR(__xludf.DUMMYFUNCTION("REGEXREPLACE(F185,""\D"", """")
"),"#VALUE!")</f>
        <v>#VALUE!</v>
      </c>
    </row>
    <row r="1001" spans="1:13" ht="15.75" customHeight="1" x14ac:dyDescent="0.25">
      <c r="A1001" s="1">
        <v>185</v>
      </c>
      <c r="B1001" s="2">
        <v>186</v>
      </c>
      <c r="C1001" s="2" t="s">
        <v>544</v>
      </c>
      <c r="D1001" s="2">
        <v>0.1795083608984884</v>
      </c>
      <c r="E1001" s="2">
        <v>0.15862116652407951</v>
      </c>
      <c r="F1001" s="2">
        <v>0.59047619047619049</v>
      </c>
      <c r="G1001" s="2">
        <v>0.1142857142857143</v>
      </c>
      <c r="H1001" s="2">
        <v>0.15873015873015869</v>
      </c>
      <c r="I1001" s="2">
        <v>0.30793650793650801</v>
      </c>
      <c r="J1001" s="2">
        <v>4.695951490046614E-2</v>
      </c>
      <c r="K1001" s="2">
        <v>35684.699999999822</v>
      </c>
      <c r="L1001" s="2" t="s">
        <v>7736</v>
      </c>
      <c r="M1001" s="3" t="str">
        <f ca="1">IFERROR(__xludf.DUMMYFUNCTION("REGEXREPLACE(F187,""\D"", """")
"),"#VALUE!")</f>
        <v>#VALUE!</v>
      </c>
    </row>
    <row r="1002" spans="1:13" ht="15.75" customHeight="1" x14ac:dyDescent="0.25">
      <c r="A1002" s="1">
        <v>186</v>
      </c>
      <c r="B1002" s="2">
        <v>187</v>
      </c>
      <c r="C1002" s="2" t="s">
        <v>546</v>
      </c>
      <c r="D1002" s="2">
        <v>0.13778185193811421</v>
      </c>
      <c r="E1002" s="2">
        <v>0.20364229564351871</v>
      </c>
      <c r="F1002" s="2">
        <v>0.59055118110236215</v>
      </c>
      <c r="G1002" s="2">
        <v>0.13779527559055119</v>
      </c>
      <c r="H1002" s="2">
        <v>0.10236220472440941</v>
      </c>
      <c r="I1002" s="2">
        <v>0.29527559055118108</v>
      </c>
      <c r="J1002" s="2">
        <v>3.1380088520280527E-2</v>
      </c>
      <c r="K1002" s="2">
        <v>29290.899999999969</v>
      </c>
      <c r="L1002" s="2" t="s">
        <v>7737</v>
      </c>
      <c r="M1002" s="3" t="str">
        <f ca="1">IFERROR(__xludf.DUMMYFUNCTION("REGEXREPLACE(F188,""\D"", """")
"),"#VALUE!")</f>
        <v>#VALUE!</v>
      </c>
    </row>
    <row r="1003" spans="1:13" ht="15.75" customHeight="1" x14ac:dyDescent="0.25">
      <c r="A1003" s="1">
        <v>187</v>
      </c>
      <c r="B1003" s="2">
        <v>188</v>
      </c>
      <c r="C1003" s="2" t="s">
        <v>548</v>
      </c>
      <c r="D1003" s="2">
        <v>0.3222256744062984</v>
      </c>
      <c r="E1003" s="2">
        <v>0.79341151854500636</v>
      </c>
      <c r="F1003" s="2">
        <v>0.43809523809523809</v>
      </c>
      <c r="G1003" s="2">
        <v>5.7142857142857141E-2</v>
      </c>
      <c r="H1003" s="2">
        <v>4.2857142857142858E-2</v>
      </c>
      <c r="I1003" s="2">
        <v>0.1333333333333333</v>
      </c>
      <c r="J1003" s="2">
        <v>2.7236241824620949E-2</v>
      </c>
      <c r="K1003" s="2">
        <v>24252.20000000003</v>
      </c>
      <c r="L1003" s="2" t="s">
        <v>7738</v>
      </c>
      <c r="M1003" s="3" t="str">
        <f ca="1">IFERROR(__xludf.DUMMYFUNCTION("REGEXREPLACE(F189,""\D"", """")
"),"#VALUE!")</f>
        <v>#VALUE!</v>
      </c>
    </row>
    <row r="1004" spans="1:13" ht="15.75" customHeight="1" x14ac:dyDescent="0.25">
      <c r="A1004" s="1">
        <v>188</v>
      </c>
      <c r="B1004" s="2">
        <v>189</v>
      </c>
      <c r="C1004" s="2" t="s">
        <v>550</v>
      </c>
      <c r="D1004" s="2">
        <v>0.1478502634189737</v>
      </c>
      <c r="E1004" s="2">
        <v>0.12595886518461541</v>
      </c>
      <c r="F1004" s="2">
        <v>0.59288537549407117</v>
      </c>
      <c r="G1004" s="2">
        <v>0.13833992094861661</v>
      </c>
      <c r="H1004" s="2">
        <v>0.16205533596837951</v>
      </c>
      <c r="I1004" s="2">
        <v>0.34782608695652167</v>
      </c>
      <c r="J1004" s="2">
        <v>4.2939905565646128E-2</v>
      </c>
      <c r="K1004" s="2">
        <v>29960.59999999998</v>
      </c>
      <c r="L1004" s="2" t="s">
        <v>7739</v>
      </c>
      <c r="M1004" s="3" t="str">
        <f ca="1">IFERROR(__xludf.DUMMYFUNCTION("REGEXREPLACE(F190,""\D"", """")
"),"#VALUE!")</f>
        <v>#VALUE!</v>
      </c>
    </row>
    <row r="1005" spans="1:13" ht="15.75" customHeight="1" x14ac:dyDescent="0.25">
      <c r="A1005" s="1">
        <v>189</v>
      </c>
      <c r="B1005" s="2">
        <v>190</v>
      </c>
      <c r="C1005" s="2" t="s">
        <v>553</v>
      </c>
      <c r="D1005" s="2">
        <v>0.16648826108004369</v>
      </c>
      <c r="E1005" s="2">
        <v>0.63969709779312689</v>
      </c>
      <c r="F1005" s="2">
        <v>0.48091603053435122</v>
      </c>
      <c r="G1005" s="2">
        <v>6.6157760814249358E-2</v>
      </c>
      <c r="H1005" s="2">
        <v>6.3613231552162849E-2</v>
      </c>
      <c r="I1005" s="2">
        <v>0.15012722646310431</v>
      </c>
      <c r="J1005" s="2">
        <v>2.033432457237316E-2</v>
      </c>
      <c r="K1005" s="2">
        <v>42418.499999999702</v>
      </c>
      <c r="L1005" s="2" t="s">
        <v>7740</v>
      </c>
      <c r="M1005" s="3" t="str">
        <f ca="1">IFERROR(__xludf.DUMMYFUNCTION("REGEXREPLACE(F191,""\D"", """")
"),"#VALUE!")</f>
        <v>#VALUE!</v>
      </c>
    </row>
    <row r="1006" spans="1:13" ht="15.75" customHeight="1" x14ac:dyDescent="0.25">
      <c r="A1006" s="1">
        <v>190</v>
      </c>
      <c r="B1006" s="2">
        <v>191</v>
      </c>
      <c r="C1006" s="2" t="s">
        <v>555</v>
      </c>
      <c r="D1006" s="2">
        <v>0.15326759492336531</v>
      </c>
      <c r="E1006" s="2">
        <v>0.14183396219799299</v>
      </c>
      <c r="F1006" s="2">
        <v>0.59433962264150941</v>
      </c>
      <c r="G1006" s="2">
        <v>0.11949685534591201</v>
      </c>
      <c r="H1006" s="2">
        <v>0.12264150943396231</v>
      </c>
      <c r="I1006" s="2">
        <v>0.28930817610062892</v>
      </c>
      <c r="J1006" s="2">
        <v>3.590857066649137E-2</v>
      </c>
      <c r="K1006" s="2">
        <v>37043.099999999802</v>
      </c>
      <c r="L1006" s="2" t="s">
        <v>7741</v>
      </c>
      <c r="M1006" s="3" t="str">
        <f ca="1">IFERROR(__xludf.DUMMYFUNCTION("REGEXREPLACE(F192,""\D"", """")
"),"#VALUE!")</f>
        <v>#VALUE!</v>
      </c>
    </row>
    <row r="1007" spans="1:13" ht="15.75" customHeight="1" x14ac:dyDescent="0.25">
      <c r="A1007" s="1">
        <v>191</v>
      </c>
      <c r="B1007" s="2">
        <v>192</v>
      </c>
      <c r="C1007" s="2" t="s">
        <v>557</v>
      </c>
      <c r="D1007" s="2">
        <v>0.1746270441579556</v>
      </c>
      <c r="E1007" s="2">
        <v>0.227577237632515</v>
      </c>
      <c r="F1007" s="2">
        <v>0.6</v>
      </c>
      <c r="G1007" s="2">
        <v>9.8039215686274508E-2</v>
      </c>
      <c r="H1007" s="2">
        <v>0.1372549019607843</v>
      </c>
      <c r="I1007" s="2">
        <v>0.27843137254901962</v>
      </c>
      <c r="J1007" s="2">
        <v>3.8816334389044707E-2</v>
      </c>
      <c r="K1007" s="2">
        <v>28066.199999999979</v>
      </c>
      <c r="L1007" s="2" t="s">
        <v>7742</v>
      </c>
      <c r="M1007" s="3" t="str">
        <f ca="1">IFERROR(__xludf.DUMMYFUNCTION("REGEXREPLACE(F193,""\D"", """")
"),"#VALUE!")</f>
        <v>#VALUE!</v>
      </c>
    </row>
    <row r="1008" spans="1:13" ht="15.75" customHeight="1" x14ac:dyDescent="0.25">
      <c r="A1008" s="1">
        <v>192</v>
      </c>
      <c r="B1008" s="2">
        <v>193</v>
      </c>
      <c r="C1008" s="2" t="s">
        <v>560</v>
      </c>
      <c r="D1008" s="2">
        <v>0.1847643240900593</v>
      </c>
      <c r="E1008" s="2">
        <v>0.15191063053960621</v>
      </c>
      <c r="F1008" s="2">
        <v>0.56886227544910184</v>
      </c>
      <c r="G1008" s="2">
        <v>0.125748502994012</v>
      </c>
      <c r="H1008" s="2">
        <v>0.1616766467065868</v>
      </c>
      <c r="I1008" s="2">
        <v>0.32035928143712578</v>
      </c>
      <c r="J1008" s="2">
        <v>5.136370496623488E-2</v>
      </c>
      <c r="K1008" s="2">
        <v>38391.39999999979</v>
      </c>
      <c r="L1008" s="2" t="s">
        <v>7743</v>
      </c>
      <c r="M1008" s="3" t="str">
        <f ca="1">IFERROR(__xludf.DUMMYFUNCTION("REGEXREPLACE(F194,""\D"", """")
"),"#VALUE!")</f>
        <v>#VALUE!</v>
      </c>
    </row>
    <row r="1009" spans="1:13" ht="15.75" customHeight="1" x14ac:dyDescent="0.25">
      <c r="A1009" s="1">
        <v>193</v>
      </c>
      <c r="B1009" s="2">
        <v>194</v>
      </c>
      <c r="C1009" s="2" t="s">
        <v>563</v>
      </c>
      <c r="D1009" s="2">
        <v>0.1741083842721691</v>
      </c>
      <c r="E1009" s="2">
        <v>0.21717886387032481</v>
      </c>
      <c r="F1009" s="2">
        <v>0.60162601626016265</v>
      </c>
      <c r="G1009" s="2">
        <v>7.7235772357723581E-2</v>
      </c>
      <c r="H1009" s="2">
        <v>0.14227642276422761</v>
      </c>
      <c r="I1009" s="2">
        <v>0.25203252032520318</v>
      </c>
      <c r="J1009" s="2">
        <v>3.4939506771524811E-2</v>
      </c>
      <c r="K1009" s="2">
        <v>27552.499999999971</v>
      </c>
      <c r="L1009" s="2" t="s">
        <v>7744</v>
      </c>
      <c r="M1009" s="3" t="str">
        <f ca="1">IFERROR(__xludf.DUMMYFUNCTION("REGEXREPLACE(F195,""\D"", """")
"),"#VALUE!")</f>
        <v>#VALUE!</v>
      </c>
    </row>
    <row r="1010" spans="1:13" ht="15.75" customHeight="1" x14ac:dyDescent="0.25">
      <c r="A1010" s="1">
        <v>194</v>
      </c>
      <c r="B1010" s="2">
        <v>195</v>
      </c>
      <c r="C1010" s="2" t="s">
        <v>566</v>
      </c>
      <c r="D1010" s="2">
        <v>0.24011457924773999</v>
      </c>
      <c r="E1010" s="2">
        <v>0.73400555721747474</v>
      </c>
      <c r="F1010" s="2">
        <v>0.42322097378277151</v>
      </c>
      <c r="G1010" s="2">
        <v>5.9925093632958802E-2</v>
      </c>
      <c r="H1010" s="2">
        <v>5.9925093632958802E-2</v>
      </c>
      <c r="I1010" s="2">
        <v>0.15355805243445689</v>
      </c>
      <c r="J1010" s="2">
        <v>2.602842286844164E-2</v>
      </c>
      <c r="K1010" s="2">
        <v>30515.29999999997</v>
      </c>
      <c r="L1010" s="2" t="s">
        <v>7745</v>
      </c>
      <c r="M1010" s="3" t="str">
        <f ca="1">IFERROR(__xludf.DUMMYFUNCTION("REGEXREPLACE(F196,""\D"", """")
"),"#VALUE!")</f>
        <v>#VALUE!</v>
      </c>
    </row>
    <row r="1011" spans="1:13" ht="15.75" customHeight="1" x14ac:dyDescent="0.25">
      <c r="A1011" s="1">
        <v>197</v>
      </c>
      <c r="B1011" s="2">
        <v>198</v>
      </c>
      <c r="C1011" s="2" t="s">
        <v>575</v>
      </c>
      <c r="D1011" s="2">
        <v>0.13683993243517639</v>
      </c>
      <c r="E1011" s="2">
        <v>0.1567673903841347</v>
      </c>
      <c r="F1011" s="2">
        <v>0.55704697986577179</v>
      </c>
      <c r="G1011" s="2">
        <v>0.1208053691275168</v>
      </c>
      <c r="H1011" s="2">
        <v>0.1879194630872483</v>
      </c>
      <c r="I1011" s="2">
        <v>0.32885906040268459</v>
      </c>
      <c r="J1011" s="2">
        <v>3.8962290584329679E-2</v>
      </c>
      <c r="K1011" s="2">
        <v>16976.60000000002</v>
      </c>
      <c r="L1011" s="2" t="s">
        <v>7748</v>
      </c>
      <c r="M1011" s="3" t="str">
        <f ca="1">IFERROR(__xludf.DUMMYFUNCTION("REGEXREPLACE(F199,""\D"", """")
"),"#VALUE!")</f>
        <v>#VALUE!</v>
      </c>
    </row>
    <row r="1012" spans="1:13" ht="15.75" customHeight="1" x14ac:dyDescent="0.25">
      <c r="A1012" s="1">
        <v>198</v>
      </c>
      <c r="B1012" s="2">
        <v>199</v>
      </c>
      <c r="C1012" s="2" t="s">
        <v>577</v>
      </c>
      <c r="D1012" s="2">
        <v>0.1266818942113607</v>
      </c>
      <c r="E1012" s="2">
        <v>0.15919867297821211</v>
      </c>
      <c r="F1012" s="2">
        <v>0.60915492957746475</v>
      </c>
      <c r="G1012" s="2">
        <v>0.1126760563380282</v>
      </c>
      <c r="H1012" s="2">
        <v>0.14084507042253519</v>
      </c>
      <c r="I1012" s="2">
        <v>0.31690140845070419</v>
      </c>
      <c r="J1012" s="2">
        <v>3.0823898937588929E-2</v>
      </c>
      <c r="K1012" s="2">
        <v>31021.699999999899</v>
      </c>
      <c r="L1012" s="2" t="s">
        <v>7749</v>
      </c>
      <c r="M1012" s="3" t="str">
        <f ca="1">IFERROR(__xludf.DUMMYFUNCTION("REGEXREPLACE(F200,""\D"", """")
"),"#VALUE!")</f>
        <v>#VALUE!</v>
      </c>
    </row>
    <row r="1013" spans="1:13" ht="15.75" customHeight="1" x14ac:dyDescent="0.25">
      <c r="A1013" s="1">
        <v>199</v>
      </c>
      <c r="B1013" s="2">
        <v>200</v>
      </c>
      <c r="C1013" s="2" t="s">
        <v>580</v>
      </c>
      <c r="D1013" s="2">
        <v>0.16298057212650791</v>
      </c>
      <c r="E1013" s="2">
        <v>0.1751740307151009</v>
      </c>
      <c r="F1013" s="2">
        <v>0.64269662921348314</v>
      </c>
      <c r="G1013" s="2">
        <v>0.14382022471910111</v>
      </c>
      <c r="H1013" s="2">
        <v>0.11910112359550561</v>
      </c>
      <c r="I1013" s="2">
        <v>0.29887640449438202</v>
      </c>
      <c r="J1013" s="2">
        <v>4.1776996528930993E-2</v>
      </c>
      <c r="K1013" s="2">
        <v>51223.699999999517</v>
      </c>
      <c r="L1013" s="2" t="s">
        <v>7750</v>
      </c>
      <c r="M1013" s="3" t="str">
        <f ca="1">IFERROR(__xludf.DUMMYFUNCTION("REGEXREPLACE(F201,""\D"", """")
"),"#VALUE!")</f>
        <v>#VALUE!</v>
      </c>
    </row>
    <row r="1014" spans="1:13" ht="15.75" customHeight="1" x14ac:dyDescent="0.25">
      <c r="A1014" s="1">
        <v>200</v>
      </c>
      <c r="B1014" s="2">
        <v>201</v>
      </c>
      <c r="C1014" s="2" t="s">
        <v>583</v>
      </c>
      <c r="D1014" s="2">
        <v>0.17549518384628199</v>
      </c>
      <c r="E1014" s="2">
        <v>0.1463155101871132</v>
      </c>
      <c r="F1014" s="2">
        <v>0.62734584450402142</v>
      </c>
      <c r="G1014" s="2">
        <v>0.1018766756032172</v>
      </c>
      <c r="H1014" s="2">
        <v>0.1447721179624665</v>
      </c>
      <c r="I1014" s="2">
        <v>0.30026809651474529</v>
      </c>
      <c r="J1014" s="2">
        <v>4.1482157311770178E-2</v>
      </c>
      <c r="K1014" s="2">
        <v>42150.899999999703</v>
      </c>
      <c r="L1014" s="2" t="s">
        <v>7751</v>
      </c>
      <c r="M1014" s="3" t="str">
        <f ca="1">IFERROR(__xludf.DUMMYFUNCTION("REGEXREPLACE(F202,""\D"", """")
"),"#VALUE!")</f>
        <v>#VALUE!</v>
      </c>
    </row>
    <row r="1015" spans="1:13" ht="15.75" customHeight="1" x14ac:dyDescent="0.25">
      <c r="A1015" s="1">
        <v>201</v>
      </c>
      <c r="B1015" s="2">
        <v>202</v>
      </c>
      <c r="C1015" s="2" t="s">
        <v>586</v>
      </c>
      <c r="D1015" s="2">
        <v>0.12923935403851911</v>
      </c>
      <c r="E1015" s="2">
        <v>9.8867449686997649E-2</v>
      </c>
      <c r="F1015" s="2">
        <v>0.64377682403433478</v>
      </c>
      <c r="G1015" s="2">
        <v>0.14163090128755371</v>
      </c>
      <c r="H1015" s="2">
        <v>0.15450643776824041</v>
      </c>
      <c r="I1015" s="2">
        <v>0.33047210300429192</v>
      </c>
      <c r="J1015" s="2">
        <v>3.6977688686795143E-2</v>
      </c>
      <c r="K1015" s="2">
        <v>26524.200000000019</v>
      </c>
      <c r="L1015" s="2" t="s">
        <v>7752</v>
      </c>
      <c r="M1015" s="3" t="str">
        <f ca="1">IFERROR(__xludf.DUMMYFUNCTION("REGEXREPLACE(F203,""\D"", """")
"),"#VALUE!")</f>
        <v>#VALUE!</v>
      </c>
    </row>
    <row r="1016" spans="1:13" ht="15.75" customHeight="1" x14ac:dyDescent="0.25">
      <c r="A1016" s="1">
        <v>203</v>
      </c>
      <c r="B1016" s="2">
        <v>204</v>
      </c>
      <c r="C1016" s="2" t="s">
        <v>592</v>
      </c>
      <c r="D1016" s="2">
        <v>0.18759392106430581</v>
      </c>
      <c r="E1016" s="2">
        <v>0.1348652888503972</v>
      </c>
      <c r="F1016" s="2">
        <v>0.57605985037406482</v>
      </c>
      <c r="G1016" s="2">
        <v>0.18703241895261849</v>
      </c>
      <c r="H1016" s="2">
        <v>9.4763092269326679E-2</v>
      </c>
      <c r="I1016" s="2">
        <v>0.30922693266832918</v>
      </c>
      <c r="J1016" s="2">
        <v>4.8726760425177207E-2</v>
      </c>
      <c r="K1016" s="2">
        <v>47584.099999999627</v>
      </c>
      <c r="L1016" s="2" t="s">
        <v>7754</v>
      </c>
      <c r="M1016" s="3" t="str">
        <f ca="1">IFERROR(__xludf.DUMMYFUNCTION("REGEXREPLACE(F205,""\D"", """")
"),"#VALUE!")</f>
        <v>#VALUE!</v>
      </c>
    </row>
    <row r="1017" spans="1:13" ht="15.75" customHeight="1" x14ac:dyDescent="0.25">
      <c r="A1017" s="1">
        <v>204</v>
      </c>
      <c r="B1017" s="2">
        <v>205</v>
      </c>
      <c r="C1017" s="2" t="s">
        <v>594</v>
      </c>
      <c r="D1017" s="2">
        <v>0.15823588726132401</v>
      </c>
      <c r="E1017" s="2">
        <v>0.257019462862426</v>
      </c>
      <c r="F1017" s="2">
        <v>0.58661417322834641</v>
      </c>
      <c r="G1017" s="2">
        <v>9.8425196850393706E-2</v>
      </c>
      <c r="H1017" s="2">
        <v>0.1456692913385827</v>
      </c>
      <c r="I1017" s="2">
        <v>0.27952755905511811</v>
      </c>
      <c r="J1017" s="2">
        <v>3.6367045542053687E-2</v>
      </c>
      <c r="K1017" s="2">
        <v>29326.899999999969</v>
      </c>
      <c r="L1017" s="2" t="s">
        <v>7755</v>
      </c>
      <c r="M1017" s="3" t="str">
        <f ca="1">IFERROR(__xludf.DUMMYFUNCTION("REGEXREPLACE(F206,""\D"", """")
"),"#VALUE!")</f>
        <v>#VALUE!</v>
      </c>
    </row>
    <row r="1018" spans="1:13" ht="15.75" customHeight="1" x14ac:dyDescent="0.25">
      <c r="A1018" s="1">
        <v>205</v>
      </c>
      <c r="B1018" s="2">
        <v>206</v>
      </c>
      <c r="C1018" s="2" t="s">
        <v>597</v>
      </c>
      <c r="D1018" s="2">
        <v>0.15467706956763791</v>
      </c>
      <c r="E1018" s="2">
        <v>0.42621271917873338</v>
      </c>
      <c r="F1018" s="2">
        <v>0.48085106382978721</v>
      </c>
      <c r="G1018" s="2">
        <v>8.085106382978724E-2</v>
      </c>
      <c r="H1018" s="2">
        <v>7.8723404255319152E-2</v>
      </c>
      <c r="I1018" s="2">
        <v>0.19574468085106381</v>
      </c>
      <c r="J1018" s="2">
        <v>2.374185460745171E-2</v>
      </c>
      <c r="K1018" s="2">
        <v>52001.699999999553</v>
      </c>
      <c r="L1018" s="2" t="s">
        <v>7756</v>
      </c>
      <c r="M1018" s="3" t="str">
        <f ca="1">IFERROR(__xludf.DUMMYFUNCTION("REGEXREPLACE(F207,""\D"", """")
"),"#VALUE!")</f>
        <v>#VALUE!</v>
      </c>
    </row>
    <row r="1019" spans="1:13" ht="15.75" customHeight="1" x14ac:dyDescent="0.25">
      <c r="A1019" s="1">
        <v>206</v>
      </c>
      <c r="B1019" s="2">
        <v>207</v>
      </c>
      <c r="C1019" s="2" t="s">
        <v>599</v>
      </c>
      <c r="D1019" s="2">
        <v>0.14494918025982639</v>
      </c>
      <c r="E1019" s="2">
        <v>0.17084796234695709</v>
      </c>
      <c r="F1019" s="2">
        <v>0.58552631578947367</v>
      </c>
      <c r="G1019" s="2">
        <v>0.1118421052631579</v>
      </c>
      <c r="H1019" s="2">
        <v>0.125</v>
      </c>
      <c r="I1019" s="2">
        <v>0.26973684210526322</v>
      </c>
      <c r="J1019" s="2">
        <v>3.1841853682282671E-2</v>
      </c>
      <c r="K1019" s="2">
        <v>16906.600000000031</v>
      </c>
      <c r="L1019" s="2" t="s">
        <v>7757</v>
      </c>
      <c r="M1019" s="3" t="str">
        <f ca="1">IFERROR(__xludf.DUMMYFUNCTION("REGEXREPLACE(F208,""\D"", """")
"),"#VALUE!")</f>
        <v>#VALUE!</v>
      </c>
    </row>
    <row r="1020" spans="1:13" ht="15.75" customHeight="1" x14ac:dyDescent="0.25">
      <c r="A1020" s="1">
        <v>207</v>
      </c>
      <c r="B1020" s="2">
        <v>208</v>
      </c>
      <c r="C1020" s="2" t="s">
        <v>601</v>
      </c>
      <c r="D1020" s="2">
        <v>0.1494296424968943</v>
      </c>
      <c r="E1020" s="2">
        <v>0.43996046978622222</v>
      </c>
      <c r="F1020" s="2">
        <v>0.47344110854503457</v>
      </c>
      <c r="G1020" s="2">
        <v>6.2355658198614321E-2</v>
      </c>
      <c r="H1020" s="2">
        <v>6.0046189376443418E-2</v>
      </c>
      <c r="I1020" s="2">
        <v>0.18937644341801391</v>
      </c>
      <c r="J1020" s="2">
        <v>1.7244774571926861E-2</v>
      </c>
      <c r="K1020" s="2">
        <v>47956.199999999597</v>
      </c>
      <c r="L1020" s="2" t="s">
        <v>7758</v>
      </c>
      <c r="M1020" s="3" t="str">
        <f ca="1">IFERROR(__xludf.DUMMYFUNCTION("REGEXREPLACE(F209,""\D"", """")
"),"#VALUE!")</f>
        <v>#VALUE!</v>
      </c>
    </row>
    <row r="1021" spans="1:13" ht="15.75" customHeight="1" x14ac:dyDescent="0.25">
      <c r="A1021" s="1">
        <v>208</v>
      </c>
      <c r="B1021" s="2">
        <v>209</v>
      </c>
      <c r="C1021" s="2" t="s">
        <v>604</v>
      </c>
      <c r="D1021" s="2">
        <v>0.2331374261647296</v>
      </c>
      <c r="E1021" s="2">
        <v>1</v>
      </c>
      <c r="F1021" s="2">
        <v>0.32558139534883718</v>
      </c>
      <c r="G1021" s="2">
        <v>4.6511627906976737E-2</v>
      </c>
      <c r="H1021" s="2">
        <v>1.1627906976744189E-2</v>
      </c>
      <c r="I1021" s="2">
        <v>8.1395348837209308E-2</v>
      </c>
      <c r="J1021" s="2">
        <v>6.4774591172121346E-3</v>
      </c>
      <c r="K1021" s="2">
        <v>10305.400000000011</v>
      </c>
      <c r="L1021" s="2" t="s">
        <v>7759</v>
      </c>
      <c r="M1021" s="3" t="str">
        <f ca="1">IFERROR(__xludf.DUMMYFUNCTION("REGEXREPLACE(F210,""\D"", """")
"),"#VALUE!")</f>
        <v>#VALUE!</v>
      </c>
    </row>
    <row r="1022" spans="1:13" ht="15.75" customHeight="1" x14ac:dyDescent="0.25">
      <c r="A1022" s="1">
        <v>209</v>
      </c>
      <c r="B1022" s="2">
        <v>210</v>
      </c>
      <c r="C1022" s="2" t="s">
        <v>606</v>
      </c>
      <c r="D1022" s="2">
        <v>0.23154128564666379</v>
      </c>
      <c r="E1022" s="2">
        <v>0.4101741295697155</v>
      </c>
      <c r="F1022" s="2">
        <v>0.58771929824561409</v>
      </c>
      <c r="G1022" s="2">
        <v>4.3859649122807022E-2</v>
      </c>
      <c r="H1022" s="2">
        <v>0.14035087719298239</v>
      </c>
      <c r="I1022" s="2">
        <v>0.2017543859649123</v>
      </c>
      <c r="J1022" s="2">
        <v>3.3010436801033542E-2</v>
      </c>
      <c r="K1022" s="2">
        <v>12159.80000000003</v>
      </c>
      <c r="L1022" s="2" t="s">
        <v>7760</v>
      </c>
      <c r="M1022" s="3" t="str">
        <f ca="1">IFERROR(__xludf.DUMMYFUNCTION("REGEXREPLACE(F211,""\D"", """")
"),"#VALUE!")</f>
        <v>#VALUE!</v>
      </c>
    </row>
    <row r="1023" spans="1:13" ht="15.75" customHeight="1" x14ac:dyDescent="0.25">
      <c r="A1023" s="1">
        <v>212</v>
      </c>
      <c r="B1023" s="2">
        <v>213</v>
      </c>
      <c r="C1023" s="2" t="s">
        <v>615</v>
      </c>
      <c r="D1023" s="2">
        <v>0.21674250156278549</v>
      </c>
      <c r="E1023" s="2">
        <v>0.65031424417764727</v>
      </c>
      <c r="F1023" s="2">
        <v>0.51229508196721307</v>
      </c>
      <c r="G1023" s="2">
        <v>4.5081967213114763E-2</v>
      </c>
      <c r="H1023" s="2">
        <v>4.5081967213114763E-2</v>
      </c>
      <c r="I1023" s="2">
        <v>0.14344262295081969</v>
      </c>
      <c r="J1023" s="2">
        <v>1.6701314634020348E-2</v>
      </c>
      <c r="K1023" s="2">
        <v>25904.999999999982</v>
      </c>
      <c r="L1023" s="2" t="s">
        <v>7763</v>
      </c>
      <c r="M1023" s="3" t="str">
        <f ca="1">IFERROR(__xludf.DUMMYFUNCTION("REGEXREPLACE(F214,""\D"", """")
"),"#VALUE!")</f>
        <v>#VALUE!</v>
      </c>
    </row>
    <row r="1024" spans="1:13" ht="15.75" customHeight="1" x14ac:dyDescent="0.25">
      <c r="A1024" s="1">
        <v>216</v>
      </c>
      <c r="B1024" s="2">
        <v>217</v>
      </c>
      <c r="C1024" s="2" t="s">
        <v>630</v>
      </c>
      <c r="D1024" s="2">
        <v>0.12530439889808909</v>
      </c>
      <c r="E1024" s="2">
        <v>0.23130265532491301</v>
      </c>
      <c r="F1024" s="2">
        <v>0.58851674641148322</v>
      </c>
      <c r="G1024" s="2">
        <v>0.1196172248803828</v>
      </c>
      <c r="H1024" s="2">
        <v>0.12918660287081341</v>
      </c>
      <c r="I1024" s="2">
        <v>0.27751196172248799</v>
      </c>
      <c r="J1024" s="2">
        <v>2.966666079887692E-2</v>
      </c>
      <c r="K1024" s="2">
        <v>23614.600000000009</v>
      </c>
      <c r="L1024" s="2" t="s">
        <v>7767</v>
      </c>
      <c r="M1024" s="3" t="str">
        <f ca="1">IFERROR(__xludf.DUMMYFUNCTION("REGEXREPLACE(F218,""\D"", """")
"),"#VALUE!")</f>
        <v>#VALUE!</v>
      </c>
    </row>
    <row r="1025" spans="1:13" ht="15.75" customHeight="1" x14ac:dyDescent="0.25">
      <c r="A1025" s="1">
        <v>217</v>
      </c>
      <c r="B1025" s="2">
        <v>218</v>
      </c>
      <c r="C1025" s="2" t="s">
        <v>632</v>
      </c>
      <c r="D1025" s="2">
        <v>0.19026159050148431</v>
      </c>
      <c r="E1025" s="2">
        <v>0.2097560860615213</v>
      </c>
      <c r="F1025" s="2">
        <v>0.55636363636363639</v>
      </c>
      <c r="G1025" s="2">
        <v>0.13090909090909089</v>
      </c>
      <c r="H1025" s="2">
        <v>0.1563636363636364</v>
      </c>
      <c r="I1025" s="2">
        <v>0.29454545454545461</v>
      </c>
      <c r="J1025" s="2">
        <v>5.2823220687341257E-2</v>
      </c>
      <c r="K1025" s="2">
        <v>31815.09999999994</v>
      </c>
      <c r="L1025" s="2" t="s">
        <v>7768</v>
      </c>
      <c r="M1025" s="3" t="str">
        <f ca="1">IFERROR(__xludf.DUMMYFUNCTION("REGEXREPLACE(F219,""\D"", """")
"),"#VALUE!")</f>
        <v>#VALUE!</v>
      </c>
    </row>
    <row r="1026" spans="1:13" ht="15.75" customHeight="1" x14ac:dyDescent="0.25">
      <c r="A1026" s="1">
        <v>219</v>
      </c>
      <c r="B1026" s="2">
        <v>220</v>
      </c>
      <c r="C1026" s="2" t="s">
        <v>638</v>
      </c>
      <c r="D1026" s="2">
        <v>0.13791567105963201</v>
      </c>
      <c r="E1026" s="2">
        <v>0.17911493110787641</v>
      </c>
      <c r="F1026" s="2">
        <v>0.58904109589041098</v>
      </c>
      <c r="G1026" s="2">
        <v>0.11872146118721461</v>
      </c>
      <c r="H1026" s="2">
        <v>0.14155251141552511</v>
      </c>
      <c r="I1026" s="2">
        <v>0.29680365296803651</v>
      </c>
      <c r="J1026" s="2">
        <v>3.4223398734296293E-2</v>
      </c>
      <c r="K1026" s="2">
        <v>24976.200000000012</v>
      </c>
      <c r="L1026" s="2" t="s">
        <v>7770</v>
      </c>
      <c r="M1026" s="3" t="str">
        <f ca="1">IFERROR(__xludf.DUMMYFUNCTION("REGEXREPLACE(F221,""\D"", """")
"),"#VALUE!")</f>
        <v>#VALUE!</v>
      </c>
    </row>
    <row r="1027" spans="1:13" ht="15.75" customHeight="1" x14ac:dyDescent="0.25">
      <c r="A1027" s="1">
        <v>221</v>
      </c>
      <c r="B1027" s="2">
        <v>222</v>
      </c>
      <c r="C1027" s="2" t="s">
        <v>644</v>
      </c>
      <c r="D1027" s="2">
        <v>0.15383876501029711</v>
      </c>
      <c r="E1027" s="2">
        <v>0.26406720684278701</v>
      </c>
      <c r="F1027" s="2">
        <v>0.62264150943396224</v>
      </c>
      <c r="G1027" s="2">
        <v>0.1037735849056604</v>
      </c>
      <c r="H1027" s="2">
        <v>0.13207547169811321</v>
      </c>
      <c r="I1027" s="2">
        <v>0.23584905660377359</v>
      </c>
      <c r="J1027" s="2">
        <v>3.2261784622445992E-2</v>
      </c>
      <c r="K1027" s="2">
        <v>11209.50000000002</v>
      </c>
      <c r="L1027" s="2" t="s">
        <v>7772</v>
      </c>
      <c r="M1027" s="3" t="str">
        <f ca="1">IFERROR(__xludf.DUMMYFUNCTION("REGEXREPLACE(F223,""\D"", """")
"),"#VALUE!")</f>
        <v>#VALUE!</v>
      </c>
    </row>
    <row r="1028" spans="1:13" ht="15.75" customHeight="1" x14ac:dyDescent="0.25">
      <c r="A1028" s="1">
        <v>223</v>
      </c>
      <c r="B1028" s="2">
        <v>224</v>
      </c>
      <c r="C1028" s="2" t="s">
        <v>651</v>
      </c>
      <c r="D1028" s="2">
        <v>0.12619632967135649</v>
      </c>
      <c r="E1028" s="2">
        <v>0.13550138950995769</v>
      </c>
      <c r="F1028" s="2">
        <v>0.61165048543689315</v>
      </c>
      <c r="G1028" s="2">
        <v>0.1699029126213592</v>
      </c>
      <c r="H1028" s="2">
        <v>0.17475728155339809</v>
      </c>
      <c r="I1028" s="2">
        <v>0.36893203883495151</v>
      </c>
      <c r="J1028" s="2">
        <v>4.2240014817337357E-2</v>
      </c>
      <c r="K1028" s="2">
        <v>24774.80000000001</v>
      </c>
      <c r="L1028" s="2" t="s">
        <v>7774</v>
      </c>
      <c r="M1028" s="3" t="str">
        <f ca="1">IFERROR(__xludf.DUMMYFUNCTION("REGEXREPLACE(F225,""\D"", """")
"),"#VALUE!")</f>
        <v>#VALUE!</v>
      </c>
    </row>
    <row r="1029" spans="1:13" ht="15.75" customHeight="1" x14ac:dyDescent="0.25">
      <c r="A1029" s="1">
        <v>224</v>
      </c>
      <c r="B1029" s="2">
        <v>225</v>
      </c>
      <c r="C1029" s="2" t="s">
        <v>654</v>
      </c>
      <c r="D1029" s="2">
        <v>0.15730928599712141</v>
      </c>
      <c r="E1029" s="2">
        <v>0.23230440190671939</v>
      </c>
      <c r="F1029" s="2">
        <v>0.59169550173010377</v>
      </c>
      <c r="G1029" s="2">
        <v>8.9965397923875437E-2</v>
      </c>
      <c r="H1029" s="2">
        <v>0.15224913494809689</v>
      </c>
      <c r="I1029" s="2">
        <v>0.27335640138408313</v>
      </c>
      <c r="J1029" s="2">
        <v>3.5545766661672161E-2</v>
      </c>
      <c r="K1029" s="2">
        <v>31623.899999999881</v>
      </c>
      <c r="L1029" s="2" t="s">
        <v>7775</v>
      </c>
      <c r="M1029" s="3" t="str">
        <f ca="1">IFERROR(__xludf.DUMMYFUNCTION("REGEXREPLACE(F226,""\D"", """")
"),"#VALUE!")</f>
        <v>#VALUE!</v>
      </c>
    </row>
    <row r="1030" spans="1:13" ht="15.75" customHeight="1" x14ac:dyDescent="0.25">
      <c r="A1030" s="1">
        <v>225</v>
      </c>
      <c r="B1030" s="2">
        <v>226</v>
      </c>
      <c r="C1030" s="2" t="s">
        <v>657</v>
      </c>
      <c r="D1030" s="2">
        <v>0.19728967302599501</v>
      </c>
      <c r="E1030" s="2">
        <v>0.70526961460264681</v>
      </c>
      <c r="F1030" s="2">
        <v>0.49650349650349651</v>
      </c>
      <c r="G1030" s="2">
        <v>5.128205128205128E-2</v>
      </c>
      <c r="H1030" s="2">
        <v>4.8951048951048952E-2</v>
      </c>
      <c r="I1030" s="2">
        <v>0.13752913752913751</v>
      </c>
      <c r="J1030" s="2">
        <v>1.8334946741342829E-2</v>
      </c>
      <c r="K1030" s="2">
        <v>45893.999999999622</v>
      </c>
      <c r="L1030" s="2" t="s">
        <v>7776</v>
      </c>
      <c r="M1030" s="3" t="str">
        <f ca="1">IFERROR(__xludf.DUMMYFUNCTION("REGEXREPLACE(F227,""\D"", """")
"),"#VALUE!")</f>
        <v>#VALUE!</v>
      </c>
    </row>
    <row r="1031" spans="1:13" ht="15.75" customHeight="1" x14ac:dyDescent="0.25">
      <c r="A1031" s="1">
        <v>226</v>
      </c>
      <c r="B1031" s="2">
        <v>227</v>
      </c>
      <c r="C1031" s="2" t="s">
        <v>659</v>
      </c>
      <c r="D1031" s="2">
        <v>0.16732517135698041</v>
      </c>
      <c r="E1031" s="2">
        <v>0.52347472326561795</v>
      </c>
      <c r="F1031" s="2">
        <v>0.47058823529411759</v>
      </c>
      <c r="G1031" s="2">
        <v>9.375E-2</v>
      </c>
      <c r="H1031" s="2">
        <v>4.595588235294118E-2</v>
      </c>
      <c r="I1031" s="2">
        <v>0.16911764705882351</v>
      </c>
      <c r="J1031" s="2">
        <v>2.1745831644949219E-2</v>
      </c>
      <c r="K1031" s="2">
        <v>62460.099999999547</v>
      </c>
      <c r="L1031" s="2" t="s">
        <v>7777</v>
      </c>
      <c r="M1031" s="3" t="str">
        <f ca="1">IFERROR(__xludf.DUMMYFUNCTION("REGEXREPLACE(F228,""\D"", """")
"),"#VALUE!")</f>
        <v>#VALUE!</v>
      </c>
    </row>
    <row r="1032" spans="1:13" ht="15.75" customHeight="1" x14ac:dyDescent="0.25">
      <c r="A1032" s="1">
        <v>227</v>
      </c>
      <c r="B1032" s="2">
        <v>228</v>
      </c>
      <c r="C1032" s="2" t="s">
        <v>661</v>
      </c>
      <c r="D1032" s="2">
        <v>0.17376602071337549</v>
      </c>
      <c r="E1032" s="2">
        <v>0.21503699334730311</v>
      </c>
      <c r="F1032" s="2">
        <v>0.60416666666666663</v>
      </c>
      <c r="G1032" s="2">
        <v>0.125</v>
      </c>
      <c r="H1032" s="2">
        <v>0.13194444444444439</v>
      </c>
      <c r="I1032" s="2">
        <v>0.29166666666666669</v>
      </c>
      <c r="J1032" s="2">
        <v>4.1655099077775121E-2</v>
      </c>
      <c r="K1032" s="2">
        <v>16498.800000000028</v>
      </c>
      <c r="L1032" s="2" t="s">
        <v>7778</v>
      </c>
      <c r="M1032" s="3" t="str">
        <f ca="1">IFERROR(__xludf.DUMMYFUNCTION("REGEXREPLACE(F229,""\D"", """")
"),"#VALUE!")</f>
        <v>#VALUE!</v>
      </c>
    </row>
    <row r="1033" spans="1:13" ht="15.75" customHeight="1" x14ac:dyDescent="0.25">
      <c r="A1033" s="1">
        <v>228</v>
      </c>
      <c r="B1033" s="2">
        <v>229</v>
      </c>
      <c r="C1033" s="2" t="s">
        <v>664</v>
      </c>
      <c r="D1033" s="2">
        <v>0.17649072678921221</v>
      </c>
      <c r="E1033" s="2">
        <v>0.13931491209342881</v>
      </c>
      <c r="F1033" s="2">
        <v>0.54802259887005644</v>
      </c>
      <c r="G1033" s="2">
        <v>0.13559322033898311</v>
      </c>
      <c r="H1033" s="2">
        <v>0.16384180790960451</v>
      </c>
      <c r="I1033" s="2">
        <v>0.33333333333333331</v>
      </c>
      <c r="J1033" s="2">
        <v>5.0311325978680828E-2</v>
      </c>
      <c r="K1033" s="2">
        <v>21061.700000000019</v>
      </c>
      <c r="L1033" s="2" t="s">
        <v>7779</v>
      </c>
      <c r="M1033" s="3" t="str">
        <f ca="1">IFERROR(__xludf.DUMMYFUNCTION("REGEXREPLACE(F230,""\D"", """")
"),"#VALUE!")</f>
        <v>#VALUE!</v>
      </c>
    </row>
    <row r="1034" spans="1:13" ht="15.75" customHeight="1" x14ac:dyDescent="0.25">
      <c r="A1034" s="1">
        <v>231</v>
      </c>
      <c r="B1034" s="2">
        <v>232</v>
      </c>
      <c r="C1034" s="2" t="s">
        <v>672</v>
      </c>
      <c r="D1034" s="2">
        <v>0.17604117865121749</v>
      </c>
      <c r="E1034" s="2">
        <v>0.16968640618648709</v>
      </c>
      <c r="F1034" s="2">
        <v>0.59565217391304348</v>
      </c>
      <c r="G1034" s="2">
        <v>0.1347826086956522</v>
      </c>
      <c r="H1034" s="2">
        <v>0.1108695652173913</v>
      </c>
      <c r="I1034" s="2">
        <v>0.3</v>
      </c>
      <c r="J1034" s="2">
        <v>4.2099809217709852E-2</v>
      </c>
      <c r="K1034" s="2">
        <v>52086.699999999553</v>
      </c>
      <c r="L1034" s="2" t="s">
        <v>7782</v>
      </c>
      <c r="M1034" s="3" t="str">
        <f ca="1">IFERROR(__xludf.DUMMYFUNCTION("REGEXREPLACE(F233,""\D"", """")
"),"#VALUE!")</f>
        <v>#VALUE!</v>
      </c>
    </row>
    <row r="1035" spans="1:13" ht="15.75" customHeight="1" x14ac:dyDescent="0.25">
      <c r="A1035" s="1">
        <v>232</v>
      </c>
      <c r="B1035" s="2">
        <v>233</v>
      </c>
      <c r="C1035" s="2" t="s">
        <v>674</v>
      </c>
      <c r="D1035" s="2">
        <v>0.24578622625310159</v>
      </c>
      <c r="E1035" s="2">
        <v>0.91093096210089763</v>
      </c>
      <c r="F1035" s="2">
        <v>0.32051282051282048</v>
      </c>
      <c r="G1035" s="2">
        <v>5.7692307692307702E-2</v>
      </c>
      <c r="H1035" s="2">
        <v>1.282051282051282E-2</v>
      </c>
      <c r="I1035" s="2">
        <v>0.1153846153846154</v>
      </c>
      <c r="J1035" s="2">
        <v>1.1985913161491101E-2</v>
      </c>
      <c r="K1035" s="2">
        <v>18500.900000000041</v>
      </c>
      <c r="L1035" s="2" t="s">
        <v>7783</v>
      </c>
      <c r="M1035" s="3" t="str">
        <f ca="1">IFERROR(__xludf.DUMMYFUNCTION("REGEXREPLACE(F234,""\D"", """")
"),"#VALUE!")</f>
        <v>#VALUE!</v>
      </c>
    </row>
    <row r="1036" spans="1:13" ht="15.75" customHeight="1" x14ac:dyDescent="0.25">
      <c r="A1036" s="1">
        <v>233</v>
      </c>
      <c r="B1036" s="2">
        <v>234</v>
      </c>
      <c r="C1036" s="2" t="s">
        <v>676</v>
      </c>
      <c r="D1036" s="2">
        <v>0.15050263274873171</v>
      </c>
      <c r="E1036" s="2">
        <v>0.1954110371071974</v>
      </c>
      <c r="F1036" s="2">
        <v>0.60079051383399207</v>
      </c>
      <c r="G1036" s="2">
        <v>9.4861660079051377E-2</v>
      </c>
      <c r="H1036" s="2">
        <v>0.16205533596837951</v>
      </c>
      <c r="I1036" s="2">
        <v>0.30039525691699598</v>
      </c>
      <c r="J1036" s="2">
        <v>3.5882772789473619E-2</v>
      </c>
      <c r="K1036" s="2">
        <v>29079.29999999997</v>
      </c>
      <c r="L1036" s="2" t="s">
        <v>7784</v>
      </c>
      <c r="M1036" s="3" t="str">
        <f ca="1">IFERROR(__xludf.DUMMYFUNCTION("REGEXREPLACE(F235,""\D"", """")
"),"#VALUE!")</f>
        <v>#VALUE!</v>
      </c>
    </row>
    <row r="1037" spans="1:13" ht="15.75" customHeight="1" x14ac:dyDescent="0.25">
      <c r="A1037" s="1">
        <v>234</v>
      </c>
      <c r="B1037" s="2">
        <v>235</v>
      </c>
      <c r="C1037" s="2" t="s">
        <v>679</v>
      </c>
      <c r="D1037" s="2">
        <v>0.22689583855626971</v>
      </c>
      <c r="E1037" s="2">
        <v>0.1089631587836298</v>
      </c>
      <c r="F1037" s="2">
        <v>0.64375000000000004</v>
      </c>
      <c r="G1037" s="2">
        <v>0.1875</v>
      </c>
      <c r="H1037" s="2">
        <v>0.13750000000000001</v>
      </c>
      <c r="I1037" s="2">
        <v>0.34375</v>
      </c>
      <c r="J1037" s="2">
        <v>6.9548523773503054E-2</v>
      </c>
      <c r="K1037" s="2">
        <v>19192.00000000004</v>
      </c>
      <c r="L1037" s="2" t="s">
        <v>7785</v>
      </c>
      <c r="M1037" s="3" t="str">
        <f ca="1">IFERROR(__xludf.DUMMYFUNCTION("REGEXREPLACE(F236,""\D"", """")
"),"#VALUE!")</f>
        <v>#VALUE!</v>
      </c>
    </row>
    <row r="1038" spans="1:13" ht="15.75" customHeight="1" x14ac:dyDescent="0.25">
      <c r="A1038" s="1">
        <v>237</v>
      </c>
      <c r="B1038" s="2">
        <v>238</v>
      </c>
      <c r="C1038" s="2" t="s">
        <v>688</v>
      </c>
      <c r="D1038" s="2">
        <v>0.17902284106445021</v>
      </c>
      <c r="E1038" s="2">
        <v>0.1818086163584938</v>
      </c>
      <c r="F1038" s="2">
        <v>0.56799999999999995</v>
      </c>
      <c r="G1038" s="2">
        <v>0.13600000000000001</v>
      </c>
      <c r="H1038" s="2">
        <v>0.14000000000000001</v>
      </c>
      <c r="I1038" s="2">
        <v>0.312</v>
      </c>
      <c r="J1038" s="2">
        <v>4.7725175138630699E-2</v>
      </c>
      <c r="K1038" s="2">
        <v>29623.09999999998</v>
      </c>
      <c r="L1038" s="2" t="s">
        <v>7788</v>
      </c>
      <c r="M1038" s="3" t="str">
        <f ca="1">IFERROR(__xludf.DUMMYFUNCTION("REGEXREPLACE(F239,""\D"", """")
"),"#VALUE!")</f>
        <v>#VALUE!</v>
      </c>
    </row>
    <row r="1039" spans="1:13" ht="15.75" customHeight="1" x14ac:dyDescent="0.25">
      <c r="A1039" s="1">
        <v>240</v>
      </c>
      <c r="B1039" s="2">
        <v>241</v>
      </c>
      <c r="C1039" s="2" t="s">
        <v>696</v>
      </c>
      <c r="D1039" s="2">
        <v>0.17377088094000059</v>
      </c>
      <c r="E1039" s="2">
        <v>0.14579058281481519</v>
      </c>
      <c r="F1039" s="2">
        <v>0.60250000000000004</v>
      </c>
      <c r="G1039" s="2">
        <v>0.16250000000000001</v>
      </c>
      <c r="H1039" s="2">
        <v>0.1225</v>
      </c>
      <c r="I1039" s="2">
        <v>0.31</v>
      </c>
      <c r="J1039" s="2">
        <v>4.7973838670728658E-2</v>
      </c>
      <c r="K1039" s="2">
        <v>47210.499999999622</v>
      </c>
      <c r="L1039" s="2" t="s">
        <v>7791</v>
      </c>
      <c r="M1039" s="3" t="str">
        <f ca="1">IFERROR(__xludf.DUMMYFUNCTION("REGEXREPLACE(F242,""\D"", """")
"),"#VALUE!")</f>
        <v>#VALUE!</v>
      </c>
    </row>
    <row r="1040" spans="1:13" ht="15.75" customHeight="1" x14ac:dyDescent="0.25">
      <c r="A1040" s="1">
        <v>241</v>
      </c>
      <c r="B1040" s="2">
        <v>242</v>
      </c>
      <c r="C1040" s="2" t="s">
        <v>699</v>
      </c>
      <c r="D1040" s="2">
        <v>0.1987270971911842</v>
      </c>
      <c r="E1040" s="2">
        <v>0.18438533113149219</v>
      </c>
      <c r="F1040" s="2">
        <v>0.6</v>
      </c>
      <c r="G1040" s="2">
        <v>0.1283018867924528</v>
      </c>
      <c r="H1040" s="2">
        <v>0.13584905660377361</v>
      </c>
      <c r="I1040" s="2">
        <v>0.30943396226415087</v>
      </c>
      <c r="J1040" s="2">
        <v>5.0673474067015237E-2</v>
      </c>
      <c r="K1040" s="2">
        <v>29900.299999999941</v>
      </c>
      <c r="L1040" s="2" t="s">
        <v>7792</v>
      </c>
      <c r="M1040" s="3" t="str">
        <f ca="1">IFERROR(__xludf.DUMMYFUNCTION("REGEXREPLACE(F243,""\D"", """")
"),"#VALUE!")</f>
        <v>#VALUE!</v>
      </c>
    </row>
    <row r="1041" spans="1:13" ht="15.75" customHeight="1" x14ac:dyDescent="0.25">
      <c r="A1041" s="1">
        <v>243</v>
      </c>
      <c r="B1041" s="2">
        <v>244</v>
      </c>
      <c r="C1041" s="2" t="s">
        <v>705</v>
      </c>
      <c r="D1041" s="2">
        <v>0.17907708873387501</v>
      </c>
      <c r="E1041" s="2">
        <v>0.38646473119975172</v>
      </c>
      <c r="F1041" s="2">
        <v>0.53661971830985911</v>
      </c>
      <c r="G1041" s="2">
        <v>8.3098591549295775E-2</v>
      </c>
      <c r="H1041" s="2">
        <v>9.295774647887324E-2</v>
      </c>
      <c r="I1041" s="2">
        <v>0.21971830985915489</v>
      </c>
      <c r="J1041" s="2">
        <v>3.0794040149393229E-2</v>
      </c>
      <c r="K1041" s="2">
        <v>79635.099999999729</v>
      </c>
      <c r="L1041" s="2" t="s">
        <v>7794</v>
      </c>
      <c r="M1041" s="3" t="str">
        <f ca="1">IFERROR(__xludf.DUMMYFUNCTION("REGEXREPLACE(F245,""\D"", """")
"),"#VALUE!")</f>
        <v>#VALUE!</v>
      </c>
    </row>
    <row r="1042" spans="1:13" ht="15.75" customHeight="1" x14ac:dyDescent="0.25">
      <c r="A1042" s="1">
        <v>244</v>
      </c>
      <c r="B1042" s="2">
        <v>245</v>
      </c>
      <c r="C1042" s="2" t="s">
        <v>707</v>
      </c>
      <c r="D1042" s="2">
        <v>0.17207048405630029</v>
      </c>
      <c r="E1042" s="2">
        <v>0.27574940478665622</v>
      </c>
      <c r="F1042" s="2">
        <v>0.60509554140127386</v>
      </c>
      <c r="G1042" s="2">
        <v>0.15286624203821661</v>
      </c>
      <c r="H1042" s="2">
        <v>0.1082802547770701</v>
      </c>
      <c r="I1042" s="2">
        <v>0.27388535031847128</v>
      </c>
      <c r="J1042" s="2">
        <v>4.1567100828688343E-2</v>
      </c>
      <c r="K1042" s="2">
        <v>17513.20000000003</v>
      </c>
      <c r="L1042" s="2" t="s">
        <v>7795</v>
      </c>
      <c r="M1042" s="3" t="str">
        <f ca="1">IFERROR(__xludf.DUMMYFUNCTION("REGEXREPLACE(F246,""\D"", """")
"),"#VALUE!")</f>
        <v>#VALUE!</v>
      </c>
    </row>
    <row r="1043" spans="1:13" ht="15.75" customHeight="1" x14ac:dyDescent="0.25">
      <c r="A1043" s="1">
        <v>245</v>
      </c>
      <c r="B1043" s="2">
        <v>246</v>
      </c>
      <c r="C1043" s="2" t="s">
        <v>709</v>
      </c>
      <c r="D1043" s="2">
        <v>0.2269729513362746</v>
      </c>
      <c r="E1043" s="2">
        <v>0.69660689788079677</v>
      </c>
      <c r="F1043" s="2">
        <v>0.42929292929292928</v>
      </c>
      <c r="G1043" s="2">
        <v>7.0707070707070704E-2</v>
      </c>
      <c r="H1043" s="2">
        <v>3.5353535353535352E-2</v>
      </c>
      <c r="I1043" s="2">
        <v>0.14646464646464649</v>
      </c>
      <c r="J1043" s="2">
        <v>1.9925177145839142E-2</v>
      </c>
      <c r="K1043" s="2">
        <v>21657.200000000019</v>
      </c>
      <c r="L1043" s="2" t="s">
        <v>7796</v>
      </c>
      <c r="M1043" s="3" t="str">
        <f ca="1">IFERROR(__xludf.DUMMYFUNCTION("REGEXREPLACE(F247,""\D"", """")
"),"#VALUE!")</f>
        <v>#VALUE!</v>
      </c>
    </row>
    <row r="1044" spans="1:13" ht="15.75" customHeight="1" x14ac:dyDescent="0.25">
      <c r="A1044" s="1">
        <v>247</v>
      </c>
      <c r="B1044" s="2">
        <v>248</v>
      </c>
      <c r="C1044" s="2" t="s">
        <v>714</v>
      </c>
      <c r="D1044" s="2">
        <v>0.21940416854257111</v>
      </c>
      <c r="E1044" s="2">
        <v>0.61587585852034166</v>
      </c>
      <c r="F1044" s="2">
        <v>0.4653846153846154</v>
      </c>
      <c r="G1044" s="2">
        <v>7.3076923076923081E-2</v>
      </c>
      <c r="H1044" s="2">
        <v>5.3846153846153849E-2</v>
      </c>
      <c r="I1044" s="2">
        <v>0.14615384615384619</v>
      </c>
      <c r="J1044" s="2">
        <v>2.5130454757081831E-2</v>
      </c>
      <c r="K1044" s="2">
        <v>29225.199999999961</v>
      </c>
      <c r="L1044" s="2" t="s">
        <v>7798</v>
      </c>
      <c r="M1044" s="3" t="str">
        <f ca="1">IFERROR(__xludf.DUMMYFUNCTION("REGEXREPLACE(F249,""\D"", """")
"),"#VALUE!")</f>
        <v>#VALUE!</v>
      </c>
    </row>
    <row r="1045" spans="1:13" ht="15.75" customHeight="1" x14ac:dyDescent="0.25">
      <c r="A1045" s="1">
        <v>248</v>
      </c>
      <c r="B1045" s="2">
        <v>249</v>
      </c>
      <c r="C1045" s="2" t="s">
        <v>716</v>
      </c>
      <c r="D1045" s="2">
        <v>0.172212133924289</v>
      </c>
      <c r="E1045" s="2">
        <v>0.1957367496098992</v>
      </c>
      <c r="F1045" s="2">
        <v>0.5663716814159292</v>
      </c>
      <c r="G1045" s="2">
        <v>0.11061946902654871</v>
      </c>
      <c r="H1045" s="2">
        <v>0.15044247787610621</v>
      </c>
      <c r="I1045" s="2">
        <v>0.28761061946902661</v>
      </c>
      <c r="J1045" s="2">
        <v>4.2564321545235637E-2</v>
      </c>
      <c r="K1045" s="2">
        <v>25800.9</v>
      </c>
      <c r="L1045" s="2" t="s">
        <v>7799</v>
      </c>
      <c r="M1045" s="3" t="str">
        <f ca="1">IFERROR(__xludf.DUMMYFUNCTION("REGEXREPLACE(F250,""\D"", """")
"),"#VALUE!")</f>
        <v>#VALUE!</v>
      </c>
    </row>
    <row r="1046" spans="1:13" ht="15.75" customHeight="1" x14ac:dyDescent="0.25">
      <c r="A1046" s="1">
        <v>249</v>
      </c>
      <c r="B1046" s="2">
        <v>250</v>
      </c>
      <c r="C1046" s="2" t="s">
        <v>718</v>
      </c>
      <c r="D1046" s="2">
        <v>0.17541813376811161</v>
      </c>
      <c r="E1046" s="2">
        <v>0.24646501767558571</v>
      </c>
      <c r="F1046" s="2">
        <v>0.56648451730418947</v>
      </c>
      <c r="G1046" s="2">
        <v>0.1147540983606557</v>
      </c>
      <c r="H1046" s="2">
        <v>0.12386156648451729</v>
      </c>
      <c r="I1046" s="2">
        <v>0.26958105646630243</v>
      </c>
      <c r="J1046" s="2">
        <v>4.1032166098279671E-2</v>
      </c>
      <c r="K1046" s="2">
        <v>62828.699999999531</v>
      </c>
      <c r="L1046" s="2" t="s">
        <v>7800</v>
      </c>
      <c r="M1046" s="3" t="str">
        <f ca="1">IFERROR(__xludf.DUMMYFUNCTION("REGEXREPLACE(F251,""\D"", """")
"),"#VALUE!")</f>
        <v>#VALUE!</v>
      </c>
    </row>
    <row r="1047" spans="1:13" ht="15.75" customHeight="1" x14ac:dyDescent="0.25">
      <c r="A1047" s="1">
        <v>250</v>
      </c>
      <c r="B1047" s="2">
        <v>251</v>
      </c>
      <c r="C1047" s="2" t="s">
        <v>720</v>
      </c>
      <c r="D1047" s="2">
        <v>0.1817507921202024</v>
      </c>
      <c r="E1047" s="2">
        <v>0.1451511743160194</v>
      </c>
      <c r="F1047" s="2">
        <v>0.63218390804597702</v>
      </c>
      <c r="G1047" s="2">
        <v>0.10344827586206901</v>
      </c>
      <c r="H1047" s="2">
        <v>0.18390804597701149</v>
      </c>
      <c r="I1047" s="2">
        <v>0.32758620689655171</v>
      </c>
      <c r="J1047" s="2">
        <v>4.7489047118624811E-2</v>
      </c>
      <c r="K1047" s="2">
        <v>20262.80000000001</v>
      </c>
      <c r="L1047" s="2" t="s">
        <v>7801</v>
      </c>
      <c r="M1047" s="3" t="str">
        <f ca="1">IFERROR(__xludf.DUMMYFUNCTION("REGEXREPLACE(F252,""\D"", """")
"),"#VALUE!")</f>
        <v>#VALUE!</v>
      </c>
    </row>
    <row r="1048" spans="1:13" ht="15.75" customHeight="1" x14ac:dyDescent="0.25">
      <c r="A1048" s="1">
        <v>251</v>
      </c>
      <c r="B1048" s="2">
        <v>252</v>
      </c>
      <c r="C1048" s="2" t="s">
        <v>723</v>
      </c>
      <c r="D1048" s="2">
        <v>0.19835780529869351</v>
      </c>
      <c r="E1048" s="2">
        <v>0.2330606070334757</v>
      </c>
      <c r="F1048" s="2">
        <v>0.60820895522388063</v>
      </c>
      <c r="G1048" s="2">
        <v>0.11940298507462691</v>
      </c>
      <c r="H1048" s="2">
        <v>0.1119402985074627</v>
      </c>
      <c r="I1048" s="2">
        <v>0.2537313432835821</v>
      </c>
      <c r="J1048" s="2">
        <v>4.3981440950550843E-2</v>
      </c>
      <c r="K1048" s="2">
        <v>29660.699999999979</v>
      </c>
      <c r="L1048" s="2" t="s">
        <v>7802</v>
      </c>
      <c r="M1048" s="3" t="str">
        <f ca="1">IFERROR(__xludf.DUMMYFUNCTION("REGEXREPLACE(F253,""\D"", """")
"),"#VALUE!")</f>
        <v>#VALUE!</v>
      </c>
    </row>
    <row r="1049" spans="1:13" ht="15.75" customHeight="1" x14ac:dyDescent="0.25">
      <c r="A1049" s="1">
        <v>252</v>
      </c>
      <c r="B1049" s="2">
        <v>253</v>
      </c>
      <c r="C1049" s="2" t="s">
        <v>726</v>
      </c>
      <c r="D1049" s="2">
        <v>0.17963114475137121</v>
      </c>
      <c r="E1049" s="2">
        <v>0.18109981040184669</v>
      </c>
      <c r="F1049" s="2">
        <v>0.57603686635944695</v>
      </c>
      <c r="G1049" s="2">
        <v>9.6774193548387094E-2</v>
      </c>
      <c r="H1049" s="2">
        <v>0.14746543778801841</v>
      </c>
      <c r="I1049" s="2">
        <v>0.29032258064516131</v>
      </c>
      <c r="J1049" s="2">
        <v>4.0882633893485509E-2</v>
      </c>
      <c r="K1049" s="2">
        <v>24449.699999999979</v>
      </c>
      <c r="L1049" s="2" t="s">
        <v>7803</v>
      </c>
      <c r="M1049" s="3" t="str">
        <f ca="1">IFERROR(__xludf.DUMMYFUNCTION("REGEXREPLACE(F254,""\D"", """")
"),"#VALUE!")</f>
        <v>#VALUE!</v>
      </c>
    </row>
    <row r="1050" spans="1:13" ht="15.75" customHeight="1" x14ac:dyDescent="0.25">
      <c r="A1050" s="1">
        <v>255</v>
      </c>
      <c r="B1050" s="2">
        <v>256</v>
      </c>
      <c r="C1050" s="2" t="s">
        <v>734</v>
      </c>
      <c r="D1050" s="2">
        <v>0.1834832111161524</v>
      </c>
      <c r="E1050" s="2">
        <v>0.64120307584741065</v>
      </c>
      <c r="F1050" s="2">
        <v>0.42253521126760563</v>
      </c>
      <c r="G1050" s="2">
        <v>8.4507042253521125E-2</v>
      </c>
      <c r="H1050" s="2">
        <v>7.0422535211267609E-2</v>
      </c>
      <c r="I1050" s="2">
        <v>0.16901408450704231</v>
      </c>
      <c r="J1050" s="2">
        <v>2.0487557447934349E-2</v>
      </c>
      <c r="K1050" s="2">
        <v>7856.1000000000022</v>
      </c>
      <c r="L1050" s="2" t="s">
        <v>7806</v>
      </c>
      <c r="M1050" s="3" t="str">
        <f ca="1">IFERROR(__xludf.DUMMYFUNCTION("REGEXREPLACE(F257,""\D"", """")
"),"#VALUE!")</f>
        <v>#VALUE!</v>
      </c>
    </row>
    <row r="1051" spans="1:13" ht="15.75" customHeight="1" x14ac:dyDescent="0.25">
      <c r="A1051" s="1">
        <v>256</v>
      </c>
      <c r="B1051" s="2">
        <v>257</v>
      </c>
      <c r="C1051" s="2" t="s">
        <v>736</v>
      </c>
      <c r="D1051" s="2">
        <v>0.22079955916142849</v>
      </c>
      <c r="E1051" s="2">
        <v>0.17367102584405911</v>
      </c>
      <c r="F1051" s="2">
        <v>0.55948553054662375</v>
      </c>
      <c r="G1051" s="2">
        <v>0.135048231511254</v>
      </c>
      <c r="H1051" s="2">
        <v>0.14147909967845659</v>
      </c>
      <c r="I1051" s="2">
        <v>0.29581993569131831</v>
      </c>
      <c r="J1051" s="2">
        <v>6.0216224759812337E-2</v>
      </c>
      <c r="K1051" s="2">
        <v>73287.099999999627</v>
      </c>
      <c r="L1051" s="2" t="s">
        <v>7807</v>
      </c>
      <c r="M1051" s="3" t="str">
        <f ca="1">IFERROR(__xludf.DUMMYFUNCTION("REGEXREPLACE(F258,""\D"", """")
"),"#VALUE!")</f>
        <v>#VALUE!</v>
      </c>
    </row>
    <row r="1052" spans="1:13" ht="15.75" customHeight="1" x14ac:dyDescent="0.25">
      <c r="A1052" s="1">
        <v>257</v>
      </c>
      <c r="B1052" s="2">
        <v>258</v>
      </c>
      <c r="C1052" s="2" t="s">
        <v>738</v>
      </c>
      <c r="D1052" s="2">
        <v>0.18625318567659441</v>
      </c>
      <c r="E1052" s="2">
        <v>0.23452518932165209</v>
      </c>
      <c r="F1052" s="2">
        <v>0.6073619631901841</v>
      </c>
      <c r="G1052" s="2">
        <v>0.1595092024539877</v>
      </c>
      <c r="H1052" s="2">
        <v>0.1104294478527607</v>
      </c>
      <c r="I1052" s="2">
        <v>0.30061349693251532</v>
      </c>
      <c r="J1052" s="2">
        <v>4.6630522778516002E-2</v>
      </c>
      <c r="K1052" s="2">
        <v>18899.800000000021</v>
      </c>
      <c r="L1052" s="2" t="s">
        <v>7808</v>
      </c>
      <c r="M1052" s="3" t="str">
        <f ca="1">IFERROR(__xludf.DUMMYFUNCTION("REGEXREPLACE(F259,""\D"", """")
"),"#VALUE!")</f>
        <v>#VALUE!</v>
      </c>
    </row>
    <row r="1053" spans="1:13" ht="15.75" customHeight="1" x14ac:dyDescent="0.25">
      <c r="A1053" s="1">
        <v>258</v>
      </c>
      <c r="B1053" s="2">
        <v>259</v>
      </c>
      <c r="C1053" s="2" t="s">
        <v>741</v>
      </c>
      <c r="D1053" s="2">
        <v>0.16145103700788291</v>
      </c>
      <c r="E1053" s="2">
        <v>0.45151832289708133</v>
      </c>
      <c r="F1053" s="2">
        <v>0.49456521739130432</v>
      </c>
      <c r="G1053" s="2">
        <v>7.0652173913043473E-2</v>
      </c>
      <c r="H1053" s="2">
        <v>6.5217391304347824E-2</v>
      </c>
      <c r="I1053" s="2">
        <v>0.17934782608695651</v>
      </c>
      <c r="J1053" s="2">
        <v>1.928768868552436E-2</v>
      </c>
      <c r="K1053" s="2">
        <v>20606.700000000019</v>
      </c>
      <c r="L1053" s="2" t="s">
        <v>7809</v>
      </c>
      <c r="M1053" s="3" t="str">
        <f ca="1">IFERROR(__xludf.DUMMYFUNCTION("REGEXREPLACE(F260,""\D"", """")
"),"#VALUE!")</f>
        <v>#VALUE!</v>
      </c>
    </row>
    <row r="1054" spans="1:13" ht="15.75" customHeight="1" x14ac:dyDescent="0.25">
      <c r="A1054" s="1">
        <v>259</v>
      </c>
      <c r="B1054" s="2">
        <v>260</v>
      </c>
      <c r="C1054" s="2" t="s">
        <v>743</v>
      </c>
      <c r="D1054" s="2">
        <v>0.2582623763872931</v>
      </c>
      <c r="E1054" s="2">
        <v>0.177578286431683</v>
      </c>
      <c r="F1054" s="2">
        <v>0.5901639344262295</v>
      </c>
      <c r="G1054" s="2">
        <v>0.1147540983606557</v>
      </c>
      <c r="H1054" s="2">
        <v>0.18032786885245899</v>
      </c>
      <c r="I1054" s="2">
        <v>0.31147540983606559</v>
      </c>
      <c r="J1054" s="2">
        <v>6.3724551753711181E-2</v>
      </c>
      <c r="K1054" s="2">
        <v>7069.0000000000009</v>
      </c>
      <c r="L1054" s="2" t="s">
        <v>7810</v>
      </c>
      <c r="M1054" s="3" t="str">
        <f ca="1">IFERROR(__xludf.DUMMYFUNCTION("REGEXREPLACE(F261,""\D"", """")
"),"#VALUE!")</f>
        <v>#VALUE!</v>
      </c>
    </row>
    <row r="1055" spans="1:13" ht="15.75" customHeight="1" x14ac:dyDescent="0.25">
      <c r="A1055" s="1">
        <v>262</v>
      </c>
      <c r="B1055" s="2">
        <v>263</v>
      </c>
      <c r="C1055" s="2" t="s">
        <v>751</v>
      </c>
      <c r="D1055" s="2">
        <v>0.14475740135589729</v>
      </c>
      <c r="E1055" s="2">
        <v>0.34038256134577832</v>
      </c>
      <c r="F1055" s="2">
        <v>0.59876543209876543</v>
      </c>
      <c r="G1055" s="2">
        <v>0.1111111111111111</v>
      </c>
      <c r="H1055" s="2">
        <v>9.8765432098765427E-2</v>
      </c>
      <c r="I1055" s="2">
        <v>0.2407407407407407</v>
      </c>
      <c r="J1055" s="2">
        <v>2.7945502595888402E-2</v>
      </c>
      <c r="K1055" s="2">
        <v>17893.800000000021</v>
      </c>
      <c r="L1055" s="2" t="s">
        <v>7813</v>
      </c>
      <c r="M1055" s="3" t="str">
        <f ca="1">IFERROR(__xludf.DUMMYFUNCTION("REGEXREPLACE(F264,""\D"", """")
"),"#VALUE!")</f>
        <v>#VALUE!</v>
      </c>
    </row>
    <row r="1056" spans="1:13" ht="15.75" customHeight="1" x14ac:dyDescent="0.25">
      <c r="A1056" s="1">
        <v>263</v>
      </c>
      <c r="B1056" s="2">
        <v>264</v>
      </c>
      <c r="C1056" s="2" t="s">
        <v>753</v>
      </c>
      <c r="D1056" s="2">
        <v>0.1872595697356107</v>
      </c>
      <c r="E1056" s="2">
        <v>0.56290661008689868</v>
      </c>
      <c r="F1056" s="2">
        <v>0.48430493273542602</v>
      </c>
      <c r="G1056" s="2">
        <v>8.520179372197309E-2</v>
      </c>
      <c r="H1056" s="2">
        <v>4.4843049327354258E-2</v>
      </c>
      <c r="I1056" s="2">
        <v>0.15695067264573989</v>
      </c>
      <c r="J1056" s="2">
        <v>2.122222342381953E-2</v>
      </c>
      <c r="K1056" s="2">
        <v>24306.799999999981</v>
      </c>
      <c r="L1056" s="2" t="s">
        <v>7814</v>
      </c>
      <c r="M1056" s="3" t="str">
        <f ca="1">IFERROR(__xludf.DUMMYFUNCTION("REGEXREPLACE(F265,""\D"", """")
"),"#VALUE!")</f>
        <v>#VALUE!</v>
      </c>
    </row>
    <row r="1057" spans="1:13" ht="15.75" customHeight="1" x14ac:dyDescent="0.25">
      <c r="A1057" s="1">
        <v>264</v>
      </c>
      <c r="B1057" s="2">
        <v>265</v>
      </c>
      <c r="C1057" s="2" t="s">
        <v>756</v>
      </c>
      <c r="D1057" s="2">
        <v>0.1410572681265258</v>
      </c>
      <c r="E1057" s="2">
        <v>0.27321743429859202</v>
      </c>
      <c r="F1057" s="2">
        <v>0.6</v>
      </c>
      <c r="G1057" s="2">
        <v>8.8524590163934422E-2</v>
      </c>
      <c r="H1057" s="2">
        <v>0.13442622950819669</v>
      </c>
      <c r="I1057" s="2">
        <v>0.25901639344262289</v>
      </c>
      <c r="J1057" s="2">
        <v>2.9665093950042479E-2</v>
      </c>
      <c r="K1057" s="2">
        <v>33942.399999999863</v>
      </c>
      <c r="L1057" s="2" t="s">
        <v>7815</v>
      </c>
      <c r="M1057" s="3" t="str">
        <f ca="1">IFERROR(__xludf.DUMMYFUNCTION("REGEXREPLACE(F266,""\D"", """")
"),"#VALUE!")</f>
        <v>#VALUE!</v>
      </c>
    </row>
    <row r="1058" spans="1:13" ht="15.75" customHeight="1" x14ac:dyDescent="0.25">
      <c r="A1058" s="1">
        <v>265</v>
      </c>
      <c r="B1058" s="2">
        <v>266</v>
      </c>
      <c r="C1058" s="2" t="s">
        <v>759</v>
      </c>
      <c r="D1058" s="2">
        <v>0.1439676222654481</v>
      </c>
      <c r="E1058" s="2">
        <v>0.47852935252784001</v>
      </c>
      <c r="F1058" s="2">
        <v>0.50704225352112675</v>
      </c>
      <c r="G1058" s="2">
        <v>5.1643192488262907E-2</v>
      </c>
      <c r="H1058" s="2">
        <v>6.5727699530516437E-2</v>
      </c>
      <c r="I1058" s="2">
        <v>0.16901408450704231</v>
      </c>
      <c r="J1058" s="2">
        <v>1.4756467920140339E-2</v>
      </c>
      <c r="K1058" s="2">
        <v>23103.3</v>
      </c>
      <c r="L1058" s="2" t="s">
        <v>7816</v>
      </c>
      <c r="M1058" s="3" t="str">
        <f ca="1">IFERROR(__xludf.DUMMYFUNCTION("REGEXREPLACE(F267,""\D"", """")
"),"#VALUE!")</f>
        <v>#VALUE!</v>
      </c>
    </row>
    <row r="1059" spans="1:13" ht="15.75" customHeight="1" x14ac:dyDescent="0.25">
      <c r="A1059" s="1">
        <v>266</v>
      </c>
      <c r="B1059" s="2">
        <v>267</v>
      </c>
      <c r="C1059" s="2" t="s">
        <v>762</v>
      </c>
      <c r="D1059" s="2">
        <v>0.16241829096637761</v>
      </c>
      <c r="E1059" s="2">
        <v>0.1958791952023361</v>
      </c>
      <c r="F1059" s="2">
        <v>0.60299003322259137</v>
      </c>
      <c r="G1059" s="2">
        <v>9.8006644518272429E-2</v>
      </c>
      <c r="H1059" s="2">
        <v>0.16112956810631229</v>
      </c>
      <c r="I1059" s="2">
        <v>0.29069767441860472</v>
      </c>
      <c r="J1059" s="2">
        <v>4.0176248409887462E-2</v>
      </c>
      <c r="K1059" s="2">
        <v>69712.899999999659</v>
      </c>
      <c r="L1059" s="2" t="s">
        <v>7817</v>
      </c>
      <c r="M1059" s="3" t="str">
        <f ca="1">IFERROR(__xludf.DUMMYFUNCTION("REGEXREPLACE(F268,""\D"", """")
"),"#VALUE!")</f>
        <v>#VALUE!</v>
      </c>
    </row>
    <row r="1060" spans="1:13" ht="15.75" customHeight="1" x14ac:dyDescent="0.25">
      <c r="A1060" s="1">
        <v>267</v>
      </c>
      <c r="B1060" s="2">
        <v>268</v>
      </c>
      <c r="C1060" s="2" t="s">
        <v>765</v>
      </c>
      <c r="D1060" s="2">
        <v>0.21385155985644461</v>
      </c>
      <c r="E1060" s="2">
        <v>0.13272258710603849</v>
      </c>
      <c r="F1060" s="2">
        <v>0.58723404255319145</v>
      </c>
      <c r="G1060" s="2">
        <v>0.1148936170212766</v>
      </c>
      <c r="H1060" s="2">
        <v>0.1659574468085106</v>
      </c>
      <c r="I1060" s="2">
        <v>0.32765957446808508</v>
      </c>
      <c r="J1060" s="2">
        <v>5.6825539592197591E-2</v>
      </c>
      <c r="K1060" s="2">
        <v>27703.7</v>
      </c>
      <c r="L1060" s="2" t="s">
        <v>7818</v>
      </c>
      <c r="M1060" s="3" t="str">
        <f ca="1">IFERROR(__xludf.DUMMYFUNCTION("REGEXREPLACE(F269,""\D"", """")
"),"#VALUE!")</f>
        <v>#VALUE!</v>
      </c>
    </row>
    <row r="1061" spans="1:13" ht="15.75" customHeight="1" x14ac:dyDescent="0.25">
      <c r="A1061" s="1">
        <v>269</v>
      </c>
      <c r="B1061" s="2">
        <v>270</v>
      </c>
      <c r="C1061" s="2" t="s">
        <v>771</v>
      </c>
      <c r="D1061" s="2">
        <v>0.11998258915746721</v>
      </c>
      <c r="E1061" s="2">
        <v>0.50580143355093554</v>
      </c>
      <c r="F1061" s="2">
        <v>0.46444444444444438</v>
      </c>
      <c r="G1061" s="2">
        <v>0.06</v>
      </c>
      <c r="H1061" s="2">
        <v>5.7777777777777782E-2</v>
      </c>
      <c r="I1061" s="2">
        <v>0.17333333333333331</v>
      </c>
      <c r="J1061" s="2">
        <v>1.3318144853889029E-2</v>
      </c>
      <c r="K1061" s="2">
        <v>49225.799999999574</v>
      </c>
      <c r="L1061" s="2" t="s">
        <v>7820</v>
      </c>
      <c r="M1061" s="3" t="str">
        <f ca="1">IFERROR(__xludf.DUMMYFUNCTION("REGEXREPLACE(F271,""\D"", """")
"),"#VALUE!")</f>
        <v>#VALUE!</v>
      </c>
    </row>
    <row r="1062" spans="1:13" ht="15.75" customHeight="1" x14ac:dyDescent="0.25">
      <c r="A1062" s="1">
        <v>270</v>
      </c>
      <c r="B1062" s="2">
        <v>271</v>
      </c>
      <c r="C1062" s="2" t="s">
        <v>773</v>
      </c>
      <c r="D1062" s="2">
        <v>0.17762956661770299</v>
      </c>
      <c r="E1062" s="2">
        <v>0.45753784312895918</v>
      </c>
      <c r="F1062" s="2">
        <v>0.44186046511627908</v>
      </c>
      <c r="G1062" s="2">
        <v>0.1162790697674419</v>
      </c>
      <c r="H1062" s="2">
        <v>4.0697674418604647E-2</v>
      </c>
      <c r="I1062" s="2">
        <v>0.186046511627907</v>
      </c>
      <c r="J1062" s="2">
        <v>2.3024423062360359E-2</v>
      </c>
      <c r="K1062" s="2">
        <v>20343.900000000031</v>
      </c>
      <c r="L1062" s="2" t="s">
        <v>7821</v>
      </c>
      <c r="M1062" s="3" t="str">
        <f ca="1">IFERROR(__xludf.DUMMYFUNCTION("REGEXREPLACE(F272,""\D"", """")
"),"#VALUE!")</f>
        <v>#VALUE!</v>
      </c>
    </row>
    <row r="1063" spans="1:13" ht="15.75" customHeight="1" x14ac:dyDescent="0.25">
      <c r="A1063" s="1">
        <v>271</v>
      </c>
      <c r="B1063" s="2">
        <v>272</v>
      </c>
      <c r="C1063" s="2" t="s">
        <v>775</v>
      </c>
      <c r="D1063" s="2">
        <v>0.17294036921252109</v>
      </c>
      <c r="E1063" s="2">
        <v>0.26798364399811753</v>
      </c>
      <c r="F1063" s="2">
        <v>0.61111111111111116</v>
      </c>
      <c r="G1063" s="2">
        <v>0.1018518518518518</v>
      </c>
      <c r="H1063" s="2">
        <v>0.15740740740740741</v>
      </c>
      <c r="I1063" s="2">
        <v>0.25925925925925919</v>
      </c>
      <c r="J1063" s="2">
        <v>3.9772021440999658E-2</v>
      </c>
      <c r="K1063" s="2">
        <v>12702.600000000029</v>
      </c>
      <c r="L1063" s="2" t="s">
        <v>7822</v>
      </c>
      <c r="M1063" s="3" t="str">
        <f ca="1">IFERROR(__xludf.DUMMYFUNCTION("REGEXREPLACE(F273,""\D"", """")
"),"#VALUE!")</f>
        <v>#VALUE!</v>
      </c>
    </row>
    <row r="1064" spans="1:13" ht="15.75" customHeight="1" x14ac:dyDescent="0.25">
      <c r="A1064" s="1">
        <v>272</v>
      </c>
      <c r="B1064" s="2">
        <v>273</v>
      </c>
      <c r="C1064" s="2" t="s">
        <v>778</v>
      </c>
      <c r="D1064" s="2">
        <v>0.1664957329194913</v>
      </c>
      <c r="E1064" s="2">
        <v>0.1730115631381561</v>
      </c>
      <c r="F1064" s="2">
        <v>0.5796661608497724</v>
      </c>
      <c r="G1064" s="2">
        <v>0.1320182094081942</v>
      </c>
      <c r="H1064" s="2">
        <v>0.14264036418816389</v>
      </c>
      <c r="I1064" s="2">
        <v>0.30652503793626712</v>
      </c>
      <c r="J1064" s="2">
        <v>4.5104392638703389E-2</v>
      </c>
      <c r="K1064" s="2">
        <v>76695.499999999709</v>
      </c>
      <c r="L1064" s="2" t="s">
        <v>7823</v>
      </c>
      <c r="M1064" s="3" t="str">
        <f ca="1">IFERROR(__xludf.DUMMYFUNCTION("REGEXREPLACE(F274,""\D"", """")
"),"#VALUE!")</f>
        <v>#VALUE!</v>
      </c>
    </row>
    <row r="1065" spans="1:13" ht="15.75" customHeight="1" x14ac:dyDescent="0.25">
      <c r="A1065" s="1">
        <v>273</v>
      </c>
      <c r="B1065" s="2">
        <v>274</v>
      </c>
      <c r="C1065" s="2" t="s">
        <v>781</v>
      </c>
      <c r="D1065" s="2">
        <v>0.18486142545392109</v>
      </c>
      <c r="E1065" s="2">
        <v>0.1911926709314869</v>
      </c>
      <c r="F1065" s="2">
        <v>0.59615384615384615</v>
      </c>
      <c r="G1065" s="2">
        <v>0.1153846153846154</v>
      </c>
      <c r="H1065" s="2">
        <v>0.125</v>
      </c>
      <c r="I1065" s="2">
        <v>0.28846153846153838</v>
      </c>
      <c r="J1065" s="2">
        <v>3.982444589440317E-2</v>
      </c>
      <c r="K1065" s="2">
        <v>11452.10000000002</v>
      </c>
      <c r="L1065" s="2" t="s">
        <v>7824</v>
      </c>
      <c r="M1065" s="3" t="str">
        <f ca="1">IFERROR(__xludf.DUMMYFUNCTION("REGEXREPLACE(F275,""\D"", """")
"),"#VALUE!")</f>
        <v>#VALUE!</v>
      </c>
    </row>
    <row r="1066" spans="1:13" ht="15.75" customHeight="1" x14ac:dyDescent="0.25">
      <c r="A1066" s="1">
        <v>274</v>
      </c>
      <c r="B1066" s="2">
        <v>275</v>
      </c>
      <c r="C1066" s="2" t="s">
        <v>783</v>
      </c>
      <c r="D1066" s="2">
        <v>0.19810316707595821</v>
      </c>
      <c r="E1066" s="2">
        <v>0.1781002547132832</v>
      </c>
      <c r="F1066" s="2">
        <v>0.60824742268041232</v>
      </c>
      <c r="G1066" s="2">
        <v>0.1752577319587629</v>
      </c>
      <c r="H1066" s="2">
        <v>0.19587628865979381</v>
      </c>
      <c r="I1066" s="2">
        <v>0.40206185567010311</v>
      </c>
      <c r="J1066" s="2">
        <v>6.933029752289635E-2</v>
      </c>
      <c r="K1066" s="2">
        <v>11628.700000000021</v>
      </c>
      <c r="L1066" s="2" t="s">
        <v>7825</v>
      </c>
      <c r="M1066" s="3" t="str">
        <f ca="1">IFERROR(__xludf.DUMMYFUNCTION("REGEXREPLACE(F276,""\D"", """")
"),"#VALUE!")</f>
        <v>#VALUE!</v>
      </c>
    </row>
    <row r="1067" spans="1:13" ht="15.75" customHeight="1" x14ac:dyDescent="0.25">
      <c r="A1067" s="1">
        <v>276</v>
      </c>
      <c r="B1067" s="2">
        <v>277</v>
      </c>
      <c r="C1067" s="2" t="s">
        <v>788</v>
      </c>
      <c r="D1067" s="2">
        <v>0.23062662590305971</v>
      </c>
      <c r="E1067" s="2">
        <v>9.4805930134283831E-2</v>
      </c>
      <c r="F1067" s="2">
        <v>0.5864197530864198</v>
      </c>
      <c r="G1067" s="2">
        <v>8.0246913580246909E-2</v>
      </c>
      <c r="H1067" s="2">
        <v>0.23456790123456789</v>
      </c>
      <c r="I1067" s="2">
        <v>0.34567901234567899</v>
      </c>
      <c r="J1067" s="2">
        <v>5.9509159261448841E-2</v>
      </c>
      <c r="K1067" s="2">
        <v>18713.30000000001</v>
      </c>
      <c r="L1067" s="2" t="s">
        <v>7827</v>
      </c>
      <c r="M1067" s="3" t="str">
        <f ca="1">IFERROR(__xludf.DUMMYFUNCTION("REGEXREPLACE(F278,""\D"", """")
"),"#VALUE!")</f>
        <v>#VALUE!</v>
      </c>
    </row>
    <row r="1068" spans="1:13" ht="15.75" customHeight="1" x14ac:dyDescent="0.25">
      <c r="A1068" s="1">
        <v>283</v>
      </c>
      <c r="B1068" s="2">
        <v>284</v>
      </c>
      <c r="C1068" s="2" t="s">
        <v>810</v>
      </c>
      <c r="D1068" s="2">
        <v>0.21182434235099509</v>
      </c>
      <c r="E1068" s="2">
        <v>0.1357620665069624</v>
      </c>
      <c r="F1068" s="2">
        <v>0.56944444444444442</v>
      </c>
      <c r="G1068" s="2">
        <v>0.1388888888888889</v>
      </c>
      <c r="H1068" s="2">
        <v>0.1388888888888889</v>
      </c>
      <c r="I1068" s="2">
        <v>0.31944444444444442</v>
      </c>
      <c r="J1068" s="2">
        <v>5.1634637271160522E-2</v>
      </c>
      <c r="K1068" s="2">
        <v>8250.5000000000055</v>
      </c>
      <c r="L1068" s="2" t="s">
        <v>7834</v>
      </c>
      <c r="M1068" s="3" t="str">
        <f ca="1">IFERROR(__xludf.DUMMYFUNCTION("REGEXREPLACE(F285,""\D"", """")
"),"#VALUE!")</f>
        <v>#VALUE!</v>
      </c>
    </row>
    <row r="1069" spans="1:13" ht="15.75" customHeight="1" x14ac:dyDescent="0.25">
      <c r="A1069" s="1">
        <v>285</v>
      </c>
      <c r="B1069" s="2">
        <v>286</v>
      </c>
      <c r="C1069" s="2" t="s">
        <v>816</v>
      </c>
      <c r="D1069" s="2">
        <v>0.21097824968022399</v>
      </c>
      <c r="E1069" s="2">
        <v>0.18742890384505989</v>
      </c>
      <c r="F1069" s="2">
        <v>0.59322033898305082</v>
      </c>
      <c r="G1069" s="2">
        <v>0.15254237288135589</v>
      </c>
      <c r="H1069" s="2">
        <v>0.10169491525423729</v>
      </c>
      <c r="I1069" s="2">
        <v>0.28813559322033899</v>
      </c>
      <c r="J1069" s="2">
        <v>4.3178481103548758E-2</v>
      </c>
      <c r="K1069" s="2">
        <v>6472.4000000000033</v>
      </c>
      <c r="L1069" s="2" t="s">
        <v>7836</v>
      </c>
      <c r="M1069" s="3" t="str">
        <f ca="1">IFERROR(__xludf.DUMMYFUNCTION("REGEXREPLACE(F287,""\D"", """")
"),"#VALUE!")</f>
        <v>#VALUE!</v>
      </c>
    </row>
    <row r="1070" spans="1:13" ht="15.75" customHeight="1" x14ac:dyDescent="0.25">
      <c r="A1070" s="1">
        <v>286</v>
      </c>
      <c r="B1070" s="2">
        <v>287</v>
      </c>
      <c r="C1070" s="2" t="s">
        <v>819</v>
      </c>
      <c r="D1070" s="2">
        <v>0.18167979178987431</v>
      </c>
      <c r="E1070" s="2">
        <v>0.158557953322678</v>
      </c>
      <c r="F1070" s="2">
        <v>0.63855421686746983</v>
      </c>
      <c r="G1070" s="2">
        <v>0.14457831325301199</v>
      </c>
      <c r="H1070" s="2">
        <v>0.1204819277108434</v>
      </c>
      <c r="I1070" s="2">
        <v>0.30722891566265059</v>
      </c>
      <c r="J1070" s="2">
        <v>4.5293817146171762E-2</v>
      </c>
      <c r="K1070" s="2">
        <v>17479.500000000011</v>
      </c>
      <c r="L1070" s="2" t="s">
        <v>7837</v>
      </c>
      <c r="M1070" s="3" t="str">
        <f ca="1">IFERROR(__xludf.DUMMYFUNCTION("REGEXREPLACE(F288,""\D"", """")
"),"#VALUE!")</f>
        <v>#VALUE!</v>
      </c>
    </row>
    <row r="1071" spans="1:13" ht="15.75" customHeight="1" x14ac:dyDescent="0.25">
      <c r="A1071" s="1">
        <v>287</v>
      </c>
      <c r="B1071" s="2">
        <v>288</v>
      </c>
      <c r="C1071" s="2" t="s">
        <v>822</v>
      </c>
      <c r="D1071" s="2">
        <v>0.1791419648888917</v>
      </c>
      <c r="E1071" s="2">
        <v>0.1940042177487358</v>
      </c>
      <c r="F1071" s="2">
        <v>0.58041958041958042</v>
      </c>
      <c r="G1071" s="2">
        <v>9.4405594405594401E-2</v>
      </c>
      <c r="H1071" s="2">
        <v>0.13286713286713289</v>
      </c>
      <c r="I1071" s="2">
        <v>0.26923076923076922</v>
      </c>
      <c r="J1071" s="2">
        <v>3.8578147045384772E-2</v>
      </c>
      <c r="K1071" s="2">
        <v>31270.29999999989</v>
      </c>
      <c r="L1071" s="2" t="s">
        <v>7838</v>
      </c>
      <c r="M1071" s="3" t="str">
        <f ca="1">IFERROR(__xludf.DUMMYFUNCTION("REGEXREPLACE(F289,""\D"", """")
"),"#VALUE!")</f>
        <v>#VALUE!</v>
      </c>
    </row>
    <row r="1072" spans="1:13" ht="15.75" customHeight="1" x14ac:dyDescent="0.25">
      <c r="A1072" s="1">
        <v>288</v>
      </c>
      <c r="B1072" s="2">
        <v>289</v>
      </c>
      <c r="C1072" s="2" t="s">
        <v>825</v>
      </c>
      <c r="D1072" s="2">
        <v>0.16853947863474991</v>
      </c>
      <c r="E1072" s="2">
        <v>0.20307503512081901</v>
      </c>
      <c r="F1072" s="2">
        <v>0.59533073929961089</v>
      </c>
      <c r="G1072" s="2">
        <v>0.13618677042801561</v>
      </c>
      <c r="H1072" s="2">
        <v>0.1284046692607004</v>
      </c>
      <c r="I1072" s="2">
        <v>0.2723735408560311</v>
      </c>
      <c r="J1072" s="2">
        <v>4.3001937479429563E-2</v>
      </c>
      <c r="K1072" s="2">
        <v>29111.299999999959</v>
      </c>
      <c r="L1072" s="2" t="s">
        <v>7839</v>
      </c>
      <c r="M1072" s="3" t="str">
        <f ca="1">IFERROR(__xludf.DUMMYFUNCTION("REGEXREPLACE(F290,""\D"", """")
"),"#VALUE!")</f>
        <v>#VALUE!</v>
      </c>
    </row>
    <row r="1073" spans="1:13" ht="15.75" customHeight="1" x14ac:dyDescent="0.25">
      <c r="A1073" s="1">
        <v>289</v>
      </c>
      <c r="B1073" s="2">
        <v>290</v>
      </c>
      <c r="C1073" s="2" t="s">
        <v>828</v>
      </c>
      <c r="D1073" s="2">
        <v>0.200678979353485</v>
      </c>
      <c r="E1073" s="2">
        <v>0.51460364705311545</v>
      </c>
      <c r="F1073" s="2">
        <v>0.41322314049586778</v>
      </c>
      <c r="G1073" s="2">
        <v>7.43801652892562E-2</v>
      </c>
      <c r="H1073" s="2">
        <v>7.43801652892562E-2</v>
      </c>
      <c r="I1073" s="2">
        <v>0.16528925619834711</v>
      </c>
      <c r="J1073" s="2">
        <v>2.4898565674427751E-2</v>
      </c>
      <c r="K1073" s="2">
        <v>13593.500000000029</v>
      </c>
      <c r="L1073" s="2" t="s">
        <v>7840</v>
      </c>
      <c r="M1073" s="3" t="str">
        <f ca="1">IFERROR(__xludf.DUMMYFUNCTION("REGEXREPLACE(F291,""\D"", """")
"),"#VALUE!")</f>
        <v>#VALUE!</v>
      </c>
    </row>
    <row r="1074" spans="1:13" ht="15.75" customHeight="1" x14ac:dyDescent="0.25">
      <c r="A1074" s="1">
        <v>291</v>
      </c>
      <c r="B1074" s="2">
        <v>292</v>
      </c>
      <c r="C1074" s="2" t="s">
        <v>834</v>
      </c>
      <c r="D1074" s="2">
        <v>0.14054811315065979</v>
      </c>
      <c r="E1074" s="2">
        <v>0.60130227274862558</v>
      </c>
      <c r="F1074" s="2">
        <v>0.45217391304347831</v>
      </c>
      <c r="G1074" s="2">
        <v>0.1043478260869565</v>
      </c>
      <c r="H1074" s="2">
        <v>5.2173913043478258E-2</v>
      </c>
      <c r="I1074" s="2">
        <v>0.17391304347826089</v>
      </c>
      <c r="J1074" s="2">
        <v>1.949036185770742E-2</v>
      </c>
      <c r="K1074" s="2">
        <v>26864.500000000011</v>
      </c>
      <c r="L1074" s="2" t="s">
        <v>7842</v>
      </c>
      <c r="M1074" s="3" t="str">
        <f ca="1">IFERROR(__xludf.DUMMYFUNCTION("REGEXREPLACE(F293,""\D"", """")
"),"#VALUE!")</f>
        <v>#VALUE!</v>
      </c>
    </row>
    <row r="1075" spans="1:13" ht="15.75" customHeight="1" x14ac:dyDescent="0.25">
      <c r="A1075" s="1">
        <v>293</v>
      </c>
      <c r="B1075" s="2">
        <v>294</v>
      </c>
      <c r="C1075" s="2" t="s">
        <v>840</v>
      </c>
      <c r="D1075" s="2">
        <v>0.14797671974854321</v>
      </c>
      <c r="E1075" s="2">
        <v>0.20026454705508079</v>
      </c>
      <c r="F1075" s="2">
        <v>0.59128065395095364</v>
      </c>
      <c r="G1075" s="2">
        <v>0.11444141689373299</v>
      </c>
      <c r="H1075" s="2">
        <v>0.14986376021798359</v>
      </c>
      <c r="I1075" s="2">
        <v>0.29155313351498641</v>
      </c>
      <c r="J1075" s="2">
        <v>3.7776903418419001E-2</v>
      </c>
      <c r="K1075" s="2">
        <v>43011.799999999726</v>
      </c>
      <c r="L1075" s="2" t="s">
        <v>7844</v>
      </c>
      <c r="M1075" s="3" t="str">
        <f ca="1">IFERROR(__xludf.DUMMYFUNCTION("REGEXREPLACE(F295,""\D"", """")
"),"#VALUE!")</f>
        <v>#VALUE!</v>
      </c>
    </row>
    <row r="1076" spans="1:13" ht="15.75" customHeight="1" x14ac:dyDescent="0.25">
      <c r="A1076" s="1">
        <v>294</v>
      </c>
      <c r="B1076" s="2">
        <v>295</v>
      </c>
      <c r="C1076" s="2" t="s">
        <v>842</v>
      </c>
      <c r="D1076" s="2">
        <v>0.17501547210795201</v>
      </c>
      <c r="E1076" s="2">
        <v>0.1673247794352927</v>
      </c>
      <c r="F1076" s="2">
        <v>0.6157407407407407</v>
      </c>
      <c r="G1076" s="2">
        <v>0.1018518518518518</v>
      </c>
      <c r="H1076" s="2">
        <v>0.15046296296296299</v>
      </c>
      <c r="I1076" s="2">
        <v>0.2986111111111111</v>
      </c>
      <c r="J1076" s="2">
        <v>4.2352157514031263E-2</v>
      </c>
      <c r="K1076" s="2">
        <v>49760.699999999597</v>
      </c>
      <c r="L1076" s="2" t="s">
        <v>7845</v>
      </c>
      <c r="M1076" s="3" t="str">
        <f ca="1">IFERROR(__xludf.DUMMYFUNCTION("REGEXREPLACE(F296,""\D"", """")
"),"#VALUE!")</f>
        <v>#VALUE!</v>
      </c>
    </row>
    <row r="1077" spans="1:13" ht="15.75" customHeight="1" x14ac:dyDescent="0.25">
      <c r="A1077" s="1">
        <v>295</v>
      </c>
      <c r="B1077" s="2">
        <v>296</v>
      </c>
      <c r="C1077" s="2" t="s">
        <v>845</v>
      </c>
      <c r="D1077" s="2">
        <v>0.284583905000098</v>
      </c>
      <c r="E1077" s="2">
        <v>0.95724230567815605</v>
      </c>
      <c r="F1077" s="2">
        <v>0.43697478991596639</v>
      </c>
      <c r="G1077" s="2">
        <v>4.2016806722689079E-2</v>
      </c>
      <c r="H1077" s="2">
        <v>1.680672268907563E-2</v>
      </c>
      <c r="I1077" s="2">
        <v>0.1008403361344538</v>
      </c>
      <c r="J1077" s="2">
        <v>9.3316686174791802E-3</v>
      </c>
      <c r="K1077" s="2">
        <v>12719.70000000003</v>
      </c>
      <c r="L1077" s="2" t="s">
        <v>7846</v>
      </c>
      <c r="M1077" s="3" t="str">
        <f ca="1">IFERROR(__xludf.DUMMYFUNCTION("REGEXREPLACE(F297,""\D"", """")
"),"#VALUE!")</f>
        <v>#VALUE!</v>
      </c>
    </row>
    <row r="1078" spans="1:13" ht="15.75" customHeight="1" x14ac:dyDescent="0.25">
      <c r="A1078" s="1">
        <v>296</v>
      </c>
      <c r="B1078" s="2">
        <v>297</v>
      </c>
      <c r="C1078" s="2" t="s">
        <v>847</v>
      </c>
      <c r="D1078" s="2">
        <v>0.22752692150802251</v>
      </c>
      <c r="E1078" s="2">
        <v>0.98056575509426858</v>
      </c>
      <c r="F1078" s="2">
        <v>0.42241379310344829</v>
      </c>
      <c r="G1078" s="2">
        <v>4.3103448275862072E-2</v>
      </c>
      <c r="H1078" s="2">
        <v>1.7241379310344831E-2</v>
      </c>
      <c r="I1078" s="2">
        <v>8.6206896551724144E-2</v>
      </c>
      <c r="J1078" s="2">
        <v>7.6541226361215809E-3</v>
      </c>
      <c r="K1078" s="2">
        <v>12747.20000000003</v>
      </c>
      <c r="L1078" s="2" t="s">
        <v>7847</v>
      </c>
      <c r="M1078" s="3" t="str">
        <f ca="1">IFERROR(__xludf.DUMMYFUNCTION("REGEXREPLACE(F298,""\D"", """")
"),"#VALUE!")</f>
        <v>#VALUE!</v>
      </c>
    </row>
    <row r="1079" spans="1:13" ht="15.75" customHeight="1" x14ac:dyDescent="0.25">
      <c r="A1079" s="1">
        <v>297</v>
      </c>
      <c r="B1079" s="2">
        <v>298</v>
      </c>
      <c r="C1079" s="2" t="s">
        <v>849</v>
      </c>
      <c r="D1079" s="2">
        <v>0.15074759795448039</v>
      </c>
      <c r="E1079" s="2">
        <v>0.16451191481953681</v>
      </c>
      <c r="F1079" s="2">
        <v>0.60256410256410253</v>
      </c>
      <c r="G1079" s="2">
        <v>0.1185897435897436</v>
      </c>
      <c r="H1079" s="2">
        <v>0.14423076923076919</v>
      </c>
      <c r="I1079" s="2">
        <v>0.29807692307692307</v>
      </c>
      <c r="J1079" s="2">
        <v>3.8261392308380278E-2</v>
      </c>
      <c r="K1079" s="2">
        <v>34561.199999999859</v>
      </c>
      <c r="L1079" s="2" t="s">
        <v>7848</v>
      </c>
      <c r="M1079" s="3" t="str">
        <f ca="1">IFERROR(__xludf.DUMMYFUNCTION("REGEXREPLACE(F299,""\D"", """")
"),"#VALUE!")</f>
        <v>#VALUE!</v>
      </c>
    </row>
    <row r="1080" spans="1:13" ht="15.75" customHeight="1" x14ac:dyDescent="0.25">
      <c r="A1080" s="1">
        <v>301</v>
      </c>
      <c r="B1080" s="2">
        <v>302</v>
      </c>
      <c r="C1080" s="2" t="s">
        <v>862</v>
      </c>
      <c r="D1080" s="2">
        <v>0.1098187184255788</v>
      </c>
      <c r="E1080" s="2">
        <v>0.20719637272957059</v>
      </c>
      <c r="F1080" s="2">
        <v>0.63529411764705879</v>
      </c>
      <c r="G1080" s="2">
        <v>0.1372549019607843</v>
      </c>
      <c r="H1080" s="2">
        <v>0.1333333333333333</v>
      </c>
      <c r="I1080" s="2">
        <v>0.30980392156862752</v>
      </c>
      <c r="J1080" s="2">
        <v>2.869196456418021E-2</v>
      </c>
      <c r="K1080" s="2">
        <v>28659.699999999979</v>
      </c>
      <c r="L1080" s="2" t="s">
        <v>7852</v>
      </c>
      <c r="M1080" s="3" t="str">
        <f ca="1">IFERROR(__xludf.DUMMYFUNCTION("REGEXREPLACE(F303,""\D"", """")
"),"#VALUE!")</f>
        <v>#VALUE!</v>
      </c>
    </row>
    <row r="1081" spans="1:13" ht="15.75" customHeight="1" x14ac:dyDescent="0.25">
      <c r="A1081" s="1">
        <v>302</v>
      </c>
      <c r="B1081" s="2">
        <v>303</v>
      </c>
      <c r="C1081" s="2" t="s">
        <v>865</v>
      </c>
      <c r="D1081" s="2">
        <v>0.13914218162520611</v>
      </c>
      <c r="E1081" s="2">
        <v>0.19376304157721741</v>
      </c>
      <c r="F1081" s="2">
        <v>0.58858267716535428</v>
      </c>
      <c r="G1081" s="2">
        <v>0.1181102362204724</v>
      </c>
      <c r="H1081" s="2">
        <v>0.15944881889763779</v>
      </c>
      <c r="I1081" s="2">
        <v>0.29921259842519687</v>
      </c>
      <c r="J1081" s="2">
        <v>3.7511243386200953E-2</v>
      </c>
      <c r="K1081" s="2">
        <v>56735.999999999462</v>
      </c>
      <c r="L1081" s="2" t="s">
        <v>7853</v>
      </c>
      <c r="M1081" s="3" t="str">
        <f ca="1">IFERROR(__xludf.DUMMYFUNCTION("REGEXREPLACE(F304,""\D"", """")
"),"#VALUE!")</f>
        <v>#VALUE!</v>
      </c>
    </row>
    <row r="1082" spans="1:13" ht="15.75" customHeight="1" x14ac:dyDescent="0.25">
      <c r="A1082" s="1">
        <v>305</v>
      </c>
      <c r="B1082" s="2">
        <v>306</v>
      </c>
      <c r="C1082" s="2" t="s">
        <v>874</v>
      </c>
      <c r="D1082" s="2">
        <v>0.14446271515653</v>
      </c>
      <c r="E1082" s="2">
        <v>0.1855833712430236</v>
      </c>
      <c r="F1082" s="2">
        <v>0.5535714285714286</v>
      </c>
      <c r="G1082" s="2">
        <v>0.1160714285714286</v>
      </c>
      <c r="H1082" s="2">
        <v>0.20535714285714279</v>
      </c>
      <c r="I1082" s="2">
        <v>0.33035714285714279</v>
      </c>
      <c r="J1082" s="2">
        <v>4.1302935684773452E-2</v>
      </c>
      <c r="K1082" s="2">
        <v>13582.100000000029</v>
      </c>
      <c r="L1082" s="2" t="s">
        <v>7856</v>
      </c>
      <c r="M1082" s="3" t="str">
        <f ca="1">IFERROR(__xludf.DUMMYFUNCTION("REGEXREPLACE(F307,""\D"", """")
"),"#VALUE!")</f>
        <v>#VALUE!</v>
      </c>
    </row>
    <row r="1083" spans="1:13" ht="15.75" customHeight="1" x14ac:dyDescent="0.25">
      <c r="A1083" s="1">
        <v>306</v>
      </c>
      <c r="B1083" s="2">
        <v>307</v>
      </c>
      <c r="C1083" s="2" t="s">
        <v>876</v>
      </c>
      <c r="D1083" s="2">
        <v>0.15131029923109371</v>
      </c>
      <c r="E1083" s="2">
        <v>0.13984157548709711</v>
      </c>
      <c r="F1083" s="2">
        <v>0.61965811965811968</v>
      </c>
      <c r="G1083" s="2">
        <v>0.1495726495726496</v>
      </c>
      <c r="H1083" s="2">
        <v>0.1837606837606838</v>
      </c>
      <c r="I1083" s="2">
        <v>0.38034188034188032</v>
      </c>
      <c r="J1083" s="2">
        <v>4.872980767012966E-2</v>
      </c>
      <c r="K1083" s="2">
        <v>27266.2</v>
      </c>
      <c r="L1083" s="2" t="s">
        <v>7857</v>
      </c>
      <c r="M1083" s="3" t="str">
        <f ca="1">IFERROR(__xludf.DUMMYFUNCTION("REGEXREPLACE(F308,""\D"", """")
"),"#VALUE!")</f>
        <v>#VALUE!</v>
      </c>
    </row>
    <row r="1084" spans="1:13" ht="15.75" customHeight="1" x14ac:dyDescent="0.25">
      <c r="A1084" s="1">
        <v>307</v>
      </c>
      <c r="B1084" s="2">
        <v>308</v>
      </c>
      <c r="C1084" s="2" t="s">
        <v>879</v>
      </c>
      <c r="D1084" s="2">
        <v>0.16371507386069201</v>
      </c>
      <c r="E1084" s="2">
        <v>0.26082015832162941</v>
      </c>
      <c r="F1084" s="2">
        <v>0.5743944636678201</v>
      </c>
      <c r="G1084" s="2">
        <v>0.1072664359861592</v>
      </c>
      <c r="H1084" s="2">
        <v>0.1211072664359862</v>
      </c>
      <c r="I1084" s="2">
        <v>0.26297577854671278</v>
      </c>
      <c r="J1084" s="2">
        <v>3.6606605726600808E-2</v>
      </c>
      <c r="K1084" s="2">
        <v>66720.399999999616</v>
      </c>
      <c r="L1084" s="2" t="s">
        <v>7858</v>
      </c>
      <c r="M1084" s="3" t="str">
        <f ca="1">IFERROR(__xludf.DUMMYFUNCTION("REGEXREPLACE(F309,""\D"", """")
"),"#VALUE!")</f>
        <v>#VALUE!</v>
      </c>
    </row>
    <row r="1085" spans="1:13" ht="15.75" customHeight="1" x14ac:dyDescent="0.25">
      <c r="A1085" s="1">
        <v>308</v>
      </c>
      <c r="B1085" s="2">
        <v>309</v>
      </c>
      <c r="C1085" s="2" t="s">
        <v>881</v>
      </c>
      <c r="D1085" s="2">
        <v>0.18849010661971269</v>
      </c>
      <c r="E1085" s="2">
        <v>0.29766685012595229</v>
      </c>
      <c r="F1085" s="2">
        <v>0.54921020656136088</v>
      </c>
      <c r="G1085" s="2">
        <v>0.1081409477521264</v>
      </c>
      <c r="H1085" s="2">
        <v>0.10935601458080189</v>
      </c>
      <c r="I1085" s="2">
        <v>0.24422843256379101</v>
      </c>
      <c r="J1085" s="2">
        <v>4.0404582779608081E-2</v>
      </c>
      <c r="K1085" s="2">
        <v>91285.999999999942</v>
      </c>
      <c r="L1085" s="2" t="s">
        <v>7859</v>
      </c>
      <c r="M1085" s="3" t="str">
        <f ca="1">IFERROR(__xludf.DUMMYFUNCTION("REGEXREPLACE(F310,""\D"", """")
"),"#VALUE!")</f>
        <v>#VALUE!</v>
      </c>
    </row>
    <row r="1086" spans="1:13" ht="15.75" customHeight="1" x14ac:dyDescent="0.25">
      <c r="A1086" s="1">
        <v>309</v>
      </c>
      <c r="B1086" s="2">
        <v>310</v>
      </c>
      <c r="C1086" s="2" t="s">
        <v>883</v>
      </c>
      <c r="D1086" s="2">
        <v>0.15767331538822529</v>
      </c>
      <c r="E1086" s="2">
        <v>0.238822702865641</v>
      </c>
      <c r="F1086" s="2">
        <v>0.62146892655367236</v>
      </c>
      <c r="G1086" s="2">
        <v>9.3220338983050849E-2</v>
      </c>
      <c r="H1086" s="2">
        <v>0.1186440677966102</v>
      </c>
      <c r="I1086" s="2">
        <v>0.25141242937853109</v>
      </c>
      <c r="J1086" s="2">
        <v>3.2031292971059937E-2</v>
      </c>
      <c r="K1086" s="2">
        <v>38513.99999999976</v>
      </c>
      <c r="L1086" s="2" t="s">
        <v>7860</v>
      </c>
      <c r="M1086" s="3" t="str">
        <f ca="1">IFERROR(__xludf.DUMMYFUNCTION("REGEXREPLACE(F311,""\D"", """")
"),"#VALUE!")</f>
        <v>#VALUE!</v>
      </c>
    </row>
    <row r="1087" spans="1:13" ht="15.75" customHeight="1" x14ac:dyDescent="0.25">
      <c r="A1087" s="1">
        <v>310</v>
      </c>
      <c r="B1087" s="2">
        <v>311</v>
      </c>
      <c r="C1087" s="2" t="s">
        <v>885</v>
      </c>
      <c r="D1087" s="2">
        <v>0.14330979404258021</v>
      </c>
      <c r="E1087" s="2">
        <v>0.22108762585777381</v>
      </c>
      <c r="F1087" s="2">
        <v>0.60881542699724522</v>
      </c>
      <c r="G1087" s="2">
        <v>9.6418732782369149E-2</v>
      </c>
      <c r="H1087" s="2">
        <v>0.1212121212121212</v>
      </c>
      <c r="I1087" s="2">
        <v>0.2479338842975207</v>
      </c>
      <c r="J1087" s="2">
        <v>2.9985845588843998E-2</v>
      </c>
      <c r="K1087" s="2">
        <v>40692.999999999753</v>
      </c>
      <c r="L1087" s="2" t="s">
        <v>7861</v>
      </c>
      <c r="M1087" s="3" t="str">
        <f ca="1">IFERROR(__xludf.DUMMYFUNCTION("REGEXREPLACE(F312,""\D"", """")
"),"#VALUE!")</f>
        <v>#VALUE!</v>
      </c>
    </row>
    <row r="1088" spans="1:13" ht="15.75" customHeight="1" x14ac:dyDescent="0.25">
      <c r="A1088" s="1">
        <v>311</v>
      </c>
      <c r="B1088" s="2">
        <v>312</v>
      </c>
      <c r="C1088" s="2" t="s">
        <v>887</v>
      </c>
      <c r="D1088" s="2">
        <v>0.25185476441317223</v>
      </c>
      <c r="E1088" s="2">
        <v>0.12915733411903199</v>
      </c>
      <c r="F1088" s="2">
        <v>0.56204379562043794</v>
      </c>
      <c r="G1088" s="2">
        <v>0.18248175182481749</v>
      </c>
      <c r="H1088" s="2">
        <v>0.1240875912408759</v>
      </c>
      <c r="I1088" s="2">
        <v>0.32116788321167877</v>
      </c>
      <c r="J1088" s="2">
        <v>7.1349743183265008E-2</v>
      </c>
      <c r="K1088" s="2">
        <v>16422.400000000031</v>
      </c>
      <c r="L1088" s="2" t="s">
        <v>7862</v>
      </c>
      <c r="M1088" s="3" t="str">
        <f ca="1">IFERROR(__xludf.DUMMYFUNCTION("REGEXREPLACE(F313,""\D"", """")
"),"#VALUE!")</f>
        <v>#VALUE!</v>
      </c>
    </row>
    <row r="1089" spans="1:13" ht="15.75" customHeight="1" x14ac:dyDescent="0.25">
      <c r="A1089" s="1">
        <v>312</v>
      </c>
      <c r="B1089" s="2">
        <v>313</v>
      </c>
      <c r="C1089" s="2" t="s">
        <v>889</v>
      </c>
      <c r="D1089" s="2">
        <v>0.20579681439034039</v>
      </c>
      <c r="E1089" s="2">
        <v>0.23784198856961</v>
      </c>
      <c r="F1089" s="2">
        <v>0.58524173027989823</v>
      </c>
      <c r="G1089" s="2">
        <v>0.1145038167938931</v>
      </c>
      <c r="H1089" s="2">
        <v>0.1399491094147583</v>
      </c>
      <c r="I1089" s="2">
        <v>0.29007633587786258</v>
      </c>
      <c r="J1089" s="2">
        <v>5.0826187892651191E-2</v>
      </c>
      <c r="K1089" s="2">
        <v>46051.099999999678</v>
      </c>
      <c r="L1089" s="2" t="s">
        <v>7863</v>
      </c>
      <c r="M1089" s="3" t="str">
        <f ca="1">IFERROR(__xludf.DUMMYFUNCTION("REGEXREPLACE(F314,""\D"", """")
"),"#VALUE!")</f>
        <v>#VALUE!</v>
      </c>
    </row>
    <row r="1090" spans="1:13" ht="15.75" customHeight="1" x14ac:dyDescent="0.25">
      <c r="A1090" s="1">
        <v>315</v>
      </c>
      <c r="B1090" s="2">
        <v>316</v>
      </c>
      <c r="C1090" s="2" t="s">
        <v>900</v>
      </c>
      <c r="D1090" s="2">
        <v>0.22127914942311519</v>
      </c>
      <c r="E1090" s="2">
        <v>0.22691885315661689</v>
      </c>
      <c r="F1090" s="2">
        <v>0.51048951048951052</v>
      </c>
      <c r="G1090" s="2">
        <v>0.1048951048951049</v>
      </c>
      <c r="H1090" s="2">
        <v>0.13286713286713289</v>
      </c>
      <c r="I1090" s="2">
        <v>0.25874125874125881</v>
      </c>
      <c r="J1090" s="2">
        <v>4.8301850811082868E-2</v>
      </c>
      <c r="K1090" s="2">
        <v>17311.50000000004</v>
      </c>
      <c r="L1090" s="2" t="s">
        <v>7866</v>
      </c>
      <c r="M1090" s="3" t="str">
        <f ca="1">IFERROR(__xludf.DUMMYFUNCTION("REGEXREPLACE(F317,""\D"", """")
"),"#VALUE!")</f>
        <v>#VALUE!</v>
      </c>
    </row>
    <row r="1091" spans="1:13" ht="15.75" customHeight="1" x14ac:dyDescent="0.25">
      <c r="A1091" s="1">
        <v>316</v>
      </c>
      <c r="B1091" s="2">
        <v>317</v>
      </c>
      <c r="C1091" s="2" t="s">
        <v>902</v>
      </c>
      <c r="D1091" s="2">
        <v>0.157137751713983</v>
      </c>
      <c r="E1091" s="2">
        <v>5.9719199326269859E-2</v>
      </c>
      <c r="F1091" s="2">
        <v>0.64150943396226412</v>
      </c>
      <c r="G1091" s="2">
        <v>0.169811320754717</v>
      </c>
      <c r="H1091" s="2">
        <v>0.20754716981132079</v>
      </c>
      <c r="I1091" s="2">
        <v>0.39622641509433959</v>
      </c>
      <c r="J1091" s="2">
        <v>5.5972458879991263E-2</v>
      </c>
      <c r="K1091" s="2">
        <v>12217.300000000019</v>
      </c>
      <c r="L1091" s="2" t="s">
        <v>7867</v>
      </c>
      <c r="M1091" s="3" t="str">
        <f ca="1">IFERROR(__xludf.DUMMYFUNCTION("REGEXREPLACE(F318,""\D"", """")
"),"#VALUE!")</f>
        <v>#VALUE!</v>
      </c>
    </row>
    <row r="1092" spans="1:13" ht="15.75" customHeight="1" x14ac:dyDescent="0.25">
      <c r="A1092" s="1">
        <v>317</v>
      </c>
      <c r="B1092" s="2">
        <v>318</v>
      </c>
      <c r="C1092" s="2" t="s">
        <v>905</v>
      </c>
      <c r="D1092" s="2">
        <v>0.21154740841266809</v>
      </c>
      <c r="E1092" s="2">
        <v>0.1110568383098072</v>
      </c>
      <c r="F1092" s="2">
        <v>0.52777777777777779</v>
      </c>
      <c r="G1092" s="2">
        <v>0.18055555555555561</v>
      </c>
      <c r="H1092" s="2">
        <v>0.1111111111111111</v>
      </c>
      <c r="I1092" s="2">
        <v>0.31944444444444442</v>
      </c>
      <c r="J1092" s="2">
        <v>5.2582640097989922E-2</v>
      </c>
      <c r="K1092" s="2">
        <v>8649.4000000000069</v>
      </c>
      <c r="L1092" s="2" t="s">
        <v>7868</v>
      </c>
      <c r="M1092" s="3" t="str">
        <f ca="1">IFERROR(__xludf.DUMMYFUNCTION("REGEXREPLACE(F319,""\D"", """")
"),"#VALUE!")</f>
        <v>#VALUE!</v>
      </c>
    </row>
    <row r="1093" spans="1:13" ht="15.75" customHeight="1" x14ac:dyDescent="0.25">
      <c r="A1093" s="1">
        <v>320</v>
      </c>
      <c r="B1093" s="2">
        <v>321</v>
      </c>
      <c r="C1093" s="2" t="s">
        <v>913</v>
      </c>
      <c r="D1093" s="2">
        <v>0.129577809602021</v>
      </c>
      <c r="E1093" s="2">
        <v>0.20597112460753991</v>
      </c>
      <c r="F1093" s="2">
        <v>0.62903225806451613</v>
      </c>
      <c r="G1093" s="2">
        <v>0.1397849462365591</v>
      </c>
      <c r="H1093" s="2">
        <v>0.1344086021505376</v>
      </c>
      <c r="I1093" s="2">
        <v>0.30645161290322581</v>
      </c>
      <c r="J1093" s="2">
        <v>3.38717222866598E-2</v>
      </c>
      <c r="K1093" s="2">
        <v>20793.60000000002</v>
      </c>
      <c r="L1093" s="2" t="s">
        <v>7871</v>
      </c>
      <c r="M1093" s="3" t="str">
        <f ca="1">IFERROR(__xludf.DUMMYFUNCTION("REGEXREPLACE(F322,""\D"", """")
"),"#VALUE!")</f>
        <v>#VALUE!</v>
      </c>
    </row>
    <row r="1094" spans="1:13" ht="15.75" customHeight="1" x14ac:dyDescent="0.25">
      <c r="A1094" s="1">
        <v>321</v>
      </c>
      <c r="B1094" s="2">
        <v>322</v>
      </c>
      <c r="C1094" s="2" t="s">
        <v>916</v>
      </c>
      <c r="D1094" s="2">
        <v>0.28476631168271499</v>
      </c>
      <c r="E1094" s="2">
        <v>0.13016438840551531</v>
      </c>
      <c r="F1094" s="2">
        <v>0.5446428571428571</v>
      </c>
      <c r="G1094" s="2">
        <v>0.1785714285714286</v>
      </c>
      <c r="H1094" s="2">
        <v>0.1785714285714286</v>
      </c>
      <c r="I1094" s="2">
        <v>0.36607142857142849</v>
      </c>
      <c r="J1094" s="2">
        <v>9.6568208915041781E-2</v>
      </c>
      <c r="K1094" s="2">
        <v>13605.30000000003</v>
      </c>
      <c r="L1094" s="2" t="s">
        <v>7872</v>
      </c>
      <c r="M1094" s="3" t="str">
        <f ca="1">IFERROR(__xludf.DUMMYFUNCTION("REGEXREPLACE(F323,""\D"", """")
"),"#VALUE!")</f>
        <v>#VALUE!</v>
      </c>
    </row>
    <row r="1095" spans="1:13" ht="15.75" customHeight="1" x14ac:dyDescent="0.25">
      <c r="A1095" s="1">
        <v>322</v>
      </c>
      <c r="B1095" s="2">
        <v>323</v>
      </c>
      <c r="C1095" s="2" t="s">
        <v>918</v>
      </c>
      <c r="D1095" s="2">
        <v>0.2305102725637149</v>
      </c>
      <c r="E1095" s="2">
        <v>0.16116323975851959</v>
      </c>
      <c r="F1095" s="2">
        <v>0.64827586206896548</v>
      </c>
      <c r="G1095" s="2">
        <v>0.14482758620689659</v>
      </c>
      <c r="H1095" s="2">
        <v>0.16551724137931029</v>
      </c>
      <c r="I1095" s="2">
        <v>0.32413793103448268</v>
      </c>
      <c r="J1095" s="2">
        <v>6.7809366968101525E-2</v>
      </c>
      <c r="K1095" s="2">
        <v>16658.800000000028</v>
      </c>
      <c r="L1095" s="2" t="s">
        <v>7873</v>
      </c>
      <c r="M1095" s="3" t="str">
        <f ca="1">IFERROR(__xludf.DUMMYFUNCTION("REGEXREPLACE(F324,""\D"", """")
"),"#VALUE!")</f>
        <v>#VALUE!</v>
      </c>
    </row>
    <row r="1096" spans="1:13" ht="15.75" customHeight="1" x14ac:dyDescent="0.25">
      <c r="A1096" s="1">
        <v>324</v>
      </c>
      <c r="B1096" s="2">
        <v>325</v>
      </c>
      <c r="C1096" s="2" t="s">
        <v>924</v>
      </c>
      <c r="D1096" s="2">
        <v>0.18465318262780181</v>
      </c>
      <c r="E1096" s="2">
        <v>0.11233069874845079</v>
      </c>
      <c r="F1096" s="2">
        <v>0.6</v>
      </c>
      <c r="G1096" s="2">
        <v>0.13200000000000001</v>
      </c>
      <c r="H1096" s="2">
        <v>0.184</v>
      </c>
      <c r="I1096" s="2">
        <v>0.34399999999999997</v>
      </c>
      <c r="J1096" s="2">
        <v>5.5750321410383302E-2</v>
      </c>
      <c r="K1096" s="2">
        <v>29244.899999999991</v>
      </c>
      <c r="L1096" s="2" t="s">
        <v>7875</v>
      </c>
      <c r="M1096" s="3" t="str">
        <f ca="1">IFERROR(__xludf.DUMMYFUNCTION("REGEXREPLACE(F326,""\D"", """")
"),"#VALUE!")</f>
        <v>#VALUE!</v>
      </c>
    </row>
    <row r="1097" spans="1:13" ht="15.75" customHeight="1" x14ac:dyDescent="0.25">
      <c r="A1097" s="1">
        <v>325</v>
      </c>
      <c r="B1097" s="2">
        <v>326</v>
      </c>
      <c r="C1097" s="2" t="s">
        <v>927</v>
      </c>
      <c r="D1097" s="2">
        <v>0.1753875454903446</v>
      </c>
      <c r="E1097" s="2">
        <v>0.22828461446938161</v>
      </c>
      <c r="F1097" s="2">
        <v>0.6171875</v>
      </c>
      <c r="G1097" s="2">
        <v>9.8958333333333329E-2</v>
      </c>
      <c r="H1097" s="2">
        <v>0.15364583333333329</v>
      </c>
      <c r="I1097" s="2">
        <v>0.28125</v>
      </c>
      <c r="J1097" s="2">
        <v>4.2153821859950272E-2</v>
      </c>
      <c r="K1097" s="2">
        <v>43450.999999999687</v>
      </c>
      <c r="L1097" s="2" t="s">
        <v>7876</v>
      </c>
      <c r="M1097" s="3" t="str">
        <f ca="1">IFERROR(__xludf.DUMMYFUNCTION("REGEXREPLACE(F327,""\D"", """")
"),"#VALUE!")</f>
        <v>#VALUE!</v>
      </c>
    </row>
    <row r="1098" spans="1:13" ht="15.75" customHeight="1" x14ac:dyDescent="0.25">
      <c r="A1098" s="1">
        <v>327</v>
      </c>
      <c r="B1098" s="2">
        <v>328</v>
      </c>
      <c r="C1098" s="2" t="s">
        <v>934</v>
      </c>
      <c r="D1098" s="2">
        <v>0.16076951089791761</v>
      </c>
      <c r="E1098" s="2">
        <v>0.1100880264515066</v>
      </c>
      <c r="F1098" s="2">
        <v>0.60493827160493829</v>
      </c>
      <c r="G1098" s="2">
        <v>0.1111111111111111</v>
      </c>
      <c r="H1098" s="2">
        <v>0.1728395061728395</v>
      </c>
      <c r="I1098" s="2">
        <v>0.35802469135802473</v>
      </c>
      <c r="J1098" s="2">
        <v>3.9615710692230202E-2</v>
      </c>
      <c r="K1098" s="2">
        <v>9725.4000000000087</v>
      </c>
      <c r="L1098" s="2" t="s">
        <v>7878</v>
      </c>
      <c r="M1098" s="3" t="str">
        <f ca="1">IFERROR(__xludf.DUMMYFUNCTION("REGEXREPLACE(F329,""\D"", """")
"),"#VALUE!")</f>
        <v>#VALUE!</v>
      </c>
    </row>
    <row r="1099" spans="1:13" ht="15.75" customHeight="1" x14ac:dyDescent="0.25">
      <c r="A1099" s="1">
        <v>328</v>
      </c>
      <c r="B1099" s="2">
        <v>329</v>
      </c>
      <c r="C1099" s="2" t="s">
        <v>936</v>
      </c>
      <c r="D1099" s="2">
        <v>0.24062007088703291</v>
      </c>
      <c r="E1099" s="2">
        <v>0.15298250863259641</v>
      </c>
      <c r="F1099" s="2">
        <v>0.55902777777777779</v>
      </c>
      <c r="G1099" s="2">
        <v>0.1701388888888889</v>
      </c>
      <c r="H1099" s="2">
        <v>0.14930555555555561</v>
      </c>
      <c r="I1099" s="2">
        <v>0.33680555555555558</v>
      </c>
      <c r="J1099" s="2">
        <v>7.4864454337928099E-2</v>
      </c>
      <c r="K1099" s="2">
        <v>34761.199999999903</v>
      </c>
      <c r="L1099" s="2" t="s">
        <v>7879</v>
      </c>
      <c r="M1099" s="3" t="str">
        <f ca="1">IFERROR(__xludf.DUMMYFUNCTION("REGEXREPLACE(F330,""\D"", """")
"),"#VALUE!")</f>
        <v>#VALUE!</v>
      </c>
    </row>
    <row r="1100" spans="1:13" ht="15.75" customHeight="1" x14ac:dyDescent="0.25">
      <c r="A1100" s="1">
        <v>329</v>
      </c>
      <c r="B1100" s="2">
        <v>330</v>
      </c>
      <c r="C1100" s="2" t="s">
        <v>938</v>
      </c>
      <c r="D1100" s="2">
        <v>0.13849433906882411</v>
      </c>
      <c r="E1100" s="2">
        <v>0.21031189221058599</v>
      </c>
      <c r="F1100" s="2">
        <v>0.60371517027863775</v>
      </c>
      <c r="G1100" s="2">
        <v>0.1207430340557276</v>
      </c>
      <c r="H1100" s="2">
        <v>0.13931888544891641</v>
      </c>
      <c r="I1100" s="2">
        <v>0.28482972136222912</v>
      </c>
      <c r="J1100" s="2">
        <v>3.4887903741829263E-2</v>
      </c>
      <c r="K1100" s="2">
        <v>35634.89999999982</v>
      </c>
      <c r="L1100" s="2" t="s">
        <v>7880</v>
      </c>
      <c r="M1100" s="3" t="str">
        <f ca="1">IFERROR(__xludf.DUMMYFUNCTION("REGEXREPLACE(F331,""\D"", """")
"),"#VALUE!")</f>
        <v>#VALUE!</v>
      </c>
    </row>
    <row r="1101" spans="1:13" ht="15.75" customHeight="1" x14ac:dyDescent="0.25">
      <c r="A1101" s="1">
        <v>331</v>
      </c>
      <c r="B1101" s="2">
        <v>332</v>
      </c>
      <c r="C1101" s="2" t="s">
        <v>944</v>
      </c>
      <c r="D1101" s="2">
        <v>0.2105160973103124</v>
      </c>
      <c r="E1101" s="2">
        <v>0.1475626276102058</v>
      </c>
      <c r="F1101" s="2">
        <v>0.57939914163090134</v>
      </c>
      <c r="G1101" s="2">
        <v>0.1158798283261803</v>
      </c>
      <c r="H1101" s="2">
        <v>0.18884120171673821</v>
      </c>
      <c r="I1101" s="2">
        <v>0.33905579399141628</v>
      </c>
      <c r="J1101" s="2">
        <v>5.9924914955152092E-2</v>
      </c>
      <c r="K1101" s="2">
        <v>27049.499999999989</v>
      </c>
      <c r="L1101" s="2" t="s">
        <v>7882</v>
      </c>
      <c r="M1101" s="3" t="str">
        <f ca="1">IFERROR(__xludf.DUMMYFUNCTION("REGEXREPLACE(F333,""\D"", """")
"),"#VALUE!")</f>
        <v>#VALUE!</v>
      </c>
    </row>
    <row r="1102" spans="1:13" ht="15.75" customHeight="1" x14ac:dyDescent="0.25">
      <c r="A1102" s="1">
        <v>333</v>
      </c>
      <c r="B1102" s="2">
        <v>334</v>
      </c>
      <c r="C1102" s="2" t="s">
        <v>950</v>
      </c>
      <c r="D1102" s="2">
        <v>0.18023843006947379</v>
      </c>
      <c r="E1102" s="2">
        <v>0.17160150693981671</v>
      </c>
      <c r="F1102" s="2">
        <v>0.62337662337662336</v>
      </c>
      <c r="G1102" s="2">
        <v>7.792207792207792E-2</v>
      </c>
      <c r="H1102" s="2">
        <v>0.24675324675324681</v>
      </c>
      <c r="I1102" s="2">
        <v>0.35064935064935071</v>
      </c>
      <c r="J1102" s="2">
        <v>4.3815762534198187E-2</v>
      </c>
      <c r="K1102" s="2">
        <v>8702.0000000000109</v>
      </c>
      <c r="L1102" s="2" t="s">
        <v>7884</v>
      </c>
      <c r="M1102" s="3" t="str">
        <f ca="1">IFERROR(__xludf.DUMMYFUNCTION("REGEXREPLACE(F335,""\D"", """")
"),"#VALUE!")</f>
        <v>#VALUE!</v>
      </c>
    </row>
    <row r="1103" spans="1:13" ht="15.75" customHeight="1" x14ac:dyDescent="0.25">
      <c r="A1103" s="1">
        <v>334</v>
      </c>
      <c r="B1103" s="2">
        <v>335</v>
      </c>
      <c r="C1103" s="2" t="s">
        <v>952</v>
      </c>
      <c r="D1103" s="2">
        <v>0.1521910096412375</v>
      </c>
      <c r="E1103" s="2">
        <v>0.17567748510345271</v>
      </c>
      <c r="F1103" s="2">
        <v>0.58730158730158732</v>
      </c>
      <c r="G1103" s="2">
        <v>0.10119047619047621</v>
      </c>
      <c r="H1103" s="2">
        <v>0.13293650793650791</v>
      </c>
      <c r="I1103" s="2">
        <v>0.29166666666666669</v>
      </c>
      <c r="J1103" s="2">
        <v>3.4566312747220572E-2</v>
      </c>
      <c r="K1103" s="2">
        <v>56756.599999999467</v>
      </c>
      <c r="L1103" s="2" t="s">
        <v>7885</v>
      </c>
      <c r="M1103" s="3" t="str">
        <f ca="1">IFERROR(__xludf.DUMMYFUNCTION("REGEXREPLACE(F336,""\D"", """")
"),"#VALUE!")</f>
        <v>#VALUE!</v>
      </c>
    </row>
    <row r="1104" spans="1:13" ht="15.75" customHeight="1" x14ac:dyDescent="0.25">
      <c r="A1104" s="1">
        <v>335</v>
      </c>
      <c r="B1104" s="2">
        <v>336</v>
      </c>
      <c r="C1104" s="2" t="s">
        <v>955</v>
      </c>
      <c r="D1104" s="2">
        <v>0.14799011478337629</v>
      </c>
      <c r="E1104" s="2">
        <v>0.61985496824787056</v>
      </c>
      <c r="F1104" s="2">
        <v>0.44692737430167601</v>
      </c>
      <c r="G1104" s="2">
        <v>6.9832402234636867E-2</v>
      </c>
      <c r="H1104" s="2">
        <v>3.9106145251396648E-2</v>
      </c>
      <c r="I1104" s="2">
        <v>0.14804469273743021</v>
      </c>
      <c r="J1104" s="2">
        <v>1.4571148696458961E-2</v>
      </c>
      <c r="K1104" s="2">
        <v>41524.499999999753</v>
      </c>
      <c r="L1104" s="2" t="s">
        <v>7886</v>
      </c>
      <c r="M1104" s="3" t="str">
        <f ca="1">IFERROR(__xludf.DUMMYFUNCTION("REGEXREPLACE(F337,""\D"", """")
"),"#VALUE!")</f>
        <v>#VALUE!</v>
      </c>
    </row>
    <row r="1105" spans="1:13" ht="15.75" customHeight="1" x14ac:dyDescent="0.25">
      <c r="A1105" s="1">
        <v>336</v>
      </c>
      <c r="B1105" s="2">
        <v>337</v>
      </c>
      <c r="C1105" s="2" t="s">
        <v>957</v>
      </c>
      <c r="D1105" s="2">
        <v>0.1532140366174819</v>
      </c>
      <c r="E1105" s="2">
        <v>0.14657062563216769</v>
      </c>
      <c r="F1105" s="2">
        <v>0.62436548223350252</v>
      </c>
      <c r="G1105" s="2">
        <v>0.1116751269035533</v>
      </c>
      <c r="H1105" s="2">
        <v>0.13197969543147209</v>
      </c>
      <c r="I1105" s="2">
        <v>0.29949238578680198</v>
      </c>
      <c r="J1105" s="2">
        <v>3.525361406449843E-2</v>
      </c>
      <c r="K1105" s="2">
        <v>22634.700000000012</v>
      </c>
      <c r="L1105" s="2" t="s">
        <v>7887</v>
      </c>
      <c r="M1105" s="3" t="str">
        <f ca="1">IFERROR(__xludf.DUMMYFUNCTION("REGEXREPLACE(F338,""\D"", """")
"),"#VALUE!")</f>
        <v>#VALUE!</v>
      </c>
    </row>
    <row r="1106" spans="1:13" ht="15.75" customHeight="1" x14ac:dyDescent="0.25">
      <c r="A1106" s="1">
        <v>338</v>
      </c>
      <c r="B1106" s="2">
        <v>339</v>
      </c>
      <c r="C1106" s="2" t="s">
        <v>963</v>
      </c>
      <c r="D1106" s="2">
        <v>0.20495899556793071</v>
      </c>
      <c r="E1106" s="2">
        <v>0.1425220767834201</v>
      </c>
      <c r="F1106" s="2">
        <v>0.58585858585858586</v>
      </c>
      <c r="G1106" s="2">
        <v>0.10101010101010099</v>
      </c>
      <c r="H1106" s="2">
        <v>0.14141414141414141</v>
      </c>
      <c r="I1106" s="2">
        <v>0.29292929292929287</v>
      </c>
      <c r="J1106" s="2">
        <v>4.3671122038787147E-2</v>
      </c>
      <c r="K1106" s="2">
        <v>11105.10000000002</v>
      </c>
      <c r="L1106" s="2" t="s">
        <v>7889</v>
      </c>
      <c r="M1106" s="3" t="str">
        <f ca="1">IFERROR(__xludf.DUMMYFUNCTION("REGEXREPLACE(F340,""\D"", """")
"),"#VALUE!")</f>
        <v>#VALUE!</v>
      </c>
    </row>
    <row r="1107" spans="1:13" ht="15.75" customHeight="1" x14ac:dyDescent="0.25">
      <c r="A1107" s="1">
        <v>340</v>
      </c>
      <c r="B1107" s="2">
        <v>341</v>
      </c>
      <c r="C1107" s="2" t="s">
        <v>969</v>
      </c>
      <c r="D1107" s="2">
        <v>0.21924324914526741</v>
      </c>
      <c r="E1107" s="2">
        <v>0.20014533767268339</v>
      </c>
      <c r="F1107" s="2">
        <v>0.59893048128342241</v>
      </c>
      <c r="G1107" s="2">
        <v>0.1229946524064171</v>
      </c>
      <c r="H1107" s="2">
        <v>0.13368983957219249</v>
      </c>
      <c r="I1107" s="2">
        <v>0.27540106951871662</v>
      </c>
      <c r="J1107" s="2">
        <v>5.4807709344133232E-2</v>
      </c>
      <c r="K1107" s="2">
        <v>43340.599999999737</v>
      </c>
      <c r="L1107" s="2" t="s">
        <v>7891</v>
      </c>
      <c r="M1107" s="3" t="str">
        <f ca="1">IFERROR(__xludf.DUMMYFUNCTION("REGEXREPLACE(F342,""\D"", """")
"),"#VALUE!")</f>
        <v>#VALUE!</v>
      </c>
    </row>
    <row r="1108" spans="1:13" ht="15.75" customHeight="1" x14ac:dyDescent="0.25">
      <c r="A1108" s="1">
        <v>343</v>
      </c>
      <c r="B1108" s="2">
        <v>344</v>
      </c>
      <c r="C1108" s="2" t="s">
        <v>978</v>
      </c>
      <c r="D1108" s="2">
        <v>0.1474064864690163</v>
      </c>
      <c r="E1108" s="2">
        <v>0.19111848236958731</v>
      </c>
      <c r="F1108" s="2">
        <v>0.59665871121718372</v>
      </c>
      <c r="G1108" s="2">
        <v>0.11933174224343671</v>
      </c>
      <c r="H1108" s="2">
        <v>0.13365155131264919</v>
      </c>
      <c r="I1108" s="2">
        <v>0.30071599045346059</v>
      </c>
      <c r="J1108" s="2">
        <v>3.6374630411963482E-2</v>
      </c>
      <c r="K1108" s="2">
        <v>48057.599999999613</v>
      </c>
      <c r="L1108" s="2" t="s">
        <v>7894</v>
      </c>
      <c r="M1108" s="3" t="str">
        <f ca="1">IFERROR(__xludf.DUMMYFUNCTION("REGEXREPLACE(F345,""\D"", """")
"),"#VALUE!")</f>
        <v>#VALUE!</v>
      </c>
    </row>
    <row r="1109" spans="1:13" ht="15.75" customHeight="1" x14ac:dyDescent="0.25">
      <c r="A1109" s="1">
        <v>344</v>
      </c>
      <c r="B1109" s="2">
        <v>345</v>
      </c>
      <c r="C1109" s="2" t="s">
        <v>981</v>
      </c>
      <c r="D1109" s="2">
        <v>0.19590413102205209</v>
      </c>
      <c r="E1109" s="2">
        <v>0.24362864027913431</v>
      </c>
      <c r="F1109" s="2">
        <v>0.6216216216216216</v>
      </c>
      <c r="G1109" s="2">
        <v>0.1148648648648649</v>
      </c>
      <c r="H1109" s="2">
        <v>0.1283783783783784</v>
      </c>
      <c r="I1109" s="2">
        <v>0.27027027027027029</v>
      </c>
      <c r="J1109" s="2">
        <v>4.4233071678642141E-2</v>
      </c>
      <c r="K1109" s="2">
        <v>16164.10000000002</v>
      </c>
      <c r="L1109" s="2" t="s">
        <v>7895</v>
      </c>
      <c r="M1109" s="3" t="str">
        <f ca="1">IFERROR(__xludf.DUMMYFUNCTION("REGEXREPLACE(F346,""\D"", """")
"),"#VALUE!")</f>
        <v>#VALUE!</v>
      </c>
    </row>
    <row r="1110" spans="1:13" ht="15.75" customHeight="1" x14ac:dyDescent="0.25">
      <c r="A1110" s="1">
        <v>345</v>
      </c>
      <c r="B1110" s="2">
        <v>346</v>
      </c>
      <c r="C1110" s="2" t="s">
        <v>984</v>
      </c>
      <c r="D1110" s="2">
        <v>0.20261133894818059</v>
      </c>
      <c r="E1110" s="2">
        <v>0.1902190999427161</v>
      </c>
      <c r="F1110" s="2">
        <v>0.58181818181818179</v>
      </c>
      <c r="G1110" s="2">
        <v>0.1393939393939394</v>
      </c>
      <c r="H1110" s="2">
        <v>0.1393939393939394</v>
      </c>
      <c r="I1110" s="2">
        <v>0.29696969696969699</v>
      </c>
      <c r="J1110" s="2">
        <v>5.3594037554635349E-2</v>
      </c>
      <c r="K1110" s="2">
        <v>19226.00000000004</v>
      </c>
      <c r="L1110" s="2" t="s">
        <v>7896</v>
      </c>
      <c r="M1110" s="3" t="str">
        <f ca="1">IFERROR(__xludf.DUMMYFUNCTION("REGEXREPLACE(F347,""\D"", """")
"),"#VALUE!")</f>
        <v>#VALUE!</v>
      </c>
    </row>
    <row r="1111" spans="1:13" ht="15.75" customHeight="1" x14ac:dyDescent="0.25">
      <c r="A1111" s="1">
        <v>346</v>
      </c>
      <c r="B1111" s="2">
        <v>347</v>
      </c>
      <c r="C1111" s="2" t="s">
        <v>986</v>
      </c>
      <c r="D1111" s="2">
        <v>0.197095882329128</v>
      </c>
      <c r="E1111" s="2">
        <v>0.1769037248007814</v>
      </c>
      <c r="F1111" s="2">
        <v>0.59090909090909094</v>
      </c>
      <c r="G1111" s="2">
        <v>0.1136363636363636</v>
      </c>
      <c r="H1111" s="2">
        <v>0.17045454545454539</v>
      </c>
      <c r="I1111" s="2">
        <v>0.34090909090909088</v>
      </c>
      <c r="J1111" s="2">
        <v>4.9325528591255122E-2</v>
      </c>
      <c r="K1111" s="2">
        <v>10517.700000000021</v>
      </c>
      <c r="L1111" s="2" t="s">
        <v>7897</v>
      </c>
      <c r="M1111" s="3" t="str">
        <f ca="1">IFERROR(__xludf.DUMMYFUNCTION("REGEXREPLACE(F348,""\D"", """")
"),"#VALUE!")</f>
        <v>#VALUE!</v>
      </c>
    </row>
    <row r="1112" spans="1:13" ht="15.75" customHeight="1" x14ac:dyDescent="0.25">
      <c r="A1112" s="1">
        <v>347</v>
      </c>
      <c r="B1112" s="2">
        <v>348</v>
      </c>
      <c r="C1112" s="2" t="s">
        <v>989</v>
      </c>
      <c r="D1112" s="2">
        <v>0.1250550268272739</v>
      </c>
      <c r="E1112" s="2">
        <v>0.22337606115485259</v>
      </c>
      <c r="F1112" s="2">
        <v>0.5757575757575758</v>
      </c>
      <c r="G1112" s="2">
        <v>7.0707070707070704E-2</v>
      </c>
      <c r="H1112" s="2">
        <v>0.20202020202020199</v>
      </c>
      <c r="I1112" s="2">
        <v>0.30303030303030298</v>
      </c>
      <c r="J1112" s="2">
        <v>2.7019700294030589E-2</v>
      </c>
      <c r="K1112" s="2">
        <v>11377.300000000019</v>
      </c>
      <c r="L1112" s="2" t="s">
        <v>7898</v>
      </c>
      <c r="M1112" s="3" t="str">
        <f ca="1">IFERROR(__xludf.DUMMYFUNCTION("REGEXREPLACE(F349,""\D"", """")
"),"#VALUE!")</f>
        <v>#VALUE!</v>
      </c>
    </row>
    <row r="1113" spans="1:13" ht="15.75" customHeight="1" x14ac:dyDescent="0.25">
      <c r="A1113" s="1">
        <v>348</v>
      </c>
      <c r="B1113" s="2">
        <v>349</v>
      </c>
      <c r="C1113" s="2" t="s">
        <v>991</v>
      </c>
      <c r="D1113" s="2">
        <v>0.16749095046632259</v>
      </c>
      <c r="E1113" s="2">
        <v>0.24769564803707081</v>
      </c>
      <c r="F1113" s="2">
        <v>0.61748633879781423</v>
      </c>
      <c r="G1113" s="2">
        <v>0.13661202185792351</v>
      </c>
      <c r="H1113" s="2">
        <v>0.1147540983606557</v>
      </c>
      <c r="I1113" s="2">
        <v>0.27868852459016391</v>
      </c>
      <c r="J1113" s="2">
        <v>3.9673026822003139E-2</v>
      </c>
      <c r="K1113" s="2">
        <v>21072.60000000002</v>
      </c>
      <c r="L1113" s="2" t="s">
        <v>7899</v>
      </c>
      <c r="M1113" s="3" t="str">
        <f ca="1">IFERROR(__xludf.DUMMYFUNCTION("REGEXREPLACE(F350,""\D"", """")
"),"#VALUE!")</f>
        <v>#VALUE!</v>
      </c>
    </row>
    <row r="1114" spans="1:13" ht="15.75" customHeight="1" x14ac:dyDescent="0.25">
      <c r="A1114" s="1">
        <v>349</v>
      </c>
      <c r="B1114" s="2">
        <v>350</v>
      </c>
      <c r="C1114" s="2" t="s">
        <v>993</v>
      </c>
      <c r="D1114" s="2">
        <v>0.2262488052272702</v>
      </c>
      <c r="E1114" s="2">
        <v>0.16171048454698239</v>
      </c>
      <c r="F1114" s="2">
        <v>0.57731958762886593</v>
      </c>
      <c r="G1114" s="2">
        <v>0.16494845360824739</v>
      </c>
      <c r="H1114" s="2">
        <v>0.1752577319587629</v>
      </c>
      <c r="I1114" s="2">
        <v>0.35051546391752569</v>
      </c>
      <c r="J1114" s="2">
        <v>7.1993456251165766E-2</v>
      </c>
      <c r="K1114" s="2">
        <v>11915.40000000002</v>
      </c>
      <c r="L1114" s="2" t="s">
        <v>7900</v>
      </c>
      <c r="M1114" s="3" t="str">
        <f ca="1">IFERROR(__xludf.DUMMYFUNCTION("REGEXREPLACE(F351,""\D"", """")
"),"#VALUE!")</f>
        <v>#VALUE!</v>
      </c>
    </row>
    <row r="1115" spans="1:13" ht="15.75" customHeight="1" x14ac:dyDescent="0.25">
      <c r="A1115" s="1">
        <v>350</v>
      </c>
      <c r="B1115" s="2">
        <v>351</v>
      </c>
      <c r="C1115" s="2" t="s">
        <v>995</v>
      </c>
      <c r="D1115" s="2">
        <v>0.14819973895458111</v>
      </c>
      <c r="E1115" s="2">
        <v>0.28760426565692898</v>
      </c>
      <c r="F1115" s="2">
        <v>0.56122448979591832</v>
      </c>
      <c r="G1115" s="2">
        <v>0.16326530612244899</v>
      </c>
      <c r="H1115" s="2">
        <v>6.1224489795918373E-2</v>
      </c>
      <c r="I1115" s="2">
        <v>0.26530612244897961</v>
      </c>
      <c r="J1115" s="2">
        <v>2.6334402380807351E-2</v>
      </c>
      <c r="K1115" s="2">
        <v>11193.10000000002</v>
      </c>
      <c r="L1115" s="2" t="s">
        <v>7901</v>
      </c>
      <c r="M1115" s="3" t="str">
        <f ca="1">IFERROR(__xludf.DUMMYFUNCTION("REGEXREPLACE(F352,""\D"", """")
"),"#VALUE!")</f>
        <v>#VALUE!</v>
      </c>
    </row>
    <row r="1116" spans="1:13" ht="15.75" customHeight="1" x14ac:dyDescent="0.25">
      <c r="A1116" s="1">
        <v>352</v>
      </c>
      <c r="B1116" s="2">
        <v>353</v>
      </c>
      <c r="C1116" s="2" t="s">
        <v>1002</v>
      </c>
      <c r="D1116" s="2">
        <v>0.19483857327336609</v>
      </c>
      <c r="E1116" s="2">
        <v>0.2322645212290497</v>
      </c>
      <c r="F1116" s="2">
        <v>0.57272727272727275</v>
      </c>
      <c r="G1116" s="2">
        <v>0.10606060606060611</v>
      </c>
      <c r="H1116" s="2">
        <v>0.11212121212121209</v>
      </c>
      <c r="I1116" s="2">
        <v>0.25454545454545452</v>
      </c>
      <c r="J1116" s="2">
        <v>4.0961565549805748E-2</v>
      </c>
      <c r="K1116" s="2">
        <v>36354.999999999804</v>
      </c>
      <c r="L1116" s="2" t="s">
        <v>7903</v>
      </c>
      <c r="M1116" s="3" t="str">
        <f ca="1">IFERROR(__xludf.DUMMYFUNCTION("REGEXREPLACE(F354,""\D"", """")
"),"#VALUE!")</f>
        <v>#VALUE!</v>
      </c>
    </row>
    <row r="1117" spans="1:13" ht="15.75" customHeight="1" x14ac:dyDescent="0.25">
      <c r="A1117" s="1">
        <v>353</v>
      </c>
      <c r="B1117" s="2">
        <v>354</v>
      </c>
      <c r="C1117" s="2" t="s">
        <v>1004</v>
      </c>
      <c r="D1117" s="2">
        <v>0.15517114399114831</v>
      </c>
      <c r="E1117" s="2">
        <v>0.18865640837074901</v>
      </c>
      <c r="F1117" s="2">
        <v>0.56448202959830862</v>
      </c>
      <c r="G1117" s="2">
        <v>9.5137420718816063E-2</v>
      </c>
      <c r="H1117" s="2">
        <v>0.14587737843551801</v>
      </c>
      <c r="I1117" s="2">
        <v>0.29598308668076112</v>
      </c>
      <c r="J1117" s="2">
        <v>3.5794770935858873E-2</v>
      </c>
      <c r="K1117" s="2">
        <v>53996.799999999501</v>
      </c>
      <c r="L1117" s="2" t="s">
        <v>7904</v>
      </c>
      <c r="M1117" s="3" t="str">
        <f ca="1">IFERROR(__xludf.DUMMYFUNCTION("REGEXREPLACE(F355,""\D"", """")
"),"#VALUE!")</f>
        <v>#VALUE!</v>
      </c>
    </row>
    <row r="1118" spans="1:13" ht="15.75" customHeight="1" x14ac:dyDescent="0.25">
      <c r="A1118" s="1">
        <v>355</v>
      </c>
      <c r="B1118" s="2">
        <v>356</v>
      </c>
      <c r="C1118" s="2" t="s">
        <v>1010</v>
      </c>
      <c r="D1118" s="2">
        <v>0.18056929527117069</v>
      </c>
      <c r="E1118" s="2">
        <v>0.6786015694494133</v>
      </c>
      <c r="F1118" s="2">
        <v>0.51973684210526316</v>
      </c>
      <c r="G1118" s="2">
        <v>7.0175438596491224E-2</v>
      </c>
      <c r="H1118" s="2">
        <v>5.0438596491228067E-2</v>
      </c>
      <c r="I1118" s="2">
        <v>0.14912280701754391</v>
      </c>
      <c r="J1118" s="2">
        <v>2.0438397812083519E-2</v>
      </c>
      <c r="K1118" s="2">
        <v>49641.899999999572</v>
      </c>
      <c r="L1118" s="2" t="s">
        <v>7906</v>
      </c>
      <c r="M1118" s="3" t="str">
        <f ca="1">IFERROR(__xludf.DUMMYFUNCTION("REGEXREPLACE(F357,""\D"", """")
"),"#VALUE!")</f>
        <v>#VALUE!</v>
      </c>
    </row>
    <row r="1119" spans="1:13" ht="15.75" customHeight="1" x14ac:dyDescent="0.25">
      <c r="A1119" s="1">
        <v>356</v>
      </c>
      <c r="B1119" s="2">
        <v>357</v>
      </c>
      <c r="C1119" s="2" t="s">
        <v>1012</v>
      </c>
      <c r="D1119" s="2">
        <v>0.20634323185166839</v>
      </c>
      <c r="E1119" s="2">
        <v>0.2325453631657024</v>
      </c>
      <c r="F1119" s="2">
        <v>0.55140186915887845</v>
      </c>
      <c r="G1119" s="2">
        <v>6.5420560747663545E-2</v>
      </c>
      <c r="H1119" s="2">
        <v>0.15887850467289719</v>
      </c>
      <c r="I1119" s="2">
        <v>0.27102803738317749</v>
      </c>
      <c r="J1119" s="2">
        <v>3.7726766477738913E-2</v>
      </c>
      <c r="K1119" s="2">
        <v>12203.50000000002</v>
      </c>
      <c r="L1119" s="2" t="s">
        <v>7907</v>
      </c>
      <c r="M1119" s="3" t="str">
        <f ca="1">IFERROR(__xludf.DUMMYFUNCTION("REGEXREPLACE(F358,""\D"", """")
"),"#VALUE!")</f>
        <v>#VALUE!</v>
      </c>
    </row>
    <row r="1120" spans="1:13" ht="15.75" customHeight="1" x14ac:dyDescent="0.25">
      <c r="A1120" s="1">
        <v>358</v>
      </c>
      <c r="B1120" s="2">
        <v>359</v>
      </c>
      <c r="C1120" s="2" t="s">
        <v>1018</v>
      </c>
      <c r="D1120" s="2">
        <v>0.14005065433519609</v>
      </c>
      <c r="E1120" s="2">
        <v>0.1587872713216727</v>
      </c>
      <c r="F1120" s="2">
        <v>0.61344537815126055</v>
      </c>
      <c r="G1120" s="2">
        <v>0.1470588235294118</v>
      </c>
      <c r="H1120" s="2">
        <v>0.13865546218487401</v>
      </c>
      <c r="I1120" s="2">
        <v>0.31932773109243701</v>
      </c>
      <c r="J1120" s="2">
        <v>3.8639294288976153E-2</v>
      </c>
      <c r="K1120" s="2">
        <v>27023.5</v>
      </c>
      <c r="L1120" s="2" t="s">
        <v>7909</v>
      </c>
      <c r="M1120" s="3" t="str">
        <f ca="1">IFERROR(__xludf.DUMMYFUNCTION("REGEXREPLACE(F360,""\D"", """")
"),"#VALUE!")</f>
        <v>#VALUE!</v>
      </c>
    </row>
    <row r="1121" spans="1:13" ht="15.75" customHeight="1" x14ac:dyDescent="0.25">
      <c r="A1121" s="1">
        <v>359</v>
      </c>
      <c r="B1121" s="2">
        <v>360</v>
      </c>
      <c r="C1121" s="2" t="s">
        <v>1020</v>
      </c>
      <c r="D1121" s="2">
        <v>0.17840963095053591</v>
      </c>
      <c r="E1121" s="2">
        <v>0.18473786504307721</v>
      </c>
      <c r="F1121" s="2">
        <v>0.61038961038961037</v>
      </c>
      <c r="G1121" s="2">
        <v>0.1082251082251082</v>
      </c>
      <c r="H1121" s="2">
        <v>0.16017316017316019</v>
      </c>
      <c r="I1121" s="2">
        <v>0.29870129870129869</v>
      </c>
      <c r="J1121" s="2">
        <v>4.5079913915251291E-2</v>
      </c>
      <c r="K1121" s="2">
        <v>26685.899999999991</v>
      </c>
      <c r="L1121" s="2" t="s">
        <v>7910</v>
      </c>
      <c r="M1121" s="3" t="str">
        <f ca="1">IFERROR(__xludf.DUMMYFUNCTION("REGEXREPLACE(F361,""\D"", """")
"),"#VALUE!")</f>
        <v>#VALUE!</v>
      </c>
    </row>
    <row r="1122" spans="1:13" ht="15.75" customHeight="1" x14ac:dyDescent="0.25">
      <c r="A1122" s="1">
        <v>360</v>
      </c>
      <c r="B1122" s="2">
        <v>361</v>
      </c>
      <c r="C1122" s="2" t="s">
        <v>1022</v>
      </c>
      <c r="D1122" s="2">
        <v>0.16133647498794609</v>
      </c>
      <c r="E1122" s="2">
        <v>0.16633186719297419</v>
      </c>
      <c r="F1122" s="2">
        <v>0.59330143540669855</v>
      </c>
      <c r="G1122" s="2">
        <v>0.1196172248803828</v>
      </c>
      <c r="H1122" s="2">
        <v>0.16267942583732059</v>
      </c>
      <c r="I1122" s="2">
        <v>0.32057416267942579</v>
      </c>
      <c r="J1122" s="2">
        <v>4.3145668887766678E-2</v>
      </c>
      <c r="K1122" s="2">
        <v>24130.2</v>
      </c>
      <c r="L1122" s="2" t="s">
        <v>7911</v>
      </c>
      <c r="M1122" s="3" t="str">
        <f ca="1">IFERROR(__xludf.DUMMYFUNCTION("REGEXREPLACE(F362,""\D"", """")
"),"#VALUE!")</f>
        <v>#VALUE!</v>
      </c>
    </row>
    <row r="1123" spans="1:13" ht="15.75" customHeight="1" x14ac:dyDescent="0.25">
      <c r="A1123" s="1">
        <v>361</v>
      </c>
      <c r="B1123" s="2">
        <v>362</v>
      </c>
      <c r="C1123" s="2" t="s">
        <v>1024</v>
      </c>
      <c r="D1123" s="2">
        <v>0.18155810496541941</v>
      </c>
      <c r="E1123" s="2">
        <v>0.24794414065935089</v>
      </c>
      <c r="F1123" s="2">
        <v>0.58241758241758246</v>
      </c>
      <c r="G1123" s="2">
        <v>9.1575091575091569E-2</v>
      </c>
      <c r="H1123" s="2">
        <v>0.1062271062271062</v>
      </c>
      <c r="I1123" s="2">
        <v>0.24542124542124541</v>
      </c>
      <c r="J1123" s="2">
        <v>3.4038384267943138E-2</v>
      </c>
      <c r="K1123" s="2">
        <v>29659.999999999942</v>
      </c>
      <c r="L1123" s="2" t="s">
        <v>7912</v>
      </c>
      <c r="M1123" s="3" t="str">
        <f ca="1">IFERROR(__xludf.DUMMYFUNCTION("REGEXREPLACE(F363,""\D"", """")
"),"#VALUE!")</f>
        <v>#VALUE!</v>
      </c>
    </row>
    <row r="1124" spans="1:13" ht="15.75" customHeight="1" x14ac:dyDescent="0.25">
      <c r="A1124" s="1">
        <v>362</v>
      </c>
      <c r="B1124" s="2">
        <v>363</v>
      </c>
      <c r="C1124" s="2" t="s">
        <v>1026</v>
      </c>
      <c r="D1124" s="2">
        <v>0.2073846283732807</v>
      </c>
      <c r="E1124" s="2">
        <v>0.2118240089401377</v>
      </c>
      <c r="F1124" s="2">
        <v>0.6162361623616236</v>
      </c>
      <c r="G1124" s="2">
        <v>0.1180811808118081</v>
      </c>
      <c r="H1124" s="2">
        <v>0.14391143911439111</v>
      </c>
      <c r="I1124" s="2">
        <v>0.28044280442804431</v>
      </c>
      <c r="J1124" s="2">
        <v>5.2212095816373622E-2</v>
      </c>
      <c r="K1124" s="2">
        <v>29825.899999999921</v>
      </c>
      <c r="L1124" s="2" t="s">
        <v>7913</v>
      </c>
      <c r="M1124" s="3" t="str">
        <f ca="1">IFERROR(__xludf.DUMMYFUNCTION("REGEXREPLACE(F364,""\D"", """")
"),"#VALUE!")</f>
        <v>#VALUE!</v>
      </c>
    </row>
    <row r="1125" spans="1:13" ht="15.75" customHeight="1" x14ac:dyDescent="0.25">
      <c r="A1125" s="1">
        <v>364</v>
      </c>
      <c r="B1125" s="2">
        <v>365</v>
      </c>
      <c r="C1125" s="2" t="s">
        <v>1032</v>
      </c>
      <c r="D1125" s="2">
        <v>0.15101648784096189</v>
      </c>
      <c r="E1125" s="2">
        <v>0.16549253066471001</v>
      </c>
      <c r="F1125" s="2">
        <v>0.60147601476014756</v>
      </c>
      <c r="G1125" s="2">
        <v>0.13653136531365309</v>
      </c>
      <c r="H1125" s="2">
        <v>0.15867158671586709</v>
      </c>
      <c r="I1125" s="2">
        <v>0.3210332103321033</v>
      </c>
      <c r="J1125" s="2">
        <v>4.317441235758266E-2</v>
      </c>
      <c r="K1125" s="2">
        <v>30813.499999999931</v>
      </c>
      <c r="L1125" s="2" t="s">
        <v>7915</v>
      </c>
      <c r="M1125" s="3" t="str">
        <f ca="1">IFERROR(__xludf.DUMMYFUNCTION("REGEXREPLACE(F366,""\D"", """")
"),"#VALUE!")</f>
        <v>#VALUE!</v>
      </c>
    </row>
    <row r="1126" spans="1:13" ht="15.75" customHeight="1" x14ac:dyDescent="0.25">
      <c r="A1126" s="1">
        <v>365</v>
      </c>
      <c r="B1126" s="2">
        <v>366</v>
      </c>
      <c r="C1126" s="2" t="s">
        <v>1035</v>
      </c>
      <c r="D1126" s="2">
        <v>0.15201692492604979</v>
      </c>
      <c r="E1126" s="2">
        <v>0.13774268527824229</v>
      </c>
      <c r="F1126" s="2">
        <v>0.58767772511848337</v>
      </c>
      <c r="G1126" s="2">
        <v>0.11374407582938389</v>
      </c>
      <c r="H1126" s="2">
        <v>0.12796208530805689</v>
      </c>
      <c r="I1126" s="2">
        <v>0.29383886255924169</v>
      </c>
      <c r="J1126" s="2">
        <v>3.4871751816742257E-2</v>
      </c>
      <c r="K1126" s="2">
        <v>23375.200000000001</v>
      </c>
      <c r="L1126" s="2" t="s">
        <v>7916</v>
      </c>
      <c r="M1126" s="3" t="str">
        <f ca="1">IFERROR(__xludf.DUMMYFUNCTION("REGEXREPLACE(F367,""\D"", """")
"),"#VALUE!")</f>
        <v>#VALUE!</v>
      </c>
    </row>
    <row r="1127" spans="1:13" ht="15.75" customHeight="1" x14ac:dyDescent="0.25">
      <c r="A1127" s="1">
        <v>366</v>
      </c>
      <c r="B1127" s="2">
        <v>367</v>
      </c>
      <c r="C1127" s="2" t="s">
        <v>1037</v>
      </c>
      <c r="D1127" s="2">
        <v>0.1324228929226916</v>
      </c>
      <c r="E1127" s="2">
        <v>0.43901226126036619</v>
      </c>
      <c r="F1127" s="2">
        <v>0.46948356807511737</v>
      </c>
      <c r="G1127" s="2">
        <v>7.0422535211267609E-2</v>
      </c>
      <c r="H1127" s="2">
        <v>5.6338028169014093E-2</v>
      </c>
      <c r="I1127" s="2">
        <v>0.17370892018779341</v>
      </c>
      <c r="J1127" s="2">
        <v>1.484334718879979E-2</v>
      </c>
      <c r="K1127" s="2">
        <v>23685.1</v>
      </c>
      <c r="L1127" s="2" t="s">
        <v>7917</v>
      </c>
      <c r="M1127" s="3" t="str">
        <f ca="1">IFERROR(__xludf.DUMMYFUNCTION("REGEXREPLACE(F368,""\D"", """")
"),"#VALUE!")</f>
        <v>#VALUE!</v>
      </c>
    </row>
    <row r="1128" spans="1:13" ht="15.75" customHeight="1" x14ac:dyDescent="0.25">
      <c r="A1128" s="1">
        <v>367</v>
      </c>
      <c r="B1128" s="2">
        <v>368</v>
      </c>
      <c r="C1128" s="2" t="s">
        <v>1039</v>
      </c>
      <c r="D1128" s="2">
        <v>0.17171082194756659</v>
      </c>
      <c r="E1128" s="2">
        <v>0.12438805595359689</v>
      </c>
      <c r="F1128" s="2">
        <v>0.60248447204968947</v>
      </c>
      <c r="G1128" s="2">
        <v>0.12422360248447201</v>
      </c>
      <c r="H1128" s="2">
        <v>0.13664596273291929</v>
      </c>
      <c r="I1128" s="2">
        <v>0.32298136645962727</v>
      </c>
      <c r="J1128" s="2">
        <v>4.2137959062370181E-2</v>
      </c>
      <c r="K1128" s="2">
        <v>18217.10000000002</v>
      </c>
      <c r="L1128" s="2" t="s">
        <v>7918</v>
      </c>
      <c r="M1128" s="3" t="str">
        <f ca="1">IFERROR(__xludf.DUMMYFUNCTION("REGEXREPLACE(F369,""\D"", """")
"),"#VALUE!")</f>
        <v>#VALUE!</v>
      </c>
    </row>
    <row r="1129" spans="1:13" ht="15.75" customHeight="1" x14ac:dyDescent="0.25">
      <c r="A1129" s="1">
        <v>368</v>
      </c>
      <c r="B1129" s="2">
        <v>369</v>
      </c>
      <c r="C1129" s="2" t="s">
        <v>1041</v>
      </c>
      <c r="D1129" s="2">
        <v>0.15671758779458689</v>
      </c>
      <c r="E1129" s="2">
        <v>0.21320330252852129</v>
      </c>
      <c r="F1129" s="2">
        <v>0.61300309597523217</v>
      </c>
      <c r="G1129" s="2">
        <v>0.12693498452012381</v>
      </c>
      <c r="H1129" s="2">
        <v>0.1176470588235294</v>
      </c>
      <c r="I1129" s="2">
        <v>0.29102167182662542</v>
      </c>
      <c r="J1129" s="2">
        <v>3.7100250402663182E-2</v>
      </c>
      <c r="K1129" s="2">
        <v>35278.399999999827</v>
      </c>
      <c r="L1129" s="2" t="s">
        <v>7919</v>
      </c>
      <c r="M1129" s="3" t="str">
        <f ca="1">IFERROR(__xludf.DUMMYFUNCTION("REGEXREPLACE(F370,""\D"", """")
"),"#VALUE!")</f>
        <v>#VALUE!</v>
      </c>
    </row>
    <row r="1130" spans="1:13" ht="15.75" customHeight="1" x14ac:dyDescent="0.25">
      <c r="A1130" s="1">
        <v>370</v>
      </c>
      <c r="B1130" s="2">
        <v>371</v>
      </c>
      <c r="C1130" s="2" t="s">
        <v>1047</v>
      </c>
      <c r="D1130" s="2">
        <v>0.1949865290439218</v>
      </c>
      <c r="E1130" s="2">
        <v>0.1192692841466505</v>
      </c>
      <c r="F1130" s="2">
        <v>0.59803921568627449</v>
      </c>
      <c r="G1130" s="2">
        <v>0.13235294117647059</v>
      </c>
      <c r="H1130" s="2">
        <v>0.19607843137254899</v>
      </c>
      <c r="I1130" s="2">
        <v>0.35784313725490202</v>
      </c>
      <c r="J1130" s="2">
        <v>6.0429910539254492E-2</v>
      </c>
      <c r="K1130" s="2">
        <v>23226.099999999991</v>
      </c>
      <c r="L1130" s="2" t="s">
        <v>7921</v>
      </c>
      <c r="M1130" s="3" t="str">
        <f ca="1">IFERROR(__xludf.DUMMYFUNCTION("REGEXREPLACE(F372,""\D"", """")
"),"#VALUE!")</f>
        <v>#VALUE!</v>
      </c>
    </row>
    <row r="1131" spans="1:13" ht="15.75" customHeight="1" x14ac:dyDescent="0.25">
      <c r="A1131" s="1">
        <v>372</v>
      </c>
      <c r="B1131" s="2">
        <v>373</v>
      </c>
      <c r="C1131" s="2" t="s">
        <v>1055</v>
      </c>
      <c r="D1131" s="2">
        <v>0.18513742951322129</v>
      </c>
      <c r="E1131" s="2">
        <v>0.29491347182418859</v>
      </c>
      <c r="F1131" s="2">
        <v>0.57971014492753625</v>
      </c>
      <c r="G1131" s="2">
        <v>7.2463768115942032E-2</v>
      </c>
      <c r="H1131" s="2">
        <v>0.1521739130434783</v>
      </c>
      <c r="I1131" s="2">
        <v>0.2391304347826087</v>
      </c>
      <c r="J1131" s="2">
        <v>3.5790189070280518E-2</v>
      </c>
      <c r="K1131" s="2">
        <v>15063.500000000029</v>
      </c>
      <c r="L1131" s="2" t="s">
        <v>7923</v>
      </c>
      <c r="M1131" s="3" t="str">
        <f ca="1">IFERROR(__xludf.DUMMYFUNCTION("REGEXREPLACE(F374,""\D"", """")
"),"#VALUE!")</f>
        <v>#VALUE!</v>
      </c>
    </row>
    <row r="1132" spans="1:13" ht="15.75" customHeight="1" x14ac:dyDescent="0.25">
      <c r="A1132" s="1">
        <v>373</v>
      </c>
      <c r="B1132" s="2">
        <v>374</v>
      </c>
      <c r="C1132" s="2" t="s">
        <v>1057</v>
      </c>
      <c r="D1132" s="2">
        <v>0.1509782793457794</v>
      </c>
      <c r="E1132" s="2">
        <v>0.20227297368732611</v>
      </c>
      <c r="F1132" s="2">
        <v>0.55769230769230771</v>
      </c>
      <c r="G1132" s="2">
        <v>0.15384615384615391</v>
      </c>
      <c r="H1132" s="2">
        <v>0.1153846153846154</v>
      </c>
      <c r="I1132" s="2">
        <v>0.29487179487179488</v>
      </c>
      <c r="J1132" s="2">
        <v>3.7867014582676627E-2</v>
      </c>
      <c r="K1132" s="2">
        <v>17928.20000000003</v>
      </c>
      <c r="L1132" s="2" t="s">
        <v>7924</v>
      </c>
      <c r="M1132" s="3" t="str">
        <f ca="1">IFERROR(__xludf.DUMMYFUNCTION("REGEXREPLACE(F375,""\D"", """")
"),"#VALUE!")</f>
        <v>#VALUE!</v>
      </c>
    </row>
    <row r="1133" spans="1:13" ht="15.75" customHeight="1" x14ac:dyDescent="0.25">
      <c r="A1133" s="1">
        <v>375</v>
      </c>
      <c r="B1133" s="2">
        <v>376</v>
      </c>
      <c r="C1133" s="2" t="s">
        <v>1063</v>
      </c>
      <c r="D1133" s="2">
        <v>0.20805274617624661</v>
      </c>
      <c r="E1133" s="2">
        <v>0.45611228344064642</v>
      </c>
      <c r="F1133" s="2">
        <v>0.5</v>
      </c>
      <c r="G1133" s="2">
        <v>7.407407407407407E-2</v>
      </c>
      <c r="H1133" s="2">
        <v>7.407407407407407E-2</v>
      </c>
      <c r="I1133" s="2">
        <v>0.1851851851851852</v>
      </c>
      <c r="J1133" s="2">
        <v>2.8567120106345521E-2</v>
      </c>
      <c r="K1133" s="2">
        <v>30562.69999999995</v>
      </c>
      <c r="L1133" s="2" t="s">
        <v>7926</v>
      </c>
      <c r="M1133" s="3" t="str">
        <f ca="1">IFERROR(__xludf.DUMMYFUNCTION("REGEXREPLACE(F377,""\D"", """")
"),"#VALUE!")</f>
        <v>#VALUE!</v>
      </c>
    </row>
    <row r="1134" spans="1:13" ht="15.75" customHeight="1" x14ac:dyDescent="0.25">
      <c r="A1134" s="1">
        <v>376</v>
      </c>
      <c r="B1134" s="2">
        <v>377</v>
      </c>
      <c r="C1134" s="2" t="s">
        <v>1065</v>
      </c>
      <c r="D1134" s="2">
        <v>0.1242477245334741</v>
      </c>
      <c r="E1134" s="2">
        <v>0.20716939261891801</v>
      </c>
      <c r="F1134" s="2">
        <v>0.6199376947040498</v>
      </c>
      <c r="G1134" s="2">
        <v>0.1152647975077882</v>
      </c>
      <c r="H1134" s="2">
        <v>0.146417445482866</v>
      </c>
      <c r="I1134" s="2">
        <v>0.28660436137071649</v>
      </c>
      <c r="J1134" s="2">
        <v>3.134124741869343E-2</v>
      </c>
      <c r="K1134" s="2">
        <v>36241.099999999838</v>
      </c>
      <c r="L1134" s="2" t="s">
        <v>7927</v>
      </c>
      <c r="M1134" s="3" t="str">
        <f ca="1">IFERROR(__xludf.DUMMYFUNCTION("REGEXREPLACE(F378,""\D"", """")
"),"#VALUE!")</f>
        <v>#VALUE!</v>
      </c>
    </row>
    <row r="1135" spans="1:13" ht="15.75" customHeight="1" x14ac:dyDescent="0.25">
      <c r="A1135" s="1">
        <v>377</v>
      </c>
      <c r="B1135" s="2">
        <v>378</v>
      </c>
      <c r="C1135" s="2" t="s">
        <v>1068</v>
      </c>
      <c r="D1135" s="2">
        <v>0.1044155264519064</v>
      </c>
      <c r="E1135" s="2">
        <v>0.17615270707172159</v>
      </c>
      <c r="F1135" s="2">
        <v>0.5617977528089888</v>
      </c>
      <c r="G1135" s="2">
        <v>0.20224719101123589</v>
      </c>
      <c r="H1135" s="2">
        <v>0.11235955056179769</v>
      </c>
      <c r="I1135" s="2">
        <v>0.3258426966292135</v>
      </c>
      <c r="J1135" s="2">
        <v>2.8509584550496129E-2</v>
      </c>
      <c r="K1135" s="2">
        <v>9977.7000000000153</v>
      </c>
      <c r="L1135" s="2" t="s">
        <v>7928</v>
      </c>
      <c r="M1135" s="3" t="str">
        <f ca="1">IFERROR(__xludf.DUMMYFUNCTION("REGEXREPLACE(F379,""\D"", """")
"),"#VALUE!")</f>
        <v>#VALUE!</v>
      </c>
    </row>
    <row r="1136" spans="1:13" ht="15.75" customHeight="1" x14ac:dyDescent="0.25">
      <c r="A1136" s="1">
        <v>378</v>
      </c>
      <c r="B1136" s="2">
        <v>379</v>
      </c>
      <c r="C1136" s="2" t="s">
        <v>1071</v>
      </c>
      <c r="D1136" s="2">
        <v>0.14720661185145409</v>
      </c>
      <c r="E1136" s="2">
        <v>0.15884312962490249</v>
      </c>
      <c r="F1136" s="2">
        <v>0.59388646288209612</v>
      </c>
      <c r="G1136" s="2">
        <v>0.1310043668122271</v>
      </c>
      <c r="H1136" s="2">
        <v>0.16593886462882099</v>
      </c>
      <c r="I1136" s="2">
        <v>0.33187772925764192</v>
      </c>
      <c r="J1136" s="2">
        <v>4.189975271301509E-2</v>
      </c>
      <c r="K1136" s="2">
        <v>25876.799999999981</v>
      </c>
      <c r="L1136" s="2" t="s">
        <v>7929</v>
      </c>
      <c r="M1136" s="3" t="str">
        <f ca="1">IFERROR(__xludf.DUMMYFUNCTION("REGEXREPLACE(F380,""\D"", """")
"),"#VALUE!")</f>
        <v>#VALUE!</v>
      </c>
    </row>
    <row r="1137" spans="1:13" ht="15.75" customHeight="1" x14ac:dyDescent="0.25">
      <c r="A1137" s="1">
        <v>379</v>
      </c>
      <c r="B1137" s="2">
        <v>380</v>
      </c>
      <c r="C1137" s="2" t="s">
        <v>1073</v>
      </c>
      <c r="D1137" s="2">
        <v>0.1760071608939601</v>
      </c>
      <c r="E1137" s="2">
        <v>0.27042279087690357</v>
      </c>
      <c r="F1137" s="2">
        <v>0.56467661691542292</v>
      </c>
      <c r="G1137" s="2">
        <v>0.11442786069651741</v>
      </c>
      <c r="H1137" s="2">
        <v>0.12686567164179111</v>
      </c>
      <c r="I1137" s="2">
        <v>0.26368159203980102</v>
      </c>
      <c r="J1137" s="2">
        <v>4.1325620267097893E-2</v>
      </c>
      <c r="K1137" s="2">
        <v>45586.999999999651</v>
      </c>
      <c r="L1137" s="2" t="s">
        <v>7930</v>
      </c>
      <c r="M1137" s="3" t="str">
        <f ca="1">IFERROR(__xludf.DUMMYFUNCTION("REGEXREPLACE(F381,""\D"", """")
"),"#VALUE!")</f>
        <v>#VALUE!</v>
      </c>
    </row>
    <row r="1138" spans="1:13" ht="15.75" customHeight="1" x14ac:dyDescent="0.25">
      <c r="A1138" s="1">
        <v>381</v>
      </c>
      <c r="B1138" s="2">
        <v>382</v>
      </c>
      <c r="C1138" s="2" t="s">
        <v>1079</v>
      </c>
      <c r="D1138" s="2">
        <v>0.1250437818518691</v>
      </c>
      <c r="E1138" s="2">
        <v>0.18221868242500469</v>
      </c>
      <c r="F1138" s="2">
        <v>0.5714285714285714</v>
      </c>
      <c r="G1138" s="2">
        <v>0.22222222222222221</v>
      </c>
      <c r="H1138" s="2">
        <v>0.15873015873015869</v>
      </c>
      <c r="I1138" s="2">
        <v>0.3968253968253968</v>
      </c>
      <c r="J1138" s="2">
        <v>4.2648870644697509E-2</v>
      </c>
      <c r="K1138" s="2">
        <v>7592.0999999999995</v>
      </c>
      <c r="L1138" s="2" t="s">
        <v>7932</v>
      </c>
      <c r="M1138" s="3" t="str">
        <f ca="1">IFERROR(__xludf.DUMMYFUNCTION("REGEXREPLACE(F383,""\D"", """")
"),"#VALUE!")</f>
        <v>#VALUE!</v>
      </c>
    </row>
    <row r="1139" spans="1:13" ht="15.75" customHeight="1" x14ac:dyDescent="0.25">
      <c r="A1139" s="1">
        <v>383</v>
      </c>
      <c r="B1139" s="2">
        <v>384</v>
      </c>
      <c r="C1139" s="2" t="s">
        <v>1085</v>
      </c>
      <c r="D1139" s="2">
        <v>0.16290502551448541</v>
      </c>
      <c r="E1139" s="2">
        <v>0.1668206278161716</v>
      </c>
      <c r="F1139" s="2">
        <v>0.59192825112107628</v>
      </c>
      <c r="G1139" s="2">
        <v>0.1076233183856502</v>
      </c>
      <c r="H1139" s="2">
        <v>0.1547085201793722</v>
      </c>
      <c r="I1139" s="2">
        <v>0.31165919282511212</v>
      </c>
      <c r="J1139" s="2">
        <v>4.1144777674733492E-2</v>
      </c>
      <c r="K1139" s="2">
        <v>50607.599999999562</v>
      </c>
      <c r="L1139" s="2" t="s">
        <v>7934</v>
      </c>
      <c r="M1139" s="3" t="str">
        <f ca="1">IFERROR(__xludf.DUMMYFUNCTION("REGEXREPLACE(F385,""\D"", """")
"),"#VALUE!")</f>
        <v>#VALUE!</v>
      </c>
    </row>
    <row r="1140" spans="1:13" ht="15.75" customHeight="1" x14ac:dyDescent="0.25">
      <c r="A1140" s="1">
        <v>385</v>
      </c>
      <c r="B1140" s="2">
        <v>386</v>
      </c>
      <c r="C1140" s="2" t="s">
        <v>1092</v>
      </c>
      <c r="D1140" s="2">
        <v>0.2039911875212933</v>
      </c>
      <c r="E1140" s="2">
        <v>0.18979606158775311</v>
      </c>
      <c r="F1140" s="2">
        <v>0.61413043478260865</v>
      </c>
      <c r="G1140" s="2">
        <v>0.1630434782608696</v>
      </c>
      <c r="H1140" s="2">
        <v>0.13043478260869559</v>
      </c>
      <c r="I1140" s="2">
        <v>0.32065217391304351</v>
      </c>
      <c r="J1140" s="2">
        <v>5.6897104500134368E-2</v>
      </c>
      <c r="K1140" s="2">
        <v>21567.500000000018</v>
      </c>
      <c r="L1140" s="2" t="s">
        <v>7936</v>
      </c>
      <c r="M1140" s="3" t="str">
        <f ca="1">IFERROR(__xludf.DUMMYFUNCTION("REGEXREPLACE(F387,""\D"", """")
"),"#VALUE!")</f>
        <v>#VALUE!</v>
      </c>
    </row>
    <row r="1141" spans="1:13" ht="15.75" customHeight="1" x14ac:dyDescent="0.25">
      <c r="A1141" s="1">
        <v>387</v>
      </c>
      <c r="B1141" s="2">
        <v>388</v>
      </c>
      <c r="C1141" s="2" t="s">
        <v>1098</v>
      </c>
      <c r="D1141" s="2">
        <v>0.20856296016001219</v>
      </c>
      <c r="E1141" s="2">
        <v>0.21886529084629311</v>
      </c>
      <c r="F1141" s="2">
        <v>0.62769230769230766</v>
      </c>
      <c r="G1141" s="2">
        <v>0.1107692307692308</v>
      </c>
      <c r="H1141" s="2">
        <v>0.1230769230769231</v>
      </c>
      <c r="I1141" s="2">
        <v>0.26461538461538459</v>
      </c>
      <c r="J1141" s="2">
        <v>4.7085686181933192E-2</v>
      </c>
      <c r="K1141" s="2">
        <v>35937.999999999833</v>
      </c>
      <c r="L1141" s="2" t="s">
        <v>7938</v>
      </c>
      <c r="M1141" s="3" t="str">
        <f ca="1">IFERROR(__xludf.DUMMYFUNCTION("REGEXREPLACE(F389,""\D"", """")
"),"#VALUE!")</f>
        <v>#VALUE!</v>
      </c>
    </row>
    <row r="1142" spans="1:13" ht="15.75" customHeight="1" x14ac:dyDescent="0.25">
      <c r="A1142" s="1">
        <v>388</v>
      </c>
      <c r="B1142" s="2">
        <v>389</v>
      </c>
      <c r="C1142" s="2" t="s">
        <v>1101</v>
      </c>
      <c r="D1142" s="2">
        <v>0.1303354371455766</v>
      </c>
      <c r="E1142" s="2">
        <v>0.30279235870416188</v>
      </c>
      <c r="F1142" s="2">
        <v>0.62994350282485878</v>
      </c>
      <c r="G1142" s="2">
        <v>0.10169491525423729</v>
      </c>
      <c r="H1142" s="2">
        <v>0.1186440677966102</v>
      </c>
      <c r="I1142" s="2">
        <v>0.24576271186440679</v>
      </c>
      <c r="J1142" s="2">
        <v>2.769019024976942E-2</v>
      </c>
      <c r="K1142" s="2">
        <v>38877.799999999763</v>
      </c>
      <c r="L1142" s="2" t="s">
        <v>7939</v>
      </c>
      <c r="M1142" s="3" t="str">
        <f ca="1">IFERROR(__xludf.DUMMYFUNCTION("REGEXREPLACE(F390,""\D"", """")
"),"#VALUE!")</f>
        <v>#VALUE!</v>
      </c>
    </row>
    <row r="1143" spans="1:13" ht="15.75" customHeight="1" x14ac:dyDescent="0.25">
      <c r="A1143" s="1">
        <v>390</v>
      </c>
      <c r="B1143" s="2">
        <v>391</v>
      </c>
      <c r="C1143" s="2" t="s">
        <v>1107</v>
      </c>
      <c r="D1143" s="2">
        <v>0.19569814664783591</v>
      </c>
      <c r="E1143" s="2">
        <v>0.24287805172564311</v>
      </c>
      <c r="F1143" s="2">
        <v>0.63283582089552237</v>
      </c>
      <c r="G1143" s="2">
        <v>9.5522388059701493E-2</v>
      </c>
      <c r="H1143" s="2">
        <v>0.1164179104477612</v>
      </c>
      <c r="I1143" s="2">
        <v>0.23582089552238811</v>
      </c>
      <c r="J1143" s="2">
        <v>3.9769684717519821E-2</v>
      </c>
      <c r="K1143" s="2">
        <v>36893.099999999831</v>
      </c>
      <c r="L1143" s="2" t="s">
        <v>7941</v>
      </c>
      <c r="M1143" s="3" t="str">
        <f ca="1">IFERROR(__xludf.DUMMYFUNCTION("REGEXREPLACE(F392,""\D"", """")
"),"#VALUE!")</f>
        <v>#VALUE!</v>
      </c>
    </row>
    <row r="1144" spans="1:13" ht="15.75" customHeight="1" x14ac:dyDescent="0.25">
      <c r="A1144" s="1">
        <v>391</v>
      </c>
      <c r="B1144" s="2">
        <v>392</v>
      </c>
      <c r="C1144" s="2" t="s">
        <v>1110</v>
      </c>
      <c r="D1144" s="2">
        <v>0.15179099488624909</v>
      </c>
      <c r="E1144" s="2">
        <v>0.1390610681507157</v>
      </c>
      <c r="F1144" s="2">
        <v>0.6470588235294118</v>
      </c>
      <c r="G1144" s="2">
        <v>0.1040723981900453</v>
      </c>
      <c r="H1144" s="2">
        <v>0.167420814479638</v>
      </c>
      <c r="I1144" s="2">
        <v>0.32126696832579188</v>
      </c>
      <c r="J1144" s="2">
        <v>3.83709395240516E-2</v>
      </c>
      <c r="K1144" s="2">
        <v>24283.999999999982</v>
      </c>
      <c r="L1144" s="2" t="s">
        <v>7942</v>
      </c>
      <c r="M1144" s="3" t="str">
        <f ca="1">IFERROR(__xludf.DUMMYFUNCTION("REGEXREPLACE(F393,""\D"", """")
"),"#VALUE!")</f>
        <v>#VALUE!</v>
      </c>
    </row>
    <row r="1145" spans="1:13" ht="15.75" customHeight="1" x14ac:dyDescent="0.25">
      <c r="A1145" s="1">
        <v>392</v>
      </c>
      <c r="B1145" s="2">
        <v>393</v>
      </c>
      <c r="C1145" s="2" t="s">
        <v>1113</v>
      </c>
      <c r="D1145" s="2">
        <v>0.15043960736278439</v>
      </c>
      <c r="E1145" s="2">
        <v>0.23552927817007929</v>
      </c>
      <c r="F1145" s="2">
        <v>0.61492537313432838</v>
      </c>
      <c r="G1145" s="2">
        <v>9.8507462686567168E-2</v>
      </c>
      <c r="H1145" s="2">
        <v>0.1253731343283582</v>
      </c>
      <c r="I1145" s="2">
        <v>0.27761194029850739</v>
      </c>
      <c r="J1145" s="2">
        <v>3.2306985260088988E-2</v>
      </c>
      <c r="K1145" s="2">
        <v>37885.699999999793</v>
      </c>
      <c r="L1145" s="2" t="s">
        <v>7943</v>
      </c>
      <c r="M1145" s="3" t="str">
        <f ca="1">IFERROR(__xludf.DUMMYFUNCTION("REGEXREPLACE(F394,""\D"", """")
"),"#VALUE!")</f>
        <v>#VALUE!</v>
      </c>
    </row>
    <row r="1146" spans="1:13" ht="15.75" customHeight="1" x14ac:dyDescent="0.25">
      <c r="A1146" s="1">
        <v>393</v>
      </c>
      <c r="B1146" s="2">
        <v>394</v>
      </c>
      <c r="C1146" s="2" t="s">
        <v>1116</v>
      </c>
      <c r="D1146" s="2">
        <v>0.2072514325927734</v>
      </c>
      <c r="E1146" s="2">
        <v>0.21450784752596261</v>
      </c>
      <c r="F1146" s="2">
        <v>0.56047197640117996</v>
      </c>
      <c r="G1146" s="2">
        <v>9.4395280235988199E-2</v>
      </c>
      <c r="H1146" s="2">
        <v>0.1238938053097345</v>
      </c>
      <c r="I1146" s="2">
        <v>0.25958702064896749</v>
      </c>
      <c r="J1146" s="2">
        <v>4.3290791793271541E-2</v>
      </c>
      <c r="K1146" s="2">
        <v>38562.899999999783</v>
      </c>
      <c r="L1146" s="2" t="s">
        <v>7944</v>
      </c>
      <c r="M1146" s="3" t="str">
        <f ca="1">IFERROR(__xludf.DUMMYFUNCTION("REGEXREPLACE(F395,""\D"", """")
"),"#VALUE!")</f>
        <v>#VALUE!</v>
      </c>
    </row>
    <row r="1147" spans="1:13" ht="15.75" customHeight="1" x14ac:dyDescent="0.25">
      <c r="A1147" s="1">
        <v>394</v>
      </c>
      <c r="B1147" s="2">
        <v>395</v>
      </c>
      <c r="C1147" s="2" t="s">
        <v>1119</v>
      </c>
      <c r="D1147" s="2">
        <v>0.18771320306123471</v>
      </c>
      <c r="E1147" s="2">
        <v>0.55006170887248507</v>
      </c>
      <c r="F1147" s="2">
        <v>0.50329670329670328</v>
      </c>
      <c r="G1147" s="2">
        <v>6.5934065934065936E-2</v>
      </c>
      <c r="H1147" s="2">
        <v>5.2747252747252747E-2</v>
      </c>
      <c r="I1147" s="2">
        <v>0.16043956043956051</v>
      </c>
      <c r="J1147" s="2">
        <v>2.0958027286028861E-2</v>
      </c>
      <c r="K1147" s="2">
        <v>48801.599999999547</v>
      </c>
      <c r="L1147" s="2" t="s">
        <v>7945</v>
      </c>
      <c r="M1147" s="3" t="str">
        <f ca="1">IFERROR(__xludf.DUMMYFUNCTION("REGEXREPLACE(F396,""\D"", """")
"),"#VALUE!")</f>
        <v>#VALUE!</v>
      </c>
    </row>
    <row r="1148" spans="1:13" ht="15.75" customHeight="1" x14ac:dyDescent="0.25">
      <c r="A1148" s="1">
        <v>396</v>
      </c>
      <c r="B1148" s="2">
        <v>397</v>
      </c>
      <c r="C1148" s="2" t="s">
        <v>1124</v>
      </c>
      <c r="D1148" s="2">
        <v>0.1530394903373421</v>
      </c>
      <c r="E1148" s="2">
        <v>0.47522034505285282</v>
      </c>
      <c r="F1148" s="2">
        <v>0.50674373795761074</v>
      </c>
      <c r="G1148" s="2">
        <v>7.1290944123314062E-2</v>
      </c>
      <c r="H1148" s="2">
        <v>6.5510597302504817E-2</v>
      </c>
      <c r="I1148" s="2">
        <v>0.18689788053949899</v>
      </c>
      <c r="J1148" s="2">
        <v>2.005445933589332E-2</v>
      </c>
      <c r="K1148" s="2">
        <v>56386.099999999416</v>
      </c>
      <c r="L1148" s="2" t="s">
        <v>7947</v>
      </c>
      <c r="M1148" s="3" t="str">
        <f ca="1">IFERROR(__xludf.DUMMYFUNCTION("REGEXREPLACE(F398,""\D"", """")
"),"#VALUE!")</f>
        <v>#VALUE!</v>
      </c>
    </row>
    <row r="1149" spans="1:13" ht="15.75" customHeight="1" x14ac:dyDescent="0.25">
      <c r="A1149" s="1">
        <v>397</v>
      </c>
      <c r="B1149" s="2">
        <v>398</v>
      </c>
      <c r="C1149" s="2" t="s">
        <v>1126</v>
      </c>
      <c r="D1149" s="2">
        <v>0.1832023953668499</v>
      </c>
      <c r="E1149" s="2">
        <v>0.2222242183928223</v>
      </c>
      <c r="F1149" s="2">
        <v>0.61513157894736847</v>
      </c>
      <c r="G1149" s="2">
        <v>0.1118421052631579</v>
      </c>
      <c r="H1149" s="2">
        <v>0.1480263157894737</v>
      </c>
      <c r="I1149" s="2">
        <v>0.29276315789473678</v>
      </c>
      <c r="J1149" s="2">
        <v>4.5673206589365342E-2</v>
      </c>
      <c r="K1149" s="2">
        <v>33156.599999999868</v>
      </c>
      <c r="L1149" s="2" t="s">
        <v>7948</v>
      </c>
      <c r="M1149" s="3" t="str">
        <f ca="1">IFERROR(__xludf.DUMMYFUNCTION("REGEXREPLACE(F399,""\D"", """")
"),"#VALUE!")</f>
        <v>#VALUE!</v>
      </c>
    </row>
    <row r="1150" spans="1:13" ht="15.75" customHeight="1" x14ac:dyDescent="0.25">
      <c r="A1150" s="1">
        <v>398</v>
      </c>
      <c r="B1150" s="2">
        <v>399</v>
      </c>
      <c r="C1150" s="2" t="s">
        <v>1129</v>
      </c>
      <c r="D1150" s="2">
        <v>0.1115501732830092</v>
      </c>
      <c r="E1150" s="2">
        <v>0.1922167074785901</v>
      </c>
      <c r="F1150" s="2">
        <v>0.57954545454545459</v>
      </c>
      <c r="G1150" s="2">
        <v>0.14772727272727271</v>
      </c>
      <c r="H1150" s="2">
        <v>0.17045454545454539</v>
      </c>
      <c r="I1150" s="2">
        <v>0.35227272727272729</v>
      </c>
      <c r="J1150" s="2">
        <v>3.2548173099436598E-2</v>
      </c>
      <c r="K1150" s="2">
        <v>10279.90000000002</v>
      </c>
      <c r="L1150" s="2" t="s">
        <v>7949</v>
      </c>
      <c r="M1150" s="3" t="str">
        <f ca="1">IFERROR(__xludf.DUMMYFUNCTION("REGEXREPLACE(F400,""\D"", """")
"),"#VALUE!")</f>
        <v>#VALUE!</v>
      </c>
    </row>
    <row r="1151" spans="1:13" ht="15.75" customHeight="1" x14ac:dyDescent="0.25">
      <c r="A1151" s="1">
        <v>399</v>
      </c>
      <c r="B1151" s="2">
        <v>400</v>
      </c>
      <c r="C1151" s="2" t="s">
        <v>1131</v>
      </c>
      <c r="D1151" s="2">
        <v>0.19345358889518061</v>
      </c>
      <c r="E1151" s="2">
        <v>0.18193702127894601</v>
      </c>
      <c r="F1151" s="2">
        <v>0.60139860139860135</v>
      </c>
      <c r="G1151" s="2">
        <v>0.13286713286713289</v>
      </c>
      <c r="H1151" s="2">
        <v>0.14685314685314679</v>
      </c>
      <c r="I1151" s="2">
        <v>0.30769230769230771</v>
      </c>
      <c r="J1151" s="2">
        <v>5.084115376431541E-2</v>
      </c>
      <c r="K1151" s="2">
        <v>16048.600000000029</v>
      </c>
      <c r="L1151" s="2" t="s">
        <v>7950</v>
      </c>
      <c r="M1151" s="3" t="str">
        <f ca="1">IFERROR(__xludf.DUMMYFUNCTION("REGEXREPLACE(F401,""\D"", """")
"),"#VALUE!")</f>
        <v>#VALUE!</v>
      </c>
    </row>
    <row r="1152" spans="1:13" ht="15.75" customHeight="1" x14ac:dyDescent="0.25">
      <c r="A1152" s="1">
        <v>401</v>
      </c>
      <c r="B1152" s="2">
        <v>402</v>
      </c>
      <c r="C1152" s="2" t="s">
        <v>1139</v>
      </c>
      <c r="D1152" s="2">
        <v>0.15552161626782821</v>
      </c>
      <c r="E1152" s="2">
        <v>0.17459836050954611</v>
      </c>
      <c r="F1152" s="2">
        <v>0.59580052493438318</v>
      </c>
      <c r="G1152" s="2">
        <v>0.1653543307086614</v>
      </c>
      <c r="H1152" s="2">
        <v>0.1076115485564304</v>
      </c>
      <c r="I1152" s="2">
        <v>0.29658792650918642</v>
      </c>
      <c r="J1152" s="2">
        <v>4.046898111541361E-2</v>
      </c>
      <c r="K1152" s="2">
        <v>44376.099999999671</v>
      </c>
      <c r="L1152" s="2" t="s">
        <v>7952</v>
      </c>
      <c r="M1152" s="3" t="str">
        <f ca="1">IFERROR(__xludf.DUMMYFUNCTION("REGEXREPLACE(F403,""\D"", """")
"),"#VALUE!")</f>
        <v>#VALUE!</v>
      </c>
    </row>
    <row r="1153" spans="1:13" ht="15.75" customHeight="1" x14ac:dyDescent="0.25">
      <c r="A1153" s="1">
        <v>403</v>
      </c>
      <c r="B1153" s="2">
        <v>404</v>
      </c>
      <c r="C1153" s="2" t="s">
        <v>1145</v>
      </c>
      <c r="D1153" s="2">
        <v>0.12593277564099431</v>
      </c>
      <c r="E1153" s="2">
        <v>0.18192962630875559</v>
      </c>
      <c r="F1153" s="2">
        <v>0.55670103092783507</v>
      </c>
      <c r="G1153" s="2">
        <v>0.14432989690721651</v>
      </c>
      <c r="H1153" s="2">
        <v>0.14432989690721651</v>
      </c>
      <c r="I1153" s="2">
        <v>0.31958762886597941</v>
      </c>
      <c r="J1153" s="2">
        <v>3.3293097328277337E-2</v>
      </c>
      <c r="K1153" s="2">
        <v>11417.10000000002</v>
      </c>
      <c r="L1153" s="2" t="s">
        <v>7954</v>
      </c>
      <c r="M1153" s="3" t="str">
        <f ca="1">IFERROR(__xludf.DUMMYFUNCTION("REGEXREPLACE(F405,""\D"", """")
"),"#VALUE!")</f>
        <v>#VALUE!</v>
      </c>
    </row>
    <row r="1154" spans="1:13" ht="15.75" customHeight="1" x14ac:dyDescent="0.25">
      <c r="A1154" s="1">
        <v>404</v>
      </c>
      <c r="B1154" s="2">
        <v>405</v>
      </c>
      <c r="C1154" s="2" t="s">
        <v>1147</v>
      </c>
      <c r="D1154" s="2">
        <v>0.1554367659029941</v>
      </c>
      <c r="E1154" s="2">
        <v>0.1367378927126304</v>
      </c>
      <c r="F1154" s="2">
        <v>0.60194174757281549</v>
      </c>
      <c r="G1154" s="2">
        <v>6.7961165048543687E-2</v>
      </c>
      <c r="H1154" s="2">
        <v>0.22330097087378639</v>
      </c>
      <c r="I1154" s="2">
        <v>0.31067961165048541</v>
      </c>
      <c r="J1154" s="2">
        <v>3.4968646503888402E-2</v>
      </c>
      <c r="K1154" s="2">
        <v>11726.00000000002</v>
      </c>
      <c r="L1154" s="2" t="s">
        <v>7955</v>
      </c>
      <c r="M1154" s="3" t="str">
        <f ca="1">IFERROR(__xludf.DUMMYFUNCTION("REGEXREPLACE(F406,""\D"", """")
"),"#VALUE!")</f>
        <v>#VALUE!</v>
      </c>
    </row>
    <row r="1155" spans="1:13" ht="15.75" customHeight="1" x14ac:dyDescent="0.25">
      <c r="A1155" s="1">
        <v>405</v>
      </c>
      <c r="B1155" s="2">
        <v>406</v>
      </c>
      <c r="C1155" s="2" t="s">
        <v>1149</v>
      </c>
      <c r="D1155" s="2">
        <v>0.14661696080042291</v>
      </c>
      <c r="E1155" s="2">
        <v>0.11099487455659381</v>
      </c>
      <c r="F1155" s="2">
        <v>0.60759493670886078</v>
      </c>
      <c r="G1155" s="2">
        <v>0.13924050632911389</v>
      </c>
      <c r="H1155" s="2">
        <v>0.12658227848101269</v>
      </c>
      <c r="I1155" s="2">
        <v>0.30379746835443039</v>
      </c>
      <c r="J1155" s="2">
        <v>3.4299984113095643E-2</v>
      </c>
      <c r="K1155" s="2">
        <v>8949.6000000000113</v>
      </c>
      <c r="L1155" s="2" t="s">
        <v>7956</v>
      </c>
      <c r="M1155" s="3" t="str">
        <f ca="1">IFERROR(__xludf.DUMMYFUNCTION("REGEXREPLACE(F407,""\D"", """")
"),"#VALUE!")</f>
        <v>#VALUE!</v>
      </c>
    </row>
    <row r="1156" spans="1:13" ht="15.75" customHeight="1" x14ac:dyDescent="0.25">
      <c r="A1156" s="1">
        <v>406</v>
      </c>
      <c r="B1156" s="2">
        <v>407</v>
      </c>
      <c r="C1156" s="2" t="s">
        <v>1151</v>
      </c>
      <c r="D1156" s="2">
        <v>0.14375152620404669</v>
      </c>
      <c r="E1156" s="2">
        <v>0.14195458106284251</v>
      </c>
      <c r="F1156" s="2">
        <v>0.64179104477611937</v>
      </c>
      <c r="G1156" s="2">
        <v>0.16417910447761189</v>
      </c>
      <c r="H1156" s="2">
        <v>0.1567164179104478</v>
      </c>
      <c r="I1156" s="2">
        <v>0.35074626865671638</v>
      </c>
      <c r="J1156" s="2">
        <v>4.3780267848776012E-2</v>
      </c>
      <c r="K1156" s="2">
        <v>15548.100000000029</v>
      </c>
      <c r="L1156" s="2" t="s">
        <v>7957</v>
      </c>
      <c r="M1156" s="3" t="str">
        <f ca="1">IFERROR(__xludf.DUMMYFUNCTION("REGEXREPLACE(F408,""\D"", """")
"),"#VALUE!")</f>
        <v>#VALUE!</v>
      </c>
    </row>
    <row r="1157" spans="1:13" ht="15.75" customHeight="1" x14ac:dyDescent="0.25">
      <c r="A1157" s="1">
        <v>407</v>
      </c>
      <c r="B1157" s="2">
        <v>408</v>
      </c>
      <c r="C1157" s="2" t="s">
        <v>1154</v>
      </c>
      <c r="D1157" s="2">
        <v>0.16683594539839799</v>
      </c>
      <c r="E1157" s="2">
        <v>0.18650305630466399</v>
      </c>
      <c r="F1157" s="2">
        <v>0.52500000000000002</v>
      </c>
      <c r="G1157" s="2">
        <v>0.1333333333333333</v>
      </c>
      <c r="H1157" s="2">
        <v>0.15</v>
      </c>
      <c r="I1157" s="2">
        <v>0.28333333333333333</v>
      </c>
      <c r="J1157" s="2">
        <v>4.389457808581293E-2</v>
      </c>
      <c r="K1157" s="2">
        <v>14170.500000000029</v>
      </c>
      <c r="L1157" s="2" t="s">
        <v>7958</v>
      </c>
      <c r="M1157" s="3" t="str">
        <f ca="1">IFERROR(__xludf.DUMMYFUNCTION("REGEXREPLACE(F409,""\D"", """")
"),"#VALUE!")</f>
        <v>#VALUE!</v>
      </c>
    </row>
    <row r="1158" spans="1:13" ht="15.75" customHeight="1" x14ac:dyDescent="0.25">
      <c r="A1158" s="1">
        <v>410</v>
      </c>
      <c r="B1158" s="2">
        <v>411</v>
      </c>
      <c r="C1158" s="2" t="s">
        <v>1163</v>
      </c>
      <c r="D1158" s="2">
        <v>0.21626265311841181</v>
      </c>
      <c r="E1158" s="2">
        <v>0.29654346372561269</v>
      </c>
      <c r="F1158" s="2">
        <v>0.51111111111111107</v>
      </c>
      <c r="G1158" s="2">
        <v>5.185185185185185E-2</v>
      </c>
      <c r="H1158" s="2">
        <v>0.2074074074074074</v>
      </c>
      <c r="I1158" s="2">
        <v>0.2814814814814815</v>
      </c>
      <c r="J1158" s="2">
        <v>4.3188587315050417E-2</v>
      </c>
      <c r="K1158" s="2">
        <v>15600.400000000031</v>
      </c>
      <c r="L1158" s="2" t="s">
        <v>7961</v>
      </c>
      <c r="M1158" s="3" t="str">
        <f ca="1">IFERROR(__xludf.DUMMYFUNCTION("REGEXREPLACE(F412,""\D"", """")
"),"#VALUE!")</f>
        <v>#VALUE!</v>
      </c>
    </row>
    <row r="1159" spans="1:13" ht="15.75" customHeight="1" x14ac:dyDescent="0.25">
      <c r="A1159" s="1">
        <v>411</v>
      </c>
      <c r="B1159" s="2">
        <v>412</v>
      </c>
      <c r="C1159" s="2" t="s">
        <v>1165</v>
      </c>
      <c r="D1159" s="2">
        <v>0.16129793424969291</v>
      </c>
      <c r="E1159" s="2">
        <v>6.2408773943291779E-2</v>
      </c>
      <c r="F1159" s="2">
        <v>0.63380281690140849</v>
      </c>
      <c r="G1159" s="2">
        <v>0.14084507042253519</v>
      </c>
      <c r="H1159" s="2">
        <v>0.25352112676056338</v>
      </c>
      <c r="I1159" s="2">
        <v>0.40845070422535212</v>
      </c>
      <c r="J1159" s="2">
        <v>5.5108955072017102E-2</v>
      </c>
      <c r="K1159" s="2">
        <v>8651.6000000000058</v>
      </c>
      <c r="L1159" s="2" t="s">
        <v>7962</v>
      </c>
      <c r="M1159" s="3" t="str">
        <f ca="1">IFERROR(__xludf.DUMMYFUNCTION("REGEXREPLACE(F413,""\D"", """")
"),"#VALUE!")</f>
        <v>#VALUE!</v>
      </c>
    </row>
    <row r="1160" spans="1:13" ht="15.75" customHeight="1" x14ac:dyDescent="0.25">
      <c r="A1160" s="1">
        <v>414</v>
      </c>
      <c r="B1160" s="2">
        <v>415</v>
      </c>
      <c r="C1160" s="2" t="s">
        <v>1174</v>
      </c>
      <c r="D1160" s="2">
        <v>0.18752907240594741</v>
      </c>
      <c r="E1160" s="2">
        <v>0.60497034108595404</v>
      </c>
      <c r="F1160" s="2">
        <v>0.41044776119402993</v>
      </c>
      <c r="G1160" s="2">
        <v>6.7164179104477612E-2</v>
      </c>
      <c r="H1160" s="2">
        <v>4.4776119402985072E-2</v>
      </c>
      <c r="I1160" s="2">
        <v>0.1529850746268657</v>
      </c>
      <c r="J1160" s="2">
        <v>1.8640192265722728E-2</v>
      </c>
      <c r="K1160" s="2">
        <v>31424.799999999959</v>
      </c>
      <c r="L1160" s="2" t="s">
        <v>7965</v>
      </c>
      <c r="M1160" s="3" t="str">
        <f ca="1">IFERROR(__xludf.DUMMYFUNCTION("REGEXREPLACE(F416,""\D"", """")
"),"#VALUE!")</f>
        <v>#VALUE!</v>
      </c>
    </row>
    <row r="1161" spans="1:13" ht="15.75" customHeight="1" x14ac:dyDescent="0.25">
      <c r="A1161" s="1">
        <v>416</v>
      </c>
      <c r="B1161" s="2">
        <v>417</v>
      </c>
      <c r="C1161" s="2" t="s">
        <v>1179</v>
      </c>
      <c r="D1161" s="2">
        <v>0.1357425448758986</v>
      </c>
      <c r="E1161" s="2">
        <v>0.2225960103701993</v>
      </c>
      <c r="F1161" s="2">
        <v>0.6063829787234043</v>
      </c>
      <c r="G1161" s="2">
        <v>0.1063829787234043</v>
      </c>
      <c r="H1161" s="2">
        <v>0.13297872340425529</v>
      </c>
      <c r="I1161" s="2">
        <v>0.27659574468085107</v>
      </c>
      <c r="J1161" s="2">
        <v>3.047036783110714E-2</v>
      </c>
      <c r="K1161" s="2">
        <v>21553.60000000002</v>
      </c>
      <c r="L1161" s="2" t="s">
        <v>7967</v>
      </c>
      <c r="M1161" s="3" t="str">
        <f ca="1">IFERROR(__xludf.DUMMYFUNCTION("REGEXREPLACE(F418,""\D"", """")
"),"#VALUE!")</f>
        <v>#VALUE!</v>
      </c>
    </row>
    <row r="1162" spans="1:13" ht="15.75" customHeight="1" x14ac:dyDescent="0.25">
      <c r="A1162" s="1">
        <v>417</v>
      </c>
      <c r="B1162" s="2">
        <v>418</v>
      </c>
      <c r="C1162" s="2" t="s">
        <v>1182</v>
      </c>
      <c r="D1162" s="2">
        <v>0.17011841028291341</v>
      </c>
      <c r="E1162" s="2">
        <v>0.15721515729390551</v>
      </c>
      <c r="F1162" s="2">
        <v>0.6344827586206897</v>
      </c>
      <c r="G1162" s="2">
        <v>0.15172413793103451</v>
      </c>
      <c r="H1162" s="2">
        <v>0.13793103448275859</v>
      </c>
      <c r="I1162" s="2">
        <v>0.31724137931034491</v>
      </c>
      <c r="J1162" s="2">
        <v>4.6494638065902788E-2</v>
      </c>
      <c r="K1162" s="2">
        <v>16287.30000000003</v>
      </c>
      <c r="L1162" s="2" t="s">
        <v>7968</v>
      </c>
      <c r="M1162" s="3" t="str">
        <f ca="1">IFERROR(__xludf.DUMMYFUNCTION("REGEXREPLACE(F419,""\D"", """")
"),"#VALUE!")</f>
        <v>#VALUE!</v>
      </c>
    </row>
    <row r="1163" spans="1:13" ht="15.75" customHeight="1" x14ac:dyDescent="0.25">
      <c r="A1163" s="1">
        <v>418</v>
      </c>
      <c r="B1163" s="2">
        <v>419</v>
      </c>
      <c r="C1163" s="2" t="s">
        <v>1185</v>
      </c>
      <c r="D1163" s="2">
        <v>0.19921410879949411</v>
      </c>
      <c r="E1163" s="2">
        <v>0.1696310118672926</v>
      </c>
      <c r="F1163" s="2">
        <v>0.5864197530864198</v>
      </c>
      <c r="G1163" s="2">
        <v>0.12962962962962959</v>
      </c>
      <c r="H1163" s="2">
        <v>0.15432098765432101</v>
      </c>
      <c r="I1163" s="2">
        <v>0.29629629629629628</v>
      </c>
      <c r="J1163" s="2">
        <v>5.3450199208121871E-2</v>
      </c>
      <c r="K1163" s="2">
        <v>18918.700000000019</v>
      </c>
      <c r="L1163" s="2" t="s">
        <v>7969</v>
      </c>
      <c r="M1163" s="3" t="str">
        <f ca="1">IFERROR(__xludf.DUMMYFUNCTION("REGEXREPLACE(F420,""\D"", """")
"),"#VALUE!")</f>
        <v>#VALUE!</v>
      </c>
    </row>
    <row r="1164" spans="1:13" ht="15.75" customHeight="1" x14ac:dyDescent="0.25">
      <c r="A1164" s="1">
        <v>419</v>
      </c>
      <c r="B1164" s="2">
        <v>420</v>
      </c>
      <c r="C1164" s="2" t="s">
        <v>1187</v>
      </c>
      <c r="D1164" s="2">
        <v>0.24557170742352791</v>
      </c>
      <c r="E1164" s="2">
        <v>0.92287441143586191</v>
      </c>
      <c r="F1164" s="2">
        <v>0.52112676056338025</v>
      </c>
      <c r="G1164" s="2">
        <v>4.2253521126760563E-2</v>
      </c>
      <c r="H1164" s="2">
        <v>4.2253521126760563E-2</v>
      </c>
      <c r="I1164" s="2">
        <v>0.1126760563380282</v>
      </c>
      <c r="J1164" s="2">
        <v>1.0178903462485549E-2</v>
      </c>
      <c r="K1164" s="2">
        <v>7301.0000000000036</v>
      </c>
      <c r="L1164" s="2" t="s">
        <v>7970</v>
      </c>
      <c r="M1164" s="3" t="str">
        <f ca="1">IFERROR(__xludf.DUMMYFUNCTION("REGEXREPLACE(F421,""\D"", """")
"),"#VALUE!")</f>
        <v>#VALUE!</v>
      </c>
    </row>
    <row r="1165" spans="1:13" ht="15.75" customHeight="1" x14ac:dyDescent="0.25">
      <c r="A1165" s="1">
        <v>425</v>
      </c>
      <c r="B1165" s="2">
        <v>426</v>
      </c>
      <c r="C1165" s="2" t="s">
        <v>1205</v>
      </c>
      <c r="D1165" s="2">
        <v>0.19265210065680219</v>
      </c>
      <c r="E1165" s="2">
        <v>0.1586881398643894</v>
      </c>
      <c r="F1165" s="2">
        <v>0.57605177993527512</v>
      </c>
      <c r="G1165" s="2">
        <v>0.116504854368932</v>
      </c>
      <c r="H1165" s="2">
        <v>0.14563106796116501</v>
      </c>
      <c r="I1165" s="2">
        <v>0.28478964401294499</v>
      </c>
      <c r="J1165" s="2">
        <v>4.8674938595266878E-2</v>
      </c>
      <c r="K1165" s="2">
        <v>36049.699999999837</v>
      </c>
      <c r="L1165" s="2" t="s">
        <v>7976</v>
      </c>
      <c r="M1165" s="3" t="str">
        <f ca="1">IFERROR(__xludf.DUMMYFUNCTION("REGEXREPLACE(F427,""\D"", """")
"),"#VALUE!")</f>
        <v>#VALUE!</v>
      </c>
    </row>
    <row r="1166" spans="1:13" ht="15.75" customHeight="1" x14ac:dyDescent="0.25">
      <c r="A1166" s="1">
        <v>426</v>
      </c>
      <c r="B1166" s="2">
        <v>427</v>
      </c>
      <c r="C1166" s="2" t="s">
        <v>1207</v>
      </c>
      <c r="D1166" s="2">
        <v>0.17081412997598749</v>
      </c>
      <c r="E1166" s="2">
        <v>0.32330594709580579</v>
      </c>
      <c r="F1166" s="2">
        <v>0.5692041522491349</v>
      </c>
      <c r="G1166" s="2">
        <v>0.102076124567474</v>
      </c>
      <c r="H1166" s="2">
        <v>0.1038062283737024</v>
      </c>
      <c r="I1166" s="2">
        <v>0.2318339100346021</v>
      </c>
      <c r="J1166" s="2">
        <v>3.4386770594262303E-2</v>
      </c>
      <c r="K1166" s="2">
        <v>65809.099999999555</v>
      </c>
      <c r="L1166" s="2" t="s">
        <v>7977</v>
      </c>
      <c r="M1166" s="3" t="str">
        <f ca="1">IFERROR(__xludf.DUMMYFUNCTION("REGEXREPLACE(F428,""\D"", """")
"),"#VALUE!")</f>
        <v>#VALUE!</v>
      </c>
    </row>
    <row r="1167" spans="1:13" ht="15.75" customHeight="1" x14ac:dyDescent="0.25">
      <c r="A1167" s="1">
        <v>427</v>
      </c>
      <c r="B1167" s="2">
        <v>428</v>
      </c>
      <c r="C1167" s="2" t="s">
        <v>1210</v>
      </c>
      <c r="D1167" s="2">
        <v>0.14970781974784711</v>
      </c>
      <c r="E1167" s="2">
        <v>0.20841821440147809</v>
      </c>
      <c r="F1167" s="2">
        <v>0.60431654676258995</v>
      </c>
      <c r="G1167" s="2">
        <v>8.2733812949640287E-2</v>
      </c>
      <c r="H1167" s="2">
        <v>0.1079136690647482</v>
      </c>
      <c r="I1167" s="2">
        <v>0.25179856115107913</v>
      </c>
      <c r="J1167" s="2">
        <v>2.6879312041748642E-2</v>
      </c>
      <c r="K1167" s="2">
        <v>30860.499999999931</v>
      </c>
      <c r="L1167" s="2" t="s">
        <v>7978</v>
      </c>
      <c r="M1167" s="3" t="str">
        <f ca="1">IFERROR(__xludf.DUMMYFUNCTION("REGEXREPLACE(F429,""\D"", """")
"),"#VALUE!")</f>
        <v>#VALUE!</v>
      </c>
    </row>
    <row r="1168" spans="1:13" ht="15.75" customHeight="1" x14ac:dyDescent="0.25">
      <c r="A1168" s="1">
        <v>428</v>
      </c>
      <c r="B1168" s="2">
        <v>429</v>
      </c>
      <c r="C1168" s="2" t="s">
        <v>1213</v>
      </c>
      <c r="D1168" s="2">
        <v>0.15138681174885621</v>
      </c>
      <c r="E1168" s="2">
        <v>0.19691869860813629</v>
      </c>
      <c r="F1168" s="2">
        <v>0.63313609467455623</v>
      </c>
      <c r="G1168" s="2">
        <v>0.13609467455621299</v>
      </c>
      <c r="H1168" s="2">
        <v>0.14792899408284019</v>
      </c>
      <c r="I1168" s="2">
        <v>0.30177514792899413</v>
      </c>
      <c r="J1168" s="2">
        <v>4.0867648941665217E-2</v>
      </c>
      <c r="K1168" s="2">
        <v>19203.700000000019</v>
      </c>
      <c r="L1168" s="2" t="s">
        <v>7979</v>
      </c>
      <c r="M1168" s="3" t="str">
        <f ca="1">IFERROR(__xludf.DUMMYFUNCTION("REGEXREPLACE(F430,""\D"", """")
"),"#VALUE!")</f>
        <v>#VALUE!</v>
      </c>
    </row>
    <row r="1169" spans="1:13" ht="15.75" customHeight="1" x14ac:dyDescent="0.25">
      <c r="A1169" s="1">
        <v>429</v>
      </c>
      <c r="B1169" s="2">
        <v>430</v>
      </c>
      <c r="C1169" s="2" t="s">
        <v>1216</v>
      </c>
      <c r="D1169" s="2">
        <v>0.17465176749041531</v>
      </c>
      <c r="E1169" s="2">
        <v>0.20327880675872259</v>
      </c>
      <c r="F1169" s="2">
        <v>0.58885941644562334</v>
      </c>
      <c r="G1169" s="2">
        <v>8.4880636604774531E-2</v>
      </c>
      <c r="H1169" s="2">
        <v>0.129973474801061</v>
      </c>
      <c r="I1169" s="2">
        <v>0.259946949602122</v>
      </c>
      <c r="J1169" s="2">
        <v>3.5612755145307248E-2</v>
      </c>
      <c r="K1169" s="2">
        <v>41532.499999999687</v>
      </c>
      <c r="L1169" s="2" t="s">
        <v>7980</v>
      </c>
      <c r="M1169" s="3" t="str">
        <f ca="1">IFERROR(__xludf.DUMMYFUNCTION("REGEXREPLACE(F431,""\D"", """")
"),"#VALUE!")</f>
        <v>#VALUE!</v>
      </c>
    </row>
    <row r="1170" spans="1:13" ht="15.75" customHeight="1" x14ac:dyDescent="0.25">
      <c r="A1170" s="1">
        <v>431</v>
      </c>
      <c r="B1170" s="2">
        <v>432</v>
      </c>
      <c r="C1170" s="2" t="s">
        <v>1221</v>
      </c>
      <c r="D1170" s="2">
        <v>0.2283278755043279</v>
      </c>
      <c r="E1170" s="2">
        <v>0.2817287809123134</v>
      </c>
      <c r="F1170" s="2">
        <v>0.58399999999999996</v>
      </c>
      <c r="G1170" s="2">
        <v>0.14399999999999999</v>
      </c>
      <c r="H1170" s="2">
        <v>0.12</v>
      </c>
      <c r="I1170" s="2">
        <v>0.26400000000000001</v>
      </c>
      <c r="J1170" s="2">
        <v>5.5539959119817808E-2</v>
      </c>
      <c r="K1170" s="2">
        <v>15082.30000000003</v>
      </c>
      <c r="L1170" s="2" t="s">
        <v>7982</v>
      </c>
      <c r="M1170" s="3" t="str">
        <f ca="1">IFERROR(__xludf.DUMMYFUNCTION("REGEXREPLACE(F433,""\D"", """")
"),"#VALUE!")</f>
        <v>#VALUE!</v>
      </c>
    </row>
    <row r="1171" spans="1:13" ht="15.75" customHeight="1" x14ac:dyDescent="0.25">
      <c r="A1171" s="1">
        <v>432</v>
      </c>
      <c r="B1171" s="2">
        <v>433</v>
      </c>
      <c r="C1171" s="2" t="s">
        <v>1223</v>
      </c>
      <c r="D1171" s="2">
        <v>0.1430780806602063</v>
      </c>
      <c r="E1171" s="2">
        <v>0.14282138926052881</v>
      </c>
      <c r="F1171" s="2">
        <v>0.59090909090909094</v>
      </c>
      <c r="G1171" s="2">
        <v>0.13636363636363641</v>
      </c>
      <c r="H1171" s="2">
        <v>0.1776859504132231</v>
      </c>
      <c r="I1171" s="2">
        <v>0.34297520661157033</v>
      </c>
      <c r="J1171" s="2">
        <v>4.3155796679321547E-2</v>
      </c>
      <c r="K1171" s="2">
        <v>28090.599999999991</v>
      </c>
      <c r="L1171" s="2" t="s">
        <v>7983</v>
      </c>
      <c r="M1171" s="3" t="str">
        <f ca="1">IFERROR(__xludf.DUMMYFUNCTION("REGEXREPLACE(F434,""\D"", """")
"),"#VALUE!")</f>
        <v>#VALUE!</v>
      </c>
    </row>
    <row r="1172" spans="1:13" ht="15.75" customHeight="1" x14ac:dyDescent="0.25">
      <c r="A1172" s="1">
        <v>433</v>
      </c>
      <c r="B1172" s="2">
        <v>434</v>
      </c>
      <c r="C1172" s="2" t="s">
        <v>1226</v>
      </c>
      <c r="D1172" s="2">
        <v>0.18236231071478159</v>
      </c>
      <c r="E1172" s="2">
        <v>7.8077973623434285E-2</v>
      </c>
      <c r="F1172" s="2">
        <v>0.55952380952380953</v>
      </c>
      <c r="G1172" s="2">
        <v>0.13095238095238099</v>
      </c>
      <c r="H1172" s="2">
        <v>0.20238095238095241</v>
      </c>
      <c r="I1172" s="2">
        <v>0.35714285714285721</v>
      </c>
      <c r="J1172" s="2">
        <v>5.4171480981286227E-2</v>
      </c>
      <c r="K1172" s="2">
        <v>9873.4000000000142</v>
      </c>
      <c r="L1172" s="2" t="s">
        <v>7984</v>
      </c>
      <c r="M1172" s="3" t="str">
        <f ca="1">IFERROR(__xludf.DUMMYFUNCTION("REGEXREPLACE(F435,""\D"", """")
"),"#VALUE!")</f>
        <v>#VALUE!</v>
      </c>
    </row>
    <row r="1173" spans="1:13" ht="15.75" customHeight="1" x14ac:dyDescent="0.25">
      <c r="A1173" s="1">
        <v>434</v>
      </c>
      <c r="B1173" s="2">
        <v>435</v>
      </c>
      <c r="C1173" s="2" t="s">
        <v>1228</v>
      </c>
      <c r="D1173" s="2">
        <v>0.20292740301183099</v>
      </c>
      <c r="E1173" s="2">
        <v>0.17457577372019961</v>
      </c>
      <c r="F1173" s="2">
        <v>0.56950672645739908</v>
      </c>
      <c r="G1173" s="2">
        <v>8.9686098654708515E-2</v>
      </c>
      <c r="H1173" s="2">
        <v>0.1434977578475336</v>
      </c>
      <c r="I1173" s="2">
        <v>0.273542600896861</v>
      </c>
      <c r="J1173" s="2">
        <v>4.3833460532886809E-2</v>
      </c>
      <c r="K1173" s="2">
        <v>24594.59999999998</v>
      </c>
      <c r="L1173" s="2" t="s">
        <v>7985</v>
      </c>
      <c r="M1173" s="3" t="str">
        <f ca="1">IFERROR(__xludf.DUMMYFUNCTION("REGEXREPLACE(F436,""\D"", """")
"),"#VALUE!")</f>
        <v>#VALUE!</v>
      </c>
    </row>
    <row r="1174" spans="1:13" ht="15.75" customHeight="1" x14ac:dyDescent="0.25">
      <c r="A1174" s="1">
        <v>435</v>
      </c>
      <c r="B1174" s="2">
        <v>436</v>
      </c>
      <c r="C1174" s="2" t="s">
        <v>1231</v>
      </c>
      <c r="D1174" s="2">
        <v>0.19317401265112441</v>
      </c>
      <c r="E1174" s="2">
        <v>0.15770337345265051</v>
      </c>
      <c r="F1174" s="2">
        <v>0.58720930232558144</v>
      </c>
      <c r="G1174" s="2">
        <v>0.16860465116279069</v>
      </c>
      <c r="H1174" s="2">
        <v>0.16860465116279069</v>
      </c>
      <c r="I1174" s="2">
        <v>0.36627906976744179</v>
      </c>
      <c r="J1174" s="2">
        <v>6.2801750995363753E-2</v>
      </c>
      <c r="K1174" s="2">
        <v>20740.80000000001</v>
      </c>
      <c r="L1174" s="2" t="s">
        <v>7986</v>
      </c>
      <c r="M1174" s="3" t="str">
        <f ca="1">IFERROR(__xludf.DUMMYFUNCTION("REGEXREPLACE(F437,""\D"", """")
"),"#VALUE!")</f>
        <v>#VALUE!</v>
      </c>
    </row>
    <row r="1175" spans="1:13" ht="15.75" customHeight="1" x14ac:dyDescent="0.25">
      <c r="A1175" s="1">
        <v>436</v>
      </c>
      <c r="B1175" s="2">
        <v>437</v>
      </c>
      <c r="C1175" s="2" t="s">
        <v>1234</v>
      </c>
      <c r="D1175" s="2">
        <v>0.15067440234087939</v>
      </c>
      <c r="E1175" s="2">
        <v>0.1670777360859641</v>
      </c>
      <c r="F1175" s="2">
        <v>0.5572519083969466</v>
      </c>
      <c r="G1175" s="2">
        <v>0.12213740458015269</v>
      </c>
      <c r="H1175" s="2">
        <v>0.15267175572519079</v>
      </c>
      <c r="I1175" s="2">
        <v>0.28244274809160308</v>
      </c>
      <c r="J1175" s="2">
        <v>3.8367632850601623E-2</v>
      </c>
      <c r="K1175" s="2">
        <v>14672.700000000041</v>
      </c>
      <c r="L1175" s="2" t="s">
        <v>7987</v>
      </c>
      <c r="M1175" s="3" t="str">
        <f ca="1">IFERROR(__xludf.DUMMYFUNCTION("REGEXREPLACE(F438,""\D"", """")
"),"#VALUE!")</f>
        <v>#VALUE!</v>
      </c>
    </row>
    <row r="1176" spans="1:13" ht="15.75" customHeight="1" x14ac:dyDescent="0.25">
      <c r="A1176" s="1">
        <v>437</v>
      </c>
      <c r="B1176" s="2">
        <v>438</v>
      </c>
      <c r="C1176" s="2" t="s">
        <v>1236</v>
      </c>
      <c r="D1176" s="2">
        <v>0.1804084519974011</v>
      </c>
      <c r="E1176" s="2">
        <v>0.20991173898035129</v>
      </c>
      <c r="F1176" s="2">
        <v>0.59633027522935778</v>
      </c>
      <c r="G1176" s="2">
        <v>0.1009174311926606</v>
      </c>
      <c r="H1176" s="2">
        <v>0.14678899082568811</v>
      </c>
      <c r="I1176" s="2">
        <v>0.28440366972477071</v>
      </c>
      <c r="J1176" s="2">
        <v>3.9712749936464183E-2</v>
      </c>
      <c r="K1176" s="2">
        <v>11872.300000000019</v>
      </c>
      <c r="L1176" s="2" t="s">
        <v>7988</v>
      </c>
      <c r="M1176" s="3" t="str">
        <f ca="1">IFERROR(__xludf.DUMMYFUNCTION("REGEXREPLACE(F439,""\D"", """")
"),"#VALUE!")</f>
        <v>#VALUE!</v>
      </c>
    </row>
    <row r="1177" spans="1:13" ht="15.75" customHeight="1" x14ac:dyDescent="0.25">
      <c r="A1177" s="1">
        <v>441</v>
      </c>
      <c r="B1177" s="2">
        <v>442</v>
      </c>
      <c r="C1177" s="2" t="s">
        <v>1247</v>
      </c>
      <c r="D1177" s="2">
        <v>0.1525668120348907</v>
      </c>
      <c r="E1177" s="2">
        <v>0.17204304755174829</v>
      </c>
      <c r="F1177" s="2">
        <v>0.58499999999999996</v>
      </c>
      <c r="G1177" s="2">
        <v>0.13</v>
      </c>
      <c r="H1177" s="2">
        <v>0.16</v>
      </c>
      <c r="I1177" s="2">
        <v>0.32</v>
      </c>
      <c r="J1177" s="2">
        <v>4.2216845590369152E-2</v>
      </c>
      <c r="K1177" s="2">
        <v>23251.100000000009</v>
      </c>
      <c r="L1177" s="2" t="s">
        <v>7992</v>
      </c>
      <c r="M1177" s="3" t="str">
        <f ca="1">IFERROR(__xludf.DUMMYFUNCTION("REGEXREPLACE(F443,""\D"", """")
"),"#VALUE!")</f>
        <v>#VALUE!</v>
      </c>
    </row>
    <row r="1178" spans="1:13" ht="15.75" customHeight="1" x14ac:dyDescent="0.25">
      <c r="A1178" s="1">
        <v>442</v>
      </c>
      <c r="B1178" s="2">
        <v>443</v>
      </c>
      <c r="C1178" s="2" t="s">
        <v>1249</v>
      </c>
      <c r="D1178" s="2">
        <v>0.1789858574262029</v>
      </c>
      <c r="E1178" s="2">
        <v>0.18430538978224931</v>
      </c>
      <c r="F1178" s="2">
        <v>0.59444444444444444</v>
      </c>
      <c r="G1178" s="2">
        <v>0.1037037037037037</v>
      </c>
      <c r="H1178" s="2">
        <v>0.16111111111111109</v>
      </c>
      <c r="I1178" s="2">
        <v>0.29074074074074069</v>
      </c>
      <c r="J1178" s="2">
        <v>4.5449716617174993E-2</v>
      </c>
      <c r="K1178" s="2">
        <v>60823.199999999531</v>
      </c>
      <c r="L1178" s="2" t="s">
        <v>7993</v>
      </c>
      <c r="M1178" s="3" t="str">
        <f ca="1">IFERROR(__xludf.DUMMYFUNCTION("REGEXREPLACE(F444,""\D"", """")
"),"#VALUE!")</f>
        <v>#VALUE!</v>
      </c>
    </row>
    <row r="1179" spans="1:13" ht="15.75" customHeight="1" x14ac:dyDescent="0.25">
      <c r="A1179" s="1">
        <v>443</v>
      </c>
      <c r="B1179" s="2">
        <v>444</v>
      </c>
      <c r="C1179" s="2" t="s">
        <v>1252</v>
      </c>
      <c r="D1179" s="2">
        <v>0.15848218417576271</v>
      </c>
      <c r="E1179" s="2">
        <v>0.24618287345837669</v>
      </c>
      <c r="F1179" s="2">
        <v>0.58536585365853655</v>
      </c>
      <c r="G1179" s="2">
        <v>0.1184668989547038</v>
      </c>
      <c r="H1179" s="2">
        <v>0.1358885017421603</v>
      </c>
      <c r="I1179" s="2">
        <v>0.28222996515679438</v>
      </c>
      <c r="J1179" s="2">
        <v>3.8866759426813648E-2</v>
      </c>
      <c r="K1179" s="2">
        <v>32196.899999999889</v>
      </c>
      <c r="L1179" s="2" t="s">
        <v>7994</v>
      </c>
      <c r="M1179" s="3" t="str">
        <f ca="1">IFERROR(__xludf.DUMMYFUNCTION("REGEXREPLACE(F445,""\D"", """")
"),"#VALUE!")</f>
        <v>#VALUE!</v>
      </c>
    </row>
    <row r="1180" spans="1:13" ht="15.75" customHeight="1" x14ac:dyDescent="0.25">
      <c r="A1180" s="1">
        <v>444</v>
      </c>
      <c r="B1180" s="2">
        <v>445</v>
      </c>
      <c r="C1180" s="2" t="s">
        <v>1254</v>
      </c>
      <c r="D1180" s="2">
        <v>0.18638224421571939</v>
      </c>
      <c r="E1180" s="2">
        <v>0.15727967982509111</v>
      </c>
      <c r="F1180" s="2">
        <v>0.60697674418604652</v>
      </c>
      <c r="G1180" s="2">
        <v>0.1162790697674419</v>
      </c>
      <c r="H1180" s="2">
        <v>0.1395348837209302</v>
      </c>
      <c r="I1180" s="2">
        <v>0.2930232558139535</v>
      </c>
      <c r="J1180" s="2">
        <v>4.642783137222134E-2</v>
      </c>
      <c r="K1180" s="2">
        <v>47722.199999999611</v>
      </c>
      <c r="L1180" s="2" t="s">
        <v>7995</v>
      </c>
      <c r="M1180" s="3" t="str">
        <f ca="1">IFERROR(__xludf.DUMMYFUNCTION("REGEXREPLACE(F446,""\D"", """")
"),"#VALUE!")</f>
        <v>#VALUE!</v>
      </c>
    </row>
    <row r="1181" spans="1:13" ht="15.75" customHeight="1" x14ac:dyDescent="0.25">
      <c r="A1181" s="1">
        <v>446</v>
      </c>
      <c r="B1181" s="2">
        <v>447</v>
      </c>
      <c r="C1181" s="2" t="s">
        <v>1260</v>
      </c>
      <c r="D1181" s="2">
        <v>0.1263128648287391</v>
      </c>
      <c r="E1181" s="2">
        <v>0.1364026422323589</v>
      </c>
      <c r="F1181" s="2">
        <v>0.66666666666666663</v>
      </c>
      <c r="G1181" s="2">
        <v>0.1933333333333333</v>
      </c>
      <c r="H1181" s="2">
        <v>0.1466666666666667</v>
      </c>
      <c r="I1181" s="2">
        <v>0.36666666666666659</v>
      </c>
      <c r="J1181" s="2">
        <v>4.0635031502101182E-2</v>
      </c>
      <c r="K1181" s="2">
        <v>16865.40000000002</v>
      </c>
      <c r="L1181" s="2" t="s">
        <v>7997</v>
      </c>
      <c r="M1181" s="3" t="str">
        <f ca="1">IFERROR(__xludf.DUMMYFUNCTION("REGEXREPLACE(F448,""\D"", """")
"),"#VALUE!")</f>
        <v>#VALUE!</v>
      </c>
    </row>
    <row r="1182" spans="1:13" ht="15.75" customHeight="1" x14ac:dyDescent="0.25">
      <c r="A1182" s="1">
        <v>447</v>
      </c>
      <c r="B1182" s="2">
        <v>448</v>
      </c>
      <c r="C1182" s="2" t="s">
        <v>1263</v>
      </c>
      <c r="D1182" s="2">
        <v>0.20073975404348929</v>
      </c>
      <c r="E1182" s="2">
        <v>0.13928767233499351</v>
      </c>
      <c r="F1182" s="2">
        <v>0.47191011235955049</v>
      </c>
      <c r="G1182" s="2">
        <v>0.1460674157303371</v>
      </c>
      <c r="H1182" s="2">
        <v>0.1235955056179775</v>
      </c>
      <c r="I1182" s="2">
        <v>0.30337078651685401</v>
      </c>
      <c r="J1182" s="2">
        <v>4.8378611228999432E-2</v>
      </c>
      <c r="K1182" s="2">
        <v>10525.200000000021</v>
      </c>
      <c r="L1182" s="2" t="s">
        <v>7998</v>
      </c>
      <c r="M1182" s="3" t="str">
        <f ca="1">IFERROR(__xludf.DUMMYFUNCTION("REGEXREPLACE(F449,""\D"", """")
"),"#VALUE!")</f>
        <v>#VALUE!</v>
      </c>
    </row>
    <row r="1183" spans="1:13" ht="15.75" customHeight="1" x14ac:dyDescent="0.25">
      <c r="A1183" s="1">
        <v>448</v>
      </c>
      <c r="B1183" s="2">
        <v>449</v>
      </c>
      <c r="C1183" s="2" t="s">
        <v>1265</v>
      </c>
      <c r="D1183" s="2">
        <v>0.16093711829240129</v>
      </c>
      <c r="E1183" s="2">
        <v>0.69805334986499423</v>
      </c>
      <c r="F1183" s="2">
        <v>0.49006622516556292</v>
      </c>
      <c r="G1183" s="2">
        <v>5.9602649006622523E-2</v>
      </c>
      <c r="H1183" s="2">
        <v>3.3112582781456963E-2</v>
      </c>
      <c r="I1183" s="2">
        <v>0.1324503311258278</v>
      </c>
      <c r="J1183" s="2">
        <v>1.1261172013399001E-2</v>
      </c>
      <c r="K1183" s="2">
        <v>15739.500000000029</v>
      </c>
      <c r="L1183" s="2" t="s">
        <v>7999</v>
      </c>
      <c r="M1183" s="3" t="str">
        <f ca="1">IFERROR(__xludf.DUMMYFUNCTION("REGEXREPLACE(F450,""\D"", """")
"),"#VALUE!")</f>
        <v>#VALUE!</v>
      </c>
    </row>
    <row r="1184" spans="1:13" ht="15.75" customHeight="1" x14ac:dyDescent="0.25">
      <c r="A1184" s="1">
        <v>449</v>
      </c>
      <c r="B1184" s="2">
        <v>450</v>
      </c>
      <c r="C1184" s="2" t="s">
        <v>1267</v>
      </c>
      <c r="D1184" s="2">
        <v>0.1922667255893101</v>
      </c>
      <c r="E1184" s="2">
        <v>0.5001278044991514</v>
      </c>
      <c r="F1184" s="2">
        <v>0.46570397111913359</v>
      </c>
      <c r="G1184" s="2">
        <v>7.9422382671480149E-2</v>
      </c>
      <c r="H1184" s="2">
        <v>6.1371841155234648E-2</v>
      </c>
      <c r="I1184" s="2">
        <v>0.1732851985559567</v>
      </c>
      <c r="J1184" s="2">
        <v>2.4889542342037399E-2</v>
      </c>
      <c r="K1184" s="2">
        <v>30796.899999999921</v>
      </c>
      <c r="L1184" s="2" t="s">
        <v>8000</v>
      </c>
      <c r="M1184" s="3" t="str">
        <f ca="1">IFERROR(__xludf.DUMMYFUNCTION("REGEXREPLACE(F451,""\D"", """")
"),"#VALUE!")</f>
        <v>#VALUE!</v>
      </c>
    </row>
    <row r="1185" spans="1:13" ht="15.75" customHeight="1" x14ac:dyDescent="0.25">
      <c r="A1185" s="1">
        <v>450</v>
      </c>
      <c r="B1185" s="2">
        <v>451</v>
      </c>
      <c r="C1185" s="2" t="s">
        <v>1269</v>
      </c>
      <c r="D1185" s="2">
        <v>0.14152067855421849</v>
      </c>
      <c r="E1185" s="2">
        <v>0.22833545352226781</v>
      </c>
      <c r="F1185" s="2">
        <v>0.59401709401709402</v>
      </c>
      <c r="G1185" s="2">
        <v>0.1025641025641026</v>
      </c>
      <c r="H1185" s="2">
        <v>0.12393162393162389</v>
      </c>
      <c r="I1185" s="2">
        <v>0.2478632478632479</v>
      </c>
      <c r="J1185" s="2">
        <v>3.0365155437765551E-2</v>
      </c>
      <c r="K1185" s="2">
        <v>26465.999999999971</v>
      </c>
      <c r="L1185" s="2" t="s">
        <v>8001</v>
      </c>
      <c r="M1185" s="3" t="str">
        <f ca="1">IFERROR(__xludf.DUMMYFUNCTION("REGEXREPLACE(F452,""\D"", """")
"),"#VALUE!")</f>
        <v>#VALUE!</v>
      </c>
    </row>
    <row r="1186" spans="1:13" ht="15.75" customHeight="1" x14ac:dyDescent="0.25">
      <c r="A1186" s="1">
        <v>451</v>
      </c>
      <c r="B1186" s="2">
        <v>452</v>
      </c>
      <c r="C1186" s="2" t="s">
        <v>1271</v>
      </c>
      <c r="D1186" s="2">
        <v>0.1539147155959224</v>
      </c>
      <c r="E1186" s="2">
        <v>0.11696603016794779</v>
      </c>
      <c r="F1186" s="2">
        <v>0.61349693251533743</v>
      </c>
      <c r="G1186" s="2">
        <v>0.16564417177914109</v>
      </c>
      <c r="H1186" s="2">
        <v>0.16564417177914109</v>
      </c>
      <c r="I1186" s="2">
        <v>0.34355828220858903</v>
      </c>
      <c r="J1186" s="2">
        <v>4.899534715035074E-2</v>
      </c>
      <c r="K1186" s="2">
        <v>18569.000000000029</v>
      </c>
      <c r="L1186" s="2" t="s">
        <v>8002</v>
      </c>
      <c r="M1186" s="3" t="str">
        <f ca="1">IFERROR(__xludf.DUMMYFUNCTION("REGEXREPLACE(F453,""\D"", """")
"),"#VALUE!")</f>
        <v>#VALUE!</v>
      </c>
    </row>
    <row r="1187" spans="1:13" ht="15.75" customHeight="1" x14ac:dyDescent="0.25">
      <c r="A1187" s="1">
        <v>453</v>
      </c>
      <c r="B1187" s="2">
        <v>454</v>
      </c>
      <c r="C1187" s="2" t="s">
        <v>1277</v>
      </c>
      <c r="D1187" s="2">
        <v>0.15237870586747909</v>
      </c>
      <c r="E1187" s="2">
        <v>0.1168854552415361</v>
      </c>
      <c r="F1187" s="2">
        <v>0.57894736842105265</v>
      </c>
      <c r="G1187" s="2">
        <v>9.6491228070175433E-2</v>
      </c>
      <c r="H1187" s="2">
        <v>0.17543859649122809</v>
      </c>
      <c r="I1187" s="2">
        <v>0.31578947368421051</v>
      </c>
      <c r="J1187" s="2">
        <v>3.6307875672286181E-2</v>
      </c>
      <c r="K1187" s="2">
        <v>12833.500000000029</v>
      </c>
      <c r="L1187" s="2" t="s">
        <v>8004</v>
      </c>
      <c r="M1187" s="3" t="str">
        <f ca="1">IFERROR(__xludf.DUMMYFUNCTION("REGEXREPLACE(F455,""\D"", """")
"),"#VALUE!")</f>
        <v>#VALUE!</v>
      </c>
    </row>
    <row r="1188" spans="1:13" ht="15.75" customHeight="1" x14ac:dyDescent="0.25">
      <c r="A1188" s="1">
        <v>454</v>
      </c>
      <c r="B1188" s="2">
        <v>455</v>
      </c>
      <c r="C1188" s="2" t="s">
        <v>1280</v>
      </c>
      <c r="D1188" s="2">
        <v>7.3760437569694165E-2</v>
      </c>
      <c r="E1188" s="2">
        <v>0.31380772123469192</v>
      </c>
      <c r="F1188" s="2">
        <v>0.56565656565656564</v>
      </c>
      <c r="G1188" s="2">
        <v>0.14141414141414141</v>
      </c>
      <c r="H1188" s="2">
        <v>8.0808080808080815E-2</v>
      </c>
      <c r="I1188" s="2">
        <v>0.2424242424242424</v>
      </c>
      <c r="J1188" s="2">
        <v>1.385663934625121E-2</v>
      </c>
      <c r="K1188" s="2">
        <v>11047.50000000002</v>
      </c>
      <c r="L1188" s="2" t="s">
        <v>8005</v>
      </c>
      <c r="M1188" s="3" t="str">
        <f ca="1">IFERROR(__xludf.DUMMYFUNCTION("REGEXREPLACE(F456,""\D"", """")
"),"#VALUE!")</f>
        <v>#VALUE!</v>
      </c>
    </row>
    <row r="1189" spans="1:13" ht="15.75" customHeight="1" x14ac:dyDescent="0.25">
      <c r="A1189" s="1">
        <v>455</v>
      </c>
      <c r="B1189" s="2">
        <v>456</v>
      </c>
      <c r="C1189" s="2" t="s">
        <v>1282</v>
      </c>
      <c r="D1189" s="2">
        <v>0.15217198790279629</v>
      </c>
      <c r="E1189" s="2">
        <v>0.2022059915673432</v>
      </c>
      <c r="F1189" s="2">
        <v>0.59745762711864403</v>
      </c>
      <c r="G1189" s="2">
        <v>9.7457627118644072E-2</v>
      </c>
      <c r="H1189" s="2">
        <v>0.13983050847457629</v>
      </c>
      <c r="I1189" s="2">
        <v>0.28813559322033899</v>
      </c>
      <c r="J1189" s="2">
        <v>3.3931953291058997E-2</v>
      </c>
      <c r="K1189" s="2">
        <v>26665.099999999991</v>
      </c>
      <c r="L1189" s="2" t="s">
        <v>8006</v>
      </c>
      <c r="M1189" s="3" t="str">
        <f ca="1">IFERROR(__xludf.DUMMYFUNCTION("REGEXREPLACE(F457,""\D"", """")
"),"#VALUE!")</f>
        <v>#VALUE!</v>
      </c>
    </row>
    <row r="1190" spans="1:13" ht="15.75" customHeight="1" x14ac:dyDescent="0.25">
      <c r="A1190" s="1">
        <v>456</v>
      </c>
      <c r="B1190" s="2">
        <v>457</v>
      </c>
      <c r="C1190" s="2" t="s">
        <v>1284</v>
      </c>
      <c r="D1190" s="2">
        <v>0.19437704318809559</v>
      </c>
      <c r="E1190" s="2">
        <v>0.1485407963500259</v>
      </c>
      <c r="F1190" s="2">
        <v>0.59027777777777779</v>
      </c>
      <c r="G1190" s="2">
        <v>0.14583333333333329</v>
      </c>
      <c r="H1190" s="2">
        <v>0.1388888888888889</v>
      </c>
      <c r="I1190" s="2">
        <v>0.2986111111111111</v>
      </c>
      <c r="J1190" s="2">
        <v>5.2169568163349819E-2</v>
      </c>
      <c r="K1190" s="2">
        <v>16513.70000000003</v>
      </c>
      <c r="L1190" s="2" t="s">
        <v>8007</v>
      </c>
      <c r="M1190" s="3" t="str">
        <f ca="1">IFERROR(__xludf.DUMMYFUNCTION("REGEXREPLACE(F458,""\D"", """")
"),"#VALUE!")</f>
        <v>#VALUE!</v>
      </c>
    </row>
    <row r="1191" spans="1:13" ht="15.75" customHeight="1" x14ac:dyDescent="0.25">
      <c r="A1191" s="1">
        <v>457</v>
      </c>
      <c r="B1191" s="2">
        <v>458</v>
      </c>
      <c r="C1191" s="2" t="s">
        <v>1286</v>
      </c>
      <c r="D1191" s="2">
        <v>0.23400976716844149</v>
      </c>
      <c r="E1191" s="2">
        <v>0.12757800525436869</v>
      </c>
      <c r="F1191" s="2">
        <v>0.55555555555555558</v>
      </c>
      <c r="G1191" s="2">
        <v>0.20202020202020199</v>
      </c>
      <c r="H1191" s="2">
        <v>0.1212121212121212</v>
      </c>
      <c r="I1191" s="2">
        <v>0.34343434343434343</v>
      </c>
      <c r="J1191" s="2">
        <v>6.7355518319599239E-2</v>
      </c>
      <c r="K1191" s="2">
        <v>12042.800000000019</v>
      </c>
      <c r="L1191" s="2" t="s">
        <v>8008</v>
      </c>
      <c r="M1191" s="3" t="str">
        <f ca="1">IFERROR(__xludf.DUMMYFUNCTION("REGEXREPLACE(F459,""\D"", """")
"),"#VALUE!")</f>
        <v>#VALUE!</v>
      </c>
    </row>
    <row r="1192" spans="1:13" ht="15.75" customHeight="1" x14ac:dyDescent="0.25">
      <c r="A1192" s="1">
        <v>458</v>
      </c>
      <c r="B1192" s="2">
        <v>459</v>
      </c>
      <c r="C1192" s="2" t="s">
        <v>1288</v>
      </c>
      <c r="D1192" s="2">
        <v>0.15226326796554049</v>
      </c>
      <c r="E1192" s="2">
        <v>4.6539875284127882E-2</v>
      </c>
      <c r="F1192" s="2">
        <v>0.578125</v>
      </c>
      <c r="G1192" s="2">
        <v>0.1875</v>
      </c>
      <c r="H1192" s="2">
        <v>0.125</v>
      </c>
      <c r="I1192" s="2">
        <v>0.359375</v>
      </c>
      <c r="J1192" s="2">
        <v>4.0850275946850798E-2</v>
      </c>
      <c r="K1192" s="2">
        <v>7250.5000000000018</v>
      </c>
      <c r="L1192" s="2" t="s">
        <v>8009</v>
      </c>
      <c r="M1192" s="3" t="str">
        <f ca="1">IFERROR(__xludf.DUMMYFUNCTION("REGEXREPLACE(F460,""\D"", """")
"),"#VALUE!")</f>
        <v>#VALUE!</v>
      </c>
    </row>
    <row r="1193" spans="1:13" ht="15.75" customHeight="1" x14ac:dyDescent="0.25">
      <c r="A1193" s="1">
        <v>459</v>
      </c>
      <c r="B1193" s="2">
        <v>460</v>
      </c>
      <c r="C1193" s="2" t="s">
        <v>1290</v>
      </c>
      <c r="D1193" s="2">
        <v>0.16557089960868229</v>
      </c>
      <c r="E1193" s="2">
        <v>0.19790848504408159</v>
      </c>
      <c r="F1193" s="2">
        <v>0.54193548387096779</v>
      </c>
      <c r="G1193" s="2">
        <v>0.12580645161290319</v>
      </c>
      <c r="H1193" s="2">
        <v>0.14516129032258071</v>
      </c>
      <c r="I1193" s="2">
        <v>0.28870967741935483</v>
      </c>
      <c r="J1193" s="2">
        <v>4.4114232804567929E-2</v>
      </c>
      <c r="K1193" s="2">
        <v>72692.599999999598</v>
      </c>
      <c r="L1193" s="2" t="s">
        <v>8010</v>
      </c>
      <c r="M1193" s="3" t="str">
        <f ca="1">IFERROR(__xludf.DUMMYFUNCTION("REGEXREPLACE(F461,""\D"", """")
"),"#VALUE!")</f>
        <v>#VALUE!</v>
      </c>
    </row>
    <row r="1194" spans="1:13" ht="15.75" customHeight="1" x14ac:dyDescent="0.25">
      <c r="A1194" s="1">
        <v>460</v>
      </c>
      <c r="B1194" s="2">
        <v>461</v>
      </c>
      <c r="C1194" s="2" t="s">
        <v>1293</v>
      </c>
      <c r="D1194" s="2">
        <v>0.18562693088318821</v>
      </c>
      <c r="E1194" s="2">
        <v>0.21430280077287109</v>
      </c>
      <c r="F1194" s="2">
        <v>0.58157389635316703</v>
      </c>
      <c r="G1194" s="2">
        <v>0.10556621880998079</v>
      </c>
      <c r="H1194" s="2">
        <v>0.1247600767754319</v>
      </c>
      <c r="I1194" s="2">
        <v>0.26487523992322459</v>
      </c>
      <c r="J1194" s="2">
        <v>4.1715843185400697E-2</v>
      </c>
      <c r="K1194" s="2">
        <v>59858.999999999447</v>
      </c>
      <c r="L1194" s="2" t="s">
        <v>8011</v>
      </c>
      <c r="M1194" s="3" t="str">
        <f ca="1">IFERROR(__xludf.DUMMYFUNCTION("REGEXREPLACE(F462,""\D"", """")
"),"#VALUE!")</f>
        <v>#VALUE!</v>
      </c>
    </row>
    <row r="1195" spans="1:13" ht="15.75" customHeight="1" x14ac:dyDescent="0.25">
      <c r="A1195" s="1">
        <v>461</v>
      </c>
      <c r="B1195" s="2">
        <v>462</v>
      </c>
      <c r="C1195" s="2" t="s">
        <v>1296</v>
      </c>
      <c r="D1195" s="2">
        <v>0.20051882408362981</v>
      </c>
      <c r="E1195" s="2">
        <v>0.1775929622571692</v>
      </c>
      <c r="F1195" s="2">
        <v>0.60197368421052633</v>
      </c>
      <c r="G1195" s="2">
        <v>0.1019736842105263</v>
      </c>
      <c r="H1195" s="2">
        <v>0.1480263157894737</v>
      </c>
      <c r="I1195" s="2">
        <v>0.28618421052631582</v>
      </c>
      <c r="J1195" s="2">
        <v>4.7660719759519167E-2</v>
      </c>
      <c r="K1195" s="2">
        <v>34348.799999999872</v>
      </c>
      <c r="L1195" s="2" t="s">
        <v>8012</v>
      </c>
      <c r="M1195" s="3" t="str">
        <f ca="1">IFERROR(__xludf.DUMMYFUNCTION("REGEXREPLACE(F463,""\D"", """")
"),"#VALUE!")</f>
        <v>#VALUE!</v>
      </c>
    </row>
    <row r="1196" spans="1:13" ht="15.75" customHeight="1" x14ac:dyDescent="0.25">
      <c r="A1196" s="1">
        <v>463</v>
      </c>
      <c r="B1196" s="2">
        <v>464</v>
      </c>
      <c r="C1196" s="2" t="s">
        <v>1301</v>
      </c>
      <c r="D1196" s="2">
        <v>0.19366317725981139</v>
      </c>
      <c r="E1196" s="2">
        <v>0.1851924025066024</v>
      </c>
      <c r="F1196" s="2">
        <v>0.63796477495107629</v>
      </c>
      <c r="G1196" s="2">
        <v>0.1095890410958904</v>
      </c>
      <c r="H1196" s="2">
        <v>0.14677103718199611</v>
      </c>
      <c r="I1196" s="2">
        <v>0.29158512720156549</v>
      </c>
      <c r="J1196" s="2">
        <v>4.8198674659797873E-2</v>
      </c>
      <c r="K1196" s="2">
        <v>56848.79999999945</v>
      </c>
      <c r="L1196" s="2" t="s">
        <v>8014</v>
      </c>
      <c r="M1196" s="3" t="str">
        <f ca="1">IFERROR(__xludf.DUMMYFUNCTION("REGEXREPLACE(F465,""\D"", """")
"),"#VALUE!")</f>
        <v>#VALUE!</v>
      </c>
    </row>
    <row r="1197" spans="1:13" ht="15.75" customHeight="1" x14ac:dyDescent="0.25">
      <c r="A1197" s="1">
        <v>464</v>
      </c>
      <c r="B1197" s="2">
        <v>465</v>
      </c>
      <c r="C1197" s="2" t="s">
        <v>1304</v>
      </c>
      <c r="D1197" s="2">
        <v>0.14099294295915821</v>
      </c>
      <c r="E1197" s="2">
        <v>0.15440634570551101</v>
      </c>
      <c r="F1197" s="2">
        <v>0.609375</v>
      </c>
      <c r="G1197" s="2">
        <v>0.13020833333333329</v>
      </c>
      <c r="H1197" s="2">
        <v>0.15625</v>
      </c>
      <c r="I1197" s="2">
        <v>0.33333333333333331</v>
      </c>
      <c r="J1197" s="2">
        <v>3.8497190868413973E-2</v>
      </c>
      <c r="K1197" s="2">
        <v>21748.7</v>
      </c>
      <c r="L1197" s="2" t="s">
        <v>8015</v>
      </c>
      <c r="M1197" s="3" t="str">
        <f ca="1">IFERROR(__xludf.DUMMYFUNCTION("REGEXREPLACE(F466,""\D"", """")
"),"#VALUE!")</f>
        <v>#VALUE!</v>
      </c>
    </row>
    <row r="1198" spans="1:13" ht="15.75" customHeight="1" x14ac:dyDescent="0.25">
      <c r="A1198" s="1">
        <v>465</v>
      </c>
      <c r="B1198" s="2">
        <v>466</v>
      </c>
      <c r="C1198" s="2" t="s">
        <v>1306</v>
      </c>
      <c r="D1198" s="2">
        <v>0.15420434607269831</v>
      </c>
      <c r="E1198" s="2">
        <v>0.2481971318634516</v>
      </c>
      <c r="F1198" s="2">
        <v>0.59365994236311237</v>
      </c>
      <c r="G1198" s="2">
        <v>0.100864553314121</v>
      </c>
      <c r="H1198" s="2">
        <v>0.1354466858789625</v>
      </c>
      <c r="I1198" s="2">
        <v>0.2737752161383285</v>
      </c>
      <c r="J1198" s="2">
        <v>3.4953293806948463E-2</v>
      </c>
      <c r="K1198" s="2">
        <v>37496.999999999789</v>
      </c>
      <c r="L1198" s="2" t="s">
        <v>8016</v>
      </c>
      <c r="M1198" s="3" t="str">
        <f ca="1">IFERROR(__xludf.DUMMYFUNCTION("REGEXREPLACE(F467,""\D"", """")
"),"#VALUE!")</f>
        <v>#VALUE!</v>
      </c>
    </row>
    <row r="1199" spans="1:13" ht="15.75" customHeight="1" x14ac:dyDescent="0.25">
      <c r="A1199" s="1">
        <v>466</v>
      </c>
      <c r="B1199" s="2">
        <v>467</v>
      </c>
      <c r="C1199" s="2" t="s">
        <v>1308</v>
      </c>
      <c r="D1199" s="2">
        <v>0.17267770462037441</v>
      </c>
      <c r="E1199" s="2">
        <v>0.178814605530971</v>
      </c>
      <c r="F1199" s="2">
        <v>0.61102362204724414</v>
      </c>
      <c r="G1199" s="2">
        <v>0.105511811023622</v>
      </c>
      <c r="H1199" s="2">
        <v>0.1480314960629921</v>
      </c>
      <c r="I1199" s="2">
        <v>0.29921259842519687</v>
      </c>
      <c r="J1199" s="2">
        <v>4.2502919060333613E-2</v>
      </c>
      <c r="K1199" s="2">
        <v>72120.699999999706</v>
      </c>
      <c r="L1199" s="2" t="s">
        <v>8017</v>
      </c>
      <c r="M1199" s="3" t="str">
        <f ca="1">IFERROR(__xludf.DUMMYFUNCTION("REGEXREPLACE(F468,""\D"", """")
"),"#VALUE!")</f>
        <v>#VALUE!</v>
      </c>
    </row>
    <row r="1200" spans="1:13" ht="15.75" customHeight="1" x14ac:dyDescent="0.25">
      <c r="A1200" s="1">
        <v>467</v>
      </c>
      <c r="B1200" s="2">
        <v>468</v>
      </c>
      <c r="C1200" s="2" t="s">
        <v>1311</v>
      </c>
      <c r="D1200" s="2">
        <v>0.15424955294559919</v>
      </c>
      <c r="E1200" s="2">
        <v>0.18156276550852449</v>
      </c>
      <c r="F1200" s="2">
        <v>0.59567901234567899</v>
      </c>
      <c r="G1200" s="2">
        <v>9.5679012345679007E-2</v>
      </c>
      <c r="H1200" s="2">
        <v>0.1388888888888889</v>
      </c>
      <c r="I1200" s="2">
        <v>0.27160493827160492</v>
      </c>
      <c r="J1200" s="2">
        <v>3.4405885174530013E-2</v>
      </c>
      <c r="K1200" s="2">
        <v>35818.099999999817</v>
      </c>
      <c r="L1200" s="2" t="s">
        <v>8018</v>
      </c>
      <c r="M1200" s="3" t="str">
        <f ca="1">IFERROR(__xludf.DUMMYFUNCTION("REGEXREPLACE(F469,""\D"", """")
"),"#VALUE!")</f>
        <v>#VALUE!</v>
      </c>
    </row>
    <row r="1201" spans="1:13" ht="15.75" customHeight="1" x14ac:dyDescent="0.25">
      <c r="A1201" s="1">
        <v>468</v>
      </c>
      <c r="B1201" s="2">
        <v>469</v>
      </c>
      <c r="C1201" s="2" t="s">
        <v>1314</v>
      </c>
      <c r="D1201" s="2">
        <v>0.1011423755080962</v>
      </c>
      <c r="E1201" s="2">
        <v>0.20466015345626251</v>
      </c>
      <c r="F1201" s="2">
        <v>0.58291457286432158</v>
      </c>
      <c r="G1201" s="2">
        <v>0.1055276381909548</v>
      </c>
      <c r="H1201" s="2">
        <v>0.1407035175879397</v>
      </c>
      <c r="I1201" s="2">
        <v>0.29648241206030151</v>
      </c>
      <c r="J1201" s="2">
        <v>2.3383605737678139E-2</v>
      </c>
      <c r="K1201" s="2">
        <v>23392.30000000001</v>
      </c>
      <c r="L1201" s="2" t="s">
        <v>8019</v>
      </c>
      <c r="M1201" s="3" t="str">
        <f ca="1">IFERROR(__xludf.DUMMYFUNCTION("REGEXREPLACE(F470,""\D"", """")
"),"#VALUE!")</f>
        <v>#VALUE!</v>
      </c>
    </row>
    <row r="1202" spans="1:13" ht="15.75" customHeight="1" x14ac:dyDescent="0.25">
      <c r="A1202" s="1">
        <v>469</v>
      </c>
      <c r="B1202" s="2">
        <v>470</v>
      </c>
      <c r="C1202" s="2" t="s">
        <v>1316</v>
      </c>
      <c r="D1202" s="2">
        <v>0.1469371665192766</v>
      </c>
      <c r="E1202" s="2">
        <v>0.1255553098528969</v>
      </c>
      <c r="F1202" s="2">
        <v>0.53846153846153844</v>
      </c>
      <c r="G1202" s="2">
        <v>0.15384615384615391</v>
      </c>
      <c r="H1202" s="2">
        <v>0.15384615384615391</v>
      </c>
      <c r="I1202" s="2">
        <v>0.33653846153846162</v>
      </c>
      <c r="J1202" s="2">
        <v>4.2020401546327441E-2</v>
      </c>
      <c r="K1202" s="2">
        <v>12439.10000000002</v>
      </c>
      <c r="L1202" s="2" t="s">
        <v>8020</v>
      </c>
      <c r="M1202" s="3" t="str">
        <f ca="1">IFERROR(__xludf.DUMMYFUNCTION("REGEXREPLACE(F471,""\D"", """")
"),"#VALUE!")</f>
        <v>#VALUE!</v>
      </c>
    </row>
    <row r="1203" spans="1:13" ht="15.75" customHeight="1" x14ac:dyDescent="0.25">
      <c r="A1203" s="1">
        <v>470</v>
      </c>
      <c r="B1203" s="2">
        <v>471</v>
      </c>
      <c r="C1203" s="2" t="s">
        <v>1318</v>
      </c>
      <c r="D1203" s="2">
        <v>0.14699875319885819</v>
      </c>
      <c r="E1203" s="2">
        <v>0.17650935032250689</v>
      </c>
      <c r="F1203" s="2">
        <v>0.5892857142857143</v>
      </c>
      <c r="G1203" s="2">
        <v>0.16581632653061221</v>
      </c>
      <c r="H1203" s="2">
        <v>0.1147959183673469</v>
      </c>
      <c r="I1203" s="2">
        <v>0.30357142857142849</v>
      </c>
      <c r="J1203" s="2">
        <v>3.9622447526954381E-2</v>
      </c>
      <c r="K1203" s="2">
        <v>46126.399999999659</v>
      </c>
      <c r="L1203" s="2" t="s">
        <v>8021</v>
      </c>
      <c r="M1203" s="3" t="str">
        <f ca="1">IFERROR(__xludf.DUMMYFUNCTION("REGEXREPLACE(F472,""\D"", """")
"),"#VALUE!")</f>
        <v>#VALUE!</v>
      </c>
    </row>
    <row r="1204" spans="1:13" ht="15.75" customHeight="1" x14ac:dyDescent="0.25">
      <c r="A1204" s="1">
        <v>471</v>
      </c>
      <c r="B1204" s="2">
        <v>472</v>
      </c>
      <c r="C1204" s="2" t="s">
        <v>1321</v>
      </c>
      <c r="D1204" s="2">
        <v>0.18184783968612711</v>
      </c>
      <c r="E1204" s="2">
        <v>0.2222716834337507</v>
      </c>
      <c r="F1204" s="2">
        <v>0.5670103092783505</v>
      </c>
      <c r="G1204" s="2">
        <v>0.15463917525773199</v>
      </c>
      <c r="H1204" s="2">
        <v>0.1237113402061856</v>
      </c>
      <c r="I1204" s="2">
        <v>0.28865979381443302</v>
      </c>
      <c r="J1204" s="2">
        <v>4.5746819933873292E-2</v>
      </c>
      <c r="K1204" s="2">
        <v>11414.60000000002</v>
      </c>
      <c r="L1204" s="2" t="s">
        <v>8022</v>
      </c>
      <c r="M1204" s="3" t="str">
        <f ca="1">IFERROR(__xludf.DUMMYFUNCTION("REGEXREPLACE(F473,""\D"", """")
"),"#VALUE!")</f>
        <v>#VALUE!</v>
      </c>
    </row>
    <row r="1205" spans="1:13" ht="15.75" customHeight="1" x14ac:dyDescent="0.25">
      <c r="A1205" s="1">
        <v>476</v>
      </c>
      <c r="B1205" s="2">
        <v>477</v>
      </c>
      <c r="C1205" s="2" t="s">
        <v>1336</v>
      </c>
      <c r="D1205" s="2">
        <v>0.20818987063363539</v>
      </c>
      <c r="E1205" s="2">
        <v>0.17528975419618911</v>
      </c>
      <c r="F1205" s="2">
        <v>0.52142857142857146</v>
      </c>
      <c r="G1205" s="2">
        <v>0.14285714285714279</v>
      </c>
      <c r="H1205" s="2">
        <v>0.14285714285714279</v>
      </c>
      <c r="I1205" s="2">
        <v>0.30714285714285722</v>
      </c>
      <c r="J1205" s="2">
        <v>5.601118911213325E-2</v>
      </c>
      <c r="K1205" s="2">
        <v>17194.300000000021</v>
      </c>
      <c r="L1205" s="2" t="s">
        <v>8027</v>
      </c>
      <c r="M1205" s="3" t="str">
        <f ca="1">IFERROR(__xludf.DUMMYFUNCTION("REGEXREPLACE(F478,""\D"", """")
"),"#VALUE!")</f>
        <v>#VALUE!</v>
      </c>
    </row>
    <row r="1206" spans="1:13" ht="15.75" customHeight="1" x14ac:dyDescent="0.25">
      <c r="A1206" s="1">
        <v>477</v>
      </c>
      <c r="B1206" s="2">
        <v>478</v>
      </c>
      <c r="C1206" s="2" t="s">
        <v>1338</v>
      </c>
      <c r="D1206" s="2">
        <v>0.2356807591542921</v>
      </c>
      <c r="E1206" s="2">
        <v>0.53027265883361707</v>
      </c>
      <c r="F1206" s="2">
        <v>0.53800000000000003</v>
      </c>
      <c r="G1206" s="2">
        <v>6.8000000000000005E-2</v>
      </c>
      <c r="H1206" s="2">
        <v>6.6000000000000003E-2</v>
      </c>
      <c r="I1206" s="2">
        <v>0.16600000000000001</v>
      </c>
      <c r="J1206" s="2">
        <v>3.0180109380095591E-2</v>
      </c>
      <c r="K1206" s="2">
        <v>54104.599999999482</v>
      </c>
      <c r="L1206" s="2" t="s">
        <v>8028</v>
      </c>
      <c r="M1206" s="3" t="str">
        <f ca="1">IFERROR(__xludf.DUMMYFUNCTION("REGEXREPLACE(F479,""\D"", """")
"),"#VALUE!")</f>
        <v>#VALUE!</v>
      </c>
    </row>
    <row r="1207" spans="1:13" ht="15.75" customHeight="1" x14ac:dyDescent="0.25">
      <c r="A1207" s="1">
        <v>478</v>
      </c>
      <c r="B1207" s="2">
        <v>479</v>
      </c>
      <c r="C1207" s="2" t="s">
        <v>1340</v>
      </c>
      <c r="D1207" s="2">
        <v>0.1400763945001558</v>
      </c>
      <c r="E1207" s="2">
        <v>0.18421088305823169</v>
      </c>
      <c r="F1207" s="2">
        <v>0.62882096069868998</v>
      </c>
      <c r="G1207" s="2">
        <v>0.13537117903930129</v>
      </c>
      <c r="H1207" s="2">
        <v>0.14410480349344981</v>
      </c>
      <c r="I1207" s="2">
        <v>0.32751091703056773</v>
      </c>
      <c r="J1207" s="2">
        <v>3.7699062882148221E-2</v>
      </c>
      <c r="K1207" s="2">
        <v>25291.499999999982</v>
      </c>
      <c r="L1207" s="2" t="s">
        <v>8029</v>
      </c>
      <c r="M1207" s="3" t="str">
        <f ca="1">IFERROR(__xludf.DUMMYFUNCTION("REGEXREPLACE(F480,""\D"", """")
"),"#VALUE!")</f>
        <v>#VALUE!</v>
      </c>
    </row>
    <row r="1208" spans="1:13" ht="15.75" customHeight="1" x14ac:dyDescent="0.25">
      <c r="A1208" s="1">
        <v>479</v>
      </c>
      <c r="B1208" s="2">
        <v>480</v>
      </c>
      <c r="C1208" s="2" t="s">
        <v>1343</v>
      </c>
      <c r="D1208" s="2">
        <v>0.13509675802210661</v>
      </c>
      <c r="E1208" s="2">
        <v>0.24984288150117759</v>
      </c>
      <c r="F1208" s="2">
        <v>0.56985294117647056</v>
      </c>
      <c r="G1208" s="2">
        <v>0.12132352941176471</v>
      </c>
      <c r="H1208" s="2">
        <v>0.12132352941176471</v>
      </c>
      <c r="I1208" s="2">
        <v>0.25735294117647062</v>
      </c>
      <c r="J1208" s="2">
        <v>3.1542002154576011E-2</v>
      </c>
      <c r="K1208" s="2">
        <v>30377.59999999994</v>
      </c>
      <c r="L1208" s="2" t="s">
        <v>8030</v>
      </c>
      <c r="M1208" s="3" t="str">
        <f ca="1">IFERROR(__xludf.DUMMYFUNCTION("REGEXREPLACE(F481,""\D"", """")
"),"#VALUE!")</f>
        <v>#VALUE!</v>
      </c>
    </row>
    <row r="1209" spans="1:13" ht="15.75" customHeight="1" x14ac:dyDescent="0.25">
      <c r="A1209" s="1">
        <v>480</v>
      </c>
      <c r="B1209" s="2">
        <v>481</v>
      </c>
      <c r="C1209" s="2" t="s">
        <v>1345</v>
      </c>
      <c r="D1209" s="2">
        <v>0.28796530575661178</v>
      </c>
      <c r="E1209" s="2">
        <v>0.20160823466505659</v>
      </c>
      <c r="F1209" s="2">
        <v>0.55263157894736847</v>
      </c>
      <c r="G1209" s="2">
        <v>0.14473684210526319</v>
      </c>
      <c r="H1209" s="2">
        <v>0.13157894736842099</v>
      </c>
      <c r="I1209" s="2">
        <v>0.31578947368421051</v>
      </c>
      <c r="J1209" s="2">
        <v>7.0189877447864535E-2</v>
      </c>
      <c r="K1209" s="2">
        <v>8897.0000000000073</v>
      </c>
      <c r="L1209" s="2" t="s">
        <v>8031</v>
      </c>
      <c r="M1209" s="3" t="str">
        <f ca="1">IFERROR(__xludf.DUMMYFUNCTION("REGEXREPLACE(F482,""\D"", """")
"),"#VALUE!")</f>
        <v>#VALUE!</v>
      </c>
    </row>
    <row r="1210" spans="1:13" ht="15.75" customHeight="1" x14ac:dyDescent="0.25">
      <c r="A1210" s="1">
        <v>481</v>
      </c>
      <c r="B1210" s="2">
        <v>482</v>
      </c>
      <c r="C1210" s="2" t="s">
        <v>1348</v>
      </c>
      <c r="D1210" s="2">
        <v>0.23330091205503339</v>
      </c>
      <c r="E1210" s="2">
        <v>0.1124986906393521</v>
      </c>
      <c r="F1210" s="2">
        <v>0.55084745762711862</v>
      </c>
      <c r="G1210" s="2">
        <v>0.1101694915254237</v>
      </c>
      <c r="H1210" s="2">
        <v>0.14830508474576271</v>
      </c>
      <c r="I1210" s="2">
        <v>0.29661016949152541</v>
      </c>
      <c r="J1210" s="2">
        <v>5.721764289861625E-2</v>
      </c>
      <c r="K1210" s="2">
        <v>27125.899999999991</v>
      </c>
      <c r="L1210" s="2" t="s">
        <v>8032</v>
      </c>
      <c r="M1210" s="3" t="str">
        <f ca="1">IFERROR(__xludf.DUMMYFUNCTION("REGEXREPLACE(F483,""\D"", """")
"),"#VALUE!")</f>
        <v>#VALUE!</v>
      </c>
    </row>
    <row r="1211" spans="1:13" ht="15.75" customHeight="1" x14ac:dyDescent="0.25">
      <c r="A1211" s="1">
        <v>485</v>
      </c>
      <c r="B1211" s="2">
        <v>486</v>
      </c>
      <c r="C1211" s="2" t="s">
        <v>1360</v>
      </c>
      <c r="D1211" s="2">
        <v>0.15709398133141619</v>
      </c>
      <c r="E1211" s="2">
        <v>0.45434941375370341</v>
      </c>
      <c r="F1211" s="2">
        <v>0.49687500000000001</v>
      </c>
      <c r="G1211" s="2">
        <v>8.1250000000000003E-2</v>
      </c>
      <c r="H1211" s="2">
        <v>5.6250000000000001E-2</v>
      </c>
      <c r="I1211" s="2">
        <v>0.18124999999999999</v>
      </c>
      <c r="J1211" s="2">
        <v>1.994751435626425E-2</v>
      </c>
      <c r="K1211" s="2">
        <v>35810.099999999853</v>
      </c>
      <c r="L1211" s="2" t="s">
        <v>8036</v>
      </c>
      <c r="M1211" s="3" t="str">
        <f ca="1">IFERROR(__xludf.DUMMYFUNCTION("REGEXREPLACE(F487,""\D"", """")
"),"#VALUE!")</f>
        <v>#VALUE!</v>
      </c>
    </row>
    <row r="1212" spans="1:13" ht="15.75" customHeight="1" x14ac:dyDescent="0.25">
      <c r="A1212" s="1">
        <v>486</v>
      </c>
      <c r="B1212" s="2">
        <v>487</v>
      </c>
      <c r="C1212" s="2" t="s">
        <v>1362</v>
      </c>
      <c r="D1212" s="2">
        <v>0.1241098962183395</v>
      </c>
      <c r="E1212" s="2">
        <v>0.51674295535778725</v>
      </c>
      <c r="F1212" s="2">
        <v>0.49013157894736842</v>
      </c>
      <c r="G1212" s="2">
        <v>8.8815789473684209E-2</v>
      </c>
      <c r="H1212" s="2">
        <v>6.25E-2</v>
      </c>
      <c r="I1212" s="2">
        <v>0.17763157894736839</v>
      </c>
      <c r="J1212" s="2">
        <v>1.7421100309648319E-2</v>
      </c>
      <c r="K1212" s="2">
        <v>33538.899999999892</v>
      </c>
      <c r="L1212" s="2" t="s">
        <v>8037</v>
      </c>
      <c r="M1212" s="3" t="str">
        <f ca="1">IFERROR(__xludf.DUMMYFUNCTION("REGEXREPLACE(F488,""\D"", """")
"),"#VALUE!")</f>
        <v>#VALUE!</v>
      </c>
    </row>
    <row r="1213" spans="1:13" ht="15.75" customHeight="1" x14ac:dyDescent="0.25">
      <c r="A1213" s="1">
        <v>488</v>
      </c>
      <c r="B1213" s="2">
        <v>489</v>
      </c>
      <c r="C1213" s="2" t="s">
        <v>1369</v>
      </c>
      <c r="D1213" s="2">
        <v>0.15358517794197951</v>
      </c>
      <c r="E1213" s="2">
        <v>0.37417735187915158</v>
      </c>
      <c r="F1213" s="2">
        <v>0.55972696245733788</v>
      </c>
      <c r="G1213" s="2">
        <v>9.2150170648464161E-2</v>
      </c>
      <c r="H1213" s="2">
        <v>0.10409556313993169</v>
      </c>
      <c r="I1213" s="2">
        <v>0.22184300341296931</v>
      </c>
      <c r="J1213" s="2">
        <v>2.939338057829137E-2</v>
      </c>
      <c r="K1213" s="2">
        <v>65160.19999999959</v>
      </c>
      <c r="L1213" s="2" t="s">
        <v>8039</v>
      </c>
      <c r="M1213" s="3" t="str">
        <f ca="1">IFERROR(__xludf.DUMMYFUNCTION("REGEXREPLACE(F490,""\D"", """")
"),"#VALUE!")</f>
        <v>#VALUE!</v>
      </c>
    </row>
    <row r="1214" spans="1:13" ht="15.75" customHeight="1" x14ac:dyDescent="0.25">
      <c r="A1214" s="1">
        <v>489</v>
      </c>
      <c r="B1214" s="2">
        <v>490</v>
      </c>
      <c r="C1214" s="2" t="s">
        <v>1372</v>
      </c>
      <c r="D1214" s="2">
        <v>0.1492332824704044</v>
      </c>
      <c r="E1214" s="2">
        <v>8.2720905516174628E-2</v>
      </c>
      <c r="F1214" s="2">
        <v>0.58461538461538465</v>
      </c>
      <c r="G1214" s="2">
        <v>0.1230769230769231</v>
      </c>
      <c r="H1214" s="2">
        <v>0.23076923076923081</v>
      </c>
      <c r="I1214" s="2">
        <v>0.36923076923076931</v>
      </c>
      <c r="J1214" s="2">
        <v>4.4427698196647082E-2</v>
      </c>
      <c r="K1214" s="2">
        <v>7774.8000000000029</v>
      </c>
      <c r="L1214" s="2" t="s">
        <v>8040</v>
      </c>
      <c r="M1214" s="3" t="str">
        <f ca="1">IFERROR(__xludf.DUMMYFUNCTION("REGEXREPLACE(F491,""\D"", """")
"),"#VALUE!")</f>
        <v>#VALUE!</v>
      </c>
    </row>
    <row r="1215" spans="1:13" ht="15.75" customHeight="1" x14ac:dyDescent="0.25">
      <c r="A1215" s="1">
        <v>490</v>
      </c>
      <c r="B1215" s="2">
        <v>491</v>
      </c>
      <c r="C1215" s="2" t="s">
        <v>1374</v>
      </c>
      <c r="D1215" s="2">
        <v>0.1563289791592202</v>
      </c>
      <c r="E1215" s="2">
        <v>0.33888326101461103</v>
      </c>
      <c r="F1215" s="2">
        <v>0.60248447204968947</v>
      </c>
      <c r="G1215" s="2">
        <v>9.9378881987577633E-2</v>
      </c>
      <c r="H1215" s="2">
        <v>0.11180124223602481</v>
      </c>
      <c r="I1215" s="2">
        <v>0.24223602484472051</v>
      </c>
      <c r="J1215" s="2">
        <v>3.037193327216451E-2</v>
      </c>
      <c r="K1215" s="2">
        <v>17661.300000000028</v>
      </c>
      <c r="L1215" s="2" t="s">
        <v>8041</v>
      </c>
      <c r="M1215" s="3" t="str">
        <f ca="1">IFERROR(__xludf.DUMMYFUNCTION("REGEXREPLACE(F492,""\D"", """")
"),"#VALUE!")</f>
        <v>#VALUE!</v>
      </c>
    </row>
    <row r="1216" spans="1:13" ht="15.75" customHeight="1" x14ac:dyDescent="0.25">
      <c r="A1216" s="1">
        <v>492</v>
      </c>
      <c r="B1216" s="2">
        <v>493</v>
      </c>
      <c r="C1216" s="2" t="s">
        <v>1380</v>
      </c>
      <c r="D1216" s="2">
        <v>0.18696018001014211</v>
      </c>
      <c r="E1216" s="2">
        <v>0.25086502581840509</v>
      </c>
      <c r="F1216" s="2">
        <v>0.54285714285714282</v>
      </c>
      <c r="G1216" s="2">
        <v>0.1257142857142857</v>
      </c>
      <c r="H1216" s="2">
        <v>0.13714285714285709</v>
      </c>
      <c r="I1216" s="2">
        <v>0.28000000000000003</v>
      </c>
      <c r="J1216" s="2">
        <v>4.6503453176817117E-2</v>
      </c>
      <c r="K1216" s="2">
        <v>20323.80000000001</v>
      </c>
      <c r="L1216" s="2" t="s">
        <v>8043</v>
      </c>
      <c r="M1216" s="3" t="str">
        <f ca="1">IFERROR(__xludf.DUMMYFUNCTION("REGEXREPLACE(F494,""\D"", """")
"),"#VALUE!")</f>
        <v>#VALUE!</v>
      </c>
    </row>
    <row r="1217" spans="1:13" ht="15.75" customHeight="1" x14ac:dyDescent="0.25">
      <c r="A1217" s="1">
        <v>494</v>
      </c>
      <c r="B1217" s="2">
        <v>495</v>
      </c>
      <c r="C1217" s="2" t="s">
        <v>1385</v>
      </c>
      <c r="D1217" s="2">
        <v>0.1582429679325508</v>
      </c>
      <c r="E1217" s="2">
        <v>0.16914891915547481</v>
      </c>
      <c r="F1217" s="2">
        <v>0.63606557377049178</v>
      </c>
      <c r="G1217" s="2">
        <v>0.1213114754098361</v>
      </c>
      <c r="H1217" s="2">
        <v>0.1475409836065574</v>
      </c>
      <c r="I1217" s="2">
        <v>0.30163934426229511</v>
      </c>
      <c r="J1217" s="2">
        <v>4.1094458174805157E-2</v>
      </c>
      <c r="K1217" s="2">
        <v>34805.499999999862</v>
      </c>
      <c r="L1217" s="2" t="s">
        <v>8045</v>
      </c>
      <c r="M1217" s="3" t="str">
        <f ca="1">IFERROR(__xludf.DUMMYFUNCTION("REGEXREPLACE(F496,""\D"", """")
"),"#VALUE!")</f>
        <v>#VALUE!</v>
      </c>
    </row>
    <row r="1218" spans="1:13" ht="15.75" customHeight="1" x14ac:dyDescent="0.25">
      <c r="A1218" s="1">
        <v>497</v>
      </c>
      <c r="B1218" s="2">
        <v>498</v>
      </c>
      <c r="C1218" s="2" t="s">
        <v>1394</v>
      </c>
      <c r="D1218" s="2">
        <v>0.15445716152070499</v>
      </c>
      <c r="E1218" s="2">
        <v>0.12241491291963109</v>
      </c>
      <c r="F1218" s="2">
        <v>0.53488372093023251</v>
      </c>
      <c r="G1218" s="2">
        <v>0.14418604651162789</v>
      </c>
      <c r="H1218" s="2">
        <v>0.1581395348837209</v>
      </c>
      <c r="I1218" s="2">
        <v>0.33953488372093021</v>
      </c>
      <c r="J1218" s="2">
        <v>4.5032113872504553E-2</v>
      </c>
      <c r="K1218" s="2">
        <v>25535.200000000001</v>
      </c>
      <c r="L1218" s="2" t="s">
        <v>8048</v>
      </c>
      <c r="M1218" s="3" t="str">
        <f ca="1">IFERROR(__xludf.DUMMYFUNCTION("REGEXREPLACE(F499,""\D"", """")
"),"#VALUE!")</f>
        <v>#VALUE!</v>
      </c>
    </row>
    <row r="1219" spans="1:13" ht="15.75" customHeight="1" x14ac:dyDescent="0.25">
      <c r="A1219" s="1">
        <v>505</v>
      </c>
      <c r="B1219" s="2">
        <v>506</v>
      </c>
      <c r="C1219" s="2" t="s">
        <v>1419</v>
      </c>
      <c r="D1219" s="2">
        <v>0.16301708870963491</v>
      </c>
      <c r="E1219" s="2">
        <v>0.2361896686373951</v>
      </c>
      <c r="F1219" s="2">
        <v>0.59246575342465757</v>
      </c>
      <c r="G1219" s="2">
        <v>9.9315068493150679E-2</v>
      </c>
      <c r="H1219" s="2">
        <v>0.1198630136986301</v>
      </c>
      <c r="I1219" s="2">
        <v>0.2636986301369863</v>
      </c>
      <c r="J1219" s="2">
        <v>3.4139821295175399E-2</v>
      </c>
      <c r="K1219" s="2">
        <v>33279.8999999999</v>
      </c>
      <c r="L1219" s="2" t="s">
        <v>8056</v>
      </c>
      <c r="M1219" s="3" t="str">
        <f ca="1">IFERROR(__xludf.DUMMYFUNCTION("REGEXREPLACE(F507,""\D"", """")
"),"#VALUE!")</f>
        <v>#VALUE!</v>
      </c>
    </row>
    <row r="1220" spans="1:13" ht="15.75" customHeight="1" x14ac:dyDescent="0.25">
      <c r="A1220" s="1">
        <v>506</v>
      </c>
      <c r="B1220" s="2">
        <v>507</v>
      </c>
      <c r="C1220" s="2" t="s">
        <v>1422</v>
      </c>
      <c r="D1220" s="2">
        <v>0.18304179748887001</v>
      </c>
      <c r="E1220" s="2">
        <v>0.16520725786276691</v>
      </c>
      <c r="F1220" s="2">
        <v>0.634020618556701</v>
      </c>
      <c r="G1220" s="2">
        <v>0.1417525773195876</v>
      </c>
      <c r="H1220" s="2">
        <v>0.15206185567010311</v>
      </c>
      <c r="I1220" s="2">
        <v>0.33505154639175261</v>
      </c>
      <c r="J1220" s="2">
        <v>5.268017868873652E-2</v>
      </c>
      <c r="K1220" s="2">
        <v>43912.299999999683</v>
      </c>
      <c r="L1220" s="2" t="s">
        <v>8057</v>
      </c>
      <c r="M1220" s="3" t="str">
        <f ca="1">IFERROR(__xludf.DUMMYFUNCTION("REGEXREPLACE(F508,""\D"", """")
"),"#VALUE!")</f>
        <v>#VALUE!</v>
      </c>
    </row>
    <row r="1221" spans="1:13" ht="15.75" customHeight="1" x14ac:dyDescent="0.25">
      <c r="A1221" s="1">
        <v>509</v>
      </c>
      <c r="B1221" s="2">
        <v>510</v>
      </c>
      <c r="C1221" s="2" t="s">
        <v>1431</v>
      </c>
      <c r="D1221" s="2">
        <v>0.13737404586951449</v>
      </c>
      <c r="E1221" s="2">
        <v>0.62202291142459354</v>
      </c>
      <c r="F1221" s="2">
        <v>0.5033407572383074</v>
      </c>
      <c r="G1221" s="2">
        <v>6.9042316258351888E-2</v>
      </c>
      <c r="H1221" s="2">
        <v>5.3452115812917603E-2</v>
      </c>
      <c r="I1221" s="2">
        <v>0.16035634743875279</v>
      </c>
      <c r="J1221" s="2">
        <v>1.58354787256044E-2</v>
      </c>
      <c r="K1221" s="2">
        <v>48240.099999999577</v>
      </c>
      <c r="L1221" s="2" t="s">
        <v>8060</v>
      </c>
      <c r="M1221" s="3" t="str">
        <f ca="1">IFERROR(__xludf.DUMMYFUNCTION("REGEXREPLACE(F511,""\D"", """")
"),"#VALUE!")</f>
        <v>#VALUE!</v>
      </c>
    </row>
    <row r="1222" spans="1:13" ht="15.75" customHeight="1" x14ac:dyDescent="0.25">
      <c r="A1222" s="1">
        <v>510</v>
      </c>
      <c r="B1222" s="2">
        <v>511</v>
      </c>
      <c r="C1222" s="2" t="s">
        <v>1433</v>
      </c>
      <c r="D1222" s="2">
        <v>0.31974591078778508</v>
      </c>
      <c r="E1222" s="2">
        <v>0.63888108303720148</v>
      </c>
      <c r="F1222" s="2">
        <v>0.3925233644859813</v>
      </c>
      <c r="G1222" s="2">
        <v>0.10280373831775701</v>
      </c>
      <c r="H1222" s="2">
        <v>1.8691588785046731E-2</v>
      </c>
      <c r="I1222" s="2">
        <v>0.15887850467289719</v>
      </c>
      <c r="J1222" s="2">
        <v>2.7220441063716041E-2</v>
      </c>
      <c r="K1222" s="2">
        <v>12578.700000000021</v>
      </c>
      <c r="L1222" s="2" t="s">
        <v>8061</v>
      </c>
      <c r="M1222" s="3" t="str">
        <f ca="1">IFERROR(__xludf.DUMMYFUNCTION("REGEXREPLACE(F512,""\D"", """")
"),"#VALUE!")</f>
        <v>#VALUE!</v>
      </c>
    </row>
    <row r="1223" spans="1:13" ht="15.75" customHeight="1" x14ac:dyDescent="0.25">
      <c r="A1223" s="1">
        <v>511</v>
      </c>
      <c r="B1223" s="2">
        <v>512</v>
      </c>
      <c r="C1223" s="2" t="s">
        <v>1435</v>
      </c>
      <c r="D1223" s="2">
        <v>0.18600224828257661</v>
      </c>
      <c r="E1223" s="2">
        <v>0.50001183856618847</v>
      </c>
      <c r="F1223" s="2">
        <v>0.4599483204134367</v>
      </c>
      <c r="G1223" s="2">
        <v>9.3023255813953487E-2</v>
      </c>
      <c r="H1223" s="2">
        <v>6.2015503875968991E-2</v>
      </c>
      <c r="I1223" s="2">
        <v>0.19121447028423769</v>
      </c>
      <c r="J1223" s="2">
        <v>2.709832720715695E-2</v>
      </c>
      <c r="K1223" s="2">
        <v>44993.799999999683</v>
      </c>
      <c r="L1223" s="2" t="s">
        <v>8062</v>
      </c>
      <c r="M1223" s="3" t="str">
        <f ca="1">IFERROR(__xludf.DUMMYFUNCTION("REGEXREPLACE(F513,""\D"", """")
"),"#VALUE!")</f>
        <v>#VALUE!</v>
      </c>
    </row>
    <row r="1224" spans="1:13" ht="15.75" customHeight="1" x14ac:dyDescent="0.25">
      <c r="A1224" s="1">
        <v>513</v>
      </c>
      <c r="B1224" s="2">
        <v>514</v>
      </c>
      <c r="C1224" s="2" t="s">
        <v>1442</v>
      </c>
      <c r="D1224" s="2">
        <v>0.1603909576340932</v>
      </c>
      <c r="E1224" s="2">
        <v>0.20751696236516939</v>
      </c>
      <c r="F1224" s="2">
        <v>0.64035087719298245</v>
      </c>
      <c r="G1224" s="2">
        <v>0.1228070175438596</v>
      </c>
      <c r="H1224" s="2">
        <v>0.16666666666666671</v>
      </c>
      <c r="I1224" s="2">
        <v>0.33333333333333331</v>
      </c>
      <c r="J1224" s="2">
        <v>4.2508476902772117E-2</v>
      </c>
      <c r="K1224" s="2">
        <v>12750.500000000029</v>
      </c>
      <c r="L1224" s="2" t="s">
        <v>8064</v>
      </c>
      <c r="M1224" s="3" t="str">
        <f ca="1">IFERROR(__xludf.DUMMYFUNCTION("REGEXREPLACE(F515,""\D"", """")
"),"#VALUE!")</f>
        <v>#VALUE!</v>
      </c>
    </row>
    <row r="1225" spans="1:13" ht="15.75" customHeight="1" x14ac:dyDescent="0.25">
      <c r="A1225" s="1">
        <v>514</v>
      </c>
      <c r="B1225" s="2">
        <v>515</v>
      </c>
      <c r="C1225" s="2" t="s">
        <v>1445</v>
      </c>
      <c r="D1225" s="2">
        <v>0.1371966565883519</v>
      </c>
      <c r="E1225" s="2">
        <v>0.19322203734571031</v>
      </c>
      <c r="F1225" s="2">
        <v>0.57959183673469383</v>
      </c>
      <c r="G1225" s="2">
        <v>0.1020408163265306</v>
      </c>
      <c r="H1225" s="2">
        <v>0.14693877551020409</v>
      </c>
      <c r="I1225" s="2">
        <v>0.28979591836734692</v>
      </c>
      <c r="J1225" s="2">
        <v>3.2221586573176947E-2</v>
      </c>
      <c r="K1225" s="2">
        <v>27534</v>
      </c>
      <c r="L1225" s="2" t="s">
        <v>8065</v>
      </c>
      <c r="M1225" s="3" t="str">
        <f ca="1">IFERROR(__xludf.DUMMYFUNCTION("REGEXREPLACE(F516,""\D"", """")
"),"#VALUE!")</f>
        <v>#VALUE!</v>
      </c>
    </row>
    <row r="1226" spans="1:13" ht="15.75" customHeight="1" x14ac:dyDescent="0.25">
      <c r="A1226" s="1">
        <v>515</v>
      </c>
      <c r="B1226" s="2">
        <v>516</v>
      </c>
      <c r="C1226" s="2" t="s">
        <v>1447</v>
      </c>
      <c r="D1226" s="2">
        <v>0.21372359409716651</v>
      </c>
      <c r="E1226" s="2">
        <v>0.16688659107643891</v>
      </c>
      <c r="F1226" s="2">
        <v>0.6045454545454545</v>
      </c>
      <c r="G1226" s="2">
        <v>0.1227272727272727</v>
      </c>
      <c r="H1226" s="2">
        <v>0.13181818181818181</v>
      </c>
      <c r="I1226" s="2">
        <v>0.3</v>
      </c>
      <c r="J1226" s="2">
        <v>5.19866007351871E-2</v>
      </c>
      <c r="K1226" s="2">
        <v>25521.40000000002</v>
      </c>
      <c r="L1226" s="2" t="s">
        <v>8066</v>
      </c>
      <c r="M1226" s="3" t="str">
        <f ca="1">IFERROR(__xludf.DUMMYFUNCTION("REGEXREPLACE(F517,""\D"", """")
"),"#VALUE!")</f>
        <v>#VALUE!</v>
      </c>
    </row>
    <row r="1227" spans="1:13" ht="15.75" customHeight="1" x14ac:dyDescent="0.25">
      <c r="A1227" s="1">
        <v>516</v>
      </c>
      <c r="B1227" s="2">
        <v>517</v>
      </c>
      <c r="C1227" s="2" t="s">
        <v>1449</v>
      </c>
      <c r="D1227" s="2">
        <v>0.21109011857276361</v>
      </c>
      <c r="E1227" s="2">
        <v>0.16653961707048329</v>
      </c>
      <c r="F1227" s="2">
        <v>0.62135922330097082</v>
      </c>
      <c r="G1227" s="2">
        <v>0.1326860841423948</v>
      </c>
      <c r="H1227" s="2">
        <v>0.13915857605177989</v>
      </c>
      <c r="I1227" s="2">
        <v>0.29773462783171523</v>
      </c>
      <c r="J1227" s="2">
        <v>5.5756438616629433E-2</v>
      </c>
      <c r="K1227" s="2">
        <v>35944.199999999852</v>
      </c>
      <c r="L1227" s="2" t="s">
        <v>8067</v>
      </c>
      <c r="M1227" s="3" t="str">
        <f ca="1">IFERROR(__xludf.DUMMYFUNCTION("REGEXREPLACE(F518,""\D"", """")
"),"#VALUE!")</f>
        <v>#VALUE!</v>
      </c>
    </row>
    <row r="1228" spans="1:13" ht="15.75" customHeight="1" x14ac:dyDescent="0.25">
      <c r="A1228" s="1">
        <v>517</v>
      </c>
      <c r="B1228" s="2">
        <v>518</v>
      </c>
      <c r="C1228" s="2" t="s">
        <v>1451</v>
      </c>
      <c r="D1228" s="2">
        <v>0.21377325881960371</v>
      </c>
      <c r="E1228" s="2">
        <v>0.29841059139018961</v>
      </c>
      <c r="F1228" s="2">
        <v>0.51086956521739135</v>
      </c>
      <c r="G1228" s="2">
        <v>0.13043478260869559</v>
      </c>
      <c r="H1228" s="2">
        <v>0.11956521739130439</v>
      </c>
      <c r="I1228" s="2">
        <v>0.28260869565217389</v>
      </c>
      <c r="J1228" s="2">
        <v>4.747599236139817E-2</v>
      </c>
      <c r="K1228" s="2">
        <v>10864.300000000019</v>
      </c>
      <c r="L1228" s="2" t="s">
        <v>8068</v>
      </c>
      <c r="M1228" s="3" t="str">
        <f ca="1">IFERROR(__xludf.DUMMYFUNCTION("REGEXREPLACE(F519,""\D"", """")
"),"#VALUE!")</f>
        <v>#VALUE!</v>
      </c>
    </row>
    <row r="1229" spans="1:13" ht="15.75" customHeight="1" x14ac:dyDescent="0.25">
      <c r="A1229" s="1">
        <v>518</v>
      </c>
      <c r="B1229" s="2">
        <v>519</v>
      </c>
      <c r="C1229" s="2" t="s">
        <v>1453</v>
      </c>
      <c r="D1229" s="2">
        <v>0.17247196504709339</v>
      </c>
      <c r="E1229" s="2">
        <v>0.37277845075567467</v>
      </c>
      <c r="F1229" s="2">
        <v>0.5641025641025641</v>
      </c>
      <c r="G1229" s="2">
        <v>0.1025641025641026</v>
      </c>
      <c r="H1229" s="2">
        <v>0.1025641025641026</v>
      </c>
      <c r="I1229" s="2">
        <v>0.23076923076923081</v>
      </c>
      <c r="J1229" s="2">
        <v>3.2393683005650008E-2</v>
      </c>
      <c r="K1229" s="2">
        <v>18162.900000000031</v>
      </c>
      <c r="L1229" s="2" t="s">
        <v>8069</v>
      </c>
      <c r="M1229" s="3" t="str">
        <f ca="1">IFERROR(__xludf.DUMMYFUNCTION("REGEXREPLACE(F520,""\D"", """")
"),"#VALUE!")</f>
        <v>#VALUE!</v>
      </c>
    </row>
    <row r="1230" spans="1:13" ht="15.75" customHeight="1" x14ac:dyDescent="0.25">
      <c r="A1230" s="1">
        <v>519</v>
      </c>
      <c r="B1230" s="2">
        <v>520</v>
      </c>
      <c r="C1230" s="2" t="s">
        <v>1455</v>
      </c>
      <c r="D1230" s="2">
        <v>0.17778249699813201</v>
      </c>
      <c r="E1230" s="2">
        <v>0.25661166485898129</v>
      </c>
      <c r="F1230" s="2">
        <v>0.59402985074626868</v>
      </c>
      <c r="G1230" s="2">
        <v>8.9552238805970144E-2</v>
      </c>
      <c r="H1230" s="2">
        <v>0.14626865671641789</v>
      </c>
      <c r="I1230" s="2">
        <v>0.2746268656716418</v>
      </c>
      <c r="J1230" s="2">
        <v>3.9462589929033988E-2</v>
      </c>
      <c r="K1230" s="2">
        <v>38015.099999999788</v>
      </c>
      <c r="L1230" s="2" t="s">
        <v>8070</v>
      </c>
      <c r="M1230" s="3" t="str">
        <f ca="1">IFERROR(__xludf.DUMMYFUNCTION("REGEXREPLACE(F521,""\D"", """")
"),"#VALUE!")</f>
        <v>#VALUE!</v>
      </c>
    </row>
    <row r="1231" spans="1:13" ht="15.75" customHeight="1" x14ac:dyDescent="0.25">
      <c r="A1231" s="1">
        <v>520</v>
      </c>
      <c r="B1231" s="2">
        <v>521</v>
      </c>
      <c r="C1231" s="2" t="s">
        <v>1458</v>
      </c>
      <c r="D1231" s="2">
        <v>0.16452175305531669</v>
      </c>
      <c r="E1231" s="2">
        <v>0.20154593052613631</v>
      </c>
      <c r="F1231" s="2">
        <v>0.58629441624365486</v>
      </c>
      <c r="G1231" s="2">
        <v>0.1091370558375634</v>
      </c>
      <c r="H1231" s="2">
        <v>0.14974619289340099</v>
      </c>
      <c r="I1231" s="2">
        <v>0.28934010152284262</v>
      </c>
      <c r="J1231" s="2">
        <v>4.1044517828856569E-2</v>
      </c>
      <c r="K1231" s="2">
        <v>44000.299999999683</v>
      </c>
      <c r="L1231" s="2" t="s">
        <v>8071</v>
      </c>
      <c r="M1231" s="3" t="str">
        <f ca="1">IFERROR(__xludf.DUMMYFUNCTION("REGEXREPLACE(F522,""\D"", """")
"),"#VALUE!")</f>
        <v>#VALUE!</v>
      </c>
    </row>
    <row r="1232" spans="1:13" ht="15.75" customHeight="1" x14ac:dyDescent="0.25">
      <c r="A1232" s="1">
        <v>521</v>
      </c>
      <c r="B1232" s="2">
        <v>522</v>
      </c>
      <c r="C1232" s="2" t="s">
        <v>1460</v>
      </c>
      <c r="D1232" s="2">
        <v>0.1562242338613121</v>
      </c>
      <c r="E1232" s="2">
        <v>0.2098561619439431</v>
      </c>
      <c r="F1232" s="2">
        <v>0.56766917293233088</v>
      </c>
      <c r="G1232" s="2">
        <v>9.3984962406015032E-2</v>
      </c>
      <c r="H1232" s="2">
        <v>0.15413533834586471</v>
      </c>
      <c r="I1232" s="2">
        <v>0.28195488721804512</v>
      </c>
      <c r="J1232" s="2">
        <v>3.619498010212624E-2</v>
      </c>
      <c r="K1232" s="2">
        <v>29936.299999999941</v>
      </c>
      <c r="L1232" s="2" t="s">
        <v>8072</v>
      </c>
      <c r="M1232" s="3" t="str">
        <f ca="1">IFERROR(__xludf.DUMMYFUNCTION("REGEXREPLACE(F523,""\D"", """")
"),"#VALUE!")</f>
        <v>#VALUE!</v>
      </c>
    </row>
    <row r="1233" spans="1:13" ht="15.75" customHeight="1" x14ac:dyDescent="0.25">
      <c r="A1233" s="1">
        <v>522</v>
      </c>
      <c r="B1233" s="2">
        <v>523</v>
      </c>
      <c r="C1233" s="2" t="s">
        <v>1463</v>
      </c>
      <c r="D1233" s="2">
        <v>0.14156074973118529</v>
      </c>
      <c r="E1233" s="2">
        <v>0.30954872202445588</v>
      </c>
      <c r="F1233" s="2">
        <v>0.62605042016806722</v>
      </c>
      <c r="G1233" s="2">
        <v>9.6638655462184878E-2</v>
      </c>
      <c r="H1233" s="2">
        <v>0.1218487394957983</v>
      </c>
      <c r="I1233" s="2">
        <v>0.25630252100840328</v>
      </c>
      <c r="J1233" s="2">
        <v>2.9193945205162539E-2</v>
      </c>
      <c r="K1233" s="2">
        <v>26676.399999999991</v>
      </c>
      <c r="L1233" s="2" t="s">
        <v>8073</v>
      </c>
      <c r="M1233" s="3" t="str">
        <f ca="1">IFERROR(__xludf.DUMMYFUNCTION("REGEXREPLACE(F524,""\D"", """")
"),"#VALUE!")</f>
        <v>#VALUE!</v>
      </c>
    </row>
    <row r="1234" spans="1:13" ht="15.75" customHeight="1" x14ac:dyDescent="0.25">
      <c r="A1234" s="1">
        <v>523</v>
      </c>
      <c r="B1234" s="2">
        <v>524</v>
      </c>
      <c r="C1234" s="2" t="s">
        <v>1466</v>
      </c>
      <c r="D1234" s="2">
        <v>0.17429326393825731</v>
      </c>
      <c r="E1234" s="2">
        <v>0.28697097487376688</v>
      </c>
      <c r="F1234" s="2">
        <v>0.59307359307359309</v>
      </c>
      <c r="G1234" s="2">
        <v>8.6580086580086577E-2</v>
      </c>
      <c r="H1234" s="2">
        <v>0.13419913419913421</v>
      </c>
      <c r="I1234" s="2">
        <v>0.25541125541125542</v>
      </c>
      <c r="J1234" s="2">
        <v>3.5729192243740437E-2</v>
      </c>
      <c r="K1234" s="2">
        <v>24115.19999999995</v>
      </c>
      <c r="L1234" s="2" t="s">
        <v>8074</v>
      </c>
      <c r="M1234" s="3" t="str">
        <f ca="1">IFERROR(__xludf.DUMMYFUNCTION("REGEXREPLACE(F525,""\D"", """")
"),"#VALUE!")</f>
        <v>#VALUE!</v>
      </c>
    </row>
    <row r="1235" spans="1:13" ht="15.75" customHeight="1" x14ac:dyDescent="0.25">
      <c r="A1235" s="1">
        <v>526</v>
      </c>
      <c r="B1235" s="2">
        <v>527</v>
      </c>
      <c r="C1235" s="2" t="s">
        <v>1475</v>
      </c>
      <c r="D1235" s="2">
        <v>0.17465380171607581</v>
      </c>
      <c r="E1235" s="2">
        <v>0.1275472887929717</v>
      </c>
      <c r="F1235" s="2">
        <v>0.61842105263157898</v>
      </c>
      <c r="G1235" s="2">
        <v>9.2105263157894732E-2</v>
      </c>
      <c r="H1235" s="2">
        <v>0.22368421052631579</v>
      </c>
      <c r="I1235" s="2">
        <v>0.31578947368421051</v>
      </c>
      <c r="J1235" s="2">
        <v>4.4060022862457748E-2</v>
      </c>
      <c r="K1235" s="2">
        <v>8903.1000000000113</v>
      </c>
      <c r="L1235" s="2" t="s">
        <v>8077</v>
      </c>
      <c r="M1235" s="3" t="str">
        <f ca="1">IFERROR(__xludf.DUMMYFUNCTION("REGEXREPLACE(F528,""\D"", """")
"),"#VALUE!")</f>
        <v>#VALUE!</v>
      </c>
    </row>
    <row r="1236" spans="1:13" ht="15.75" customHeight="1" x14ac:dyDescent="0.25">
      <c r="A1236" s="1">
        <v>527</v>
      </c>
      <c r="B1236" s="2">
        <v>528</v>
      </c>
      <c r="C1236" s="2" t="s">
        <v>1477</v>
      </c>
      <c r="D1236" s="2">
        <v>0.1891538186568614</v>
      </c>
      <c r="E1236" s="2">
        <v>0.1445149311774919</v>
      </c>
      <c r="F1236" s="2">
        <v>0.6095890410958904</v>
      </c>
      <c r="G1236" s="2">
        <v>0.16438356164383561</v>
      </c>
      <c r="H1236" s="2">
        <v>0.15753424657534251</v>
      </c>
      <c r="I1236" s="2">
        <v>0.32876712328767121</v>
      </c>
      <c r="J1236" s="2">
        <v>5.8071138318268621E-2</v>
      </c>
      <c r="K1236" s="2">
        <v>16879.100000000031</v>
      </c>
      <c r="L1236" s="2" t="s">
        <v>8078</v>
      </c>
      <c r="M1236" s="3" t="str">
        <f ca="1">IFERROR(__xludf.DUMMYFUNCTION("REGEXREPLACE(F529,""\D"", """")
"),"#VALUE!")</f>
        <v>#VALUE!</v>
      </c>
    </row>
    <row r="1237" spans="1:13" ht="15.75" customHeight="1" x14ac:dyDescent="0.25">
      <c r="A1237" s="1">
        <v>528</v>
      </c>
      <c r="B1237" s="2">
        <v>529</v>
      </c>
      <c r="C1237" s="2" t="s">
        <v>1479</v>
      </c>
      <c r="D1237" s="2">
        <v>0.1569233056256856</v>
      </c>
      <c r="E1237" s="2">
        <v>0.27777813451229172</v>
      </c>
      <c r="F1237" s="2">
        <v>0.61562499999999998</v>
      </c>
      <c r="G1237" s="2">
        <v>0.1125</v>
      </c>
      <c r="H1237" s="2">
        <v>0.11562500000000001</v>
      </c>
      <c r="I1237" s="2">
        <v>0.25624999999999998</v>
      </c>
      <c r="J1237" s="2">
        <v>3.4542492561969007E-2</v>
      </c>
      <c r="K1237" s="2">
        <v>35054.599999999838</v>
      </c>
      <c r="L1237" s="2" t="s">
        <v>8079</v>
      </c>
      <c r="M1237" s="3" t="str">
        <f ca="1">IFERROR(__xludf.DUMMYFUNCTION("REGEXREPLACE(F530,""\D"", """")
"),"#VALUE!")</f>
        <v>#VALUE!</v>
      </c>
    </row>
    <row r="1238" spans="1:13" ht="15.75" customHeight="1" x14ac:dyDescent="0.25">
      <c r="A1238" s="1">
        <v>529</v>
      </c>
      <c r="B1238" s="2">
        <v>530</v>
      </c>
      <c r="C1238" s="2" t="s">
        <v>1481</v>
      </c>
      <c r="D1238" s="2">
        <v>0.20503725145529311</v>
      </c>
      <c r="E1238" s="2">
        <v>6.5974446543504733E-2</v>
      </c>
      <c r="F1238" s="2">
        <v>0.63513513513513509</v>
      </c>
      <c r="G1238" s="2">
        <v>8.1081081081081086E-2</v>
      </c>
      <c r="H1238" s="2">
        <v>0.3108108108108108</v>
      </c>
      <c r="I1238" s="2">
        <v>0.39189189189189189</v>
      </c>
      <c r="J1238" s="2">
        <v>5.5819850448560963E-2</v>
      </c>
      <c r="K1238" s="2">
        <v>8564.6000000000076</v>
      </c>
      <c r="L1238" s="2" t="s">
        <v>8080</v>
      </c>
      <c r="M1238" s="3" t="str">
        <f ca="1">IFERROR(__xludf.DUMMYFUNCTION("REGEXREPLACE(F531,""\D"", """")
"),"#VALUE!")</f>
        <v>#VALUE!</v>
      </c>
    </row>
    <row r="1239" spans="1:13" ht="15.75" customHeight="1" x14ac:dyDescent="0.25">
      <c r="A1239" s="1">
        <v>530</v>
      </c>
      <c r="B1239" s="2">
        <v>531</v>
      </c>
      <c r="C1239" s="2" t="s">
        <v>1484</v>
      </c>
      <c r="D1239" s="2">
        <v>0.1402476800346335</v>
      </c>
      <c r="E1239" s="2">
        <v>0.34868424813568538</v>
      </c>
      <c r="F1239" s="2">
        <v>0.60408163265306125</v>
      </c>
      <c r="G1239" s="2">
        <v>0.1142857142857143</v>
      </c>
      <c r="H1239" s="2">
        <v>0.11020408163265311</v>
      </c>
      <c r="I1239" s="2">
        <v>0.24081632653061219</v>
      </c>
      <c r="J1239" s="2">
        <v>3.0001282133882281E-2</v>
      </c>
      <c r="K1239" s="2">
        <v>26134.999999999971</v>
      </c>
      <c r="L1239" s="2" t="s">
        <v>8081</v>
      </c>
      <c r="M1239" s="3" t="str">
        <f ca="1">IFERROR(__xludf.DUMMYFUNCTION("REGEXREPLACE(F532,""\D"", """")
"),"#VALUE!")</f>
        <v>#VALUE!</v>
      </c>
    </row>
    <row r="1240" spans="1:13" ht="15.75" customHeight="1" x14ac:dyDescent="0.25">
      <c r="A1240" s="1">
        <v>533</v>
      </c>
      <c r="B1240" s="2">
        <v>534</v>
      </c>
      <c r="C1240" s="2" t="s">
        <v>1493</v>
      </c>
      <c r="D1240" s="2">
        <v>0.22594786474180539</v>
      </c>
      <c r="E1240" s="2">
        <v>0.15900710203358551</v>
      </c>
      <c r="F1240" s="2">
        <v>0.60431654676258995</v>
      </c>
      <c r="G1240" s="2">
        <v>0.1366906474820144</v>
      </c>
      <c r="H1240" s="2">
        <v>0.1366906474820144</v>
      </c>
      <c r="I1240" s="2">
        <v>0.32374100719424459</v>
      </c>
      <c r="J1240" s="2">
        <v>5.7880873410724162E-2</v>
      </c>
      <c r="K1240" s="2">
        <v>15317.30000000003</v>
      </c>
      <c r="L1240" s="2" t="s">
        <v>8084</v>
      </c>
      <c r="M1240" s="3" t="str">
        <f ca="1">IFERROR(__xludf.DUMMYFUNCTION("REGEXREPLACE(F535,""\D"", """")
"),"#VALUE!")</f>
        <v>#VALUE!</v>
      </c>
    </row>
    <row r="1241" spans="1:13" ht="15.75" customHeight="1" x14ac:dyDescent="0.25">
      <c r="A1241" s="1">
        <v>534</v>
      </c>
      <c r="B1241" s="2">
        <v>535</v>
      </c>
      <c r="C1241" s="2" t="s">
        <v>1495</v>
      </c>
      <c r="D1241" s="2">
        <v>0.17648837273905199</v>
      </c>
      <c r="E1241" s="2">
        <v>0.15427832191478949</v>
      </c>
      <c r="F1241" s="2">
        <v>0.63601532567049812</v>
      </c>
      <c r="G1241" s="2">
        <v>0.1417624521072797</v>
      </c>
      <c r="H1241" s="2">
        <v>0.16091954022988511</v>
      </c>
      <c r="I1241" s="2">
        <v>0.33716475095785442</v>
      </c>
      <c r="J1241" s="2">
        <v>5.1786419902623303E-2</v>
      </c>
      <c r="K1241" s="2">
        <v>29310.49999999996</v>
      </c>
      <c r="L1241" s="2" t="s">
        <v>8085</v>
      </c>
      <c r="M1241" s="3" t="str">
        <f ca="1">IFERROR(__xludf.DUMMYFUNCTION("REGEXREPLACE(F536,""\D"", """")
"),"#VALUE!")</f>
        <v>#VALUE!</v>
      </c>
    </row>
    <row r="1242" spans="1:13" ht="15.75" customHeight="1" x14ac:dyDescent="0.25">
      <c r="A1242" s="1">
        <v>535</v>
      </c>
      <c r="B1242" s="2">
        <v>536</v>
      </c>
      <c r="C1242" s="2" t="s">
        <v>1498</v>
      </c>
      <c r="D1242" s="2">
        <v>0.2212234813460571</v>
      </c>
      <c r="E1242" s="2">
        <v>0.1363837365977266</v>
      </c>
      <c r="F1242" s="2">
        <v>0.5485714285714286</v>
      </c>
      <c r="G1242" s="2">
        <v>0.13142857142857139</v>
      </c>
      <c r="H1242" s="2">
        <v>0.1085714285714286</v>
      </c>
      <c r="I1242" s="2">
        <v>0.28000000000000003</v>
      </c>
      <c r="J1242" s="2">
        <v>4.9658930657436151E-2</v>
      </c>
      <c r="K1242" s="2">
        <v>19845.000000000029</v>
      </c>
      <c r="L1242" s="2" t="s">
        <v>8086</v>
      </c>
      <c r="M1242" s="3" t="str">
        <f ca="1">IFERROR(__xludf.DUMMYFUNCTION("REGEXREPLACE(F537,""\D"", """")
"),"#VALUE!")</f>
        <v>#VALUE!</v>
      </c>
    </row>
    <row r="1243" spans="1:13" ht="15.75" customHeight="1" x14ac:dyDescent="0.25">
      <c r="A1243" s="1">
        <v>536</v>
      </c>
      <c r="B1243" s="2">
        <v>537</v>
      </c>
      <c r="C1243" s="2" t="s">
        <v>1500</v>
      </c>
      <c r="D1243" s="2">
        <v>0.2398935371124265</v>
      </c>
      <c r="E1243" s="2">
        <v>0.17147959071150209</v>
      </c>
      <c r="F1243" s="2">
        <v>0.62135922330097082</v>
      </c>
      <c r="G1243" s="2">
        <v>0.17475728155339809</v>
      </c>
      <c r="H1243" s="2">
        <v>0.1359223300970874</v>
      </c>
      <c r="I1243" s="2">
        <v>0.3300970873786408</v>
      </c>
      <c r="J1243" s="2">
        <v>6.8549088277620657E-2</v>
      </c>
      <c r="K1243" s="2">
        <v>11787.10000000002</v>
      </c>
      <c r="L1243" s="2" t="s">
        <v>8087</v>
      </c>
      <c r="M1243" s="3" t="str">
        <f ca="1">IFERROR(__xludf.DUMMYFUNCTION("REGEXREPLACE(F538,""\D"", """")
"),"#VALUE!")</f>
        <v>#VALUE!</v>
      </c>
    </row>
    <row r="1244" spans="1:13" ht="15.75" customHeight="1" x14ac:dyDescent="0.25">
      <c r="A1244" s="1">
        <v>537</v>
      </c>
      <c r="B1244" s="2">
        <v>538</v>
      </c>
      <c r="C1244" s="2" t="s">
        <v>1502</v>
      </c>
      <c r="D1244" s="2">
        <v>0.18183898969270179</v>
      </c>
      <c r="E1244" s="2">
        <v>0.20058428761179711</v>
      </c>
      <c r="F1244" s="2">
        <v>0.60569105691056913</v>
      </c>
      <c r="G1244" s="2">
        <v>7.7235772357723581E-2</v>
      </c>
      <c r="H1244" s="2">
        <v>0.1910569105691057</v>
      </c>
      <c r="I1244" s="2">
        <v>0.28048780487804881</v>
      </c>
      <c r="J1244" s="2">
        <v>4.2650622207314352E-2</v>
      </c>
      <c r="K1244" s="2">
        <v>28835.39999999998</v>
      </c>
      <c r="L1244" s="2" t="s">
        <v>8088</v>
      </c>
      <c r="M1244" s="3" t="str">
        <f ca="1">IFERROR(__xludf.DUMMYFUNCTION("REGEXREPLACE(F539,""\D"", """")
"),"#VALUE!")</f>
        <v>#VALUE!</v>
      </c>
    </row>
    <row r="1245" spans="1:13" ht="15.75" customHeight="1" x14ac:dyDescent="0.25">
      <c r="A1245" s="1">
        <v>539</v>
      </c>
      <c r="B1245" s="2">
        <v>540</v>
      </c>
      <c r="C1245" s="2" t="s">
        <v>1508</v>
      </c>
      <c r="D1245" s="2">
        <v>0.2269045761754353</v>
      </c>
      <c r="E1245" s="2">
        <v>0.21604842732682869</v>
      </c>
      <c r="F1245" s="2">
        <v>0.56310679611650483</v>
      </c>
      <c r="G1245" s="2">
        <v>7.7669902912621352E-2</v>
      </c>
      <c r="H1245" s="2">
        <v>0.1844660194174757</v>
      </c>
      <c r="I1245" s="2">
        <v>0.28155339805825241</v>
      </c>
      <c r="J1245" s="2">
        <v>4.9046644238895203E-2</v>
      </c>
      <c r="K1245" s="2">
        <v>11947.00000000002</v>
      </c>
      <c r="L1245" s="2" t="s">
        <v>8090</v>
      </c>
      <c r="M1245" s="3" t="str">
        <f ca="1">IFERROR(__xludf.DUMMYFUNCTION("REGEXREPLACE(F541,""\D"", """")
"),"#VALUE!")</f>
        <v>#VALUE!</v>
      </c>
    </row>
    <row r="1246" spans="1:13" ht="15.75" customHeight="1" x14ac:dyDescent="0.25">
      <c r="A1246" s="1">
        <v>540</v>
      </c>
      <c r="B1246" s="2">
        <v>541</v>
      </c>
      <c r="C1246" s="2" t="s">
        <v>1510</v>
      </c>
      <c r="D1246" s="2">
        <v>0.24300384556567159</v>
      </c>
      <c r="E1246" s="2">
        <v>0.1138792875659274</v>
      </c>
      <c r="F1246" s="2">
        <v>0.5641025641025641</v>
      </c>
      <c r="G1246" s="2">
        <v>0.15384615384615391</v>
      </c>
      <c r="H1246" s="2">
        <v>0.14529914529914531</v>
      </c>
      <c r="I1246" s="2">
        <v>0.31623931623931623</v>
      </c>
      <c r="J1246" s="2">
        <v>6.790620070690942E-2</v>
      </c>
      <c r="K1246" s="2">
        <v>13777.600000000029</v>
      </c>
      <c r="L1246" s="2" t="s">
        <v>8091</v>
      </c>
      <c r="M1246" s="3" t="str">
        <f ca="1">IFERROR(__xludf.DUMMYFUNCTION("REGEXREPLACE(F542,""\D"", """")
"),"#VALUE!")</f>
        <v>#VALUE!</v>
      </c>
    </row>
    <row r="1247" spans="1:13" ht="15.75" customHeight="1" x14ac:dyDescent="0.25">
      <c r="A1247" s="1">
        <v>541</v>
      </c>
      <c r="B1247" s="2">
        <v>542</v>
      </c>
      <c r="C1247" s="2" t="s">
        <v>1512</v>
      </c>
      <c r="D1247" s="2">
        <v>0.2020204946868342</v>
      </c>
      <c r="E1247" s="2">
        <v>0.15840519544309081</v>
      </c>
      <c r="F1247" s="2">
        <v>0.57894736842105265</v>
      </c>
      <c r="G1247" s="2">
        <v>0.1203007518796992</v>
      </c>
      <c r="H1247" s="2">
        <v>0.18796992481203009</v>
      </c>
      <c r="I1247" s="2">
        <v>0.33082706766917291</v>
      </c>
      <c r="J1247" s="2">
        <v>5.7013912775830532E-2</v>
      </c>
      <c r="K1247" s="2">
        <v>15700.300000000039</v>
      </c>
      <c r="L1247" s="2" t="s">
        <v>8092</v>
      </c>
      <c r="M1247" s="3" t="str">
        <f ca="1">IFERROR(__xludf.DUMMYFUNCTION("REGEXREPLACE(F543,""\D"", """")
"),"#VALUE!")</f>
        <v>#VALUE!</v>
      </c>
    </row>
    <row r="1248" spans="1:13" ht="15.75" customHeight="1" x14ac:dyDescent="0.25">
      <c r="A1248" s="1">
        <v>543</v>
      </c>
      <c r="B1248" s="2">
        <v>544</v>
      </c>
      <c r="C1248" s="2" t="s">
        <v>1517</v>
      </c>
      <c r="D1248" s="2">
        <v>0.2494767960216871</v>
      </c>
      <c r="E1248" s="2">
        <v>0.19395345697144981</v>
      </c>
      <c r="F1248" s="2">
        <v>0.5591836734693878</v>
      </c>
      <c r="G1248" s="2">
        <v>8.1632653061224483E-2</v>
      </c>
      <c r="H1248" s="2">
        <v>0.1551020408163265</v>
      </c>
      <c r="I1248" s="2">
        <v>0.28163265306122448</v>
      </c>
      <c r="J1248" s="2">
        <v>5.3873706245737361E-2</v>
      </c>
      <c r="K1248" s="2">
        <v>28212.199999999979</v>
      </c>
      <c r="L1248" s="2" t="s">
        <v>8094</v>
      </c>
      <c r="M1248" s="3" t="str">
        <f ca="1">IFERROR(__xludf.DUMMYFUNCTION("REGEXREPLACE(F545,""\D"", """")
"),"#VALUE!")</f>
        <v>#VALUE!</v>
      </c>
    </row>
    <row r="1249" spans="1:13" ht="15.75" customHeight="1" x14ac:dyDescent="0.25">
      <c r="A1249" s="1">
        <v>544</v>
      </c>
      <c r="B1249" s="2">
        <v>545</v>
      </c>
      <c r="C1249" s="2" t="s">
        <v>1520</v>
      </c>
      <c r="D1249" s="2">
        <v>0.1556245673774708</v>
      </c>
      <c r="E1249" s="2">
        <v>0.20854379423548541</v>
      </c>
      <c r="F1249" s="2">
        <v>0.5910878112712975</v>
      </c>
      <c r="G1249" s="2">
        <v>9.9606815203145474E-2</v>
      </c>
      <c r="H1249" s="2">
        <v>0.13368283093053729</v>
      </c>
      <c r="I1249" s="2">
        <v>0.26081258191349932</v>
      </c>
      <c r="J1249" s="2">
        <v>3.5434029953881063E-2</v>
      </c>
      <c r="K1249" s="2">
        <v>84927.400000000052</v>
      </c>
      <c r="L1249" s="2" t="s">
        <v>8095</v>
      </c>
      <c r="M1249" s="3" t="str">
        <f ca="1">IFERROR(__xludf.DUMMYFUNCTION("REGEXREPLACE(F546,""\D"", """")
"),"#VALUE!")</f>
        <v>#VALUE!</v>
      </c>
    </row>
    <row r="1250" spans="1:13" ht="15.75" customHeight="1" x14ac:dyDescent="0.25">
      <c r="A1250" s="1">
        <v>546</v>
      </c>
      <c r="B1250" s="2">
        <v>547</v>
      </c>
      <c r="C1250" s="2" t="s">
        <v>1527</v>
      </c>
      <c r="D1250" s="2">
        <v>0.16265346044665449</v>
      </c>
      <c r="E1250" s="2">
        <v>0.18637753918763181</v>
      </c>
      <c r="F1250" s="2">
        <v>0.61184210526315785</v>
      </c>
      <c r="G1250" s="2">
        <v>0.12687969924812029</v>
      </c>
      <c r="H1250" s="2">
        <v>0.14285714285714279</v>
      </c>
      <c r="I1250" s="2">
        <v>0.30169172932330829</v>
      </c>
      <c r="J1250" s="2">
        <v>4.3432568583644013E-2</v>
      </c>
      <c r="K1250" s="2">
        <v>123368.60000000089</v>
      </c>
      <c r="L1250" s="2" t="s">
        <v>8097</v>
      </c>
      <c r="M1250" s="3" t="str">
        <f ca="1">IFERROR(__xludf.DUMMYFUNCTION("REGEXREPLACE(F548,""\D"", """")
"),"#VALUE!")</f>
        <v>#VALUE!</v>
      </c>
    </row>
    <row r="1251" spans="1:13" ht="15.75" customHeight="1" x14ac:dyDescent="0.25">
      <c r="A1251" s="1">
        <v>548</v>
      </c>
      <c r="B1251" s="2">
        <v>549</v>
      </c>
      <c r="C1251" s="2" t="s">
        <v>1533</v>
      </c>
      <c r="D1251" s="2">
        <v>0.20340830607327801</v>
      </c>
      <c r="E1251" s="2">
        <v>0.16694588067771171</v>
      </c>
      <c r="F1251" s="2">
        <v>0.62883435582822089</v>
      </c>
      <c r="G1251" s="2">
        <v>0.1104294478527607</v>
      </c>
      <c r="H1251" s="2">
        <v>0.1411042944785276</v>
      </c>
      <c r="I1251" s="2">
        <v>0.2822085889570552</v>
      </c>
      <c r="J1251" s="2">
        <v>4.9252148547942097E-2</v>
      </c>
      <c r="K1251" s="2">
        <v>36078.799999999828</v>
      </c>
      <c r="L1251" s="2" t="s">
        <v>8099</v>
      </c>
      <c r="M1251" s="3" t="str">
        <f ca="1">IFERROR(__xludf.DUMMYFUNCTION("REGEXREPLACE(F550,""\D"", """")
"),"#VALUE!")</f>
        <v>#VALUE!</v>
      </c>
    </row>
    <row r="1252" spans="1:13" ht="15.75" customHeight="1" x14ac:dyDescent="0.25">
      <c r="A1252" s="1">
        <v>549</v>
      </c>
      <c r="B1252" s="2">
        <v>550</v>
      </c>
      <c r="C1252" s="2" t="s">
        <v>1536</v>
      </c>
      <c r="D1252" s="2">
        <v>0.2126020486639297</v>
      </c>
      <c r="E1252" s="2">
        <v>0.16434354585895061</v>
      </c>
      <c r="F1252" s="2">
        <v>0.59740259740259738</v>
      </c>
      <c r="G1252" s="2">
        <v>0.13636363636363641</v>
      </c>
      <c r="H1252" s="2">
        <v>0.14285714285714279</v>
      </c>
      <c r="I1252" s="2">
        <v>0.30519480519480519</v>
      </c>
      <c r="J1252" s="2">
        <v>5.6089769111024979E-2</v>
      </c>
      <c r="K1252" s="2">
        <v>17886.70000000003</v>
      </c>
      <c r="L1252" s="2" t="s">
        <v>8100</v>
      </c>
      <c r="M1252" s="3" t="str">
        <f ca="1">IFERROR(__xludf.DUMMYFUNCTION("REGEXREPLACE(F551,""\D"", """")
"),"#VALUE!")</f>
        <v>#VALUE!</v>
      </c>
    </row>
    <row r="1253" spans="1:13" ht="15.75" customHeight="1" x14ac:dyDescent="0.25">
      <c r="A1253" s="1">
        <v>550</v>
      </c>
      <c r="B1253" s="2">
        <v>551</v>
      </c>
      <c r="C1253" s="2" t="s">
        <v>1538</v>
      </c>
      <c r="D1253" s="2">
        <v>0.18437727926933059</v>
      </c>
      <c r="E1253" s="2">
        <v>0.30027716366742241</v>
      </c>
      <c r="F1253" s="2">
        <v>0.60650887573964496</v>
      </c>
      <c r="G1253" s="2">
        <v>7.1005917159763315E-2</v>
      </c>
      <c r="H1253" s="2">
        <v>0.121301775147929</v>
      </c>
      <c r="I1253" s="2">
        <v>0.23076923076923081</v>
      </c>
      <c r="J1253" s="2">
        <v>3.3062313491216327E-2</v>
      </c>
      <c r="K1253" s="2">
        <v>36387.999999999811</v>
      </c>
      <c r="L1253" s="2" t="s">
        <v>8101</v>
      </c>
      <c r="M1253" s="3" t="str">
        <f ca="1">IFERROR(__xludf.DUMMYFUNCTION("REGEXREPLACE(F552,""\D"", """")
"),"#VALUE!")</f>
        <v>#VALUE!</v>
      </c>
    </row>
    <row r="1254" spans="1:13" ht="15.75" customHeight="1" x14ac:dyDescent="0.25">
      <c r="A1254" s="1">
        <v>551</v>
      </c>
      <c r="B1254" s="2">
        <v>552</v>
      </c>
      <c r="C1254" s="2" t="s">
        <v>1540</v>
      </c>
      <c r="D1254" s="2">
        <v>0.17973008443709079</v>
      </c>
      <c r="E1254" s="2">
        <v>0.16511847973295199</v>
      </c>
      <c r="F1254" s="2">
        <v>0.60515021459227469</v>
      </c>
      <c r="G1254" s="2">
        <v>0.13733905579399139</v>
      </c>
      <c r="H1254" s="2">
        <v>0.13733905579399139</v>
      </c>
      <c r="I1254" s="2">
        <v>0.31330472103004292</v>
      </c>
      <c r="J1254" s="2">
        <v>4.7551854121799741E-2</v>
      </c>
      <c r="K1254" s="2">
        <v>27449.599999999991</v>
      </c>
      <c r="L1254" s="2" t="s">
        <v>8102</v>
      </c>
      <c r="M1254" s="3" t="str">
        <f ca="1">IFERROR(__xludf.DUMMYFUNCTION("REGEXREPLACE(F553,""\D"", """")
"),"#VALUE!")</f>
        <v>#VALUE!</v>
      </c>
    </row>
    <row r="1255" spans="1:13" ht="15.75" customHeight="1" x14ac:dyDescent="0.25">
      <c r="A1255" s="1">
        <v>558</v>
      </c>
      <c r="B1255" s="2">
        <v>559</v>
      </c>
      <c r="C1255" s="2" t="s">
        <v>1562</v>
      </c>
      <c r="D1255" s="2">
        <v>0.16431619426051289</v>
      </c>
      <c r="E1255" s="2">
        <v>0.36703059252526132</v>
      </c>
      <c r="F1255" s="2">
        <v>0.50144092219020175</v>
      </c>
      <c r="G1255" s="2">
        <v>8.069164265129683E-2</v>
      </c>
      <c r="H1255" s="2">
        <v>8.3573487031700283E-2</v>
      </c>
      <c r="I1255" s="2">
        <v>0.22190201729106629</v>
      </c>
      <c r="J1255" s="2">
        <v>2.564263538730386E-2</v>
      </c>
      <c r="K1255" s="2">
        <v>38257.699999999793</v>
      </c>
      <c r="L1255" s="2" t="s">
        <v>8109</v>
      </c>
      <c r="M1255" s="3" t="str">
        <f ca="1">IFERROR(__xludf.DUMMYFUNCTION("REGEXREPLACE(F560,""\D"", """")
"),"#VALUE!")</f>
        <v>#VALUE!</v>
      </c>
    </row>
    <row r="1256" spans="1:13" ht="15.75" customHeight="1" x14ac:dyDescent="0.25">
      <c r="A1256" s="1">
        <v>559</v>
      </c>
      <c r="B1256" s="2">
        <v>560</v>
      </c>
      <c r="C1256" s="2" t="s">
        <v>1565</v>
      </c>
      <c r="D1256" s="2">
        <v>0.15870713118938909</v>
      </c>
      <c r="E1256" s="2">
        <v>0.27874154699282011</v>
      </c>
      <c r="F1256" s="2">
        <v>0.61702127659574468</v>
      </c>
      <c r="G1256" s="2">
        <v>8.5106382978723402E-2</v>
      </c>
      <c r="H1256" s="2">
        <v>0.13617021276595739</v>
      </c>
      <c r="I1256" s="2">
        <v>0.2468085106382979</v>
      </c>
      <c r="J1256" s="2">
        <v>3.2541163064099807E-2</v>
      </c>
      <c r="K1256" s="2">
        <v>25785.799999999981</v>
      </c>
      <c r="L1256" s="2" t="s">
        <v>8110</v>
      </c>
      <c r="M1256" s="3" t="str">
        <f ca="1">IFERROR(__xludf.DUMMYFUNCTION("REGEXREPLACE(F561,""\D"", """")
"),"#VALUE!")</f>
        <v>#VALUE!</v>
      </c>
    </row>
    <row r="1257" spans="1:13" ht="15.75" customHeight="1" x14ac:dyDescent="0.25">
      <c r="A1257" s="1">
        <v>561</v>
      </c>
      <c r="B1257" s="2">
        <v>562</v>
      </c>
      <c r="C1257" s="2" t="s">
        <v>1571</v>
      </c>
      <c r="D1257" s="2">
        <v>0.17067954027473409</v>
      </c>
      <c r="E1257" s="2">
        <v>0.14622061204692219</v>
      </c>
      <c r="F1257" s="2">
        <v>0.61855670103092786</v>
      </c>
      <c r="G1257" s="2">
        <v>9.7938144329896906E-2</v>
      </c>
      <c r="H1257" s="2">
        <v>0.16237113402061859</v>
      </c>
      <c r="I1257" s="2">
        <v>0.30412371134020622</v>
      </c>
      <c r="J1257" s="2">
        <v>4.1982789927974919E-2</v>
      </c>
      <c r="K1257" s="2">
        <v>43128.399999999703</v>
      </c>
      <c r="L1257" s="2" t="s">
        <v>8112</v>
      </c>
      <c r="M1257" s="3" t="str">
        <f ca="1">IFERROR(__xludf.DUMMYFUNCTION("REGEXREPLACE(F563,""\D"", """")
"),"#VALUE!")</f>
        <v>#VALUE!</v>
      </c>
    </row>
    <row r="1258" spans="1:13" ht="15.75" customHeight="1" x14ac:dyDescent="0.25">
      <c r="A1258" s="1">
        <v>562</v>
      </c>
      <c r="B1258" s="2">
        <v>563</v>
      </c>
      <c r="C1258" s="2" t="s">
        <v>1574</v>
      </c>
      <c r="D1258" s="2">
        <v>0.19996928427404159</v>
      </c>
      <c r="E1258" s="2">
        <v>0.76276398995279948</v>
      </c>
      <c r="F1258" s="2">
        <v>0.50943396226415094</v>
      </c>
      <c r="G1258" s="2">
        <v>5.0314465408805027E-2</v>
      </c>
      <c r="H1258" s="2">
        <v>2.5157232704402521E-2</v>
      </c>
      <c r="I1258" s="2">
        <v>0.12264150943396231</v>
      </c>
      <c r="J1258" s="2">
        <v>1.2804787241159641E-2</v>
      </c>
      <c r="K1258" s="2">
        <v>33296.299999999872</v>
      </c>
      <c r="L1258" s="2" t="s">
        <v>8113</v>
      </c>
      <c r="M1258" s="3" t="str">
        <f ca="1">IFERROR(__xludf.DUMMYFUNCTION("REGEXREPLACE(F564,""\D"", """")
"),"#VALUE!")</f>
        <v>#VALUE!</v>
      </c>
    </row>
    <row r="1259" spans="1:13" ht="15.75" customHeight="1" x14ac:dyDescent="0.25">
      <c r="A1259" s="1">
        <v>565</v>
      </c>
      <c r="B1259" s="2">
        <v>566</v>
      </c>
      <c r="C1259" s="2" t="s">
        <v>1582</v>
      </c>
      <c r="D1259" s="2">
        <v>0.15594776736970251</v>
      </c>
      <c r="E1259" s="2">
        <v>0.26071996291058258</v>
      </c>
      <c r="F1259" s="2">
        <v>0.60911270983213428</v>
      </c>
      <c r="G1259" s="2">
        <v>0.11750599520383689</v>
      </c>
      <c r="H1259" s="2">
        <v>0.1079136690647482</v>
      </c>
      <c r="I1259" s="2">
        <v>0.25899280575539568</v>
      </c>
      <c r="J1259" s="2">
        <v>3.4168099483073443E-2</v>
      </c>
      <c r="K1259" s="2">
        <v>46288.499999999629</v>
      </c>
      <c r="L1259" s="2" t="s">
        <v>8116</v>
      </c>
      <c r="M1259" s="3" t="str">
        <f ca="1">IFERROR(__xludf.DUMMYFUNCTION("REGEXREPLACE(F567,""\D"", """")
"),"#VALUE!")</f>
        <v>#VALUE!</v>
      </c>
    </row>
    <row r="1260" spans="1:13" ht="15.75" customHeight="1" x14ac:dyDescent="0.25">
      <c r="A1260" s="1">
        <v>566</v>
      </c>
      <c r="B1260" s="2">
        <v>567</v>
      </c>
      <c r="C1260" s="2" t="s">
        <v>1584</v>
      </c>
      <c r="D1260" s="2">
        <v>0.27675837855124108</v>
      </c>
      <c r="E1260" s="2">
        <v>0.17019040684896289</v>
      </c>
      <c r="F1260" s="2">
        <v>0.63975155279503104</v>
      </c>
      <c r="G1260" s="2">
        <v>0.13043478260869559</v>
      </c>
      <c r="H1260" s="2">
        <v>0.11801242236024841</v>
      </c>
      <c r="I1260" s="2">
        <v>0.29192546583850931</v>
      </c>
      <c r="J1260" s="2">
        <v>6.4379830454884976E-2</v>
      </c>
      <c r="K1260" s="2">
        <v>17777.70000000003</v>
      </c>
      <c r="L1260" s="2" t="s">
        <v>8117</v>
      </c>
      <c r="M1260" s="3" t="str">
        <f ca="1">IFERROR(__xludf.DUMMYFUNCTION("REGEXREPLACE(F568,""\D"", """")
"),"#VALUE!")</f>
        <v>#VALUE!</v>
      </c>
    </row>
    <row r="1261" spans="1:13" ht="15.75" customHeight="1" x14ac:dyDescent="0.25">
      <c r="A1261" s="1">
        <v>567</v>
      </c>
      <c r="B1261" s="2">
        <v>568</v>
      </c>
      <c r="C1261" s="2" t="s">
        <v>1587</v>
      </c>
      <c r="D1261" s="2">
        <v>0.2241420475581197</v>
      </c>
      <c r="E1261" s="2">
        <v>0.1976084682165388</v>
      </c>
      <c r="F1261" s="2">
        <v>0.58418367346938771</v>
      </c>
      <c r="G1261" s="2">
        <v>0.125</v>
      </c>
      <c r="H1261" s="2">
        <v>0.1326530612244898</v>
      </c>
      <c r="I1261" s="2">
        <v>0.28316326530612251</v>
      </c>
      <c r="J1261" s="2">
        <v>5.6344610973039347E-2</v>
      </c>
      <c r="K1261" s="2">
        <v>44902.399999999659</v>
      </c>
      <c r="L1261" s="2" t="s">
        <v>8118</v>
      </c>
      <c r="M1261" s="3" t="str">
        <f ca="1">IFERROR(__xludf.DUMMYFUNCTION("REGEXREPLACE(F569,""\D"", """")
"),"#VALUE!")</f>
        <v>#VALUE!</v>
      </c>
    </row>
    <row r="1262" spans="1:13" ht="15.75" customHeight="1" x14ac:dyDescent="0.25">
      <c r="A1262" s="1">
        <v>568</v>
      </c>
      <c r="B1262" s="2">
        <v>569</v>
      </c>
      <c r="C1262" s="2" t="s">
        <v>1589</v>
      </c>
      <c r="D1262" s="2">
        <v>0.13416222210036341</v>
      </c>
      <c r="E1262" s="2">
        <v>0.19009470939092049</v>
      </c>
      <c r="F1262" s="2">
        <v>0.55621301775147924</v>
      </c>
      <c r="G1262" s="2">
        <v>0.1005917159763314</v>
      </c>
      <c r="H1262" s="2">
        <v>0.15384615384615391</v>
      </c>
      <c r="I1262" s="2">
        <v>0.30177514792899413</v>
      </c>
      <c r="J1262" s="2">
        <v>3.1413306883697638E-2</v>
      </c>
      <c r="K1262" s="2">
        <v>19524.300000000021</v>
      </c>
      <c r="L1262" s="2" t="s">
        <v>8119</v>
      </c>
      <c r="M1262" s="3" t="str">
        <f ca="1">IFERROR(__xludf.DUMMYFUNCTION("REGEXREPLACE(F570,""\D"", """")
"),"#VALUE!")</f>
        <v>#VALUE!</v>
      </c>
    </row>
    <row r="1263" spans="1:13" ht="15.75" customHeight="1" x14ac:dyDescent="0.25">
      <c r="A1263" s="1">
        <v>570</v>
      </c>
      <c r="B1263" s="2">
        <v>571</v>
      </c>
      <c r="C1263" s="2" t="s">
        <v>1594</v>
      </c>
      <c r="D1263" s="2">
        <v>0.1832435618815185</v>
      </c>
      <c r="E1263" s="2">
        <v>0.1137701586920418</v>
      </c>
      <c r="F1263" s="2">
        <v>0.60924369747899154</v>
      </c>
      <c r="G1263" s="2">
        <v>0.1176470588235294</v>
      </c>
      <c r="H1263" s="2">
        <v>0.17226890756302521</v>
      </c>
      <c r="I1263" s="2">
        <v>0.32773109243697479</v>
      </c>
      <c r="J1263" s="2">
        <v>5.0272045336359553E-2</v>
      </c>
      <c r="K1263" s="2">
        <v>27460.099999999991</v>
      </c>
      <c r="L1263" s="2" t="s">
        <v>8121</v>
      </c>
      <c r="M1263" s="3" t="str">
        <f ca="1">IFERROR(__xludf.DUMMYFUNCTION("REGEXREPLACE(F572,""\D"", """")
"),"#VALUE!")</f>
        <v>#VALUE!</v>
      </c>
    </row>
    <row r="1264" spans="1:13" ht="15.75" customHeight="1" x14ac:dyDescent="0.25">
      <c r="A1264" s="1">
        <v>571</v>
      </c>
      <c r="B1264" s="2">
        <v>572</v>
      </c>
      <c r="C1264" s="2" t="s">
        <v>1597</v>
      </c>
      <c r="D1264" s="2">
        <v>0.17440321366791381</v>
      </c>
      <c r="E1264" s="2">
        <v>0.21435957273551021</v>
      </c>
      <c r="F1264" s="2">
        <v>0.59533073929961089</v>
      </c>
      <c r="G1264" s="2">
        <v>8.9494163424124515E-2</v>
      </c>
      <c r="H1264" s="2">
        <v>0.1439688715953307</v>
      </c>
      <c r="I1264" s="2">
        <v>0.26459143968871601</v>
      </c>
      <c r="J1264" s="2">
        <v>3.7968506435994587E-2</v>
      </c>
      <c r="K1264" s="2">
        <v>28783.29999999997</v>
      </c>
      <c r="L1264" s="2" t="s">
        <v>8122</v>
      </c>
      <c r="M1264" s="3" t="str">
        <f ca="1">IFERROR(__xludf.DUMMYFUNCTION("REGEXREPLACE(F573,""\D"", """")
"),"#VALUE!")</f>
        <v>#VALUE!</v>
      </c>
    </row>
    <row r="1265" spans="1:13" ht="15.75" customHeight="1" x14ac:dyDescent="0.25">
      <c r="A1265" s="1">
        <v>573</v>
      </c>
      <c r="B1265" s="2">
        <v>574</v>
      </c>
      <c r="C1265" s="2" t="s">
        <v>1602</v>
      </c>
      <c r="D1265" s="2">
        <v>0.18660428757451869</v>
      </c>
      <c r="E1265" s="2">
        <v>0.16970881482215389</v>
      </c>
      <c r="F1265" s="2">
        <v>0.61338289962825276</v>
      </c>
      <c r="G1265" s="2">
        <v>0.1078066914498141</v>
      </c>
      <c r="H1265" s="2">
        <v>0.1598513011152416</v>
      </c>
      <c r="I1265" s="2">
        <v>0.29739776951672858</v>
      </c>
      <c r="J1265" s="2">
        <v>4.7286007786497247E-2</v>
      </c>
      <c r="K1265" s="2">
        <v>30492.499999999949</v>
      </c>
      <c r="L1265" s="2" t="s">
        <v>8124</v>
      </c>
      <c r="M1265" s="3" t="str">
        <f ca="1">IFERROR(__xludf.DUMMYFUNCTION("REGEXREPLACE(F575,""\D"", """")
"),"#VALUE!")</f>
        <v>#VALUE!</v>
      </c>
    </row>
    <row r="1266" spans="1:13" ht="15.75" customHeight="1" x14ac:dyDescent="0.25">
      <c r="A1266" s="1">
        <v>574</v>
      </c>
      <c r="B1266" s="2">
        <v>575</v>
      </c>
      <c r="C1266" s="2" t="s">
        <v>1605</v>
      </c>
      <c r="D1266" s="2">
        <v>0.17868062692311709</v>
      </c>
      <c r="E1266" s="2">
        <v>0.24040735490409451</v>
      </c>
      <c r="F1266" s="2">
        <v>0.5709342560553633</v>
      </c>
      <c r="G1266" s="2">
        <v>9.6885813148788927E-2</v>
      </c>
      <c r="H1266" s="2">
        <v>0.14878892733564009</v>
      </c>
      <c r="I1266" s="2">
        <v>0.26643598615916952</v>
      </c>
      <c r="J1266" s="2">
        <v>4.1408854620539587E-2</v>
      </c>
      <c r="K1266" s="2">
        <v>32963.499999999913</v>
      </c>
      <c r="L1266" s="2" t="s">
        <v>8125</v>
      </c>
      <c r="M1266" s="3" t="str">
        <f ca="1">IFERROR(__xludf.DUMMYFUNCTION("REGEXREPLACE(F576,""\D"", """")
"),"#VALUE!")</f>
        <v>#VALUE!</v>
      </c>
    </row>
    <row r="1267" spans="1:13" ht="15.75" customHeight="1" x14ac:dyDescent="0.25">
      <c r="A1267" s="1">
        <v>578</v>
      </c>
      <c r="B1267" s="2">
        <v>579</v>
      </c>
      <c r="C1267" s="2" t="s">
        <v>1618</v>
      </c>
      <c r="D1267" s="2">
        <v>0.19274692685451339</v>
      </c>
      <c r="E1267" s="2">
        <v>0.25140005608417521</v>
      </c>
      <c r="F1267" s="2">
        <v>0.59090909090909094</v>
      </c>
      <c r="G1267" s="2">
        <v>0.1118881118881119</v>
      </c>
      <c r="H1267" s="2">
        <v>0.1398601398601399</v>
      </c>
      <c r="I1267" s="2">
        <v>0.28321678321678317</v>
      </c>
      <c r="J1267" s="2">
        <v>4.6567606217667187E-2</v>
      </c>
      <c r="K1267" s="2">
        <v>31650.3999999999</v>
      </c>
      <c r="L1267" s="2" t="s">
        <v>8129</v>
      </c>
      <c r="M1267" s="3" t="str">
        <f ca="1">IFERROR(__xludf.DUMMYFUNCTION("REGEXREPLACE(F580,""\D"", """")
"),"#VALUE!")</f>
        <v>#VALUE!</v>
      </c>
    </row>
    <row r="1268" spans="1:13" ht="15.75" customHeight="1" x14ac:dyDescent="0.25">
      <c r="A1268" s="1">
        <v>579</v>
      </c>
      <c r="B1268" s="2">
        <v>580</v>
      </c>
      <c r="C1268" s="2" t="s">
        <v>1621</v>
      </c>
      <c r="D1268" s="2">
        <v>0.18571598952430071</v>
      </c>
      <c r="E1268" s="2">
        <v>0.15848108040499581</v>
      </c>
      <c r="F1268" s="2">
        <v>0.64963503649635035</v>
      </c>
      <c r="G1268" s="2">
        <v>0.1240875912408759</v>
      </c>
      <c r="H1268" s="2">
        <v>0.16058394160583939</v>
      </c>
      <c r="I1268" s="2">
        <v>0.32846715328467152</v>
      </c>
      <c r="J1268" s="2">
        <v>5.0809099344351183E-2</v>
      </c>
      <c r="K1268" s="2">
        <v>30637.899999999921</v>
      </c>
      <c r="L1268" s="2" t="s">
        <v>8130</v>
      </c>
      <c r="M1268" s="3" t="str">
        <f ca="1">IFERROR(__xludf.DUMMYFUNCTION("REGEXREPLACE(F581,""\D"", """")
"),"#VALUE!")</f>
        <v>#VALUE!</v>
      </c>
    </row>
    <row r="1269" spans="1:13" ht="15.75" customHeight="1" x14ac:dyDescent="0.25">
      <c r="A1269" s="1">
        <v>582</v>
      </c>
      <c r="B1269" s="2">
        <v>583</v>
      </c>
      <c r="C1269" s="2" t="s">
        <v>1630</v>
      </c>
      <c r="D1269" s="2">
        <v>0.21940477753841309</v>
      </c>
      <c r="E1269" s="2">
        <v>0.42299197878607092</v>
      </c>
      <c r="F1269" s="2">
        <v>0.47735191637630658</v>
      </c>
      <c r="G1269" s="2">
        <v>8.0139372822299645E-2</v>
      </c>
      <c r="H1269" s="2">
        <v>5.5749128919860627E-2</v>
      </c>
      <c r="I1269" s="2">
        <v>0.1881533101045296</v>
      </c>
      <c r="J1269" s="2">
        <v>2.7275319670716301E-2</v>
      </c>
      <c r="K1269" s="2">
        <v>32242.899999999921</v>
      </c>
      <c r="L1269" s="2" t="s">
        <v>8133</v>
      </c>
      <c r="M1269" s="3" t="str">
        <f ca="1">IFERROR(__xludf.DUMMYFUNCTION("REGEXREPLACE(F584,""\D"", """")
"),"#VALUE!")</f>
        <v>#VALUE!</v>
      </c>
    </row>
    <row r="1270" spans="1:13" ht="15.75" customHeight="1" x14ac:dyDescent="0.25">
      <c r="A1270" s="1">
        <v>583</v>
      </c>
      <c r="B1270" s="2">
        <v>584</v>
      </c>
      <c r="C1270" s="2" t="s">
        <v>1632</v>
      </c>
      <c r="D1270" s="2">
        <v>0.13504485070936029</v>
      </c>
      <c r="E1270" s="2">
        <v>0.74549763574718697</v>
      </c>
      <c r="F1270" s="2">
        <v>0.35828877005347592</v>
      </c>
      <c r="G1270" s="2">
        <v>5.3475935828876997E-2</v>
      </c>
      <c r="H1270" s="2">
        <v>5.3475935828876997E-2</v>
      </c>
      <c r="I1270" s="2">
        <v>0.1283422459893048</v>
      </c>
      <c r="J1270" s="2">
        <v>1.217603990828035E-2</v>
      </c>
      <c r="K1270" s="2">
        <v>21522.100000000031</v>
      </c>
      <c r="L1270" s="2" t="s">
        <v>8134</v>
      </c>
      <c r="M1270" s="3" t="str">
        <f ca="1">IFERROR(__xludf.DUMMYFUNCTION("REGEXREPLACE(F585,""\D"", """")
"),"#VALUE!")</f>
        <v>#VALUE!</v>
      </c>
    </row>
    <row r="1271" spans="1:13" ht="15.75" customHeight="1" x14ac:dyDescent="0.25">
      <c r="A1271" s="1">
        <v>586</v>
      </c>
      <c r="B1271" s="2">
        <v>587</v>
      </c>
      <c r="C1271" s="2" t="s">
        <v>1640</v>
      </c>
      <c r="D1271" s="2">
        <v>0.1600635443210566</v>
      </c>
      <c r="E1271" s="2">
        <v>0.34855421267616288</v>
      </c>
      <c r="F1271" s="2">
        <v>0.54816112084063051</v>
      </c>
      <c r="G1271" s="2">
        <v>9.2819614711033269E-2</v>
      </c>
      <c r="H1271" s="2">
        <v>9.982486865148861E-2</v>
      </c>
      <c r="I1271" s="2">
        <v>0.21541155866900169</v>
      </c>
      <c r="J1271" s="2">
        <v>3.006293687308572E-2</v>
      </c>
      <c r="K1271" s="2">
        <v>63802.999999999549</v>
      </c>
      <c r="L1271" s="2" t="s">
        <v>8137</v>
      </c>
      <c r="M1271" s="3" t="str">
        <f ca="1">IFERROR(__xludf.DUMMYFUNCTION("REGEXREPLACE(F588,""\D"", """")
"),"#VALUE!")</f>
        <v>#VALUE!</v>
      </c>
    </row>
    <row r="1272" spans="1:13" ht="15.75" customHeight="1" x14ac:dyDescent="0.25">
      <c r="A1272" s="1">
        <v>587</v>
      </c>
      <c r="B1272" s="2">
        <v>588</v>
      </c>
      <c r="C1272" s="2" t="s">
        <v>1643</v>
      </c>
      <c r="D1272" s="2">
        <v>0.19494492672763691</v>
      </c>
      <c r="E1272" s="2">
        <v>0.35646846440399488</v>
      </c>
      <c r="F1272" s="2">
        <v>0.51351351351351349</v>
      </c>
      <c r="G1272" s="2">
        <v>0.13513513513513509</v>
      </c>
      <c r="H1272" s="2">
        <v>6.7567567567567571E-2</v>
      </c>
      <c r="I1272" s="2">
        <v>0.2162162162162162</v>
      </c>
      <c r="J1272" s="2">
        <v>3.033066644321376E-2</v>
      </c>
      <c r="K1272" s="2">
        <v>8843.9000000000087</v>
      </c>
      <c r="L1272" s="2" t="s">
        <v>8138</v>
      </c>
      <c r="M1272" s="3" t="str">
        <f ca="1">IFERROR(__xludf.DUMMYFUNCTION("REGEXREPLACE(F589,""\D"", """")
"),"#VALUE!")</f>
        <v>#VALUE!</v>
      </c>
    </row>
    <row r="1273" spans="1:13" ht="15.75" customHeight="1" x14ac:dyDescent="0.25">
      <c r="A1273" s="1">
        <v>588</v>
      </c>
      <c r="B1273" s="2">
        <v>589</v>
      </c>
      <c r="C1273" s="2" t="s">
        <v>1645</v>
      </c>
      <c r="D1273" s="2">
        <v>0.1721385694483579</v>
      </c>
      <c r="E1273" s="2">
        <v>0.1660515876008867</v>
      </c>
      <c r="F1273" s="2">
        <v>0.61538461538461542</v>
      </c>
      <c r="G1273" s="2">
        <v>0.1602564102564103</v>
      </c>
      <c r="H1273" s="2">
        <v>0.14743589743589741</v>
      </c>
      <c r="I1273" s="2">
        <v>0.34615384615384609</v>
      </c>
      <c r="J1273" s="2">
        <v>5.0452693938521143E-2</v>
      </c>
      <c r="K1273" s="2">
        <v>17385.900000000031</v>
      </c>
      <c r="L1273" s="2" t="s">
        <v>8139</v>
      </c>
      <c r="M1273" s="3" t="str">
        <f ca="1">IFERROR(__xludf.DUMMYFUNCTION("REGEXREPLACE(F590,""\D"", """")
"),"#VALUE!")</f>
        <v>#VALUE!</v>
      </c>
    </row>
    <row r="1274" spans="1:13" ht="15.75" customHeight="1" x14ac:dyDescent="0.25">
      <c r="A1274" s="1">
        <v>589</v>
      </c>
      <c r="B1274" s="2">
        <v>590</v>
      </c>
      <c r="C1274" s="2" t="s">
        <v>1647</v>
      </c>
      <c r="D1274" s="2">
        <v>0.27900319852457789</v>
      </c>
      <c r="E1274" s="2">
        <v>0.67668585186442354</v>
      </c>
      <c r="F1274" s="2">
        <v>0.50193050193050193</v>
      </c>
      <c r="G1274" s="2">
        <v>3.4749034749034749E-2</v>
      </c>
      <c r="H1274" s="2">
        <v>6.5637065637065631E-2</v>
      </c>
      <c r="I1274" s="2">
        <v>0.138996138996139</v>
      </c>
      <c r="J1274" s="2">
        <v>2.4100332613019668E-2</v>
      </c>
      <c r="K1274" s="2">
        <v>27010.89999999998</v>
      </c>
      <c r="L1274" s="2" t="s">
        <v>8140</v>
      </c>
      <c r="M1274" s="3" t="str">
        <f ca="1">IFERROR(__xludf.DUMMYFUNCTION("REGEXREPLACE(F591,""\D"", """")
"),"#VALUE!")</f>
        <v>#VALUE!</v>
      </c>
    </row>
    <row r="1275" spans="1:13" ht="15.75" customHeight="1" x14ac:dyDescent="0.25">
      <c r="A1275" s="1">
        <v>590</v>
      </c>
      <c r="B1275" s="2">
        <v>591</v>
      </c>
      <c r="C1275" s="2" t="s">
        <v>1650</v>
      </c>
      <c r="D1275" s="2">
        <v>0.19307148685893921</v>
      </c>
      <c r="E1275" s="2">
        <v>0.4417306384863573</v>
      </c>
      <c r="F1275" s="2">
        <v>0.50915750915750912</v>
      </c>
      <c r="G1275" s="2">
        <v>8.4249084249084255E-2</v>
      </c>
      <c r="H1275" s="2">
        <v>7.6923076923076927E-2</v>
      </c>
      <c r="I1275" s="2">
        <v>0.19413919413919409</v>
      </c>
      <c r="J1275" s="2">
        <v>2.9069145118791679E-2</v>
      </c>
      <c r="K1275" s="2">
        <v>30371.499999999942</v>
      </c>
      <c r="L1275" s="2" t="s">
        <v>8141</v>
      </c>
      <c r="M1275" s="3" t="str">
        <f ca="1">IFERROR(__xludf.DUMMYFUNCTION("REGEXREPLACE(F592,""\D"", """")
"),"#VALUE!")</f>
        <v>#VALUE!</v>
      </c>
    </row>
    <row r="1276" spans="1:13" ht="15.75" customHeight="1" x14ac:dyDescent="0.25">
      <c r="A1276" s="1">
        <v>591</v>
      </c>
      <c r="B1276" s="2">
        <v>592</v>
      </c>
      <c r="C1276" s="2" t="s">
        <v>1653</v>
      </c>
      <c r="D1276" s="2">
        <v>0.18830976334343691</v>
      </c>
      <c r="E1276" s="2">
        <v>0.68910871156160969</v>
      </c>
      <c r="F1276" s="2">
        <v>0.45454545454545447</v>
      </c>
      <c r="G1276" s="2">
        <v>4.5454545454545463E-2</v>
      </c>
      <c r="H1276" s="2">
        <v>4.1322314049586778E-2</v>
      </c>
      <c r="I1276" s="2">
        <v>0.13636363636363641</v>
      </c>
      <c r="J1276" s="2">
        <v>1.383315788395382E-2</v>
      </c>
      <c r="K1276" s="2">
        <v>25987.200000000019</v>
      </c>
      <c r="L1276" s="2" t="s">
        <v>8142</v>
      </c>
      <c r="M1276" s="3" t="str">
        <f ca="1">IFERROR(__xludf.DUMMYFUNCTION("REGEXREPLACE(F593,""\D"", """")
"),"#VALUE!")</f>
        <v>#VALUE!</v>
      </c>
    </row>
    <row r="1277" spans="1:13" ht="15.75" customHeight="1" x14ac:dyDescent="0.25">
      <c r="A1277" s="1">
        <v>592</v>
      </c>
      <c r="B1277" s="2">
        <v>593</v>
      </c>
      <c r="C1277" s="2" t="s">
        <v>1655</v>
      </c>
      <c r="D1277" s="2">
        <v>0.23218976423550591</v>
      </c>
      <c r="E1277" s="2">
        <v>0.1241965364715301</v>
      </c>
      <c r="F1277" s="2">
        <v>0.6</v>
      </c>
      <c r="G1277" s="2">
        <v>0.1142857142857143</v>
      </c>
      <c r="H1277" s="2">
        <v>0.18095238095238089</v>
      </c>
      <c r="I1277" s="2">
        <v>0.33333333333333331</v>
      </c>
      <c r="J1277" s="2">
        <v>6.1325683066051968E-2</v>
      </c>
      <c r="K1277" s="2">
        <v>12275.50000000002</v>
      </c>
      <c r="L1277" s="2" t="s">
        <v>8143</v>
      </c>
      <c r="M1277" s="3" t="str">
        <f ca="1">IFERROR(__xludf.DUMMYFUNCTION("REGEXREPLACE(F594,""\D"", """")
"),"#VALUE!")</f>
        <v>#VALUE!</v>
      </c>
    </row>
    <row r="1278" spans="1:13" ht="15.75" customHeight="1" x14ac:dyDescent="0.25">
      <c r="A1278" s="1">
        <v>593</v>
      </c>
      <c r="B1278" s="2">
        <v>594</v>
      </c>
      <c r="C1278" s="2" t="s">
        <v>1658</v>
      </c>
      <c r="D1278" s="2">
        <v>0.30815269549100222</v>
      </c>
      <c r="E1278" s="2">
        <v>0.49092985564293828</v>
      </c>
      <c r="F1278" s="2">
        <v>0.47524752475247523</v>
      </c>
      <c r="G1278" s="2">
        <v>7.9207920792079209E-2</v>
      </c>
      <c r="H1278" s="2">
        <v>9.9009900990099015E-2</v>
      </c>
      <c r="I1278" s="2">
        <v>0.20792079207920791</v>
      </c>
      <c r="J1278" s="2">
        <v>5.03926093934179E-2</v>
      </c>
      <c r="K1278" s="2">
        <v>22743.400000000009</v>
      </c>
      <c r="L1278" s="2" t="s">
        <v>8144</v>
      </c>
      <c r="M1278" s="3" t="str">
        <f ca="1">IFERROR(__xludf.DUMMYFUNCTION("REGEXREPLACE(F595,""\D"", """")
"),"#VALUE!")</f>
        <v>#VALUE!</v>
      </c>
    </row>
    <row r="1279" spans="1:13" ht="15.75" customHeight="1" x14ac:dyDescent="0.25">
      <c r="A1279" s="1">
        <v>596</v>
      </c>
      <c r="B1279" s="2">
        <v>597</v>
      </c>
      <c r="C1279" s="2" t="s">
        <v>1666</v>
      </c>
      <c r="D1279" s="2">
        <v>0.1471591290073043</v>
      </c>
      <c r="E1279" s="2">
        <v>0.18643108459684371</v>
      </c>
      <c r="F1279" s="2">
        <v>0.6</v>
      </c>
      <c r="G1279" s="2">
        <v>0.17499999999999999</v>
      </c>
      <c r="H1279" s="2">
        <v>0.125</v>
      </c>
      <c r="I1279" s="2">
        <v>0.32500000000000001</v>
      </c>
      <c r="J1279" s="2">
        <v>4.0596403187295273E-2</v>
      </c>
      <c r="K1279" s="2">
        <v>13495.600000000029</v>
      </c>
      <c r="L1279" s="2" t="s">
        <v>8147</v>
      </c>
      <c r="M1279" s="3" t="str">
        <f ca="1">IFERROR(__xludf.DUMMYFUNCTION("REGEXREPLACE(F598,""\D"", """")
"),"#VALUE!")</f>
        <v>#VALUE!</v>
      </c>
    </row>
    <row r="1280" spans="1:13" ht="15.75" customHeight="1" x14ac:dyDescent="0.25">
      <c r="A1280" s="1">
        <v>597</v>
      </c>
      <c r="B1280" s="2">
        <v>598</v>
      </c>
      <c r="C1280" s="2" t="s">
        <v>1669</v>
      </c>
      <c r="D1280" s="2">
        <v>0.12217024458126979</v>
      </c>
      <c r="E1280" s="2">
        <v>0.19091644300384769</v>
      </c>
      <c r="F1280" s="2">
        <v>0.63200000000000001</v>
      </c>
      <c r="G1280" s="2">
        <v>0.12</v>
      </c>
      <c r="H1280" s="2">
        <v>0.128</v>
      </c>
      <c r="I1280" s="2">
        <v>0.27600000000000002</v>
      </c>
      <c r="J1280" s="2">
        <v>2.907358847683339E-2</v>
      </c>
      <c r="K1280" s="2">
        <v>27640.799999999988</v>
      </c>
      <c r="L1280" s="2" t="s">
        <v>8148</v>
      </c>
      <c r="M1280" s="3" t="str">
        <f ca="1">IFERROR(__xludf.DUMMYFUNCTION("REGEXREPLACE(F599,""\D"", """")
"),"#VALUE!")</f>
        <v>#VALUE!</v>
      </c>
    </row>
    <row r="1281" spans="1:13" ht="15.75" customHeight="1" x14ac:dyDescent="0.25">
      <c r="A1281" s="1">
        <v>599</v>
      </c>
      <c r="B1281" s="2">
        <v>600</v>
      </c>
      <c r="C1281" s="2" t="s">
        <v>1675</v>
      </c>
      <c r="D1281" s="2">
        <v>0.16801955743674579</v>
      </c>
      <c r="E1281" s="2">
        <v>0.1887592924469422</v>
      </c>
      <c r="F1281" s="2">
        <v>0.54961832061068705</v>
      </c>
      <c r="G1281" s="2">
        <v>9.1603053435114504E-2</v>
      </c>
      <c r="H1281" s="2">
        <v>0.14503816793893129</v>
      </c>
      <c r="I1281" s="2">
        <v>0.29770992366412208</v>
      </c>
      <c r="J1281" s="2">
        <v>3.5496537774634587E-2</v>
      </c>
      <c r="K1281" s="2">
        <v>14509.000000000029</v>
      </c>
      <c r="L1281" s="2" t="s">
        <v>8150</v>
      </c>
      <c r="M1281" s="3" t="str">
        <f ca="1">IFERROR(__xludf.DUMMYFUNCTION("REGEXREPLACE(F601,""\D"", """")
"),"#VALUE!")</f>
        <v>#VALUE!</v>
      </c>
    </row>
    <row r="1282" spans="1:13" ht="15.75" customHeight="1" x14ac:dyDescent="0.25">
      <c r="A1282" s="1">
        <v>601</v>
      </c>
      <c r="B1282" s="2">
        <v>602</v>
      </c>
      <c r="C1282" s="2" t="s">
        <v>1680</v>
      </c>
      <c r="D1282" s="2">
        <v>0.14473716273038731</v>
      </c>
      <c r="E1282" s="2">
        <v>0.21647520500477649</v>
      </c>
      <c r="F1282" s="2">
        <v>0.6172106824925816</v>
      </c>
      <c r="G1282" s="2">
        <v>0.1186943620178042</v>
      </c>
      <c r="H1282" s="2">
        <v>0.1335311572700297</v>
      </c>
      <c r="I1282" s="2">
        <v>0.29970326409495551</v>
      </c>
      <c r="J1282" s="2">
        <v>3.5392962234251327E-2</v>
      </c>
      <c r="K1282" s="2">
        <v>37774.799999999777</v>
      </c>
      <c r="L1282" s="2" t="s">
        <v>8152</v>
      </c>
      <c r="M1282" s="3" t="str">
        <f ca="1">IFERROR(__xludf.DUMMYFUNCTION("REGEXREPLACE(F603,""\D"", """")
"),"#VALUE!")</f>
        <v>#VALUE!</v>
      </c>
    </row>
    <row r="1283" spans="1:13" ht="15.75" customHeight="1" x14ac:dyDescent="0.25">
      <c r="A1283" s="1">
        <v>602</v>
      </c>
      <c r="B1283" s="2">
        <v>603</v>
      </c>
      <c r="C1283" s="2" t="s">
        <v>1682</v>
      </c>
      <c r="D1283" s="2">
        <v>0.18765672869134359</v>
      </c>
      <c r="E1283" s="2">
        <v>0.27346522704236159</v>
      </c>
      <c r="F1283" s="2">
        <v>0.60804020100502509</v>
      </c>
      <c r="G1283" s="2">
        <v>0.1105527638190955</v>
      </c>
      <c r="H1283" s="2">
        <v>0.1105527638190955</v>
      </c>
      <c r="I1283" s="2">
        <v>0.25125628140703521</v>
      </c>
      <c r="J1283" s="2">
        <v>3.903157439226166E-2</v>
      </c>
      <c r="K1283" s="2">
        <v>22101.100000000009</v>
      </c>
      <c r="L1283" s="2" t="s">
        <v>8153</v>
      </c>
      <c r="M1283" s="3" t="str">
        <f ca="1">IFERROR(__xludf.DUMMYFUNCTION("REGEXREPLACE(F604,""\D"", """")
"),"#VALUE!")</f>
        <v>#VALUE!</v>
      </c>
    </row>
    <row r="1284" spans="1:13" ht="15.75" customHeight="1" x14ac:dyDescent="0.25">
      <c r="A1284" s="1">
        <v>603</v>
      </c>
      <c r="B1284" s="2">
        <v>604</v>
      </c>
      <c r="C1284" s="2" t="s">
        <v>1684</v>
      </c>
      <c r="D1284" s="2">
        <v>0.1507765758363093</v>
      </c>
      <c r="E1284" s="2">
        <v>0.19926912865930821</v>
      </c>
      <c r="F1284" s="2">
        <v>0.62794918330308525</v>
      </c>
      <c r="G1284" s="2">
        <v>0.10526315789473679</v>
      </c>
      <c r="H1284" s="2">
        <v>0.13793103448275859</v>
      </c>
      <c r="I1284" s="2">
        <v>0.29219600725952821</v>
      </c>
      <c r="J1284" s="2">
        <v>3.5670407446578671E-2</v>
      </c>
      <c r="K1284" s="2">
        <v>60351.799999999479</v>
      </c>
      <c r="L1284" s="2" t="s">
        <v>8154</v>
      </c>
      <c r="M1284" s="3" t="str">
        <f ca="1">IFERROR(__xludf.DUMMYFUNCTION("REGEXREPLACE(F605,""\D"", """")
"),"#VALUE!")</f>
        <v>#VALUE!</v>
      </c>
    </row>
    <row r="1285" spans="1:13" ht="15.75" customHeight="1" x14ac:dyDescent="0.25">
      <c r="A1285" s="1">
        <v>604</v>
      </c>
      <c r="B1285" s="2">
        <v>605</v>
      </c>
      <c r="C1285" s="2" t="s">
        <v>1687</v>
      </c>
      <c r="D1285" s="2">
        <v>9.3169566696980219E-2</v>
      </c>
      <c r="E1285" s="2">
        <v>0.16381327681365129</v>
      </c>
      <c r="F1285" s="2">
        <v>0.61538461538461542</v>
      </c>
      <c r="G1285" s="2">
        <v>0.1730769230769231</v>
      </c>
      <c r="H1285" s="2">
        <v>0.1057692307692308</v>
      </c>
      <c r="I1285" s="2">
        <v>0.31730769230769229</v>
      </c>
      <c r="J1285" s="2">
        <v>2.2977206485739539E-2</v>
      </c>
      <c r="K1285" s="2">
        <v>11655.300000000019</v>
      </c>
      <c r="L1285" s="2" t="s">
        <v>8155</v>
      </c>
      <c r="M1285" s="3" t="str">
        <f ca="1">IFERROR(__xludf.DUMMYFUNCTION("REGEXREPLACE(F606,""\D"", """")
"),"#VALUE!")</f>
        <v>#VALUE!</v>
      </c>
    </row>
    <row r="1286" spans="1:13" ht="15.75" customHeight="1" x14ac:dyDescent="0.25">
      <c r="A1286" s="1">
        <v>606</v>
      </c>
      <c r="B1286" s="2">
        <v>607</v>
      </c>
      <c r="C1286" s="2" t="s">
        <v>1693</v>
      </c>
      <c r="D1286" s="2">
        <v>0.21037787429610549</v>
      </c>
      <c r="E1286" s="2">
        <v>0.3241649208734747</v>
      </c>
      <c r="F1286" s="2">
        <v>0.55769230769230771</v>
      </c>
      <c r="G1286" s="2">
        <v>6.7307692307692304E-2</v>
      </c>
      <c r="H1286" s="2">
        <v>0.1153846153846154</v>
      </c>
      <c r="I1286" s="2">
        <v>0.22115384615384609</v>
      </c>
      <c r="J1286" s="2">
        <v>3.1692761547842972E-2</v>
      </c>
      <c r="K1286" s="2">
        <v>11284.50000000002</v>
      </c>
      <c r="L1286" s="2" t="s">
        <v>8157</v>
      </c>
      <c r="M1286" s="3" t="str">
        <f ca="1">IFERROR(__xludf.DUMMYFUNCTION("REGEXREPLACE(F608,""\D"", """")
"),"#VALUE!")</f>
        <v>#VALUE!</v>
      </c>
    </row>
    <row r="1287" spans="1:13" ht="15.75" customHeight="1" x14ac:dyDescent="0.25">
      <c r="A1287" s="1">
        <v>607</v>
      </c>
      <c r="B1287" s="2">
        <v>608</v>
      </c>
      <c r="C1287" s="2" t="s">
        <v>1695</v>
      </c>
      <c r="D1287" s="2">
        <v>0.14704512203846479</v>
      </c>
      <c r="E1287" s="2">
        <v>0.44353932439980359</v>
      </c>
      <c r="F1287" s="2">
        <v>0.44021739130434778</v>
      </c>
      <c r="G1287" s="2">
        <v>0.108695652173913</v>
      </c>
      <c r="H1287" s="2">
        <v>5.434782608695652E-2</v>
      </c>
      <c r="I1287" s="2">
        <v>0.19565217391304349</v>
      </c>
      <c r="J1287" s="2">
        <v>2.0829409328927059E-2</v>
      </c>
      <c r="K1287" s="2">
        <v>21342.40000000002</v>
      </c>
      <c r="L1287" s="2" t="s">
        <v>8158</v>
      </c>
      <c r="M1287" s="3" t="str">
        <f ca="1">IFERROR(__xludf.DUMMYFUNCTION("REGEXREPLACE(F609,""\D"", """")
"),"#VALUE!")</f>
        <v>#VALUE!</v>
      </c>
    </row>
    <row r="1288" spans="1:13" ht="15.75" customHeight="1" x14ac:dyDescent="0.25">
      <c r="A1288" s="1">
        <v>608</v>
      </c>
      <c r="B1288" s="2">
        <v>609</v>
      </c>
      <c r="C1288" s="2" t="s">
        <v>1697</v>
      </c>
      <c r="D1288" s="2">
        <v>0.18392899651372349</v>
      </c>
      <c r="E1288" s="2">
        <v>0.7448306620741697</v>
      </c>
      <c r="F1288" s="2">
        <v>0.51680672268907568</v>
      </c>
      <c r="G1288" s="2">
        <v>2.9411764705882349E-2</v>
      </c>
      <c r="H1288" s="2">
        <v>3.7815126050420172E-2</v>
      </c>
      <c r="I1288" s="2">
        <v>0.1218487394957983</v>
      </c>
      <c r="J1288" s="2">
        <v>9.7844862953830811E-3</v>
      </c>
      <c r="K1288" s="2">
        <v>24679.399999999969</v>
      </c>
      <c r="L1288" s="2" t="s">
        <v>8159</v>
      </c>
      <c r="M1288" s="3" t="str">
        <f ca="1">IFERROR(__xludf.DUMMYFUNCTION("REGEXREPLACE(F610,""\D"", """")
"),"#VALUE!")</f>
        <v>#VALUE!</v>
      </c>
    </row>
    <row r="1289" spans="1:13" ht="15.75" customHeight="1" x14ac:dyDescent="0.25">
      <c r="A1289" s="1">
        <v>609</v>
      </c>
      <c r="B1289" s="2">
        <v>610</v>
      </c>
      <c r="C1289" s="2" t="s">
        <v>1699</v>
      </c>
      <c r="D1289" s="2">
        <v>0.21429860147475011</v>
      </c>
      <c r="E1289" s="2">
        <v>0.1897403086755399</v>
      </c>
      <c r="F1289" s="2">
        <v>0.60256410256410253</v>
      </c>
      <c r="G1289" s="2">
        <v>9.6153846153846159E-2</v>
      </c>
      <c r="H1289" s="2">
        <v>0.1025641025641026</v>
      </c>
      <c r="I1289" s="2">
        <v>0.25</v>
      </c>
      <c r="J1289" s="2">
        <v>3.8816908068477193E-2</v>
      </c>
      <c r="K1289" s="2">
        <v>17415.700000000019</v>
      </c>
      <c r="L1289" s="2" t="s">
        <v>8160</v>
      </c>
      <c r="M1289" s="3" t="str">
        <f ca="1">IFERROR(__xludf.DUMMYFUNCTION("REGEXREPLACE(F611,""\D"", """")
"),"#VALUE!")</f>
        <v>#VALUE!</v>
      </c>
    </row>
    <row r="1290" spans="1:13" ht="15.75" customHeight="1" x14ac:dyDescent="0.25">
      <c r="A1290" s="1">
        <v>611</v>
      </c>
      <c r="B1290" s="2">
        <v>612</v>
      </c>
      <c r="C1290" s="2" t="s">
        <v>1704</v>
      </c>
      <c r="D1290" s="2">
        <v>0.16036996276276819</v>
      </c>
      <c r="E1290" s="2">
        <v>0.17339370911108379</v>
      </c>
      <c r="F1290" s="2">
        <v>0.57894736842105265</v>
      </c>
      <c r="G1290" s="2">
        <v>0.13157894736842099</v>
      </c>
      <c r="H1290" s="2">
        <v>0.18421052631578949</v>
      </c>
      <c r="I1290" s="2">
        <v>0.32894736842105271</v>
      </c>
      <c r="J1290" s="2">
        <v>4.4945253408897677E-2</v>
      </c>
      <c r="K1290" s="2">
        <v>9044.800000000012</v>
      </c>
      <c r="L1290" s="2" t="s">
        <v>8162</v>
      </c>
      <c r="M1290" s="3" t="str">
        <f ca="1">IFERROR(__xludf.DUMMYFUNCTION("REGEXREPLACE(F613,""\D"", """")
"),"#VALUE!")</f>
        <v>#VALUE!</v>
      </c>
    </row>
    <row r="1291" spans="1:13" ht="15.75" customHeight="1" x14ac:dyDescent="0.25">
      <c r="A1291" s="1">
        <v>612</v>
      </c>
      <c r="B1291" s="2">
        <v>613</v>
      </c>
      <c r="C1291" s="2" t="s">
        <v>1706</v>
      </c>
      <c r="D1291" s="2">
        <v>0.1138480152001879</v>
      </c>
      <c r="E1291" s="2">
        <v>0.23681368617727119</v>
      </c>
      <c r="F1291" s="2">
        <v>0.5934959349593496</v>
      </c>
      <c r="G1291" s="2">
        <v>0.11382113821138209</v>
      </c>
      <c r="H1291" s="2">
        <v>0.17886178861788621</v>
      </c>
      <c r="I1291" s="2">
        <v>0.29268292682926828</v>
      </c>
      <c r="J1291" s="2">
        <v>3.0204566402999629E-2</v>
      </c>
      <c r="K1291" s="2">
        <v>13890.000000000029</v>
      </c>
      <c r="L1291" s="2" t="s">
        <v>8163</v>
      </c>
      <c r="M1291" s="3" t="str">
        <f ca="1">IFERROR(__xludf.DUMMYFUNCTION("REGEXREPLACE(F614,""\D"", """")
"),"#VALUE!")</f>
        <v>#VALUE!</v>
      </c>
    </row>
    <row r="1292" spans="1:13" ht="15.75" customHeight="1" x14ac:dyDescent="0.25">
      <c r="A1292" s="1">
        <v>613</v>
      </c>
      <c r="B1292" s="2">
        <v>614</v>
      </c>
      <c r="C1292" s="2" t="s">
        <v>1709</v>
      </c>
      <c r="D1292" s="2">
        <v>0.14558724898670111</v>
      </c>
      <c r="E1292" s="2">
        <v>0.1685311343667944</v>
      </c>
      <c r="F1292" s="2">
        <v>0.61304347826086958</v>
      </c>
      <c r="G1292" s="2">
        <v>8.6956521739130432E-2</v>
      </c>
      <c r="H1292" s="2">
        <v>0.15652173913043479</v>
      </c>
      <c r="I1292" s="2">
        <v>0.26956521739130429</v>
      </c>
      <c r="J1292" s="2">
        <v>3.2486316008226213E-2</v>
      </c>
      <c r="K1292" s="2">
        <v>25872.999999999982</v>
      </c>
      <c r="L1292" s="2" t="s">
        <v>8164</v>
      </c>
      <c r="M1292" s="3" t="str">
        <f ca="1">IFERROR(__xludf.DUMMYFUNCTION("REGEXREPLACE(F615,""\D"", """")
"),"#VALUE!")</f>
        <v>#VALUE!</v>
      </c>
    </row>
    <row r="1293" spans="1:13" ht="15.75" customHeight="1" x14ac:dyDescent="0.25">
      <c r="A1293" s="1">
        <v>614</v>
      </c>
      <c r="B1293" s="2">
        <v>615</v>
      </c>
      <c r="C1293" s="2" t="s">
        <v>1711</v>
      </c>
      <c r="D1293" s="2">
        <v>0.20861519838501461</v>
      </c>
      <c r="E1293" s="2">
        <v>0.2231174468820073</v>
      </c>
      <c r="F1293" s="2">
        <v>0.5977011494252874</v>
      </c>
      <c r="G1293" s="2">
        <v>0.1149425287356322</v>
      </c>
      <c r="H1293" s="2">
        <v>0.1417624521072797</v>
      </c>
      <c r="I1293" s="2">
        <v>0.27203065134099619</v>
      </c>
      <c r="J1293" s="2">
        <v>5.1305234984086241E-2</v>
      </c>
      <c r="K1293" s="2">
        <v>29458.499999999971</v>
      </c>
      <c r="L1293" s="2" t="s">
        <v>8165</v>
      </c>
      <c r="M1293" s="3" t="str">
        <f ca="1">IFERROR(__xludf.DUMMYFUNCTION("REGEXREPLACE(F616,""\D"", """")
"),"#VALUE!")</f>
        <v>#VALUE!</v>
      </c>
    </row>
    <row r="1294" spans="1:13" ht="15.75" customHeight="1" x14ac:dyDescent="0.25">
      <c r="A1294" s="1">
        <v>615</v>
      </c>
      <c r="B1294" s="2">
        <v>616</v>
      </c>
      <c r="C1294" s="2" t="s">
        <v>1714</v>
      </c>
      <c r="D1294" s="2">
        <v>0.13979312643420161</v>
      </c>
      <c r="E1294" s="2">
        <v>0.4079711639617376</v>
      </c>
      <c r="F1294" s="2">
        <v>0.52603231597845601</v>
      </c>
      <c r="G1294" s="2">
        <v>7.0017953321364457E-2</v>
      </c>
      <c r="H1294" s="2">
        <v>7.899461400359066E-2</v>
      </c>
      <c r="I1294" s="2">
        <v>0.1974865350089767</v>
      </c>
      <c r="J1294" s="2">
        <v>2.0081049530408009E-2</v>
      </c>
      <c r="K1294" s="2">
        <v>60301.299999999508</v>
      </c>
      <c r="L1294" s="2" t="s">
        <v>8166</v>
      </c>
      <c r="M1294" s="3" t="str">
        <f ca="1">IFERROR(__xludf.DUMMYFUNCTION("REGEXREPLACE(F617,""\D"", """")
"),"#VALUE!")</f>
        <v>#VALUE!</v>
      </c>
    </row>
    <row r="1295" spans="1:13" ht="15.75" customHeight="1" x14ac:dyDescent="0.25">
      <c r="A1295" s="1">
        <v>616</v>
      </c>
      <c r="B1295" s="2">
        <v>617</v>
      </c>
      <c r="C1295" s="2" t="s">
        <v>1716</v>
      </c>
      <c r="D1295" s="2">
        <v>0.1349000118565252</v>
      </c>
      <c r="E1295" s="2">
        <v>0.17346796805469741</v>
      </c>
      <c r="F1295" s="2">
        <v>0.5988483685220729</v>
      </c>
      <c r="G1295" s="2">
        <v>9.9808061420345484E-2</v>
      </c>
      <c r="H1295" s="2">
        <v>0.1477927063339731</v>
      </c>
      <c r="I1295" s="2">
        <v>0.28406909788867563</v>
      </c>
      <c r="J1295" s="2">
        <v>3.2151588521020513E-2</v>
      </c>
      <c r="K1295" s="2">
        <v>57886.699999999502</v>
      </c>
      <c r="L1295" s="2" t="s">
        <v>8167</v>
      </c>
      <c r="M1295" s="3" t="str">
        <f ca="1">IFERROR(__xludf.DUMMYFUNCTION("REGEXREPLACE(F618,""\D"", """")
"),"#VALUE!")</f>
        <v>#VALUE!</v>
      </c>
    </row>
    <row r="1296" spans="1:13" ht="15.75" customHeight="1" x14ac:dyDescent="0.25">
      <c r="A1296" s="1">
        <v>617</v>
      </c>
      <c r="B1296" s="2">
        <v>618</v>
      </c>
      <c r="C1296" s="2" t="s">
        <v>1719</v>
      </c>
      <c r="D1296" s="2">
        <v>0.14320635272229429</v>
      </c>
      <c r="E1296" s="2">
        <v>0.23731000416059539</v>
      </c>
      <c r="F1296" s="2">
        <v>0.53956834532374098</v>
      </c>
      <c r="G1296" s="2">
        <v>9.3525179856115109E-2</v>
      </c>
      <c r="H1296" s="2">
        <v>0.1223021582733813</v>
      </c>
      <c r="I1296" s="2">
        <v>0.25899280575539568</v>
      </c>
      <c r="J1296" s="2">
        <v>2.9321282283114099E-2</v>
      </c>
      <c r="K1296" s="2">
        <v>32087.699999999921</v>
      </c>
      <c r="L1296" s="2" t="s">
        <v>8168</v>
      </c>
      <c r="M1296" s="3" t="str">
        <f ca="1">IFERROR(__xludf.DUMMYFUNCTION("REGEXREPLACE(F619,""\D"", """")
"),"#VALUE!")</f>
        <v>#VALUE!</v>
      </c>
    </row>
    <row r="1297" spans="1:13" ht="15.75" customHeight="1" x14ac:dyDescent="0.25">
      <c r="A1297" s="1">
        <v>618</v>
      </c>
      <c r="B1297" s="2">
        <v>619</v>
      </c>
      <c r="C1297" s="2" t="s">
        <v>1722</v>
      </c>
      <c r="D1297" s="2">
        <v>0.2261205934118955</v>
      </c>
      <c r="E1297" s="2">
        <v>0.20620368518077109</v>
      </c>
      <c r="F1297" s="2">
        <v>0.58974358974358976</v>
      </c>
      <c r="G1297" s="2">
        <v>0.1025641025641026</v>
      </c>
      <c r="H1297" s="2">
        <v>0.15384615384615391</v>
      </c>
      <c r="I1297" s="2">
        <v>0.29914529914529908</v>
      </c>
      <c r="J1297" s="2">
        <v>5.1959466870333128E-2</v>
      </c>
      <c r="K1297" s="2">
        <v>13546.500000000029</v>
      </c>
      <c r="L1297" s="2" t="s">
        <v>8169</v>
      </c>
      <c r="M1297" s="3" t="str">
        <f ca="1">IFERROR(__xludf.DUMMYFUNCTION("REGEXREPLACE(F620,""\D"", """")
"),"#VALUE!")</f>
        <v>#VALUE!</v>
      </c>
    </row>
    <row r="1298" spans="1:13" ht="15.75" customHeight="1" x14ac:dyDescent="0.25">
      <c r="A1298" s="1">
        <v>619</v>
      </c>
      <c r="B1298" s="2">
        <v>620</v>
      </c>
      <c r="C1298" s="2" t="s">
        <v>1725</v>
      </c>
      <c r="D1298" s="2">
        <v>0.2374230472097896</v>
      </c>
      <c r="E1298" s="2">
        <v>0.20782218618727891</v>
      </c>
      <c r="F1298" s="2">
        <v>0.57798165137614677</v>
      </c>
      <c r="G1298" s="2">
        <v>0.1009174311926606</v>
      </c>
      <c r="H1298" s="2">
        <v>0.1284403669724771</v>
      </c>
      <c r="I1298" s="2">
        <v>0.25688073394495409</v>
      </c>
      <c r="J1298" s="2">
        <v>5.1295672524142993E-2</v>
      </c>
      <c r="K1298" s="2">
        <v>24381.799999999981</v>
      </c>
      <c r="L1298" s="2" t="s">
        <v>8170</v>
      </c>
      <c r="M1298" s="3" t="str">
        <f ca="1">IFERROR(__xludf.DUMMYFUNCTION("REGEXREPLACE(F621,""\D"", """")
"),"#VALUE!")</f>
        <v>#VALUE!</v>
      </c>
    </row>
    <row r="1299" spans="1:13" ht="15.75" customHeight="1" x14ac:dyDescent="0.25">
      <c r="A1299" s="1">
        <v>621</v>
      </c>
      <c r="B1299" s="2">
        <v>622</v>
      </c>
      <c r="C1299" s="2" t="s">
        <v>1733</v>
      </c>
      <c r="D1299" s="2">
        <v>0.1596071577790826</v>
      </c>
      <c r="E1299" s="2">
        <v>0.2204627319673555</v>
      </c>
      <c r="F1299" s="2">
        <v>0.5730337078651685</v>
      </c>
      <c r="G1299" s="2">
        <v>0.1107544141252006</v>
      </c>
      <c r="H1299" s="2">
        <v>0.1187800963081862</v>
      </c>
      <c r="I1299" s="2">
        <v>0.27447833065810601</v>
      </c>
      <c r="J1299" s="2">
        <v>3.5966488543363553E-2</v>
      </c>
      <c r="K1299" s="2">
        <v>72312.799999999741</v>
      </c>
      <c r="L1299" s="2" t="s">
        <v>8172</v>
      </c>
      <c r="M1299" s="3" t="str">
        <f ca="1">IFERROR(__xludf.DUMMYFUNCTION("REGEXREPLACE(F623,""\D"", """")
"),"#VALUE!")</f>
        <v>#VALUE!</v>
      </c>
    </row>
    <row r="1300" spans="1:13" ht="15.75" customHeight="1" x14ac:dyDescent="0.25">
      <c r="A1300" s="1">
        <v>622</v>
      </c>
      <c r="B1300" s="2">
        <v>623</v>
      </c>
      <c r="C1300" s="2" t="s">
        <v>1736</v>
      </c>
      <c r="D1300" s="2">
        <v>0.14899728163094489</v>
      </c>
      <c r="E1300" s="2">
        <v>0.26920615558708461</v>
      </c>
      <c r="F1300" s="2">
        <v>0.58602150537634412</v>
      </c>
      <c r="G1300" s="2">
        <v>0.1075268817204301</v>
      </c>
      <c r="H1300" s="2">
        <v>0.1129032258064516</v>
      </c>
      <c r="I1300" s="2">
        <v>0.24193548387096769</v>
      </c>
      <c r="J1300" s="2">
        <v>3.1799763301132863E-2</v>
      </c>
      <c r="K1300" s="2">
        <v>42595.999999999709</v>
      </c>
      <c r="L1300" s="2" t="s">
        <v>8173</v>
      </c>
      <c r="M1300" s="3" t="str">
        <f ca="1">IFERROR(__xludf.DUMMYFUNCTION("REGEXREPLACE(F624,""\D"", """")
"),"#VALUE!")</f>
        <v>#VALUE!</v>
      </c>
    </row>
    <row r="1301" spans="1:13" ht="15.75" customHeight="1" x14ac:dyDescent="0.25">
      <c r="A1301" s="1">
        <v>623</v>
      </c>
      <c r="B1301" s="2">
        <v>624</v>
      </c>
      <c r="C1301" s="2" t="s">
        <v>1739</v>
      </c>
      <c r="D1301" s="2">
        <v>0.2187339981880338</v>
      </c>
      <c r="E1301" s="2">
        <v>0.61025670127755194</v>
      </c>
      <c r="F1301" s="2">
        <v>0.47213114754098362</v>
      </c>
      <c r="G1301" s="2">
        <v>7.2131147540983612E-2</v>
      </c>
      <c r="H1301" s="2">
        <v>4.2622950819672129E-2</v>
      </c>
      <c r="I1301" s="2">
        <v>0.1540983606557377</v>
      </c>
      <c r="J1301" s="2">
        <v>2.2522120317402569E-2</v>
      </c>
      <c r="K1301" s="2">
        <v>33808.699999999881</v>
      </c>
      <c r="L1301" s="2" t="s">
        <v>8174</v>
      </c>
      <c r="M1301" s="3" t="str">
        <f ca="1">IFERROR(__xludf.DUMMYFUNCTION("REGEXREPLACE(F625,""\D"", """")
"),"#VALUE!")</f>
        <v>#VALUE!</v>
      </c>
    </row>
    <row r="1302" spans="1:13" ht="15.75" customHeight="1" x14ac:dyDescent="0.25">
      <c r="A1302" s="1">
        <v>624</v>
      </c>
      <c r="B1302" s="2">
        <v>625</v>
      </c>
      <c r="C1302" s="2" t="s">
        <v>1741</v>
      </c>
      <c r="D1302" s="2">
        <v>0.1874423064071595</v>
      </c>
      <c r="E1302" s="2">
        <v>0.33954996941639187</v>
      </c>
      <c r="F1302" s="2">
        <v>0.59322033898305082</v>
      </c>
      <c r="G1302" s="2">
        <v>6.7796610169491525E-2</v>
      </c>
      <c r="H1302" s="2">
        <v>0.1186440677966102</v>
      </c>
      <c r="I1302" s="2">
        <v>0.20338983050847459</v>
      </c>
      <c r="J1302" s="2">
        <v>2.4716342409519029E-2</v>
      </c>
      <c r="K1302" s="2">
        <v>6664.0000000000018</v>
      </c>
      <c r="L1302" s="2" t="s">
        <v>8175</v>
      </c>
      <c r="M1302" s="3" t="str">
        <f ca="1">IFERROR(__xludf.DUMMYFUNCTION("REGEXREPLACE(F626,""\D"", """")
"),"#VALUE!")</f>
        <v>#VALUE!</v>
      </c>
    </row>
    <row r="1303" spans="1:13" ht="15.75" customHeight="1" x14ac:dyDescent="0.25">
      <c r="A1303" s="1">
        <v>625</v>
      </c>
      <c r="B1303" s="2">
        <v>626</v>
      </c>
      <c r="C1303" s="2" t="s">
        <v>1744</v>
      </c>
      <c r="D1303" s="2">
        <v>0.2261170019880468</v>
      </c>
      <c r="E1303" s="2">
        <v>0.31495325163634441</v>
      </c>
      <c r="F1303" s="2">
        <v>0.55298013245033117</v>
      </c>
      <c r="G1303" s="2">
        <v>0.10264900662251659</v>
      </c>
      <c r="H1303" s="2">
        <v>0.10264900662251659</v>
      </c>
      <c r="I1303" s="2">
        <v>0.23509933774834441</v>
      </c>
      <c r="J1303" s="2">
        <v>4.4429248432065582E-2</v>
      </c>
      <c r="K1303" s="2">
        <v>35214.999999999891</v>
      </c>
      <c r="L1303" s="2" t="s">
        <v>8176</v>
      </c>
      <c r="M1303" s="3" t="str">
        <f ca="1">IFERROR(__xludf.DUMMYFUNCTION("REGEXREPLACE(F627,""\D"", """")
"),"#VALUE!")</f>
        <v>#VALUE!</v>
      </c>
    </row>
    <row r="1304" spans="1:13" ht="15.75" customHeight="1" x14ac:dyDescent="0.25">
      <c r="A1304" s="1">
        <v>626</v>
      </c>
      <c r="B1304" s="2">
        <v>627</v>
      </c>
      <c r="C1304" s="2" t="s">
        <v>1746</v>
      </c>
      <c r="D1304" s="2">
        <v>0.1755727759085505</v>
      </c>
      <c r="E1304" s="2">
        <v>0.21586275410441211</v>
      </c>
      <c r="F1304" s="2">
        <v>0.54861111111111116</v>
      </c>
      <c r="G1304" s="2">
        <v>7.6388888888888895E-2</v>
      </c>
      <c r="H1304" s="2">
        <v>0.16666666666666671</v>
      </c>
      <c r="I1304" s="2">
        <v>0.27083333333333331</v>
      </c>
      <c r="J1304" s="2">
        <v>3.6831673833268963E-2</v>
      </c>
      <c r="K1304" s="2">
        <v>16962.500000000029</v>
      </c>
      <c r="L1304" s="2" t="s">
        <v>8177</v>
      </c>
      <c r="M1304" s="3" t="str">
        <f ca="1">IFERROR(__xludf.DUMMYFUNCTION("REGEXREPLACE(F628,""\D"", """")
"),"#VALUE!")</f>
        <v>#VALUE!</v>
      </c>
    </row>
    <row r="1305" spans="1:13" ht="15.75" customHeight="1" x14ac:dyDescent="0.25">
      <c r="A1305" s="1">
        <v>628</v>
      </c>
      <c r="B1305" s="2">
        <v>629</v>
      </c>
      <c r="C1305" s="2" t="s">
        <v>1751</v>
      </c>
      <c r="D1305" s="2">
        <v>0.16882744855096349</v>
      </c>
      <c r="E1305" s="2">
        <v>0.22814264238825099</v>
      </c>
      <c r="F1305" s="2">
        <v>0.52030947775628622</v>
      </c>
      <c r="G1305" s="2">
        <v>0.1179883945841393</v>
      </c>
      <c r="H1305" s="2">
        <v>0.1276595744680851</v>
      </c>
      <c r="I1305" s="2">
        <v>0.27852998065764017</v>
      </c>
      <c r="J1305" s="2">
        <v>4.0636750206581133E-2</v>
      </c>
      <c r="K1305" s="2">
        <v>61295.799999999508</v>
      </c>
      <c r="L1305" s="2" t="s">
        <v>8179</v>
      </c>
      <c r="M1305" s="3" t="str">
        <f ca="1">IFERROR(__xludf.DUMMYFUNCTION("REGEXREPLACE(F630,""\D"", """")
"),"#VALUE!")</f>
        <v>#VALUE!</v>
      </c>
    </row>
    <row r="1306" spans="1:13" ht="15.75" customHeight="1" x14ac:dyDescent="0.25">
      <c r="A1306" s="1">
        <v>629</v>
      </c>
      <c r="B1306" s="2">
        <v>630</v>
      </c>
      <c r="C1306" s="2" t="s">
        <v>1754</v>
      </c>
      <c r="D1306" s="2">
        <v>0.14960133153388369</v>
      </c>
      <c r="E1306" s="2">
        <v>0.17840604568087409</v>
      </c>
      <c r="F1306" s="2">
        <v>0.58759124087591241</v>
      </c>
      <c r="G1306" s="2">
        <v>0.1003649635036496</v>
      </c>
      <c r="H1306" s="2">
        <v>0.13138686131386859</v>
      </c>
      <c r="I1306" s="2">
        <v>0.29014598540145992</v>
      </c>
      <c r="J1306" s="2">
        <v>3.3694010025456883E-2</v>
      </c>
      <c r="K1306" s="2">
        <v>62000.899999999507</v>
      </c>
      <c r="L1306" s="2" t="s">
        <v>8180</v>
      </c>
      <c r="M1306" s="3" t="str">
        <f ca="1">IFERROR(__xludf.DUMMYFUNCTION("REGEXREPLACE(F631,""\D"", """")
"),"#VALUE!")</f>
        <v>#VALUE!</v>
      </c>
    </row>
    <row r="1307" spans="1:13" ht="15.75" customHeight="1" x14ac:dyDescent="0.25">
      <c r="A1307" s="1">
        <v>630</v>
      </c>
      <c r="B1307" s="2">
        <v>631</v>
      </c>
      <c r="C1307" s="2" t="s">
        <v>1757</v>
      </c>
      <c r="D1307" s="2">
        <v>0.1705894369458143</v>
      </c>
      <c r="E1307" s="2">
        <v>0.21154977574634759</v>
      </c>
      <c r="F1307" s="2">
        <v>0.59482758620689657</v>
      </c>
      <c r="G1307" s="2">
        <v>0.14655172413793099</v>
      </c>
      <c r="H1307" s="2">
        <v>0.16379310344827591</v>
      </c>
      <c r="I1307" s="2">
        <v>0.34482758620689657</v>
      </c>
      <c r="J1307" s="2">
        <v>4.9548656630886777E-2</v>
      </c>
      <c r="K1307" s="2">
        <v>13534.400000000031</v>
      </c>
      <c r="L1307" s="2" t="s">
        <v>8181</v>
      </c>
      <c r="M1307" s="3" t="str">
        <f ca="1">IFERROR(__xludf.DUMMYFUNCTION("REGEXREPLACE(F632,""\D"", """")
"),"#VALUE!")</f>
        <v>#VALUE!</v>
      </c>
    </row>
    <row r="1308" spans="1:13" ht="15.75" customHeight="1" x14ac:dyDescent="0.25">
      <c r="A1308" s="1">
        <v>631</v>
      </c>
      <c r="B1308" s="2">
        <v>632</v>
      </c>
      <c r="C1308" s="2" t="s">
        <v>1759</v>
      </c>
      <c r="D1308" s="2">
        <v>0.32475943802117713</v>
      </c>
      <c r="E1308" s="2">
        <v>0.84227619677209475</v>
      </c>
      <c r="F1308" s="2">
        <v>0.39204545454545447</v>
      </c>
      <c r="G1308" s="2">
        <v>7.9545454545454544E-2</v>
      </c>
      <c r="H1308" s="2">
        <v>1.7045454545454541E-2</v>
      </c>
      <c r="I1308" s="2">
        <v>0.1193181818181818</v>
      </c>
      <c r="J1308" s="2">
        <v>2.3692214214101819E-2</v>
      </c>
      <c r="K1308" s="2">
        <v>19982.700000000041</v>
      </c>
      <c r="L1308" s="2" t="s">
        <v>8182</v>
      </c>
      <c r="M1308" s="3" t="str">
        <f ca="1">IFERROR(__xludf.DUMMYFUNCTION("REGEXREPLACE(F633,""\D"", """")
"),"#VALUE!")</f>
        <v>#VALUE!</v>
      </c>
    </row>
    <row r="1309" spans="1:13" ht="15.75" customHeight="1" x14ac:dyDescent="0.25">
      <c r="A1309" s="1">
        <v>632</v>
      </c>
      <c r="B1309" s="2">
        <v>633</v>
      </c>
      <c r="C1309" s="2" t="s">
        <v>1761</v>
      </c>
      <c r="D1309" s="2">
        <v>0.14180799845714939</v>
      </c>
      <c r="E1309" s="2">
        <v>0.1391412211489379</v>
      </c>
      <c r="F1309" s="2">
        <v>0.59186991869918704</v>
      </c>
      <c r="G1309" s="2">
        <v>0.1333333333333333</v>
      </c>
      <c r="H1309" s="2">
        <v>0.167479674796748</v>
      </c>
      <c r="I1309" s="2">
        <v>0.31056910569105689</v>
      </c>
      <c r="J1309" s="2">
        <v>4.1817778079948631E-2</v>
      </c>
      <c r="K1309" s="2">
        <v>70522.199999999648</v>
      </c>
      <c r="L1309" s="2" t="s">
        <v>8183</v>
      </c>
      <c r="M1309" s="3" t="str">
        <f ca="1">IFERROR(__xludf.DUMMYFUNCTION("REGEXREPLACE(F634,""\D"", """")
"),"#VALUE!")</f>
        <v>#VALUE!</v>
      </c>
    </row>
    <row r="1310" spans="1:13" ht="15.75" customHeight="1" x14ac:dyDescent="0.25">
      <c r="A1310" s="1">
        <v>633</v>
      </c>
      <c r="B1310" s="2">
        <v>634</v>
      </c>
      <c r="C1310" s="2" t="s">
        <v>1764</v>
      </c>
      <c r="D1310" s="2">
        <v>0.18412020677442689</v>
      </c>
      <c r="E1310" s="2">
        <v>0.16913129649990449</v>
      </c>
      <c r="F1310" s="2">
        <v>0.58389261744966447</v>
      </c>
      <c r="G1310" s="2">
        <v>0.1174496644295302</v>
      </c>
      <c r="H1310" s="2">
        <v>0.15436241610738249</v>
      </c>
      <c r="I1310" s="2">
        <v>0.29530201342281881</v>
      </c>
      <c r="J1310" s="2">
        <v>4.8084849451930201E-2</v>
      </c>
      <c r="K1310" s="2">
        <v>33657.599999999882</v>
      </c>
      <c r="L1310" s="2" t="s">
        <v>8184</v>
      </c>
      <c r="M1310" s="3" t="str">
        <f ca="1">IFERROR(__xludf.DUMMYFUNCTION("REGEXREPLACE(F635,""\D"", """")
"),"#VALUE!")</f>
        <v>#VALUE!</v>
      </c>
    </row>
    <row r="1311" spans="1:13" ht="15.75" customHeight="1" x14ac:dyDescent="0.25">
      <c r="A1311" s="1">
        <v>634</v>
      </c>
      <c r="B1311" s="2">
        <v>635</v>
      </c>
      <c r="C1311" s="2" t="s">
        <v>1767</v>
      </c>
      <c r="D1311" s="2">
        <v>0.12960411615012629</v>
      </c>
      <c r="E1311" s="2">
        <v>0.61297689910529418</v>
      </c>
      <c r="F1311" s="2">
        <v>0.41249999999999998</v>
      </c>
      <c r="G1311" s="2">
        <v>8.1250000000000003E-2</v>
      </c>
      <c r="H1311" s="2">
        <v>3.7499999999999999E-2</v>
      </c>
      <c r="I1311" s="2">
        <v>0.16250000000000001</v>
      </c>
      <c r="J1311" s="2">
        <v>1.2404073164136831E-2</v>
      </c>
      <c r="K1311" s="2">
        <v>18579.100000000031</v>
      </c>
      <c r="L1311" s="2" t="s">
        <v>8185</v>
      </c>
      <c r="M1311" s="3" t="str">
        <f ca="1">IFERROR(__xludf.DUMMYFUNCTION("REGEXREPLACE(F636,""\D"", """")
"),"#VALUE!")</f>
        <v>#VALUE!</v>
      </c>
    </row>
    <row r="1312" spans="1:13" ht="15.75" customHeight="1" x14ac:dyDescent="0.25">
      <c r="A1312" s="1">
        <v>636</v>
      </c>
      <c r="B1312" s="2">
        <v>637</v>
      </c>
      <c r="C1312" s="2" t="s">
        <v>1772</v>
      </c>
      <c r="D1312" s="2">
        <v>0.15522761413577629</v>
      </c>
      <c r="E1312" s="2">
        <v>0.17545426107449941</v>
      </c>
      <c r="F1312" s="2">
        <v>0.57786885245901642</v>
      </c>
      <c r="G1312" s="2">
        <v>0.1229508196721311</v>
      </c>
      <c r="H1312" s="2">
        <v>0.1229508196721311</v>
      </c>
      <c r="I1312" s="2">
        <v>0.27868852459016391</v>
      </c>
      <c r="J1312" s="2">
        <v>3.6590345575701261E-2</v>
      </c>
      <c r="K1312" s="2">
        <v>28386.2</v>
      </c>
      <c r="L1312" s="2" t="s">
        <v>8187</v>
      </c>
      <c r="M1312" s="3" t="str">
        <f ca="1">IFERROR(__xludf.DUMMYFUNCTION("REGEXREPLACE(F638,""\D"", """")
"),"#VALUE!")</f>
        <v>#VALUE!</v>
      </c>
    </row>
    <row r="1313" spans="1:13" ht="15.75" customHeight="1" x14ac:dyDescent="0.25">
      <c r="A1313" s="1">
        <v>637</v>
      </c>
      <c r="B1313" s="2">
        <v>638</v>
      </c>
      <c r="C1313" s="2" t="s">
        <v>1775</v>
      </c>
      <c r="D1313" s="2">
        <v>0.1511819383697337</v>
      </c>
      <c r="E1313" s="2">
        <v>0.1308435912683524</v>
      </c>
      <c r="F1313" s="2">
        <v>0.64556962025316456</v>
      </c>
      <c r="G1313" s="2">
        <v>0.1107594936708861</v>
      </c>
      <c r="H1313" s="2">
        <v>0.16455696202531639</v>
      </c>
      <c r="I1313" s="2">
        <v>0.32911392405063289</v>
      </c>
      <c r="J1313" s="2">
        <v>3.9632731689578829E-2</v>
      </c>
      <c r="K1313" s="2">
        <v>35588.79999999985</v>
      </c>
      <c r="L1313" s="2" t="s">
        <v>8188</v>
      </c>
      <c r="M1313" s="3" t="str">
        <f ca="1">IFERROR(__xludf.DUMMYFUNCTION("REGEXREPLACE(F639,""\D"", """")
"),"#VALUE!")</f>
        <v>#VALUE!</v>
      </c>
    </row>
    <row r="1314" spans="1:13" ht="15.75" customHeight="1" x14ac:dyDescent="0.25">
      <c r="A1314" s="1">
        <v>638</v>
      </c>
      <c r="B1314" s="2">
        <v>639</v>
      </c>
      <c r="C1314" s="2" t="s">
        <v>1778</v>
      </c>
      <c r="D1314" s="2">
        <v>0.16425295398332321</v>
      </c>
      <c r="E1314" s="2">
        <v>0.41977516869600412</v>
      </c>
      <c r="F1314" s="2">
        <v>0.54320987654320985</v>
      </c>
      <c r="G1314" s="2">
        <v>8.9947089947089942E-2</v>
      </c>
      <c r="H1314" s="2">
        <v>8.2892416225749554E-2</v>
      </c>
      <c r="I1314" s="2">
        <v>0.2116402116402116</v>
      </c>
      <c r="J1314" s="2">
        <v>2.756498423815272E-2</v>
      </c>
      <c r="K1314" s="2">
        <v>62019.499999999491</v>
      </c>
      <c r="L1314" s="2" t="s">
        <v>8189</v>
      </c>
      <c r="M1314" s="3" t="str">
        <f ca="1">IFERROR(__xludf.DUMMYFUNCTION("REGEXREPLACE(F640,""\D"", """")
"),"#VALUE!")</f>
        <v>#VALUE!</v>
      </c>
    </row>
    <row r="1315" spans="1:13" ht="15.75" customHeight="1" x14ac:dyDescent="0.25">
      <c r="A1315" s="1">
        <v>640</v>
      </c>
      <c r="B1315" s="2">
        <v>641</v>
      </c>
      <c r="C1315" s="2" t="s">
        <v>1784</v>
      </c>
      <c r="D1315" s="2">
        <v>0.1541693077867935</v>
      </c>
      <c r="E1315" s="2">
        <v>0.27138572349205548</v>
      </c>
      <c r="F1315" s="2">
        <v>0.60273972602739723</v>
      </c>
      <c r="G1315" s="2">
        <v>6.8493150684931503E-2</v>
      </c>
      <c r="H1315" s="2">
        <v>0.17123287671232881</v>
      </c>
      <c r="I1315" s="2">
        <v>0.27397260273972601</v>
      </c>
      <c r="J1315" s="2">
        <v>3.1211750626056731E-2</v>
      </c>
      <c r="K1315" s="2">
        <v>16496.700000000019</v>
      </c>
      <c r="L1315" s="2" t="s">
        <v>8191</v>
      </c>
      <c r="M1315" s="3" t="str">
        <f ca="1">IFERROR(__xludf.DUMMYFUNCTION("REGEXREPLACE(F642,""\D"", """")
"),"#VALUE!")</f>
        <v>#VALUE!</v>
      </c>
    </row>
    <row r="1316" spans="1:13" ht="15.75" customHeight="1" x14ac:dyDescent="0.25">
      <c r="A1316" s="1">
        <v>641</v>
      </c>
      <c r="B1316" s="2">
        <v>642</v>
      </c>
      <c r="C1316" s="2" t="s">
        <v>1786</v>
      </c>
      <c r="D1316" s="2">
        <v>0.14227088975495869</v>
      </c>
      <c r="E1316" s="2">
        <v>0.41443692194598319</v>
      </c>
      <c r="F1316" s="2">
        <v>0.46400000000000002</v>
      </c>
      <c r="G1316" s="2">
        <v>0.08</v>
      </c>
      <c r="H1316" s="2">
        <v>9.6000000000000002E-2</v>
      </c>
      <c r="I1316" s="2">
        <v>0.20266666666666669</v>
      </c>
      <c r="J1316" s="2">
        <v>2.390918480376238E-2</v>
      </c>
      <c r="K1316" s="2">
        <v>43503.299999999712</v>
      </c>
      <c r="L1316" s="2" t="s">
        <v>8192</v>
      </c>
      <c r="M1316" s="3" t="str">
        <f ca="1">IFERROR(__xludf.DUMMYFUNCTION("REGEXREPLACE(F643,""\D"", """")
"),"#VALUE!")</f>
        <v>#VALUE!</v>
      </c>
    </row>
    <row r="1317" spans="1:13" ht="15.75" customHeight="1" x14ac:dyDescent="0.25">
      <c r="A1317" s="1">
        <v>642</v>
      </c>
      <c r="B1317" s="2">
        <v>643</v>
      </c>
      <c r="C1317" s="2" t="s">
        <v>1788</v>
      </c>
      <c r="D1317" s="2">
        <v>0.21712645899402419</v>
      </c>
      <c r="E1317" s="2">
        <v>0.26799903814748771</v>
      </c>
      <c r="F1317" s="2">
        <v>0.57931034482758625</v>
      </c>
      <c r="G1317" s="2">
        <v>8.2758620689655171E-2</v>
      </c>
      <c r="H1317" s="2">
        <v>0.18620689655172409</v>
      </c>
      <c r="I1317" s="2">
        <v>0.28965517241379313</v>
      </c>
      <c r="J1317" s="2">
        <v>5.0338895572376738E-2</v>
      </c>
      <c r="K1317" s="2">
        <v>16076.800000000019</v>
      </c>
      <c r="L1317" s="2" t="s">
        <v>8193</v>
      </c>
      <c r="M1317" s="3" t="str">
        <f ca="1">IFERROR(__xludf.DUMMYFUNCTION("REGEXREPLACE(F644,""\D"", """")
"),"#VALUE!")</f>
        <v>#VALUE!</v>
      </c>
    </row>
    <row r="1318" spans="1:13" ht="15.75" customHeight="1" x14ac:dyDescent="0.25">
      <c r="A1318" s="1">
        <v>644</v>
      </c>
      <c r="B1318" s="2">
        <v>645</v>
      </c>
      <c r="C1318" s="2" t="s">
        <v>1793</v>
      </c>
      <c r="D1318" s="2">
        <v>0.1521234485266568</v>
      </c>
      <c r="E1318" s="2">
        <v>0.28582142257680121</v>
      </c>
      <c r="F1318" s="2">
        <v>0.54741379310344829</v>
      </c>
      <c r="G1318" s="2">
        <v>7.7586206896551727E-2</v>
      </c>
      <c r="H1318" s="2">
        <v>0.13793103448275859</v>
      </c>
      <c r="I1318" s="2">
        <v>0.23275862068965519</v>
      </c>
      <c r="J1318" s="2">
        <v>2.9976884649613521E-2</v>
      </c>
      <c r="K1318" s="2">
        <v>26169.499999999989</v>
      </c>
      <c r="L1318" s="2" t="s">
        <v>8195</v>
      </c>
      <c r="M1318" s="3" t="str">
        <f ca="1">IFERROR(__xludf.DUMMYFUNCTION("REGEXREPLACE(F646,""\D"", """")
"),"#VALUE!")</f>
        <v>#VALUE!</v>
      </c>
    </row>
    <row r="1319" spans="1:13" ht="15.75" customHeight="1" x14ac:dyDescent="0.25">
      <c r="A1319" s="1">
        <v>645</v>
      </c>
      <c r="B1319" s="2">
        <v>646</v>
      </c>
      <c r="C1319" s="2" t="s">
        <v>1796</v>
      </c>
      <c r="D1319" s="2">
        <v>0.124828337910635</v>
      </c>
      <c r="E1319" s="2">
        <v>0.19389392760825569</v>
      </c>
      <c r="F1319" s="2">
        <v>0.62666666666666671</v>
      </c>
      <c r="G1319" s="2">
        <v>0.1022222222222222</v>
      </c>
      <c r="H1319" s="2">
        <v>0.14222222222222219</v>
      </c>
      <c r="I1319" s="2">
        <v>0.28444444444444439</v>
      </c>
      <c r="J1319" s="2">
        <v>2.8727208062156308E-2</v>
      </c>
      <c r="K1319" s="2">
        <v>26455.80000000001</v>
      </c>
      <c r="L1319" s="2" t="s">
        <v>8196</v>
      </c>
      <c r="M1319" s="3" t="str">
        <f ca="1">IFERROR(__xludf.DUMMYFUNCTION("REGEXREPLACE(F647,""\D"", """")
"),"#VALUE!")</f>
        <v>#VALUE!</v>
      </c>
    </row>
    <row r="1320" spans="1:13" ht="15.75" customHeight="1" x14ac:dyDescent="0.25">
      <c r="A1320" s="1">
        <v>646</v>
      </c>
      <c r="B1320" s="2">
        <v>647</v>
      </c>
      <c r="C1320" s="2" t="s">
        <v>1798</v>
      </c>
      <c r="D1320" s="2">
        <v>0.1818856865904519</v>
      </c>
      <c r="E1320" s="2">
        <v>0.22049582977258919</v>
      </c>
      <c r="F1320" s="2">
        <v>0.59136212624584716</v>
      </c>
      <c r="G1320" s="2">
        <v>0.1229235880398671</v>
      </c>
      <c r="H1320" s="2">
        <v>0.1262458471760797</v>
      </c>
      <c r="I1320" s="2">
        <v>0.26245847176079729</v>
      </c>
      <c r="J1320" s="2">
        <v>4.3829563754945518E-2</v>
      </c>
      <c r="K1320" s="2">
        <v>34638.399999999863</v>
      </c>
      <c r="L1320" s="2" t="s">
        <v>8197</v>
      </c>
      <c r="M1320" s="3" t="str">
        <f ca="1">IFERROR(__xludf.DUMMYFUNCTION("REGEXREPLACE(F648,""\D"", """")
"),"#VALUE!")</f>
        <v>#VALUE!</v>
      </c>
    </row>
    <row r="1321" spans="1:13" ht="15.75" customHeight="1" x14ac:dyDescent="0.25">
      <c r="A1321" s="1">
        <v>647</v>
      </c>
      <c r="B1321" s="2">
        <v>648</v>
      </c>
      <c r="C1321" s="2" t="s">
        <v>1801</v>
      </c>
      <c r="D1321" s="2">
        <v>0.16098913757265251</v>
      </c>
      <c r="E1321" s="2">
        <v>0.60049862567278378</v>
      </c>
      <c r="F1321" s="2">
        <v>0.53099173553719003</v>
      </c>
      <c r="G1321" s="2">
        <v>7.2314049586776855E-2</v>
      </c>
      <c r="H1321" s="2">
        <v>6.1983471074380167E-2</v>
      </c>
      <c r="I1321" s="2">
        <v>0.16115702479338839</v>
      </c>
      <c r="J1321" s="2">
        <v>2.0598639088056699E-2</v>
      </c>
      <c r="K1321" s="2">
        <v>52971.899999999492</v>
      </c>
      <c r="L1321" s="2" t="s">
        <v>8198</v>
      </c>
      <c r="M1321" s="3" t="str">
        <f ca="1">IFERROR(__xludf.DUMMYFUNCTION("REGEXREPLACE(F649,""\D"", """")
"),"#VALUE!")</f>
        <v>#VALUE!</v>
      </c>
    </row>
    <row r="1322" spans="1:13" ht="15.75" customHeight="1" x14ac:dyDescent="0.25">
      <c r="A1322" s="1">
        <v>649</v>
      </c>
      <c r="B1322" s="2">
        <v>650</v>
      </c>
      <c r="C1322" s="2" t="s">
        <v>1806</v>
      </c>
      <c r="D1322" s="2">
        <v>0.19744691261683181</v>
      </c>
      <c r="E1322" s="2">
        <v>0.20643207550072909</v>
      </c>
      <c r="F1322" s="2">
        <v>0.61265822784810131</v>
      </c>
      <c r="G1322" s="2">
        <v>0.1012658227848101</v>
      </c>
      <c r="H1322" s="2">
        <v>0.15949367088607591</v>
      </c>
      <c r="I1322" s="2">
        <v>0.28607594936708858</v>
      </c>
      <c r="J1322" s="2">
        <v>4.8966232827820658E-2</v>
      </c>
      <c r="K1322" s="2">
        <v>43660.999999999687</v>
      </c>
      <c r="L1322" s="2" t="s">
        <v>8200</v>
      </c>
      <c r="M1322" s="3" t="str">
        <f ca="1">IFERROR(__xludf.DUMMYFUNCTION("REGEXREPLACE(F651,""\D"", """")
"),"#VALUE!")</f>
        <v>#VALUE!</v>
      </c>
    </row>
    <row r="1323" spans="1:13" ht="15.75" customHeight="1" x14ac:dyDescent="0.25">
      <c r="A1323" s="1">
        <v>651</v>
      </c>
      <c r="B1323" s="2">
        <v>652</v>
      </c>
      <c r="C1323" s="2" t="s">
        <v>1812</v>
      </c>
      <c r="D1323" s="2">
        <v>0.1587219276751187</v>
      </c>
      <c r="E1323" s="2">
        <v>0.25334925170134792</v>
      </c>
      <c r="F1323" s="2">
        <v>0.59912854030501095</v>
      </c>
      <c r="G1323" s="2">
        <v>9.586056644880174E-2</v>
      </c>
      <c r="H1323" s="2">
        <v>0.14161220043572981</v>
      </c>
      <c r="I1323" s="2">
        <v>0.28104575163398687</v>
      </c>
      <c r="J1323" s="2">
        <v>3.6168709905050687E-2</v>
      </c>
      <c r="K1323" s="2">
        <v>50542.199999999539</v>
      </c>
      <c r="L1323" s="2" t="s">
        <v>8202</v>
      </c>
      <c r="M1323" s="3" t="str">
        <f ca="1">IFERROR(__xludf.DUMMYFUNCTION("REGEXREPLACE(F653,""\D"", """")
"),"#VALUE!")</f>
        <v>#VALUE!</v>
      </c>
    </row>
    <row r="1324" spans="1:13" ht="15.75" customHeight="1" x14ac:dyDescent="0.25">
      <c r="A1324" s="1">
        <v>652</v>
      </c>
      <c r="B1324" s="2">
        <v>653</v>
      </c>
      <c r="C1324" s="2" t="s">
        <v>1815</v>
      </c>
      <c r="D1324" s="2">
        <v>0.1607334018806984</v>
      </c>
      <c r="E1324" s="2">
        <v>0.1058705442227742</v>
      </c>
      <c r="F1324" s="2">
        <v>0.61352657004830913</v>
      </c>
      <c r="G1324" s="2">
        <v>0.19323671497584541</v>
      </c>
      <c r="H1324" s="2">
        <v>0.14492753623188409</v>
      </c>
      <c r="I1324" s="2">
        <v>0.35748792270531399</v>
      </c>
      <c r="J1324" s="2">
        <v>5.1989171572392842E-2</v>
      </c>
      <c r="K1324" s="2">
        <v>23811.200000000012</v>
      </c>
      <c r="L1324" s="2" t="s">
        <v>8203</v>
      </c>
      <c r="M1324" s="3" t="str">
        <f ca="1">IFERROR(__xludf.DUMMYFUNCTION("REGEXREPLACE(F654,""\D"", """")
"),"#VALUE!")</f>
        <v>#VALUE!</v>
      </c>
    </row>
    <row r="1325" spans="1:13" ht="15.75" customHeight="1" x14ac:dyDescent="0.25">
      <c r="A1325" s="1">
        <v>653</v>
      </c>
      <c r="B1325" s="2">
        <v>654</v>
      </c>
      <c r="C1325" s="2" t="s">
        <v>1818</v>
      </c>
      <c r="D1325" s="2">
        <v>0.1783695806414923</v>
      </c>
      <c r="E1325" s="2">
        <v>0.38261739966481512</v>
      </c>
      <c r="F1325" s="2">
        <v>0.5572390572390572</v>
      </c>
      <c r="G1325" s="2">
        <v>9.5959595959595953E-2</v>
      </c>
      <c r="H1325" s="2">
        <v>9.4276094276094277E-2</v>
      </c>
      <c r="I1325" s="2">
        <v>0.21548821548821551</v>
      </c>
      <c r="J1325" s="2">
        <v>3.3117731857360423E-2</v>
      </c>
      <c r="K1325" s="2">
        <v>66162.099999999627</v>
      </c>
      <c r="L1325" s="2" t="s">
        <v>8204</v>
      </c>
      <c r="M1325" s="3" t="str">
        <f ca="1">IFERROR(__xludf.DUMMYFUNCTION("REGEXREPLACE(F655,""\D"", """")
"),"#VALUE!")</f>
        <v>#VALUE!</v>
      </c>
    </row>
    <row r="1326" spans="1:13" ht="15.75" customHeight="1" x14ac:dyDescent="0.25">
      <c r="A1326" s="1">
        <v>655</v>
      </c>
      <c r="B1326" s="2">
        <v>656</v>
      </c>
      <c r="C1326" s="2" t="s">
        <v>1824</v>
      </c>
      <c r="D1326" s="2">
        <v>0.29804797612797029</v>
      </c>
      <c r="E1326" s="2">
        <v>0.12232283574819761</v>
      </c>
      <c r="F1326" s="2">
        <v>0.61</v>
      </c>
      <c r="G1326" s="2">
        <v>0.17</v>
      </c>
      <c r="H1326" s="2">
        <v>0.15</v>
      </c>
      <c r="I1326" s="2">
        <v>0.35</v>
      </c>
      <c r="J1326" s="2">
        <v>8.8555138279727191E-2</v>
      </c>
      <c r="K1326" s="2">
        <v>11491.50000000002</v>
      </c>
      <c r="L1326" s="2" t="s">
        <v>8206</v>
      </c>
      <c r="M1326" s="3" t="str">
        <f ca="1">IFERROR(__xludf.DUMMYFUNCTION("REGEXREPLACE(F657,""\D"", """")
"),"#VALUE!")</f>
        <v>#VALUE!</v>
      </c>
    </row>
    <row r="1327" spans="1:13" ht="15.75" customHeight="1" x14ac:dyDescent="0.25">
      <c r="A1327" s="1">
        <v>657</v>
      </c>
      <c r="B1327" s="2">
        <v>658</v>
      </c>
      <c r="C1327" s="2" t="s">
        <v>1830</v>
      </c>
      <c r="D1327" s="2">
        <v>8.881135931413503E-2</v>
      </c>
      <c r="E1327" s="2">
        <v>0.23507763253772079</v>
      </c>
      <c r="F1327" s="2">
        <v>0.63309352517985606</v>
      </c>
      <c r="G1327" s="2">
        <v>0.1079136690647482</v>
      </c>
      <c r="H1327" s="2">
        <v>0.1438848920863309</v>
      </c>
      <c r="I1327" s="2">
        <v>0.29496402877697842</v>
      </c>
      <c r="J1327" s="2">
        <v>2.053460216143661E-2</v>
      </c>
      <c r="K1327" s="2">
        <v>15442.100000000029</v>
      </c>
      <c r="L1327" s="2" t="s">
        <v>8208</v>
      </c>
      <c r="M1327" s="3" t="str">
        <f ca="1">IFERROR(__xludf.DUMMYFUNCTION("REGEXREPLACE(F659,""\D"", """")
"),"#VALUE!")</f>
        <v>#VALUE!</v>
      </c>
    </row>
    <row r="1328" spans="1:13" ht="15.75" customHeight="1" x14ac:dyDescent="0.25">
      <c r="A1328" s="1">
        <v>658</v>
      </c>
      <c r="B1328" s="2">
        <v>659</v>
      </c>
      <c r="C1328" s="2" t="s">
        <v>1833</v>
      </c>
      <c r="D1328" s="2">
        <v>0.1205313813817315</v>
      </c>
      <c r="E1328" s="2">
        <v>0.18517091104569799</v>
      </c>
      <c r="F1328" s="2">
        <v>0.57446808510638303</v>
      </c>
      <c r="G1328" s="2">
        <v>0.15957446808510639</v>
      </c>
      <c r="H1328" s="2">
        <v>0.1170212765957447</v>
      </c>
      <c r="I1328" s="2">
        <v>0.30851063829787229</v>
      </c>
      <c r="J1328" s="2">
        <v>2.978637724183571E-2</v>
      </c>
      <c r="K1328" s="2">
        <v>10452.700000000021</v>
      </c>
      <c r="L1328" s="2" t="s">
        <v>8209</v>
      </c>
      <c r="M1328" s="3" t="str">
        <f ca="1">IFERROR(__xludf.DUMMYFUNCTION("REGEXREPLACE(F660,""\D"", """")
"),"#VALUE!")</f>
        <v>#VALUE!</v>
      </c>
    </row>
    <row r="1329" spans="1:13" ht="15.75" customHeight="1" x14ac:dyDescent="0.25">
      <c r="A1329" s="1">
        <v>660</v>
      </c>
      <c r="B1329" s="2">
        <v>661</v>
      </c>
      <c r="C1329" s="2" t="s">
        <v>1840</v>
      </c>
      <c r="D1329" s="2">
        <v>0.17194827906067409</v>
      </c>
      <c r="E1329" s="2">
        <v>0.1221630224163853</v>
      </c>
      <c r="F1329" s="2">
        <v>0.61363636363636365</v>
      </c>
      <c r="G1329" s="2">
        <v>0.1136363636363636</v>
      </c>
      <c r="H1329" s="2">
        <v>0.21022727272727271</v>
      </c>
      <c r="I1329" s="2">
        <v>0.36931818181818182</v>
      </c>
      <c r="J1329" s="2">
        <v>5.0444725353391728E-2</v>
      </c>
      <c r="K1329" s="2">
        <v>20802.5</v>
      </c>
      <c r="L1329" s="2" t="s">
        <v>8211</v>
      </c>
      <c r="M1329" s="3" t="str">
        <f ca="1">IFERROR(__xludf.DUMMYFUNCTION("REGEXREPLACE(F662,""\D"", """")
"),"#VALUE!")</f>
        <v>#VALUE!</v>
      </c>
    </row>
    <row r="1330" spans="1:13" ht="15.75" customHeight="1" x14ac:dyDescent="0.25">
      <c r="A1330" s="1">
        <v>661</v>
      </c>
      <c r="B1330" s="2">
        <v>662</v>
      </c>
      <c r="C1330" s="2" t="s">
        <v>1843</v>
      </c>
      <c r="D1330" s="2">
        <v>0.21426436738696811</v>
      </c>
      <c r="E1330" s="2">
        <v>0.29841933293741352</v>
      </c>
      <c r="F1330" s="2">
        <v>0.59183673469387754</v>
      </c>
      <c r="G1330" s="2">
        <v>0.108843537414966</v>
      </c>
      <c r="H1330" s="2">
        <v>0.12925170068027211</v>
      </c>
      <c r="I1330" s="2">
        <v>0.25170068027210879</v>
      </c>
      <c r="J1330" s="2">
        <v>4.7112178133411002E-2</v>
      </c>
      <c r="K1330" s="2">
        <v>17088.300000000021</v>
      </c>
      <c r="L1330" s="2" t="s">
        <v>8212</v>
      </c>
      <c r="M1330" s="3" t="str">
        <f ca="1">IFERROR(__xludf.DUMMYFUNCTION("REGEXREPLACE(F663,""\D"", """")
"),"#VALUE!")</f>
        <v>#VALUE!</v>
      </c>
    </row>
    <row r="1331" spans="1:13" ht="15.75" customHeight="1" x14ac:dyDescent="0.25">
      <c r="A1331" s="1">
        <v>663</v>
      </c>
      <c r="B1331" s="2">
        <v>664</v>
      </c>
      <c r="C1331" s="2" t="s">
        <v>1848</v>
      </c>
      <c r="D1331" s="2">
        <v>0.1612849052115897</v>
      </c>
      <c r="E1331" s="2">
        <v>0.1561346539636233</v>
      </c>
      <c r="F1331" s="2">
        <v>0.57400722021660655</v>
      </c>
      <c r="G1331" s="2">
        <v>0.1263537906137184</v>
      </c>
      <c r="H1331" s="2">
        <v>0.1732851985559567</v>
      </c>
      <c r="I1331" s="2">
        <v>0.33212996389891702</v>
      </c>
      <c r="J1331" s="2">
        <v>4.6313741376164078E-2</v>
      </c>
      <c r="K1331" s="2">
        <v>32781.999999999913</v>
      </c>
      <c r="L1331" s="2" t="s">
        <v>8214</v>
      </c>
      <c r="M1331" s="3" t="str">
        <f ca="1">IFERROR(__xludf.DUMMYFUNCTION("REGEXREPLACE(F665,""\D"", """")
"),"#VALUE!")</f>
        <v>#VALUE!</v>
      </c>
    </row>
    <row r="1332" spans="1:13" ht="15.75" customHeight="1" x14ac:dyDescent="0.25">
      <c r="A1332" s="1">
        <v>666</v>
      </c>
      <c r="B1332" s="2">
        <v>667</v>
      </c>
      <c r="C1332" s="2" t="s">
        <v>1856</v>
      </c>
      <c r="D1332" s="2">
        <v>0.17847971967138659</v>
      </c>
      <c r="E1332" s="2">
        <v>0.28652748870427902</v>
      </c>
      <c r="F1332" s="2">
        <v>0.60204081632653061</v>
      </c>
      <c r="G1332" s="2">
        <v>0.1020408163265306</v>
      </c>
      <c r="H1332" s="2">
        <v>9.1836734693877556E-2</v>
      </c>
      <c r="I1332" s="2">
        <v>0.23469387755102039</v>
      </c>
      <c r="J1332" s="2">
        <v>2.9461129575991479E-2</v>
      </c>
      <c r="K1332" s="2">
        <v>10840.50000000002</v>
      </c>
      <c r="L1332" s="2" t="s">
        <v>8217</v>
      </c>
      <c r="M1332" s="3" t="str">
        <f ca="1">IFERROR(__xludf.DUMMYFUNCTION("REGEXREPLACE(F668,""\D"", """")
"),"#VALUE!")</f>
        <v>#VALUE!</v>
      </c>
    </row>
    <row r="1333" spans="1:13" ht="15.75" customHeight="1" x14ac:dyDescent="0.25">
      <c r="A1333" s="1">
        <v>667</v>
      </c>
      <c r="B1333" s="2">
        <v>668</v>
      </c>
      <c r="C1333" s="2" t="s">
        <v>1858</v>
      </c>
      <c r="D1333" s="2">
        <v>0.21896284044562531</v>
      </c>
      <c r="E1333" s="2">
        <v>0.21388538752962019</v>
      </c>
      <c r="F1333" s="2">
        <v>0.61650485436893199</v>
      </c>
      <c r="G1333" s="2">
        <v>9.2233009708737865E-2</v>
      </c>
      <c r="H1333" s="2">
        <v>0.1553398058252427</v>
      </c>
      <c r="I1333" s="2">
        <v>0.27669902912621358</v>
      </c>
      <c r="J1333" s="2">
        <v>4.9841317739715479E-2</v>
      </c>
      <c r="K1333" s="2">
        <v>22848.19999999999</v>
      </c>
      <c r="L1333" s="2" t="s">
        <v>8218</v>
      </c>
      <c r="M1333" s="3" t="str">
        <f ca="1">IFERROR(__xludf.DUMMYFUNCTION("REGEXREPLACE(F669,""\D"", """")
"),"#VALUE!")</f>
        <v>#VALUE!</v>
      </c>
    </row>
    <row r="1334" spans="1:13" ht="15.75" customHeight="1" x14ac:dyDescent="0.25">
      <c r="A1334" s="1">
        <v>668</v>
      </c>
      <c r="B1334" s="2">
        <v>669</v>
      </c>
      <c r="C1334" s="2" t="s">
        <v>1860</v>
      </c>
      <c r="D1334" s="2">
        <v>0.1742912578675388</v>
      </c>
      <c r="E1334" s="2">
        <v>0.48546692148884191</v>
      </c>
      <c r="F1334" s="2">
        <v>0.45618556701030932</v>
      </c>
      <c r="G1334" s="2">
        <v>7.4742268041237112E-2</v>
      </c>
      <c r="H1334" s="2">
        <v>5.6701030927835051E-2</v>
      </c>
      <c r="I1334" s="2">
        <v>0.18041237113402059</v>
      </c>
      <c r="J1334" s="2">
        <v>2.1453486362120609E-2</v>
      </c>
      <c r="K1334" s="2">
        <v>43390.099999999678</v>
      </c>
      <c r="L1334" s="2" t="s">
        <v>8219</v>
      </c>
      <c r="M1334" s="3" t="str">
        <f ca="1">IFERROR(__xludf.DUMMYFUNCTION("REGEXREPLACE(F670,""\D"", """")
"),"#VALUE!")</f>
        <v>#VALUE!</v>
      </c>
    </row>
    <row r="1335" spans="1:13" ht="15.75" customHeight="1" x14ac:dyDescent="0.25">
      <c r="A1335" s="1">
        <v>670</v>
      </c>
      <c r="B1335" s="2">
        <v>671</v>
      </c>
      <c r="C1335" s="2" t="s">
        <v>1865</v>
      </c>
      <c r="D1335" s="2">
        <v>0.1143453217700169</v>
      </c>
      <c r="E1335" s="2">
        <v>9.9689441483592198E-2</v>
      </c>
      <c r="F1335" s="2">
        <v>0.56603773584905659</v>
      </c>
      <c r="G1335" s="2">
        <v>0.1132075471698113</v>
      </c>
      <c r="H1335" s="2">
        <v>0.26415094339622641</v>
      </c>
      <c r="I1335" s="2">
        <v>0.39622641509433959</v>
      </c>
      <c r="J1335" s="2">
        <v>3.3514272881579002E-2</v>
      </c>
      <c r="K1335" s="2">
        <v>6548</v>
      </c>
      <c r="L1335" s="2" t="s">
        <v>8221</v>
      </c>
      <c r="M1335" s="3" t="str">
        <f ca="1">IFERROR(__xludf.DUMMYFUNCTION("REGEXREPLACE(F672,""\D"", """")
"),"#VALUE!")</f>
        <v>#VALUE!</v>
      </c>
    </row>
    <row r="1336" spans="1:13" ht="15.75" customHeight="1" x14ac:dyDescent="0.25">
      <c r="A1336" s="1">
        <v>672</v>
      </c>
      <c r="B1336" s="2">
        <v>673</v>
      </c>
      <c r="C1336" s="2" t="s">
        <v>1871</v>
      </c>
      <c r="D1336" s="2">
        <v>0.16181151883025829</v>
      </c>
      <c r="E1336" s="2">
        <v>0.1921435239256058</v>
      </c>
      <c r="F1336" s="2">
        <v>0.57772020725388606</v>
      </c>
      <c r="G1336" s="2">
        <v>0.1113989637305699</v>
      </c>
      <c r="H1336" s="2">
        <v>0.13989637305699479</v>
      </c>
      <c r="I1336" s="2">
        <v>0.28497409326424872</v>
      </c>
      <c r="J1336" s="2">
        <v>3.937440692037289E-2</v>
      </c>
      <c r="K1336" s="2">
        <v>43231.79999999969</v>
      </c>
      <c r="L1336" s="2" t="s">
        <v>8223</v>
      </c>
      <c r="M1336" s="3" t="str">
        <f ca="1">IFERROR(__xludf.DUMMYFUNCTION("REGEXREPLACE(F674,""\D"", """")
"),"#VALUE!")</f>
        <v>#VALUE!</v>
      </c>
    </row>
    <row r="1337" spans="1:13" ht="15.75" customHeight="1" x14ac:dyDescent="0.25">
      <c r="A1337" s="1">
        <v>673</v>
      </c>
      <c r="B1337" s="2">
        <v>674</v>
      </c>
      <c r="C1337" s="2" t="s">
        <v>1873</v>
      </c>
      <c r="D1337" s="2">
        <v>0.16662274551946701</v>
      </c>
      <c r="E1337" s="2">
        <v>0.180017488093516</v>
      </c>
      <c r="F1337" s="2">
        <v>0.60126582278481011</v>
      </c>
      <c r="G1337" s="2">
        <v>0.1012658227848101</v>
      </c>
      <c r="H1337" s="2">
        <v>0.16033755274261599</v>
      </c>
      <c r="I1337" s="2">
        <v>0.29324894514767941</v>
      </c>
      <c r="J1337" s="2">
        <v>4.160452470224324E-2</v>
      </c>
      <c r="K1337" s="2">
        <v>54120.499999999498</v>
      </c>
      <c r="L1337" s="2" t="s">
        <v>8224</v>
      </c>
      <c r="M1337" s="3" t="str">
        <f ca="1">IFERROR(__xludf.DUMMYFUNCTION("REGEXREPLACE(F675,""\D"", """")
"),"#VALUE!")</f>
        <v>#VALUE!</v>
      </c>
    </row>
    <row r="1338" spans="1:13" ht="15.75" customHeight="1" x14ac:dyDescent="0.25">
      <c r="A1338" s="1">
        <v>674</v>
      </c>
      <c r="B1338" s="2">
        <v>675</v>
      </c>
      <c r="C1338" s="2" t="s">
        <v>1876</v>
      </c>
      <c r="D1338" s="2">
        <v>0.179140036647084</v>
      </c>
      <c r="E1338" s="2">
        <v>0.23385365743392869</v>
      </c>
      <c r="F1338" s="2">
        <v>0.61206896551724133</v>
      </c>
      <c r="G1338" s="2">
        <v>9.0517241379310345E-2</v>
      </c>
      <c r="H1338" s="2">
        <v>0.125</v>
      </c>
      <c r="I1338" s="2">
        <v>0.26724137931034481</v>
      </c>
      <c r="J1338" s="2">
        <v>3.6151027300260999E-2</v>
      </c>
      <c r="K1338" s="2">
        <v>26151.599999999999</v>
      </c>
      <c r="L1338" s="2" t="s">
        <v>8225</v>
      </c>
      <c r="M1338" s="3" t="str">
        <f ca="1">IFERROR(__xludf.DUMMYFUNCTION("REGEXREPLACE(F676,""\D"", """")
"),"#VALUE!")</f>
        <v>#VALUE!</v>
      </c>
    </row>
    <row r="1339" spans="1:13" ht="15.75" customHeight="1" x14ac:dyDescent="0.25">
      <c r="A1339" s="1">
        <v>676</v>
      </c>
      <c r="B1339" s="2">
        <v>677</v>
      </c>
      <c r="C1339" s="2" t="s">
        <v>1882</v>
      </c>
      <c r="D1339" s="2">
        <v>0.24858491431576721</v>
      </c>
      <c r="E1339" s="2">
        <v>0.86443911726967393</v>
      </c>
      <c r="F1339" s="2">
        <v>0.46952595936794578</v>
      </c>
      <c r="G1339" s="2">
        <v>5.6433408577878097E-2</v>
      </c>
      <c r="H1339" s="2">
        <v>2.9345372460496611E-2</v>
      </c>
      <c r="I1339" s="2">
        <v>0.1173814898419865</v>
      </c>
      <c r="J1339" s="2">
        <v>1.918224069142916E-2</v>
      </c>
      <c r="K1339" s="2">
        <v>48052.299999999603</v>
      </c>
      <c r="L1339" s="2" t="s">
        <v>8227</v>
      </c>
      <c r="M1339" s="3" t="str">
        <f ca="1">IFERROR(__xludf.DUMMYFUNCTION("REGEXREPLACE(F678,""\D"", """")
"),"#VALUE!")</f>
        <v>#VALUE!</v>
      </c>
    </row>
    <row r="1340" spans="1:13" ht="15.75" customHeight="1" x14ac:dyDescent="0.25">
      <c r="A1340" s="1">
        <v>677</v>
      </c>
      <c r="B1340" s="2">
        <v>678</v>
      </c>
      <c r="C1340" s="2" t="s">
        <v>1884</v>
      </c>
      <c r="D1340" s="2">
        <v>0.19890254820408679</v>
      </c>
      <c r="E1340" s="2">
        <v>0.13408964996482359</v>
      </c>
      <c r="F1340" s="2">
        <v>0.57758620689655171</v>
      </c>
      <c r="G1340" s="2">
        <v>8.6206896551724144E-2</v>
      </c>
      <c r="H1340" s="2">
        <v>0.2068965517241379</v>
      </c>
      <c r="I1340" s="2">
        <v>0.33620689655172409</v>
      </c>
      <c r="J1340" s="2">
        <v>4.8790193728236599E-2</v>
      </c>
      <c r="K1340" s="2">
        <v>13647.600000000029</v>
      </c>
      <c r="L1340" s="2" t="s">
        <v>8228</v>
      </c>
      <c r="M1340" s="3" t="str">
        <f ca="1">IFERROR(__xludf.DUMMYFUNCTION("REGEXREPLACE(F679,""\D"", """")
"),"#VALUE!")</f>
        <v>#VALUE!</v>
      </c>
    </row>
    <row r="1341" spans="1:13" ht="15.75" customHeight="1" x14ac:dyDescent="0.25">
      <c r="A1341" s="1">
        <v>678</v>
      </c>
      <c r="B1341" s="2">
        <v>679</v>
      </c>
      <c r="C1341" s="2" t="s">
        <v>1887</v>
      </c>
      <c r="D1341" s="2">
        <v>0.19943061612973451</v>
      </c>
      <c r="E1341" s="2">
        <v>0.30468296920752552</v>
      </c>
      <c r="F1341" s="2">
        <v>0.61151079136690645</v>
      </c>
      <c r="G1341" s="2">
        <v>7.1942446043165464E-2</v>
      </c>
      <c r="H1341" s="2">
        <v>0.1438848920863309</v>
      </c>
      <c r="I1341" s="2">
        <v>0.25179856115107913</v>
      </c>
      <c r="J1341" s="2">
        <v>3.7206962058400093E-2</v>
      </c>
      <c r="K1341" s="2">
        <v>15575.500000000029</v>
      </c>
      <c r="L1341" s="2" t="s">
        <v>8229</v>
      </c>
      <c r="M1341" s="3" t="str">
        <f ca="1">IFERROR(__xludf.DUMMYFUNCTION("REGEXREPLACE(F680,""\D"", """")
"),"#VALUE!")</f>
        <v>#VALUE!</v>
      </c>
    </row>
    <row r="1342" spans="1:13" ht="15.75" customHeight="1" x14ac:dyDescent="0.25">
      <c r="A1342" s="1">
        <v>679</v>
      </c>
      <c r="B1342" s="2">
        <v>680</v>
      </c>
      <c r="C1342" s="2" t="s">
        <v>1890</v>
      </c>
      <c r="D1342" s="2">
        <v>0.18972268718297169</v>
      </c>
      <c r="E1342" s="2">
        <v>0.27600907572144828</v>
      </c>
      <c r="F1342" s="2">
        <v>0.65789473684210531</v>
      </c>
      <c r="G1342" s="2">
        <v>9.6491228070175433E-2</v>
      </c>
      <c r="H1342" s="2">
        <v>0.15789473684210531</v>
      </c>
      <c r="I1342" s="2">
        <v>0.2807017543859649</v>
      </c>
      <c r="J1342" s="2">
        <v>4.2655379778659408E-2</v>
      </c>
      <c r="K1342" s="2">
        <v>12724.600000000029</v>
      </c>
      <c r="L1342" s="2" t="s">
        <v>8230</v>
      </c>
      <c r="M1342" s="3" t="str">
        <f ca="1">IFERROR(__xludf.DUMMYFUNCTION("REGEXREPLACE(F681,""\D"", """")
"),"#VALUE!")</f>
        <v>#VALUE!</v>
      </c>
    </row>
    <row r="1343" spans="1:13" ht="15.75" customHeight="1" x14ac:dyDescent="0.25">
      <c r="A1343" s="1">
        <v>681</v>
      </c>
      <c r="B1343" s="2">
        <v>682</v>
      </c>
      <c r="C1343" s="2" t="s">
        <v>1896</v>
      </c>
      <c r="D1343" s="2">
        <v>0.1364329910527389</v>
      </c>
      <c r="E1343" s="2">
        <v>0.1367562355155946</v>
      </c>
      <c r="F1343" s="2">
        <v>0.55555555555555558</v>
      </c>
      <c r="G1343" s="2">
        <v>0.14814814814814811</v>
      </c>
      <c r="H1343" s="2">
        <v>0.15740740740740741</v>
      </c>
      <c r="I1343" s="2">
        <v>0.31944444444444442</v>
      </c>
      <c r="J1343" s="2">
        <v>4.0264226704342362E-2</v>
      </c>
      <c r="K1343" s="2">
        <v>25457.3</v>
      </c>
      <c r="L1343" s="2" t="s">
        <v>8232</v>
      </c>
      <c r="M1343" s="3" t="str">
        <f ca="1">IFERROR(__xludf.DUMMYFUNCTION("REGEXREPLACE(F683,""\D"", """")
"),"#VALUE!")</f>
        <v>#VALUE!</v>
      </c>
    </row>
    <row r="1344" spans="1:13" ht="15.75" customHeight="1" x14ac:dyDescent="0.25">
      <c r="A1344" s="1">
        <v>682</v>
      </c>
      <c r="B1344" s="2">
        <v>683</v>
      </c>
      <c r="C1344" s="2" t="s">
        <v>1899</v>
      </c>
      <c r="D1344" s="2">
        <v>0.16126475404400989</v>
      </c>
      <c r="E1344" s="2">
        <v>0.24068704667900051</v>
      </c>
      <c r="F1344" s="2">
        <v>0.58333333333333337</v>
      </c>
      <c r="G1344" s="2">
        <v>9.6153846153846159E-2</v>
      </c>
      <c r="H1344" s="2">
        <v>0.1378205128205128</v>
      </c>
      <c r="I1344" s="2">
        <v>0.25641025641025639</v>
      </c>
      <c r="J1344" s="2">
        <v>3.5865686784527451E-2</v>
      </c>
      <c r="K1344" s="2">
        <v>34337.799999999843</v>
      </c>
      <c r="L1344" s="2" t="s">
        <v>8233</v>
      </c>
      <c r="M1344" s="3" t="str">
        <f ca="1">IFERROR(__xludf.DUMMYFUNCTION("REGEXREPLACE(F684,""\D"", """")
"),"#VALUE!")</f>
        <v>#VALUE!</v>
      </c>
    </row>
    <row r="1345" spans="1:13" ht="15.75" customHeight="1" x14ac:dyDescent="0.25">
      <c r="A1345" s="1">
        <v>683</v>
      </c>
      <c r="B1345" s="2">
        <v>684</v>
      </c>
      <c r="C1345" s="2" t="s">
        <v>1901</v>
      </c>
      <c r="D1345" s="2">
        <v>0.17266935696687799</v>
      </c>
      <c r="E1345" s="2">
        <v>0.76128815465741473</v>
      </c>
      <c r="F1345" s="2">
        <v>0.49142857142857138</v>
      </c>
      <c r="G1345" s="2">
        <v>4.2857142857142858E-2</v>
      </c>
      <c r="H1345" s="2">
        <v>3.1428571428571431E-2</v>
      </c>
      <c r="I1345" s="2">
        <v>0.1228571428571429</v>
      </c>
      <c r="J1345" s="2">
        <v>1.117715156915205E-2</v>
      </c>
      <c r="K1345" s="2">
        <v>36110.099999999802</v>
      </c>
      <c r="L1345" s="2" t="s">
        <v>8234</v>
      </c>
      <c r="M1345" s="3" t="str">
        <f ca="1">IFERROR(__xludf.DUMMYFUNCTION("REGEXREPLACE(F685,""\D"", """")
"),"#VALUE!")</f>
        <v>#VALUE!</v>
      </c>
    </row>
    <row r="1346" spans="1:13" ht="15.75" customHeight="1" x14ac:dyDescent="0.25">
      <c r="A1346" s="1">
        <v>684</v>
      </c>
      <c r="B1346" s="2">
        <v>685</v>
      </c>
      <c r="C1346" s="2" t="s">
        <v>1903</v>
      </c>
      <c r="D1346" s="2">
        <v>0.23525889705262659</v>
      </c>
      <c r="E1346" s="2">
        <v>0.83494291391978981</v>
      </c>
      <c r="F1346" s="2">
        <v>0.44075829383886261</v>
      </c>
      <c r="G1346" s="2">
        <v>5.2132701421800938E-2</v>
      </c>
      <c r="H1346" s="2">
        <v>2.3696682464454971E-2</v>
      </c>
      <c r="I1346" s="2">
        <v>0.10900473933649291</v>
      </c>
      <c r="J1346" s="2">
        <v>1.382734627115938E-2</v>
      </c>
      <c r="K1346" s="2">
        <v>23666.100000000039</v>
      </c>
      <c r="L1346" s="2" t="s">
        <v>8235</v>
      </c>
      <c r="M1346" s="3" t="str">
        <f ca="1">IFERROR(__xludf.DUMMYFUNCTION("REGEXREPLACE(F686,""\D"", """")
"),"#VALUE!")</f>
        <v>#VALUE!</v>
      </c>
    </row>
    <row r="1347" spans="1:13" ht="15.75" customHeight="1" x14ac:dyDescent="0.25">
      <c r="A1347" s="1">
        <v>685</v>
      </c>
      <c r="B1347" s="2">
        <v>686</v>
      </c>
      <c r="C1347" s="2" t="s">
        <v>1905</v>
      </c>
      <c r="D1347" s="2">
        <v>0.21980316740982769</v>
      </c>
      <c r="E1347" s="2">
        <v>0.83828684270876475</v>
      </c>
      <c r="F1347" s="2">
        <v>0.36842105263157893</v>
      </c>
      <c r="G1347" s="2">
        <v>0.10526315789473679</v>
      </c>
      <c r="H1347" s="2">
        <v>3.5087719298245612E-2</v>
      </c>
      <c r="I1347" s="2">
        <v>0.14035087719298239</v>
      </c>
      <c r="J1347" s="2">
        <v>1.839982415042522E-2</v>
      </c>
      <c r="K1347" s="2">
        <v>6914.3999999999978</v>
      </c>
      <c r="L1347" s="2" t="s">
        <v>8236</v>
      </c>
      <c r="M1347" s="3" t="str">
        <f ca="1">IFERROR(__xludf.DUMMYFUNCTION("REGEXREPLACE(F687,""\D"", """")
"),"#VALUE!")</f>
        <v>#VALUE!</v>
      </c>
    </row>
    <row r="1348" spans="1:13" ht="15.75" customHeight="1" x14ac:dyDescent="0.25">
      <c r="A1348" s="1">
        <v>687</v>
      </c>
      <c r="B1348" s="2">
        <v>688</v>
      </c>
      <c r="C1348" s="2" t="s">
        <v>1910</v>
      </c>
      <c r="D1348" s="2">
        <v>0.1645919003218122</v>
      </c>
      <c r="E1348" s="2">
        <v>0.71216585994512249</v>
      </c>
      <c r="F1348" s="2">
        <v>0.45161290322580638</v>
      </c>
      <c r="G1348" s="2">
        <v>8.0645161290322578E-2</v>
      </c>
      <c r="H1348" s="2">
        <v>3.2258064516129031E-2</v>
      </c>
      <c r="I1348" s="2">
        <v>0.1290322580645161</v>
      </c>
      <c r="J1348" s="2">
        <v>1.037942045654687E-2</v>
      </c>
      <c r="K1348" s="2">
        <v>6830.0999999999995</v>
      </c>
      <c r="L1348" s="2" t="s">
        <v>8238</v>
      </c>
      <c r="M1348" s="3" t="str">
        <f ca="1">IFERROR(__xludf.DUMMYFUNCTION("REGEXREPLACE(F689,""\D"", """")
"),"#VALUE!")</f>
        <v>#VALUE!</v>
      </c>
    </row>
    <row r="1349" spans="1:13" ht="15.75" customHeight="1" x14ac:dyDescent="0.25">
      <c r="A1349" s="1">
        <v>689</v>
      </c>
      <c r="B1349" s="2">
        <v>690</v>
      </c>
      <c r="C1349" s="2" t="s">
        <v>1915</v>
      </c>
      <c r="D1349" s="2">
        <v>0.22901597259217649</v>
      </c>
      <c r="E1349" s="2">
        <v>0.79720041931205876</v>
      </c>
      <c r="F1349" s="2">
        <v>0.50742574257425743</v>
      </c>
      <c r="G1349" s="2">
        <v>5.1980198019801978E-2</v>
      </c>
      <c r="H1349" s="2">
        <v>4.9504950495049507E-2</v>
      </c>
      <c r="I1349" s="2">
        <v>0.12623762376237621</v>
      </c>
      <c r="J1349" s="2">
        <v>2.1468590194534811E-2</v>
      </c>
      <c r="K1349" s="2">
        <v>43783.199999999691</v>
      </c>
      <c r="L1349" s="2" t="s">
        <v>8240</v>
      </c>
      <c r="M1349" s="3" t="str">
        <f ca="1">IFERROR(__xludf.DUMMYFUNCTION("REGEXREPLACE(F691,""\D"", """")
"),"#VALUE!")</f>
        <v>#VALUE!</v>
      </c>
    </row>
    <row r="1350" spans="1:13" ht="15.75" customHeight="1" x14ac:dyDescent="0.25">
      <c r="A1350" s="1">
        <v>690</v>
      </c>
      <c r="B1350" s="2">
        <v>691</v>
      </c>
      <c r="C1350" s="2" t="s">
        <v>1917</v>
      </c>
      <c r="D1350" s="2">
        <v>0.18405961784781141</v>
      </c>
      <c r="E1350" s="2">
        <v>0.65502523837075932</v>
      </c>
      <c r="F1350" s="2">
        <v>0.49894736842105258</v>
      </c>
      <c r="G1350" s="2">
        <v>6.3157894736842107E-2</v>
      </c>
      <c r="H1350" s="2">
        <v>4.6315789473684213E-2</v>
      </c>
      <c r="I1350" s="2">
        <v>0.14736842105263159</v>
      </c>
      <c r="J1350" s="2">
        <v>1.8851510881678669E-2</v>
      </c>
      <c r="K1350" s="2">
        <v>51853.499999999527</v>
      </c>
      <c r="L1350" s="2" t="s">
        <v>8241</v>
      </c>
      <c r="M1350" s="3" t="str">
        <f ca="1">IFERROR(__xludf.DUMMYFUNCTION("REGEXREPLACE(F692,""\D"", """")
"),"#VALUE!")</f>
        <v>#VALUE!</v>
      </c>
    </row>
    <row r="1351" spans="1:13" ht="15.75" customHeight="1" x14ac:dyDescent="0.25">
      <c r="A1351" s="1">
        <v>691</v>
      </c>
      <c r="B1351" s="2">
        <v>692</v>
      </c>
      <c r="C1351" s="2" t="s">
        <v>1919</v>
      </c>
      <c r="D1351" s="2">
        <v>0.15396330266075339</v>
      </c>
      <c r="E1351" s="2">
        <v>0.25959273161678542</v>
      </c>
      <c r="F1351" s="2">
        <v>0.5941558441558441</v>
      </c>
      <c r="G1351" s="2">
        <v>8.4415584415584416E-2</v>
      </c>
      <c r="H1351" s="2">
        <v>0.13636363636363641</v>
      </c>
      <c r="I1351" s="2">
        <v>0.26298701298701299</v>
      </c>
      <c r="J1351" s="2">
        <v>3.187733571076859E-2</v>
      </c>
      <c r="K1351" s="2">
        <v>33537.699999999873</v>
      </c>
      <c r="L1351" s="2" t="s">
        <v>8242</v>
      </c>
      <c r="M1351" s="3" t="str">
        <f ca="1">IFERROR(__xludf.DUMMYFUNCTION("REGEXREPLACE(F693,""\D"", """")
"),"#VALUE!")</f>
        <v>#VALUE!</v>
      </c>
    </row>
    <row r="1352" spans="1:13" ht="15.75" customHeight="1" x14ac:dyDescent="0.25">
      <c r="A1352" s="1">
        <v>694</v>
      </c>
      <c r="B1352" s="2">
        <v>695</v>
      </c>
      <c r="C1352" s="2" t="s">
        <v>1927</v>
      </c>
      <c r="D1352" s="2">
        <v>0.12549949948442701</v>
      </c>
      <c r="E1352" s="2">
        <v>0.26163740959766391</v>
      </c>
      <c r="F1352" s="2">
        <v>0.58823529411764708</v>
      </c>
      <c r="G1352" s="2">
        <v>0.1029411764705882</v>
      </c>
      <c r="H1352" s="2">
        <v>0.16176470588235289</v>
      </c>
      <c r="I1352" s="2">
        <v>0.3235294117647059</v>
      </c>
      <c r="J1352" s="2">
        <v>2.765726869905551E-2</v>
      </c>
      <c r="K1352" s="2">
        <v>7922.0000000000073</v>
      </c>
      <c r="L1352" s="2" t="s">
        <v>8245</v>
      </c>
      <c r="M1352" s="3" t="str">
        <f ca="1">IFERROR(__xludf.DUMMYFUNCTION("REGEXREPLACE(F696,""\D"", """")
"),"#VALUE!")</f>
        <v>#VALUE!</v>
      </c>
    </row>
    <row r="1353" spans="1:13" ht="15.75" customHeight="1" x14ac:dyDescent="0.25">
      <c r="A1353" s="1">
        <v>696</v>
      </c>
      <c r="B1353" s="2">
        <v>697</v>
      </c>
      <c r="C1353" s="2" t="s">
        <v>1933</v>
      </c>
      <c r="D1353" s="2">
        <v>0.16353090949145671</v>
      </c>
      <c r="E1353" s="2">
        <v>0.27096346297213503</v>
      </c>
      <c r="F1353" s="2">
        <v>0.62456140350877198</v>
      </c>
      <c r="G1353" s="2">
        <v>7.7192982456140355E-2</v>
      </c>
      <c r="H1353" s="2">
        <v>0.1228070175438596</v>
      </c>
      <c r="I1353" s="2">
        <v>0.24912280701754391</v>
      </c>
      <c r="J1353" s="2">
        <v>3.0490498573941319E-2</v>
      </c>
      <c r="K1353" s="2">
        <v>31197.499999999931</v>
      </c>
      <c r="L1353" s="2" t="s">
        <v>8247</v>
      </c>
      <c r="M1353" s="3" t="str">
        <f ca="1">IFERROR(__xludf.DUMMYFUNCTION("REGEXREPLACE(F698,""\D"", """")
"),"#VALUE!")</f>
        <v>#VALUE!</v>
      </c>
    </row>
    <row r="1354" spans="1:13" ht="15.75" customHeight="1" x14ac:dyDescent="0.25">
      <c r="A1354" s="1">
        <v>698</v>
      </c>
      <c r="B1354" s="2">
        <v>699</v>
      </c>
      <c r="C1354" s="2" t="s">
        <v>1939</v>
      </c>
      <c r="D1354" s="2">
        <v>0.13372170451980911</v>
      </c>
      <c r="E1354" s="2">
        <v>0.24985527047321279</v>
      </c>
      <c r="F1354" s="2">
        <v>0.56474820143884896</v>
      </c>
      <c r="G1354" s="2">
        <v>9.3525179856115109E-2</v>
      </c>
      <c r="H1354" s="2">
        <v>0.1151079136690648</v>
      </c>
      <c r="I1354" s="2">
        <v>0.2446043165467626</v>
      </c>
      <c r="J1354" s="2">
        <v>2.6498643804132749E-2</v>
      </c>
      <c r="K1354" s="2">
        <v>31537.999999999931</v>
      </c>
      <c r="L1354" s="2" t="s">
        <v>8249</v>
      </c>
      <c r="M1354" s="3" t="str">
        <f ca="1">IFERROR(__xludf.DUMMYFUNCTION("REGEXREPLACE(F700,""\D"", """")
"),"#VALUE!")</f>
        <v>#VALUE!</v>
      </c>
    </row>
    <row r="1355" spans="1:13" ht="15.75" customHeight="1" x14ac:dyDescent="0.25">
      <c r="A1355" s="1">
        <v>700</v>
      </c>
      <c r="B1355" s="2">
        <v>701</v>
      </c>
      <c r="C1355" s="2" t="s">
        <v>1944</v>
      </c>
      <c r="D1355" s="2">
        <v>0.21138223663888439</v>
      </c>
      <c r="E1355" s="2">
        <v>0.21569495926858909</v>
      </c>
      <c r="F1355" s="2">
        <v>0.6</v>
      </c>
      <c r="G1355" s="2">
        <v>0.1072164948453608</v>
      </c>
      <c r="H1355" s="2">
        <v>0.1381443298969072</v>
      </c>
      <c r="I1355" s="2">
        <v>0.28659793814432988</v>
      </c>
      <c r="J1355" s="2">
        <v>5.0386305555364302E-2</v>
      </c>
      <c r="K1355" s="2">
        <v>56302.799999999472</v>
      </c>
      <c r="L1355" s="2" t="s">
        <v>8251</v>
      </c>
      <c r="M1355" s="3" t="str">
        <f ca="1">IFERROR(__xludf.DUMMYFUNCTION("REGEXREPLACE(F702,""\D"", """")
"),"#VALUE!")</f>
        <v>#VALUE!</v>
      </c>
    </row>
    <row r="1356" spans="1:13" ht="15.75" customHeight="1" x14ac:dyDescent="0.25">
      <c r="A1356" s="1">
        <v>701</v>
      </c>
      <c r="B1356" s="2">
        <v>702</v>
      </c>
      <c r="C1356" s="2" t="s">
        <v>1946</v>
      </c>
      <c r="D1356" s="2">
        <v>0.15407086113109661</v>
      </c>
      <c r="E1356" s="2">
        <v>0.20553910900192451</v>
      </c>
      <c r="F1356" s="2">
        <v>0.57630522088353409</v>
      </c>
      <c r="G1356" s="2">
        <v>0.1144578313253012</v>
      </c>
      <c r="H1356" s="2">
        <v>0.14257028112449799</v>
      </c>
      <c r="I1356" s="2">
        <v>0.30321285140562249</v>
      </c>
      <c r="J1356" s="2">
        <v>3.8610704358840772E-2</v>
      </c>
      <c r="K1356" s="2">
        <v>58032.099999999467</v>
      </c>
      <c r="L1356" s="2" t="s">
        <v>8252</v>
      </c>
      <c r="M1356" s="3" t="str">
        <f ca="1">IFERROR(__xludf.DUMMYFUNCTION("REGEXREPLACE(F703,""\D"", """")
"),"#VALUE!")</f>
        <v>#VALUE!</v>
      </c>
    </row>
    <row r="1357" spans="1:13" ht="15.75" customHeight="1" x14ac:dyDescent="0.25">
      <c r="A1357" s="1">
        <v>702</v>
      </c>
      <c r="B1357" s="2">
        <v>703</v>
      </c>
      <c r="C1357" s="2" t="s">
        <v>1949</v>
      </c>
      <c r="D1357" s="2">
        <v>0.1482198121340054</v>
      </c>
      <c r="E1357" s="2">
        <v>0.17479572897580209</v>
      </c>
      <c r="F1357" s="2">
        <v>0.58518518518518514</v>
      </c>
      <c r="G1357" s="2">
        <v>0.1240740740740741</v>
      </c>
      <c r="H1357" s="2">
        <v>0.15740740740740741</v>
      </c>
      <c r="I1357" s="2">
        <v>0.32407407407407413</v>
      </c>
      <c r="J1357" s="2">
        <v>4.0760782235148632E-2</v>
      </c>
      <c r="K1357" s="2">
        <v>63564.099999999547</v>
      </c>
      <c r="L1357" s="2" t="s">
        <v>8253</v>
      </c>
      <c r="M1357" s="3" t="str">
        <f ca="1">IFERROR(__xludf.DUMMYFUNCTION("REGEXREPLACE(F704,""\D"", """")
"),"#VALUE!")</f>
        <v>#VALUE!</v>
      </c>
    </row>
    <row r="1358" spans="1:13" ht="15.75" customHeight="1" x14ac:dyDescent="0.25">
      <c r="A1358" s="1">
        <v>703</v>
      </c>
      <c r="B1358" s="2">
        <v>704</v>
      </c>
      <c r="C1358" s="2" t="s">
        <v>1952</v>
      </c>
      <c r="D1358" s="2">
        <v>0.16036822758096739</v>
      </c>
      <c r="E1358" s="2">
        <v>0.66996100586712559</v>
      </c>
      <c r="F1358" s="2">
        <v>0.51029748283752863</v>
      </c>
      <c r="G1358" s="2">
        <v>5.2631578947368418E-2</v>
      </c>
      <c r="H1358" s="2">
        <v>5.0343249427917618E-2</v>
      </c>
      <c r="I1358" s="2">
        <v>0.14416475972540049</v>
      </c>
      <c r="J1358" s="2">
        <v>1.536963057056652E-2</v>
      </c>
      <c r="K1358" s="2">
        <v>46001.099999999613</v>
      </c>
      <c r="L1358" s="2" t="s">
        <v>8254</v>
      </c>
      <c r="M1358" s="3" t="str">
        <f ca="1">IFERROR(__xludf.DUMMYFUNCTION("REGEXREPLACE(F705,""\D"", """")
"),"#VALUE!")</f>
        <v>#VALUE!</v>
      </c>
    </row>
    <row r="1359" spans="1:13" ht="15.75" customHeight="1" x14ac:dyDescent="0.25">
      <c r="A1359" s="1">
        <v>705</v>
      </c>
      <c r="B1359" s="2">
        <v>706</v>
      </c>
      <c r="C1359" s="2" t="s">
        <v>1957</v>
      </c>
      <c r="D1359" s="2">
        <v>0.12586976813418449</v>
      </c>
      <c r="E1359" s="2">
        <v>0.14901454230482239</v>
      </c>
      <c r="F1359" s="2">
        <v>0.62189054726368154</v>
      </c>
      <c r="G1359" s="2">
        <v>0.154228855721393</v>
      </c>
      <c r="H1359" s="2">
        <v>0.1691542288557214</v>
      </c>
      <c r="I1359" s="2">
        <v>0.35323383084577109</v>
      </c>
      <c r="J1359" s="2">
        <v>3.9308275000698757E-2</v>
      </c>
      <c r="K1359" s="2">
        <v>23197.100000000009</v>
      </c>
      <c r="L1359" s="2" t="s">
        <v>8256</v>
      </c>
      <c r="M1359" s="3" t="str">
        <f ca="1">IFERROR(__xludf.DUMMYFUNCTION("REGEXREPLACE(F707,""\D"", """")
"),"#VALUE!")</f>
        <v>#VALUE!</v>
      </c>
    </row>
    <row r="1360" spans="1:13" ht="15.75" customHeight="1" x14ac:dyDescent="0.25">
      <c r="A1360" s="1">
        <v>706</v>
      </c>
      <c r="B1360" s="2">
        <v>707</v>
      </c>
      <c r="C1360" s="2" t="s">
        <v>1960</v>
      </c>
      <c r="D1360" s="2">
        <v>0.17902311345521049</v>
      </c>
      <c r="E1360" s="2">
        <v>0.20674900942945459</v>
      </c>
      <c r="F1360" s="2">
        <v>0.62917933130699089</v>
      </c>
      <c r="G1360" s="2">
        <v>0.1124620060790274</v>
      </c>
      <c r="H1360" s="2">
        <v>0.14285714285714279</v>
      </c>
      <c r="I1360" s="2">
        <v>0.29483282674772038</v>
      </c>
      <c r="J1360" s="2">
        <v>4.4053235637274271E-2</v>
      </c>
      <c r="K1360" s="2">
        <v>37493.399999999812</v>
      </c>
      <c r="L1360" s="2" t="s">
        <v>8257</v>
      </c>
      <c r="M1360" s="3" t="str">
        <f ca="1">IFERROR(__xludf.DUMMYFUNCTION("REGEXREPLACE(F708,""\D"", """")
"),"#VALUE!")</f>
        <v>#VALUE!</v>
      </c>
    </row>
    <row r="1361" spans="1:13" ht="15.75" customHeight="1" x14ac:dyDescent="0.25">
      <c r="A1361" s="1">
        <v>707</v>
      </c>
      <c r="B1361" s="2">
        <v>708</v>
      </c>
      <c r="C1361" s="2" t="s">
        <v>1963</v>
      </c>
      <c r="D1361" s="2">
        <v>0.1184525908291478</v>
      </c>
      <c r="E1361" s="2">
        <v>0.15161343896155341</v>
      </c>
      <c r="F1361" s="2">
        <v>0.59913793103448276</v>
      </c>
      <c r="G1361" s="2">
        <v>0.125</v>
      </c>
      <c r="H1361" s="2">
        <v>0.1594827586206897</v>
      </c>
      <c r="I1361" s="2">
        <v>0.30172413793103448</v>
      </c>
      <c r="J1361" s="2">
        <v>3.2233343938421567E-2</v>
      </c>
      <c r="K1361" s="2">
        <v>26571.7</v>
      </c>
      <c r="L1361" s="2" t="s">
        <v>8258</v>
      </c>
      <c r="M1361" s="3" t="str">
        <f ca="1">IFERROR(__xludf.DUMMYFUNCTION("REGEXREPLACE(F709,""\D"", """")
"),"#VALUE!")</f>
        <v>#VALUE!</v>
      </c>
    </row>
    <row r="1362" spans="1:13" ht="15.75" customHeight="1" x14ac:dyDescent="0.25">
      <c r="A1362" s="1">
        <v>708</v>
      </c>
      <c r="B1362" s="2">
        <v>709</v>
      </c>
      <c r="C1362" s="2" t="s">
        <v>1966</v>
      </c>
      <c r="D1362" s="2">
        <v>0.13595344046738231</v>
      </c>
      <c r="E1362" s="2">
        <v>0.24334051560546049</v>
      </c>
      <c r="F1362" s="2">
        <v>0.58490566037735847</v>
      </c>
      <c r="G1362" s="2">
        <v>0.1132075471698113</v>
      </c>
      <c r="H1362" s="2">
        <v>0.13207547169811321</v>
      </c>
      <c r="I1362" s="2">
        <v>0.27358490566037741</v>
      </c>
      <c r="J1362" s="2">
        <v>2.9975582418860339E-2</v>
      </c>
      <c r="K1362" s="2">
        <v>11553.400000000031</v>
      </c>
      <c r="L1362" s="2" t="s">
        <v>8259</v>
      </c>
      <c r="M1362" s="3" t="str">
        <f ca="1">IFERROR(__xludf.DUMMYFUNCTION("REGEXREPLACE(F710,""\D"", """")
"),"#VALUE!")</f>
        <v>#VALUE!</v>
      </c>
    </row>
    <row r="1363" spans="1:13" ht="15.75" customHeight="1" x14ac:dyDescent="0.25">
      <c r="A1363" s="1">
        <v>710</v>
      </c>
      <c r="B1363" s="2">
        <v>711</v>
      </c>
      <c r="C1363" s="2" t="s">
        <v>1971</v>
      </c>
      <c r="D1363" s="2">
        <v>0.1476946056605232</v>
      </c>
      <c r="E1363" s="2">
        <v>0.56329690166197977</v>
      </c>
      <c r="F1363" s="2">
        <v>0.50359712230215825</v>
      </c>
      <c r="G1363" s="2">
        <v>5.0359712230215833E-2</v>
      </c>
      <c r="H1363" s="2">
        <v>4.5563549160671457E-2</v>
      </c>
      <c r="I1363" s="2">
        <v>0.16306954436450841</v>
      </c>
      <c r="J1363" s="2">
        <v>1.304583073622733E-2</v>
      </c>
      <c r="K1363" s="2">
        <v>44108.699999999648</v>
      </c>
      <c r="L1363" s="2" t="s">
        <v>8261</v>
      </c>
      <c r="M1363" s="3" t="str">
        <f ca="1">IFERROR(__xludf.DUMMYFUNCTION("REGEXREPLACE(F712,""\D"", """")
"),"#VALUE!")</f>
        <v>#VALUE!</v>
      </c>
    </row>
    <row r="1364" spans="1:13" ht="15.75" customHeight="1" x14ac:dyDescent="0.25">
      <c r="A1364" s="1">
        <v>711</v>
      </c>
      <c r="B1364" s="2">
        <v>712</v>
      </c>
      <c r="C1364" s="2" t="s">
        <v>1973</v>
      </c>
      <c r="D1364" s="2">
        <v>0.11893266422570049</v>
      </c>
      <c r="E1364" s="2">
        <v>0.19221821683693871</v>
      </c>
      <c r="F1364" s="2">
        <v>0.59740259740259738</v>
      </c>
      <c r="G1364" s="2">
        <v>0.1233766233766234</v>
      </c>
      <c r="H1364" s="2">
        <v>0.14285714285714279</v>
      </c>
      <c r="I1364" s="2">
        <v>0.30519480519480519</v>
      </c>
      <c r="J1364" s="2">
        <v>2.9703923614293779E-2</v>
      </c>
      <c r="K1364" s="2">
        <v>17973.700000000019</v>
      </c>
      <c r="L1364" s="2" t="s">
        <v>8262</v>
      </c>
      <c r="M1364" s="3" t="str">
        <f ca="1">IFERROR(__xludf.DUMMYFUNCTION("REGEXREPLACE(F713,""\D"", """")
"),"#VALUE!")</f>
        <v>#VALUE!</v>
      </c>
    </row>
    <row r="1365" spans="1:13" ht="15.75" customHeight="1" x14ac:dyDescent="0.25">
      <c r="A1365" s="1">
        <v>712</v>
      </c>
      <c r="B1365" s="2">
        <v>713</v>
      </c>
      <c r="C1365" s="2" t="s">
        <v>1975</v>
      </c>
      <c r="D1365" s="2">
        <v>0.24188256141268971</v>
      </c>
      <c r="E1365" s="2">
        <v>0.3040736356565506</v>
      </c>
      <c r="F1365" s="2">
        <v>0.56603773584905659</v>
      </c>
      <c r="G1365" s="2">
        <v>0.1981132075471698</v>
      </c>
      <c r="H1365" s="2">
        <v>0.1037735849056604</v>
      </c>
      <c r="I1365" s="2">
        <v>0.330188679245283</v>
      </c>
      <c r="J1365" s="2">
        <v>6.3523194606238051E-2</v>
      </c>
      <c r="K1365" s="2">
        <v>12604.000000000029</v>
      </c>
      <c r="L1365" s="2" t="s">
        <v>8263</v>
      </c>
      <c r="M1365" s="3" t="str">
        <f ca="1">IFERROR(__xludf.DUMMYFUNCTION("REGEXREPLACE(F714,""\D"", """")
"),"#VALUE!")</f>
        <v>#VALUE!</v>
      </c>
    </row>
    <row r="1366" spans="1:13" ht="15.75" customHeight="1" x14ac:dyDescent="0.25">
      <c r="A1366" s="1">
        <v>713</v>
      </c>
      <c r="B1366" s="2">
        <v>714</v>
      </c>
      <c r="C1366" s="2" t="s">
        <v>1978</v>
      </c>
      <c r="D1366" s="2">
        <v>0.15306560112341461</v>
      </c>
      <c r="E1366" s="2">
        <v>0.32648146517284171</v>
      </c>
      <c r="F1366" s="2">
        <v>0.45454545454545447</v>
      </c>
      <c r="G1366" s="2">
        <v>0.12396694214876031</v>
      </c>
      <c r="H1366" s="2">
        <v>0.11570247933884301</v>
      </c>
      <c r="I1366" s="2">
        <v>0.2479338842975207</v>
      </c>
      <c r="J1366" s="2">
        <v>3.342220425355396E-2</v>
      </c>
      <c r="K1366" s="2">
        <v>14017.900000000031</v>
      </c>
      <c r="L1366" s="2" t="s">
        <v>8264</v>
      </c>
      <c r="M1366" s="3" t="str">
        <f ca="1">IFERROR(__xludf.DUMMYFUNCTION("REGEXREPLACE(F715,""\D"", """")
"),"#VALUE!")</f>
        <v>#VALUE!</v>
      </c>
    </row>
    <row r="1367" spans="1:13" ht="15.75" customHeight="1" x14ac:dyDescent="0.25">
      <c r="A1367" s="1">
        <v>714</v>
      </c>
      <c r="B1367" s="2">
        <v>715</v>
      </c>
      <c r="C1367" s="2" t="s">
        <v>1981</v>
      </c>
      <c r="D1367" s="2">
        <v>0.13180768097740991</v>
      </c>
      <c r="E1367" s="2">
        <v>0.35426554377640612</v>
      </c>
      <c r="F1367" s="2">
        <v>0.4462809917355372</v>
      </c>
      <c r="G1367" s="2">
        <v>9.0909090909090912E-2</v>
      </c>
      <c r="H1367" s="2">
        <v>9.0909090909090912E-2</v>
      </c>
      <c r="I1367" s="2">
        <v>0.20661157024793389</v>
      </c>
      <c r="J1367" s="2">
        <v>2.087926122408882E-2</v>
      </c>
      <c r="K1367" s="2">
        <v>13695.000000000029</v>
      </c>
      <c r="L1367" s="2" t="s">
        <v>8265</v>
      </c>
      <c r="M1367" s="3" t="str">
        <f ca="1">IFERROR(__xludf.DUMMYFUNCTION("REGEXREPLACE(F716,""\D"", """")
"),"#VALUE!")</f>
        <v>#VALUE!</v>
      </c>
    </row>
    <row r="1368" spans="1:13" ht="15.75" customHeight="1" x14ac:dyDescent="0.25">
      <c r="A1368" s="1">
        <v>715</v>
      </c>
      <c r="B1368" s="2">
        <v>716</v>
      </c>
      <c r="C1368" s="2" t="s">
        <v>1983</v>
      </c>
      <c r="D1368" s="2">
        <v>0.1644767419881803</v>
      </c>
      <c r="E1368" s="2">
        <v>0.17239835756837679</v>
      </c>
      <c r="F1368" s="2">
        <v>0.59134615384615385</v>
      </c>
      <c r="G1368" s="2">
        <v>0.14423076923076919</v>
      </c>
      <c r="H1368" s="2">
        <v>0.125</v>
      </c>
      <c r="I1368" s="2">
        <v>0.29807692307692307</v>
      </c>
      <c r="J1368" s="2">
        <v>4.3226958275583767E-2</v>
      </c>
      <c r="K1368" s="2">
        <v>48323.499999999643</v>
      </c>
      <c r="L1368" s="2" t="s">
        <v>8266</v>
      </c>
      <c r="M1368" s="3" t="str">
        <f ca="1">IFERROR(__xludf.DUMMYFUNCTION("REGEXREPLACE(F717,""\D"", """")
"),"#VALUE!")</f>
        <v>#VALUE!</v>
      </c>
    </row>
    <row r="1369" spans="1:13" ht="15.75" customHeight="1" x14ac:dyDescent="0.25">
      <c r="A1369" s="1">
        <v>716</v>
      </c>
      <c r="B1369" s="2">
        <v>717</v>
      </c>
      <c r="C1369" s="2" t="s">
        <v>1986</v>
      </c>
      <c r="D1369" s="2">
        <v>0.10895776200200979</v>
      </c>
      <c r="E1369" s="2">
        <v>0.21215078907751569</v>
      </c>
      <c r="F1369" s="2">
        <v>0.59701492537313428</v>
      </c>
      <c r="G1369" s="2">
        <v>0.1492537313432836</v>
      </c>
      <c r="H1369" s="2">
        <v>0.1492537313432836</v>
      </c>
      <c r="I1369" s="2">
        <v>0.29850746268656708</v>
      </c>
      <c r="J1369" s="2">
        <v>2.868440006827104E-2</v>
      </c>
      <c r="K1369" s="2">
        <v>7770.2000000000044</v>
      </c>
      <c r="L1369" s="2" t="s">
        <v>8267</v>
      </c>
      <c r="M1369" s="3" t="str">
        <f ca="1">IFERROR(__xludf.DUMMYFUNCTION("REGEXREPLACE(F718,""\D"", """")
"),"#VALUE!")</f>
        <v>#VALUE!</v>
      </c>
    </row>
    <row r="1370" spans="1:13" ht="15.75" customHeight="1" x14ac:dyDescent="0.25">
      <c r="A1370" s="1">
        <v>717</v>
      </c>
      <c r="B1370" s="2">
        <v>718</v>
      </c>
      <c r="C1370" s="2" t="s">
        <v>1988</v>
      </c>
      <c r="D1370" s="2">
        <v>0.22641981559256011</v>
      </c>
      <c r="E1370" s="2">
        <v>0.18463609595670211</v>
      </c>
      <c r="F1370" s="2">
        <v>0.61224489795918369</v>
      </c>
      <c r="G1370" s="2">
        <v>0.2142857142857143</v>
      </c>
      <c r="H1370" s="2">
        <v>0.1020408163265306</v>
      </c>
      <c r="I1370" s="2">
        <v>0.34693877551020408</v>
      </c>
      <c r="J1370" s="2">
        <v>6.0863009226737437E-2</v>
      </c>
      <c r="K1370" s="2">
        <v>11215.00000000002</v>
      </c>
      <c r="L1370" s="2" t="s">
        <v>8268</v>
      </c>
      <c r="M1370" s="3" t="str">
        <f ca="1">IFERROR(__xludf.DUMMYFUNCTION("REGEXREPLACE(F719,""\D"", """")
"),"#VALUE!")</f>
        <v>#VALUE!</v>
      </c>
    </row>
    <row r="1371" spans="1:13" ht="15.75" customHeight="1" x14ac:dyDescent="0.25">
      <c r="A1371" s="1">
        <v>718</v>
      </c>
      <c r="B1371" s="2">
        <v>719</v>
      </c>
      <c r="C1371" s="2" t="s">
        <v>1991</v>
      </c>
      <c r="D1371" s="2">
        <v>0.14557277382822531</v>
      </c>
      <c r="E1371" s="2">
        <v>0.14423886170723149</v>
      </c>
      <c r="F1371" s="2">
        <v>0.6058394160583942</v>
      </c>
      <c r="G1371" s="2">
        <v>0.16788321167883211</v>
      </c>
      <c r="H1371" s="2">
        <v>0.13138686131386859</v>
      </c>
      <c r="I1371" s="2">
        <v>0.32846715328467152</v>
      </c>
      <c r="J1371" s="2">
        <v>4.0752076456288103E-2</v>
      </c>
      <c r="K1371" s="2">
        <v>15896.300000000039</v>
      </c>
      <c r="L1371" s="2" t="s">
        <v>8269</v>
      </c>
      <c r="M1371" s="3" t="str">
        <f ca="1">IFERROR(__xludf.DUMMYFUNCTION("REGEXREPLACE(F720,""\D"", """")
"),"#VALUE!")</f>
        <v>#VALUE!</v>
      </c>
    </row>
    <row r="1372" spans="1:13" ht="15.75" customHeight="1" x14ac:dyDescent="0.25">
      <c r="A1372" s="1">
        <v>719</v>
      </c>
      <c r="B1372" s="2">
        <v>720</v>
      </c>
      <c r="C1372" s="2" t="s">
        <v>1994</v>
      </c>
      <c r="D1372" s="2">
        <v>0.1338454184967853</v>
      </c>
      <c r="E1372" s="2">
        <v>8.0076253604380726E-2</v>
      </c>
      <c r="F1372" s="2">
        <v>0.47252747252747251</v>
      </c>
      <c r="G1372" s="2">
        <v>0.12087912087912089</v>
      </c>
      <c r="H1372" s="2">
        <v>0.12087912087912089</v>
      </c>
      <c r="I1372" s="2">
        <v>0.27472527472527469</v>
      </c>
      <c r="J1372" s="2">
        <v>2.8555001138534951E-2</v>
      </c>
      <c r="K1372" s="2">
        <v>10940.200000000021</v>
      </c>
      <c r="L1372" s="2" t="s">
        <v>8270</v>
      </c>
      <c r="M1372" s="3" t="str">
        <f ca="1">IFERROR(__xludf.DUMMYFUNCTION("REGEXREPLACE(F721,""\D"", """")
"),"#VALUE!")</f>
        <v>#VALUE!</v>
      </c>
    </row>
    <row r="1373" spans="1:13" ht="15.75" customHeight="1" x14ac:dyDescent="0.25">
      <c r="A1373" s="1">
        <v>720</v>
      </c>
      <c r="B1373" s="2">
        <v>721</v>
      </c>
      <c r="C1373" s="2" t="s">
        <v>1996</v>
      </c>
      <c r="D1373" s="2">
        <v>0.1320058446177953</v>
      </c>
      <c r="E1373" s="2">
        <v>0.1104910090356522</v>
      </c>
      <c r="F1373" s="2">
        <v>0.61403508771929827</v>
      </c>
      <c r="G1373" s="2">
        <v>0.2017543859649123</v>
      </c>
      <c r="H1373" s="2">
        <v>0.18421052631578949</v>
      </c>
      <c r="I1373" s="2">
        <v>0.40350877192982448</v>
      </c>
      <c r="J1373" s="2">
        <v>4.8685104457247622E-2</v>
      </c>
      <c r="K1373" s="2">
        <v>14132.20000000003</v>
      </c>
      <c r="L1373" s="2" t="s">
        <v>8271</v>
      </c>
      <c r="M1373" s="3" t="str">
        <f ca="1">IFERROR(__xludf.DUMMYFUNCTION("REGEXREPLACE(F722,""\D"", """")
"),"#VALUE!")</f>
        <v>#VALUE!</v>
      </c>
    </row>
    <row r="1374" spans="1:13" ht="15.75" customHeight="1" x14ac:dyDescent="0.25">
      <c r="A1374" s="1">
        <v>721</v>
      </c>
      <c r="B1374" s="2">
        <v>722</v>
      </c>
      <c r="C1374" s="2" t="s">
        <v>1998</v>
      </c>
      <c r="D1374" s="2">
        <v>0.16459935685148891</v>
      </c>
      <c r="E1374" s="2">
        <v>0.1244292949883775</v>
      </c>
      <c r="F1374" s="2">
        <v>0.4838709677419355</v>
      </c>
      <c r="G1374" s="2">
        <v>0.1397849462365591</v>
      </c>
      <c r="H1374" s="2">
        <v>0.16129032258064521</v>
      </c>
      <c r="I1374" s="2">
        <v>0.31182795698924731</v>
      </c>
      <c r="J1374" s="2">
        <v>4.5322618305902958E-2</v>
      </c>
      <c r="K1374" s="2">
        <v>11077.00000000002</v>
      </c>
      <c r="L1374" s="2" t="s">
        <v>8272</v>
      </c>
      <c r="M1374" s="3" t="str">
        <f ca="1">IFERROR(__xludf.DUMMYFUNCTION("REGEXREPLACE(F723,""\D"", """")
"),"#VALUE!")</f>
        <v>#VALUE!</v>
      </c>
    </row>
    <row r="1375" spans="1:13" ht="15.75" customHeight="1" x14ac:dyDescent="0.25">
      <c r="A1375" s="1">
        <v>722</v>
      </c>
      <c r="B1375" s="2">
        <v>723</v>
      </c>
      <c r="C1375" s="2" t="s">
        <v>2001</v>
      </c>
      <c r="D1375" s="2">
        <v>0.17877098283039131</v>
      </c>
      <c r="E1375" s="2">
        <v>0.12712072839658289</v>
      </c>
      <c r="F1375" s="2">
        <v>0.56730769230769229</v>
      </c>
      <c r="G1375" s="2">
        <v>0.125</v>
      </c>
      <c r="H1375" s="2">
        <v>0.1730769230769231</v>
      </c>
      <c r="I1375" s="2">
        <v>0.32692307692307693</v>
      </c>
      <c r="J1375" s="2">
        <v>4.8474281127259468E-2</v>
      </c>
      <c r="K1375" s="2">
        <v>11938.200000000021</v>
      </c>
      <c r="L1375" s="2" t="s">
        <v>8273</v>
      </c>
      <c r="M1375" s="3" t="str">
        <f ca="1">IFERROR(__xludf.DUMMYFUNCTION("REGEXREPLACE(F724,""\D"", """")
"),"#VALUE!")</f>
        <v>#VALUE!</v>
      </c>
    </row>
    <row r="1376" spans="1:13" ht="15.75" customHeight="1" x14ac:dyDescent="0.25">
      <c r="A1376" s="1">
        <v>724</v>
      </c>
      <c r="B1376" s="2">
        <v>725</v>
      </c>
      <c r="C1376" s="2" t="s">
        <v>2007</v>
      </c>
      <c r="D1376" s="2">
        <v>0.1114291606062873</v>
      </c>
      <c r="E1376" s="2">
        <v>8.5374975641216419E-2</v>
      </c>
      <c r="F1376" s="2">
        <v>0.59259259259259256</v>
      </c>
      <c r="G1376" s="2">
        <v>0.19753086419753091</v>
      </c>
      <c r="H1376" s="2">
        <v>0.16049382716049379</v>
      </c>
      <c r="I1376" s="2">
        <v>0.35802469135802473</v>
      </c>
      <c r="J1376" s="2">
        <v>3.6754556053975068E-2</v>
      </c>
      <c r="K1376" s="2">
        <v>9468.1000000000113</v>
      </c>
      <c r="L1376" s="2" t="s">
        <v>8275</v>
      </c>
      <c r="M1376" s="3" t="str">
        <f ca="1">IFERROR(__xludf.DUMMYFUNCTION("REGEXREPLACE(F726,""\D"", """")
"),"#VALUE!")</f>
        <v>#VALUE!</v>
      </c>
    </row>
    <row r="1377" spans="1:13" ht="15.75" customHeight="1" x14ac:dyDescent="0.25">
      <c r="A1377" s="1">
        <v>726</v>
      </c>
      <c r="B1377" s="2">
        <v>727</v>
      </c>
      <c r="C1377" s="2" t="s">
        <v>2012</v>
      </c>
      <c r="D1377" s="2">
        <v>0.19685492425811149</v>
      </c>
      <c r="E1377" s="2">
        <v>8.2068093095512995E-2</v>
      </c>
      <c r="F1377" s="2">
        <v>0.5</v>
      </c>
      <c r="G1377" s="2">
        <v>0.125</v>
      </c>
      <c r="H1377" s="2">
        <v>0.19444444444444439</v>
      </c>
      <c r="I1377" s="2">
        <v>0.31944444444444442</v>
      </c>
      <c r="J1377" s="2">
        <v>5.4754753269597688E-2</v>
      </c>
      <c r="K1377" s="2">
        <v>8589.3000000000047</v>
      </c>
      <c r="L1377" s="2" t="s">
        <v>8277</v>
      </c>
      <c r="M1377" s="3" t="str">
        <f ca="1">IFERROR(__xludf.DUMMYFUNCTION("REGEXREPLACE(F728,""\D"", """")
"),"#VALUE!")</f>
        <v>#VALUE!</v>
      </c>
    </row>
    <row r="1378" spans="1:13" ht="15.75" customHeight="1" x14ac:dyDescent="0.25">
      <c r="A1378" s="1">
        <v>727</v>
      </c>
      <c r="B1378" s="2">
        <v>728</v>
      </c>
      <c r="C1378" s="2" t="s">
        <v>2014</v>
      </c>
      <c r="D1378" s="2">
        <v>0.21246903433159131</v>
      </c>
      <c r="E1378" s="2">
        <v>0.16809902786632069</v>
      </c>
      <c r="F1378" s="2">
        <v>0.5532646048109966</v>
      </c>
      <c r="G1378" s="2">
        <v>0.1752577319587629</v>
      </c>
      <c r="H1378" s="2">
        <v>0.134020618556701</v>
      </c>
      <c r="I1378" s="2">
        <v>0.32646048109965642</v>
      </c>
      <c r="J1378" s="2">
        <v>6.3387845008583951E-2</v>
      </c>
      <c r="K1378" s="2">
        <v>34845.899999999892</v>
      </c>
      <c r="L1378" s="2" t="s">
        <v>8278</v>
      </c>
      <c r="M1378" s="3" t="str">
        <f ca="1">IFERROR(__xludf.DUMMYFUNCTION("REGEXREPLACE(F729,""\D"", """")
"),"#VALUE!")</f>
        <v>#VALUE!</v>
      </c>
    </row>
    <row r="1379" spans="1:13" ht="15.75" customHeight="1" x14ac:dyDescent="0.25">
      <c r="A1379" s="1">
        <v>728</v>
      </c>
      <c r="B1379" s="2">
        <v>729</v>
      </c>
      <c r="C1379" s="2" t="s">
        <v>2016</v>
      </c>
      <c r="D1379" s="2">
        <v>0.20151834934762411</v>
      </c>
      <c r="E1379" s="2">
        <v>7.9029167004510056E-2</v>
      </c>
      <c r="F1379" s="2">
        <v>0.5757575757575758</v>
      </c>
      <c r="G1379" s="2">
        <v>0.1616161616161616</v>
      </c>
      <c r="H1379" s="2">
        <v>0.15151515151515149</v>
      </c>
      <c r="I1379" s="2">
        <v>0.32323232323232332</v>
      </c>
      <c r="J1379" s="2">
        <v>5.8502822124779752E-2</v>
      </c>
      <c r="K1379" s="2">
        <v>11592.90000000002</v>
      </c>
      <c r="L1379" s="2" t="s">
        <v>8279</v>
      </c>
      <c r="M1379" s="3" t="str">
        <f ca="1">IFERROR(__xludf.DUMMYFUNCTION("REGEXREPLACE(F730,""\D"", """")
"),"#VALUE!")</f>
        <v>#VALUE!</v>
      </c>
    </row>
    <row r="1380" spans="1:13" ht="15.75" customHeight="1" x14ac:dyDescent="0.25">
      <c r="A1380" s="1">
        <v>729</v>
      </c>
      <c r="B1380" s="2">
        <v>730</v>
      </c>
      <c r="C1380" s="2" t="s">
        <v>2019</v>
      </c>
      <c r="D1380" s="2">
        <v>0.13983187762067589</v>
      </c>
      <c r="E1380" s="2">
        <v>9.2168435695764508E-2</v>
      </c>
      <c r="F1380" s="2">
        <v>0.56981132075471697</v>
      </c>
      <c r="G1380" s="2">
        <v>0.15849056603773581</v>
      </c>
      <c r="H1380" s="2">
        <v>0.15471698113207549</v>
      </c>
      <c r="I1380" s="2">
        <v>0.35094339622641513</v>
      </c>
      <c r="J1380" s="2">
        <v>4.2646114174166638E-2</v>
      </c>
      <c r="K1380" s="2">
        <v>31520.799999999948</v>
      </c>
      <c r="L1380" s="2" t="s">
        <v>8280</v>
      </c>
      <c r="M1380" s="3" t="str">
        <f ca="1">IFERROR(__xludf.DUMMYFUNCTION("REGEXREPLACE(F731,""\D"", """")
"),"#VALUE!")</f>
        <v>#VALUE!</v>
      </c>
    </row>
    <row r="1381" spans="1:13" ht="15.75" customHeight="1" x14ac:dyDescent="0.25">
      <c r="A1381" s="1">
        <v>730</v>
      </c>
      <c r="B1381" s="2">
        <v>731</v>
      </c>
      <c r="C1381" s="2" t="s">
        <v>2022</v>
      </c>
      <c r="D1381" s="2">
        <v>0.17278411464303189</v>
      </c>
      <c r="E1381" s="2">
        <v>0.16742305079540551</v>
      </c>
      <c r="F1381" s="2">
        <v>0.59736842105263155</v>
      </c>
      <c r="G1381" s="2">
        <v>0.16052631578947371</v>
      </c>
      <c r="H1381" s="2">
        <v>0.10263157894736839</v>
      </c>
      <c r="I1381" s="2">
        <v>0.29736842105263162</v>
      </c>
      <c r="J1381" s="2">
        <v>4.3239195370631027E-2</v>
      </c>
      <c r="K1381" s="2">
        <v>44977.099999999693</v>
      </c>
      <c r="L1381" s="2" t="s">
        <v>8281</v>
      </c>
      <c r="M1381" s="3" t="str">
        <f ca="1">IFERROR(__xludf.DUMMYFUNCTION("REGEXREPLACE(F732,""\D"", """")
"),"#VALUE!")</f>
        <v>#VALUE!</v>
      </c>
    </row>
    <row r="1382" spans="1:13" ht="15.75" customHeight="1" x14ac:dyDescent="0.25">
      <c r="A1382" s="1">
        <v>733</v>
      </c>
      <c r="B1382" s="2">
        <v>734</v>
      </c>
      <c r="C1382" s="2" t="s">
        <v>2031</v>
      </c>
      <c r="D1382" s="2">
        <v>0.18914474100334869</v>
      </c>
      <c r="E1382" s="2">
        <v>0.20241199900200171</v>
      </c>
      <c r="F1382" s="2">
        <v>0.61313868613138689</v>
      </c>
      <c r="G1382" s="2">
        <v>9.002433090024331E-2</v>
      </c>
      <c r="H1382" s="2">
        <v>0.14111922141119221</v>
      </c>
      <c r="I1382" s="2">
        <v>0.26763990267639898</v>
      </c>
      <c r="J1382" s="2">
        <v>4.1579801734345757E-2</v>
      </c>
      <c r="K1382" s="2">
        <v>46023.299999999632</v>
      </c>
      <c r="L1382" s="2" t="s">
        <v>8284</v>
      </c>
      <c r="M1382" s="3" t="str">
        <f ca="1">IFERROR(__xludf.DUMMYFUNCTION("REGEXREPLACE(F735,""\D"", """")
"),"#VALUE!")</f>
        <v>#VALUE!</v>
      </c>
    </row>
    <row r="1383" spans="1:13" ht="15.75" customHeight="1" x14ac:dyDescent="0.25">
      <c r="A1383" s="1">
        <v>734</v>
      </c>
      <c r="B1383" s="2">
        <v>735</v>
      </c>
      <c r="C1383" s="2" t="s">
        <v>2034</v>
      </c>
      <c r="D1383" s="2">
        <v>0.1648330550178892</v>
      </c>
      <c r="E1383" s="2">
        <v>0.18977379556821641</v>
      </c>
      <c r="F1383" s="2">
        <v>0.61448598130841126</v>
      </c>
      <c r="G1383" s="2">
        <v>0.10280373831775701</v>
      </c>
      <c r="H1383" s="2">
        <v>0.15186915887850469</v>
      </c>
      <c r="I1383" s="2">
        <v>0.28504672897196259</v>
      </c>
      <c r="J1383" s="2">
        <v>4.0257559915493388E-2</v>
      </c>
      <c r="K1383" s="2">
        <v>47795.699999999597</v>
      </c>
      <c r="L1383" s="2" t="s">
        <v>8285</v>
      </c>
      <c r="M1383" s="3" t="str">
        <f ca="1">IFERROR(__xludf.DUMMYFUNCTION("REGEXREPLACE(F736,""\D"", """")
"),"#VALUE!")</f>
        <v>#VALUE!</v>
      </c>
    </row>
    <row r="1384" spans="1:13" ht="15.75" customHeight="1" x14ac:dyDescent="0.25">
      <c r="A1384" s="1">
        <v>735</v>
      </c>
      <c r="B1384" s="2">
        <v>736</v>
      </c>
      <c r="C1384" s="2" t="s">
        <v>2037</v>
      </c>
      <c r="D1384" s="2">
        <v>0.12505302184508449</v>
      </c>
      <c r="E1384" s="2">
        <v>0.1853361769971914</v>
      </c>
      <c r="F1384" s="2">
        <v>0.57587548638132291</v>
      </c>
      <c r="G1384" s="2">
        <v>0.10894941634241249</v>
      </c>
      <c r="H1384" s="2">
        <v>0.17120622568093391</v>
      </c>
      <c r="I1384" s="2">
        <v>0.30739299610894938</v>
      </c>
      <c r="J1384" s="2">
        <v>3.294032566607763E-2</v>
      </c>
      <c r="K1384" s="2">
        <v>28543.09999999998</v>
      </c>
      <c r="L1384" s="2" t="s">
        <v>8286</v>
      </c>
      <c r="M1384" s="3" t="str">
        <f ca="1">IFERROR(__xludf.DUMMYFUNCTION("REGEXREPLACE(F737,""\D"", """")
"),"#VALUE!")</f>
        <v>#VALUE!</v>
      </c>
    </row>
    <row r="1385" spans="1:13" ht="15.75" customHeight="1" x14ac:dyDescent="0.25">
      <c r="A1385" s="1">
        <v>737</v>
      </c>
      <c r="B1385" s="2">
        <v>738</v>
      </c>
      <c r="C1385" s="2" t="s">
        <v>2043</v>
      </c>
      <c r="D1385" s="2">
        <v>0.14051876535767671</v>
      </c>
      <c r="E1385" s="2">
        <v>0.15401906069234131</v>
      </c>
      <c r="F1385" s="2">
        <v>0.60344827586206895</v>
      </c>
      <c r="G1385" s="2">
        <v>0.1157635467980296</v>
      </c>
      <c r="H1385" s="2">
        <v>0.13793103448275859</v>
      </c>
      <c r="I1385" s="2">
        <v>0.29064039408866987</v>
      </c>
      <c r="J1385" s="2">
        <v>3.466868192815372E-2</v>
      </c>
      <c r="K1385" s="2">
        <v>47507.099999999627</v>
      </c>
      <c r="L1385" s="2" t="s">
        <v>8288</v>
      </c>
      <c r="M1385" s="3" t="str">
        <f ca="1">IFERROR(__xludf.DUMMYFUNCTION("REGEXREPLACE(F739,""\D"", """")
"),"#VALUE!")</f>
        <v>#VALUE!</v>
      </c>
    </row>
    <row r="1386" spans="1:13" ht="15.75" customHeight="1" x14ac:dyDescent="0.25">
      <c r="A1386" s="1">
        <v>738</v>
      </c>
      <c r="B1386" s="2">
        <v>739</v>
      </c>
      <c r="C1386" s="2" t="s">
        <v>2046</v>
      </c>
      <c r="D1386" s="2">
        <v>0.1813133332203537</v>
      </c>
      <c r="E1386" s="2">
        <v>0.1412147827589505</v>
      </c>
      <c r="F1386" s="2">
        <v>0.55160142348754448</v>
      </c>
      <c r="G1386" s="2">
        <v>0.12811387900355869</v>
      </c>
      <c r="H1386" s="2">
        <v>0.14234875444839859</v>
      </c>
      <c r="I1386" s="2">
        <v>0.302491103202847</v>
      </c>
      <c r="J1386" s="2">
        <v>4.743749947068944E-2</v>
      </c>
      <c r="K1386" s="2">
        <v>31883.599999999919</v>
      </c>
      <c r="L1386" s="2" t="s">
        <v>8289</v>
      </c>
      <c r="M1386" s="3" t="str">
        <f ca="1">IFERROR(__xludf.DUMMYFUNCTION("REGEXREPLACE(F740,""\D"", """")
"),"#VALUE!")</f>
        <v>#VALUE!</v>
      </c>
    </row>
    <row r="1387" spans="1:13" ht="15.75" customHeight="1" x14ac:dyDescent="0.25">
      <c r="A1387" s="1">
        <v>739</v>
      </c>
      <c r="B1387" s="2">
        <v>740</v>
      </c>
      <c r="C1387" s="2" t="s">
        <v>2049</v>
      </c>
      <c r="D1387" s="2">
        <v>0.26820084426622032</v>
      </c>
      <c r="E1387" s="2">
        <v>0.2566195172480733</v>
      </c>
      <c r="F1387" s="2">
        <v>0.55084745762711862</v>
      </c>
      <c r="G1387" s="2">
        <v>7.6271186440677971E-2</v>
      </c>
      <c r="H1387" s="2">
        <v>0.16101694915254239</v>
      </c>
      <c r="I1387" s="2">
        <v>0.25423728813559321</v>
      </c>
      <c r="J1387" s="2">
        <v>5.4026606010219212E-2</v>
      </c>
      <c r="K1387" s="2">
        <v>13784.300000000039</v>
      </c>
      <c r="L1387" s="2" t="s">
        <v>8290</v>
      </c>
      <c r="M1387" s="3" t="str">
        <f ca="1">IFERROR(__xludf.DUMMYFUNCTION("REGEXREPLACE(F741,""\D"", """")
"),"#VALUE!")</f>
        <v>#VALUE!</v>
      </c>
    </row>
    <row r="1388" spans="1:13" ht="15.75" customHeight="1" x14ac:dyDescent="0.25">
      <c r="A1388" s="1">
        <v>740</v>
      </c>
      <c r="B1388" s="2">
        <v>741</v>
      </c>
      <c r="C1388" s="2" t="s">
        <v>2051</v>
      </c>
      <c r="D1388" s="2">
        <v>0.14473966711884559</v>
      </c>
      <c r="E1388" s="2">
        <v>0.75455903680667447</v>
      </c>
      <c r="F1388" s="2">
        <v>0.48458149779735682</v>
      </c>
      <c r="G1388" s="2">
        <v>7.0484581497797363E-2</v>
      </c>
      <c r="H1388" s="2">
        <v>5.7268722466960353E-2</v>
      </c>
      <c r="I1388" s="2">
        <v>0.13656387665198241</v>
      </c>
      <c r="J1388" s="2">
        <v>1.65074974907648E-2</v>
      </c>
      <c r="K1388" s="2">
        <v>26087.700000000019</v>
      </c>
      <c r="L1388" s="2" t="s">
        <v>8291</v>
      </c>
      <c r="M1388" s="3" t="str">
        <f ca="1">IFERROR(__xludf.DUMMYFUNCTION("REGEXREPLACE(F742,""\D"", """")
"),"#VALUE!")</f>
        <v>#VALUE!</v>
      </c>
    </row>
    <row r="1389" spans="1:13" ht="15.75" customHeight="1" x14ac:dyDescent="0.25">
      <c r="A1389" s="1">
        <v>741</v>
      </c>
      <c r="B1389" s="2">
        <v>742</v>
      </c>
      <c r="C1389" s="2" t="s">
        <v>2053</v>
      </c>
      <c r="D1389" s="2">
        <v>0.21189425836124301</v>
      </c>
      <c r="E1389" s="2">
        <v>0.12575668043139321</v>
      </c>
      <c r="F1389" s="2">
        <v>0.58577405857740583</v>
      </c>
      <c r="G1389" s="2">
        <v>0.1297071129707113</v>
      </c>
      <c r="H1389" s="2">
        <v>0.1799163179916318</v>
      </c>
      <c r="I1389" s="2">
        <v>0.35146443514644349</v>
      </c>
      <c r="J1389" s="2">
        <v>6.2588468229322236E-2</v>
      </c>
      <c r="K1389" s="2">
        <v>27995.9</v>
      </c>
      <c r="L1389" s="2" t="s">
        <v>8292</v>
      </c>
      <c r="M1389" s="3" t="str">
        <f ca="1">IFERROR(__xludf.DUMMYFUNCTION("REGEXREPLACE(F743,""\D"", """")
"),"#VALUE!")</f>
        <v>#VALUE!</v>
      </c>
    </row>
    <row r="1390" spans="1:13" ht="15.75" customHeight="1" x14ac:dyDescent="0.25">
      <c r="A1390" s="1">
        <v>742</v>
      </c>
      <c r="B1390" s="2">
        <v>743</v>
      </c>
      <c r="C1390" s="2" t="s">
        <v>2056</v>
      </c>
      <c r="D1390" s="2">
        <v>0.22487443702998189</v>
      </c>
      <c r="E1390" s="2">
        <v>0.1520801315300965</v>
      </c>
      <c r="F1390" s="2">
        <v>0.57352941176470584</v>
      </c>
      <c r="G1390" s="2">
        <v>0.1176470588235294</v>
      </c>
      <c r="H1390" s="2">
        <v>0.19117647058823531</v>
      </c>
      <c r="I1390" s="2">
        <v>0.3235294117647059</v>
      </c>
      <c r="J1390" s="2">
        <v>5.9274947754458837E-2</v>
      </c>
      <c r="K1390" s="2">
        <v>7950.9000000000051</v>
      </c>
      <c r="L1390" s="2" t="s">
        <v>8293</v>
      </c>
      <c r="M1390" s="3" t="str">
        <f ca="1">IFERROR(__xludf.DUMMYFUNCTION("REGEXREPLACE(F744,""\D"", """")
"),"#VALUE!")</f>
        <v>#VALUE!</v>
      </c>
    </row>
    <row r="1391" spans="1:13" ht="15.75" customHeight="1" x14ac:dyDescent="0.25">
      <c r="A1391" s="1">
        <v>743</v>
      </c>
      <c r="B1391" s="2">
        <v>744</v>
      </c>
      <c r="C1391" s="2" t="s">
        <v>2058</v>
      </c>
      <c r="D1391" s="2">
        <v>0.1909901172600986</v>
      </c>
      <c r="E1391" s="2">
        <v>0.50090149407631024</v>
      </c>
      <c r="F1391" s="2">
        <v>0.435</v>
      </c>
      <c r="G1391" s="2">
        <v>0.08</v>
      </c>
      <c r="H1391" s="2">
        <v>7.0000000000000007E-2</v>
      </c>
      <c r="I1391" s="2">
        <v>0.185</v>
      </c>
      <c r="J1391" s="2">
        <v>2.580558259847146E-2</v>
      </c>
      <c r="K1391" s="2">
        <v>22808.10000000002</v>
      </c>
      <c r="L1391" s="2" t="s">
        <v>8294</v>
      </c>
      <c r="M1391" s="3" t="str">
        <f ca="1">IFERROR(__xludf.DUMMYFUNCTION("REGEXREPLACE(F745,""\D"", """")
"),"#VALUE!")</f>
        <v>#VALUE!</v>
      </c>
    </row>
    <row r="1392" spans="1:13" ht="15.75" customHeight="1" x14ac:dyDescent="0.25">
      <c r="A1392" s="1">
        <v>744</v>
      </c>
      <c r="B1392" s="2">
        <v>745</v>
      </c>
      <c r="C1392" s="2" t="s">
        <v>2060</v>
      </c>
      <c r="D1392" s="2">
        <v>0.17676016898892061</v>
      </c>
      <c r="E1392" s="2">
        <v>0.426910947198268</v>
      </c>
      <c r="F1392" s="2">
        <v>0.48826291079812212</v>
      </c>
      <c r="G1392" s="2">
        <v>9.154929577464789E-2</v>
      </c>
      <c r="H1392" s="2">
        <v>8.2159624413145546E-2</v>
      </c>
      <c r="I1392" s="2">
        <v>0.1995305164319249</v>
      </c>
      <c r="J1392" s="2">
        <v>2.9514644418718261E-2</v>
      </c>
      <c r="K1392" s="2">
        <v>49223.899999999623</v>
      </c>
      <c r="L1392" s="2" t="s">
        <v>8295</v>
      </c>
      <c r="M1392" s="3" t="str">
        <f ca="1">IFERROR(__xludf.DUMMYFUNCTION("REGEXREPLACE(F746,""\D"", """")
"),"#VALUE!")</f>
        <v>#VALUE!</v>
      </c>
    </row>
    <row r="1393" spans="1:13" ht="15.75" customHeight="1" x14ac:dyDescent="0.25">
      <c r="A1393" s="1">
        <v>747</v>
      </c>
      <c r="B1393" s="2">
        <v>748</v>
      </c>
      <c r="C1393" s="2" t="s">
        <v>2070</v>
      </c>
      <c r="D1393" s="2">
        <v>0.1135922543627238</v>
      </c>
      <c r="E1393" s="2">
        <v>0.18149923946784741</v>
      </c>
      <c r="F1393" s="2">
        <v>0.59223300970873782</v>
      </c>
      <c r="G1393" s="2">
        <v>0.1067961165048544</v>
      </c>
      <c r="H1393" s="2">
        <v>0.12621359223300971</v>
      </c>
      <c r="I1393" s="2">
        <v>0.27184466019417469</v>
      </c>
      <c r="J1393" s="2">
        <v>2.3499089317285018E-2</v>
      </c>
      <c r="K1393" s="2">
        <v>11480.10000000002</v>
      </c>
      <c r="L1393" s="2" t="s">
        <v>8298</v>
      </c>
      <c r="M1393" s="3" t="str">
        <f ca="1">IFERROR(__xludf.DUMMYFUNCTION("REGEXREPLACE(F749,""\D"", """")
"),"#VALUE!")</f>
        <v>#VALUE!</v>
      </c>
    </row>
    <row r="1394" spans="1:13" ht="15.75" customHeight="1" x14ac:dyDescent="0.25">
      <c r="A1394" s="1">
        <v>750</v>
      </c>
      <c r="B1394" s="2">
        <v>751</v>
      </c>
      <c r="C1394" s="2" t="s">
        <v>2078</v>
      </c>
      <c r="D1394" s="2">
        <v>0.16735009407891199</v>
      </c>
      <c r="E1394" s="2">
        <v>0.16052936133052459</v>
      </c>
      <c r="F1394" s="2">
        <v>0.60200668896321075</v>
      </c>
      <c r="G1394" s="2">
        <v>0.12709030100334451</v>
      </c>
      <c r="H1394" s="2">
        <v>0.157190635451505</v>
      </c>
      <c r="I1394" s="2">
        <v>0.32107023411371238</v>
      </c>
      <c r="J1394" s="2">
        <v>4.5980867147117549E-2</v>
      </c>
      <c r="K1394" s="2">
        <v>33986.099999999889</v>
      </c>
      <c r="L1394" s="2" t="s">
        <v>8301</v>
      </c>
      <c r="M1394" s="3" t="str">
        <f ca="1">IFERROR(__xludf.DUMMYFUNCTION("REGEXREPLACE(F752,""\D"", """")
"),"#VALUE!")</f>
        <v>#VALUE!</v>
      </c>
    </row>
    <row r="1395" spans="1:13" ht="15.75" customHeight="1" x14ac:dyDescent="0.25">
      <c r="A1395" s="1">
        <v>751</v>
      </c>
      <c r="B1395" s="2">
        <v>752</v>
      </c>
      <c r="C1395" s="2" t="s">
        <v>2080</v>
      </c>
      <c r="D1395" s="2">
        <v>0.19311922209636331</v>
      </c>
      <c r="E1395" s="2">
        <v>0.67510689313120298</v>
      </c>
      <c r="F1395" s="2">
        <v>0.46952595936794578</v>
      </c>
      <c r="G1395" s="2">
        <v>7.2234762979683967E-2</v>
      </c>
      <c r="H1395" s="2">
        <v>4.740406320541761E-2</v>
      </c>
      <c r="I1395" s="2">
        <v>0.14672686230248311</v>
      </c>
      <c r="J1395" s="2">
        <v>2.1545057375668159E-2</v>
      </c>
      <c r="K1395" s="2">
        <v>49341.499999999578</v>
      </c>
      <c r="L1395" s="2" t="s">
        <v>8302</v>
      </c>
      <c r="M1395" s="3" t="str">
        <f ca="1">IFERROR(__xludf.DUMMYFUNCTION("REGEXREPLACE(F753,""\D"", """")
"),"#VALUE!")</f>
        <v>#VALUE!</v>
      </c>
    </row>
    <row r="1396" spans="1:13" ht="15.75" customHeight="1" x14ac:dyDescent="0.25">
      <c r="A1396" s="1">
        <v>753</v>
      </c>
      <c r="B1396" s="2">
        <v>754</v>
      </c>
      <c r="C1396" s="2" t="s">
        <v>2085</v>
      </c>
      <c r="D1396" s="2">
        <v>0.163631233836527</v>
      </c>
      <c r="E1396" s="2">
        <v>9.3100504561825156E-2</v>
      </c>
      <c r="F1396" s="2">
        <v>0.58333333333333337</v>
      </c>
      <c r="G1396" s="2">
        <v>0.15</v>
      </c>
      <c r="H1396" s="2">
        <v>0.17499999999999999</v>
      </c>
      <c r="I1396" s="2">
        <v>0.36666666666666659</v>
      </c>
      <c r="J1396" s="2">
        <v>5.0017539238818007E-2</v>
      </c>
      <c r="K1396" s="2">
        <v>14192.700000000041</v>
      </c>
      <c r="L1396" s="2" t="s">
        <v>8304</v>
      </c>
      <c r="M1396" s="3" t="str">
        <f ca="1">IFERROR(__xludf.DUMMYFUNCTION("REGEXREPLACE(F755,""\D"", """")
"),"#VALUE!")</f>
        <v>#VALUE!</v>
      </c>
    </row>
    <row r="1397" spans="1:13" ht="15.75" customHeight="1" x14ac:dyDescent="0.25">
      <c r="A1397" s="1">
        <v>754</v>
      </c>
      <c r="B1397" s="2">
        <v>755</v>
      </c>
      <c r="C1397" s="2" t="s">
        <v>2087</v>
      </c>
      <c r="D1397" s="2">
        <v>0.16364626550283951</v>
      </c>
      <c r="E1397" s="2">
        <v>0.20591387208248091</v>
      </c>
      <c r="F1397" s="2">
        <v>0.60066006600660071</v>
      </c>
      <c r="G1397" s="2">
        <v>0.1023102310231023</v>
      </c>
      <c r="H1397" s="2">
        <v>0.12871287128712869</v>
      </c>
      <c r="I1397" s="2">
        <v>0.27392739273927391</v>
      </c>
      <c r="J1397" s="2">
        <v>3.6202522808334373E-2</v>
      </c>
      <c r="K1397" s="2">
        <v>34002.599999999868</v>
      </c>
      <c r="L1397" s="2" t="s">
        <v>8305</v>
      </c>
      <c r="M1397" s="3" t="str">
        <f ca="1">IFERROR(__xludf.DUMMYFUNCTION("REGEXREPLACE(F756,""\D"", """")
"),"#VALUE!")</f>
        <v>#VALUE!</v>
      </c>
    </row>
    <row r="1398" spans="1:13" ht="15.75" customHeight="1" x14ac:dyDescent="0.25">
      <c r="A1398" s="1">
        <v>755</v>
      </c>
      <c r="B1398" s="2">
        <v>756</v>
      </c>
      <c r="C1398" s="2" t="s">
        <v>2090</v>
      </c>
      <c r="D1398" s="2">
        <v>0.17741877367090431</v>
      </c>
      <c r="E1398" s="2">
        <v>0.13795870228757759</v>
      </c>
      <c r="F1398" s="2">
        <v>0.62048192771084343</v>
      </c>
      <c r="G1398" s="2">
        <v>0.12650602409638551</v>
      </c>
      <c r="H1398" s="2">
        <v>0.18072289156626509</v>
      </c>
      <c r="I1398" s="2">
        <v>0.3253012048192771</v>
      </c>
      <c r="J1398" s="2">
        <v>5.2295701444320178E-2</v>
      </c>
      <c r="K1398" s="2">
        <v>36638.599999999788</v>
      </c>
      <c r="L1398" s="2" t="s">
        <v>8306</v>
      </c>
      <c r="M1398" s="3" t="str">
        <f ca="1">IFERROR(__xludf.DUMMYFUNCTION("REGEXREPLACE(F757,""\D"", """")
"),"#VALUE!")</f>
        <v>#VALUE!</v>
      </c>
    </row>
    <row r="1399" spans="1:13" ht="15.75" customHeight="1" x14ac:dyDescent="0.25">
      <c r="A1399" s="1">
        <v>757</v>
      </c>
      <c r="B1399" s="2">
        <v>758</v>
      </c>
      <c r="C1399" s="2" t="s">
        <v>2096</v>
      </c>
      <c r="D1399" s="2">
        <v>0.25697869181828442</v>
      </c>
      <c r="E1399" s="2">
        <v>0.91389741896282928</v>
      </c>
      <c r="F1399" s="2">
        <v>0.43887147335423199</v>
      </c>
      <c r="G1399" s="2">
        <v>5.9561128526645767E-2</v>
      </c>
      <c r="H1399" s="2">
        <v>3.7617554858934171E-2</v>
      </c>
      <c r="I1399" s="2">
        <v>0.1128526645768025</v>
      </c>
      <c r="J1399" s="2">
        <v>2.2188895128756051E-2</v>
      </c>
      <c r="K1399" s="2">
        <v>35711.499999999847</v>
      </c>
      <c r="L1399" s="2" t="s">
        <v>8308</v>
      </c>
      <c r="M1399" s="3" t="str">
        <f ca="1">IFERROR(__xludf.DUMMYFUNCTION("REGEXREPLACE(F759,""\D"", """")
"),"#VALUE!")</f>
        <v>#VALUE!</v>
      </c>
    </row>
    <row r="1400" spans="1:13" ht="15.75" customHeight="1" x14ac:dyDescent="0.25">
      <c r="A1400" s="1">
        <v>759</v>
      </c>
      <c r="B1400" s="2">
        <v>760</v>
      </c>
      <c r="C1400" s="2" t="s">
        <v>2101</v>
      </c>
      <c r="D1400" s="2">
        <v>0.18389230110567709</v>
      </c>
      <c r="E1400" s="2">
        <v>0.1420122852148587</v>
      </c>
      <c r="F1400" s="2">
        <v>0.6271186440677966</v>
      </c>
      <c r="G1400" s="2">
        <v>0.1186440677966102</v>
      </c>
      <c r="H1400" s="2">
        <v>0.16101694915254239</v>
      </c>
      <c r="I1400" s="2">
        <v>0.33050847457627119</v>
      </c>
      <c r="J1400" s="2">
        <v>4.704329770232972E-2</v>
      </c>
      <c r="K1400" s="2">
        <v>13008.000000000029</v>
      </c>
      <c r="L1400" s="2" t="s">
        <v>8310</v>
      </c>
      <c r="M1400" s="3" t="str">
        <f ca="1">IFERROR(__xludf.DUMMYFUNCTION("REGEXREPLACE(F761,""\D"", """")
"),"#VALUE!")</f>
        <v>#VALUE!</v>
      </c>
    </row>
    <row r="1401" spans="1:13" ht="15.75" customHeight="1" x14ac:dyDescent="0.25">
      <c r="A1401" s="1">
        <v>760</v>
      </c>
      <c r="B1401" s="2">
        <v>761</v>
      </c>
      <c r="C1401" s="2" t="s">
        <v>2104</v>
      </c>
      <c r="D1401" s="2">
        <v>0.17666871861538649</v>
      </c>
      <c r="E1401" s="2">
        <v>0.19907901069293341</v>
      </c>
      <c r="F1401" s="2">
        <v>0.56521739130434778</v>
      </c>
      <c r="G1401" s="2">
        <v>0.11371237458193981</v>
      </c>
      <c r="H1401" s="2">
        <v>0.13043478260869559</v>
      </c>
      <c r="I1401" s="2">
        <v>0.27424749163879603</v>
      </c>
      <c r="J1401" s="2">
        <v>4.1565639938208471E-2</v>
      </c>
      <c r="K1401" s="2">
        <v>35406.39999999987</v>
      </c>
      <c r="L1401" s="2" t="s">
        <v>8311</v>
      </c>
      <c r="M1401" s="3" t="str">
        <f ca="1">IFERROR(__xludf.DUMMYFUNCTION("REGEXREPLACE(F762,""\D"", """")
"),"#VALUE!")</f>
        <v>#VALUE!</v>
      </c>
    </row>
    <row r="1402" spans="1:13" ht="15.75" customHeight="1" x14ac:dyDescent="0.25">
      <c r="A1402" s="1">
        <v>761</v>
      </c>
      <c r="B1402" s="2">
        <v>762</v>
      </c>
      <c r="C1402" s="2" t="s">
        <v>2106</v>
      </c>
      <c r="D1402" s="2">
        <v>0.1853238678673142</v>
      </c>
      <c r="E1402" s="2">
        <v>0.59728885146945676</v>
      </c>
      <c r="F1402" s="2">
        <v>0.49141630901287547</v>
      </c>
      <c r="G1402" s="2">
        <v>5.7939914163090127E-2</v>
      </c>
      <c r="H1402" s="2">
        <v>6.2231759656652362E-2</v>
      </c>
      <c r="I1402" s="2">
        <v>0.15021459227467809</v>
      </c>
      <c r="J1402" s="2">
        <v>2.105748467727114E-2</v>
      </c>
      <c r="K1402" s="2">
        <v>50170.899999999543</v>
      </c>
      <c r="L1402" s="2" t="s">
        <v>8312</v>
      </c>
      <c r="M1402" s="3" t="str">
        <f ca="1">IFERROR(__xludf.DUMMYFUNCTION("REGEXREPLACE(F763,""\D"", """")
"),"#VALUE!")</f>
        <v>#VALUE!</v>
      </c>
    </row>
    <row r="1403" spans="1:13" ht="15.75" customHeight="1" x14ac:dyDescent="0.25">
      <c r="A1403" s="1">
        <v>762</v>
      </c>
      <c r="B1403" s="2">
        <v>763</v>
      </c>
      <c r="C1403" s="2" t="s">
        <v>2108</v>
      </c>
      <c r="D1403" s="2">
        <v>0.22907043167913169</v>
      </c>
      <c r="E1403" s="2">
        <v>0.22620591098737361</v>
      </c>
      <c r="F1403" s="2">
        <v>0.4576271186440678</v>
      </c>
      <c r="G1403" s="2">
        <v>6.7796610169491525E-2</v>
      </c>
      <c r="H1403" s="2">
        <v>0.1186440677966102</v>
      </c>
      <c r="I1403" s="2">
        <v>0.20338983050847459</v>
      </c>
      <c r="J1403" s="2">
        <v>3.0205471399713298E-2</v>
      </c>
      <c r="K1403" s="2">
        <v>7196.4000000000005</v>
      </c>
      <c r="L1403" s="2" t="s">
        <v>8313</v>
      </c>
      <c r="M1403" s="3" t="str">
        <f ca="1">IFERROR(__xludf.DUMMYFUNCTION("REGEXREPLACE(F764,""\D"", """")
"),"#VALUE!")</f>
        <v>#VALUE!</v>
      </c>
    </row>
    <row r="1404" spans="1:13" ht="15.75" customHeight="1" x14ac:dyDescent="0.25">
      <c r="A1404" s="1">
        <v>766</v>
      </c>
      <c r="B1404" s="2">
        <v>767</v>
      </c>
      <c r="C1404" s="2" t="s">
        <v>2121</v>
      </c>
      <c r="D1404" s="2">
        <v>0.14063354048567589</v>
      </c>
      <c r="E1404" s="2">
        <v>0.16045502827213201</v>
      </c>
      <c r="F1404" s="2">
        <v>0.58796296296296291</v>
      </c>
      <c r="G1404" s="2">
        <v>7.8703703703703706E-2</v>
      </c>
      <c r="H1404" s="2">
        <v>0.12962962962962959</v>
      </c>
      <c r="I1404" s="2">
        <v>0.27314814814814808</v>
      </c>
      <c r="J1404" s="2">
        <v>2.6841637877017429E-2</v>
      </c>
      <c r="K1404" s="2">
        <v>23332.199999999979</v>
      </c>
      <c r="L1404" s="2" t="s">
        <v>8317</v>
      </c>
      <c r="M1404" s="3" t="str">
        <f ca="1">IFERROR(__xludf.DUMMYFUNCTION("REGEXREPLACE(F768,""\D"", """")
"),"#VALUE!")</f>
        <v>#VALUE!</v>
      </c>
    </row>
    <row r="1405" spans="1:13" ht="15.75" customHeight="1" x14ac:dyDescent="0.25">
      <c r="A1405" s="1">
        <v>767</v>
      </c>
      <c r="B1405" s="2">
        <v>768</v>
      </c>
      <c r="C1405" s="2" t="s">
        <v>2123</v>
      </c>
      <c r="D1405" s="2">
        <v>0.1161923627099449</v>
      </c>
      <c r="E1405" s="2">
        <v>0.2281113555494709</v>
      </c>
      <c r="F1405" s="2">
        <v>0.59905660377358494</v>
      </c>
      <c r="G1405" s="2">
        <v>9.4339622641509441E-2</v>
      </c>
      <c r="H1405" s="2">
        <v>0.13207547169811321</v>
      </c>
      <c r="I1405" s="2">
        <v>0.27830188679245282</v>
      </c>
      <c r="J1405" s="2">
        <v>2.4559657733952599E-2</v>
      </c>
      <c r="K1405" s="2">
        <v>23845.200000000001</v>
      </c>
      <c r="L1405" s="2" t="s">
        <v>8318</v>
      </c>
      <c r="M1405" s="3" t="str">
        <f ca="1">IFERROR(__xludf.DUMMYFUNCTION("REGEXREPLACE(F769,""\D"", """")
"),"#VALUE!")</f>
        <v>#VALUE!</v>
      </c>
    </row>
    <row r="1406" spans="1:13" ht="15.75" customHeight="1" x14ac:dyDescent="0.25">
      <c r="A1406" s="1">
        <v>769</v>
      </c>
      <c r="B1406" s="2">
        <v>770</v>
      </c>
      <c r="C1406" s="2" t="s">
        <v>2129</v>
      </c>
      <c r="D1406" s="2">
        <v>0.24735643325984849</v>
      </c>
      <c r="E1406" s="2">
        <v>0.64468544942823758</v>
      </c>
      <c r="F1406" s="2">
        <v>0.5178571428571429</v>
      </c>
      <c r="G1406" s="2">
        <v>8.9285714285714288E-2</v>
      </c>
      <c r="H1406" s="2">
        <v>4.7619047619047623E-2</v>
      </c>
      <c r="I1406" s="2">
        <v>0.1607142857142857</v>
      </c>
      <c r="J1406" s="2">
        <v>2.8589922660583592E-2</v>
      </c>
      <c r="K1406" s="2">
        <v>18858.10000000002</v>
      </c>
      <c r="L1406" s="2" t="s">
        <v>8320</v>
      </c>
      <c r="M1406" s="3" t="str">
        <f ca="1">IFERROR(__xludf.DUMMYFUNCTION("REGEXREPLACE(F771,""\D"", """")
"),"#VALUE!")</f>
        <v>#VALUE!</v>
      </c>
    </row>
    <row r="1407" spans="1:13" ht="15.75" customHeight="1" x14ac:dyDescent="0.25">
      <c r="A1407" s="1">
        <v>771</v>
      </c>
      <c r="B1407" s="2">
        <v>772</v>
      </c>
      <c r="C1407" s="2" t="s">
        <v>2134</v>
      </c>
      <c r="D1407" s="2">
        <v>0.18225126590499441</v>
      </c>
      <c r="E1407" s="2">
        <v>0.26050521082144001</v>
      </c>
      <c r="F1407" s="2">
        <v>0.61111111111111116</v>
      </c>
      <c r="G1407" s="2">
        <v>8.9506172839506168E-2</v>
      </c>
      <c r="H1407" s="2">
        <v>0.1388888888888889</v>
      </c>
      <c r="I1407" s="2">
        <v>0.25925925925925919</v>
      </c>
      <c r="J1407" s="2">
        <v>3.9308867479339191E-2</v>
      </c>
      <c r="K1407" s="2">
        <v>35148.19999999983</v>
      </c>
      <c r="L1407" s="2" t="s">
        <v>8322</v>
      </c>
      <c r="M1407" s="3" t="str">
        <f ca="1">IFERROR(__xludf.DUMMYFUNCTION("REGEXREPLACE(F773,""\D"", """")
"),"#VALUE!")</f>
        <v>#VALUE!</v>
      </c>
    </row>
    <row r="1408" spans="1:13" ht="15.75" customHeight="1" x14ac:dyDescent="0.25">
      <c r="A1408" s="1">
        <v>772</v>
      </c>
      <c r="B1408" s="2">
        <v>773</v>
      </c>
      <c r="C1408" s="2" t="s">
        <v>2137</v>
      </c>
      <c r="D1408" s="2">
        <v>0.20878151407330031</v>
      </c>
      <c r="E1408" s="2">
        <v>0.1990567344673535</v>
      </c>
      <c r="F1408" s="2">
        <v>0.57526881720430112</v>
      </c>
      <c r="G1408" s="2">
        <v>0.1236559139784946</v>
      </c>
      <c r="H1408" s="2">
        <v>0.1075268817204301</v>
      </c>
      <c r="I1408" s="2">
        <v>0.27419354838709681</v>
      </c>
      <c r="J1408" s="2">
        <v>4.5274370248333223E-2</v>
      </c>
      <c r="K1408" s="2">
        <v>20900.400000000009</v>
      </c>
      <c r="L1408" s="2" t="s">
        <v>8323</v>
      </c>
      <c r="M1408" s="3" t="str">
        <f ca="1">IFERROR(__xludf.DUMMYFUNCTION("REGEXREPLACE(F774,""\D"", """")
"),"#VALUE!")</f>
        <v>#VALUE!</v>
      </c>
    </row>
    <row r="1409" spans="1:13" ht="15.75" customHeight="1" x14ac:dyDescent="0.25">
      <c r="A1409" s="1">
        <v>775</v>
      </c>
      <c r="B1409" s="2">
        <v>776</v>
      </c>
      <c r="C1409" s="2" t="s">
        <v>2147</v>
      </c>
      <c r="D1409" s="2">
        <v>0.1283782886093138</v>
      </c>
      <c r="E1409" s="2">
        <v>0.26672820342058551</v>
      </c>
      <c r="F1409" s="2">
        <v>0.62686567164179108</v>
      </c>
      <c r="G1409" s="2">
        <v>9.950248756218906E-2</v>
      </c>
      <c r="H1409" s="2">
        <v>0.1492537313432836</v>
      </c>
      <c r="I1409" s="2">
        <v>0.27363184079601988</v>
      </c>
      <c r="J1409" s="2">
        <v>2.971281421025759E-2</v>
      </c>
      <c r="K1409" s="2">
        <v>22808.799999999999</v>
      </c>
      <c r="L1409" s="2" t="s">
        <v>8326</v>
      </c>
      <c r="M1409" s="3" t="str">
        <f ca="1">IFERROR(__xludf.DUMMYFUNCTION("REGEXREPLACE(F777,""\D"", """")
"),"#VALUE!")</f>
        <v>#VALUE!</v>
      </c>
    </row>
    <row r="1410" spans="1:13" ht="15.75" customHeight="1" x14ac:dyDescent="0.25">
      <c r="A1410" s="1">
        <v>776</v>
      </c>
      <c r="B1410" s="2">
        <v>777</v>
      </c>
      <c r="C1410" s="2" t="s">
        <v>2150</v>
      </c>
      <c r="D1410" s="2">
        <v>0.17385041351670111</v>
      </c>
      <c r="E1410" s="2">
        <v>0.58806316123720515</v>
      </c>
      <c r="F1410" s="2">
        <v>0.48785871964679911</v>
      </c>
      <c r="G1410" s="2">
        <v>7.0640176600441501E-2</v>
      </c>
      <c r="H1410" s="2">
        <v>5.2980132450331133E-2</v>
      </c>
      <c r="I1410" s="2">
        <v>0.15894039735099341</v>
      </c>
      <c r="J1410" s="2">
        <v>2.0224609860980711E-2</v>
      </c>
      <c r="K1410" s="2">
        <v>49240.89999999955</v>
      </c>
      <c r="L1410" s="2" t="s">
        <v>8327</v>
      </c>
      <c r="M1410" s="3" t="str">
        <f ca="1">IFERROR(__xludf.DUMMYFUNCTION("REGEXREPLACE(F778,""\D"", """")
"),"#VALUE!")</f>
        <v>#VALUE!</v>
      </c>
    </row>
    <row r="1411" spans="1:13" ht="15.75" customHeight="1" x14ac:dyDescent="0.25">
      <c r="A1411" s="1">
        <v>777</v>
      </c>
      <c r="B1411" s="2">
        <v>778</v>
      </c>
      <c r="C1411" s="2" t="s">
        <v>2152</v>
      </c>
      <c r="D1411" s="2">
        <v>0.2492943412550189</v>
      </c>
      <c r="E1411" s="2">
        <v>0.29366076547948738</v>
      </c>
      <c r="F1411" s="2">
        <v>0.58585858585858586</v>
      </c>
      <c r="G1411" s="2">
        <v>6.0606060606060608E-2</v>
      </c>
      <c r="H1411" s="2">
        <v>0.15151515151515149</v>
      </c>
      <c r="I1411" s="2">
        <v>0.26262626262626271</v>
      </c>
      <c r="J1411" s="2">
        <v>4.210636753670597E-2</v>
      </c>
      <c r="K1411" s="2">
        <v>10723.00000000002</v>
      </c>
      <c r="L1411" s="2" t="s">
        <v>8328</v>
      </c>
      <c r="M1411" s="3" t="str">
        <f ca="1">IFERROR(__xludf.DUMMYFUNCTION("REGEXREPLACE(F779,""\D"", """")
"),"#VALUE!")</f>
        <v>#VALUE!</v>
      </c>
    </row>
    <row r="1412" spans="1:13" ht="15.75" customHeight="1" x14ac:dyDescent="0.25">
      <c r="A1412" s="1">
        <v>778</v>
      </c>
      <c r="B1412" s="2">
        <v>779</v>
      </c>
      <c r="C1412" s="2" t="s">
        <v>2154</v>
      </c>
      <c r="D1412" s="2">
        <v>0.1152780450352687</v>
      </c>
      <c r="E1412" s="2">
        <v>0.25595663544017461</v>
      </c>
      <c r="F1412" s="2">
        <v>0.48684210526315791</v>
      </c>
      <c r="G1412" s="2">
        <v>9.2105263157894732E-2</v>
      </c>
      <c r="H1412" s="2">
        <v>0.13815789473684209</v>
      </c>
      <c r="I1412" s="2">
        <v>0.27631578947368418</v>
      </c>
      <c r="J1412" s="2">
        <v>2.4089217848478939E-2</v>
      </c>
      <c r="K1412" s="2">
        <v>17979.300000000021</v>
      </c>
      <c r="L1412" s="2" t="s">
        <v>8329</v>
      </c>
      <c r="M1412" s="3" t="str">
        <f ca="1">IFERROR(__xludf.DUMMYFUNCTION("REGEXREPLACE(F780,""\D"", """")
"),"#VALUE!")</f>
        <v>#VALUE!</v>
      </c>
    </row>
    <row r="1413" spans="1:13" ht="15.75" customHeight="1" x14ac:dyDescent="0.25">
      <c r="A1413" s="1">
        <v>780</v>
      </c>
      <c r="B1413" s="2">
        <v>781</v>
      </c>
      <c r="C1413" s="2" t="s">
        <v>2159</v>
      </c>
      <c r="D1413" s="2">
        <v>0.12952244773839289</v>
      </c>
      <c r="E1413" s="2">
        <v>0.18695503341597131</v>
      </c>
      <c r="F1413" s="2">
        <v>0.61111111111111116</v>
      </c>
      <c r="G1413" s="2">
        <v>0.1080246913580247</v>
      </c>
      <c r="H1413" s="2">
        <v>0.1388888888888889</v>
      </c>
      <c r="I1413" s="2">
        <v>0.2932098765432099</v>
      </c>
      <c r="J1413" s="2">
        <v>3.0745942911298028E-2</v>
      </c>
      <c r="K1413" s="2">
        <v>36358.099999999809</v>
      </c>
      <c r="L1413" s="2" t="s">
        <v>8331</v>
      </c>
      <c r="M1413" s="3" t="str">
        <f ca="1">IFERROR(__xludf.DUMMYFUNCTION("REGEXREPLACE(F782,""\D"", """")
"),"#VALUE!")</f>
        <v>#VALUE!</v>
      </c>
    </row>
    <row r="1414" spans="1:13" ht="15.75" customHeight="1" x14ac:dyDescent="0.25">
      <c r="A1414" s="1">
        <v>781</v>
      </c>
      <c r="B1414" s="2">
        <v>782</v>
      </c>
      <c r="C1414" s="2" t="s">
        <v>2162</v>
      </c>
      <c r="D1414" s="2">
        <v>0.10018467365327879</v>
      </c>
      <c r="E1414" s="2">
        <v>9.6467597124513721E-2</v>
      </c>
      <c r="F1414" s="2">
        <v>0.60416666666666663</v>
      </c>
      <c r="G1414" s="2">
        <v>0.15277777777777779</v>
      </c>
      <c r="H1414" s="2">
        <v>0.18055555555555561</v>
      </c>
      <c r="I1414" s="2">
        <v>0.3611111111111111</v>
      </c>
      <c r="J1414" s="2">
        <v>3.1767098182124497E-2</v>
      </c>
      <c r="K1414" s="2">
        <v>16871.700000000019</v>
      </c>
      <c r="L1414" s="2" t="s">
        <v>8332</v>
      </c>
      <c r="M1414" s="3" t="str">
        <f ca="1">IFERROR(__xludf.DUMMYFUNCTION("REGEXREPLACE(F783,""\D"", """")
"),"#VALUE!")</f>
        <v>#VALUE!</v>
      </c>
    </row>
    <row r="1415" spans="1:13" ht="15.75" customHeight="1" x14ac:dyDescent="0.25">
      <c r="A1415" s="1">
        <v>783</v>
      </c>
      <c r="B1415" s="2">
        <v>784</v>
      </c>
      <c r="C1415" s="2" t="s">
        <v>2167</v>
      </c>
      <c r="D1415" s="2">
        <v>0.16410767608632279</v>
      </c>
      <c r="E1415" s="2">
        <v>0.3937469917171148</v>
      </c>
      <c r="F1415" s="2">
        <v>0.60526315789473684</v>
      </c>
      <c r="G1415" s="2">
        <v>7.7399380804953566E-2</v>
      </c>
      <c r="H1415" s="2">
        <v>9.5975232198142413E-2</v>
      </c>
      <c r="I1415" s="2">
        <v>0.21517027863777091</v>
      </c>
      <c r="J1415" s="2">
        <v>2.7631504830656271E-2</v>
      </c>
      <c r="K1415" s="2">
        <v>67723.299999999581</v>
      </c>
      <c r="L1415" s="2" t="s">
        <v>8334</v>
      </c>
      <c r="M1415" s="3" t="str">
        <f ca="1">IFERROR(__xludf.DUMMYFUNCTION("REGEXREPLACE(F785,""\D"", """")
"),"#VALUE!")</f>
        <v>#VALUE!</v>
      </c>
    </row>
    <row r="1416" spans="1:13" ht="15.75" customHeight="1" x14ac:dyDescent="0.25">
      <c r="A1416" s="1">
        <v>784</v>
      </c>
      <c r="B1416" s="2">
        <v>785</v>
      </c>
      <c r="C1416" s="2" t="s">
        <v>2170</v>
      </c>
      <c r="D1416" s="2">
        <v>0.16465143690919079</v>
      </c>
      <c r="E1416" s="2">
        <v>0.25634396436090928</v>
      </c>
      <c r="F1416" s="2">
        <v>0.59756097560975607</v>
      </c>
      <c r="G1416" s="2">
        <v>8.943089430894309E-2</v>
      </c>
      <c r="H1416" s="2">
        <v>0.1056910569105691</v>
      </c>
      <c r="I1416" s="2">
        <v>0.23577235772357719</v>
      </c>
      <c r="J1416" s="2">
        <v>3.0220455075180491E-2</v>
      </c>
      <c r="K1416" s="2">
        <v>26443.69999999999</v>
      </c>
      <c r="L1416" s="2" t="s">
        <v>8335</v>
      </c>
      <c r="M1416" s="3" t="str">
        <f ca="1">IFERROR(__xludf.DUMMYFUNCTION("REGEXREPLACE(F786,""\D"", """")
"),"#VALUE!")</f>
        <v>#VALUE!</v>
      </c>
    </row>
    <row r="1417" spans="1:13" ht="15.75" customHeight="1" x14ac:dyDescent="0.25">
      <c r="A1417" s="1">
        <v>785</v>
      </c>
      <c r="B1417" s="2">
        <v>786</v>
      </c>
      <c r="C1417" s="2" t="s">
        <v>2173</v>
      </c>
      <c r="D1417" s="2">
        <v>0.15848967611680309</v>
      </c>
      <c r="E1417" s="2">
        <v>0.2270540562810334</v>
      </c>
      <c r="F1417" s="2">
        <v>0.61707988980716255</v>
      </c>
      <c r="G1417" s="2">
        <v>0.1184573002754821</v>
      </c>
      <c r="H1417" s="2">
        <v>0.11570247933884301</v>
      </c>
      <c r="I1417" s="2">
        <v>0.25895316804407709</v>
      </c>
      <c r="J1417" s="2">
        <v>3.6008202032474353E-2</v>
      </c>
      <c r="K1417" s="2">
        <v>39741.899999999761</v>
      </c>
      <c r="L1417" s="2" t="s">
        <v>8336</v>
      </c>
      <c r="M1417" s="3" t="str">
        <f ca="1">IFERROR(__xludf.DUMMYFUNCTION("REGEXREPLACE(F787,""\D"", """")
"),"#VALUE!")</f>
        <v>#VALUE!</v>
      </c>
    </row>
    <row r="1418" spans="1:13" ht="15.75" customHeight="1" x14ac:dyDescent="0.25">
      <c r="A1418" s="1">
        <v>786</v>
      </c>
      <c r="B1418" s="2">
        <v>787</v>
      </c>
      <c r="C1418" s="2" t="s">
        <v>2176</v>
      </c>
      <c r="D1418" s="2">
        <v>0.16348460597912259</v>
      </c>
      <c r="E1418" s="2">
        <v>0.15050376138484961</v>
      </c>
      <c r="F1418" s="2">
        <v>0.57880434782608692</v>
      </c>
      <c r="G1418" s="2">
        <v>0.108695652173913</v>
      </c>
      <c r="H1418" s="2">
        <v>0.14673913043478259</v>
      </c>
      <c r="I1418" s="2">
        <v>0.28804347826086962</v>
      </c>
      <c r="J1418" s="2">
        <v>4.0208534378657831E-2</v>
      </c>
      <c r="K1418" s="2">
        <v>41021.599999999722</v>
      </c>
      <c r="L1418" s="2" t="s">
        <v>8337</v>
      </c>
      <c r="M1418" s="3" t="str">
        <f ca="1">IFERROR(__xludf.DUMMYFUNCTION("REGEXREPLACE(F788,""\D"", """")
"),"#VALUE!")</f>
        <v>#VALUE!</v>
      </c>
    </row>
    <row r="1419" spans="1:13" ht="15.75" customHeight="1" x14ac:dyDescent="0.25">
      <c r="A1419" s="1">
        <v>787</v>
      </c>
      <c r="B1419" s="2">
        <v>788</v>
      </c>
      <c r="C1419" s="2" t="s">
        <v>2179</v>
      </c>
      <c r="D1419" s="2">
        <v>0.16928929166303841</v>
      </c>
      <c r="E1419" s="2">
        <v>0.62482453524882808</v>
      </c>
      <c r="F1419" s="2">
        <v>0.52895752895752901</v>
      </c>
      <c r="G1419" s="2">
        <v>6.1776061776061778E-2</v>
      </c>
      <c r="H1419" s="2">
        <v>5.019305019305019E-2</v>
      </c>
      <c r="I1419" s="2">
        <v>0.1467181467181467</v>
      </c>
      <c r="J1419" s="2">
        <v>1.6886253742547909E-2</v>
      </c>
      <c r="K1419" s="2">
        <v>27479.199999999979</v>
      </c>
      <c r="L1419" s="2" t="s">
        <v>8338</v>
      </c>
      <c r="M1419" s="3" t="str">
        <f ca="1">IFERROR(__xludf.DUMMYFUNCTION("REGEXREPLACE(F789,""\D"", """")
"),"#VALUE!")</f>
        <v>#VALUE!</v>
      </c>
    </row>
    <row r="1420" spans="1:13" ht="15.75" customHeight="1" x14ac:dyDescent="0.25">
      <c r="A1420" s="1">
        <v>788</v>
      </c>
      <c r="B1420" s="2">
        <v>789</v>
      </c>
      <c r="C1420" s="2" t="s">
        <v>2181</v>
      </c>
      <c r="D1420" s="2">
        <v>0.14383854567331211</v>
      </c>
      <c r="E1420" s="2">
        <v>0.18849142254260909</v>
      </c>
      <c r="F1420" s="2">
        <v>0.57758620689655171</v>
      </c>
      <c r="G1420" s="2">
        <v>0.1206896551724138</v>
      </c>
      <c r="H1420" s="2">
        <v>0.1120689655172414</v>
      </c>
      <c r="I1420" s="2">
        <v>0.26724137931034481</v>
      </c>
      <c r="J1420" s="2">
        <v>3.0234800699194962E-2</v>
      </c>
      <c r="K1420" s="2">
        <v>13193.20000000003</v>
      </c>
      <c r="L1420" s="2" t="s">
        <v>8339</v>
      </c>
      <c r="M1420" s="3" t="str">
        <f ca="1">IFERROR(__xludf.DUMMYFUNCTION("REGEXREPLACE(F790,""\D"", """")
"),"#VALUE!")</f>
        <v>#VALUE!</v>
      </c>
    </row>
    <row r="1421" spans="1:13" ht="15.75" customHeight="1" x14ac:dyDescent="0.25">
      <c r="A1421" s="1">
        <v>789</v>
      </c>
      <c r="B1421" s="2">
        <v>790</v>
      </c>
      <c r="C1421" s="2" t="s">
        <v>2183</v>
      </c>
      <c r="D1421" s="2">
        <v>0.14364917729877419</v>
      </c>
      <c r="E1421" s="2">
        <v>0.28026021241281462</v>
      </c>
      <c r="F1421" s="2">
        <v>0.5513196480938416</v>
      </c>
      <c r="G1421" s="2">
        <v>0.11143695014662761</v>
      </c>
      <c r="H1421" s="2">
        <v>0.1231671554252199</v>
      </c>
      <c r="I1421" s="2">
        <v>0.25513196480938422</v>
      </c>
      <c r="J1421" s="2">
        <v>3.2598112056239442E-2</v>
      </c>
      <c r="K1421" s="2">
        <v>39374.39999999979</v>
      </c>
      <c r="L1421" s="2" t="s">
        <v>8340</v>
      </c>
      <c r="M1421" s="3" t="str">
        <f ca="1">IFERROR(__xludf.DUMMYFUNCTION("REGEXREPLACE(F791,""\D"", """")
"),"#VALUE!")</f>
        <v>#VALUE!</v>
      </c>
    </row>
    <row r="1422" spans="1:13" ht="15.75" customHeight="1" x14ac:dyDescent="0.25">
      <c r="A1422" s="1">
        <v>790</v>
      </c>
      <c r="B1422" s="2">
        <v>791</v>
      </c>
      <c r="C1422" s="2" t="s">
        <v>2185</v>
      </c>
      <c r="D1422" s="2">
        <v>0.19258683493936679</v>
      </c>
      <c r="E1422" s="2">
        <v>0.1786220647395603</v>
      </c>
      <c r="F1422" s="2">
        <v>0.5133928571428571</v>
      </c>
      <c r="G1422" s="2">
        <v>0.1116071428571429</v>
      </c>
      <c r="H1422" s="2">
        <v>0.15625</v>
      </c>
      <c r="I1422" s="2">
        <v>0.2857142857142857</v>
      </c>
      <c r="J1422" s="2">
        <v>4.8760313883569287E-2</v>
      </c>
      <c r="K1422" s="2">
        <v>26215</v>
      </c>
      <c r="L1422" s="2" t="s">
        <v>8341</v>
      </c>
      <c r="M1422" s="3" t="str">
        <f ca="1">IFERROR(__xludf.DUMMYFUNCTION("REGEXREPLACE(F792,""\D"", """")
"),"#VALUE!")</f>
        <v>#VALUE!</v>
      </c>
    </row>
    <row r="1423" spans="1:13" ht="15.75" customHeight="1" x14ac:dyDescent="0.25">
      <c r="A1423" s="1">
        <v>794</v>
      </c>
      <c r="B1423" s="2">
        <v>795</v>
      </c>
      <c r="C1423" s="2" t="s">
        <v>2197</v>
      </c>
      <c r="D1423" s="2">
        <v>0.18436016190011581</v>
      </c>
      <c r="E1423" s="2">
        <v>0.1975800260565504</v>
      </c>
      <c r="F1423" s="2">
        <v>0.65131578947368418</v>
      </c>
      <c r="G1423" s="2">
        <v>0.1118421052631579</v>
      </c>
      <c r="H1423" s="2">
        <v>0.2105263157894737</v>
      </c>
      <c r="I1423" s="2">
        <v>0.33552631578947367</v>
      </c>
      <c r="J1423" s="2">
        <v>5.3281911710771783E-2</v>
      </c>
      <c r="K1423" s="2">
        <v>17022.30000000001</v>
      </c>
      <c r="L1423" s="2" t="s">
        <v>8345</v>
      </c>
      <c r="M1423" s="3" t="str">
        <f ca="1">IFERROR(__xludf.DUMMYFUNCTION("REGEXREPLACE(F796,""\D"", """")
"),"#VALUE!")</f>
        <v>#VALUE!</v>
      </c>
    </row>
    <row r="1424" spans="1:13" ht="15.75" customHeight="1" x14ac:dyDescent="0.25">
      <c r="A1424" s="1">
        <v>795</v>
      </c>
      <c r="B1424" s="2">
        <v>796</v>
      </c>
      <c r="C1424" s="2" t="s">
        <v>2200</v>
      </c>
      <c r="D1424" s="2">
        <v>0.24662763608654081</v>
      </c>
      <c r="E1424" s="2">
        <v>0.51230877493244431</v>
      </c>
      <c r="F1424" s="2">
        <v>0.5058139534883721</v>
      </c>
      <c r="G1424" s="2">
        <v>0.12790697674418611</v>
      </c>
      <c r="H1424" s="2">
        <v>4.6511627906976737E-2</v>
      </c>
      <c r="I1424" s="2">
        <v>0.20930232558139539</v>
      </c>
      <c r="J1424" s="2">
        <v>3.5952192524191767E-2</v>
      </c>
      <c r="K1424" s="2">
        <v>19099.90000000002</v>
      </c>
      <c r="L1424" s="2" t="s">
        <v>8346</v>
      </c>
      <c r="M1424" s="3" t="str">
        <f ca="1">IFERROR(__xludf.DUMMYFUNCTION("REGEXREPLACE(F797,""\D"", """")
"),"#VALUE!")</f>
        <v>#VALUE!</v>
      </c>
    </row>
    <row r="1425" spans="1:13" ht="15.75" customHeight="1" x14ac:dyDescent="0.25">
      <c r="A1425" s="1">
        <v>796</v>
      </c>
      <c r="B1425" s="2">
        <v>797</v>
      </c>
      <c r="C1425" s="2" t="s">
        <v>2202</v>
      </c>
      <c r="D1425" s="2">
        <v>0.12575690696894479</v>
      </c>
      <c r="E1425" s="2">
        <v>0.53432476215501279</v>
      </c>
      <c r="F1425" s="2">
        <v>0.43902439024390238</v>
      </c>
      <c r="G1425" s="2">
        <v>0.1024390243902439</v>
      </c>
      <c r="H1425" s="2">
        <v>6.8292682926829273E-2</v>
      </c>
      <c r="I1425" s="2">
        <v>0.18536585365853661</v>
      </c>
      <c r="J1425" s="2">
        <v>1.94350504160626E-2</v>
      </c>
      <c r="K1425" s="2">
        <v>24447.900000000031</v>
      </c>
      <c r="L1425" s="2" t="s">
        <v>8347</v>
      </c>
      <c r="M1425" s="3" t="str">
        <f ca="1">IFERROR(__xludf.DUMMYFUNCTION("REGEXREPLACE(F798,""\D"", """")
"),"#VALUE!")</f>
        <v>#VALUE!</v>
      </c>
    </row>
    <row r="1426" spans="1:13" ht="15.75" customHeight="1" x14ac:dyDescent="0.25">
      <c r="A1426" s="1">
        <v>797</v>
      </c>
      <c r="B1426" s="2">
        <v>798</v>
      </c>
      <c r="C1426" s="2" t="s">
        <v>2204</v>
      </c>
      <c r="D1426" s="2">
        <v>0.2284327884665413</v>
      </c>
      <c r="E1426" s="2">
        <v>0.49630664585923551</v>
      </c>
      <c r="F1426" s="2">
        <v>0.46204620462046198</v>
      </c>
      <c r="G1426" s="2">
        <v>7.9207920792079209E-2</v>
      </c>
      <c r="H1426" s="2">
        <v>3.9603960396039598E-2</v>
      </c>
      <c r="I1426" s="2">
        <v>0.16501650165016499</v>
      </c>
      <c r="J1426" s="2">
        <v>2.4149281507996421E-2</v>
      </c>
      <c r="K1426" s="2">
        <v>34338.499999999869</v>
      </c>
      <c r="L1426" s="2" t="s">
        <v>8348</v>
      </c>
      <c r="M1426" s="3" t="str">
        <f ca="1">IFERROR(__xludf.DUMMYFUNCTION("REGEXREPLACE(F799,""\D"", """")
"),"#VALUE!")</f>
        <v>#VALUE!</v>
      </c>
    </row>
    <row r="1427" spans="1:13" ht="15.75" customHeight="1" x14ac:dyDescent="0.25">
      <c r="A1427" s="1">
        <v>800</v>
      </c>
      <c r="B1427" s="2">
        <v>801</v>
      </c>
      <c r="C1427" s="2" t="s">
        <v>2212</v>
      </c>
      <c r="D1427" s="2">
        <v>0.1486891929225862</v>
      </c>
      <c r="E1427" s="2">
        <v>0.2168649172166178</v>
      </c>
      <c r="F1427" s="2">
        <v>0.55978260869565222</v>
      </c>
      <c r="G1427" s="2">
        <v>9.7826086956521743E-2</v>
      </c>
      <c r="H1427" s="2">
        <v>0.1494565217391304</v>
      </c>
      <c r="I1427" s="2">
        <v>0.28804347826086962</v>
      </c>
      <c r="J1427" s="2">
        <v>3.498819453806927E-2</v>
      </c>
      <c r="K1427" s="2">
        <v>42734.899999999718</v>
      </c>
      <c r="L1427" s="2" t="s">
        <v>8351</v>
      </c>
      <c r="M1427" s="3" t="str">
        <f ca="1">IFERROR(__xludf.DUMMYFUNCTION("REGEXREPLACE(F802,""\D"", """")
"),"#VALUE!")</f>
        <v>#VALUE!</v>
      </c>
    </row>
    <row r="1428" spans="1:13" ht="15.75" customHeight="1" x14ac:dyDescent="0.25">
      <c r="A1428" s="1">
        <v>802</v>
      </c>
      <c r="B1428" s="2">
        <v>803</v>
      </c>
      <c r="C1428" s="2" t="s">
        <v>2218</v>
      </c>
      <c r="D1428" s="2">
        <v>0.18388464539540761</v>
      </c>
      <c r="E1428" s="2">
        <v>0.84501729654624436</v>
      </c>
      <c r="F1428" s="2">
        <v>0.46635730858468682</v>
      </c>
      <c r="G1428" s="2">
        <v>4.1763341067285381E-2</v>
      </c>
      <c r="H1428" s="2">
        <v>3.248259860788863E-2</v>
      </c>
      <c r="I1428" s="2">
        <v>0.12529002320185609</v>
      </c>
      <c r="J1428" s="2">
        <v>1.2236636628016641E-2</v>
      </c>
      <c r="K1428" s="2">
        <v>45417.099999999627</v>
      </c>
      <c r="L1428" s="2" t="s">
        <v>8353</v>
      </c>
      <c r="M1428" s="3" t="str">
        <f ca="1">IFERROR(__xludf.DUMMYFUNCTION("REGEXREPLACE(F804,""\D"", """")
"),"#VALUE!")</f>
        <v>#VALUE!</v>
      </c>
    </row>
    <row r="1429" spans="1:13" ht="15.75" customHeight="1" x14ac:dyDescent="0.25">
      <c r="A1429" s="1">
        <v>803</v>
      </c>
      <c r="B1429" s="2">
        <v>804</v>
      </c>
      <c r="C1429" s="2" t="s">
        <v>2220</v>
      </c>
      <c r="D1429" s="2">
        <v>0.14531429400390319</v>
      </c>
      <c r="E1429" s="2">
        <v>0.20611256800832919</v>
      </c>
      <c r="F1429" s="2">
        <v>0.58029197080291972</v>
      </c>
      <c r="G1429" s="2">
        <v>9.4890510948905105E-2</v>
      </c>
      <c r="H1429" s="2">
        <v>0.1569343065693431</v>
      </c>
      <c r="I1429" s="2">
        <v>0.28467153284671531</v>
      </c>
      <c r="J1429" s="2">
        <v>3.4189902217305758E-2</v>
      </c>
      <c r="K1429" s="2">
        <v>30992.099999999929</v>
      </c>
      <c r="L1429" s="2" t="s">
        <v>8354</v>
      </c>
      <c r="M1429" s="3" t="str">
        <f ca="1">IFERROR(__xludf.DUMMYFUNCTION("REGEXREPLACE(F805,""\D"", """")
"),"#VALUE!")</f>
        <v>#VALUE!</v>
      </c>
    </row>
    <row r="1430" spans="1:13" ht="15.75" customHeight="1" x14ac:dyDescent="0.25">
      <c r="A1430" s="1">
        <v>804</v>
      </c>
      <c r="B1430" s="2">
        <v>805</v>
      </c>
      <c r="C1430" s="2" t="s">
        <v>2223</v>
      </c>
      <c r="D1430" s="2">
        <v>0.1575997269903473</v>
      </c>
      <c r="E1430" s="2">
        <v>0.1782802920289068</v>
      </c>
      <c r="F1430" s="2">
        <v>0.60535117056856191</v>
      </c>
      <c r="G1430" s="2">
        <v>0.13712374581939801</v>
      </c>
      <c r="H1430" s="2">
        <v>0.1237458193979933</v>
      </c>
      <c r="I1430" s="2">
        <v>0.29096989966555181</v>
      </c>
      <c r="J1430" s="2">
        <v>3.9787001101215053E-2</v>
      </c>
      <c r="K1430" s="2">
        <v>35536.399999999878</v>
      </c>
      <c r="L1430" s="2" t="s">
        <v>8355</v>
      </c>
      <c r="M1430" s="3" t="str">
        <f ca="1">IFERROR(__xludf.DUMMYFUNCTION("REGEXREPLACE(F806,""\D"", """")
"),"#VALUE!")</f>
        <v>#VALUE!</v>
      </c>
    </row>
    <row r="1431" spans="1:13" ht="15.75" customHeight="1" x14ac:dyDescent="0.25">
      <c r="A1431" s="1">
        <v>805</v>
      </c>
      <c r="B1431" s="2">
        <v>806</v>
      </c>
      <c r="C1431" s="2" t="s">
        <v>2226</v>
      </c>
      <c r="D1431" s="2">
        <v>0.20092187706746389</v>
      </c>
      <c r="E1431" s="2">
        <v>0.16350945411541951</v>
      </c>
      <c r="F1431" s="2">
        <v>0.59861591695501726</v>
      </c>
      <c r="G1431" s="2">
        <v>0.11072664359861591</v>
      </c>
      <c r="H1431" s="2">
        <v>0.13840830449826991</v>
      </c>
      <c r="I1431" s="2">
        <v>0.2837370242214533</v>
      </c>
      <c r="J1431" s="2">
        <v>4.8034061308347642E-2</v>
      </c>
      <c r="K1431" s="2">
        <v>34453.099999999889</v>
      </c>
      <c r="L1431" s="2" t="s">
        <v>8356</v>
      </c>
      <c r="M1431" s="3" t="str">
        <f ca="1">IFERROR(__xludf.DUMMYFUNCTION("REGEXREPLACE(F807,""\D"", """")
"),"#VALUE!")</f>
        <v>#VALUE!</v>
      </c>
    </row>
    <row r="1432" spans="1:13" ht="15.75" customHeight="1" x14ac:dyDescent="0.25">
      <c r="A1432" s="1">
        <v>806</v>
      </c>
      <c r="B1432" s="2">
        <v>807</v>
      </c>
      <c r="C1432" s="2" t="s">
        <v>2229</v>
      </c>
      <c r="D1432" s="2">
        <v>0.1303665036628725</v>
      </c>
      <c r="E1432" s="2">
        <v>0.220285134822436</v>
      </c>
      <c r="F1432" s="2">
        <v>0.5864197530864198</v>
      </c>
      <c r="G1432" s="2">
        <v>9.6707818930041156E-2</v>
      </c>
      <c r="H1432" s="2">
        <v>0.13374485596707819</v>
      </c>
      <c r="I1432" s="2">
        <v>0.26748971193415638</v>
      </c>
      <c r="J1432" s="2">
        <v>2.900797933783008E-2</v>
      </c>
      <c r="K1432" s="2">
        <v>54862.199999999473</v>
      </c>
      <c r="L1432" s="2" t="s">
        <v>8357</v>
      </c>
      <c r="M1432" s="3" t="str">
        <f ca="1">IFERROR(__xludf.DUMMYFUNCTION("REGEXREPLACE(F808,""\D"", """")
"),"#VALUE!")</f>
        <v>#VALUE!</v>
      </c>
    </row>
    <row r="1433" spans="1:13" ht="15.75" customHeight="1" x14ac:dyDescent="0.25">
      <c r="A1433" s="1">
        <v>808</v>
      </c>
      <c r="B1433" s="2">
        <v>809</v>
      </c>
      <c r="C1433" s="2" t="s">
        <v>2235</v>
      </c>
      <c r="D1433" s="2">
        <v>0.29552892739363118</v>
      </c>
      <c r="E1433" s="2">
        <v>0.578367219888967</v>
      </c>
      <c r="F1433" s="2">
        <v>0.50588235294117645</v>
      </c>
      <c r="G1433" s="2">
        <v>4.7058823529411757E-2</v>
      </c>
      <c r="H1433" s="2">
        <v>7.0588235294117646E-2</v>
      </c>
      <c r="I1433" s="2">
        <v>0.14117647058823529</v>
      </c>
      <c r="J1433" s="2">
        <v>2.3456105023708831E-2</v>
      </c>
      <c r="K1433" s="2">
        <v>9201.3000000000138</v>
      </c>
      <c r="L1433" s="2" t="s">
        <v>8359</v>
      </c>
      <c r="M1433" s="3" t="str">
        <f ca="1">IFERROR(__xludf.DUMMYFUNCTION("REGEXREPLACE(F810,""\D"", """")
"),"#VALUE!")</f>
        <v>#VALUE!</v>
      </c>
    </row>
    <row r="1434" spans="1:13" ht="15.75" customHeight="1" x14ac:dyDescent="0.25">
      <c r="A1434" s="1">
        <v>809</v>
      </c>
      <c r="B1434" s="2">
        <v>810</v>
      </c>
      <c r="C1434" s="2" t="s">
        <v>2237</v>
      </c>
      <c r="D1434" s="2">
        <v>0.1861392969096691</v>
      </c>
      <c r="E1434" s="2">
        <v>0.19711743944810881</v>
      </c>
      <c r="F1434" s="2">
        <v>0.572972972972973</v>
      </c>
      <c r="G1434" s="2">
        <v>0.13513513513513509</v>
      </c>
      <c r="H1434" s="2">
        <v>0.15135135135135139</v>
      </c>
      <c r="I1434" s="2">
        <v>0.35135135135135143</v>
      </c>
      <c r="J1434" s="2">
        <v>5.0899904110675832E-2</v>
      </c>
      <c r="K1434" s="2">
        <v>21573.200000000012</v>
      </c>
      <c r="L1434" s="2" t="s">
        <v>8360</v>
      </c>
      <c r="M1434" s="3" t="str">
        <f ca="1">IFERROR(__xludf.DUMMYFUNCTION("REGEXREPLACE(F811,""\D"", """")
"),"#VALUE!")</f>
        <v>#VALUE!</v>
      </c>
    </row>
    <row r="1435" spans="1:13" ht="15.75" customHeight="1" x14ac:dyDescent="0.25">
      <c r="A1435" s="1">
        <v>810</v>
      </c>
      <c r="B1435" s="2">
        <v>811</v>
      </c>
      <c r="C1435" s="2" t="s">
        <v>2240</v>
      </c>
      <c r="D1435" s="2">
        <v>0.1577365291666967</v>
      </c>
      <c r="E1435" s="2">
        <v>0.13575525457592449</v>
      </c>
      <c r="F1435" s="2">
        <v>0.62427745664739887</v>
      </c>
      <c r="G1435" s="2">
        <v>0.12716763005780349</v>
      </c>
      <c r="H1435" s="2">
        <v>0.17341040462427751</v>
      </c>
      <c r="I1435" s="2">
        <v>0.31791907514450868</v>
      </c>
      <c r="J1435" s="2">
        <v>4.4675101640967323E-2</v>
      </c>
      <c r="K1435" s="2">
        <v>19997.30000000001</v>
      </c>
      <c r="L1435" s="2" t="s">
        <v>8361</v>
      </c>
      <c r="M1435" s="3" t="str">
        <f ca="1">IFERROR(__xludf.DUMMYFUNCTION("REGEXREPLACE(F812,""\D"", """")
"),"#VALUE!")</f>
        <v>#VALUE!</v>
      </c>
    </row>
    <row r="1436" spans="1:13" ht="15.75" customHeight="1" x14ac:dyDescent="0.25">
      <c r="A1436" s="1">
        <v>811</v>
      </c>
      <c r="B1436" s="2">
        <v>812</v>
      </c>
      <c r="C1436" s="2" t="s">
        <v>2242</v>
      </c>
      <c r="D1436" s="2">
        <v>0.1993932901738949</v>
      </c>
      <c r="E1436" s="2">
        <v>0.27457453960483991</v>
      </c>
      <c r="F1436" s="2">
        <v>0.55254237288135588</v>
      </c>
      <c r="G1436" s="2">
        <v>0.10169491525423729</v>
      </c>
      <c r="H1436" s="2">
        <v>0.12203389830508481</v>
      </c>
      <c r="I1436" s="2">
        <v>0.2406779661016949</v>
      </c>
      <c r="J1436" s="2">
        <v>4.2701100853133001E-2</v>
      </c>
      <c r="K1436" s="2">
        <v>33091.799999999872</v>
      </c>
      <c r="L1436" s="2" t="s">
        <v>8362</v>
      </c>
      <c r="M1436" s="3" t="str">
        <f ca="1">IFERROR(__xludf.DUMMYFUNCTION("REGEXREPLACE(F813,""\D"", """")
"),"#VALUE!")</f>
        <v>#VALUE!</v>
      </c>
    </row>
    <row r="1437" spans="1:13" ht="15.75" customHeight="1" x14ac:dyDescent="0.25">
      <c r="A1437" s="1">
        <v>814</v>
      </c>
      <c r="B1437" s="2">
        <v>815</v>
      </c>
      <c r="C1437" s="2" t="s">
        <v>2253</v>
      </c>
      <c r="D1437" s="2">
        <v>0.14756864878649981</v>
      </c>
      <c r="E1437" s="2">
        <v>0.15951075748065779</v>
      </c>
      <c r="F1437" s="2">
        <v>0.61168708765315738</v>
      </c>
      <c r="G1437" s="2">
        <v>9.8963242224316683E-2</v>
      </c>
      <c r="H1437" s="2">
        <v>0.15834118755890669</v>
      </c>
      <c r="I1437" s="2">
        <v>0.30254476908576822</v>
      </c>
      <c r="J1437" s="2">
        <v>3.6619401131281058E-2</v>
      </c>
      <c r="K1437" s="2">
        <v>117355.9000000009</v>
      </c>
      <c r="L1437" s="2" t="s">
        <v>8365</v>
      </c>
      <c r="M1437" s="3" t="str">
        <f ca="1">IFERROR(__xludf.DUMMYFUNCTION("REGEXREPLACE(F816,""\D"", """")
"),"#VALUE!")</f>
        <v>#VALUE!</v>
      </c>
    </row>
    <row r="1438" spans="1:13" ht="15.75" customHeight="1" x14ac:dyDescent="0.25">
      <c r="A1438" s="1">
        <v>815</v>
      </c>
      <c r="B1438" s="2">
        <v>816</v>
      </c>
      <c r="C1438" s="2" t="s">
        <v>2256</v>
      </c>
      <c r="D1438" s="2">
        <v>0.15256153982337869</v>
      </c>
      <c r="E1438" s="2">
        <v>0.28024340482385501</v>
      </c>
      <c r="F1438" s="2">
        <v>0.5968992248062015</v>
      </c>
      <c r="G1438" s="2">
        <v>8.9147286821705432E-2</v>
      </c>
      <c r="H1438" s="2">
        <v>0.124031007751938</v>
      </c>
      <c r="I1438" s="2">
        <v>0.2558139534883721</v>
      </c>
      <c r="J1438" s="2">
        <v>3.0593810729379622E-2</v>
      </c>
      <c r="K1438" s="2">
        <v>28394.799999999948</v>
      </c>
      <c r="L1438" s="2" t="s">
        <v>8366</v>
      </c>
      <c r="M1438" s="3" t="str">
        <f ca="1">IFERROR(__xludf.DUMMYFUNCTION("REGEXREPLACE(F817,""\D"", """")
"),"#VALUE!")</f>
        <v>#VALUE!</v>
      </c>
    </row>
    <row r="1439" spans="1:13" ht="15.75" customHeight="1" x14ac:dyDescent="0.25">
      <c r="A1439" s="1">
        <v>817</v>
      </c>
      <c r="B1439" s="2">
        <v>818</v>
      </c>
      <c r="C1439" s="2" t="s">
        <v>2261</v>
      </c>
      <c r="D1439" s="2">
        <v>0.1433514034369312</v>
      </c>
      <c r="E1439" s="2">
        <v>0.18344960913878131</v>
      </c>
      <c r="F1439" s="2">
        <v>0.61722488038277512</v>
      </c>
      <c r="G1439" s="2">
        <v>0.11483253588516749</v>
      </c>
      <c r="H1439" s="2">
        <v>0.14832535885167461</v>
      </c>
      <c r="I1439" s="2">
        <v>0.31100478468899517</v>
      </c>
      <c r="J1439" s="2">
        <v>3.5743101956868639E-2</v>
      </c>
      <c r="K1439" s="2">
        <v>23169.099999999991</v>
      </c>
      <c r="L1439" s="2" t="s">
        <v>8368</v>
      </c>
      <c r="M1439" s="3" t="str">
        <f ca="1">IFERROR(__xludf.DUMMYFUNCTION("REGEXREPLACE(F819,""\D"", """")
"),"#VALUE!")</f>
        <v>#VALUE!</v>
      </c>
    </row>
    <row r="1440" spans="1:13" ht="15.75" customHeight="1" x14ac:dyDescent="0.25">
      <c r="A1440" s="1">
        <v>818</v>
      </c>
      <c r="B1440" s="2">
        <v>819</v>
      </c>
      <c r="C1440" s="2" t="s">
        <v>2263</v>
      </c>
      <c r="D1440" s="2">
        <v>0.13114277661712939</v>
      </c>
      <c r="E1440" s="2">
        <v>0.1204931228998614</v>
      </c>
      <c r="F1440" s="2">
        <v>0.59624413145539901</v>
      </c>
      <c r="G1440" s="2">
        <v>0.1220657276995305</v>
      </c>
      <c r="H1440" s="2">
        <v>0.18779342723004691</v>
      </c>
      <c r="I1440" s="2">
        <v>0.34272300469483569</v>
      </c>
      <c r="J1440" s="2">
        <v>3.8151057771318032E-2</v>
      </c>
      <c r="K1440" s="2">
        <v>24905.399999999991</v>
      </c>
      <c r="L1440" s="2" t="s">
        <v>8369</v>
      </c>
      <c r="M1440" s="3" t="str">
        <f ca="1">IFERROR(__xludf.DUMMYFUNCTION("REGEXREPLACE(F820,""\D"", """")
"),"#VALUE!")</f>
        <v>#VALUE!</v>
      </c>
    </row>
    <row r="1441" spans="1:13" ht="15.75" customHeight="1" x14ac:dyDescent="0.25">
      <c r="A1441" s="1">
        <v>819</v>
      </c>
      <c r="B1441" s="2">
        <v>820</v>
      </c>
      <c r="C1441" s="2" t="s">
        <v>2265</v>
      </c>
      <c r="D1441" s="2">
        <v>0.16930146549353289</v>
      </c>
      <c r="E1441" s="2">
        <v>0.18354448952460181</v>
      </c>
      <c r="F1441" s="2">
        <v>0.6166666666666667</v>
      </c>
      <c r="G1441" s="2">
        <v>0.1066666666666667</v>
      </c>
      <c r="H1441" s="2">
        <v>0.1466666666666667</v>
      </c>
      <c r="I1441" s="2">
        <v>0.28000000000000003</v>
      </c>
      <c r="J1441" s="2">
        <v>4.0968642689984867E-2</v>
      </c>
      <c r="K1441" s="2">
        <v>34454.099999999868</v>
      </c>
      <c r="L1441" s="2" t="s">
        <v>8370</v>
      </c>
      <c r="M1441" s="3" t="str">
        <f ca="1">IFERROR(__xludf.DUMMYFUNCTION("REGEXREPLACE(F821,""\D"", """")
"),"#VALUE!")</f>
        <v>#VALUE!</v>
      </c>
    </row>
    <row r="1442" spans="1:13" ht="15.75" customHeight="1" x14ac:dyDescent="0.25">
      <c r="A1442" s="1">
        <v>821</v>
      </c>
      <c r="B1442" s="2">
        <v>822</v>
      </c>
      <c r="C1442" s="2" t="s">
        <v>2271</v>
      </c>
      <c r="D1442" s="2">
        <v>0.21804888124139959</v>
      </c>
      <c r="E1442" s="2">
        <v>9.5556338552149123E-2</v>
      </c>
      <c r="F1442" s="2">
        <v>0.58715596330275233</v>
      </c>
      <c r="G1442" s="2">
        <v>0.1284403669724771</v>
      </c>
      <c r="H1442" s="2">
        <v>0.20183486238532111</v>
      </c>
      <c r="I1442" s="2">
        <v>0.3577981651376147</v>
      </c>
      <c r="J1442" s="2">
        <v>6.5327256979860568E-2</v>
      </c>
      <c r="K1442" s="2">
        <v>12523.600000000029</v>
      </c>
      <c r="L1442" s="2" t="s">
        <v>8372</v>
      </c>
      <c r="M1442" s="3" t="str">
        <f ca="1">IFERROR(__xludf.DUMMYFUNCTION("REGEXREPLACE(F823,""\D"", """")
"),"#VALUE!")</f>
        <v>#VALUE!</v>
      </c>
    </row>
    <row r="1443" spans="1:13" ht="15.75" customHeight="1" x14ac:dyDescent="0.25">
      <c r="A1443" s="1">
        <v>822</v>
      </c>
      <c r="B1443" s="2">
        <v>823</v>
      </c>
      <c r="C1443" s="2" t="s">
        <v>2273</v>
      </c>
      <c r="D1443" s="2">
        <v>0.16557168676136341</v>
      </c>
      <c r="E1443" s="2">
        <v>0.16020250235020411</v>
      </c>
      <c r="F1443" s="2">
        <v>0.55789473684210522</v>
      </c>
      <c r="G1443" s="2">
        <v>0.15789473684210531</v>
      </c>
      <c r="H1443" s="2">
        <v>0.12631578947368419</v>
      </c>
      <c r="I1443" s="2">
        <v>0.32631578947368423</v>
      </c>
      <c r="J1443" s="2">
        <v>4.2565650748219733E-2</v>
      </c>
      <c r="K1443" s="2">
        <v>11044.800000000019</v>
      </c>
      <c r="L1443" s="2" t="s">
        <v>8373</v>
      </c>
      <c r="M1443" s="3" t="str">
        <f ca="1">IFERROR(__xludf.DUMMYFUNCTION("REGEXREPLACE(F824,""\D"", """")
"),"#VALUE!")</f>
        <v>#VALUE!</v>
      </c>
    </row>
    <row r="1444" spans="1:13" ht="15.75" customHeight="1" x14ac:dyDescent="0.25">
      <c r="A1444" s="1">
        <v>823</v>
      </c>
      <c r="B1444" s="2">
        <v>824</v>
      </c>
      <c r="C1444" s="2" t="s">
        <v>2275</v>
      </c>
      <c r="D1444" s="2">
        <v>0.2000426812359459</v>
      </c>
      <c r="E1444" s="2">
        <v>0.17558136471384031</v>
      </c>
      <c r="F1444" s="2">
        <v>0.54035087719298247</v>
      </c>
      <c r="G1444" s="2">
        <v>0.10175438596491231</v>
      </c>
      <c r="H1444" s="2">
        <v>0.15789473684210531</v>
      </c>
      <c r="I1444" s="2">
        <v>0.28771929824561399</v>
      </c>
      <c r="J1444" s="2">
        <v>4.8994409238443122E-2</v>
      </c>
      <c r="K1444" s="2">
        <v>32869.999999999913</v>
      </c>
      <c r="L1444" s="2" t="s">
        <v>8374</v>
      </c>
      <c r="M1444" s="3" t="str">
        <f ca="1">IFERROR(__xludf.DUMMYFUNCTION("REGEXREPLACE(F825,""\D"", """")
"),"#VALUE!")</f>
        <v>#VALUE!</v>
      </c>
    </row>
    <row r="1445" spans="1:13" ht="15.75" customHeight="1" x14ac:dyDescent="0.25">
      <c r="A1445" s="1">
        <v>827</v>
      </c>
      <c r="B1445" s="2">
        <v>828</v>
      </c>
      <c r="C1445" s="2" t="s">
        <v>2288</v>
      </c>
      <c r="D1445" s="2">
        <v>0.27440643534053</v>
      </c>
      <c r="E1445" s="2">
        <v>0.1308148888312721</v>
      </c>
      <c r="F1445" s="2">
        <v>0.6310679611650486</v>
      </c>
      <c r="G1445" s="2">
        <v>0.1844660194174757</v>
      </c>
      <c r="H1445" s="2">
        <v>0.12621359223300971</v>
      </c>
      <c r="I1445" s="2">
        <v>0.3300970873786408</v>
      </c>
      <c r="J1445" s="2">
        <v>7.7355435841567913E-2</v>
      </c>
      <c r="K1445" s="2">
        <v>11560.40000000002</v>
      </c>
      <c r="L1445" s="2" t="s">
        <v>8378</v>
      </c>
      <c r="M1445" s="3" t="str">
        <f ca="1">IFERROR(__xludf.DUMMYFUNCTION("REGEXREPLACE(F829,""\D"", """")
"),"#VALUE!")</f>
        <v>#VALUE!</v>
      </c>
    </row>
    <row r="1446" spans="1:13" ht="15.75" customHeight="1" x14ac:dyDescent="0.25">
      <c r="A1446" s="1">
        <v>828</v>
      </c>
      <c r="B1446" s="2">
        <v>829</v>
      </c>
      <c r="C1446" s="2" t="s">
        <v>2290</v>
      </c>
      <c r="D1446" s="2">
        <v>0.13484665798463641</v>
      </c>
      <c r="E1446" s="2">
        <v>0.1846660006597263</v>
      </c>
      <c r="F1446" s="2">
        <v>0.6</v>
      </c>
      <c r="G1446" s="2">
        <v>0.15652173913043479</v>
      </c>
      <c r="H1446" s="2">
        <v>0.17391304347826089</v>
      </c>
      <c r="I1446" s="2">
        <v>0.34782608695652167</v>
      </c>
      <c r="J1446" s="2">
        <v>4.1961385787526867E-2</v>
      </c>
      <c r="K1446" s="2">
        <v>13222.900000000031</v>
      </c>
      <c r="L1446" s="2" t="s">
        <v>8379</v>
      </c>
      <c r="M1446" s="3" t="str">
        <f ca="1">IFERROR(__xludf.DUMMYFUNCTION("REGEXREPLACE(F830,""\D"", """")
"),"#VALUE!")</f>
        <v>#VALUE!</v>
      </c>
    </row>
    <row r="1447" spans="1:13" ht="15.75" customHeight="1" x14ac:dyDescent="0.25">
      <c r="A1447" s="1">
        <v>829</v>
      </c>
      <c r="B1447" s="2">
        <v>830</v>
      </c>
      <c r="C1447" s="2" t="s">
        <v>2292</v>
      </c>
      <c r="D1447" s="2">
        <v>0.17743510049587691</v>
      </c>
      <c r="E1447" s="2">
        <v>0.1442181247624939</v>
      </c>
      <c r="F1447" s="2">
        <v>0.61980830670926512</v>
      </c>
      <c r="G1447" s="2">
        <v>0.1086261980830671</v>
      </c>
      <c r="H1447" s="2">
        <v>0.14696485623003189</v>
      </c>
      <c r="I1447" s="2">
        <v>0.28753993610223638</v>
      </c>
      <c r="J1447" s="2">
        <v>4.3450186934779728E-2</v>
      </c>
      <c r="K1447" s="2">
        <v>35337.899999999827</v>
      </c>
      <c r="L1447" s="2" t="s">
        <v>8380</v>
      </c>
      <c r="M1447" s="3" t="str">
        <f ca="1">IFERROR(__xludf.DUMMYFUNCTION("REGEXREPLACE(F831,""\D"", """")
"),"#VALUE!")</f>
        <v>#VALUE!</v>
      </c>
    </row>
    <row r="1448" spans="1:13" ht="15.75" customHeight="1" x14ac:dyDescent="0.25">
      <c r="A1448" s="1">
        <v>831</v>
      </c>
      <c r="B1448" s="2">
        <v>832</v>
      </c>
      <c r="C1448" s="2" t="s">
        <v>2298</v>
      </c>
      <c r="D1448" s="2">
        <v>0.1594947784417918</v>
      </c>
      <c r="E1448" s="2">
        <v>0.26682612970047681</v>
      </c>
      <c r="F1448" s="2">
        <v>0.58673469387755106</v>
      </c>
      <c r="G1448" s="2">
        <v>9.6938775510204078E-2</v>
      </c>
      <c r="H1448" s="2">
        <v>0.14285714285714279</v>
      </c>
      <c r="I1448" s="2">
        <v>0.26530612244897961</v>
      </c>
      <c r="J1448" s="2">
        <v>3.551629891516634E-2</v>
      </c>
      <c r="K1448" s="2">
        <v>22548.500000000011</v>
      </c>
      <c r="L1448" s="2" t="s">
        <v>8382</v>
      </c>
      <c r="M1448" s="3" t="str">
        <f ca="1">IFERROR(__xludf.DUMMYFUNCTION("REGEXREPLACE(F833,""\D"", """")
"),"#VALUE!")</f>
        <v>#VALUE!</v>
      </c>
    </row>
    <row r="1449" spans="1:13" ht="15.75" customHeight="1" x14ac:dyDescent="0.25">
      <c r="A1449" s="1">
        <v>832</v>
      </c>
      <c r="B1449" s="2">
        <v>833</v>
      </c>
      <c r="C1449" s="2" t="s">
        <v>2300</v>
      </c>
      <c r="D1449" s="2">
        <v>0.1387239668572279</v>
      </c>
      <c r="E1449" s="2">
        <v>0.55149740718225548</v>
      </c>
      <c r="F1449" s="2">
        <v>0.47085201793721981</v>
      </c>
      <c r="G1449" s="2">
        <v>8.0717488789237665E-2</v>
      </c>
      <c r="H1449" s="2">
        <v>7.1748878923766815E-2</v>
      </c>
      <c r="I1449" s="2">
        <v>0.17040358744394621</v>
      </c>
      <c r="J1449" s="2">
        <v>1.931286053002039E-2</v>
      </c>
      <c r="K1449" s="2">
        <v>25345</v>
      </c>
      <c r="L1449" s="2" t="s">
        <v>8383</v>
      </c>
      <c r="M1449" s="3" t="str">
        <f ca="1">IFERROR(__xludf.DUMMYFUNCTION("REGEXREPLACE(F834,""\D"", """")
"),"#VALUE!")</f>
        <v>#VALUE!</v>
      </c>
    </row>
    <row r="1450" spans="1:13" ht="15.75" customHeight="1" x14ac:dyDescent="0.25">
      <c r="A1450" s="1">
        <v>833</v>
      </c>
      <c r="B1450" s="2">
        <v>834</v>
      </c>
      <c r="C1450" s="2" t="s">
        <v>2302</v>
      </c>
      <c r="D1450" s="2">
        <v>0.1499451938594703</v>
      </c>
      <c r="E1450" s="2">
        <v>0.1880565616604726</v>
      </c>
      <c r="F1450" s="2">
        <v>0.59756097560975607</v>
      </c>
      <c r="G1450" s="2">
        <v>9.1463414634146339E-2</v>
      </c>
      <c r="H1450" s="2">
        <v>0.13414634146341459</v>
      </c>
      <c r="I1450" s="2">
        <v>0.25</v>
      </c>
      <c r="J1450" s="2">
        <v>3.0898711027907401E-2</v>
      </c>
      <c r="K1450" s="2">
        <v>18024.000000000018</v>
      </c>
      <c r="L1450" s="2" t="s">
        <v>8384</v>
      </c>
      <c r="M1450" s="3" t="str">
        <f ca="1">IFERROR(__xludf.DUMMYFUNCTION("REGEXREPLACE(F835,""\D"", """")
"),"#VALUE!")</f>
        <v>#VALUE!</v>
      </c>
    </row>
    <row r="1451" spans="1:13" ht="15.75" customHeight="1" x14ac:dyDescent="0.25">
      <c r="A1451" s="1">
        <v>834</v>
      </c>
      <c r="B1451" s="2">
        <v>835</v>
      </c>
      <c r="C1451" s="2" t="s">
        <v>2305</v>
      </c>
      <c r="D1451" s="2">
        <v>0.17539075519000891</v>
      </c>
      <c r="E1451" s="2">
        <v>0.19549965009793149</v>
      </c>
      <c r="F1451" s="2">
        <v>0.55665024630541871</v>
      </c>
      <c r="G1451" s="2">
        <v>0.10837438423645319</v>
      </c>
      <c r="H1451" s="2">
        <v>0.15270935960591131</v>
      </c>
      <c r="I1451" s="2">
        <v>0.30541871921182268</v>
      </c>
      <c r="J1451" s="2">
        <v>4.4069157627769279E-2</v>
      </c>
      <c r="K1451" s="2">
        <v>48260.39999999963</v>
      </c>
      <c r="L1451" s="2" t="s">
        <v>8385</v>
      </c>
      <c r="M1451" s="3" t="str">
        <f ca="1">IFERROR(__xludf.DUMMYFUNCTION("REGEXREPLACE(F836,""\D"", """")
"),"#VALUE!")</f>
        <v>#VALUE!</v>
      </c>
    </row>
    <row r="1452" spans="1:13" ht="15.75" customHeight="1" x14ac:dyDescent="0.25">
      <c r="A1452" s="1">
        <v>835</v>
      </c>
      <c r="B1452" s="2">
        <v>836</v>
      </c>
      <c r="C1452" s="2" t="s">
        <v>2307</v>
      </c>
      <c r="D1452" s="2">
        <v>0.1755806266724817</v>
      </c>
      <c r="E1452" s="2">
        <v>0.22860549082471771</v>
      </c>
      <c r="F1452" s="2">
        <v>0.57640750670241292</v>
      </c>
      <c r="G1452" s="2">
        <v>0.12868632707774799</v>
      </c>
      <c r="H1452" s="2">
        <v>0.1099195710455764</v>
      </c>
      <c r="I1452" s="2">
        <v>0.26273458445040221</v>
      </c>
      <c r="J1452" s="2">
        <v>4.0592388975581782E-2</v>
      </c>
      <c r="K1452" s="2">
        <v>43479.999999999687</v>
      </c>
      <c r="L1452" s="2" t="s">
        <v>8386</v>
      </c>
      <c r="M1452" s="3" t="str">
        <f ca="1">IFERROR(__xludf.DUMMYFUNCTION("REGEXREPLACE(F837,""\D"", """")
"),"#VALUE!")</f>
        <v>#VALUE!</v>
      </c>
    </row>
    <row r="1453" spans="1:13" ht="15.75" customHeight="1" x14ac:dyDescent="0.25">
      <c r="A1453" s="1">
        <v>836</v>
      </c>
      <c r="B1453" s="2">
        <v>837</v>
      </c>
      <c r="C1453" s="2" t="s">
        <v>2310</v>
      </c>
      <c r="D1453" s="2">
        <v>0.17626923494492119</v>
      </c>
      <c r="E1453" s="2">
        <v>0.15299767943298351</v>
      </c>
      <c r="F1453" s="2">
        <v>0.59090909090909094</v>
      </c>
      <c r="G1453" s="2">
        <v>0.14049586776859499</v>
      </c>
      <c r="H1453" s="2">
        <v>0.128099173553719</v>
      </c>
      <c r="I1453" s="2">
        <v>0.2975206611570248</v>
      </c>
      <c r="J1453" s="2">
        <v>4.55559859509376E-2</v>
      </c>
      <c r="K1453" s="2">
        <v>28112.5</v>
      </c>
      <c r="L1453" s="2" t="s">
        <v>8387</v>
      </c>
      <c r="M1453" s="3" t="str">
        <f ca="1">IFERROR(__xludf.DUMMYFUNCTION("REGEXREPLACE(F838,""\D"", """")
"),"#VALUE!")</f>
        <v>#VALUE!</v>
      </c>
    </row>
    <row r="1454" spans="1:13" ht="15.75" customHeight="1" x14ac:dyDescent="0.25">
      <c r="A1454" s="1">
        <v>838</v>
      </c>
      <c r="B1454" s="2">
        <v>839</v>
      </c>
      <c r="C1454" s="2" t="s">
        <v>2315</v>
      </c>
      <c r="D1454" s="2">
        <v>0.14704644545748699</v>
      </c>
      <c r="E1454" s="2">
        <v>0.20568526150659591</v>
      </c>
      <c r="F1454" s="2">
        <v>0.6049107142857143</v>
      </c>
      <c r="G1454" s="2">
        <v>0.1138392857142857</v>
      </c>
      <c r="H1454" s="2">
        <v>0.1361607142857143</v>
      </c>
      <c r="I1454" s="2">
        <v>0.2767857142857143</v>
      </c>
      <c r="J1454" s="2">
        <v>3.5811906016903837E-2</v>
      </c>
      <c r="K1454" s="2">
        <v>49472.399999999579</v>
      </c>
      <c r="L1454" s="2" t="s">
        <v>8389</v>
      </c>
      <c r="M1454" s="3" t="str">
        <f ca="1">IFERROR(__xludf.DUMMYFUNCTION("REGEXREPLACE(F840,""\D"", """")
"),"#VALUE!")</f>
        <v>#VALUE!</v>
      </c>
    </row>
    <row r="1455" spans="1:13" ht="15.75" customHeight="1" x14ac:dyDescent="0.25">
      <c r="A1455" s="1">
        <v>839</v>
      </c>
      <c r="B1455" s="2">
        <v>840</v>
      </c>
      <c r="C1455" s="2" t="s">
        <v>2317</v>
      </c>
      <c r="D1455" s="2">
        <v>0.14125260062820449</v>
      </c>
      <c r="E1455" s="2">
        <v>0.17431107224885611</v>
      </c>
      <c r="F1455" s="2">
        <v>0.59150326797385622</v>
      </c>
      <c r="G1455" s="2">
        <v>0.14052287581699349</v>
      </c>
      <c r="H1455" s="2">
        <v>0.15686274509803921</v>
      </c>
      <c r="I1455" s="2">
        <v>0.31699346405228762</v>
      </c>
      <c r="J1455" s="2">
        <v>4.0896290955417469E-2</v>
      </c>
      <c r="K1455" s="2">
        <v>35732.999999999862</v>
      </c>
      <c r="L1455" s="2" t="s">
        <v>8390</v>
      </c>
      <c r="M1455" s="3" t="str">
        <f ca="1">IFERROR(__xludf.DUMMYFUNCTION("REGEXREPLACE(F841,""\D"", """")
"),"#VALUE!")</f>
        <v>#VALUE!</v>
      </c>
    </row>
    <row r="1456" spans="1:13" ht="15.75" customHeight="1" x14ac:dyDescent="0.25">
      <c r="A1456" s="1">
        <v>840</v>
      </c>
      <c r="B1456" s="2">
        <v>841</v>
      </c>
      <c r="C1456" s="2" t="s">
        <v>2319</v>
      </c>
      <c r="D1456" s="2">
        <v>0.1418237296950019</v>
      </c>
      <c r="E1456" s="2">
        <v>0.24159439510374811</v>
      </c>
      <c r="F1456" s="2">
        <v>0.61736334405144699</v>
      </c>
      <c r="G1456" s="2">
        <v>9.3247588424437297E-2</v>
      </c>
      <c r="H1456" s="2">
        <v>0.13826366559485531</v>
      </c>
      <c r="I1456" s="2">
        <v>0.25723472668810288</v>
      </c>
      <c r="J1456" s="2">
        <v>3.1103218943532539E-2</v>
      </c>
      <c r="K1456" s="2">
        <v>34199.099999999868</v>
      </c>
      <c r="L1456" s="2" t="s">
        <v>8391</v>
      </c>
      <c r="M1456" s="3" t="str">
        <f ca="1">IFERROR(__xludf.DUMMYFUNCTION("REGEXREPLACE(F842,""\D"", """")
"),"#VALUE!")</f>
        <v>#VALUE!</v>
      </c>
    </row>
    <row r="1457" spans="1:13" ht="15.75" customHeight="1" x14ac:dyDescent="0.25">
      <c r="A1457" s="1">
        <v>841</v>
      </c>
      <c r="B1457" s="2">
        <v>842</v>
      </c>
      <c r="C1457" s="2" t="s">
        <v>2322</v>
      </c>
      <c r="D1457" s="2">
        <v>0.1925025836363583</v>
      </c>
      <c r="E1457" s="2">
        <v>0.16868269215191109</v>
      </c>
      <c r="F1457" s="2">
        <v>0.53048780487804881</v>
      </c>
      <c r="G1457" s="2">
        <v>0.1402439024390244</v>
      </c>
      <c r="H1457" s="2">
        <v>0.1402439024390244</v>
      </c>
      <c r="I1457" s="2">
        <v>0.3048780487804878</v>
      </c>
      <c r="J1457" s="2">
        <v>5.3093335486045418E-2</v>
      </c>
      <c r="K1457" s="2">
        <v>58781.399999999463</v>
      </c>
      <c r="L1457" s="2" t="s">
        <v>8392</v>
      </c>
      <c r="M1457" s="3" t="str">
        <f ca="1">IFERROR(__xludf.DUMMYFUNCTION("REGEXREPLACE(F843,""\D"", """")
"),"#VALUE!")</f>
        <v>#VALUE!</v>
      </c>
    </row>
    <row r="1458" spans="1:13" ht="15.75" customHeight="1" x14ac:dyDescent="0.25">
      <c r="A1458" s="1">
        <v>842</v>
      </c>
      <c r="B1458" s="2">
        <v>843</v>
      </c>
      <c r="C1458" s="2" t="s">
        <v>2324</v>
      </c>
      <c r="D1458" s="2">
        <v>0.18096224834731869</v>
      </c>
      <c r="E1458" s="2">
        <v>0.16687917089148679</v>
      </c>
      <c r="F1458" s="2">
        <v>0.64021164021164023</v>
      </c>
      <c r="G1458" s="2">
        <v>0.1164021164021164</v>
      </c>
      <c r="H1458" s="2">
        <v>0.14285714285714279</v>
      </c>
      <c r="I1458" s="2">
        <v>0.32275132275132268</v>
      </c>
      <c r="J1458" s="2">
        <v>4.4325205234396738E-2</v>
      </c>
      <c r="K1458" s="2">
        <v>22100.100000000009</v>
      </c>
      <c r="L1458" s="2" t="s">
        <v>8393</v>
      </c>
      <c r="M1458" s="3" t="str">
        <f ca="1">IFERROR(__xludf.DUMMYFUNCTION("REGEXREPLACE(F844,""\D"", """")
"),"#VALUE!")</f>
        <v>#VALUE!</v>
      </c>
    </row>
    <row r="1459" spans="1:13" ht="15.75" customHeight="1" x14ac:dyDescent="0.25">
      <c r="A1459" s="1">
        <v>843</v>
      </c>
      <c r="B1459" s="2">
        <v>844</v>
      </c>
      <c r="C1459" s="2" t="s">
        <v>2326</v>
      </c>
      <c r="D1459" s="2">
        <v>0.24471349331955591</v>
      </c>
      <c r="E1459" s="2">
        <v>0.64311952793978411</v>
      </c>
      <c r="F1459" s="2">
        <v>0.48095238095238102</v>
      </c>
      <c r="G1459" s="2">
        <v>6.6666666666666666E-2</v>
      </c>
      <c r="H1459" s="2">
        <v>1.9047619047619049E-2</v>
      </c>
      <c r="I1459" s="2">
        <v>0.14285714285714279</v>
      </c>
      <c r="J1459" s="2">
        <v>1.6283372744394339E-2</v>
      </c>
      <c r="K1459" s="2">
        <v>22637.4</v>
      </c>
      <c r="L1459" s="2" t="s">
        <v>8394</v>
      </c>
      <c r="M1459" s="3" t="str">
        <f ca="1">IFERROR(__xludf.DUMMYFUNCTION("REGEXREPLACE(F845,""\D"", """")
"),"#VALUE!")</f>
        <v>#VALUE!</v>
      </c>
    </row>
    <row r="1460" spans="1:13" ht="15.75" customHeight="1" x14ac:dyDescent="0.25">
      <c r="A1460" s="1">
        <v>845</v>
      </c>
      <c r="B1460" s="2">
        <v>846</v>
      </c>
      <c r="C1460" s="2" t="s">
        <v>2331</v>
      </c>
      <c r="D1460" s="2">
        <v>0.16369414814694219</v>
      </c>
      <c r="E1460" s="2">
        <v>0.32650801986850703</v>
      </c>
      <c r="F1460" s="2">
        <v>0.58966565349544076</v>
      </c>
      <c r="G1460" s="2">
        <v>7.9027355623100301E-2</v>
      </c>
      <c r="H1460" s="2">
        <v>9.1185410334346503E-2</v>
      </c>
      <c r="I1460" s="2">
        <v>0.21580547112462009</v>
      </c>
      <c r="J1460" s="2">
        <v>2.6412078257100381E-2</v>
      </c>
      <c r="K1460" s="2">
        <v>35498.199999999822</v>
      </c>
      <c r="L1460" s="2" t="s">
        <v>8396</v>
      </c>
      <c r="M1460" s="3" t="str">
        <f ca="1">IFERROR(__xludf.DUMMYFUNCTION("REGEXREPLACE(F847,""\D"", """")
"),"#VALUE!")</f>
        <v>#VALUE!</v>
      </c>
    </row>
    <row r="1461" spans="1:13" ht="15.75" customHeight="1" x14ac:dyDescent="0.25">
      <c r="A1461" s="1">
        <v>846</v>
      </c>
      <c r="B1461" s="2">
        <v>847</v>
      </c>
      <c r="C1461" s="2" t="s">
        <v>2333</v>
      </c>
      <c r="D1461" s="2">
        <v>0.20206577115775129</v>
      </c>
      <c r="E1461" s="2">
        <v>0.1035318017381059</v>
      </c>
      <c r="F1461" s="2">
        <v>0.59556786703601106</v>
      </c>
      <c r="G1461" s="2">
        <v>0.12188365650969531</v>
      </c>
      <c r="H1461" s="2">
        <v>0.17728531855955679</v>
      </c>
      <c r="I1461" s="2">
        <v>0.33518005540166212</v>
      </c>
      <c r="J1461" s="2">
        <v>5.7970902350516718E-2</v>
      </c>
      <c r="K1461" s="2">
        <v>41173.599999999751</v>
      </c>
      <c r="L1461" s="2" t="s">
        <v>8397</v>
      </c>
      <c r="M1461" s="3" t="str">
        <f ca="1">IFERROR(__xludf.DUMMYFUNCTION("REGEXREPLACE(F848,""\D"", """")
"),"#VALUE!")</f>
        <v>#VALUE!</v>
      </c>
    </row>
    <row r="1462" spans="1:13" ht="15.75" customHeight="1" x14ac:dyDescent="0.25">
      <c r="A1462" s="1">
        <v>847</v>
      </c>
      <c r="B1462" s="2">
        <v>848</v>
      </c>
      <c r="C1462" s="2" t="s">
        <v>2336</v>
      </c>
      <c r="D1462" s="2">
        <v>0.2386968655016331</v>
      </c>
      <c r="E1462" s="2">
        <v>0.62083255814498328</v>
      </c>
      <c r="F1462" s="2">
        <v>0.44776119402985082</v>
      </c>
      <c r="G1462" s="2">
        <v>6.7164179104477612E-2</v>
      </c>
      <c r="H1462" s="2">
        <v>3.7313432835820892E-2</v>
      </c>
      <c r="I1462" s="2">
        <v>0.1417910447761194</v>
      </c>
      <c r="J1462" s="2">
        <v>2.1737759733111109E-2</v>
      </c>
      <c r="K1462" s="2">
        <v>30445.69999999995</v>
      </c>
      <c r="L1462" s="2" t="s">
        <v>8398</v>
      </c>
      <c r="M1462" s="3" t="str">
        <f ca="1">IFERROR(__xludf.DUMMYFUNCTION("REGEXREPLACE(F849,""\D"", """")
"),"#VALUE!")</f>
        <v>#VALUE!</v>
      </c>
    </row>
    <row r="1463" spans="1:13" ht="15.75" customHeight="1" x14ac:dyDescent="0.25">
      <c r="A1463" s="1">
        <v>848</v>
      </c>
      <c r="B1463" s="2">
        <v>849</v>
      </c>
      <c r="C1463" s="2" t="s">
        <v>2339</v>
      </c>
      <c r="D1463" s="2">
        <v>0.30206604720556018</v>
      </c>
      <c r="E1463" s="2">
        <v>0.60230212306514386</v>
      </c>
      <c r="F1463" s="2">
        <v>0.45818181818181819</v>
      </c>
      <c r="G1463" s="2">
        <v>9.0909090909090912E-2</v>
      </c>
      <c r="H1463" s="2">
        <v>5.8181818181818182E-2</v>
      </c>
      <c r="I1463" s="2">
        <v>0.17454545454545459</v>
      </c>
      <c r="J1463" s="2">
        <v>4.1183622931647637E-2</v>
      </c>
      <c r="K1463" s="2">
        <v>31180.099999999929</v>
      </c>
      <c r="L1463" s="2" t="s">
        <v>8399</v>
      </c>
      <c r="M1463" s="3" t="str">
        <f ca="1">IFERROR(__xludf.DUMMYFUNCTION("REGEXREPLACE(F850,""\D"", """")
"),"#VALUE!")</f>
        <v>#VALUE!</v>
      </c>
    </row>
    <row r="1464" spans="1:13" ht="15.75" customHeight="1" x14ac:dyDescent="0.25">
      <c r="A1464" s="1">
        <v>849</v>
      </c>
      <c r="B1464" s="2">
        <v>850</v>
      </c>
      <c r="C1464" s="2" t="s">
        <v>2342</v>
      </c>
      <c r="D1464" s="2">
        <v>0.15452171185345079</v>
      </c>
      <c r="E1464" s="2">
        <v>0.20860418633102271</v>
      </c>
      <c r="F1464" s="2">
        <v>0.54061624649859941</v>
      </c>
      <c r="G1464" s="2">
        <v>9.5238095238095233E-2</v>
      </c>
      <c r="H1464" s="2">
        <v>0.14565826330532211</v>
      </c>
      <c r="I1464" s="2">
        <v>0.28291316526610638</v>
      </c>
      <c r="J1464" s="2">
        <v>3.5366561213116952E-2</v>
      </c>
      <c r="K1464" s="2">
        <v>40971.099999999737</v>
      </c>
      <c r="L1464" s="2" t="s">
        <v>8400</v>
      </c>
      <c r="M1464" s="3" t="str">
        <f ca="1">IFERROR(__xludf.DUMMYFUNCTION("REGEXREPLACE(F851,""\D"", """")
"),"#VALUE!")</f>
        <v>#VALUE!</v>
      </c>
    </row>
    <row r="1465" spans="1:13" ht="15.75" customHeight="1" x14ac:dyDescent="0.25">
      <c r="A1465" s="1">
        <v>850</v>
      </c>
      <c r="B1465" s="2">
        <v>851</v>
      </c>
      <c r="C1465" s="2" t="s">
        <v>2345</v>
      </c>
      <c r="D1465" s="2">
        <v>0.14999966615558111</v>
      </c>
      <c r="E1465" s="2">
        <v>0.21964793047356501</v>
      </c>
      <c r="F1465" s="2">
        <v>0.55619266055045868</v>
      </c>
      <c r="G1465" s="2">
        <v>0.10894495412844039</v>
      </c>
      <c r="H1465" s="2">
        <v>0.1376146788990826</v>
      </c>
      <c r="I1465" s="2">
        <v>0.27981651376146788</v>
      </c>
      <c r="J1465" s="2">
        <v>3.6316619144528238E-2</v>
      </c>
      <c r="K1465" s="2">
        <v>99236.900000000067</v>
      </c>
      <c r="L1465" s="2" t="s">
        <v>8401</v>
      </c>
      <c r="M1465" s="3" t="str">
        <f ca="1">IFERROR(__xludf.DUMMYFUNCTION("REGEXREPLACE(F852,""\D"", """")
"),"#VALUE!")</f>
        <v>#VALUE!</v>
      </c>
    </row>
    <row r="1466" spans="1:13" ht="15.75" customHeight="1" x14ac:dyDescent="0.25">
      <c r="A1466" s="1">
        <v>852</v>
      </c>
      <c r="B1466" s="2">
        <v>853</v>
      </c>
      <c r="C1466" s="2" t="s">
        <v>2351</v>
      </c>
      <c r="D1466" s="2">
        <v>0.25272003010506838</v>
      </c>
      <c r="E1466" s="2">
        <v>0.60493954387016446</v>
      </c>
      <c r="F1466" s="2">
        <v>0.48327137546468402</v>
      </c>
      <c r="G1466" s="2">
        <v>4.0892193308550193E-2</v>
      </c>
      <c r="H1466" s="2">
        <v>6.6914498141263934E-2</v>
      </c>
      <c r="I1466" s="2">
        <v>0.1449814126394052</v>
      </c>
      <c r="J1466" s="2">
        <v>2.3983195275477549E-2</v>
      </c>
      <c r="K1466" s="2">
        <v>28702.199999999979</v>
      </c>
      <c r="L1466" s="2" t="s">
        <v>8403</v>
      </c>
      <c r="M1466" s="3" t="str">
        <f ca="1">IFERROR(__xludf.DUMMYFUNCTION("REGEXREPLACE(F854,""\D"", """")
"),"#VALUE!")</f>
        <v>#VALUE!</v>
      </c>
    </row>
    <row r="1467" spans="1:13" ht="15.75" customHeight="1" x14ac:dyDescent="0.25">
      <c r="A1467" s="1">
        <v>853</v>
      </c>
      <c r="B1467" s="2">
        <v>854</v>
      </c>
      <c r="C1467" s="2" t="s">
        <v>2353</v>
      </c>
      <c r="D1467" s="2">
        <v>0.1248354971988762</v>
      </c>
      <c r="E1467" s="2">
        <v>0.42458865975059418</v>
      </c>
      <c r="F1467" s="2">
        <v>0.49816849816849818</v>
      </c>
      <c r="G1467" s="2">
        <v>9.1575091575091569E-2</v>
      </c>
      <c r="H1467" s="2">
        <v>7.3260073260073263E-2</v>
      </c>
      <c r="I1467" s="2">
        <v>0.19047619047619049</v>
      </c>
      <c r="J1467" s="2">
        <v>1.918934021134712E-2</v>
      </c>
      <c r="K1467" s="2">
        <v>29845.699999999961</v>
      </c>
      <c r="L1467" s="2" t="s">
        <v>8404</v>
      </c>
      <c r="M1467" s="3" t="str">
        <f ca="1">IFERROR(__xludf.DUMMYFUNCTION("REGEXREPLACE(F855,""\D"", """")
"),"#VALUE!")</f>
        <v>#VALUE!</v>
      </c>
    </row>
    <row r="1468" spans="1:13" ht="15.75" customHeight="1" x14ac:dyDescent="0.25">
      <c r="A1468" s="1">
        <v>855</v>
      </c>
      <c r="B1468" s="2">
        <v>856</v>
      </c>
      <c r="C1468" s="2" t="s">
        <v>2358</v>
      </c>
      <c r="D1468" s="2">
        <v>0.19290170519442601</v>
      </c>
      <c r="E1468" s="2">
        <v>0.14855369182218919</v>
      </c>
      <c r="F1468" s="2">
        <v>0.60162601626016265</v>
      </c>
      <c r="G1468" s="2">
        <v>0.13821138211382111</v>
      </c>
      <c r="H1468" s="2">
        <v>0.14634146341463411</v>
      </c>
      <c r="I1468" s="2">
        <v>0.30894308943089432</v>
      </c>
      <c r="J1468" s="2">
        <v>5.3056052307131153E-2</v>
      </c>
      <c r="K1468" s="2">
        <v>28413.899999999991</v>
      </c>
      <c r="L1468" s="2" t="s">
        <v>8406</v>
      </c>
      <c r="M1468" s="3" t="str">
        <f ca="1">IFERROR(__xludf.DUMMYFUNCTION("REGEXREPLACE(F857,""\D"", """")
"),"#VALUE!")</f>
        <v>#VALUE!</v>
      </c>
    </row>
    <row r="1469" spans="1:13" ht="15.75" customHeight="1" x14ac:dyDescent="0.25">
      <c r="A1469" s="1">
        <v>856</v>
      </c>
      <c r="B1469" s="2">
        <v>857</v>
      </c>
      <c r="C1469" s="2" t="s">
        <v>2361</v>
      </c>
      <c r="D1469" s="2">
        <v>0.24042891627723681</v>
      </c>
      <c r="E1469" s="2">
        <v>0.67705171551649523</v>
      </c>
      <c r="F1469" s="2">
        <v>0.44549763033175349</v>
      </c>
      <c r="G1469" s="2">
        <v>5.6872037914691941E-2</v>
      </c>
      <c r="H1469" s="2">
        <v>3.7914691943127958E-2</v>
      </c>
      <c r="I1469" s="2">
        <v>0.13270142180094791</v>
      </c>
      <c r="J1469" s="2">
        <v>1.898529979246201E-2</v>
      </c>
      <c r="K1469" s="2">
        <v>23661.400000000031</v>
      </c>
      <c r="L1469" s="2" t="s">
        <v>8407</v>
      </c>
      <c r="M1469" s="3" t="str">
        <f ca="1">IFERROR(__xludf.DUMMYFUNCTION("REGEXREPLACE(F858,""\D"", """")
"),"#VALUE!")</f>
        <v>#VALUE!</v>
      </c>
    </row>
    <row r="1470" spans="1:13" ht="15.75" customHeight="1" x14ac:dyDescent="0.25">
      <c r="A1470" s="1">
        <v>857</v>
      </c>
      <c r="B1470" s="2">
        <v>858</v>
      </c>
      <c r="C1470" s="2" t="s">
        <v>2363</v>
      </c>
      <c r="D1470" s="2">
        <v>0.24319219957825489</v>
      </c>
      <c r="E1470" s="2">
        <v>0.60250959000259852</v>
      </c>
      <c r="F1470" s="2">
        <v>0.40833333333333333</v>
      </c>
      <c r="G1470" s="2">
        <v>0.1</v>
      </c>
      <c r="H1470" s="2">
        <v>1.666666666666667E-2</v>
      </c>
      <c r="I1470" s="2">
        <v>0.14166666666666669</v>
      </c>
      <c r="J1470" s="2">
        <v>2.0287250176876791E-2</v>
      </c>
      <c r="K1470" s="2">
        <v>14131.700000000041</v>
      </c>
      <c r="L1470" s="2" t="s">
        <v>8408</v>
      </c>
      <c r="M1470" s="3" t="str">
        <f ca="1">IFERROR(__xludf.DUMMYFUNCTION("REGEXREPLACE(F859,""\D"", """")
"),"#VALUE!")</f>
        <v>#VALUE!</v>
      </c>
    </row>
    <row r="1471" spans="1:13" ht="15.75" customHeight="1" x14ac:dyDescent="0.25">
      <c r="A1471" s="1">
        <v>858</v>
      </c>
      <c r="B1471" s="2">
        <v>859</v>
      </c>
      <c r="C1471" s="2" t="s">
        <v>2365</v>
      </c>
      <c r="D1471" s="2">
        <v>0.20626615116508251</v>
      </c>
      <c r="E1471" s="2">
        <v>0.20780350029018191</v>
      </c>
      <c r="F1471" s="2">
        <v>0.61504424778761058</v>
      </c>
      <c r="G1471" s="2">
        <v>5.7522123893805309E-2</v>
      </c>
      <c r="H1471" s="2">
        <v>0.1548672566371681</v>
      </c>
      <c r="I1471" s="2">
        <v>0.25663716814159288</v>
      </c>
      <c r="J1471" s="2">
        <v>3.7819548129821037E-2</v>
      </c>
      <c r="K1471" s="2">
        <v>24807.999999999971</v>
      </c>
      <c r="L1471" s="2" t="s">
        <v>8409</v>
      </c>
      <c r="M1471" s="3" t="str">
        <f ca="1">IFERROR(__xludf.DUMMYFUNCTION("REGEXREPLACE(F860,""\D"", """")
"),"#VALUE!")</f>
        <v>#VALUE!</v>
      </c>
    </row>
    <row r="1472" spans="1:13" ht="15.75" customHeight="1" x14ac:dyDescent="0.25">
      <c r="A1472" s="1">
        <v>859</v>
      </c>
      <c r="B1472" s="2">
        <v>860</v>
      </c>
      <c r="C1472" s="2" t="s">
        <v>2367</v>
      </c>
      <c r="D1472" s="2">
        <v>0.1641441173081262</v>
      </c>
      <c r="E1472" s="2">
        <v>0.136040519356179</v>
      </c>
      <c r="F1472" s="2">
        <v>0.5974955277280859</v>
      </c>
      <c r="G1472" s="2">
        <v>0.12164579606440069</v>
      </c>
      <c r="H1472" s="2">
        <v>0.1431127012522361</v>
      </c>
      <c r="I1472" s="2">
        <v>0.30053667262969591</v>
      </c>
      <c r="J1472" s="2">
        <v>4.2609929017931931E-2</v>
      </c>
      <c r="K1472" s="2">
        <v>62611.999999999462</v>
      </c>
      <c r="L1472" s="2" t="s">
        <v>8410</v>
      </c>
      <c r="M1472" s="3" t="str">
        <f ca="1">IFERROR(__xludf.DUMMYFUNCTION("REGEXREPLACE(F861,""\D"", """")
"),"#VALUE!")</f>
        <v>#VALUE!</v>
      </c>
    </row>
    <row r="1473" spans="1:13" ht="15.75" customHeight="1" x14ac:dyDescent="0.25">
      <c r="A1473" s="1">
        <v>860</v>
      </c>
      <c r="B1473" s="2">
        <v>861</v>
      </c>
      <c r="C1473" s="2" t="s">
        <v>2370</v>
      </c>
      <c r="D1473" s="2">
        <v>0.17892443485178131</v>
      </c>
      <c r="E1473" s="2">
        <v>0.17970417041767831</v>
      </c>
      <c r="F1473" s="2">
        <v>0.59545454545454546</v>
      </c>
      <c r="G1473" s="2">
        <v>0.12727272727272729</v>
      </c>
      <c r="H1473" s="2">
        <v>0.13636363636363641</v>
      </c>
      <c r="I1473" s="2">
        <v>0.2818181818181818</v>
      </c>
      <c r="J1473" s="2">
        <v>4.5182535370293563E-2</v>
      </c>
      <c r="K1473" s="2">
        <v>24939.200000000001</v>
      </c>
      <c r="L1473" s="2" t="s">
        <v>8411</v>
      </c>
      <c r="M1473" s="3" t="str">
        <f ca="1">IFERROR(__xludf.DUMMYFUNCTION("REGEXREPLACE(F862,""\D"", """")
"),"#VALUE!")</f>
        <v>#VALUE!</v>
      </c>
    </row>
    <row r="1474" spans="1:13" ht="15.75" customHeight="1" x14ac:dyDescent="0.25">
      <c r="A1474" s="1">
        <v>862</v>
      </c>
      <c r="B1474" s="2">
        <v>863</v>
      </c>
      <c r="C1474" s="2" t="s">
        <v>2378</v>
      </c>
      <c r="D1474" s="2">
        <v>0.17570690361291169</v>
      </c>
      <c r="E1474" s="2">
        <v>0.16665372421442201</v>
      </c>
      <c r="F1474" s="2">
        <v>0.64213197969543145</v>
      </c>
      <c r="G1474" s="2">
        <v>0.1091370558375634</v>
      </c>
      <c r="H1474" s="2">
        <v>0.15989847715736041</v>
      </c>
      <c r="I1474" s="2">
        <v>0.29949238578680198</v>
      </c>
      <c r="J1474" s="2">
        <v>4.5318645420435587E-2</v>
      </c>
      <c r="K1474" s="2">
        <v>42636.799999999683</v>
      </c>
      <c r="L1474" s="2" t="s">
        <v>8413</v>
      </c>
      <c r="M1474" s="3" t="str">
        <f ca="1">IFERROR(__xludf.DUMMYFUNCTION("REGEXREPLACE(F864,""\D"", """")
"),"#VALUE!")</f>
        <v>#VALUE!</v>
      </c>
    </row>
    <row r="1475" spans="1:13" ht="15.75" customHeight="1" x14ac:dyDescent="0.25">
      <c r="A1475" s="1">
        <v>863</v>
      </c>
      <c r="B1475" s="2">
        <v>864</v>
      </c>
      <c r="C1475" s="2" t="s">
        <v>2381</v>
      </c>
      <c r="D1475" s="2">
        <v>0.15350994366065401</v>
      </c>
      <c r="E1475" s="2">
        <v>0.27443235104300168</v>
      </c>
      <c r="F1475" s="2">
        <v>0.57843137254901966</v>
      </c>
      <c r="G1475" s="2">
        <v>6.3725490196078427E-2</v>
      </c>
      <c r="H1475" s="2">
        <v>0.1176470588235294</v>
      </c>
      <c r="I1475" s="2">
        <v>0.22058823529411761</v>
      </c>
      <c r="J1475" s="2">
        <v>2.4869294841454451E-2</v>
      </c>
      <c r="K1475" s="2">
        <v>22678.5</v>
      </c>
      <c r="L1475" s="2" t="s">
        <v>8414</v>
      </c>
      <c r="M1475" s="3" t="str">
        <f ca="1">IFERROR(__xludf.DUMMYFUNCTION("REGEXREPLACE(F865,""\D"", """")
"),"#VALUE!")</f>
        <v>#VALUE!</v>
      </c>
    </row>
    <row r="1476" spans="1:13" ht="15.75" customHeight="1" x14ac:dyDescent="0.25">
      <c r="A1476" s="1">
        <v>864</v>
      </c>
      <c r="B1476" s="2">
        <v>865</v>
      </c>
      <c r="C1476" s="2" t="s">
        <v>2383</v>
      </c>
      <c r="D1476" s="2">
        <v>0.32870468312278311</v>
      </c>
      <c r="E1476" s="2">
        <v>0.43438911361852639</v>
      </c>
      <c r="F1476" s="2">
        <v>0.504</v>
      </c>
      <c r="G1476" s="2">
        <v>0.152</v>
      </c>
      <c r="H1476" s="2">
        <v>5.6000000000000001E-2</v>
      </c>
      <c r="I1476" s="2">
        <v>0.224</v>
      </c>
      <c r="J1476" s="2">
        <v>5.5612564516723001E-2</v>
      </c>
      <c r="K1476" s="2">
        <v>14602.900000000031</v>
      </c>
      <c r="L1476" s="2" t="s">
        <v>8415</v>
      </c>
      <c r="M1476" s="3" t="str">
        <f ca="1">IFERROR(__xludf.DUMMYFUNCTION("REGEXREPLACE(F866,""\D"", """")
"),"#VALUE!")</f>
        <v>#VALUE!</v>
      </c>
    </row>
    <row r="1477" spans="1:13" ht="15.75" customHeight="1" x14ac:dyDescent="0.25">
      <c r="A1477" s="1">
        <v>866</v>
      </c>
      <c r="B1477" s="2">
        <v>867</v>
      </c>
      <c r="C1477" s="2" t="s">
        <v>2389</v>
      </c>
      <c r="D1477" s="2">
        <v>0.19820591915361899</v>
      </c>
      <c r="E1477" s="2">
        <v>0.22339881253008509</v>
      </c>
      <c r="F1477" s="2">
        <v>0.59598853868194845</v>
      </c>
      <c r="G1477" s="2">
        <v>0.1117478510028653</v>
      </c>
      <c r="H1477" s="2">
        <v>0.11461318051575931</v>
      </c>
      <c r="I1477" s="2">
        <v>0.25501432664756452</v>
      </c>
      <c r="J1477" s="2">
        <v>4.3409388673954823E-2</v>
      </c>
      <c r="K1477" s="2">
        <v>38961.699999999779</v>
      </c>
      <c r="L1477" s="2" t="s">
        <v>8417</v>
      </c>
      <c r="M1477" s="3" t="str">
        <f ca="1">IFERROR(__xludf.DUMMYFUNCTION("REGEXREPLACE(F868,""\D"", """")
"),"#VALUE!")</f>
        <v>#VALUE!</v>
      </c>
    </row>
    <row r="1478" spans="1:13" ht="15.75" customHeight="1" x14ac:dyDescent="0.25">
      <c r="A1478" s="1">
        <v>867</v>
      </c>
      <c r="B1478" s="2">
        <v>868</v>
      </c>
      <c r="C1478" s="2" t="s">
        <v>2391</v>
      </c>
      <c r="D1478" s="2">
        <v>0.22313376393108769</v>
      </c>
      <c r="E1478" s="2">
        <v>0.12698984831291371</v>
      </c>
      <c r="F1478" s="2">
        <v>0.48837209302325579</v>
      </c>
      <c r="G1478" s="2">
        <v>0.1162790697674419</v>
      </c>
      <c r="H1478" s="2">
        <v>0.15116279069767441</v>
      </c>
      <c r="I1478" s="2">
        <v>0.27906976744186052</v>
      </c>
      <c r="J1478" s="2">
        <v>5.2693932804995749E-2</v>
      </c>
      <c r="K1478" s="2">
        <v>10004.80000000001</v>
      </c>
      <c r="L1478" s="2" t="s">
        <v>8418</v>
      </c>
      <c r="M1478" s="3" t="str">
        <f ca="1">IFERROR(__xludf.DUMMYFUNCTION("REGEXREPLACE(F869,""\D"", """")
"),"#VALUE!")</f>
        <v>#VALUE!</v>
      </c>
    </row>
    <row r="1479" spans="1:13" ht="15.75" customHeight="1" x14ac:dyDescent="0.25">
      <c r="A1479" s="1">
        <v>868</v>
      </c>
      <c r="B1479" s="2">
        <v>869</v>
      </c>
      <c r="C1479" s="2" t="s">
        <v>2393</v>
      </c>
      <c r="D1479" s="2">
        <v>0.17671974449384409</v>
      </c>
      <c r="E1479" s="2">
        <v>0.28763771688106338</v>
      </c>
      <c r="F1479" s="2">
        <v>0.53939393939393943</v>
      </c>
      <c r="G1479" s="2">
        <v>7.2727272727272724E-2</v>
      </c>
      <c r="H1479" s="2">
        <v>0.15151515151515149</v>
      </c>
      <c r="I1479" s="2">
        <v>0.2424242424242424</v>
      </c>
      <c r="J1479" s="2">
        <v>3.4715569310507698E-2</v>
      </c>
      <c r="K1479" s="2">
        <v>18310.90000000002</v>
      </c>
      <c r="L1479" s="2" t="s">
        <v>8419</v>
      </c>
      <c r="M1479" s="3" t="str">
        <f ca="1">IFERROR(__xludf.DUMMYFUNCTION("REGEXREPLACE(F870,""\D"", """")
"),"#VALUE!")</f>
        <v>#VALUE!</v>
      </c>
    </row>
    <row r="1480" spans="1:13" ht="15.75" customHeight="1" x14ac:dyDescent="0.25">
      <c r="A1480" s="1">
        <v>869</v>
      </c>
      <c r="B1480" s="2">
        <v>870</v>
      </c>
      <c r="C1480" s="2" t="s">
        <v>2395</v>
      </c>
      <c r="D1480" s="2">
        <v>0.17166808810802289</v>
      </c>
      <c r="E1480" s="2">
        <v>0.28663734505790212</v>
      </c>
      <c r="F1480" s="2">
        <v>0.65254237288135597</v>
      </c>
      <c r="G1480" s="2">
        <v>7.2033898305084748E-2</v>
      </c>
      <c r="H1480" s="2">
        <v>0.1440677966101695</v>
      </c>
      <c r="I1480" s="2">
        <v>0.25</v>
      </c>
      <c r="J1480" s="2">
        <v>3.3472932860420593E-2</v>
      </c>
      <c r="K1480" s="2">
        <v>25816.999999999982</v>
      </c>
      <c r="L1480" s="2" t="s">
        <v>8420</v>
      </c>
      <c r="M1480" s="3" t="str">
        <f ca="1">IFERROR(__xludf.DUMMYFUNCTION("REGEXREPLACE(F871,""\D"", """")
"),"#VALUE!")</f>
        <v>#VALUE!</v>
      </c>
    </row>
    <row r="1481" spans="1:13" ht="15.75" customHeight="1" x14ac:dyDescent="0.25">
      <c r="A1481" s="1">
        <v>872</v>
      </c>
      <c r="B1481" s="2">
        <v>873</v>
      </c>
      <c r="C1481" s="2" t="s">
        <v>2404</v>
      </c>
      <c r="D1481" s="2">
        <v>0.15357468745350089</v>
      </c>
      <c r="E1481" s="2">
        <v>0.25997882269217709</v>
      </c>
      <c r="F1481" s="2">
        <v>0.61038961038961037</v>
      </c>
      <c r="G1481" s="2">
        <v>0.11688311688311689</v>
      </c>
      <c r="H1481" s="2">
        <v>0.12554112554112551</v>
      </c>
      <c r="I1481" s="2">
        <v>0.26839826839826841</v>
      </c>
      <c r="J1481" s="2">
        <v>3.5542837658349619E-2</v>
      </c>
      <c r="K1481" s="2">
        <v>25986.599999999991</v>
      </c>
      <c r="L1481" s="2" t="s">
        <v>8423</v>
      </c>
      <c r="M1481" s="3" t="str">
        <f ca="1">IFERROR(__xludf.DUMMYFUNCTION("REGEXREPLACE(F874,""\D"", """")
"),"#VALUE!")</f>
        <v>#VALUE!</v>
      </c>
    </row>
    <row r="1482" spans="1:13" ht="15.75" customHeight="1" x14ac:dyDescent="0.25">
      <c r="A1482" s="1">
        <v>873</v>
      </c>
      <c r="B1482" s="2">
        <v>874</v>
      </c>
      <c r="C1482" s="2" t="s">
        <v>2406</v>
      </c>
      <c r="D1482" s="2">
        <v>0.24064172275874759</v>
      </c>
      <c r="E1482" s="2">
        <v>0.92040842187367711</v>
      </c>
      <c r="F1482" s="2">
        <v>0.48745519713261648</v>
      </c>
      <c r="G1482" s="2">
        <v>5.3763440860215048E-2</v>
      </c>
      <c r="H1482" s="2">
        <v>3.9426523297491037E-2</v>
      </c>
      <c r="I1482" s="2">
        <v>0.1111111111111111</v>
      </c>
      <c r="J1482" s="2">
        <v>1.958590641912724E-2</v>
      </c>
      <c r="K1482" s="2">
        <v>30024.799999999959</v>
      </c>
      <c r="L1482" s="2" t="s">
        <v>8424</v>
      </c>
      <c r="M1482" s="3" t="str">
        <f ca="1">IFERROR(__xludf.DUMMYFUNCTION("REGEXREPLACE(F875,""\D"", """")
"),"#VALUE!")</f>
        <v>#VALUE!</v>
      </c>
    </row>
    <row r="1483" spans="1:13" ht="15.75" customHeight="1" x14ac:dyDescent="0.25">
      <c r="A1483" s="1">
        <v>874</v>
      </c>
      <c r="B1483" s="2">
        <v>875</v>
      </c>
      <c r="C1483" s="2" t="s">
        <v>2408</v>
      </c>
      <c r="D1483" s="2">
        <v>0.1202383022129315</v>
      </c>
      <c r="E1483" s="2">
        <v>0.24097567521568969</v>
      </c>
      <c r="F1483" s="2">
        <v>0.48305084745762711</v>
      </c>
      <c r="G1483" s="2">
        <v>0.10169491525423729</v>
      </c>
      <c r="H1483" s="2">
        <v>0.1440677966101695</v>
      </c>
      <c r="I1483" s="2">
        <v>0.25423728813559321</v>
      </c>
      <c r="J1483" s="2">
        <v>2.6523248372326402E-2</v>
      </c>
      <c r="K1483" s="2">
        <v>14053.600000000029</v>
      </c>
      <c r="L1483" s="2" t="s">
        <v>8425</v>
      </c>
      <c r="M1483" s="3" t="str">
        <f ca="1">IFERROR(__xludf.DUMMYFUNCTION("REGEXREPLACE(F876,""\D"", """")
"),"#VALUE!")</f>
        <v>#VALUE!</v>
      </c>
    </row>
    <row r="1484" spans="1:13" ht="15.75" customHeight="1" x14ac:dyDescent="0.25">
      <c r="A1484" s="1">
        <v>875</v>
      </c>
      <c r="B1484" s="2">
        <v>876</v>
      </c>
      <c r="C1484" s="2" t="s">
        <v>2410</v>
      </c>
      <c r="D1484" s="2">
        <v>0.20185949231798331</v>
      </c>
      <c r="E1484" s="2">
        <v>0.190145326624656</v>
      </c>
      <c r="F1484" s="2">
        <v>0.58333333333333337</v>
      </c>
      <c r="G1484" s="2">
        <v>9.5238095238095233E-2</v>
      </c>
      <c r="H1484" s="2">
        <v>0.125</v>
      </c>
      <c r="I1484" s="2">
        <v>0.25595238095238088</v>
      </c>
      <c r="J1484" s="2">
        <v>4.0939621116465971E-2</v>
      </c>
      <c r="K1484" s="2">
        <v>19207.100000000031</v>
      </c>
      <c r="L1484" s="2" t="s">
        <v>8426</v>
      </c>
      <c r="M1484" s="3" t="str">
        <f ca="1">IFERROR(__xludf.DUMMYFUNCTION("REGEXREPLACE(F877,""\D"", """")
"),"#VALUE!")</f>
        <v>#VALUE!</v>
      </c>
    </row>
    <row r="1485" spans="1:13" ht="15.75" customHeight="1" x14ac:dyDescent="0.25">
      <c r="A1485" s="1">
        <v>876</v>
      </c>
      <c r="B1485" s="2">
        <v>877</v>
      </c>
      <c r="C1485" s="2" t="s">
        <v>2412</v>
      </c>
      <c r="D1485" s="2">
        <v>0.13843591785129691</v>
      </c>
      <c r="E1485" s="2">
        <v>0.2122595501584158</v>
      </c>
      <c r="F1485" s="2">
        <v>0.59159159159159158</v>
      </c>
      <c r="G1485" s="2">
        <v>0.1111111111111111</v>
      </c>
      <c r="H1485" s="2">
        <v>0.15015015015015021</v>
      </c>
      <c r="I1485" s="2">
        <v>0.29129129129129128</v>
      </c>
      <c r="J1485" s="2">
        <v>3.4746524382958013E-2</v>
      </c>
      <c r="K1485" s="2">
        <v>37571.499999999804</v>
      </c>
      <c r="L1485" s="2" t="s">
        <v>8427</v>
      </c>
      <c r="M1485" s="3" t="str">
        <f ca="1">IFERROR(__xludf.DUMMYFUNCTION("REGEXREPLACE(F878,""\D"", """")
"),"#VALUE!")</f>
        <v>#VALUE!</v>
      </c>
    </row>
    <row r="1486" spans="1:13" ht="15.75" customHeight="1" x14ac:dyDescent="0.25">
      <c r="A1486" s="1">
        <v>877</v>
      </c>
      <c r="B1486" s="2">
        <v>878</v>
      </c>
      <c r="C1486" s="2" t="s">
        <v>2415</v>
      </c>
      <c r="D1486" s="2">
        <v>0.1122080335516546</v>
      </c>
      <c r="E1486" s="2">
        <v>0.17003792255096831</v>
      </c>
      <c r="F1486" s="2">
        <v>0.60754716981132073</v>
      </c>
      <c r="G1486" s="2">
        <v>0.1056603773584906</v>
      </c>
      <c r="H1486" s="2">
        <v>0.14339622641509431</v>
      </c>
      <c r="I1486" s="2">
        <v>0.29056603773584899</v>
      </c>
      <c r="J1486" s="2">
        <v>2.6580562896053449E-2</v>
      </c>
      <c r="K1486" s="2">
        <v>30133.299999999959</v>
      </c>
      <c r="L1486" s="2" t="s">
        <v>8428</v>
      </c>
      <c r="M1486" s="3" t="str">
        <f ca="1">IFERROR(__xludf.DUMMYFUNCTION("REGEXREPLACE(F879,""\D"", """")
"),"#VALUE!")</f>
        <v>#VALUE!</v>
      </c>
    </row>
    <row r="1487" spans="1:13" ht="15.75" customHeight="1" x14ac:dyDescent="0.25">
      <c r="A1487" s="1">
        <v>878</v>
      </c>
      <c r="B1487" s="2">
        <v>879</v>
      </c>
      <c r="C1487" s="2" t="s">
        <v>2417</v>
      </c>
      <c r="D1487" s="2">
        <v>0.1179325972320531</v>
      </c>
      <c r="E1487" s="2">
        <v>0.1980787161418571</v>
      </c>
      <c r="F1487" s="2">
        <v>0.56804733727810652</v>
      </c>
      <c r="G1487" s="2">
        <v>0.13609467455621299</v>
      </c>
      <c r="H1487" s="2">
        <v>0.1242603550295858</v>
      </c>
      <c r="I1487" s="2">
        <v>0.28994082840236679</v>
      </c>
      <c r="J1487" s="2">
        <v>2.896882857944497E-2</v>
      </c>
      <c r="K1487" s="2">
        <v>19129.80000000001</v>
      </c>
      <c r="L1487" s="2" t="s">
        <v>8429</v>
      </c>
      <c r="M1487" s="3" t="str">
        <f ca="1">IFERROR(__xludf.DUMMYFUNCTION("REGEXREPLACE(F880,""\D"", """")
"),"#VALUE!")</f>
        <v>#VALUE!</v>
      </c>
    </row>
    <row r="1488" spans="1:13" ht="15.75" customHeight="1" x14ac:dyDescent="0.25">
      <c r="A1488" s="1">
        <v>879</v>
      </c>
      <c r="B1488" s="2">
        <v>880</v>
      </c>
      <c r="C1488" s="2" t="s">
        <v>2419</v>
      </c>
      <c r="D1488" s="2">
        <v>0.23740446809535801</v>
      </c>
      <c r="E1488" s="2">
        <v>0.28551534068110079</v>
      </c>
      <c r="F1488" s="2">
        <v>0.51879699248120303</v>
      </c>
      <c r="G1488" s="2">
        <v>0.17293233082706769</v>
      </c>
      <c r="H1488" s="2">
        <v>9.7744360902255634E-2</v>
      </c>
      <c r="I1488" s="2">
        <v>0.2857142857142857</v>
      </c>
      <c r="J1488" s="2">
        <v>5.7285563271168828E-2</v>
      </c>
      <c r="K1488" s="2">
        <v>16203.30000000003</v>
      </c>
      <c r="L1488" s="2" t="s">
        <v>8430</v>
      </c>
      <c r="M1488" s="3" t="str">
        <f ca="1">IFERROR(__xludf.DUMMYFUNCTION("REGEXREPLACE(F881,""\D"", """")
"),"#VALUE!")</f>
        <v>#VALUE!</v>
      </c>
    </row>
    <row r="1489" spans="1:13" ht="15.75" customHeight="1" x14ac:dyDescent="0.25">
      <c r="A1489" s="1">
        <v>880</v>
      </c>
      <c r="B1489" s="2">
        <v>881</v>
      </c>
      <c r="C1489" s="2" t="s">
        <v>2421</v>
      </c>
      <c r="D1489" s="2">
        <v>0.1414241733093054</v>
      </c>
      <c r="E1489" s="2">
        <v>0.26478046195001398</v>
      </c>
      <c r="F1489" s="2">
        <v>0.59863945578231292</v>
      </c>
      <c r="G1489" s="2">
        <v>7.4829931972789115E-2</v>
      </c>
      <c r="H1489" s="2">
        <v>0.1768707482993197</v>
      </c>
      <c r="I1489" s="2">
        <v>0.27891156462585032</v>
      </c>
      <c r="J1489" s="2">
        <v>3.0406055697468629E-2</v>
      </c>
      <c r="K1489" s="2">
        <v>16238.90000000002</v>
      </c>
      <c r="L1489" s="2" t="s">
        <v>8431</v>
      </c>
      <c r="M1489" s="3" t="str">
        <f ca="1">IFERROR(__xludf.DUMMYFUNCTION("REGEXREPLACE(F882,""\D"", """")
"),"#VALUE!")</f>
        <v>#VALUE!</v>
      </c>
    </row>
    <row r="1490" spans="1:13" ht="15.75" customHeight="1" x14ac:dyDescent="0.25">
      <c r="A1490" s="1">
        <v>881</v>
      </c>
      <c r="B1490" s="2">
        <v>882</v>
      </c>
      <c r="C1490" s="2" t="s">
        <v>2424</v>
      </c>
      <c r="D1490" s="2">
        <v>0.16391488717970121</v>
      </c>
      <c r="E1490" s="2">
        <v>0.144229058725207</v>
      </c>
      <c r="F1490" s="2">
        <v>0.59279778393351801</v>
      </c>
      <c r="G1490" s="2">
        <v>0.110803324099723</v>
      </c>
      <c r="H1490" s="2">
        <v>0.15789473684210531</v>
      </c>
      <c r="I1490" s="2">
        <v>0.31855955678670361</v>
      </c>
      <c r="J1490" s="2">
        <v>4.224471846531519E-2</v>
      </c>
      <c r="K1490" s="2">
        <v>41271.599999999751</v>
      </c>
      <c r="L1490" s="2" t="s">
        <v>8432</v>
      </c>
      <c r="M1490" s="3" t="str">
        <f ca="1">IFERROR(__xludf.DUMMYFUNCTION("REGEXREPLACE(F883,""\D"", """")
"),"#VALUE!")</f>
        <v>#VALUE!</v>
      </c>
    </row>
    <row r="1491" spans="1:13" ht="15.75" customHeight="1" x14ac:dyDescent="0.25">
      <c r="A1491" s="1">
        <v>882</v>
      </c>
      <c r="B1491" s="2">
        <v>883</v>
      </c>
      <c r="C1491" s="2" t="s">
        <v>2427</v>
      </c>
      <c r="D1491" s="2">
        <v>0.1494547479186594</v>
      </c>
      <c r="E1491" s="2">
        <v>0.1315767963636181</v>
      </c>
      <c r="F1491" s="2">
        <v>0.59071729957805907</v>
      </c>
      <c r="G1491" s="2">
        <v>0.16033755274261599</v>
      </c>
      <c r="H1491" s="2">
        <v>0.15189873417721519</v>
      </c>
      <c r="I1491" s="2">
        <v>0.33755274261603369</v>
      </c>
      <c r="J1491" s="2">
        <v>4.5268009396249739E-2</v>
      </c>
      <c r="K1491" s="2">
        <v>27477.399999999991</v>
      </c>
      <c r="L1491" s="2" t="s">
        <v>8433</v>
      </c>
      <c r="M1491" s="3" t="str">
        <f ca="1">IFERROR(__xludf.DUMMYFUNCTION("REGEXREPLACE(F884,""\D"", """")
"),"#VALUE!")</f>
        <v>#VALUE!</v>
      </c>
    </row>
    <row r="1492" spans="1:13" ht="15.75" customHeight="1" x14ac:dyDescent="0.25">
      <c r="A1492" s="1">
        <v>883</v>
      </c>
      <c r="B1492" s="2">
        <v>884</v>
      </c>
      <c r="C1492" s="2" t="s">
        <v>2429</v>
      </c>
      <c r="D1492" s="2">
        <v>0.1390313418605951</v>
      </c>
      <c r="E1492" s="2">
        <v>0.16095628224954861</v>
      </c>
      <c r="F1492" s="2">
        <v>0.56774193548387097</v>
      </c>
      <c r="G1492" s="2">
        <v>0.1096774193548387</v>
      </c>
      <c r="H1492" s="2">
        <v>0.14193548387096769</v>
      </c>
      <c r="I1492" s="2">
        <v>0.29032258064516131</v>
      </c>
      <c r="J1492" s="2">
        <v>3.245739095290992E-2</v>
      </c>
      <c r="K1492" s="2">
        <v>17146.400000000031</v>
      </c>
      <c r="L1492" s="2" t="s">
        <v>8434</v>
      </c>
      <c r="M1492" s="3" t="str">
        <f ca="1">IFERROR(__xludf.DUMMYFUNCTION("REGEXREPLACE(F885,""\D"", """")
"),"#VALUE!")</f>
        <v>#VALUE!</v>
      </c>
    </row>
    <row r="1493" spans="1:13" ht="15.75" customHeight="1" x14ac:dyDescent="0.25">
      <c r="A1493" s="1">
        <v>884</v>
      </c>
      <c r="B1493" s="2">
        <v>885</v>
      </c>
      <c r="C1493" s="2" t="s">
        <v>2431</v>
      </c>
      <c r="D1493" s="2">
        <v>0.19194437002382209</v>
      </c>
      <c r="E1493" s="2">
        <v>0.28341627633697641</v>
      </c>
      <c r="F1493" s="2">
        <v>0.58965517241379306</v>
      </c>
      <c r="G1493" s="2">
        <v>9.3103448275862075E-2</v>
      </c>
      <c r="H1493" s="2">
        <v>0.1172413793103448</v>
      </c>
      <c r="I1493" s="2">
        <v>0.24827586206896551</v>
      </c>
      <c r="J1493" s="2">
        <v>3.840190805053037E-2</v>
      </c>
      <c r="K1493" s="2">
        <v>31647.599999999911</v>
      </c>
      <c r="L1493" s="2" t="s">
        <v>8435</v>
      </c>
      <c r="M1493" s="3" t="str">
        <f ca="1">IFERROR(__xludf.DUMMYFUNCTION("REGEXREPLACE(F886,""\D"", """")
"),"#VALUE!")</f>
        <v>#VALUE!</v>
      </c>
    </row>
    <row r="1494" spans="1:13" ht="15.75" customHeight="1" x14ac:dyDescent="0.25">
      <c r="A1494" s="1">
        <v>885</v>
      </c>
      <c r="B1494" s="2">
        <v>886</v>
      </c>
      <c r="C1494" s="2" t="s">
        <v>2434</v>
      </c>
      <c r="D1494" s="2">
        <v>0.1375868263313019</v>
      </c>
      <c r="E1494" s="2">
        <v>0.63485782923341749</v>
      </c>
      <c r="F1494" s="2">
        <v>0.52529182879377434</v>
      </c>
      <c r="G1494" s="2">
        <v>4.6692607003891051E-2</v>
      </c>
      <c r="H1494" s="2">
        <v>6.2256809338521402E-2</v>
      </c>
      <c r="I1494" s="2">
        <v>0.1517509727626459</v>
      </c>
      <c r="J1494" s="2">
        <v>1.325830445089827E-2</v>
      </c>
      <c r="K1494" s="2">
        <v>27671.699999999979</v>
      </c>
      <c r="L1494" s="2" t="s">
        <v>8436</v>
      </c>
      <c r="M1494" s="3" t="str">
        <f ca="1">IFERROR(__xludf.DUMMYFUNCTION("REGEXREPLACE(F887,""\D"", """")
"),"#VALUE!")</f>
        <v>#VALUE!</v>
      </c>
    </row>
    <row r="1495" spans="1:13" ht="15.75" customHeight="1" x14ac:dyDescent="0.25">
      <c r="A1495" s="1">
        <v>886</v>
      </c>
      <c r="B1495" s="2">
        <v>887</v>
      </c>
      <c r="C1495" s="2" t="s">
        <v>2437</v>
      </c>
      <c r="D1495" s="2">
        <v>0.13720325348556409</v>
      </c>
      <c r="E1495" s="2">
        <v>0.39211298114254878</v>
      </c>
      <c r="F1495" s="2">
        <v>0.50570342205323193</v>
      </c>
      <c r="G1495" s="2">
        <v>9.125475285171103E-2</v>
      </c>
      <c r="H1495" s="2">
        <v>7.6045627376425853E-2</v>
      </c>
      <c r="I1495" s="2">
        <v>0.20532319391634979</v>
      </c>
      <c r="J1495" s="2">
        <v>2.140788011027157E-2</v>
      </c>
      <c r="K1495" s="2">
        <v>28688.999999999971</v>
      </c>
      <c r="L1495" s="2" t="s">
        <v>8437</v>
      </c>
      <c r="M1495" s="3" t="str">
        <f ca="1">IFERROR(__xludf.DUMMYFUNCTION("REGEXREPLACE(F888,""\D"", """")
"),"#VALUE!")</f>
        <v>#VALUE!</v>
      </c>
    </row>
    <row r="1496" spans="1:13" ht="15.75" customHeight="1" x14ac:dyDescent="0.25">
      <c r="A1496" s="1">
        <v>887</v>
      </c>
      <c r="B1496" s="2">
        <v>888</v>
      </c>
      <c r="C1496" s="2" t="s">
        <v>2439</v>
      </c>
      <c r="D1496" s="2">
        <v>0.1390582984576873</v>
      </c>
      <c r="E1496" s="2">
        <v>0.31465468861591361</v>
      </c>
      <c r="F1496" s="2">
        <v>0.5220588235294118</v>
      </c>
      <c r="G1496" s="2">
        <v>8.0882352941176475E-2</v>
      </c>
      <c r="H1496" s="2">
        <v>0.15441176470588239</v>
      </c>
      <c r="I1496" s="2">
        <v>0.24264705882352941</v>
      </c>
      <c r="J1496" s="2">
        <v>2.8608445651834909E-2</v>
      </c>
      <c r="K1496" s="2">
        <v>15253.900000000031</v>
      </c>
      <c r="L1496" s="2" t="s">
        <v>8438</v>
      </c>
      <c r="M1496" s="3" t="str">
        <f ca="1">IFERROR(__xludf.DUMMYFUNCTION("REGEXREPLACE(F889,""\D"", """")
"),"#VALUE!")</f>
        <v>#VALUE!</v>
      </c>
    </row>
    <row r="1497" spans="1:13" ht="15.75" customHeight="1" x14ac:dyDescent="0.25">
      <c r="A1497" s="1">
        <v>888</v>
      </c>
      <c r="B1497" s="2">
        <v>889</v>
      </c>
      <c r="C1497" s="2" t="s">
        <v>2442</v>
      </c>
      <c r="D1497" s="2">
        <v>0.19249214644235629</v>
      </c>
      <c r="E1497" s="2">
        <v>0.15595017642308509</v>
      </c>
      <c r="F1497" s="2">
        <v>0.532258064516129</v>
      </c>
      <c r="G1497" s="2">
        <v>8.0645161290322578E-2</v>
      </c>
      <c r="H1497" s="2">
        <v>0.17741935483870969</v>
      </c>
      <c r="I1497" s="2">
        <v>0.28225806451612911</v>
      </c>
      <c r="J1497" s="2">
        <v>4.2347259358902128E-2</v>
      </c>
      <c r="K1497" s="2">
        <v>14272.600000000029</v>
      </c>
      <c r="L1497" s="2" t="s">
        <v>8439</v>
      </c>
      <c r="M1497" s="3" t="str">
        <f ca="1">IFERROR(__xludf.DUMMYFUNCTION("REGEXREPLACE(F890,""\D"", """")
"),"#VALUE!")</f>
        <v>#VALUE!</v>
      </c>
    </row>
    <row r="1498" spans="1:13" ht="15.75" customHeight="1" x14ac:dyDescent="0.25">
      <c r="A1498" s="1">
        <v>889</v>
      </c>
      <c r="B1498" s="2">
        <v>890</v>
      </c>
      <c r="C1498" s="2" t="s">
        <v>2444</v>
      </c>
      <c r="D1498" s="2">
        <v>0.19480697790560231</v>
      </c>
      <c r="E1498" s="2">
        <v>0.17595876787608941</v>
      </c>
      <c r="F1498" s="2">
        <v>0.56983240223463683</v>
      </c>
      <c r="G1498" s="2">
        <v>0.1787709497206704</v>
      </c>
      <c r="H1498" s="2">
        <v>0.1173184357541899</v>
      </c>
      <c r="I1498" s="2">
        <v>0.33519553072625702</v>
      </c>
      <c r="J1498" s="2">
        <v>5.373255877342463E-2</v>
      </c>
      <c r="K1498" s="2">
        <v>21414.200000000019</v>
      </c>
      <c r="L1498" s="2" t="s">
        <v>8440</v>
      </c>
      <c r="M1498" s="3" t="str">
        <f ca="1">IFERROR(__xludf.DUMMYFUNCTION("REGEXREPLACE(F891,""\D"", """")
"),"#VALUE!")</f>
        <v>#VALUE!</v>
      </c>
    </row>
    <row r="1499" spans="1:13" ht="15.75" customHeight="1" x14ac:dyDescent="0.25">
      <c r="A1499" s="1">
        <v>890</v>
      </c>
      <c r="B1499" s="2">
        <v>891</v>
      </c>
      <c r="C1499" s="2" t="s">
        <v>2446</v>
      </c>
      <c r="D1499" s="2">
        <v>0.1953555061443206</v>
      </c>
      <c r="E1499" s="2">
        <v>0.12334025223828279</v>
      </c>
      <c r="F1499" s="2">
        <v>0.63013698630136983</v>
      </c>
      <c r="G1499" s="2">
        <v>0.1164383561643836</v>
      </c>
      <c r="H1499" s="2">
        <v>0.16438356164383561</v>
      </c>
      <c r="I1499" s="2">
        <v>0.31506849315068491</v>
      </c>
      <c r="J1499" s="2">
        <v>5.0796637336976667E-2</v>
      </c>
      <c r="K1499" s="2">
        <v>16756.800000000028</v>
      </c>
      <c r="L1499" s="2" t="s">
        <v>8441</v>
      </c>
      <c r="M1499" s="3" t="str">
        <f ca="1">IFERROR(__xludf.DUMMYFUNCTION("REGEXREPLACE(F892,""\D"", """")
"),"#VALUE!")</f>
        <v>#VALUE!</v>
      </c>
    </row>
    <row r="1500" spans="1:13" ht="15.75" customHeight="1" x14ac:dyDescent="0.25">
      <c r="A1500" s="1">
        <v>891</v>
      </c>
      <c r="B1500" s="2">
        <v>892</v>
      </c>
      <c r="C1500" s="2" t="s">
        <v>2448</v>
      </c>
      <c r="D1500" s="2">
        <v>0.15743429377228471</v>
      </c>
      <c r="E1500" s="2">
        <v>0.23515260871020729</v>
      </c>
      <c r="F1500" s="2">
        <v>0.60869565217391308</v>
      </c>
      <c r="G1500" s="2">
        <v>0.14492753623188409</v>
      </c>
      <c r="H1500" s="2">
        <v>0.11594202898550721</v>
      </c>
      <c r="I1500" s="2">
        <v>0.2608695652173913</v>
      </c>
      <c r="J1500" s="2">
        <v>3.4997946232825539E-2</v>
      </c>
      <c r="K1500" s="2">
        <v>7546.0000000000036</v>
      </c>
      <c r="L1500" s="2" t="s">
        <v>8442</v>
      </c>
      <c r="M1500" s="3" t="str">
        <f ca="1">IFERROR(__xludf.DUMMYFUNCTION("REGEXREPLACE(F893,""\D"", """")
"),"#VALUE!")</f>
        <v>#VALUE!</v>
      </c>
    </row>
    <row r="1501" spans="1:13" ht="15.75" customHeight="1" x14ac:dyDescent="0.25">
      <c r="A1501" s="1">
        <v>894</v>
      </c>
      <c r="B1501" s="2">
        <v>895</v>
      </c>
      <c r="C1501" s="2" t="s">
        <v>2458</v>
      </c>
      <c r="D1501" s="2">
        <v>0.1667193363066857</v>
      </c>
      <c r="E1501" s="2">
        <v>0.2671272563011865</v>
      </c>
      <c r="F1501" s="2">
        <v>0.57446808510638303</v>
      </c>
      <c r="G1501" s="2">
        <v>8.5106382978723402E-2</v>
      </c>
      <c r="H1501" s="2">
        <v>0.1170212765957447</v>
      </c>
      <c r="I1501" s="2">
        <v>0.26241134751773049</v>
      </c>
      <c r="J1501" s="2">
        <v>3.1774413613938832E-2</v>
      </c>
      <c r="K1501" s="2">
        <v>31611.299999999919</v>
      </c>
      <c r="L1501" s="2" t="s">
        <v>8445</v>
      </c>
      <c r="M1501" s="3" t="str">
        <f ca="1">IFERROR(__xludf.DUMMYFUNCTION("REGEXREPLACE(F896,""\D"", """")
"),"#VALUE!")</f>
        <v>#VALUE!</v>
      </c>
    </row>
    <row r="1502" spans="1:13" ht="15.75" customHeight="1" x14ac:dyDescent="0.25">
      <c r="A1502" s="1">
        <v>895</v>
      </c>
      <c r="B1502" s="2">
        <v>896</v>
      </c>
      <c r="C1502" s="2" t="s">
        <v>2461</v>
      </c>
      <c r="D1502" s="2">
        <v>0.1690356844710679</v>
      </c>
      <c r="E1502" s="2">
        <v>0.154718242953296</v>
      </c>
      <c r="F1502" s="2">
        <v>0.562962962962963</v>
      </c>
      <c r="G1502" s="2">
        <v>0.15925925925925929</v>
      </c>
      <c r="H1502" s="2">
        <v>0.14814814814814811</v>
      </c>
      <c r="I1502" s="2">
        <v>0.34074074074074068</v>
      </c>
      <c r="J1502" s="2">
        <v>5.0544257461406158E-2</v>
      </c>
      <c r="K1502" s="2">
        <v>32613.499999999949</v>
      </c>
      <c r="L1502" s="2" t="s">
        <v>8446</v>
      </c>
      <c r="M1502" s="3" t="str">
        <f ca="1">IFERROR(__xludf.DUMMYFUNCTION("REGEXREPLACE(F897,""\D"", """")
"),"#VALUE!")</f>
        <v>#VALUE!</v>
      </c>
    </row>
    <row r="1503" spans="1:13" ht="15.75" customHeight="1" x14ac:dyDescent="0.25">
      <c r="A1503" s="1">
        <v>896</v>
      </c>
      <c r="B1503" s="2">
        <v>897</v>
      </c>
      <c r="C1503" s="2" t="s">
        <v>2463</v>
      </c>
      <c r="D1503" s="2">
        <v>0.212143172849074</v>
      </c>
      <c r="E1503" s="2">
        <v>0.1118868702853875</v>
      </c>
      <c r="F1503" s="2">
        <v>0.56074766355140182</v>
      </c>
      <c r="G1503" s="2">
        <v>0.16822429906542061</v>
      </c>
      <c r="H1503" s="2">
        <v>0.1121495327102804</v>
      </c>
      <c r="I1503" s="2">
        <v>0.3364485981308411</v>
      </c>
      <c r="J1503" s="2">
        <v>5.3386571597498392E-2</v>
      </c>
      <c r="K1503" s="2">
        <v>12973.100000000029</v>
      </c>
      <c r="L1503" s="2" t="s">
        <v>8447</v>
      </c>
      <c r="M1503" s="3" t="str">
        <f ca="1">IFERROR(__xludf.DUMMYFUNCTION("REGEXREPLACE(F898,""\D"", """")
"),"#VALUE!")</f>
        <v>#VALUE!</v>
      </c>
    </row>
    <row r="1504" spans="1:13" ht="15.75" customHeight="1" x14ac:dyDescent="0.25">
      <c r="A1504" s="1">
        <v>898</v>
      </c>
      <c r="B1504" s="2">
        <v>899</v>
      </c>
      <c r="C1504" s="2" t="s">
        <v>2468</v>
      </c>
      <c r="D1504" s="2">
        <v>0.19067761889445231</v>
      </c>
      <c r="E1504" s="2">
        <v>0.17557384593284661</v>
      </c>
      <c r="F1504" s="2">
        <v>0.56343283582089554</v>
      </c>
      <c r="G1504" s="2">
        <v>0.19776119402985071</v>
      </c>
      <c r="H1504" s="2">
        <v>7.8358208955223885E-2</v>
      </c>
      <c r="I1504" s="2">
        <v>0.29850746268656708</v>
      </c>
      <c r="J1504" s="2">
        <v>4.5962235067016972E-2</v>
      </c>
      <c r="K1504" s="2">
        <v>31649.599999999951</v>
      </c>
      <c r="L1504" s="2" t="s">
        <v>8449</v>
      </c>
      <c r="M1504" s="3" t="str">
        <f ca="1">IFERROR(__xludf.DUMMYFUNCTION("REGEXREPLACE(F900,""\D"", """")
"),"#VALUE!")</f>
        <v>#VALUE!</v>
      </c>
    </row>
    <row r="1505" spans="1:13" ht="15.75" customHeight="1" x14ac:dyDescent="0.25">
      <c r="A1505" s="1">
        <v>899</v>
      </c>
      <c r="B1505" s="2">
        <v>900</v>
      </c>
      <c r="C1505" s="2" t="s">
        <v>2470</v>
      </c>
      <c r="D1505" s="2">
        <v>0.20645611295360231</v>
      </c>
      <c r="E1505" s="2">
        <v>0.20966560662263389</v>
      </c>
      <c r="F1505" s="2">
        <v>0.52592592592592591</v>
      </c>
      <c r="G1505" s="2">
        <v>8.8888888888888892E-2</v>
      </c>
      <c r="H1505" s="2">
        <v>0.1333333333333333</v>
      </c>
      <c r="I1505" s="2">
        <v>0.26666666666666672</v>
      </c>
      <c r="J1505" s="2">
        <v>4.1024797923780103E-2</v>
      </c>
      <c r="K1505" s="2">
        <v>14983.600000000029</v>
      </c>
      <c r="L1505" s="2" t="s">
        <v>8450</v>
      </c>
      <c r="M1505" s="3" t="str">
        <f ca="1">IFERROR(__xludf.DUMMYFUNCTION("REGEXREPLACE(F901,""\D"", """")
"),"#VALUE!")</f>
        <v>#VALUE!</v>
      </c>
    </row>
    <row r="1506" spans="1:13" ht="15.75" customHeight="1" x14ac:dyDescent="0.25">
      <c r="A1506" s="1">
        <v>900</v>
      </c>
      <c r="B1506" s="2">
        <v>901</v>
      </c>
      <c r="C1506" s="2" t="s">
        <v>2472</v>
      </c>
      <c r="D1506" s="2">
        <v>0.1898230998664342</v>
      </c>
      <c r="E1506" s="2">
        <v>0.27015150849075997</v>
      </c>
      <c r="F1506" s="2">
        <v>0.53383458646616544</v>
      </c>
      <c r="G1506" s="2">
        <v>9.0225563909774431E-2</v>
      </c>
      <c r="H1506" s="2">
        <v>0.12781954887218039</v>
      </c>
      <c r="I1506" s="2">
        <v>0.24060150375939851</v>
      </c>
      <c r="J1506" s="2">
        <v>3.7054730326871753E-2</v>
      </c>
      <c r="K1506" s="2">
        <v>14649.500000000029</v>
      </c>
      <c r="L1506" s="2" t="s">
        <v>8451</v>
      </c>
      <c r="M1506" s="3" t="str">
        <f ca="1">IFERROR(__xludf.DUMMYFUNCTION("REGEXREPLACE(F902,""\D"", """")
"),"#VALUE!")</f>
        <v>#VALUE!</v>
      </c>
    </row>
    <row r="1507" spans="1:13" ht="15.75" customHeight="1" x14ac:dyDescent="0.25">
      <c r="A1507" s="1">
        <v>901</v>
      </c>
      <c r="B1507" s="2">
        <v>902</v>
      </c>
      <c r="C1507" s="2" t="s">
        <v>2475</v>
      </c>
      <c r="D1507" s="2">
        <v>0.1115452069586101</v>
      </c>
      <c r="E1507" s="2">
        <v>0.21756529622121629</v>
      </c>
      <c r="F1507" s="2">
        <v>0.5934959349593496</v>
      </c>
      <c r="G1507" s="2">
        <v>0.15447154471544719</v>
      </c>
      <c r="H1507" s="2">
        <v>0.13821138211382111</v>
      </c>
      <c r="I1507" s="2">
        <v>0.30081300813008133</v>
      </c>
      <c r="J1507" s="2">
        <v>3.0488773692698781E-2</v>
      </c>
      <c r="K1507" s="2">
        <v>14397.300000000039</v>
      </c>
      <c r="L1507" s="2" t="s">
        <v>8452</v>
      </c>
      <c r="M1507" s="3" t="str">
        <f ca="1">IFERROR(__xludf.DUMMYFUNCTION("REGEXREPLACE(F903,""\D"", """")
"),"#VALUE!")</f>
        <v>#VALUE!</v>
      </c>
    </row>
    <row r="1508" spans="1:13" ht="15.75" customHeight="1" x14ac:dyDescent="0.25">
      <c r="A1508" s="1">
        <v>903</v>
      </c>
      <c r="B1508" s="2">
        <v>904</v>
      </c>
      <c r="C1508" s="2" t="s">
        <v>2480</v>
      </c>
      <c r="D1508" s="2">
        <v>0.18154727602622109</v>
      </c>
      <c r="E1508" s="2">
        <v>0.26023895476894682</v>
      </c>
      <c r="F1508" s="2">
        <v>0.58201058201058198</v>
      </c>
      <c r="G1508" s="2">
        <v>0.1058201058201058</v>
      </c>
      <c r="H1508" s="2">
        <v>0.14285714285714279</v>
      </c>
      <c r="I1508" s="2">
        <v>0.26984126984126983</v>
      </c>
      <c r="J1508" s="2">
        <v>4.2254791847933099E-2</v>
      </c>
      <c r="K1508" s="2">
        <v>21985.5</v>
      </c>
      <c r="L1508" s="2" t="s">
        <v>8454</v>
      </c>
      <c r="M1508" s="3" t="str">
        <f ca="1">IFERROR(__xludf.DUMMYFUNCTION("REGEXREPLACE(F905,""\D"", """")
"),"#VALUE!")</f>
        <v>#VALUE!</v>
      </c>
    </row>
    <row r="1509" spans="1:13" ht="15.75" customHeight="1" x14ac:dyDescent="0.25">
      <c r="A1509" s="1">
        <v>904</v>
      </c>
      <c r="B1509" s="2">
        <v>905</v>
      </c>
      <c r="C1509" s="2" t="s">
        <v>2482</v>
      </c>
      <c r="D1509" s="2">
        <v>0.2017802273988461</v>
      </c>
      <c r="E1509" s="2">
        <v>0.55701994724020798</v>
      </c>
      <c r="F1509" s="2">
        <v>0.47557003257328989</v>
      </c>
      <c r="G1509" s="2">
        <v>9.4462540716612378E-2</v>
      </c>
      <c r="H1509" s="2">
        <v>4.5602605863192182E-2</v>
      </c>
      <c r="I1509" s="2">
        <v>0.17263843648208471</v>
      </c>
      <c r="J1509" s="2">
        <v>2.5399073969546101E-2</v>
      </c>
      <c r="K1509" s="2">
        <v>34801.899999999892</v>
      </c>
      <c r="L1509" s="2" t="s">
        <v>8455</v>
      </c>
      <c r="M1509" s="3" t="str">
        <f ca="1">IFERROR(__xludf.DUMMYFUNCTION("REGEXREPLACE(F906,""\D"", """")
"),"#VALUE!")</f>
        <v>#VALUE!</v>
      </c>
    </row>
    <row r="1510" spans="1:13" ht="15.75" customHeight="1" x14ac:dyDescent="0.25">
      <c r="A1510" s="1">
        <v>905</v>
      </c>
      <c r="B1510" s="2">
        <v>906</v>
      </c>
      <c r="C1510" s="2" t="s">
        <v>2484</v>
      </c>
      <c r="D1510" s="2">
        <v>0.17618629519103379</v>
      </c>
      <c r="E1510" s="2">
        <v>0.19146590192888471</v>
      </c>
      <c r="F1510" s="2">
        <v>0.52255639097744366</v>
      </c>
      <c r="G1510" s="2">
        <v>0.13909774436090219</v>
      </c>
      <c r="H1510" s="2">
        <v>0.1240601503759398</v>
      </c>
      <c r="I1510" s="2">
        <v>0.29699248120300747</v>
      </c>
      <c r="J1510" s="2">
        <v>4.4693397691260683E-2</v>
      </c>
      <c r="K1510" s="2">
        <v>31353.899999999951</v>
      </c>
      <c r="L1510" s="2" t="s">
        <v>8456</v>
      </c>
      <c r="M1510" s="3" t="str">
        <f ca="1">IFERROR(__xludf.DUMMYFUNCTION("REGEXREPLACE(F907,""\D"", """")
"),"#VALUE!")</f>
        <v>#VALUE!</v>
      </c>
    </row>
    <row r="1511" spans="1:13" ht="15.75" customHeight="1" x14ac:dyDescent="0.25">
      <c r="A1511" s="1">
        <v>906</v>
      </c>
      <c r="B1511" s="2">
        <v>907</v>
      </c>
      <c r="C1511" s="2" t="s">
        <v>2486</v>
      </c>
      <c r="D1511" s="2">
        <v>0.18253034306094981</v>
      </c>
      <c r="E1511" s="2">
        <v>0.17378661438121831</v>
      </c>
      <c r="F1511" s="2">
        <v>0.57454545454545458</v>
      </c>
      <c r="G1511" s="2">
        <v>0.1236363636363636</v>
      </c>
      <c r="H1511" s="2">
        <v>0.11636363636363641</v>
      </c>
      <c r="I1511" s="2">
        <v>0.28000000000000003</v>
      </c>
      <c r="J1511" s="2">
        <v>4.2124396023910993E-2</v>
      </c>
      <c r="K1511" s="2">
        <v>32195.599999999911</v>
      </c>
      <c r="L1511" s="2" t="s">
        <v>8457</v>
      </c>
      <c r="M1511" s="3" t="str">
        <f ca="1">IFERROR(__xludf.DUMMYFUNCTION("REGEXREPLACE(F908,""\D"", """")
"),"#VALUE!")</f>
        <v>#VALUE!</v>
      </c>
    </row>
    <row r="1512" spans="1:13" ht="15.75" customHeight="1" x14ac:dyDescent="0.25">
      <c r="A1512" s="1">
        <v>907</v>
      </c>
      <c r="B1512" s="2">
        <v>908</v>
      </c>
      <c r="C1512" s="2" t="s">
        <v>2489</v>
      </c>
      <c r="D1512" s="2">
        <v>0.25345873709400479</v>
      </c>
      <c r="E1512" s="2">
        <v>0.2013645640940738</v>
      </c>
      <c r="F1512" s="2">
        <v>0.6</v>
      </c>
      <c r="G1512" s="2">
        <v>0.1276595744680851</v>
      </c>
      <c r="H1512" s="2">
        <v>0.1446808510638298</v>
      </c>
      <c r="I1512" s="2">
        <v>0.30212765957446808</v>
      </c>
      <c r="J1512" s="2">
        <v>6.6327218705170055E-2</v>
      </c>
      <c r="K1512" s="2">
        <v>27136.600000000009</v>
      </c>
      <c r="L1512" s="2" t="s">
        <v>8458</v>
      </c>
      <c r="M1512" s="3" t="str">
        <f ca="1">IFERROR(__xludf.DUMMYFUNCTION("REGEXREPLACE(F909,""\D"", """")
"),"#VALUE!")</f>
        <v>#VALUE!</v>
      </c>
    </row>
    <row r="1513" spans="1:13" ht="15.75" customHeight="1" x14ac:dyDescent="0.25">
      <c r="A1513" s="1">
        <v>908</v>
      </c>
      <c r="B1513" s="2">
        <v>909</v>
      </c>
      <c r="C1513" s="2" t="s">
        <v>2491</v>
      </c>
      <c r="D1513" s="2">
        <v>0.169752945363846</v>
      </c>
      <c r="E1513" s="2">
        <v>0.22500454628104319</v>
      </c>
      <c r="F1513" s="2">
        <v>0.59722222222222221</v>
      </c>
      <c r="G1513" s="2">
        <v>9.7222222222222224E-2</v>
      </c>
      <c r="H1513" s="2">
        <v>0.13541666666666671</v>
      </c>
      <c r="I1513" s="2">
        <v>0.27430555555555558</v>
      </c>
      <c r="J1513" s="2">
        <v>3.7498942289721497E-2</v>
      </c>
      <c r="K1513" s="2">
        <v>31917.399999999889</v>
      </c>
      <c r="L1513" s="2" t="s">
        <v>8459</v>
      </c>
      <c r="M1513" s="3" t="str">
        <f ca="1">IFERROR(__xludf.DUMMYFUNCTION("REGEXREPLACE(F910,""\D"", """")
"),"#VALUE!")</f>
        <v>#VALUE!</v>
      </c>
    </row>
    <row r="1514" spans="1:13" ht="15.75" customHeight="1" x14ac:dyDescent="0.25">
      <c r="A1514" s="1">
        <v>909</v>
      </c>
      <c r="B1514" s="2">
        <v>910</v>
      </c>
      <c r="C1514" s="2" t="s">
        <v>2494</v>
      </c>
      <c r="D1514" s="2">
        <v>0.18462902605211459</v>
      </c>
      <c r="E1514" s="2">
        <v>0.1217992836495172</v>
      </c>
      <c r="F1514" s="2">
        <v>0.58741258741258739</v>
      </c>
      <c r="G1514" s="2">
        <v>0.11888111888111889</v>
      </c>
      <c r="H1514" s="2">
        <v>0.16783216783216781</v>
      </c>
      <c r="I1514" s="2">
        <v>0.31468531468531469</v>
      </c>
      <c r="J1514" s="2">
        <v>4.9028871756269563E-2</v>
      </c>
      <c r="K1514" s="2">
        <v>16322.00000000002</v>
      </c>
      <c r="L1514" s="2" t="s">
        <v>8460</v>
      </c>
      <c r="M1514" s="3" t="str">
        <f ca="1">IFERROR(__xludf.DUMMYFUNCTION("REGEXREPLACE(F911,""\D"", """")
"),"#VALUE!")</f>
        <v>#VALUE!</v>
      </c>
    </row>
    <row r="1515" spans="1:13" ht="15.75" customHeight="1" x14ac:dyDescent="0.25">
      <c r="A1515" s="1">
        <v>911</v>
      </c>
      <c r="B1515" s="2">
        <v>912</v>
      </c>
      <c r="C1515" s="2" t="s">
        <v>2499</v>
      </c>
      <c r="D1515" s="2">
        <v>0.25133833582065479</v>
      </c>
      <c r="E1515" s="2">
        <v>0.67876753455079553</v>
      </c>
      <c r="F1515" s="2">
        <v>0.47499999999999998</v>
      </c>
      <c r="G1515" s="2">
        <v>6.5625000000000003E-2</v>
      </c>
      <c r="H1515" s="2">
        <v>0.05</v>
      </c>
      <c r="I1515" s="2">
        <v>0.14374999999999999</v>
      </c>
      <c r="J1515" s="2">
        <v>2.6528143901007151E-2</v>
      </c>
      <c r="K1515" s="2">
        <v>35582.899999999863</v>
      </c>
      <c r="L1515" s="2" t="s">
        <v>8462</v>
      </c>
      <c r="M1515" s="3" t="str">
        <f ca="1">IFERROR(__xludf.DUMMYFUNCTION("REGEXREPLACE(F913,""\D"", """")
"),"#VALUE!")</f>
        <v>#VALUE!</v>
      </c>
    </row>
    <row r="1516" spans="1:13" ht="15.75" customHeight="1" x14ac:dyDescent="0.25">
      <c r="A1516" s="1">
        <v>915</v>
      </c>
      <c r="B1516" s="2">
        <v>916</v>
      </c>
      <c r="C1516" s="2" t="s">
        <v>2513</v>
      </c>
      <c r="D1516" s="2">
        <v>0.15090783870448901</v>
      </c>
      <c r="E1516" s="2">
        <v>0.14981986144887161</v>
      </c>
      <c r="F1516" s="2">
        <v>0.61777777777777776</v>
      </c>
      <c r="G1516" s="2">
        <v>0.12888888888888889</v>
      </c>
      <c r="H1516" s="2">
        <v>0.16888888888888889</v>
      </c>
      <c r="I1516" s="2">
        <v>0.32444444444444442</v>
      </c>
      <c r="J1516" s="2">
        <v>4.2939585417773318E-2</v>
      </c>
      <c r="K1516" s="2">
        <v>25313.299999999981</v>
      </c>
      <c r="L1516" s="2" t="s">
        <v>8466</v>
      </c>
      <c r="M1516" s="3" t="str">
        <f ca="1">IFERROR(__xludf.DUMMYFUNCTION("REGEXREPLACE(F917,""\D"", """")
"),"#VALUE!")</f>
        <v>#VALUE!</v>
      </c>
    </row>
    <row r="1517" spans="1:13" ht="15.75" customHeight="1" x14ac:dyDescent="0.25">
      <c r="A1517" s="1">
        <v>918</v>
      </c>
      <c r="B1517" s="2">
        <v>919</v>
      </c>
      <c r="C1517" s="2" t="s">
        <v>2523</v>
      </c>
      <c r="D1517" s="2">
        <v>0.15623853036464769</v>
      </c>
      <c r="E1517" s="2">
        <v>0.18096638069227411</v>
      </c>
      <c r="F1517" s="2">
        <v>0.59842519685039375</v>
      </c>
      <c r="G1517" s="2">
        <v>0.1102362204724409</v>
      </c>
      <c r="H1517" s="2">
        <v>0.14763779527559051</v>
      </c>
      <c r="I1517" s="2">
        <v>0.297244094488189</v>
      </c>
      <c r="J1517" s="2">
        <v>3.9113592877263667E-2</v>
      </c>
      <c r="K1517" s="2">
        <v>58682.199999999502</v>
      </c>
      <c r="L1517" s="2" t="s">
        <v>8469</v>
      </c>
      <c r="M1517" s="3" t="str">
        <f ca="1">IFERROR(__xludf.DUMMYFUNCTION("REGEXREPLACE(F920,""\D"", """")
"),"#VALUE!")</f>
        <v>#VALUE!</v>
      </c>
    </row>
    <row r="1518" spans="1:13" ht="15.75" customHeight="1" x14ac:dyDescent="0.25">
      <c r="A1518" s="1">
        <v>920</v>
      </c>
      <c r="B1518" s="2">
        <v>921</v>
      </c>
      <c r="C1518" s="2" t="s">
        <v>2529</v>
      </c>
      <c r="D1518" s="2">
        <v>0.18252266269044301</v>
      </c>
      <c r="E1518" s="2">
        <v>0.27155268328112758</v>
      </c>
      <c r="F1518" s="2">
        <v>0.58456973293768544</v>
      </c>
      <c r="G1518" s="2">
        <v>8.0118694362017809E-2</v>
      </c>
      <c r="H1518" s="2">
        <v>0.14540059347181011</v>
      </c>
      <c r="I1518" s="2">
        <v>0.26112759643916922</v>
      </c>
      <c r="J1518" s="2">
        <v>3.8261982010151137E-2</v>
      </c>
      <c r="K1518" s="2">
        <v>38124.999999999804</v>
      </c>
      <c r="L1518" s="2" t="s">
        <v>8471</v>
      </c>
      <c r="M1518" s="3" t="str">
        <f ca="1">IFERROR(__xludf.DUMMYFUNCTION("REGEXREPLACE(F922,""\D"", """")
"),"#VALUE!")</f>
        <v>#VALUE!</v>
      </c>
    </row>
    <row r="1519" spans="1:13" ht="15.75" customHeight="1" x14ac:dyDescent="0.25">
      <c r="A1519" s="1">
        <v>921</v>
      </c>
      <c r="B1519" s="2">
        <v>922</v>
      </c>
      <c r="C1519" s="2" t="s">
        <v>2532</v>
      </c>
      <c r="D1519" s="2">
        <v>0.1697690247502624</v>
      </c>
      <c r="E1519" s="2">
        <v>0.22685690599829211</v>
      </c>
      <c r="F1519" s="2">
        <v>0.580952380952381</v>
      </c>
      <c r="G1519" s="2">
        <v>0.1142857142857143</v>
      </c>
      <c r="H1519" s="2">
        <v>0.1238095238095238</v>
      </c>
      <c r="I1519" s="2">
        <v>0.26666666666666672</v>
      </c>
      <c r="J1519" s="2">
        <v>3.6209519109734092E-2</v>
      </c>
      <c r="K1519" s="2">
        <v>11456.300000000019</v>
      </c>
      <c r="L1519" s="2" t="s">
        <v>8259</v>
      </c>
      <c r="M1519" s="3" t="str">
        <f ca="1">IFERROR(__xludf.DUMMYFUNCTION("REGEXREPLACE(F923,""\D"", """")
"),"#VALUE!")</f>
        <v>#VALUE!</v>
      </c>
    </row>
    <row r="1520" spans="1:13" ht="15.75" customHeight="1" x14ac:dyDescent="0.25">
      <c r="A1520" s="1">
        <v>923</v>
      </c>
      <c r="B1520" s="2">
        <v>924</v>
      </c>
      <c r="C1520" s="2" t="s">
        <v>2537</v>
      </c>
      <c r="D1520" s="2">
        <v>0.18510869325328769</v>
      </c>
      <c r="E1520" s="2">
        <v>6.3107168754853282E-2</v>
      </c>
      <c r="F1520" s="2">
        <v>0.5892857142857143</v>
      </c>
      <c r="G1520" s="2">
        <v>0.1339285714285714</v>
      </c>
      <c r="H1520" s="2">
        <v>0.1785714285714286</v>
      </c>
      <c r="I1520" s="2">
        <v>0.3482142857142857</v>
      </c>
      <c r="J1520" s="2">
        <v>5.3401822826300661E-2</v>
      </c>
      <c r="K1520" s="2">
        <v>12343.80000000003</v>
      </c>
      <c r="L1520" s="2" t="s">
        <v>8473</v>
      </c>
      <c r="M1520" s="3" t="str">
        <f ca="1">IFERROR(__xludf.DUMMYFUNCTION("REGEXREPLACE(F925,""\D"", """")
"),"#VALUE!")</f>
        <v>#VALUE!</v>
      </c>
    </row>
    <row r="1521" spans="1:13" ht="15.75" customHeight="1" x14ac:dyDescent="0.25">
      <c r="A1521" s="1">
        <v>925</v>
      </c>
      <c r="B1521" s="2">
        <v>926</v>
      </c>
      <c r="C1521" s="2" t="s">
        <v>2542</v>
      </c>
      <c r="D1521" s="2">
        <v>0.14779290097368131</v>
      </c>
      <c r="E1521" s="2">
        <v>0.17070316450060069</v>
      </c>
      <c r="F1521" s="2">
        <v>0.57192982456140351</v>
      </c>
      <c r="G1521" s="2">
        <v>0.10877192982456139</v>
      </c>
      <c r="H1521" s="2">
        <v>0.14385964912280699</v>
      </c>
      <c r="I1521" s="2">
        <v>0.27368421052631581</v>
      </c>
      <c r="J1521" s="2">
        <v>3.5702161988553097E-2</v>
      </c>
      <c r="K1521" s="2">
        <v>33378.899999999878</v>
      </c>
      <c r="L1521" s="2" t="s">
        <v>8475</v>
      </c>
      <c r="M1521" s="3" t="str">
        <f ca="1">IFERROR(__xludf.DUMMYFUNCTION("REGEXREPLACE(F927,""\D"", """")
"),"#VALUE!")</f>
        <v>#VALUE!</v>
      </c>
    </row>
    <row r="1522" spans="1:13" ht="15.75" customHeight="1" x14ac:dyDescent="0.25">
      <c r="A1522" s="1">
        <v>926</v>
      </c>
      <c r="B1522" s="2">
        <v>927</v>
      </c>
      <c r="C1522" s="2" t="s">
        <v>2544</v>
      </c>
      <c r="D1522" s="2">
        <v>0.20748503173454089</v>
      </c>
      <c r="E1522" s="2">
        <v>0.1845349570537681</v>
      </c>
      <c r="F1522" s="2">
        <v>0.61403508771929827</v>
      </c>
      <c r="G1522" s="2">
        <v>0.14035087719298239</v>
      </c>
      <c r="H1522" s="2">
        <v>0.15789473684210531</v>
      </c>
      <c r="I1522" s="2">
        <v>0.32163742690058478</v>
      </c>
      <c r="J1522" s="2">
        <v>5.9005331490812073E-2</v>
      </c>
      <c r="K1522" s="2">
        <v>19201.900000000031</v>
      </c>
      <c r="L1522" s="2" t="s">
        <v>8476</v>
      </c>
      <c r="M1522" s="3" t="str">
        <f ca="1">IFERROR(__xludf.DUMMYFUNCTION("REGEXREPLACE(F928,""\D"", """")
"),"#VALUE!")</f>
        <v>#VALUE!</v>
      </c>
    </row>
    <row r="1523" spans="1:13" ht="15.75" customHeight="1" x14ac:dyDescent="0.25">
      <c r="A1523" s="1">
        <v>929</v>
      </c>
      <c r="B1523" s="2">
        <v>930</v>
      </c>
      <c r="C1523" s="2" t="s">
        <v>2554</v>
      </c>
      <c r="D1523" s="2">
        <v>0.1865025801991054</v>
      </c>
      <c r="E1523" s="2">
        <v>0.17445460432233731</v>
      </c>
      <c r="F1523" s="2">
        <v>0.60629921259842523</v>
      </c>
      <c r="G1523" s="2">
        <v>9.4488188976377951E-2</v>
      </c>
      <c r="H1523" s="2">
        <v>0.1456692913385827</v>
      </c>
      <c r="I1523" s="2">
        <v>0.29921259842519687</v>
      </c>
      <c r="J1523" s="2">
        <v>4.1975463450833243E-2</v>
      </c>
      <c r="K1523" s="2">
        <v>27901.599999999951</v>
      </c>
      <c r="L1523" s="2" t="s">
        <v>8479</v>
      </c>
      <c r="M1523" s="3" t="str">
        <f ca="1">IFERROR(__xludf.DUMMYFUNCTION("REGEXREPLACE(F931,""\D"", """")
"),"#VALUE!")</f>
        <v>#VALUE!</v>
      </c>
    </row>
    <row r="1524" spans="1:13" ht="15.75" customHeight="1" x14ac:dyDescent="0.25">
      <c r="A1524" s="1">
        <v>930</v>
      </c>
      <c r="B1524" s="2">
        <v>931</v>
      </c>
      <c r="C1524" s="2" t="s">
        <v>2557</v>
      </c>
      <c r="D1524" s="2">
        <v>0.18182281500015449</v>
      </c>
      <c r="E1524" s="2">
        <v>0.29711643724344189</v>
      </c>
      <c r="F1524" s="2">
        <v>0.60355029585798814</v>
      </c>
      <c r="G1524" s="2">
        <v>0.1124260355029586</v>
      </c>
      <c r="H1524" s="2">
        <v>0.15976331360946749</v>
      </c>
      <c r="I1524" s="2">
        <v>0.28994082840236679</v>
      </c>
      <c r="J1524" s="2">
        <v>4.6100811553812612E-2</v>
      </c>
      <c r="K1524" s="2">
        <v>18786.700000000012</v>
      </c>
      <c r="L1524" s="2" t="s">
        <v>8480</v>
      </c>
      <c r="M1524" s="3" t="str">
        <f ca="1">IFERROR(__xludf.DUMMYFUNCTION("REGEXREPLACE(F932,""\D"", """")
"),"#VALUE!")</f>
        <v>#VALUE!</v>
      </c>
    </row>
    <row r="1525" spans="1:13" ht="15.75" customHeight="1" x14ac:dyDescent="0.25">
      <c r="A1525" s="1">
        <v>932</v>
      </c>
      <c r="B1525" s="2">
        <v>933</v>
      </c>
      <c r="C1525" s="2" t="s">
        <v>2563</v>
      </c>
      <c r="D1525" s="2">
        <v>0.25992284981696728</v>
      </c>
      <c r="E1525" s="2">
        <v>0.17186576366324929</v>
      </c>
      <c r="F1525" s="2">
        <v>0.61111111111111116</v>
      </c>
      <c r="G1525" s="2">
        <v>0.15079365079365081</v>
      </c>
      <c r="H1525" s="2">
        <v>0.1111111111111111</v>
      </c>
      <c r="I1525" s="2">
        <v>0.30158730158730163</v>
      </c>
      <c r="J1525" s="2">
        <v>6.2172255776719983E-2</v>
      </c>
      <c r="K1525" s="2">
        <v>14425.900000000031</v>
      </c>
      <c r="L1525" s="2" t="s">
        <v>8482</v>
      </c>
      <c r="M1525" s="3" t="str">
        <f ca="1">IFERROR(__xludf.DUMMYFUNCTION("REGEXREPLACE(F934,""\D"", """")
"),"#VALUE!")</f>
        <v>#VALUE!</v>
      </c>
    </row>
    <row r="1526" spans="1:13" ht="15.75" customHeight="1" x14ac:dyDescent="0.25">
      <c r="A1526" s="1">
        <v>933</v>
      </c>
      <c r="B1526" s="2">
        <v>934</v>
      </c>
      <c r="C1526" s="2" t="s">
        <v>2566</v>
      </c>
      <c r="D1526" s="2">
        <v>0.20170426466046101</v>
      </c>
      <c r="E1526" s="2">
        <v>0.21947230100289061</v>
      </c>
      <c r="F1526" s="2">
        <v>0.5494505494505495</v>
      </c>
      <c r="G1526" s="2">
        <v>0.1098901098901099</v>
      </c>
      <c r="H1526" s="2">
        <v>0.1318681318681319</v>
      </c>
      <c r="I1526" s="2">
        <v>0.26373626373626369</v>
      </c>
      <c r="J1526" s="2">
        <v>4.2828021418478017E-2</v>
      </c>
      <c r="K1526" s="2">
        <v>10425.90000000002</v>
      </c>
      <c r="L1526" s="2" t="s">
        <v>8483</v>
      </c>
      <c r="M1526" s="3" t="str">
        <f ca="1">IFERROR(__xludf.DUMMYFUNCTION("REGEXREPLACE(F935,""\D"", """")
"),"#VALUE!")</f>
        <v>#VALUE!</v>
      </c>
    </row>
    <row r="1527" spans="1:13" ht="15.75" customHeight="1" x14ac:dyDescent="0.25">
      <c r="A1527" s="1">
        <v>934</v>
      </c>
      <c r="B1527" s="2">
        <v>935</v>
      </c>
      <c r="C1527" s="2" t="s">
        <v>2568</v>
      </c>
      <c r="D1527" s="2">
        <v>0.21725075456343251</v>
      </c>
      <c r="E1527" s="2">
        <v>0.12960918842280081</v>
      </c>
      <c r="F1527" s="2">
        <v>0.63963963963963966</v>
      </c>
      <c r="G1527" s="2">
        <v>0.1711711711711712</v>
      </c>
      <c r="H1527" s="2">
        <v>0.15315315315315309</v>
      </c>
      <c r="I1527" s="2">
        <v>0.34234234234234229</v>
      </c>
      <c r="J1527" s="2">
        <v>6.6057869974249242E-2</v>
      </c>
      <c r="K1527" s="2">
        <v>13020.80000000003</v>
      </c>
      <c r="L1527" s="2" t="s">
        <v>8484</v>
      </c>
      <c r="M1527" s="3" t="str">
        <f ca="1">IFERROR(__xludf.DUMMYFUNCTION("REGEXREPLACE(F936,""\D"", """")
"),"#VALUE!")</f>
        <v>#VALUE!</v>
      </c>
    </row>
    <row r="1528" spans="1:13" ht="15.75" customHeight="1" x14ac:dyDescent="0.25">
      <c r="A1528" s="1">
        <v>936</v>
      </c>
      <c r="B1528" s="2">
        <v>937</v>
      </c>
      <c r="C1528" s="2" t="s">
        <v>2574</v>
      </c>
      <c r="D1528" s="2">
        <v>0.17490289739961959</v>
      </c>
      <c r="E1528" s="2">
        <v>0.2023309995181608</v>
      </c>
      <c r="F1528" s="2">
        <v>0.58490566037735847</v>
      </c>
      <c r="G1528" s="2">
        <v>0.10188679245283019</v>
      </c>
      <c r="H1528" s="2">
        <v>0.160377358490566</v>
      </c>
      <c r="I1528" s="2">
        <v>0.29056603773584899</v>
      </c>
      <c r="J1528" s="2">
        <v>4.3906569217941602E-2</v>
      </c>
      <c r="K1528" s="2">
        <v>60451.199999999531</v>
      </c>
      <c r="L1528" s="2" t="s">
        <v>8486</v>
      </c>
      <c r="M1528" s="3" t="str">
        <f ca="1">IFERROR(__xludf.DUMMYFUNCTION("REGEXREPLACE(F938,""\D"", """")
"),"#VALUE!")</f>
        <v>#VALUE!</v>
      </c>
    </row>
    <row r="1529" spans="1:13" ht="15.75" customHeight="1" x14ac:dyDescent="0.25">
      <c r="A1529" s="1">
        <v>937</v>
      </c>
      <c r="B1529" s="2">
        <v>938</v>
      </c>
      <c r="C1529" s="2" t="s">
        <v>2577</v>
      </c>
      <c r="D1529" s="2">
        <v>0.1495072209846327</v>
      </c>
      <c r="E1529" s="2">
        <v>0.16211790237955531</v>
      </c>
      <c r="F1529" s="2">
        <v>0.59178743961352653</v>
      </c>
      <c r="G1529" s="2">
        <v>0.16666666666666671</v>
      </c>
      <c r="H1529" s="2">
        <v>0.13043478260869559</v>
      </c>
      <c r="I1529" s="2">
        <v>0.33816425120772953</v>
      </c>
      <c r="J1529" s="2">
        <v>4.3218850013306928E-2</v>
      </c>
      <c r="K1529" s="2">
        <v>48282.899999999638</v>
      </c>
      <c r="L1529" s="2" t="s">
        <v>8487</v>
      </c>
      <c r="M1529" s="3" t="str">
        <f ca="1">IFERROR(__xludf.DUMMYFUNCTION("REGEXREPLACE(F939,""\D"", """")
"),"#VALUE!")</f>
        <v>#VALUE!</v>
      </c>
    </row>
    <row r="1530" spans="1:13" ht="15.75" customHeight="1" x14ac:dyDescent="0.25">
      <c r="A1530" s="1">
        <v>940</v>
      </c>
      <c r="B1530" s="2">
        <v>941</v>
      </c>
      <c r="C1530" s="2" t="s">
        <v>2585</v>
      </c>
      <c r="D1530" s="2">
        <v>0.202014394874412</v>
      </c>
      <c r="E1530" s="2">
        <v>0.20517177922063529</v>
      </c>
      <c r="F1530" s="2">
        <v>0.58490566037735847</v>
      </c>
      <c r="G1530" s="2">
        <v>0.15566037735849059</v>
      </c>
      <c r="H1530" s="2">
        <v>0.10849056603773589</v>
      </c>
      <c r="I1530" s="2">
        <v>0.28301886792452829</v>
      </c>
      <c r="J1530" s="2">
        <v>5.0164166398860267E-2</v>
      </c>
      <c r="K1530" s="2">
        <v>23706</v>
      </c>
      <c r="L1530" s="2" t="s">
        <v>8490</v>
      </c>
      <c r="M1530" s="3" t="str">
        <f ca="1">IFERROR(__xludf.DUMMYFUNCTION("REGEXREPLACE(F942,""\D"", """")
"),"#VALUE!")</f>
        <v>#VALUE!</v>
      </c>
    </row>
    <row r="1531" spans="1:13" ht="15.75" customHeight="1" x14ac:dyDescent="0.25">
      <c r="A1531" s="1">
        <v>941</v>
      </c>
      <c r="B1531" s="2">
        <v>942</v>
      </c>
      <c r="C1531" s="2" t="s">
        <v>2587</v>
      </c>
      <c r="D1531" s="2">
        <v>0.18158076276160229</v>
      </c>
      <c r="E1531" s="2">
        <v>0.307758407204685</v>
      </c>
      <c r="F1531" s="2">
        <v>0.61971830985915488</v>
      </c>
      <c r="G1531" s="2">
        <v>0.12676056338028169</v>
      </c>
      <c r="H1531" s="2">
        <v>6.3380281690140844E-2</v>
      </c>
      <c r="I1531" s="2">
        <v>0.21126760563380281</v>
      </c>
      <c r="J1531" s="2">
        <v>2.9548307072837648E-2</v>
      </c>
      <c r="K1531" s="2">
        <v>15657.000000000029</v>
      </c>
      <c r="L1531" s="2" t="s">
        <v>8491</v>
      </c>
      <c r="M1531" s="3" t="str">
        <f ca="1">IFERROR(__xludf.DUMMYFUNCTION("REGEXREPLACE(F943,""\D"", """")
"),"#VALUE!")</f>
        <v>#VALUE!</v>
      </c>
    </row>
    <row r="1532" spans="1:13" ht="15.75" customHeight="1" x14ac:dyDescent="0.25">
      <c r="A1532" s="1">
        <v>944</v>
      </c>
      <c r="B1532" s="2">
        <v>945</v>
      </c>
      <c r="C1532" s="2" t="s">
        <v>2596</v>
      </c>
      <c r="D1532" s="2">
        <v>0.14953581065284899</v>
      </c>
      <c r="E1532" s="2">
        <v>0.23410370072848369</v>
      </c>
      <c r="F1532" s="2">
        <v>0.59602649006622521</v>
      </c>
      <c r="G1532" s="2">
        <v>0.17218543046357621</v>
      </c>
      <c r="H1532" s="2">
        <v>0.13907284768211919</v>
      </c>
      <c r="I1532" s="2">
        <v>0.35099337748344372</v>
      </c>
      <c r="J1532" s="2">
        <v>4.4019233598145691E-2</v>
      </c>
      <c r="K1532" s="2">
        <v>17423.800000000039</v>
      </c>
      <c r="L1532" s="2" t="s">
        <v>8494</v>
      </c>
      <c r="M1532" s="3" t="str">
        <f ca="1">IFERROR(__xludf.DUMMYFUNCTION("REGEXREPLACE(F946,""\D"", """")
"),"#VALUE!")</f>
        <v>#VALUE!</v>
      </c>
    </row>
    <row r="1533" spans="1:13" ht="15.75" customHeight="1" x14ac:dyDescent="0.25">
      <c r="A1533" s="1">
        <v>946</v>
      </c>
      <c r="B1533" s="2">
        <v>947</v>
      </c>
      <c r="C1533" s="2" t="s">
        <v>2603</v>
      </c>
      <c r="D1533" s="2">
        <v>0.1341820476098029</v>
      </c>
      <c r="E1533" s="2">
        <v>0.2410568386311395</v>
      </c>
      <c r="F1533" s="2">
        <v>0.53252032520325199</v>
      </c>
      <c r="G1533" s="2">
        <v>0.13008130081300809</v>
      </c>
      <c r="H1533" s="2">
        <v>0.12195121951219511</v>
      </c>
      <c r="I1533" s="2">
        <v>0.26016260162601629</v>
      </c>
      <c r="J1533" s="2">
        <v>3.2460714852411303E-2</v>
      </c>
      <c r="K1533" s="2">
        <v>28918.7</v>
      </c>
      <c r="L1533" s="2" t="s">
        <v>8496</v>
      </c>
      <c r="M1533" s="3" t="str">
        <f ca="1">IFERROR(__xludf.DUMMYFUNCTION("REGEXREPLACE(F948,""\D"", """")
"),"#VALUE!")</f>
        <v>#VALUE!</v>
      </c>
    </row>
    <row r="1534" spans="1:13" ht="15.75" customHeight="1" x14ac:dyDescent="0.25">
      <c r="A1534" s="1">
        <v>947</v>
      </c>
      <c r="B1534" s="2">
        <v>948</v>
      </c>
      <c r="C1534" s="2" t="s">
        <v>2605</v>
      </c>
      <c r="D1534" s="2">
        <v>0.16096264764283841</v>
      </c>
      <c r="E1534" s="2">
        <v>0.17850517041817729</v>
      </c>
      <c r="F1534" s="2">
        <v>0.59824046920821117</v>
      </c>
      <c r="G1534" s="2">
        <v>9.9706744868035185E-2</v>
      </c>
      <c r="H1534" s="2">
        <v>0.13196480938416419</v>
      </c>
      <c r="I1534" s="2">
        <v>0.26979472140762462</v>
      </c>
      <c r="J1534" s="2">
        <v>3.5757299761738512E-2</v>
      </c>
      <c r="K1534" s="2">
        <v>38417.599999999788</v>
      </c>
      <c r="L1534" s="2" t="s">
        <v>8497</v>
      </c>
      <c r="M1534" s="3" t="str">
        <f ca="1">IFERROR(__xludf.DUMMYFUNCTION("REGEXREPLACE(F949,""\D"", """")
"),"#VALUE!")</f>
        <v>#VALUE!</v>
      </c>
    </row>
    <row r="1535" spans="1:13" ht="15.75" customHeight="1" x14ac:dyDescent="0.25">
      <c r="A1535" s="1">
        <v>950</v>
      </c>
      <c r="B1535" s="2">
        <v>951</v>
      </c>
      <c r="C1535" s="2" t="s">
        <v>2614</v>
      </c>
      <c r="D1535" s="2">
        <v>0.24071729037740031</v>
      </c>
      <c r="E1535" s="2">
        <v>0.48996123734133379</v>
      </c>
      <c r="F1535" s="2">
        <v>0.44636678200692043</v>
      </c>
      <c r="G1535" s="2">
        <v>8.6505190311418678E-2</v>
      </c>
      <c r="H1535" s="2">
        <v>5.8823529411764712E-2</v>
      </c>
      <c r="I1535" s="2">
        <v>0.18339100346020759</v>
      </c>
      <c r="J1535" s="2">
        <v>3.2169027610952472E-2</v>
      </c>
      <c r="K1535" s="2">
        <v>32757.19999999991</v>
      </c>
      <c r="L1535" s="2" t="s">
        <v>8500</v>
      </c>
      <c r="M1535" s="3" t="str">
        <f ca="1">IFERROR(__xludf.DUMMYFUNCTION("REGEXREPLACE(F952,""\D"", """")
"),"#VALUE!")</f>
        <v>#VALUE!</v>
      </c>
    </row>
    <row r="1536" spans="1:13" ht="15.75" customHeight="1" x14ac:dyDescent="0.25">
      <c r="A1536" s="1">
        <v>951</v>
      </c>
      <c r="B1536" s="2">
        <v>952</v>
      </c>
      <c r="C1536" s="2" t="s">
        <v>2616</v>
      </c>
      <c r="D1536" s="2">
        <v>0.24798397033852951</v>
      </c>
      <c r="E1536" s="2">
        <v>0.4834915236423466</v>
      </c>
      <c r="F1536" s="2">
        <v>0.47841726618705038</v>
      </c>
      <c r="G1536" s="2">
        <v>7.9136690647482008E-2</v>
      </c>
      <c r="H1536" s="2">
        <v>6.4748201438848921E-2</v>
      </c>
      <c r="I1536" s="2">
        <v>0.17985611510791369</v>
      </c>
      <c r="J1536" s="2">
        <v>3.2950138457230951E-2</v>
      </c>
      <c r="K1536" s="2">
        <v>31230.59999999994</v>
      </c>
      <c r="L1536" s="2" t="s">
        <v>8501</v>
      </c>
      <c r="M1536" s="3" t="str">
        <f ca="1">IFERROR(__xludf.DUMMYFUNCTION("REGEXREPLACE(F953,""\D"", """")
"),"#VALUE!")</f>
        <v>#VALUE!</v>
      </c>
    </row>
    <row r="1537" spans="1:13" ht="15.75" customHeight="1" x14ac:dyDescent="0.25">
      <c r="A1537" s="1">
        <v>952</v>
      </c>
      <c r="B1537" s="2">
        <v>953</v>
      </c>
      <c r="C1537" s="2" t="s">
        <v>2618</v>
      </c>
      <c r="D1537" s="2">
        <v>0.15094529333041681</v>
      </c>
      <c r="E1537" s="2">
        <v>0.19998917978737649</v>
      </c>
      <c r="F1537" s="2">
        <v>0.63098591549295779</v>
      </c>
      <c r="G1537" s="2">
        <v>0.123943661971831</v>
      </c>
      <c r="H1537" s="2">
        <v>0.15211267605633799</v>
      </c>
      <c r="I1537" s="2">
        <v>0.323943661971831</v>
      </c>
      <c r="J1537" s="2">
        <v>4.0436444304034418E-2</v>
      </c>
      <c r="K1537" s="2">
        <v>39574.999999999767</v>
      </c>
      <c r="L1537" s="2" t="s">
        <v>8502</v>
      </c>
      <c r="M1537" s="3" t="str">
        <f ca="1">IFERROR(__xludf.DUMMYFUNCTION("REGEXREPLACE(F954,""\D"", """")
"),"#VALUE!")</f>
        <v>#VALUE!</v>
      </c>
    </row>
    <row r="1538" spans="1:13" ht="15.75" customHeight="1" x14ac:dyDescent="0.25">
      <c r="A1538" s="1">
        <v>953</v>
      </c>
      <c r="B1538" s="2">
        <v>954</v>
      </c>
      <c r="C1538" s="2" t="s">
        <v>2621</v>
      </c>
      <c r="D1538" s="2">
        <v>0.1520700372080401</v>
      </c>
      <c r="E1538" s="2">
        <v>0.20770730640255311</v>
      </c>
      <c r="F1538" s="2">
        <v>0.61348005502063274</v>
      </c>
      <c r="G1538" s="2">
        <v>0.1072902338376891</v>
      </c>
      <c r="H1538" s="2">
        <v>0.13204951856946351</v>
      </c>
      <c r="I1538" s="2">
        <v>0.27372764786795051</v>
      </c>
      <c r="J1538" s="2">
        <v>3.5690428132678462E-2</v>
      </c>
      <c r="K1538" s="2">
        <v>82897.399999999747</v>
      </c>
      <c r="L1538" s="2" t="s">
        <v>8503</v>
      </c>
      <c r="M1538" s="3" t="str">
        <f ca="1">IFERROR(__xludf.DUMMYFUNCTION("REGEXREPLACE(F955,""\D"", """")
"),"#VALUE!")</f>
        <v>#VALUE!</v>
      </c>
    </row>
    <row r="1539" spans="1:13" ht="15.75" customHeight="1" x14ac:dyDescent="0.25">
      <c r="A1539" s="1">
        <v>954</v>
      </c>
      <c r="B1539" s="2">
        <v>955</v>
      </c>
      <c r="C1539" s="2" t="s">
        <v>2624</v>
      </c>
      <c r="D1539" s="2">
        <v>0.158732429092867</v>
      </c>
      <c r="E1539" s="2">
        <v>0.24444996107578329</v>
      </c>
      <c r="F1539" s="2">
        <v>0.63563829787234039</v>
      </c>
      <c r="G1539" s="2">
        <v>9.0425531914893623E-2</v>
      </c>
      <c r="H1539" s="2">
        <v>0.1117021276595745</v>
      </c>
      <c r="I1539" s="2">
        <v>0.23670212765957449</v>
      </c>
      <c r="J1539" s="2">
        <v>3.0813600810072519E-2</v>
      </c>
      <c r="K1539" s="2">
        <v>39631.199999999721</v>
      </c>
      <c r="L1539" s="2" t="s">
        <v>8504</v>
      </c>
      <c r="M1539" s="3" t="str">
        <f ca="1">IFERROR(__xludf.DUMMYFUNCTION("REGEXREPLACE(F956,""\D"", """")
"),"#VALUE!")</f>
        <v>#VALUE!</v>
      </c>
    </row>
    <row r="1540" spans="1:13" ht="15.75" customHeight="1" x14ac:dyDescent="0.25">
      <c r="A1540" s="1">
        <v>955</v>
      </c>
      <c r="B1540" s="2">
        <v>956</v>
      </c>
      <c r="C1540" s="2" t="s">
        <v>2626</v>
      </c>
      <c r="D1540" s="2">
        <v>0.14418248845815629</v>
      </c>
      <c r="E1540" s="2">
        <v>0.21102141660223389</v>
      </c>
      <c r="F1540" s="2">
        <v>0.59111111111111114</v>
      </c>
      <c r="G1540" s="2">
        <v>0.1066666666666667</v>
      </c>
      <c r="H1540" s="2">
        <v>0.12888888888888889</v>
      </c>
      <c r="I1540" s="2">
        <v>0.27111111111111108</v>
      </c>
      <c r="J1540" s="2">
        <v>3.2193415550778849E-2</v>
      </c>
      <c r="K1540" s="2">
        <v>24964.799999999981</v>
      </c>
      <c r="L1540" s="2" t="s">
        <v>8505</v>
      </c>
      <c r="M1540" s="3" t="str">
        <f ca="1">IFERROR(__xludf.DUMMYFUNCTION("REGEXREPLACE(F957,""\D"", """")
"),"#VALUE!")</f>
        <v>#VALUE!</v>
      </c>
    </row>
    <row r="1541" spans="1:13" ht="15.75" customHeight="1" x14ac:dyDescent="0.25">
      <c r="A1541" s="1">
        <v>956</v>
      </c>
      <c r="B1541" s="2">
        <v>957</v>
      </c>
      <c r="C1541" s="2" t="s">
        <v>2629</v>
      </c>
      <c r="D1541" s="2">
        <v>0.15109995927854261</v>
      </c>
      <c r="E1541" s="2">
        <v>0.23950198521273941</v>
      </c>
      <c r="F1541" s="2">
        <v>0.57345971563981046</v>
      </c>
      <c r="G1541" s="2">
        <v>9.2417061611374404E-2</v>
      </c>
      <c r="H1541" s="2">
        <v>0.13744075829383889</v>
      </c>
      <c r="I1541" s="2">
        <v>0.26540284360189581</v>
      </c>
      <c r="J1541" s="2">
        <v>3.321551531381927E-2</v>
      </c>
      <c r="K1541" s="2">
        <v>48401.399999999587</v>
      </c>
      <c r="L1541" s="2" t="s">
        <v>8506</v>
      </c>
      <c r="M1541" s="3" t="str">
        <f ca="1">IFERROR(__xludf.DUMMYFUNCTION("REGEXREPLACE(F958,""\D"", """")
"),"#VALUE!")</f>
        <v>#VALUE!</v>
      </c>
    </row>
    <row r="1542" spans="1:13" ht="15.75" customHeight="1" x14ac:dyDescent="0.25">
      <c r="A1542" s="1">
        <v>958</v>
      </c>
      <c r="B1542" s="2">
        <v>959</v>
      </c>
      <c r="C1542" s="2" t="s">
        <v>2634</v>
      </c>
      <c r="D1542" s="2">
        <v>0.22822198213655601</v>
      </c>
      <c r="E1542" s="2">
        <v>0.13963486352742899</v>
      </c>
      <c r="F1542" s="2">
        <v>0.64197530864197527</v>
      </c>
      <c r="G1542" s="2">
        <v>0.1234567901234568</v>
      </c>
      <c r="H1542" s="2">
        <v>0.16049382716049379</v>
      </c>
      <c r="I1542" s="2">
        <v>0.33333333333333331</v>
      </c>
      <c r="J1542" s="2">
        <v>5.737974664947107E-2</v>
      </c>
      <c r="K1542" s="2">
        <v>9169.2000000000116</v>
      </c>
      <c r="L1542" s="2" t="s">
        <v>8508</v>
      </c>
      <c r="M1542" s="3" t="str">
        <f ca="1">IFERROR(__xludf.DUMMYFUNCTION("REGEXREPLACE(F960,""\D"", """")
"),"#VALUE!")</f>
        <v>#VALUE!</v>
      </c>
    </row>
    <row r="1543" spans="1:13" ht="15.75" customHeight="1" x14ac:dyDescent="0.25">
      <c r="A1543" s="1">
        <v>959</v>
      </c>
      <c r="B1543" s="2">
        <v>960</v>
      </c>
      <c r="C1543" s="2" t="s">
        <v>2637</v>
      </c>
      <c r="D1543" s="2">
        <v>0.22782450493800929</v>
      </c>
      <c r="E1543" s="2">
        <v>0.17754270676660899</v>
      </c>
      <c r="F1543" s="2">
        <v>0.58854166666666663</v>
      </c>
      <c r="G1543" s="2">
        <v>0.14583333333333329</v>
      </c>
      <c r="H1543" s="2">
        <v>0.15104166666666671</v>
      </c>
      <c r="I1543" s="2">
        <v>0.3125</v>
      </c>
      <c r="J1543" s="2">
        <v>6.4938613275459522E-2</v>
      </c>
      <c r="K1543" s="2">
        <v>22692.100000000031</v>
      </c>
      <c r="L1543" s="2" t="s">
        <v>8509</v>
      </c>
      <c r="M1543" s="3" t="str">
        <f ca="1">IFERROR(__xludf.DUMMYFUNCTION("REGEXREPLACE(F961,""\D"", """")
"),"#VALUE!")</f>
        <v>#VALUE!</v>
      </c>
    </row>
    <row r="1544" spans="1:13" ht="15.75" customHeight="1" x14ac:dyDescent="0.25">
      <c r="A1544" s="1">
        <v>960</v>
      </c>
      <c r="B1544" s="2">
        <v>961</v>
      </c>
      <c r="C1544" s="2" t="s">
        <v>2640</v>
      </c>
      <c r="D1544" s="2">
        <v>0.14890461417878409</v>
      </c>
      <c r="E1544" s="2">
        <v>0.1467309571204464</v>
      </c>
      <c r="F1544" s="2">
        <v>0.60795454545454541</v>
      </c>
      <c r="G1544" s="2">
        <v>0.15340909090909091</v>
      </c>
      <c r="H1544" s="2">
        <v>0.14772727272727271</v>
      </c>
      <c r="I1544" s="2">
        <v>0.31818181818181818</v>
      </c>
      <c r="J1544" s="2">
        <v>4.2929339137766011E-2</v>
      </c>
      <c r="K1544" s="2">
        <v>20633.000000000029</v>
      </c>
      <c r="L1544" s="2" t="s">
        <v>8510</v>
      </c>
      <c r="M1544" s="3" t="str">
        <f ca="1">IFERROR(__xludf.DUMMYFUNCTION("REGEXREPLACE(F962,""\D"", """")
"),"#VALUE!")</f>
        <v>#VALUE!</v>
      </c>
    </row>
    <row r="1545" spans="1:13" ht="15.75" customHeight="1" x14ac:dyDescent="0.25">
      <c r="A1545" s="1">
        <v>962</v>
      </c>
      <c r="B1545" s="2">
        <v>963</v>
      </c>
      <c r="C1545" s="2" t="s">
        <v>2646</v>
      </c>
      <c r="D1545" s="2">
        <v>0.23071013759413539</v>
      </c>
      <c r="E1545" s="2">
        <v>0.27326313774041311</v>
      </c>
      <c r="F1545" s="2">
        <v>0.61832061068702293</v>
      </c>
      <c r="G1545" s="2">
        <v>0.12213740458015269</v>
      </c>
      <c r="H1545" s="2">
        <v>0.13740458015267179</v>
      </c>
      <c r="I1545" s="2">
        <v>0.26717557251908403</v>
      </c>
      <c r="J1545" s="2">
        <v>5.5431899076103602E-2</v>
      </c>
      <c r="K1545" s="2">
        <v>15143.600000000029</v>
      </c>
      <c r="L1545" s="2" t="s">
        <v>8512</v>
      </c>
      <c r="M1545" s="3" t="str">
        <f ca="1">IFERROR(__xludf.DUMMYFUNCTION("REGEXREPLACE(F964,""\D"", """")
"),"#VALUE!")</f>
        <v>#VALUE!</v>
      </c>
    </row>
    <row r="1546" spans="1:13" ht="15.75" customHeight="1" x14ac:dyDescent="0.25">
      <c r="A1546" s="1">
        <v>966</v>
      </c>
      <c r="B1546" s="2">
        <v>967</v>
      </c>
      <c r="C1546" s="2" t="s">
        <v>2659</v>
      </c>
      <c r="D1546" s="2">
        <v>0.16672798755898061</v>
      </c>
      <c r="E1546" s="2">
        <v>0.28229355842254039</v>
      </c>
      <c r="F1546" s="2">
        <v>0.58582089552238803</v>
      </c>
      <c r="G1546" s="2">
        <v>0.1044776119402985</v>
      </c>
      <c r="H1546" s="2">
        <v>0.11940298507462691</v>
      </c>
      <c r="I1546" s="2">
        <v>0.2537313432835821</v>
      </c>
      <c r="J1546" s="2">
        <v>3.5646230318470293E-2</v>
      </c>
      <c r="K1546" s="2">
        <v>29311.59999999994</v>
      </c>
      <c r="L1546" s="2" t="s">
        <v>8516</v>
      </c>
      <c r="M1546" s="3" t="str">
        <f ca="1">IFERROR(__xludf.DUMMYFUNCTION("REGEXREPLACE(F968,""\D"", """")
"),"#VALUE!")</f>
        <v>#VALUE!</v>
      </c>
    </row>
    <row r="1547" spans="1:13" ht="15.75" customHeight="1" x14ac:dyDescent="0.25">
      <c r="A1547" s="1">
        <v>968</v>
      </c>
      <c r="B1547" s="2">
        <v>969</v>
      </c>
      <c r="C1547" s="2" t="s">
        <v>2665</v>
      </c>
      <c r="D1547" s="2">
        <v>0.202613655821795</v>
      </c>
      <c r="E1547" s="2">
        <v>0.71083905767544342</v>
      </c>
      <c r="F1547" s="2">
        <v>0.44736842105263158</v>
      </c>
      <c r="G1547" s="2">
        <v>0.10526315789473679</v>
      </c>
      <c r="H1547" s="2">
        <v>3.5087719298245612E-2</v>
      </c>
      <c r="I1547" s="2">
        <v>0.14035087719298239</v>
      </c>
      <c r="J1547" s="2">
        <v>2.12681942953784E-2</v>
      </c>
      <c r="K1547" s="2">
        <v>13452.000000000029</v>
      </c>
      <c r="L1547" s="2" t="s">
        <v>8518</v>
      </c>
      <c r="M1547" s="3" t="str">
        <f ca="1">IFERROR(__xludf.DUMMYFUNCTION("REGEXREPLACE(F970,""\D"", """")
"),"#VALUE!")</f>
        <v>#VALUE!</v>
      </c>
    </row>
    <row r="1548" spans="1:13" ht="15.75" customHeight="1" x14ac:dyDescent="0.25">
      <c r="A1548" s="1">
        <v>969</v>
      </c>
      <c r="B1548" s="2">
        <v>970</v>
      </c>
      <c r="C1548" s="2" t="s">
        <v>2667</v>
      </c>
      <c r="D1548" s="2">
        <v>0.19253549655915181</v>
      </c>
      <c r="E1548" s="2">
        <v>0.1334518691964845</v>
      </c>
      <c r="F1548" s="2">
        <v>0.60185185185185186</v>
      </c>
      <c r="G1548" s="2">
        <v>9.2592592592592587E-2</v>
      </c>
      <c r="H1548" s="2">
        <v>0.23148148148148151</v>
      </c>
      <c r="I1548" s="2">
        <v>0.35185185185185192</v>
      </c>
      <c r="J1548" s="2">
        <v>5.1444314450810061E-2</v>
      </c>
      <c r="K1548" s="2">
        <v>12689.00000000002</v>
      </c>
      <c r="L1548" s="2" t="s">
        <v>8519</v>
      </c>
      <c r="M1548" s="3" t="str">
        <f ca="1">IFERROR(__xludf.DUMMYFUNCTION("REGEXREPLACE(F971,""\D"", """")
"),"#VALUE!")</f>
        <v>#VALUE!</v>
      </c>
    </row>
    <row r="1549" spans="1:13" ht="15.75" customHeight="1" x14ac:dyDescent="0.25">
      <c r="A1549" s="1">
        <v>971</v>
      </c>
      <c r="B1549" s="2">
        <v>972</v>
      </c>
      <c r="C1549" s="2" t="s">
        <v>2673</v>
      </c>
      <c r="D1549" s="2">
        <v>0.1093129048718755</v>
      </c>
      <c r="E1549" s="2">
        <v>0.24199870555140451</v>
      </c>
      <c r="F1549" s="2">
        <v>0.6244897959183674</v>
      </c>
      <c r="G1549" s="2">
        <v>0.1020408163265306</v>
      </c>
      <c r="H1549" s="2">
        <v>0.13469387755102041</v>
      </c>
      <c r="I1549" s="2">
        <v>0.26938775510204083</v>
      </c>
      <c r="J1549" s="2">
        <v>2.4515862932191119E-2</v>
      </c>
      <c r="K1549" s="2">
        <v>26813.999999999971</v>
      </c>
      <c r="L1549" s="2" t="s">
        <v>8521</v>
      </c>
      <c r="M1549" s="3" t="str">
        <f ca="1">IFERROR(__xludf.DUMMYFUNCTION("REGEXREPLACE(F973,""\D"", """")
"),"#VALUE!")</f>
        <v>#VALUE!</v>
      </c>
    </row>
    <row r="1550" spans="1:13" ht="15.75" customHeight="1" x14ac:dyDescent="0.25">
      <c r="A1550" s="1">
        <v>972</v>
      </c>
      <c r="B1550" s="2">
        <v>973</v>
      </c>
      <c r="C1550" s="2" t="s">
        <v>2676</v>
      </c>
      <c r="D1550" s="2">
        <v>0.16377798223191459</v>
      </c>
      <c r="E1550" s="2">
        <v>0.23415736729264219</v>
      </c>
      <c r="F1550" s="2">
        <v>0.56613756613756616</v>
      </c>
      <c r="G1550" s="2">
        <v>0.1111111111111111</v>
      </c>
      <c r="H1550" s="2">
        <v>0.1216931216931217</v>
      </c>
      <c r="I1550" s="2">
        <v>0.29100529100529099</v>
      </c>
      <c r="J1550" s="2">
        <v>3.5873710454144843E-2</v>
      </c>
      <c r="K1550" s="2">
        <v>20755.899999999991</v>
      </c>
      <c r="L1550" s="2" t="s">
        <v>8522</v>
      </c>
      <c r="M1550" s="3" t="str">
        <f ca="1">IFERROR(__xludf.DUMMYFUNCTION("REGEXREPLACE(F974,""\D"", """")
"),"#VALUE!")</f>
        <v>#VALUE!</v>
      </c>
    </row>
    <row r="1551" spans="1:13" ht="15.75" customHeight="1" x14ac:dyDescent="0.25">
      <c r="A1551" s="1">
        <v>973</v>
      </c>
      <c r="B1551" s="2">
        <v>974</v>
      </c>
      <c r="C1551" s="2" t="s">
        <v>2678</v>
      </c>
      <c r="D1551" s="2">
        <v>0.14890496739740339</v>
      </c>
      <c r="E1551" s="2">
        <v>0.22829441217294691</v>
      </c>
      <c r="F1551" s="2">
        <v>0.6</v>
      </c>
      <c r="G1551" s="2">
        <v>0.10344827586206901</v>
      </c>
      <c r="H1551" s="2">
        <v>0.1137931034482759</v>
      </c>
      <c r="I1551" s="2">
        <v>0.25862068965517238</v>
      </c>
      <c r="J1551" s="2">
        <v>3.0976997554472741E-2</v>
      </c>
      <c r="K1551" s="2">
        <v>32400.499999999909</v>
      </c>
      <c r="L1551" s="2" t="s">
        <v>8523</v>
      </c>
      <c r="M1551" s="3" t="str">
        <f ca="1">IFERROR(__xludf.DUMMYFUNCTION("REGEXREPLACE(F975,""\D"", """")
"),"#VALUE!")</f>
        <v>#VALUE!</v>
      </c>
    </row>
    <row r="1552" spans="1:13" ht="15.75" customHeight="1" x14ac:dyDescent="0.25">
      <c r="A1552" s="1">
        <v>975</v>
      </c>
      <c r="B1552" s="2">
        <v>976</v>
      </c>
      <c r="C1552" s="2" t="s">
        <v>2683</v>
      </c>
      <c r="D1552" s="2">
        <v>0.16918811424456701</v>
      </c>
      <c r="E1552" s="2">
        <v>0.19020835296086619</v>
      </c>
      <c r="F1552" s="2">
        <v>0.62580645161290327</v>
      </c>
      <c r="G1552" s="2">
        <v>0.1290322580645161</v>
      </c>
      <c r="H1552" s="2">
        <v>0.1290322580645161</v>
      </c>
      <c r="I1552" s="2">
        <v>0.29677419354838708</v>
      </c>
      <c r="J1552" s="2">
        <v>4.0981535987790557E-2</v>
      </c>
      <c r="K1552" s="2">
        <v>17387.90000000002</v>
      </c>
      <c r="L1552" s="2" t="s">
        <v>8525</v>
      </c>
      <c r="M1552" s="3" t="str">
        <f ca="1">IFERROR(__xludf.DUMMYFUNCTION("REGEXREPLACE(F977,""\D"", """")
"),"#VALUE!")</f>
        <v>#VALUE!</v>
      </c>
    </row>
    <row r="1553" spans="1:13" ht="15.75" customHeight="1" x14ac:dyDescent="0.25">
      <c r="A1553" s="1">
        <v>976</v>
      </c>
      <c r="B1553" s="2">
        <v>977</v>
      </c>
      <c r="C1553" s="2" t="s">
        <v>2686</v>
      </c>
      <c r="D1553" s="2">
        <v>0.15308213289754649</v>
      </c>
      <c r="E1553" s="2">
        <v>0.14742465932738691</v>
      </c>
      <c r="F1553" s="2">
        <v>0.60278745644599308</v>
      </c>
      <c r="G1553" s="2">
        <v>0.12195121951219511</v>
      </c>
      <c r="H1553" s="2">
        <v>0.14634146341463411</v>
      </c>
      <c r="I1553" s="2">
        <v>0.30313588850174222</v>
      </c>
      <c r="J1553" s="2">
        <v>3.9619877945463927E-2</v>
      </c>
      <c r="K1553" s="2">
        <v>33199.799999999886</v>
      </c>
      <c r="L1553" s="2" t="s">
        <v>8526</v>
      </c>
      <c r="M1553" s="3" t="str">
        <f ca="1">IFERROR(__xludf.DUMMYFUNCTION("REGEXREPLACE(F978,""\D"", """")
"),"#VALUE!")</f>
        <v>#VALUE!</v>
      </c>
    </row>
    <row r="1554" spans="1:13" ht="15.75" customHeight="1" x14ac:dyDescent="0.25">
      <c r="A1554" s="1">
        <v>977</v>
      </c>
      <c r="B1554" s="2">
        <v>978</v>
      </c>
      <c r="C1554" s="2" t="s">
        <v>2689</v>
      </c>
      <c r="D1554" s="2">
        <v>0.1931974894898269</v>
      </c>
      <c r="E1554" s="2">
        <v>0.20348845510541599</v>
      </c>
      <c r="F1554" s="2">
        <v>0.57446808510638303</v>
      </c>
      <c r="G1554" s="2">
        <v>0.1524822695035461</v>
      </c>
      <c r="H1554" s="2">
        <v>0.14184397163120571</v>
      </c>
      <c r="I1554" s="2">
        <v>0.31914893617021278</v>
      </c>
      <c r="J1554" s="2">
        <v>5.5272864592630477E-2</v>
      </c>
      <c r="K1554" s="2">
        <v>33623.699999999917</v>
      </c>
      <c r="L1554" s="2" t="s">
        <v>8527</v>
      </c>
      <c r="M1554" s="3" t="str">
        <f ca="1">IFERROR(__xludf.DUMMYFUNCTION("REGEXREPLACE(F979,""\D"", """")
"),"#VALUE!")</f>
        <v>#VALUE!</v>
      </c>
    </row>
    <row r="1555" spans="1:13" ht="15.75" customHeight="1" x14ac:dyDescent="0.25">
      <c r="A1555" s="1">
        <v>978</v>
      </c>
      <c r="B1555" s="2">
        <v>979</v>
      </c>
      <c r="C1555" s="2" t="s">
        <v>2691</v>
      </c>
      <c r="D1555" s="2">
        <v>0.25114494516846669</v>
      </c>
      <c r="E1555" s="2">
        <v>0.32030886072857828</v>
      </c>
      <c r="F1555" s="2">
        <v>0.59292035398230092</v>
      </c>
      <c r="G1555" s="2">
        <v>0.1061946902654867</v>
      </c>
      <c r="H1555" s="2">
        <v>0.1061946902654867</v>
      </c>
      <c r="I1555" s="2">
        <v>0.247787610619469</v>
      </c>
      <c r="J1555" s="2">
        <v>4.7345804860245928E-2</v>
      </c>
      <c r="K1555" s="2">
        <v>12614.100000000029</v>
      </c>
      <c r="L1555" s="2" t="s">
        <v>8528</v>
      </c>
      <c r="M1555" s="3" t="str">
        <f ca="1">IFERROR(__xludf.DUMMYFUNCTION("REGEXREPLACE(F980,""\D"", """")
"),"#VALUE!")</f>
        <v>#VALUE!</v>
      </c>
    </row>
    <row r="1556" spans="1:13" ht="15.75" customHeight="1" x14ac:dyDescent="0.25">
      <c r="A1556" s="1">
        <v>979</v>
      </c>
      <c r="B1556" s="2">
        <v>980</v>
      </c>
      <c r="C1556" s="2" t="s">
        <v>2693</v>
      </c>
      <c r="D1556" s="2">
        <v>0.19464614237476849</v>
      </c>
      <c r="E1556" s="2">
        <v>0.74700678056899605</v>
      </c>
      <c r="F1556" s="2">
        <v>0.45106382978723403</v>
      </c>
      <c r="G1556" s="2">
        <v>7.2340425531914887E-2</v>
      </c>
      <c r="H1556" s="2">
        <v>3.8297872340425532E-2</v>
      </c>
      <c r="I1556" s="2">
        <v>0.13617021276595739</v>
      </c>
      <c r="J1556" s="2">
        <v>1.8523490099920902E-2</v>
      </c>
      <c r="K1556" s="2">
        <v>25867.900000000009</v>
      </c>
      <c r="L1556" s="2" t="s">
        <v>8529</v>
      </c>
      <c r="M1556" s="3" t="str">
        <f ca="1">IFERROR(__xludf.DUMMYFUNCTION("REGEXREPLACE(F981,""\D"", """")
"),"#VALUE!")</f>
        <v>#VALUE!</v>
      </c>
    </row>
    <row r="1557" spans="1:13" ht="15.75" customHeight="1" x14ac:dyDescent="0.25">
      <c r="A1557" s="1">
        <v>980</v>
      </c>
      <c r="B1557" s="2">
        <v>981</v>
      </c>
      <c r="C1557" s="2" t="s">
        <v>2695</v>
      </c>
      <c r="D1557" s="2">
        <v>0.25098593784780687</v>
      </c>
      <c r="E1557" s="2">
        <v>0.57926839578015221</v>
      </c>
      <c r="F1557" s="2">
        <v>0.43925233644859812</v>
      </c>
      <c r="G1557" s="2">
        <v>4.6728971962616821E-2</v>
      </c>
      <c r="H1557" s="2">
        <v>3.7383177570093462E-2</v>
      </c>
      <c r="I1557" s="2">
        <v>0.14953271028037379</v>
      </c>
      <c r="J1557" s="2">
        <v>1.337776488142243E-2</v>
      </c>
      <c r="K1557" s="2">
        <v>11808.60000000002</v>
      </c>
      <c r="L1557" s="2" t="s">
        <v>8530</v>
      </c>
      <c r="M1557" s="3" t="str">
        <f ca="1">IFERROR(__xludf.DUMMYFUNCTION("REGEXREPLACE(F982,""\D"", """")
"),"#VALUE!")</f>
        <v>#VALUE!</v>
      </c>
    </row>
    <row r="1558" spans="1:13" ht="15.75" customHeight="1" x14ac:dyDescent="0.25">
      <c r="A1558" s="1">
        <v>981</v>
      </c>
      <c r="B1558" s="2">
        <v>982</v>
      </c>
      <c r="C1558" s="2" t="s">
        <v>2697</v>
      </c>
      <c r="D1558" s="2">
        <v>0.15643402908558141</v>
      </c>
      <c r="E1558" s="2">
        <v>0.17827205799855039</v>
      </c>
      <c r="F1558" s="2">
        <v>0.59710144927536235</v>
      </c>
      <c r="G1558" s="2">
        <v>0.1072463768115942</v>
      </c>
      <c r="H1558" s="2">
        <v>0.13623188405797099</v>
      </c>
      <c r="I1558" s="2">
        <v>0.28115942028985508</v>
      </c>
      <c r="J1558" s="2">
        <v>3.6698626670801503E-2</v>
      </c>
      <c r="K1558" s="2">
        <v>38166.899999999798</v>
      </c>
      <c r="L1558" s="2" t="s">
        <v>8531</v>
      </c>
      <c r="M1558" s="3" t="str">
        <f ca="1">IFERROR(__xludf.DUMMYFUNCTION("REGEXREPLACE(F983,""\D"", """")
"),"#VALUE!")</f>
        <v>#VALUE!</v>
      </c>
    </row>
    <row r="1559" spans="1:13" ht="15.75" customHeight="1" x14ac:dyDescent="0.25">
      <c r="A1559" s="1">
        <v>983</v>
      </c>
      <c r="B1559" s="2">
        <v>984</v>
      </c>
      <c r="C1559" s="2" t="s">
        <v>2704</v>
      </c>
      <c r="D1559" s="2">
        <v>0.21691822955161391</v>
      </c>
      <c r="E1559" s="2">
        <v>0.71846211268344151</v>
      </c>
      <c r="F1559" s="2">
        <v>0.43956043956043961</v>
      </c>
      <c r="G1559" s="2">
        <v>4.9450549450549448E-2</v>
      </c>
      <c r="H1559" s="2">
        <v>4.9450549450549448E-2</v>
      </c>
      <c r="I1559" s="2">
        <v>0.1373626373626374</v>
      </c>
      <c r="J1559" s="2">
        <v>1.7664720731226598E-2</v>
      </c>
      <c r="K1559" s="2">
        <v>20747.700000000019</v>
      </c>
      <c r="L1559" s="2" t="s">
        <v>8533</v>
      </c>
      <c r="M1559" s="3" t="str">
        <f ca="1">IFERROR(__xludf.DUMMYFUNCTION("REGEXREPLACE(F985,""\D"", """")
"),"#VALUE!")</f>
        <v>#VALUE!</v>
      </c>
    </row>
    <row r="1560" spans="1:13" ht="15.75" customHeight="1" x14ac:dyDescent="0.25">
      <c r="A1560" s="1">
        <v>984</v>
      </c>
      <c r="B1560" s="2">
        <v>985</v>
      </c>
      <c r="C1560" s="2" t="s">
        <v>2706</v>
      </c>
      <c r="D1560" s="2">
        <v>0.12100206173944079</v>
      </c>
      <c r="E1560" s="2">
        <v>0.21155813878395999</v>
      </c>
      <c r="F1560" s="2">
        <v>0.64590163934426226</v>
      </c>
      <c r="G1560" s="2">
        <v>0.15081967213114761</v>
      </c>
      <c r="H1560" s="2">
        <v>0.10163934426229509</v>
      </c>
      <c r="I1560" s="2">
        <v>0.29180327868852463</v>
      </c>
      <c r="J1560" s="2">
        <v>2.8995135773845229E-2</v>
      </c>
      <c r="K1560" s="2">
        <v>33860.599999999897</v>
      </c>
      <c r="L1560" s="2" t="s">
        <v>8534</v>
      </c>
      <c r="M1560" s="3" t="str">
        <f ca="1">IFERROR(__xludf.DUMMYFUNCTION("REGEXREPLACE(F986,""\D"", """")
"),"#VALUE!")</f>
        <v>#VALUE!</v>
      </c>
    </row>
    <row r="1561" spans="1:13" ht="15.75" customHeight="1" x14ac:dyDescent="0.25">
      <c r="A1561" s="1">
        <v>986</v>
      </c>
      <c r="B1561" s="2">
        <v>987</v>
      </c>
      <c r="C1561" s="2" t="s">
        <v>2712</v>
      </c>
      <c r="D1561" s="2">
        <v>0.1440272956661198</v>
      </c>
      <c r="E1561" s="2">
        <v>0.19871608542894681</v>
      </c>
      <c r="F1561" s="2">
        <v>0.578125</v>
      </c>
      <c r="G1561" s="2">
        <v>0.125</v>
      </c>
      <c r="H1561" s="2">
        <v>0.125</v>
      </c>
      <c r="I1561" s="2">
        <v>0.27604166666666669</v>
      </c>
      <c r="J1561" s="2">
        <v>3.4147875641409219E-2</v>
      </c>
      <c r="K1561" s="2">
        <v>22254.2</v>
      </c>
      <c r="L1561" s="2" t="s">
        <v>8536</v>
      </c>
      <c r="M1561" s="3" t="str">
        <f ca="1">IFERROR(__xludf.DUMMYFUNCTION("REGEXREPLACE(F988,""\D"", """")
"),"#VALUE!")</f>
        <v>#VALUE!</v>
      </c>
    </row>
    <row r="1562" spans="1:13" ht="15.75" customHeight="1" x14ac:dyDescent="0.25">
      <c r="A1562" s="1">
        <v>987</v>
      </c>
      <c r="B1562" s="2">
        <v>988</v>
      </c>
      <c r="C1562" s="2" t="s">
        <v>2714</v>
      </c>
      <c r="D1562" s="2">
        <v>0.17020043940015089</v>
      </c>
      <c r="E1562" s="2">
        <v>0.44726964484449322</v>
      </c>
      <c r="F1562" s="2">
        <v>0.52247191011235961</v>
      </c>
      <c r="G1562" s="2">
        <v>8.4269662921348312E-2</v>
      </c>
      <c r="H1562" s="2">
        <v>9.8314606741573038E-2</v>
      </c>
      <c r="I1562" s="2">
        <v>0.2050561797752809</v>
      </c>
      <c r="J1562" s="2">
        <v>2.9689517942340132E-2</v>
      </c>
      <c r="K1562" s="2">
        <v>38748.599999999758</v>
      </c>
      <c r="L1562" s="2" t="s">
        <v>8537</v>
      </c>
      <c r="M1562" s="3" t="str">
        <f ca="1">IFERROR(__xludf.DUMMYFUNCTION("REGEXREPLACE(F989,""\D"", """")
"),"#VALUE!")</f>
        <v>#VALUE!</v>
      </c>
    </row>
    <row r="1563" spans="1:13" ht="15.75" customHeight="1" x14ac:dyDescent="0.25">
      <c r="A1563" s="1">
        <v>988</v>
      </c>
      <c r="B1563" s="2">
        <v>989</v>
      </c>
      <c r="C1563" s="2" t="s">
        <v>2716</v>
      </c>
      <c r="D1563" s="2">
        <v>0.17539960961861359</v>
      </c>
      <c r="E1563" s="2">
        <v>0.21867292343022079</v>
      </c>
      <c r="F1563" s="2">
        <v>0.57929515418502198</v>
      </c>
      <c r="G1563" s="2">
        <v>0.11013215859030839</v>
      </c>
      <c r="H1563" s="2">
        <v>0.1277533039647577</v>
      </c>
      <c r="I1563" s="2">
        <v>0.2687224669603524</v>
      </c>
      <c r="J1563" s="2">
        <v>4.0649836541905113E-2</v>
      </c>
      <c r="K1563" s="2">
        <v>51103.099999999562</v>
      </c>
      <c r="L1563" s="2" t="s">
        <v>8538</v>
      </c>
      <c r="M1563" s="3" t="str">
        <f ca="1">IFERROR(__xludf.DUMMYFUNCTION("REGEXREPLACE(F990,""\D"", """")
"),"#VALUE!")</f>
        <v>#VALUE!</v>
      </c>
    </row>
    <row r="1564" spans="1:13" ht="15.75" customHeight="1" x14ac:dyDescent="0.25">
      <c r="A1564" s="1">
        <v>991</v>
      </c>
      <c r="B1564" s="2">
        <v>992</v>
      </c>
      <c r="C1564" s="2" t="s">
        <v>2726</v>
      </c>
      <c r="D1564" s="2">
        <v>0.17051988314937791</v>
      </c>
      <c r="E1564" s="2">
        <v>0.25696808758931211</v>
      </c>
      <c r="F1564" s="2">
        <v>0.64305177111716616</v>
      </c>
      <c r="G1564" s="2">
        <v>9.5367847411444148E-2</v>
      </c>
      <c r="H1564" s="2">
        <v>0.12806539509536791</v>
      </c>
      <c r="I1564" s="2">
        <v>0.26158038147138962</v>
      </c>
      <c r="J1564" s="2">
        <v>3.6540076360135731E-2</v>
      </c>
      <c r="K1564" s="2">
        <v>39880.599999999729</v>
      </c>
      <c r="L1564" s="2" t="s">
        <v>8541</v>
      </c>
      <c r="M1564" s="3" t="str">
        <f ca="1">IFERROR(__xludf.DUMMYFUNCTION("REGEXREPLACE(F993,""\D"", """")
"),"#VALUE!")</f>
        <v>#VALUE!</v>
      </c>
    </row>
    <row r="1565" spans="1:13" ht="15.75" customHeight="1" x14ac:dyDescent="0.25">
      <c r="A1565" s="1">
        <v>993</v>
      </c>
      <c r="B1565" s="2">
        <v>994</v>
      </c>
      <c r="C1565" s="2" t="s">
        <v>2732</v>
      </c>
      <c r="D1565" s="2">
        <v>0.15150781243903311</v>
      </c>
      <c r="E1565" s="2">
        <v>0.249319517267932</v>
      </c>
      <c r="F1565" s="2">
        <v>0.60439560439560436</v>
      </c>
      <c r="G1565" s="2">
        <v>7.6923076923076927E-2</v>
      </c>
      <c r="H1565" s="2">
        <v>0.1336996336996337</v>
      </c>
      <c r="I1565" s="2">
        <v>0.25641025641025639</v>
      </c>
      <c r="J1565" s="2">
        <v>3.0234978892334119E-2</v>
      </c>
      <c r="K1565" s="2">
        <v>59474.899999999499</v>
      </c>
      <c r="L1565" s="2" t="s">
        <v>8543</v>
      </c>
      <c r="M1565" s="3" t="str">
        <f ca="1">IFERROR(__xludf.DUMMYFUNCTION("REGEXREPLACE(F995,""\D"", """")
"),"#VALUE!")</f>
        <v>#VALUE!</v>
      </c>
    </row>
    <row r="1566" spans="1:13" ht="15.75" customHeight="1" x14ac:dyDescent="0.25">
      <c r="A1566" s="1">
        <v>994</v>
      </c>
      <c r="B1566" s="2">
        <v>995</v>
      </c>
      <c r="C1566" s="2" t="s">
        <v>2735</v>
      </c>
      <c r="D1566" s="2">
        <v>0.19854412386929379</v>
      </c>
      <c r="E1566" s="2">
        <v>0.15049280443507729</v>
      </c>
      <c r="F1566" s="2">
        <v>0.625</v>
      </c>
      <c r="G1566" s="2">
        <v>0.15972222222222221</v>
      </c>
      <c r="H1566" s="2">
        <v>0.15277777777777779</v>
      </c>
      <c r="I1566" s="2">
        <v>0.34027777777777779</v>
      </c>
      <c r="J1566" s="2">
        <v>5.8981079887217E-2</v>
      </c>
      <c r="K1566" s="2">
        <v>16703.800000000039</v>
      </c>
      <c r="L1566" s="2" t="s">
        <v>8544</v>
      </c>
      <c r="M1566" s="3" t="str">
        <f ca="1">IFERROR(__xludf.DUMMYFUNCTION("REGEXREPLACE(F996,""\D"", """")
"),"#VALUE!")</f>
        <v>#VALUE!</v>
      </c>
    </row>
    <row r="1567" spans="1:13" ht="15.75" customHeight="1" x14ac:dyDescent="0.25">
      <c r="A1567" s="1">
        <v>995</v>
      </c>
      <c r="B1567" s="2">
        <v>996</v>
      </c>
      <c r="C1567" s="2" t="s">
        <v>2737</v>
      </c>
      <c r="D1567" s="2">
        <v>0.1714376107510788</v>
      </c>
      <c r="E1567" s="2">
        <v>0.15221941387559171</v>
      </c>
      <c r="F1567" s="2">
        <v>0.53365384615384615</v>
      </c>
      <c r="G1567" s="2">
        <v>0.1057692307692308</v>
      </c>
      <c r="H1567" s="2">
        <v>0.16346153846153849</v>
      </c>
      <c r="I1567" s="2">
        <v>0.29326923076923078</v>
      </c>
      <c r="J1567" s="2">
        <v>4.3050219957624189E-2</v>
      </c>
      <c r="K1567" s="2">
        <v>24392.899999999991</v>
      </c>
      <c r="L1567" s="2" t="s">
        <v>8545</v>
      </c>
      <c r="M1567" s="3" t="str">
        <f ca="1">IFERROR(__xludf.DUMMYFUNCTION("REGEXREPLACE(F997,""\D"", """")
"),"#VALUE!")</f>
        <v>#VALUE!</v>
      </c>
    </row>
    <row r="1568" spans="1:13" ht="15.75" customHeight="1" x14ac:dyDescent="0.25">
      <c r="A1568" s="1">
        <v>996</v>
      </c>
      <c r="B1568" s="2">
        <v>997</v>
      </c>
      <c r="C1568" s="2" t="s">
        <v>2739</v>
      </c>
      <c r="D1568" s="2">
        <v>0.26821702106764522</v>
      </c>
      <c r="E1568" s="2">
        <v>0.13589279702850041</v>
      </c>
      <c r="F1568" s="2">
        <v>0.57657657657657657</v>
      </c>
      <c r="G1568" s="2">
        <v>0.15315315315315309</v>
      </c>
      <c r="H1568" s="2">
        <v>0.15315315315315309</v>
      </c>
      <c r="I1568" s="2">
        <v>0.31531531531531531</v>
      </c>
      <c r="J1568" s="2">
        <v>7.6699011213647111E-2</v>
      </c>
      <c r="K1568" s="2">
        <v>12862.400000000031</v>
      </c>
      <c r="L1568" s="2" t="s">
        <v>8546</v>
      </c>
      <c r="M1568" s="3" t="str">
        <f ca="1">IFERROR(__xludf.DUMMYFUNCTION("REGEXREPLACE(F998,""\D"", """")
"),"#VALUE!")</f>
        <v>#VALUE!</v>
      </c>
    </row>
    <row r="1569" spans="1:13" ht="15.75" customHeight="1" x14ac:dyDescent="0.25">
      <c r="A1569" s="1">
        <v>997</v>
      </c>
      <c r="B1569" s="2">
        <v>998</v>
      </c>
      <c r="C1569" s="2" t="s">
        <v>2741</v>
      </c>
      <c r="D1569" s="2">
        <v>0.31049254774981622</v>
      </c>
      <c r="E1569" s="2">
        <v>0.15709556357253049</v>
      </c>
      <c r="F1569" s="2">
        <v>0.62820512820512819</v>
      </c>
      <c r="G1569" s="2">
        <v>0.141025641025641</v>
      </c>
      <c r="H1569" s="2">
        <v>0.17948717948717949</v>
      </c>
      <c r="I1569" s="2">
        <v>0.35897435897435898</v>
      </c>
      <c r="J1569" s="2">
        <v>8.9662605882205454E-2</v>
      </c>
      <c r="K1569" s="2">
        <v>8818.300000000012</v>
      </c>
      <c r="L1569" s="2" t="s">
        <v>8547</v>
      </c>
      <c r="M1569" s="3" t="str">
        <f ca="1">IFERROR(__xludf.DUMMYFUNCTION("REGEXREPLACE(F999,""\D"", """")
"),"#VALUE!")</f>
        <v>#VALUE!</v>
      </c>
    </row>
    <row r="1570" spans="1:13" ht="15.75" customHeight="1" x14ac:dyDescent="0.25">
      <c r="A1570" s="1">
        <v>998</v>
      </c>
      <c r="B1570" s="2">
        <v>999</v>
      </c>
      <c r="C1570" s="2" t="s">
        <v>2744</v>
      </c>
      <c r="D1570" s="2">
        <v>0.18724018700240661</v>
      </c>
      <c r="E1570" s="2">
        <v>0.23909457165011569</v>
      </c>
      <c r="F1570" s="2">
        <v>0.56060606060606055</v>
      </c>
      <c r="G1570" s="2">
        <v>0.12878787878787881</v>
      </c>
      <c r="H1570" s="2">
        <v>8.3333333333333329E-2</v>
      </c>
      <c r="I1570" s="2">
        <v>0.25</v>
      </c>
      <c r="J1570" s="2">
        <v>3.5129510750343138E-2</v>
      </c>
      <c r="K1570" s="2">
        <v>14869.100000000029</v>
      </c>
      <c r="L1570" s="2" t="s">
        <v>8548</v>
      </c>
      <c r="M1570" s="3" t="str">
        <f ca="1">IFERROR(__xludf.DUMMYFUNCTION("REGEXREPLACE(F1000,""\D"", """")
"),"#VALUE!")</f>
        <v>#VALUE!</v>
      </c>
    </row>
    <row r="1571" spans="1:13" ht="15.75" customHeight="1" x14ac:dyDescent="0.25">
      <c r="A1571" s="1">
        <v>999</v>
      </c>
      <c r="B1571" s="2">
        <v>1000</v>
      </c>
      <c r="C1571" s="2" t="s">
        <v>2746</v>
      </c>
      <c r="D1571" s="2">
        <v>0.16948086718411681</v>
      </c>
      <c r="E1571" s="2">
        <v>0.25139459675465042</v>
      </c>
      <c r="F1571" s="2">
        <v>0.60191082802547768</v>
      </c>
      <c r="G1571" s="2">
        <v>0.1050955414012739</v>
      </c>
      <c r="H1571" s="2">
        <v>0.1464968152866242</v>
      </c>
      <c r="I1571" s="2">
        <v>0.27388535031847128</v>
      </c>
      <c r="J1571" s="2">
        <v>4.0737355212804402E-2</v>
      </c>
      <c r="K1571" s="2">
        <v>34225.499999999862</v>
      </c>
      <c r="L1571" s="2" t="s">
        <v>8549</v>
      </c>
      <c r="M1571" s="3" t="str">
        <f ca="1">IFERROR(__xludf.DUMMYFUNCTION("REGEXREPLACE(F1001,""\D"", """")
"),"#VALUE!")</f>
        <v>#VALUE!</v>
      </c>
    </row>
    <row r="1572" spans="1:13" ht="15.75" customHeight="1" x14ac:dyDescent="0.25">
      <c r="A1572" s="1">
        <v>1001</v>
      </c>
      <c r="B1572" s="2">
        <v>1002</v>
      </c>
      <c r="C1572" s="2" t="s">
        <v>2752</v>
      </c>
      <c r="D1572" s="2">
        <v>0.1723754224869592</v>
      </c>
      <c r="E1572" s="2">
        <v>0.72738217166778629</v>
      </c>
      <c r="F1572" s="2">
        <v>0.50328227571115969</v>
      </c>
      <c r="G1572" s="2">
        <v>5.9080962800875277E-2</v>
      </c>
      <c r="H1572" s="2">
        <v>4.1575492341356671E-2</v>
      </c>
      <c r="I1572" s="2">
        <v>0.14004376367614879</v>
      </c>
      <c r="J1572" s="2">
        <v>1.6067801847210229E-2</v>
      </c>
      <c r="K1572" s="2">
        <v>48542.699999999561</v>
      </c>
      <c r="L1572" s="2" t="s">
        <v>8551</v>
      </c>
      <c r="M1572" s="3" t="str">
        <f ca="1">IFERROR(__xludf.DUMMYFUNCTION("REGEXREPLACE(F1003,""\D"", """")
"),"#VALUE!")</f>
        <v>#VALUE!</v>
      </c>
    </row>
    <row r="1573" spans="1:13" ht="15.75" customHeight="1" x14ac:dyDescent="0.25">
      <c r="A1573" s="1">
        <v>1002</v>
      </c>
      <c r="B1573" s="2">
        <v>1003</v>
      </c>
      <c r="C1573" s="2" t="s">
        <v>2754</v>
      </c>
      <c r="D1573" s="2">
        <v>0.18217649556376869</v>
      </c>
      <c r="E1573" s="2">
        <v>0.19746868341487039</v>
      </c>
      <c r="F1573" s="2">
        <v>0.61702127659574468</v>
      </c>
      <c r="G1573" s="2">
        <v>8.5106382978723402E-2</v>
      </c>
      <c r="H1573" s="2">
        <v>0.19148936170212769</v>
      </c>
      <c r="I1573" s="2">
        <v>0.2978723404255319</v>
      </c>
      <c r="J1573" s="2">
        <v>4.1679628430772338E-2</v>
      </c>
      <c r="K1573" s="2">
        <v>10373.300000000019</v>
      </c>
      <c r="L1573" s="2" t="s">
        <v>8552</v>
      </c>
      <c r="M1573" s="3" t="str">
        <f ca="1">IFERROR(__xludf.DUMMYFUNCTION("REGEXREPLACE(F1004,""\D"", """")
"),"#VALUE!")</f>
        <v>#VALUE!</v>
      </c>
    </row>
    <row r="1574" spans="1:13" ht="15.75" customHeight="1" x14ac:dyDescent="0.25">
      <c r="A1574" s="1">
        <v>1004</v>
      </c>
      <c r="B1574" s="2">
        <v>1005</v>
      </c>
      <c r="C1574" s="2" t="s">
        <v>2761</v>
      </c>
      <c r="D1574" s="2">
        <v>0.18871884258443261</v>
      </c>
      <c r="E1574" s="2">
        <v>0.14866638507816851</v>
      </c>
      <c r="F1574" s="2">
        <v>0.59766763848396498</v>
      </c>
      <c r="G1574" s="2">
        <v>0.11661807580174929</v>
      </c>
      <c r="H1574" s="2">
        <v>0.1749271137026239</v>
      </c>
      <c r="I1574" s="2">
        <v>0.32653061224489788</v>
      </c>
      <c r="J1574" s="2">
        <v>5.2500592897441363E-2</v>
      </c>
      <c r="K1574" s="2">
        <v>40102.29999999977</v>
      </c>
      <c r="L1574" s="2" t="s">
        <v>8554</v>
      </c>
      <c r="M1574" s="3" t="str">
        <f ca="1">IFERROR(__xludf.DUMMYFUNCTION("REGEXREPLACE(F1006,""\D"", """")
"),"#VALUE!")</f>
        <v>#VALUE!</v>
      </c>
    </row>
    <row r="1575" spans="1:13" ht="15.75" customHeight="1" x14ac:dyDescent="0.25">
      <c r="A1575" s="1">
        <v>1007</v>
      </c>
      <c r="B1575" s="2">
        <v>1008</v>
      </c>
      <c r="C1575" s="2" t="s">
        <v>2770</v>
      </c>
      <c r="D1575" s="2">
        <v>0.15775645988198661</v>
      </c>
      <c r="E1575" s="2">
        <v>0.25498364779688032</v>
      </c>
      <c r="F1575" s="2">
        <v>0.52699784017278617</v>
      </c>
      <c r="G1575" s="2">
        <v>0.11663066954643631</v>
      </c>
      <c r="H1575" s="2">
        <v>0.1144708423326134</v>
      </c>
      <c r="I1575" s="2">
        <v>0.25269978401727861</v>
      </c>
      <c r="J1575" s="2">
        <v>3.5594462218355397E-2</v>
      </c>
      <c r="K1575" s="2">
        <v>54867.799999999523</v>
      </c>
      <c r="L1575" s="2" t="s">
        <v>8557</v>
      </c>
      <c r="M1575" s="3" t="str">
        <f ca="1">IFERROR(__xludf.DUMMYFUNCTION("REGEXREPLACE(F1009,""\D"", """")
"),"#VALUE!")</f>
        <v>#VALUE!</v>
      </c>
    </row>
    <row r="1576" spans="1:13" ht="15.75" customHeight="1" x14ac:dyDescent="0.25">
      <c r="A1576" s="1">
        <v>1008</v>
      </c>
      <c r="B1576" s="2">
        <v>1009</v>
      </c>
      <c r="C1576" s="2" t="s">
        <v>2772</v>
      </c>
      <c r="D1576" s="2">
        <v>0.17170784599812719</v>
      </c>
      <c r="E1576" s="2">
        <v>0.46423153070393303</v>
      </c>
      <c r="F1576" s="2">
        <v>0.53781512605042014</v>
      </c>
      <c r="G1576" s="2">
        <v>8.683473389355742E-2</v>
      </c>
      <c r="H1576" s="2">
        <v>8.1232492997198882E-2</v>
      </c>
      <c r="I1576" s="2">
        <v>0.19887955182072831</v>
      </c>
      <c r="J1576" s="2">
        <v>2.7489224847909079E-2</v>
      </c>
      <c r="K1576" s="2">
        <v>39094.19999999975</v>
      </c>
      <c r="L1576" s="2" t="s">
        <v>8558</v>
      </c>
      <c r="M1576" s="3" t="str">
        <f ca="1">IFERROR(__xludf.DUMMYFUNCTION("REGEXREPLACE(F1010,""\D"", """")
"),"#VALUE!")</f>
        <v>#VALUE!</v>
      </c>
    </row>
    <row r="1577" spans="1:13" ht="15.75" customHeight="1" x14ac:dyDescent="0.25">
      <c r="A1577" s="1">
        <v>1009</v>
      </c>
      <c r="B1577" s="2">
        <v>1010</v>
      </c>
      <c r="C1577" s="2" t="s">
        <v>2774</v>
      </c>
      <c r="D1577" s="2">
        <v>0.1488268388153724</v>
      </c>
      <c r="E1577" s="2">
        <v>0.1083515254642089</v>
      </c>
      <c r="F1577" s="2">
        <v>0.5401785714285714</v>
      </c>
      <c r="G1577" s="2">
        <v>0.13839285714285721</v>
      </c>
      <c r="H1577" s="2">
        <v>0.16964285714285721</v>
      </c>
      <c r="I1577" s="2">
        <v>0.32589285714285721</v>
      </c>
      <c r="J1577" s="2">
        <v>4.4085163756644383E-2</v>
      </c>
      <c r="K1577" s="2">
        <v>25883.200000000019</v>
      </c>
      <c r="L1577" s="2" t="s">
        <v>8559</v>
      </c>
      <c r="M1577" s="3" t="str">
        <f ca="1">IFERROR(__xludf.DUMMYFUNCTION("REGEXREPLACE(F1011,""\D"", """")
"),"#VALUE!")</f>
        <v>#VALUE!</v>
      </c>
    </row>
    <row r="1578" spans="1:13" ht="15.75" customHeight="1" x14ac:dyDescent="0.25">
      <c r="A1578" s="1">
        <v>1012</v>
      </c>
      <c r="B1578" s="2">
        <v>1013</v>
      </c>
      <c r="C1578" s="2" t="s">
        <v>2784</v>
      </c>
      <c r="D1578" s="2">
        <v>0.1938895607984035</v>
      </c>
      <c r="E1578" s="2">
        <v>0.16371655441783339</v>
      </c>
      <c r="F1578" s="2">
        <v>0.59183673469387754</v>
      </c>
      <c r="G1578" s="2">
        <v>0.1399416909620991</v>
      </c>
      <c r="H1578" s="2">
        <v>0.13411078717201169</v>
      </c>
      <c r="I1578" s="2">
        <v>0.30320699708454812</v>
      </c>
      <c r="J1578" s="2">
        <v>5.1798541659664403E-2</v>
      </c>
      <c r="K1578" s="2">
        <v>40743.999999999767</v>
      </c>
      <c r="L1578" s="2" t="s">
        <v>8562</v>
      </c>
      <c r="M1578" s="3" t="str">
        <f ca="1">IFERROR(__xludf.DUMMYFUNCTION("REGEXREPLACE(F1014,""\D"", """")
"),"#VALUE!")</f>
        <v>#VALUE!</v>
      </c>
    </row>
    <row r="1579" spans="1:13" ht="15.75" customHeight="1" x14ac:dyDescent="0.25">
      <c r="A1579" s="1">
        <v>1013</v>
      </c>
      <c r="B1579" s="2">
        <v>1014</v>
      </c>
      <c r="C1579" s="2" t="s">
        <v>2787</v>
      </c>
      <c r="D1579" s="2">
        <v>0.30309069511580933</v>
      </c>
      <c r="E1579" s="2">
        <v>0.85053344414638821</v>
      </c>
      <c r="F1579" s="2">
        <v>0.52173913043478259</v>
      </c>
      <c r="G1579" s="2">
        <v>4.3478260869565223E-2</v>
      </c>
      <c r="H1579" s="2">
        <v>1.8633540372670811E-2</v>
      </c>
      <c r="I1579" s="2">
        <v>0.10559006211180121</v>
      </c>
      <c r="J1579" s="2">
        <v>1.243844941951445E-2</v>
      </c>
      <c r="K1579" s="2">
        <v>17020.00000000004</v>
      </c>
      <c r="L1579" s="2" t="s">
        <v>8563</v>
      </c>
      <c r="M1579" s="3" t="str">
        <f ca="1">IFERROR(__xludf.DUMMYFUNCTION("REGEXREPLACE(F1015,""\D"", """")
"),"#VALUE!")</f>
        <v>#VALUE!</v>
      </c>
    </row>
    <row r="1580" spans="1:13" ht="15.75" customHeight="1" x14ac:dyDescent="0.25">
      <c r="A1580" s="1">
        <v>1014</v>
      </c>
      <c r="B1580" s="2">
        <v>1015</v>
      </c>
      <c r="C1580" s="2" t="s">
        <v>2789</v>
      </c>
      <c r="D1580" s="2">
        <v>0.17377928920678759</v>
      </c>
      <c r="E1580" s="2">
        <v>0.2296013815553673</v>
      </c>
      <c r="F1580" s="2">
        <v>0.62430939226519333</v>
      </c>
      <c r="G1580" s="2">
        <v>0.1104972375690608</v>
      </c>
      <c r="H1580" s="2">
        <v>0.1215469613259668</v>
      </c>
      <c r="I1580" s="2">
        <v>0.27071823204419893</v>
      </c>
      <c r="J1580" s="2">
        <v>3.7818644475017531E-2</v>
      </c>
      <c r="K1580" s="2">
        <v>19544.700000000012</v>
      </c>
      <c r="L1580" s="2" t="s">
        <v>8564</v>
      </c>
      <c r="M1580" s="3" t="str">
        <f ca="1">IFERROR(__xludf.DUMMYFUNCTION("REGEXREPLACE(F1016,""\D"", """")
"),"#VALUE!")</f>
        <v>#VALUE!</v>
      </c>
    </row>
    <row r="1581" spans="1:13" ht="15.75" customHeight="1" x14ac:dyDescent="0.25">
      <c r="A1581" s="1">
        <v>1015</v>
      </c>
      <c r="B1581" s="2">
        <v>1016</v>
      </c>
      <c r="C1581" s="2" t="s">
        <v>2791</v>
      </c>
      <c r="D1581" s="2">
        <v>0.13959711079234541</v>
      </c>
      <c r="E1581" s="2">
        <v>0.12914223646690651</v>
      </c>
      <c r="F1581" s="2">
        <v>0.60200668896321075</v>
      </c>
      <c r="G1581" s="2">
        <v>0.14046822742474921</v>
      </c>
      <c r="H1581" s="2">
        <v>0.14715719063545149</v>
      </c>
      <c r="I1581" s="2">
        <v>0.33444816053511711</v>
      </c>
      <c r="J1581" s="2">
        <v>3.9072240448014772E-2</v>
      </c>
      <c r="K1581" s="2">
        <v>34061.399999999863</v>
      </c>
      <c r="L1581" s="2" t="s">
        <v>8565</v>
      </c>
      <c r="M1581" s="3" t="str">
        <f ca="1">IFERROR(__xludf.DUMMYFUNCTION("REGEXREPLACE(F1017,""\D"", """")
"),"#VALUE!")</f>
        <v>#VALUE!</v>
      </c>
    </row>
    <row r="1582" spans="1:13" ht="15.75" customHeight="1" x14ac:dyDescent="0.25">
      <c r="A1582" s="1">
        <v>1016</v>
      </c>
      <c r="B1582" s="2">
        <v>1017</v>
      </c>
      <c r="C1582" s="2" t="s">
        <v>2794</v>
      </c>
      <c r="D1582" s="2">
        <v>0.19010407060401499</v>
      </c>
      <c r="E1582" s="2">
        <v>6.3627903681362036E-2</v>
      </c>
      <c r="F1582" s="2">
        <v>0.61904761904761907</v>
      </c>
      <c r="G1582" s="2">
        <v>0.119047619047619</v>
      </c>
      <c r="H1582" s="2">
        <v>0.27380952380952378</v>
      </c>
      <c r="I1582" s="2">
        <v>0.44047619047619052</v>
      </c>
      <c r="J1582" s="2">
        <v>6.1517398233368978E-2</v>
      </c>
      <c r="K1582" s="2">
        <v>9830.2000000000153</v>
      </c>
      <c r="L1582" s="2" t="s">
        <v>8566</v>
      </c>
      <c r="M1582" s="3" t="str">
        <f ca="1">IFERROR(__xludf.DUMMYFUNCTION("REGEXREPLACE(F1018,""\D"", """")
"),"#VALUE!")</f>
        <v>#VALUE!</v>
      </c>
    </row>
    <row r="1583" spans="1:13" ht="15.75" customHeight="1" x14ac:dyDescent="0.25">
      <c r="A1583" s="1">
        <v>1018</v>
      </c>
      <c r="B1583" s="2">
        <v>1019</v>
      </c>
      <c r="C1583" s="2" t="s">
        <v>2800</v>
      </c>
      <c r="D1583" s="2">
        <v>0.1485737496804333</v>
      </c>
      <c r="E1583" s="2">
        <v>0.17369065168911491</v>
      </c>
      <c r="F1583" s="2">
        <v>0.58116883116883122</v>
      </c>
      <c r="G1583" s="2">
        <v>0.11688311688311689</v>
      </c>
      <c r="H1583" s="2">
        <v>0.1103896103896104</v>
      </c>
      <c r="I1583" s="2">
        <v>0.27272727272727271</v>
      </c>
      <c r="J1583" s="2">
        <v>3.2519393897544387E-2</v>
      </c>
      <c r="K1583" s="2">
        <v>33618.799999999857</v>
      </c>
      <c r="L1583" s="2" t="s">
        <v>8568</v>
      </c>
      <c r="M1583" s="3" t="str">
        <f ca="1">IFERROR(__xludf.DUMMYFUNCTION("REGEXREPLACE(F1020,""\D"", """")
"),"#VALUE!")</f>
        <v>#VALUE!</v>
      </c>
    </row>
    <row r="1584" spans="1:13" ht="15.75" customHeight="1" x14ac:dyDescent="0.25">
      <c r="A1584" s="1">
        <v>1019</v>
      </c>
      <c r="B1584" s="2">
        <v>1020</v>
      </c>
      <c r="C1584" s="2" t="s">
        <v>2803</v>
      </c>
      <c r="D1584" s="2">
        <v>0.1777903580039005</v>
      </c>
      <c r="E1584" s="2">
        <v>0.18444664964269719</v>
      </c>
      <c r="F1584" s="2">
        <v>0.5691823899371069</v>
      </c>
      <c r="G1584" s="2">
        <v>0.11949685534591201</v>
      </c>
      <c r="H1584" s="2">
        <v>0.13522012578616349</v>
      </c>
      <c r="I1584" s="2">
        <v>0.30503144654088049</v>
      </c>
      <c r="J1584" s="2">
        <v>4.3836957849368002E-2</v>
      </c>
      <c r="K1584" s="2">
        <v>36872.999999999847</v>
      </c>
      <c r="L1584" s="2" t="s">
        <v>8569</v>
      </c>
      <c r="M1584" s="3" t="str">
        <f ca="1">IFERROR(__xludf.DUMMYFUNCTION("REGEXREPLACE(F1021,""\D"", """")
"),"#VALUE!")</f>
        <v>#VALUE!</v>
      </c>
    </row>
    <row r="1585" spans="1:13" ht="15.75" customHeight="1" x14ac:dyDescent="0.25">
      <c r="A1585" s="1">
        <v>1021</v>
      </c>
      <c r="B1585" s="2">
        <v>1022</v>
      </c>
      <c r="C1585" s="2" t="s">
        <v>2808</v>
      </c>
      <c r="D1585" s="2">
        <v>0.16882306735221889</v>
      </c>
      <c r="E1585" s="2">
        <v>0.54497794196587446</v>
      </c>
      <c r="F1585" s="2">
        <v>0.49452554744525551</v>
      </c>
      <c r="G1585" s="2">
        <v>8.211678832116788E-2</v>
      </c>
      <c r="H1585" s="2">
        <v>5.1094890510948912E-2</v>
      </c>
      <c r="I1585" s="2">
        <v>0.16605839416058391</v>
      </c>
      <c r="J1585" s="2">
        <v>2.125552848702977E-2</v>
      </c>
      <c r="K1585" s="2">
        <v>60917.199999999437</v>
      </c>
      <c r="L1585" s="2" t="s">
        <v>8571</v>
      </c>
      <c r="M1585" s="3" t="str">
        <f ca="1">IFERROR(__xludf.DUMMYFUNCTION("REGEXREPLACE(F1023,""\D"", """")
"),"#VALUE!")</f>
        <v>#VALUE!</v>
      </c>
    </row>
    <row r="1586" spans="1:13" ht="15.75" customHeight="1" x14ac:dyDescent="0.25">
      <c r="A1586" s="1">
        <v>1024</v>
      </c>
      <c r="B1586" s="2">
        <v>1025</v>
      </c>
      <c r="C1586" s="2" t="s">
        <v>2817</v>
      </c>
      <c r="D1586" s="2">
        <v>0.17526457150465791</v>
      </c>
      <c r="E1586" s="2">
        <v>0.33927094560166832</v>
      </c>
      <c r="F1586" s="2">
        <v>0.57191780821917804</v>
      </c>
      <c r="G1586" s="2">
        <v>0.101027397260274</v>
      </c>
      <c r="H1586" s="2">
        <v>9.5890410958904104E-2</v>
      </c>
      <c r="I1586" s="2">
        <v>0.22602739726027399</v>
      </c>
      <c r="J1586" s="2">
        <v>3.3699348526369799E-2</v>
      </c>
      <c r="K1586" s="2">
        <v>65733.799999999552</v>
      </c>
      <c r="L1586" s="2" t="s">
        <v>8574</v>
      </c>
      <c r="M1586" s="3" t="str">
        <f ca="1">IFERROR(__xludf.DUMMYFUNCTION("REGEXREPLACE(F1026,""\D"", """")
"),"#VALUE!")</f>
        <v>#VALUE!</v>
      </c>
    </row>
    <row r="1587" spans="1:13" ht="15.75" customHeight="1" x14ac:dyDescent="0.25">
      <c r="A1587" s="1">
        <v>1025</v>
      </c>
      <c r="B1587" s="2">
        <v>1026</v>
      </c>
      <c r="C1587" s="2" t="s">
        <v>2820</v>
      </c>
      <c r="D1587" s="2">
        <v>0.17051677612114</v>
      </c>
      <c r="E1587" s="2">
        <v>0.22869335475879049</v>
      </c>
      <c r="F1587" s="2">
        <v>0.58620689655172409</v>
      </c>
      <c r="G1587" s="2">
        <v>9.9137931034482762E-2</v>
      </c>
      <c r="H1587" s="2">
        <v>0.15086206896551721</v>
      </c>
      <c r="I1587" s="2">
        <v>0.28448275862068972</v>
      </c>
      <c r="J1587" s="2">
        <v>4.0829463008843887E-2</v>
      </c>
      <c r="K1587" s="2">
        <v>53844.999999999513</v>
      </c>
      <c r="L1587" s="2" t="s">
        <v>8575</v>
      </c>
      <c r="M1587" s="3" t="str">
        <f ca="1">IFERROR(__xludf.DUMMYFUNCTION("REGEXREPLACE(F1027,""\D"", """")
"),"#VALUE!")</f>
        <v>#VALUE!</v>
      </c>
    </row>
    <row r="1588" spans="1:13" ht="15.75" customHeight="1" x14ac:dyDescent="0.25">
      <c r="A1588" s="1">
        <v>1026</v>
      </c>
      <c r="B1588" s="2">
        <v>1027</v>
      </c>
      <c r="C1588" s="2" t="s">
        <v>2823</v>
      </c>
      <c r="D1588" s="2">
        <v>0.19499620162837439</v>
      </c>
      <c r="E1588" s="2">
        <v>0.25462660199709669</v>
      </c>
      <c r="F1588" s="2">
        <v>0.57752808988764048</v>
      </c>
      <c r="G1588" s="2">
        <v>8.98876404494382E-2</v>
      </c>
      <c r="H1588" s="2">
        <v>0.1235955056179775</v>
      </c>
      <c r="I1588" s="2">
        <v>0.25617977528089891</v>
      </c>
      <c r="J1588" s="2">
        <v>4.0042402772409523E-2</v>
      </c>
      <c r="K1588" s="2">
        <v>49440.599999999569</v>
      </c>
      <c r="L1588" s="2" t="s">
        <v>8576</v>
      </c>
      <c r="M1588" s="3" t="str">
        <f ca="1">IFERROR(__xludf.DUMMYFUNCTION("REGEXREPLACE(F1028,""\D"", """")
"),"#VALUE!")</f>
        <v>#VALUE!</v>
      </c>
    </row>
    <row r="1589" spans="1:13" ht="15.75" customHeight="1" x14ac:dyDescent="0.25">
      <c r="A1589" s="1">
        <v>1027</v>
      </c>
      <c r="B1589" s="2">
        <v>1028</v>
      </c>
      <c r="C1589" s="2" t="s">
        <v>2826</v>
      </c>
      <c r="D1589" s="2">
        <v>0.25625948209941379</v>
      </c>
      <c r="E1589" s="2">
        <v>0.83468527335156284</v>
      </c>
      <c r="F1589" s="2">
        <v>0.51470588235294112</v>
      </c>
      <c r="G1589" s="2">
        <v>8.0882352941176475E-2</v>
      </c>
      <c r="H1589" s="2">
        <v>3.6764705882352942E-2</v>
      </c>
      <c r="I1589" s="2">
        <v>0.125</v>
      </c>
      <c r="J1589" s="2">
        <v>2.3308893039103259E-2</v>
      </c>
      <c r="K1589" s="2">
        <v>14919.800000000039</v>
      </c>
      <c r="L1589" s="2" t="s">
        <v>8577</v>
      </c>
      <c r="M1589" s="3" t="str">
        <f ca="1">IFERROR(__xludf.DUMMYFUNCTION("REGEXREPLACE(F1029,""\D"", """")
"),"#VALUE!")</f>
        <v>#VALUE!</v>
      </c>
    </row>
    <row r="1590" spans="1:13" ht="15.75" customHeight="1" x14ac:dyDescent="0.25">
      <c r="A1590" s="1">
        <v>1028</v>
      </c>
      <c r="B1590" s="2">
        <v>1029</v>
      </c>
      <c r="C1590" s="2" t="s">
        <v>2828</v>
      </c>
      <c r="D1590" s="2">
        <v>0.15519769357465821</v>
      </c>
      <c r="E1590" s="2">
        <v>0.19829078264035721</v>
      </c>
      <c r="F1590" s="2">
        <v>0.60588235294117643</v>
      </c>
      <c r="G1590" s="2">
        <v>0.103921568627451</v>
      </c>
      <c r="H1590" s="2">
        <v>0.1215686274509804</v>
      </c>
      <c r="I1590" s="2">
        <v>0.27254901960784311</v>
      </c>
      <c r="J1590" s="2">
        <v>3.4121583985287793E-2</v>
      </c>
      <c r="K1590" s="2">
        <v>58140.599999999467</v>
      </c>
      <c r="L1590" s="2" t="s">
        <v>8578</v>
      </c>
      <c r="M1590" s="3" t="str">
        <f ca="1">IFERROR(__xludf.DUMMYFUNCTION("REGEXREPLACE(F1030,""\D"", """")
"),"#VALUE!")</f>
        <v>#VALUE!</v>
      </c>
    </row>
    <row r="1591" spans="1:13" ht="15.75" customHeight="1" x14ac:dyDescent="0.25">
      <c r="A1591" s="1">
        <v>1029</v>
      </c>
      <c r="B1591" s="2">
        <v>1030</v>
      </c>
      <c r="C1591" s="2" t="s">
        <v>2831</v>
      </c>
      <c r="D1591" s="2">
        <v>0.1803617067412002</v>
      </c>
      <c r="E1591" s="2">
        <v>0.20435882031656499</v>
      </c>
      <c r="F1591" s="2">
        <v>0.58156028368794321</v>
      </c>
      <c r="G1591" s="2">
        <v>0.1063829787234043</v>
      </c>
      <c r="H1591" s="2">
        <v>0.13829787234042551</v>
      </c>
      <c r="I1591" s="2">
        <v>0.29078014184397161</v>
      </c>
      <c r="J1591" s="2">
        <v>4.2172457833478713E-2</v>
      </c>
      <c r="K1591" s="2">
        <v>31108.099999999929</v>
      </c>
      <c r="L1591" s="2" t="s">
        <v>8579</v>
      </c>
      <c r="M1591" s="3" t="str">
        <f ca="1">IFERROR(__xludf.DUMMYFUNCTION("REGEXREPLACE(F1031,""\D"", """")
"),"#VALUE!")</f>
        <v>#VALUE!</v>
      </c>
    </row>
    <row r="1592" spans="1:13" ht="15.75" customHeight="1" x14ac:dyDescent="0.25">
      <c r="A1592" s="1">
        <v>1030</v>
      </c>
      <c r="B1592" s="2">
        <v>1031</v>
      </c>
      <c r="C1592" s="2" t="s">
        <v>2833</v>
      </c>
      <c r="D1592" s="2">
        <v>0.13957306383440579</v>
      </c>
      <c r="E1592" s="2">
        <v>0.51274218327361865</v>
      </c>
      <c r="F1592" s="2">
        <v>0.48507462686567171</v>
      </c>
      <c r="G1592" s="2">
        <v>8.9552238805970144E-2</v>
      </c>
      <c r="H1592" s="2">
        <v>4.8507462686567172E-2</v>
      </c>
      <c r="I1592" s="2">
        <v>0.16977611940298509</v>
      </c>
      <c r="J1592" s="2">
        <v>1.8048244886741109E-2</v>
      </c>
      <c r="K1592" s="2">
        <v>59471.19999999943</v>
      </c>
      <c r="L1592" s="2" t="s">
        <v>8580</v>
      </c>
      <c r="M1592" s="3" t="str">
        <f ca="1">IFERROR(__xludf.DUMMYFUNCTION("REGEXREPLACE(F1032,""\D"", """")
"),"#VALUE!")</f>
        <v>#VALUE!</v>
      </c>
    </row>
    <row r="1593" spans="1:13" ht="15.75" customHeight="1" x14ac:dyDescent="0.25">
      <c r="A1593" s="1">
        <v>1031</v>
      </c>
      <c r="B1593" s="2">
        <v>1032</v>
      </c>
      <c r="C1593" s="2" t="s">
        <v>2836</v>
      </c>
      <c r="D1593" s="2">
        <v>0.1139068383034655</v>
      </c>
      <c r="E1593" s="2">
        <v>0.2192192347840087</v>
      </c>
      <c r="F1593" s="2">
        <v>0.59459459459459463</v>
      </c>
      <c r="G1593" s="2">
        <v>0.12912912912912911</v>
      </c>
      <c r="H1593" s="2">
        <v>0.13813813813813811</v>
      </c>
      <c r="I1593" s="2">
        <v>0.3033033033033033</v>
      </c>
      <c r="J1593" s="2">
        <v>2.9612728437144461E-2</v>
      </c>
      <c r="K1593" s="2">
        <v>38340.699999999801</v>
      </c>
      <c r="L1593" s="2" t="s">
        <v>8581</v>
      </c>
      <c r="M1593" s="3" t="str">
        <f ca="1">IFERROR(__xludf.DUMMYFUNCTION("REGEXREPLACE(F1033,""\D"", """")
"),"#VALUE!")</f>
        <v>#VALUE!</v>
      </c>
    </row>
    <row r="1594" spans="1:13" ht="15.75" customHeight="1" x14ac:dyDescent="0.25">
      <c r="A1594" s="1">
        <v>1032</v>
      </c>
      <c r="B1594" s="2">
        <v>1033</v>
      </c>
      <c r="C1594" s="2" t="s">
        <v>2839</v>
      </c>
      <c r="D1594" s="2">
        <v>0.1532146828878079</v>
      </c>
      <c r="E1594" s="2">
        <v>0.21877536004205489</v>
      </c>
      <c r="F1594" s="2">
        <v>0.6</v>
      </c>
      <c r="G1594" s="2">
        <v>0.09</v>
      </c>
      <c r="H1594" s="2">
        <v>0.13666666666666669</v>
      </c>
      <c r="I1594" s="2">
        <v>0.25</v>
      </c>
      <c r="J1594" s="2">
        <v>3.2756192045269923E-2</v>
      </c>
      <c r="K1594" s="2">
        <v>33222.899999999892</v>
      </c>
      <c r="L1594" s="2" t="s">
        <v>8582</v>
      </c>
      <c r="M1594" s="3" t="str">
        <f ca="1">IFERROR(__xludf.DUMMYFUNCTION("REGEXREPLACE(F1034,""\D"", """")
"),"#VALUE!")</f>
        <v>#VALUE!</v>
      </c>
    </row>
    <row r="1595" spans="1:13" ht="15.75" customHeight="1" x14ac:dyDescent="0.25">
      <c r="A1595" s="1">
        <v>1033</v>
      </c>
      <c r="B1595" s="2">
        <v>1034</v>
      </c>
      <c r="C1595" s="2" t="s">
        <v>2841</v>
      </c>
      <c r="D1595" s="2">
        <v>0.27463551812125708</v>
      </c>
      <c r="E1595" s="2">
        <v>0.56302142031658431</v>
      </c>
      <c r="F1595" s="2">
        <v>0.5126353790613718</v>
      </c>
      <c r="G1595" s="2">
        <v>4.6931407942238268E-2</v>
      </c>
      <c r="H1595" s="2">
        <v>7.2202166064981949E-2</v>
      </c>
      <c r="I1595" s="2">
        <v>0.1588447653429603</v>
      </c>
      <c r="J1595" s="2">
        <v>2.933718191502345E-2</v>
      </c>
      <c r="K1595" s="2">
        <v>29518.799999999959</v>
      </c>
      <c r="L1595" s="2" t="s">
        <v>8583</v>
      </c>
      <c r="M1595" s="3" t="str">
        <f ca="1">IFERROR(__xludf.DUMMYFUNCTION("REGEXREPLACE(F1035,""\D"", """")
"),"#VALUE!")</f>
        <v>#VALUE!</v>
      </c>
    </row>
    <row r="1596" spans="1:13" ht="15.75" customHeight="1" x14ac:dyDescent="0.25">
      <c r="A1596" s="1">
        <v>1034</v>
      </c>
      <c r="B1596" s="2">
        <v>1035</v>
      </c>
      <c r="C1596" s="2" t="s">
        <v>2844</v>
      </c>
      <c r="D1596" s="2">
        <v>0.19074658135425099</v>
      </c>
      <c r="E1596" s="2">
        <v>0.57015487938240661</v>
      </c>
      <c r="F1596" s="2">
        <v>0.45222929936305728</v>
      </c>
      <c r="G1596" s="2">
        <v>8.9171974522292988E-2</v>
      </c>
      <c r="H1596" s="2">
        <v>7.6433121019108277E-2</v>
      </c>
      <c r="I1596" s="2">
        <v>0.1847133757961783</v>
      </c>
      <c r="J1596" s="2">
        <v>2.802268418989403E-2</v>
      </c>
      <c r="K1596" s="2">
        <v>17723.60000000002</v>
      </c>
      <c r="L1596" s="2" t="s">
        <v>8584</v>
      </c>
      <c r="M1596" s="3" t="str">
        <f ca="1">IFERROR(__xludf.DUMMYFUNCTION("REGEXREPLACE(F1036,""\D"", """")
"),"#VALUE!")</f>
        <v>#VALUE!</v>
      </c>
    </row>
    <row r="1597" spans="1:13" ht="15.75" customHeight="1" x14ac:dyDescent="0.25">
      <c r="A1597" s="1">
        <v>1036</v>
      </c>
      <c r="B1597" s="2">
        <v>1037</v>
      </c>
      <c r="C1597" s="2" t="s">
        <v>2849</v>
      </c>
      <c r="D1597" s="2">
        <v>0.2047359319764368</v>
      </c>
      <c r="E1597" s="2">
        <v>0.35374834786768339</v>
      </c>
      <c r="F1597" s="2">
        <v>0.56737588652482274</v>
      </c>
      <c r="G1597" s="2">
        <v>0.1063829787234043</v>
      </c>
      <c r="H1597" s="2">
        <v>0.1205673758865248</v>
      </c>
      <c r="I1597" s="2">
        <v>0.2411347517730496</v>
      </c>
      <c r="J1597" s="2">
        <v>4.2594140093061873E-2</v>
      </c>
      <c r="K1597" s="2">
        <v>16659.60000000002</v>
      </c>
      <c r="L1597" s="2" t="s">
        <v>8586</v>
      </c>
      <c r="M1597" s="3" t="str">
        <f ca="1">IFERROR(__xludf.DUMMYFUNCTION("REGEXREPLACE(F1038,""\D"", """")
"),"#VALUE!")</f>
        <v>#VALUE!</v>
      </c>
    </row>
    <row r="1598" spans="1:13" ht="15.75" customHeight="1" x14ac:dyDescent="0.25">
      <c r="A1598" s="1">
        <v>1037</v>
      </c>
      <c r="B1598" s="2">
        <v>1038</v>
      </c>
      <c r="C1598" s="2" t="s">
        <v>2851</v>
      </c>
      <c r="D1598" s="2">
        <v>0.1051544823552019</v>
      </c>
      <c r="E1598" s="2">
        <v>0.31988595531604308</v>
      </c>
      <c r="F1598" s="2">
        <v>0.5304347826086957</v>
      </c>
      <c r="G1598" s="2">
        <v>0.1217391304347826</v>
      </c>
      <c r="H1598" s="2">
        <v>0.14782608695652169</v>
      </c>
      <c r="I1598" s="2">
        <v>0.28695652173913039</v>
      </c>
      <c r="J1598" s="2">
        <v>2.5978142142582029E-2</v>
      </c>
      <c r="K1598" s="2">
        <v>13328.500000000029</v>
      </c>
      <c r="L1598" s="2" t="s">
        <v>8587</v>
      </c>
      <c r="M1598" s="3" t="str">
        <f ca="1">IFERROR(__xludf.DUMMYFUNCTION("REGEXREPLACE(F1039,""\D"", """")
"),"#VALUE!")</f>
        <v>#VALUE!</v>
      </c>
    </row>
    <row r="1599" spans="1:13" ht="15.75" customHeight="1" x14ac:dyDescent="0.25">
      <c r="A1599" s="1">
        <v>1038</v>
      </c>
      <c r="B1599" s="2">
        <v>1039</v>
      </c>
      <c r="C1599" s="2" t="s">
        <v>2854</v>
      </c>
      <c r="D1599" s="2">
        <v>0.22222002974275451</v>
      </c>
      <c r="E1599" s="2">
        <v>0.22354190302898139</v>
      </c>
      <c r="F1599" s="2">
        <v>0.5859872611464968</v>
      </c>
      <c r="G1599" s="2">
        <v>0.1178343949044586</v>
      </c>
      <c r="H1599" s="2">
        <v>0.14331210191082799</v>
      </c>
      <c r="I1599" s="2">
        <v>0.29617834394904458</v>
      </c>
      <c r="J1599" s="2">
        <v>5.6039275991505183E-2</v>
      </c>
      <c r="K1599" s="2">
        <v>36076.499999999847</v>
      </c>
      <c r="L1599" s="2" t="s">
        <v>8588</v>
      </c>
      <c r="M1599" s="3" t="str">
        <f ca="1">IFERROR(__xludf.DUMMYFUNCTION("REGEXREPLACE(F1040,""\D"", """")
"),"#VALUE!")</f>
        <v>#VALUE!</v>
      </c>
    </row>
    <row r="1600" spans="1:13" ht="15.75" customHeight="1" x14ac:dyDescent="0.25">
      <c r="A1600" s="1">
        <v>1039</v>
      </c>
      <c r="B1600" s="2">
        <v>1040</v>
      </c>
      <c r="C1600" s="2" t="s">
        <v>2856</v>
      </c>
      <c r="D1600" s="2">
        <v>0.16338833872991801</v>
      </c>
      <c r="E1600" s="2">
        <v>0.17728413814676211</v>
      </c>
      <c r="F1600" s="2">
        <v>0.6071428571428571</v>
      </c>
      <c r="G1600" s="2">
        <v>0.15659340659340659</v>
      </c>
      <c r="H1600" s="2">
        <v>0.1236263736263736</v>
      </c>
      <c r="I1600" s="2">
        <v>0.30219780219780218</v>
      </c>
      <c r="J1600" s="2">
        <v>4.4914037955484931E-2</v>
      </c>
      <c r="K1600" s="2">
        <v>85435.199999999691</v>
      </c>
      <c r="L1600" s="2" t="s">
        <v>8589</v>
      </c>
      <c r="M1600" s="3" t="str">
        <f ca="1">IFERROR(__xludf.DUMMYFUNCTION("REGEXREPLACE(F1041,""\D"", """")
"),"#VALUE!")</f>
        <v>#VALUE!</v>
      </c>
    </row>
    <row r="1601" spans="1:13" ht="15.75" customHeight="1" x14ac:dyDescent="0.25">
      <c r="A1601" s="1">
        <v>1040</v>
      </c>
      <c r="B1601" s="2">
        <v>1041</v>
      </c>
      <c r="C1601" s="2" t="s">
        <v>2859</v>
      </c>
      <c r="D1601" s="2">
        <v>0.2042258938128709</v>
      </c>
      <c r="E1601" s="2">
        <v>0.1849117086904693</v>
      </c>
      <c r="F1601" s="2">
        <v>0.56611570247933884</v>
      </c>
      <c r="G1601" s="2">
        <v>0.128099173553719</v>
      </c>
      <c r="H1601" s="2">
        <v>0.15702479338842981</v>
      </c>
      <c r="I1601" s="2">
        <v>0.31818181818181818</v>
      </c>
      <c r="J1601" s="2">
        <v>5.59382936909147E-2</v>
      </c>
      <c r="K1601" s="2">
        <v>28127.200000000019</v>
      </c>
      <c r="L1601" s="2" t="s">
        <v>8590</v>
      </c>
      <c r="M1601" s="3" t="str">
        <f ca="1">IFERROR(__xludf.DUMMYFUNCTION("REGEXREPLACE(F1042,""\D"", """")
"),"#VALUE!")</f>
        <v>#VALUE!</v>
      </c>
    </row>
    <row r="1602" spans="1:13" ht="15.75" customHeight="1" x14ac:dyDescent="0.25">
      <c r="A1602" s="1">
        <v>1042</v>
      </c>
      <c r="B1602" s="2">
        <v>1043</v>
      </c>
      <c r="C1602" s="2" t="s">
        <v>2864</v>
      </c>
      <c r="D1602" s="2">
        <v>0.20919560939511589</v>
      </c>
      <c r="E1602" s="2">
        <v>0.48125309761692381</v>
      </c>
      <c r="F1602" s="2">
        <v>0.54048140043763682</v>
      </c>
      <c r="G1602" s="2">
        <v>7.0021881838074396E-2</v>
      </c>
      <c r="H1602" s="2">
        <v>6.3457330415754923E-2</v>
      </c>
      <c r="I1602" s="2">
        <v>0.1838074398249453</v>
      </c>
      <c r="J1602" s="2">
        <v>2.654398943001764E-2</v>
      </c>
      <c r="K1602" s="2">
        <v>49049.799999999574</v>
      </c>
      <c r="L1602" s="2" t="s">
        <v>8592</v>
      </c>
      <c r="M1602" s="3" t="str">
        <f ca="1">IFERROR(__xludf.DUMMYFUNCTION("REGEXREPLACE(F1044,""\D"", """")
"),"#VALUE!")</f>
        <v>#VALUE!</v>
      </c>
    </row>
    <row r="1603" spans="1:13" ht="15.75" customHeight="1" x14ac:dyDescent="0.25">
      <c r="A1603" s="1">
        <v>1043</v>
      </c>
      <c r="B1603" s="2">
        <v>1044</v>
      </c>
      <c r="C1603" s="2" t="s">
        <v>2867</v>
      </c>
      <c r="D1603" s="2">
        <v>0.12917751842606789</v>
      </c>
      <c r="E1603" s="2">
        <v>0.1754601051687826</v>
      </c>
      <c r="F1603" s="2">
        <v>0.62345679012345678</v>
      </c>
      <c r="G1603" s="2">
        <v>0.15432098765432101</v>
      </c>
      <c r="H1603" s="2">
        <v>0.1851851851851852</v>
      </c>
      <c r="I1603" s="2">
        <v>0.37037037037037029</v>
      </c>
      <c r="J1603" s="2">
        <v>4.1949948436648697E-2</v>
      </c>
      <c r="K1603" s="2">
        <v>19174.40000000002</v>
      </c>
      <c r="L1603" s="2" t="s">
        <v>8593</v>
      </c>
      <c r="M1603" s="3" t="str">
        <f ca="1">IFERROR(__xludf.DUMMYFUNCTION("REGEXREPLACE(F1045,""\D"", """")
"),"#VALUE!")</f>
        <v>#VALUE!</v>
      </c>
    </row>
    <row r="1604" spans="1:13" ht="15.75" customHeight="1" x14ac:dyDescent="0.25">
      <c r="A1604" s="1">
        <v>1044</v>
      </c>
      <c r="B1604" s="2">
        <v>1045</v>
      </c>
      <c r="C1604" s="2" t="s">
        <v>2870</v>
      </c>
      <c r="D1604" s="2">
        <v>0.1846907127402353</v>
      </c>
      <c r="E1604" s="2">
        <v>0.14233560860228239</v>
      </c>
      <c r="F1604" s="2">
        <v>0.57657657657657657</v>
      </c>
      <c r="G1604" s="2">
        <v>0.14414414414414409</v>
      </c>
      <c r="H1604" s="2">
        <v>0.15315315315315309</v>
      </c>
      <c r="I1604" s="2">
        <v>0.32432432432432429</v>
      </c>
      <c r="J1604" s="2">
        <v>5.3003325164125002E-2</v>
      </c>
      <c r="K1604" s="2">
        <v>25782.200000000019</v>
      </c>
      <c r="L1604" s="2" t="s">
        <v>8594</v>
      </c>
      <c r="M1604" s="3" t="str">
        <f ca="1">IFERROR(__xludf.DUMMYFUNCTION("REGEXREPLACE(F1046,""\D"", """")
"),"#VALUE!")</f>
        <v>#VALUE!</v>
      </c>
    </row>
    <row r="1605" spans="1:13" ht="15.75" customHeight="1" x14ac:dyDescent="0.25">
      <c r="A1605" s="1">
        <v>1046</v>
      </c>
      <c r="B1605" s="2">
        <v>1047</v>
      </c>
      <c r="C1605" s="2" t="s">
        <v>2875</v>
      </c>
      <c r="D1605" s="2">
        <v>0.15950714589801929</v>
      </c>
      <c r="E1605" s="2">
        <v>0.63097977655664783</v>
      </c>
      <c r="F1605" s="2">
        <v>0.48775510204081629</v>
      </c>
      <c r="G1605" s="2">
        <v>5.7142857142857141E-2</v>
      </c>
      <c r="H1605" s="2">
        <v>3.6734693877551017E-2</v>
      </c>
      <c r="I1605" s="2">
        <v>0.14285714285714279</v>
      </c>
      <c r="J1605" s="2">
        <v>1.381737247502322E-2</v>
      </c>
      <c r="K1605" s="2">
        <v>52727.299999999501</v>
      </c>
      <c r="L1605" s="2" t="s">
        <v>8596</v>
      </c>
      <c r="M1605" s="3" t="str">
        <f ca="1">IFERROR(__xludf.DUMMYFUNCTION("REGEXREPLACE(F1048,""\D"", """")
"),"#VALUE!")</f>
        <v>#VALUE!</v>
      </c>
    </row>
    <row r="1606" spans="1:13" ht="15.75" customHeight="1" x14ac:dyDescent="0.25">
      <c r="A1606" s="1">
        <v>1047</v>
      </c>
      <c r="B1606" s="2">
        <v>1048</v>
      </c>
      <c r="C1606" s="2" t="s">
        <v>2877</v>
      </c>
      <c r="D1606" s="2">
        <v>0.19522315942393129</v>
      </c>
      <c r="E1606" s="2">
        <v>9.4843463540109946E-2</v>
      </c>
      <c r="F1606" s="2">
        <v>0.59872611464968151</v>
      </c>
      <c r="G1606" s="2">
        <v>0.17197452229299359</v>
      </c>
      <c r="H1606" s="2">
        <v>0.17197452229299359</v>
      </c>
      <c r="I1606" s="2">
        <v>0.36942675159235672</v>
      </c>
      <c r="J1606" s="2">
        <v>6.4590022168711486E-2</v>
      </c>
      <c r="K1606" s="2">
        <v>18328.10000000002</v>
      </c>
      <c r="L1606" s="2" t="s">
        <v>8597</v>
      </c>
      <c r="M1606" s="3" t="str">
        <f ca="1">IFERROR(__xludf.DUMMYFUNCTION("REGEXREPLACE(F1049,""\D"", """")
"),"#VALUE!")</f>
        <v>#VALUE!</v>
      </c>
    </row>
    <row r="1607" spans="1:13" ht="15.75" customHeight="1" x14ac:dyDescent="0.25">
      <c r="A1607" s="1">
        <v>1048</v>
      </c>
      <c r="B1607" s="2">
        <v>1049</v>
      </c>
      <c r="C1607" s="2" t="s">
        <v>2879</v>
      </c>
      <c r="D1607" s="2">
        <v>0.14019021552088931</v>
      </c>
      <c r="E1607" s="2">
        <v>0.1471996710848672</v>
      </c>
      <c r="F1607" s="2">
        <v>0.61202185792349728</v>
      </c>
      <c r="G1607" s="2">
        <v>0.15300546448087429</v>
      </c>
      <c r="H1607" s="2">
        <v>0.1748633879781421</v>
      </c>
      <c r="I1607" s="2">
        <v>0.3551912568306011</v>
      </c>
      <c r="J1607" s="2">
        <v>4.4201580659414423E-2</v>
      </c>
      <c r="K1607" s="2">
        <v>21862.200000000019</v>
      </c>
      <c r="L1607" s="2" t="s">
        <v>8598</v>
      </c>
      <c r="M1607" s="3" t="str">
        <f ca="1">IFERROR(__xludf.DUMMYFUNCTION("REGEXREPLACE(F1050,""\D"", """")
"),"#VALUE!")</f>
        <v>#VALUE!</v>
      </c>
    </row>
    <row r="1608" spans="1:13" ht="15.75" customHeight="1" x14ac:dyDescent="0.25">
      <c r="A1608" s="1">
        <v>1049</v>
      </c>
      <c r="B1608" s="2">
        <v>1050</v>
      </c>
      <c r="C1608" s="2" t="s">
        <v>2882</v>
      </c>
      <c r="D1608" s="2">
        <v>0.17733392080636651</v>
      </c>
      <c r="E1608" s="2">
        <v>0.22655312905683839</v>
      </c>
      <c r="F1608" s="2">
        <v>0.58638743455497377</v>
      </c>
      <c r="G1608" s="2">
        <v>9.293193717277487E-2</v>
      </c>
      <c r="H1608" s="2">
        <v>0.14528795811518319</v>
      </c>
      <c r="I1608" s="2">
        <v>0.26701570680628273</v>
      </c>
      <c r="J1608" s="2">
        <v>4.071266608631359E-2</v>
      </c>
      <c r="K1608" s="2">
        <v>88241.999999999884</v>
      </c>
      <c r="L1608" s="2" t="s">
        <v>8599</v>
      </c>
      <c r="M1608" s="3" t="str">
        <f ca="1">IFERROR(__xludf.DUMMYFUNCTION("REGEXREPLACE(F1051,""\D"", """")
"),"#VALUE!")</f>
        <v>#VALUE!</v>
      </c>
    </row>
    <row r="1609" spans="1:13" ht="15.75" customHeight="1" x14ac:dyDescent="0.25">
      <c r="A1609" s="1">
        <v>1051</v>
      </c>
      <c r="B1609" s="2">
        <v>1052</v>
      </c>
      <c r="C1609" s="2" t="s">
        <v>2888</v>
      </c>
      <c r="D1609" s="2">
        <v>0.15513445494509001</v>
      </c>
      <c r="E1609" s="2">
        <v>0.1169609087203554</v>
      </c>
      <c r="F1609" s="2">
        <v>0.62105263157894741</v>
      </c>
      <c r="G1609" s="2">
        <v>0.10526315789473679</v>
      </c>
      <c r="H1609" s="2">
        <v>0.1526315789473684</v>
      </c>
      <c r="I1609" s="2">
        <v>0.3</v>
      </c>
      <c r="J1609" s="2">
        <v>3.7312856424864982E-2</v>
      </c>
      <c r="K1609" s="2">
        <v>21425.3</v>
      </c>
      <c r="L1609" s="2" t="s">
        <v>8601</v>
      </c>
      <c r="M1609" s="3" t="str">
        <f ca="1">IFERROR(__xludf.DUMMYFUNCTION("REGEXREPLACE(F1053,""\D"", """")
"),"#VALUE!")</f>
        <v>#VALUE!</v>
      </c>
    </row>
    <row r="1610" spans="1:13" ht="15.75" customHeight="1" x14ac:dyDescent="0.25">
      <c r="A1610" s="1">
        <v>1052</v>
      </c>
      <c r="B1610" s="2">
        <v>1053</v>
      </c>
      <c r="C1610" s="2" t="s">
        <v>2891</v>
      </c>
      <c r="D1610" s="2">
        <v>0.25567292721143509</v>
      </c>
      <c r="E1610" s="2">
        <v>0.13239368760075679</v>
      </c>
      <c r="F1610" s="2">
        <v>0.60273972602739723</v>
      </c>
      <c r="G1610" s="2">
        <v>5.4794520547945202E-2</v>
      </c>
      <c r="H1610" s="2">
        <v>0.27397260273972601</v>
      </c>
      <c r="I1610" s="2">
        <v>0.33561643835616439</v>
      </c>
      <c r="J1610" s="2">
        <v>6.0483506207663781E-2</v>
      </c>
      <c r="K1610" s="2">
        <v>16057.60000000002</v>
      </c>
      <c r="L1610" s="2" t="s">
        <v>8602</v>
      </c>
      <c r="M1610" s="3" t="str">
        <f ca="1">IFERROR(__xludf.DUMMYFUNCTION("REGEXREPLACE(F1054,""\D"", """")
"),"#VALUE!")</f>
        <v>#VALUE!</v>
      </c>
    </row>
    <row r="1611" spans="1:13" ht="15.75" customHeight="1" x14ac:dyDescent="0.25">
      <c r="A1611" s="1">
        <v>1054</v>
      </c>
      <c r="B1611" s="2">
        <v>1055</v>
      </c>
      <c r="C1611" s="2" t="s">
        <v>2897</v>
      </c>
      <c r="D1611" s="2">
        <v>0.13769989487924911</v>
      </c>
      <c r="E1611" s="2">
        <v>0.57320392935259845</v>
      </c>
      <c r="F1611" s="2">
        <v>0.50411522633744854</v>
      </c>
      <c r="G1611" s="2">
        <v>4.5267489711934158E-2</v>
      </c>
      <c r="H1611" s="2">
        <v>5.3497942386831282E-2</v>
      </c>
      <c r="I1611" s="2">
        <v>0.14814814814814811</v>
      </c>
      <c r="J1611" s="2">
        <v>1.269459438391262E-2</v>
      </c>
      <c r="K1611" s="2">
        <v>51547.899999999507</v>
      </c>
      <c r="L1611" s="2" t="s">
        <v>8604</v>
      </c>
      <c r="M1611" s="3" t="str">
        <f ca="1">IFERROR(__xludf.DUMMYFUNCTION("REGEXREPLACE(F1056,""\D"", """")
"),"#VALUE!")</f>
        <v>#VALUE!</v>
      </c>
    </row>
    <row r="1612" spans="1:13" ht="15.75" customHeight="1" x14ac:dyDescent="0.25">
      <c r="A1612" s="1">
        <v>1055</v>
      </c>
      <c r="B1612" s="2">
        <v>1056</v>
      </c>
      <c r="C1612" s="2" t="s">
        <v>2900</v>
      </c>
      <c r="D1612" s="2">
        <v>0.15587206043890209</v>
      </c>
      <c r="E1612" s="2">
        <v>0.18427677681978</v>
      </c>
      <c r="F1612" s="2">
        <v>0.59666666666666668</v>
      </c>
      <c r="G1612" s="2">
        <v>0.1133333333333333</v>
      </c>
      <c r="H1612" s="2">
        <v>0.1522222222222222</v>
      </c>
      <c r="I1612" s="2">
        <v>0.29444444444444451</v>
      </c>
      <c r="J1612" s="2">
        <v>4.0514944371913372E-2</v>
      </c>
      <c r="K1612" s="2">
        <v>102685.6</v>
      </c>
      <c r="L1612" s="2" t="s">
        <v>8605</v>
      </c>
      <c r="M1612" s="3" t="str">
        <f ca="1">IFERROR(__xludf.DUMMYFUNCTION("REGEXREPLACE(F1057,""\D"", """")
"),"#VALUE!")</f>
        <v>#VALUE!</v>
      </c>
    </row>
    <row r="1613" spans="1:13" ht="15.75" customHeight="1" x14ac:dyDescent="0.25">
      <c r="A1613" s="1">
        <v>1057</v>
      </c>
      <c r="B1613" s="2">
        <v>1058</v>
      </c>
      <c r="C1613" s="2" t="s">
        <v>2907</v>
      </c>
      <c r="D1613" s="2">
        <v>0.18477279050266129</v>
      </c>
      <c r="E1613" s="2">
        <v>0.14282834083210619</v>
      </c>
      <c r="F1613" s="2">
        <v>0.60384615384615381</v>
      </c>
      <c r="G1613" s="2">
        <v>0.13461538461538461</v>
      </c>
      <c r="H1613" s="2">
        <v>0.14615384615384619</v>
      </c>
      <c r="I1613" s="2">
        <v>0.31153846153846149</v>
      </c>
      <c r="J1613" s="2">
        <v>5.0178630211681272E-2</v>
      </c>
      <c r="K1613" s="2">
        <v>30333.09999999994</v>
      </c>
      <c r="L1613" s="2" t="s">
        <v>8607</v>
      </c>
      <c r="M1613" s="3" t="str">
        <f ca="1">IFERROR(__xludf.DUMMYFUNCTION("REGEXREPLACE(F1059,""\D"", """")
"),"#VALUE!")</f>
        <v>#VALUE!</v>
      </c>
    </row>
    <row r="1614" spans="1:13" ht="15.75" customHeight="1" x14ac:dyDescent="0.25">
      <c r="A1614" s="1">
        <v>1058</v>
      </c>
      <c r="B1614" s="2">
        <v>1059</v>
      </c>
      <c r="C1614" s="2" t="s">
        <v>2909</v>
      </c>
      <c r="D1614" s="2">
        <v>0.17435774754323541</v>
      </c>
      <c r="E1614" s="2">
        <v>0.1923770548017345</v>
      </c>
      <c r="F1614" s="2">
        <v>0.60927152317880795</v>
      </c>
      <c r="G1614" s="2">
        <v>0.10596026490066229</v>
      </c>
      <c r="H1614" s="2">
        <v>0.1258278145695364</v>
      </c>
      <c r="I1614" s="2">
        <v>0.26931567328918321</v>
      </c>
      <c r="J1614" s="2">
        <v>3.9302989459434709E-2</v>
      </c>
      <c r="K1614" s="2">
        <v>49685.599999999577</v>
      </c>
      <c r="L1614" s="2" t="s">
        <v>8608</v>
      </c>
      <c r="M1614" s="3" t="str">
        <f ca="1">IFERROR(__xludf.DUMMYFUNCTION("REGEXREPLACE(F1060,""\D"", """")
"),"#VALUE!")</f>
        <v>#VALUE!</v>
      </c>
    </row>
    <row r="1615" spans="1:13" ht="15.75" customHeight="1" x14ac:dyDescent="0.25">
      <c r="A1615" s="1">
        <v>1059</v>
      </c>
      <c r="B1615" s="2">
        <v>1060</v>
      </c>
      <c r="C1615" s="2" t="s">
        <v>2912</v>
      </c>
      <c r="D1615" s="2">
        <v>0.3845145007190004</v>
      </c>
      <c r="E1615" s="2">
        <v>0.6508328911854111</v>
      </c>
      <c r="F1615" s="2">
        <v>0.36065573770491799</v>
      </c>
      <c r="G1615" s="2">
        <v>7.3770491803278687E-2</v>
      </c>
      <c r="H1615" s="2">
        <v>2.4590163934426229E-2</v>
      </c>
      <c r="I1615" s="2">
        <v>0.1475409836065574</v>
      </c>
      <c r="J1615" s="2">
        <v>2.6462890737361109E-2</v>
      </c>
      <c r="K1615" s="2">
        <v>14341.00000000004</v>
      </c>
      <c r="L1615" s="2" t="s">
        <v>8609</v>
      </c>
      <c r="M1615" s="3" t="str">
        <f ca="1">IFERROR(__xludf.DUMMYFUNCTION("REGEXREPLACE(F1061,""\D"", """")
"),"#VALUE!")</f>
        <v>#VALUE!</v>
      </c>
    </row>
    <row r="1616" spans="1:13" ht="15.75" customHeight="1" x14ac:dyDescent="0.25">
      <c r="A1616" s="1">
        <v>1060</v>
      </c>
      <c r="B1616" s="2">
        <v>1061</v>
      </c>
      <c r="C1616" s="2" t="s">
        <v>2914</v>
      </c>
      <c r="D1616" s="2">
        <v>0.18346479968592119</v>
      </c>
      <c r="E1616" s="2">
        <v>0.33065497214177297</v>
      </c>
      <c r="F1616" s="2">
        <v>0.54088050314465408</v>
      </c>
      <c r="G1616" s="2">
        <v>9.7484276729559755E-2</v>
      </c>
      <c r="H1616" s="2">
        <v>0.1006289308176101</v>
      </c>
      <c r="I1616" s="2">
        <v>0.23584905660377359</v>
      </c>
      <c r="J1616" s="2">
        <v>3.479035031382044E-2</v>
      </c>
      <c r="K1616" s="2">
        <v>36838.899999999827</v>
      </c>
      <c r="L1616" s="2" t="s">
        <v>8610</v>
      </c>
      <c r="M1616" s="3" t="str">
        <f ca="1">IFERROR(__xludf.DUMMYFUNCTION("REGEXREPLACE(F1062,""\D"", """")
"),"#VALUE!")</f>
        <v>#VALUE!</v>
      </c>
    </row>
    <row r="1617" spans="1:13" ht="15.75" customHeight="1" x14ac:dyDescent="0.25">
      <c r="A1617" s="1">
        <v>1061</v>
      </c>
      <c r="B1617" s="2">
        <v>1062</v>
      </c>
      <c r="C1617" s="2" t="s">
        <v>2917</v>
      </c>
      <c r="D1617" s="2">
        <v>0.1648799506126909</v>
      </c>
      <c r="E1617" s="2">
        <v>0.16762840044963759</v>
      </c>
      <c r="F1617" s="2">
        <v>0.6339285714285714</v>
      </c>
      <c r="G1617" s="2">
        <v>0.1160714285714286</v>
      </c>
      <c r="H1617" s="2">
        <v>0.17321428571428571</v>
      </c>
      <c r="I1617" s="2">
        <v>0.30178571428571432</v>
      </c>
      <c r="J1617" s="2">
        <v>4.5967225068922521E-2</v>
      </c>
      <c r="K1617" s="2">
        <v>63389.499999999527</v>
      </c>
      <c r="L1617" s="2" t="s">
        <v>8611</v>
      </c>
      <c r="M1617" s="3" t="str">
        <f ca="1">IFERROR(__xludf.DUMMYFUNCTION("REGEXREPLACE(F1063,""\D"", """")
"),"#VALUE!")</f>
        <v>#VALUE!</v>
      </c>
    </row>
    <row r="1618" spans="1:13" ht="15.75" customHeight="1" x14ac:dyDescent="0.25">
      <c r="A1618" s="1">
        <v>1062</v>
      </c>
      <c r="B1618" s="2">
        <v>1063</v>
      </c>
      <c r="C1618" s="2" t="s">
        <v>2920</v>
      </c>
      <c r="D1618" s="2">
        <v>0.14546069832622019</v>
      </c>
      <c r="E1618" s="2">
        <v>0.14810460710175069</v>
      </c>
      <c r="F1618" s="2">
        <v>0.61073825503355705</v>
      </c>
      <c r="G1618" s="2">
        <v>0.18120805369127521</v>
      </c>
      <c r="H1618" s="2">
        <v>0.16107382550335569</v>
      </c>
      <c r="I1618" s="2">
        <v>0.36241610738255031</v>
      </c>
      <c r="J1618" s="2">
        <v>4.764902679130352E-2</v>
      </c>
      <c r="K1618" s="2">
        <v>17167.600000000031</v>
      </c>
      <c r="L1618" s="2" t="s">
        <v>8612</v>
      </c>
      <c r="M1618" s="3" t="str">
        <f ca="1">IFERROR(__xludf.DUMMYFUNCTION("REGEXREPLACE(F1064,""\D"", """")
"),"#VALUE!")</f>
        <v>#VALUE!</v>
      </c>
    </row>
    <row r="1619" spans="1:13" ht="15.75" customHeight="1" x14ac:dyDescent="0.25">
      <c r="A1619" s="1">
        <v>1063</v>
      </c>
      <c r="B1619" s="2">
        <v>1064</v>
      </c>
      <c r="C1619" s="2" t="s">
        <v>2923</v>
      </c>
      <c r="D1619" s="2">
        <v>0.13263472685651909</v>
      </c>
      <c r="E1619" s="2">
        <v>0.1647187743495048</v>
      </c>
      <c r="F1619" s="2">
        <v>0.625</v>
      </c>
      <c r="G1619" s="2">
        <v>0.13235294117647059</v>
      </c>
      <c r="H1619" s="2">
        <v>0.13970588235294121</v>
      </c>
      <c r="I1619" s="2">
        <v>0.31617647058823528</v>
      </c>
      <c r="J1619" s="2">
        <v>3.4919256030637308E-2</v>
      </c>
      <c r="K1619" s="2">
        <v>30040.099999999929</v>
      </c>
      <c r="L1619" s="2" t="s">
        <v>8613</v>
      </c>
      <c r="M1619" s="3" t="str">
        <f ca="1">IFERROR(__xludf.DUMMYFUNCTION("REGEXREPLACE(F1065,""\D"", """")
"),"#VALUE!")</f>
        <v>#VALUE!</v>
      </c>
    </row>
    <row r="1620" spans="1:13" ht="15.75" customHeight="1" x14ac:dyDescent="0.25">
      <c r="A1620" s="1">
        <v>1064</v>
      </c>
      <c r="B1620" s="2">
        <v>1065</v>
      </c>
      <c r="C1620" s="2" t="s">
        <v>2926</v>
      </c>
      <c r="D1620" s="2">
        <v>0.18006558463373659</v>
      </c>
      <c r="E1620" s="2">
        <v>0.25534985571771202</v>
      </c>
      <c r="F1620" s="2">
        <v>0.625</v>
      </c>
      <c r="G1620" s="2">
        <v>0.1114864864864865</v>
      </c>
      <c r="H1620" s="2">
        <v>0.14864864864864871</v>
      </c>
      <c r="I1620" s="2">
        <v>0.29054054054054052</v>
      </c>
      <c r="J1620" s="2">
        <v>4.4874830993320618E-2</v>
      </c>
      <c r="K1620" s="2">
        <v>32647.19999999991</v>
      </c>
      <c r="L1620" s="2" t="s">
        <v>8614</v>
      </c>
      <c r="M1620" s="3" t="str">
        <f ca="1">IFERROR(__xludf.DUMMYFUNCTION("REGEXREPLACE(F1066,""\D"", """")
"),"#VALUE!")</f>
        <v>#VALUE!</v>
      </c>
    </row>
    <row r="1621" spans="1:13" ht="15.75" customHeight="1" x14ac:dyDescent="0.25">
      <c r="A1621" s="1">
        <v>1066</v>
      </c>
      <c r="B1621" s="2">
        <v>1067</v>
      </c>
      <c r="C1621" s="2" t="s">
        <v>2932</v>
      </c>
      <c r="D1621" s="2">
        <v>0.16408131982917121</v>
      </c>
      <c r="E1621" s="2">
        <v>0.17489029644021961</v>
      </c>
      <c r="F1621" s="2">
        <v>0.60451977401129942</v>
      </c>
      <c r="G1621" s="2">
        <v>8.7570621468926552E-2</v>
      </c>
      <c r="H1621" s="2">
        <v>0.16101694915254239</v>
      </c>
      <c r="I1621" s="2">
        <v>0.2824858757062147</v>
      </c>
      <c r="J1621" s="2">
        <v>3.7933815083947803E-2</v>
      </c>
      <c r="K1621" s="2">
        <v>39257.099999999773</v>
      </c>
      <c r="L1621" s="2" t="s">
        <v>8616</v>
      </c>
      <c r="M1621" s="3" t="str">
        <f ca="1">IFERROR(__xludf.DUMMYFUNCTION("REGEXREPLACE(F1068,""\D"", """")
"),"#VALUE!")</f>
        <v>#VALUE!</v>
      </c>
    </row>
    <row r="1622" spans="1:13" ht="15.75" customHeight="1" x14ac:dyDescent="0.25">
      <c r="A1622" s="1">
        <v>1067</v>
      </c>
      <c r="B1622" s="2">
        <v>1068</v>
      </c>
      <c r="C1622" s="2" t="s">
        <v>2935</v>
      </c>
      <c r="D1622" s="2">
        <v>0.22258033907948391</v>
      </c>
      <c r="E1622" s="2">
        <v>0.21715677713360221</v>
      </c>
      <c r="F1622" s="2">
        <v>0.58870967741935487</v>
      </c>
      <c r="G1622" s="2">
        <v>0.17741935483870969</v>
      </c>
      <c r="H1622" s="2">
        <v>0.1209677419354839</v>
      </c>
      <c r="I1622" s="2">
        <v>0.32258064516129031</v>
      </c>
      <c r="J1622" s="2">
        <v>6.0865933255727443E-2</v>
      </c>
      <c r="K1622" s="2">
        <v>14602.900000000031</v>
      </c>
      <c r="L1622" s="2" t="s">
        <v>8617</v>
      </c>
      <c r="M1622" s="3" t="str">
        <f ca="1">IFERROR(__xludf.DUMMYFUNCTION("REGEXREPLACE(F1069,""\D"", """")
"),"#VALUE!")</f>
        <v>#VALUE!</v>
      </c>
    </row>
    <row r="1623" spans="1:13" ht="15.75" customHeight="1" x14ac:dyDescent="0.25">
      <c r="A1623" s="1">
        <v>1068</v>
      </c>
      <c r="B1623" s="2">
        <v>1069</v>
      </c>
      <c r="C1623" s="2" t="s">
        <v>2937</v>
      </c>
      <c r="D1623" s="2">
        <v>0.1671429610057503</v>
      </c>
      <c r="E1623" s="2">
        <v>0.34238161908261588</v>
      </c>
      <c r="F1623" s="2">
        <v>0.55263157894736847</v>
      </c>
      <c r="G1623" s="2">
        <v>0.1019736842105263</v>
      </c>
      <c r="H1623" s="2">
        <v>8.2236842105263164E-2</v>
      </c>
      <c r="I1623" s="2">
        <v>0.2269736842105263</v>
      </c>
      <c r="J1623" s="2">
        <v>2.9142378809840979E-2</v>
      </c>
      <c r="K1623" s="2">
        <v>33211.89999999987</v>
      </c>
      <c r="L1623" s="2" t="s">
        <v>8618</v>
      </c>
      <c r="M1623" s="3" t="str">
        <f ca="1">IFERROR(__xludf.DUMMYFUNCTION("REGEXREPLACE(F1070,""\D"", """")
"),"#VALUE!")</f>
        <v>#VALUE!</v>
      </c>
    </row>
    <row r="1624" spans="1:13" ht="15.75" customHeight="1" x14ac:dyDescent="0.25">
      <c r="A1624" s="1">
        <v>1069</v>
      </c>
      <c r="B1624" s="2">
        <v>1070</v>
      </c>
      <c r="C1624" s="2" t="s">
        <v>2939</v>
      </c>
      <c r="D1624" s="2">
        <v>0.30598396852360898</v>
      </c>
      <c r="E1624" s="2">
        <v>0.1558830953958768</v>
      </c>
      <c r="F1624" s="2">
        <v>0.624</v>
      </c>
      <c r="G1624" s="2">
        <v>0.104</v>
      </c>
      <c r="H1624" s="2">
        <v>0.23200000000000001</v>
      </c>
      <c r="I1624" s="2">
        <v>0.36</v>
      </c>
      <c r="J1624" s="2">
        <v>8.7974158122140836E-2</v>
      </c>
      <c r="K1624" s="2">
        <v>15267.500000000029</v>
      </c>
      <c r="L1624" s="2" t="s">
        <v>8619</v>
      </c>
      <c r="M1624" s="3" t="str">
        <f ca="1">IFERROR(__xludf.DUMMYFUNCTION("REGEXREPLACE(F1071,""\D"", """")
"),"#VALUE!")</f>
        <v>#VALUE!</v>
      </c>
    </row>
    <row r="1625" spans="1:13" ht="15.75" customHeight="1" x14ac:dyDescent="0.25">
      <c r="A1625" s="1">
        <v>1070</v>
      </c>
      <c r="B1625" s="2">
        <v>1071</v>
      </c>
      <c r="C1625" s="2" t="s">
        <v>2942</v>
      </c>
      <c r="D1625" s="2">
        <v>0.16818068161805191</v>
      </c>
      <c r="E1625" s="2">
        <v>0.1988946709795813</v>
      </c>
      <c r="F1625" s="2">
        <v>0.58064516129032262</v>
      </c>
      <c r="G1625" s="2">
        <v>0.1075268817204301</v>
      </c>
      <c r="H1625" s="2">
        <v>0.15322580645161291</v>
      </c>
      <c r="I1625" s="2">
        <v>0.29569892473118281</v>
      </c>
      <c r="J1625" s="2">
        <v>4.2068082827500693E-2</v>
      </c>
      <c r="K1625" s="2">
        <v>41628.89999999971</v>
      </c>
      <c r="L1625" s="2" t="s">
        <v>8620</v>
      </c>
      <c r="M1625" s="3" t="str">
        <f ca="1">IFERROR(__xludf.DUMMYFUNCTION("REGEXREPLACE(F1072,""\D"", """")
"),"#VALUE!")</f>
        <v>#VALUE!</v>
      </c>
    </row>
    <row r="1626" spans="1:13" ht="15.75" customHeight="1" x14ac:dyDescent="0.25">
      <c r="A1626" s="1">
        <v>1071</v>
      </c>
      <c r="B1626" s="2">
        <v>1072</v>
      </c>
      <c r="C1626" s="2" t="s">
        <v>2944</v>
      </c>
      <c r="D1626" s="2">
        <v>0.14198859931301369</v>
      </c>
      <c r="E1626" s="2">
        <v>0.23630094875358401</v>
      </c>
      <c r="F1626" s="2">
        <v>0.61126005361930291</v>
      </c>
      <c r="G1626" s="2">
        <v>0.1045576407506702</v>
      </c>
      <c r="H1626" s="2">
        <v>0.13404825737265419</v>
      </c>
      <c r="I1626" s="2">
        <v>0.27077747989276141</v>
      </c>
      <c r="J1626" s="2">
        <v>3.2679088964073247E-2</v>
      </c>
      <c r="K1626" s="2">
        <v>41571.399999999732</v>
      </c>
      <c r="L1626" s="2" t="s">
        <v>8621</v>
      </c>
      <c r="M1626" s="3" t="str">
        <f ca="1">IFERROR(__xludf.DUMMYFUNCTION("REGEXREPLACE(F1073,""\D"", """")
"),"#VALUE!")</f>
        <v>#VALUE!</v>
      </c>
    </row>
    <row r="1627" spans="1:13" ht="15.75" customHeight="1" x14ac:dyDescent="0.25">
      <c r="A1627" s="1">
        <v>1072</v>
      </c>
      <c r="B1627" s="2">
        <v>1073</v>
      </c>
      <c r="C1627" s="2" t="s">
        <v>2947</v>
      </c>
      <c r="D1627" s="2">
        <v>0.1048187902136538</v>
      </c>
      <c r="E1627" s="2">
        <v>0.1703584881818862</v>
      </c>
      <c r="F1627" s="2">
        <v>0.63157894736842102</v>
      </c>
      <c r="G1627" s="2">
        <v>0.14912280701754391</v>
      </c>
      <c r="H1627" s="2">
        <v>0.10526315789473679</v>
      </c>
      <c r="I1627" s="2">
        <v>0.2982456140350877</v>
      </c>
      <c r="J1627" s="2">
        <v>2.395245237155906E-2</v>
      </c>
      <c r="K1627" s="2">
        <v>12872.000000000029</v>
      </c>
      <c r="L1627" s="2" t="s">
        <v>8622</v>
      </c>
      <c r="M1627" s="3" t="str">
        <f ca="1">IFERROR(__xludf.DUMMYFUNCTION("REGEXREPLACE(F1074,""\D"", """")
"),"#VALUE!")</f>
        <v>#VALUE!</v>
      </c>
    </row>
    <row r="1628" spans="1:13" ht="15.75" customHeight="1" x14ac:dyDescent="0.25">
      <c r="A1628" s="1">
        <v>1073</v>
      </c>
      <c r="B1628" s="2">
        <v>1074</v>
      </c>
      <c r="C1628" s="2" t="s">
        <v>2950</v>
      </c>
      <c r="D1628" s="2">
        <v>0.16730567630066751</v>
      </c>
      <c r="E1628" s="2">
        <v>0.26486865152264832</v>
      </c>
      <c r="F1628" s="2">
        <v>0.60434782608695647</v>
      </c>
      <c r="G1628" s="2">
        <v>7.8260869565217397E-2</v>
      </c>
      <c r="H1628" s="2">
        <v>0.13043478260869559</v>
      </c>
      <c r="I1628" s="2">
        <v>0.2391304347826087</v>
      </c>
      <c r="J1628" s="2">
        <v>3.2082028374640588E-2</v>
      </c>
      <c r="K1628" s="2">
        <v>24687.199999999979</v>
      </c>
      <c r="L1628" s="2" t="s">
        <v>8623</v>
      </c>
      <c r="M1628" s="3" t="str">
        <f ca="1">IFERROR(__xludf.DUMMYFUNCTION("REGEXREPLACE(F1075,""\D"", """")
"),"#VALUE!")</f>
        <v>#VALUE!</v>
      </c>
    </row>
    <row r="1629" spans="1:13" ht="15.75" customHeight="1" x14ac:dyDescent="0.25">
      <c r="A1629" s="1">
        <v>1075</v>
      </c>
      <c r="B1629" s="2">
        <v>1076</v>
      </c>
      <c r="C1629" s="2" t="s">
        <v>2956</v>
      </c>
      <c r="D1629" s="2">
        <v>0.15865666589174851</v>
      </c>
      <c r="E1629" s="2">
        <v>0.59158921421309951</v>
      </c>
      <c r="F1629" s="2">
        <v>0.48689956331877732</v>
      </c>
      <c r="G1629" s="2">
        <v>7.2052401746724892E-2</v>
      </c>
      <c r="H1629" s="2">
        <v>5.6768558951965073E-2</v>
      </c>
      <c r="I1629" s="2">
        <v>0.1703056768558952</v>
      </c>
      <c r="J1629" s="2">
        <v>1.932664205104636E-2</v>
      </c>
      <c r="K1629" s="2">
        <v>49502.399999999543</v>
      </c>
      <c r="L1629" s="2" t="s">
        <v>8625</v>
      </c>
      <c r="M1629" s="3" t="str">
        <f ca="1">IFERROR(__xludf.DUMMYFUNCTION("REGEXREPLACE(F1077,""\D"", """")
"),"#VALUE!")</f>
        <v>#VALUE!</v>
      </c>
    </row>
    <row r="1630" spans="1:13" ht="15.75" customHeight="1" x14ac:dyDescent="0.25">
      <c r="A1630" s="1">
        <v>1076</v>
      </c>
      <c r="B1630" s="2">
        <v>1077</v>
      </c>
      <c r="C1630" s="2" t="s">
        <v>2958</v>
      </c>
      <c r="D1630" s="2">
        <v>0.13422859166447951</v>
      </c>
      <c r="E1630" s="2">
        <v>0.78743482125257058</v>
      </c>
      <c r="F1630" s="2">
        <v>0.47222222222222221</v>
      </c>
      <c r="G1630" s="2">
        <v>6.25E-2</v>
      </c>
      <c r="H1630" s="2">
        <v>4.8611111111111112E-2</v>
      </c>
      <c r="I1630" s="2">
        <v>0.12847222222222221</v>
      </c>
      <c r="J1630" s="2">
        <v>1.342038747375821E-2</v>
      </c>
      <c r="K1630" s="2">
        <v>31154.79999999993</v>
      </c>
      <c r="L1630" s="2" t="s">
        <v>8626</v>
      </c>
      <c r="M1630" s="3" t="str">
        <f ca="1">IFERROR(__xludf.DUMMYFUNCTION("REGEXREPLACE(F1078,""\D"", """")
"),"#VALUE!")</f>
        <v>#VALUE!</v>
      </c>
    </row>
    <row r="1631" spans="1:13" ht="15.75" customHeight="1" x14ac:dyDescent="0.25">
      <c r="A1631" s="1">
        <v>1077</v>
      </c>
      <c r="B1631" s="2">
        <v>1078</v>
      </c>
      <c r="C1631" s="2" t="s">
        <v>2960</v>
      </c>
      <c r="D1631" s="2">
        <v>0.17550508322757641</v>
      </c>
      <c r="E1631" s="2">
        <v>0.18209870165234951</v>
      </c>
      <c r="F1631" s="2">
        <v>0.59067357512953367</v>
      </c>
      <c r="G1631" s="2">
        <v>0.1139896373056995</v>
      </c>
      <c r="H1631" s="2">
        <v>0.16580310880829019</v>
      </c>
      <c r="I1631" s="2">
        <v>0.29015544041450769</v>
      </c>
      <c r="J1631" s="2">
        <v>4.6028023243675102E-2</v>
      </c>
      <c r="K1631" s="2">
        <v>22324.700000000019</v>
      </c>
      <c r="L1631" s="2" t="s">
        <v>8627</v>
      </c>
      <c r="M1631" s="3" t="str">
        <f ca="1">IFERROR(__xludf.DUMMYFUNCTION("REGEXREPLACE(F1079,""\D"", """")
"),"#VALUE!")</f>
        <v>#VALUE!</v>
      </c>
    </row>
    <row r="1632" spans="1:13" ht="15.75" customHeight="1" x14ac:dyDescent="0.25">
      <c r="A1632" s="1">
        <v>1078</v>
      </c>
      <c r="B1632" s="2">
        <v>1079</v>
      </c>
      <c r="C1632" s="2" t="s">
        <v>2962</v>
      </c>
      <c r="D1632" s="2">
        <v>0.23553091896555309</v>
      </c>
      <c r="E1632" s="2">
        <v>0.87232656794864172</v>
      </c>
      <c r="F1632" s="2">
        <v>0.47264770240700221</v>
      </c>
      <c r="G1632" s="2">
        <v>5.0328227571115977E-2</v>
      </c>
      <c r="H1632" s="2">
        <v>2.4070021881838079E-2</v>
      </c>
      <c r="I1632" s="2">
        <v>0.11159737417943109</v>
      </c>
      <c r="J1632" s="2">
        <v>1.554445713620688E-2</v>
      </c>
      <c r="K1632" s="2">
        <v>49952.89999999955</v>
      </c>
      <c r="L1632" s="2" t="s">
        <v>8628</v>
      </c>
      <c r="M1632" s="3" t="str">
        <f ca="1">IFERROR(__xludf.DUMMYFUNCTION("REGEXREPLACE(F1080,""\D"", """")
"),"#VALUE!")</f>
        <v>#VALUE!</v>
      </c>
    </row>
    <row r="1633" spans="1:13" ht="15.75" customHeight="1" x14ac:dyDescent="0.25">
      <c r="A1633" s="1">
        <v>1080</v>
      </c>
      <c r="B1633" s="2">
        <v>1081</v>
      </c>
      <c r="C1633" s="2" t="s">
        <v>2967</v>
      </c>
      <c r="D1633" s="2">
        <v>0.17469284044545491</v>
      </c>
      <c r="E1633" s="2">
        <v>1.1510540066188619</v>
      </c>
      <c r="F1633" s="2">
        <v>0.4731182795698925</v>
      </c>
      <c r="G1633" s="2">
        <v>4.3010752688172053E-2</v>
      </c>
      <c r="H1633" s="2">
        <v>2.8673835125448029E-2</v>
      </c>
      <c r="I1633" s="2">
        <v>8.9605734767025089E-2</v>
      </c>
      <c r="J1633" s="2">
        <v>1.040045690351033E-2</v>
      </c>
      <c r="K1633" s="2">
        <v>30163.09999999994</v>
      </c>
      <c r="L1633" s="2" t="s">
        <v>8630</v>
      </c>
      <c r="M1633" s="3" t="str">
        <f ca="1">IFERROR(__xludf.DUMMYFUNCTION("REGEXREPLACE(F1082,""\D"", """")
"),"#VALUE!")</f>
        <v>#VALUE!</v>
      </c>
    </row>
    <row r="1634" spans="1:13" ht="15.75" customHeight="1" x14ac:dyDescent="0.25">
      <c r="A1634" s="1">
        <v>1081</v>
      </c>
      <c r="B1634" s="2">
        <v>1082</v>
      </c>
      <c r="C1634" s="2" t="s">
        <v>2969</v>
      </c>
      <c r="D1634" s="2">
        <v>0.17968085959764121</v>
      </c>
      <c r="E1634" s="2">
        <v>0.17983112638831289</v>
      </c>
      <c r="F1634" s="2">
        <v>0.61693548387096775</v>
      </c>
      <c r="G1634" s="2">
        <v>0.1411290322580645</v>
      </c>
      <c r="H1634" s="2">
        <v>0.1088709677419355</v>
      </c>
      <c r="I1634" s="2">
        <v>0.28225806451612911</v>
      </c>
      <c r="J1634" s="2">
        <v>4.2756799923060862E-2</v>
      </c>
      <c r="K1634" s="2">
        <v>27559.200000000001</v>
      </c>
      <c r="L1634" s="2" t="s">
        <v>8631</v>
      </c>
      <c r="M1634" s="3" t="str">
        <f ca="1">IFERROR(__xludf.DUMMYFUNCTION("REGEXREPLACE(F1083,""\D"", """")
"),"#VALUE!")</f>
        <v>#VALUE!</v>
      </c>
    </row>
    <row r="1635" spans="1:13" ht="15.75" customHeight="1" x14ac:dyDescent="0.25">
      <c r="A1635" s="1">
        <v>1082</v>
      </c>
      <c r="B1635" s="2">
        <v>1083</v>
      </c>
      <c r="C1635" s="2" t="s">
        <v>2972</v>
      </c>
      <c r="D1635" s="2">
        <v>0.18888331226038799</v>
      </c>
      <c r="E1635" s="2">
        <v>0.62793620782838044</v>
      </c>
      <c r="F1635" s="2">
        <v>0.47807017543859648</v>
      </c>
      <c r="G1635" s="2">
        <v>6.5789473684210523E-2</v>
      </c>
      <c r="H1635" s="2">
        <v>4.6052631578947373E-2</v>
      </c>
      <c r="I1635" s="2">
        <v>0.15131578947368421</v>
      </c>
      <c r="J1635" s="2">
        <v>1.9706384602449951E-2</v>
      </c>
      <c r="K1635" s="2">
        <v>50249.799999999552</v>
      </c>
      <c r="L1635" s="2" t="s">
        <v>8632</v>
      </c>
      <c r="M1635" s="3" t="str">
        <f ca="1">IFERROR(__xludf.DUMMYFUNCTION("REGEXREPLACE(F1084,""\D"", """")
"),"#VALUE!")</f>
        <v>#VALUE!</v>
      </c>
    </row>
    <row r="1636" spans="1:13" ht="15.75" customHeight="1" x14ac:dyDescent="0.25">
      <c r="A1636" s="1">
        <v>1084</v>
      </c>
      <c r="B1636" s="2">
        <v>1085</v>
      </c>
      <c r="C1636" s="2" t="s">
        <v>2979</v>
      </c>
      <c r="D1636" s="2">
        <v>0.14882611155130621</v>
      </c>
      <c r="E1636" s="2">
        <v>0.19296590801188729</v>
      </c>
      <c r="F1636" s="2">
        <v>0.5892857142857143</v>
      </c>
      <c r="G1636" s="2">
        <v>8.9285714285714288E-2</v>
      </c>
      <c r="H1636" s="2">
        <v>0.2142857142857143</v>
      </c>
      <c r="I1636" s="2">
        <v>0.30357142857142849</v>
      </c>
      <c r="J1636" s="2">
        <v>3.4214832586852963E-2</v>
      </c>
      <c r="K1636" s="2">
        <v>6799.8</v>
      </c>
      <c r="L1636" s="2" t="s">
        <v>8634</v>
      </c>
      <c r="M1636" s="3" t="str">
        <f ca="1">IFERROR(__xludf.DUMMYFUNCTION("REGEXREPLACE(F1086,""\D"", """")
"),"#VALUE!")</f>
        <v>#VALUE!</v>
      </c>
    </row>
    <row r="1637" spans="1:13" ht="15.75" customHeight="1" x14ac:dyDescent="0.25">
      <c r="A1637" s="1">
        <v>1086</v>
      </c>
      <c r="B1637" s="2">
        <v>1087</v>
      </c>
      <c r="C1637" s="2" t="s">
        <v>2984</v>
      </c>
      <c r="D1637" s="2">
        <v>0.1526481162935949</v>
      </c>
      <c r="E1637" s="2">
        <v>0.22581510236105029</v>
      </c>
      <c r="F1637" s="2">
        <v>0.59268929503916445</v>
      </c>
      <c r="G1637" s="2">
        <v>7.8328981723237601E-2</v>
      </c>
      <c r="H1637" s="2">
        <v>0.1436031331592689</v>
      </c>
      <c r="I1637" s="2">
        <v>0.25326370757180161</v>
      </c>
      <c r="J1637" s="2">
        <v>3.1590713046325443E-2</v>
      </c>
      <c r="K1637" s="2">
        <v>43326.799999999697</v>
      </c>
      <c r="L1637" s="2" t="s">
        <v>8636</v>
      </c>
      <c r="M1637" s="3" t="str">
        <f ca="1">IFERROR(__xludf.DUMMYFUNCTION("REGEXREPLACE(F1088,""\D"", """")
"),"#VALUE!")</f>
        <v>#VALUE!</v>
      </c>
    </row>
    <row r="1638" spans="1:13" ht="15.75" customHeight="1" x14ac:dyDescent="0.25">
      <c r="A1638" s="1">
        <v>1087</v>
      </c>
      <c r="B1638" s="2">
        <v>1088</v>
      </c>
      <c r="C1638" s="2" t="s">
        <v>2986</v>
      </c>
      <c r="D1638" s="2">
        <v>0.177938673449269</v>
      </c>
      <c r="E1638" s="2">
        <v>0.2110591023762633</v>
      </c>
      <c r="F1638" s="2">
        <v>0.59904534606205251</v>
      </c>
      <c r="G1638" s="2">
        <v>0.1097852028639618</v>
      </c>
      <c r="H1638" s="2">
        <v>0.13842482100238659</v>
      </c>
      <c r="I1638" s="2">
        <v>0.27684964200477319</v>
      </c>
      <c r="J1638" s="2">
        <v>4.2830830698736021E-2</v>
      </c>
      <c r="K1638" s="2">
        <v>47365.89999999963</v>
      </c>
      <c r="L1638" s="2" t="s">
        <v>8637</v>
      </c>
      <c r="M1638" s="3" t="str">
        <f ca="1">IFERROR(__xludf.DUMMYFUNCTION("REGEXREPLACE(F1089,""\D"", """")
"),"#VALUE!")</f>
        <v>#VALUE!</v>
      </c>
    </row>
    <row r="1639" spans="1:13" ht="15.75" customHeight="1" x14ac:dyDescent="0.25">
      <c r="A1639" s="1">
        <v>1088</v>
      </c>
      <c r="B1639" s="2">
        <v>1089</v>
      </c>
      <c r="C1639" s="2" t="s">
        <v>2988</v>
      </c>
      <c r="D1639" s="2">
        <v>0.16669800772620619</v>
      </c>
      <c r="E1639" s="2">
        <v>6.3916750144171031E-2</v>
      </c>
      <c r="F1639" s="2">
        <v>0.65217391304347827</v>
      </c>
      <c r="G1639" s="2">
        <v>0.2260869565217391</v>
      </c>
      <c r="H1639" s="2">
        <v>0.1043478260869565</v>
      </c>
      <c r="I1639" s="2">
        <v>0.37391304347826088</v>
      </c>
      <c r="J1639" s="2">
        <v>4.717059211324863E-2</v>
      </c>
      <c r="K1639" s="2">
        <v>13206.000000000029</v>
      </c>
      <c r="L1639" s="2" t="s">
        <v>8638</v>
      </c>
      <c r="M1639" s="3" t="str">
        <f ca="1">IFERROR(__xludf.DUMMYFUNCTION("REGEXREPLACE(F1090,""\D"", """")
"),"#VALUE!")</f>
        <v>#VALUE!</v>
      </c>
    </row>
    <row r="1640" spans="1:13" ht="15.75" customHeight="1" x14ac:dyDescent="0.25">
      <c r="A1640" s="1">
        <v>1091</v>
      </c>
      <c r="B1640" s="2">
        <v>1092</v>
      </c>
      <c r="C1640" s="2" t="s">
        <v>2996</v>
      </c>
      <c r="D1640" s="2">
        <v>0.15520510455526271</v>
      </c>
      <c r="E1640" s="2">
        <v>0.22524364053548329</v>
      </c>
      <c r="F1640" s="2">
        <v>0.57978723404255317</v>
      </c>
      <c r="G1640" s="2">
        <v>0.13297872340425529</v>
      </c>
      <c r="H1640" s="2">
        <v>0.1542553191489362</v>
      </c>
      <c r="I1640" s="2">
        <v>0.30851063829787229</v>
      </c>
      <c r="J1640" s="2">
        <v>4.2531470874362848E-2</v>
      </c>
      <c r="K1640" s="2">
        <v>21853.7</v>
      </c>
      <c r="L1640" s="2" t="s">
        <v>8641</v>
      </c>
      <c r="M1640" s="3" t="str">
        <f ca="1">IFERROR(__xludf.DUMMYFUNCTION("REGEXREPLACE(F1093,""\D"", """")
"),"#VALUE!")</f>
        <v>#VALUE!</v>
      </c>
    </row>
    <row r="1641" spans="1:13" ht="15.75" customHeight="1" x14ac:dyDescent="0.25">
      <c r="A1641" s="1">
        <v>1092</v>
      </c>
      <c r="B1641" s="2">
        <v>1093</v>
      </c>
      <c r="C1641" s="2" t="s">
        <v>2998</v>
      </c>
      <c r="D1641" s="2">
        <v>0.1560600785024242</v>
      </c>
      <c r="E1641" s="2">
        <v>0.1489352739990317</v>
      </c>
      <c r="F1641" s="2">
        <v>0.63563829787234039</v>
      </c>
      <c r="G1641" s="2">
        <v>0.11968085106382979</v>
      </c>
      <c r="H1641" s="2">
        <v>0.1702127659574468</v>
      </c>
      <c r="I1641" s="2">
        <v>0.33244680851063829</v>
      </c>
      <c r="J1641" s="2">
        <v>4.3505218896160991E-2</v>
      </c>
      <c r="K1641" s="2">
        <v>43095.199999999713</v>
      </c>
      <c r="L1641" s="2" t="s">
        <v>8642</v>
      </c>
      <c r="M1641" s="3" t="str">
        <f ca="1">IFERROR(__xludf.DUMMYFUNCTION("REGEXREPLACE(F1094,""\D"", """")
"),"#VALUE!")</f>
        <v>#VALUE!</v>
      </c>
    </row>
    <row r="1642" spans="1:13" ht="15.75" customHeight="1" x14ac:dyDescent="0.25">
      <c r="A1642" s="1">
        <v>1093</v>
      </c>
      <c r="B1642" s="2">
        <v>1094</v>
      </c>
      <c r="C1642" s="2" t="s">
        <v>3001</v>
      </c>
      <c r="D1642" s="2">
        <v>0.1934089709081224</v>
      </c>
      <c r="E1642" s="2">
        <v>0.22770985634923371</v>
      </c>
      <c r="F1642" s="2">
        <v>0.58309859154929577</v>
      </c>
      <c r="G1642" s="2">
        <v>0.123943661971831</v>
      </c>
      <c r="H1642" s="2">
        <v>0.13239436619718309</v>
      </c>
      <c r="I1642" s="2">
        <v>0.28732394366197178</v>
      </c>
      <c r="J1642" s="2">
        <v>4.823060478517717E-2</v>
      </c>
      <c r="K1642" s="2">
        <v>41487.399999999747</v>
      </c>
      <c r="L1642" s="2" t="s">
        <v>8643</v>
      </c>
      <c r="M1642" s="3" t="str">
        <f ca="1">IFERROR(__xludf.DUMMYFUNCTION("REGEXREPLACE(F1095,""\D"", """")
"),"#VALUE!")</f>
        <v>#VALUE!</v>
      </c>
    </row>
    <row r="1643" spans="1:13" ht="15.75" customHeight="1" x14ac:dyDescent="0.25">
      <c r="A1643" s="1">
        <v>1094</v>
      </c>
      <c r="B1643" s="2">
        <v>1095</v>
      </c>
      <c r="C1643" s="2" t="s">
        <v>3004</v>
      </c>
      <c r="D1643" s="2">
        <v>0.17486665697801251</v>
      </c>
      <c r="E1643" s="2">
        <v>0.25964722101830717</v>
      </c>
      <c r="F1643" s="2">
        <v>0.56509298998569379</v>
      </c>
      <c r="G1643" s="2">
        <v>9.4420600858369105E-2</v>
      </c>
      <c r="H1643" s="2">
        <v>0.1130185979971388</v>
      </c>
      <c r="I1643" s="2">
        <v>0.24320457796852649</v>
      </c>
      <c r="J1643" s="2">
        <v>3.5495479858872907E-2</v>
      </c>
      <c r="K1643" s="2">
        <v>79846.399999999703</v>
      </c>
      <c r="L1643" s="2" t="s">
        <v>8644</v>
      </c>
      <c r="M1643" s="3" t="str">
        <f ca="1">IFERROR(__xludf.DUMMYFUNCTION("REGEXREPLACE(F1096,""\D"", """")
"),"#VALUE!")</f>
        <v>#VALUE!</v>
      </c>
    </row>
    <row r="1644" spans="1:13" ht="15.75" customHeight="1" x14ac:dyDescent="0.25">
      <c r="A1644" s="1">
        <v>1095</v>
      </c>
      <c r="B1644" s="2">
        <v>1096</v>
      </c>
      <c r="C1644" s="2" t="s">
        <v>3006</v>
      </c>
      <c r="D1644" s="2">
        <v>0.2134247551856803</v>
      </c>
      <c r="E1644" s="2">
        <v>0.17088934760193619</v>
      </c>
      <c r="F1644" s="2">
        <v>0.61111111111111116</v>
      </c>
      <c r="G1644" s="2">
        <v>9.4444444444444442E-2</v>
      </c>
      <c r="H1644" s="2">
        <v>0.17777777777777781</v>
      </c>
      <c r="I1644" s="2">
        <v>0.29444444444444451</v>
      </c>
      <c r="J1644" s="2">
        <v>5.2376177726639342E-2</v>
      </c>
      <c r="K1644" s="2">
        <v>20774.300000000021</v>
      </c>
      <c r="L1644" s="2" t="s">
        <v>8645</v>
      </c>
      <c r="M1644" s="3" t="str">
        <f ca="1">IFERROR(__xludf.DUMMYFUNCTION("REGEXREPLACE(F1097,""\D"", """")
"),"#VALUE!")</f>
        <v>#VALUE!</v>
      </c>
    </row>
    <row r="1645" spans="1:13" ht="15.75" customHeight="1" x14ac:dyDescent="0.25">
      <c r="A1645" s="1">
        <v>1096</v>
      </c>
      <c r="B1645" s="2">
        <v>1097</v>
      </c>
      <c r="C1645" s="2" t="s">
        <v>3008</v>
      </c>
      <c r="D1645" s="2">
        <v>0.16669777600154359</v>
      </c>
      <c r="E1645" s="2">
        <v>0.2458138436457516</v>
      </c>
      <c r="F1645" s="2">
        <v>0.59562841530054644</v>
      </c>
      <c r="G1645" s="2">
        <v>8.1967213114754092E-2</v>
      </c>
      <c r="H1645" s="2">
        <v>8.7431693989071038E-2</v>
      </c>
      <c r="I1645" s="2">
        <v>0.21311475409836059</v>
      </c>
      <c r="J1645" s="2">
        <v>2.5629323256479371E-2</v>
      </c>
      <c r="K1645" s="2">
        <v>19735.500000000011</v>
      </c>
      <c r="L1645" s="2" t="s">
        <v>8646</v>
      </c>
      <c r="M1645" s="3" t="str">
        <f ca="1">IFERROR(__xludf.DUMMYFUNCTION("REGEXREPLACE(F1098,""\D"", """")
"),"#VALUE!")</f>
        <v>#VALUE!</v>
      </c>
    </row>
    <row r="1646" spans="1:13" ht="15.75" customHeight="1" x14ac:dyDescent="0.25">
      <c r="A1646" s="1">
        <v>1097</v>
      </c>
      <c r="B1646" s="2">
        <v>1098</v>
      </c>
      <c r="C1646" s="2" t="s">
        <v>3011</v>
      </c>
      <c r="D1646" s="2">
        <v>0.15036531114702389</v>
      </c>
      <c r="E1646" s="2">
        <v>0.23378811513161901</v>
      </c>
      <c r="F1646" s="2">
        <v>0.60856269113149852</v>
      </c>
      <c r="G1646" s="2">
        <v>0.1100917431192661</v>
      </c>
      <c r="H1646" s="2">
        <v>0.11926605504587159</v>
      </c>
      <c r="I1646" s="2">
        <v>0.27217125382263002</v>
      </c>
      <c r="J1646" s="2">
        <v>3.3290269436000608E-2</v>
      </c>
      <c r="K1646" s="2">
        <v>35767.399999999827</v>
      </c>
      <c r="L1646" s="2" t="s">
        <v>8647</v>
      </c>
      <c r="M1646" s="3" t="str">
        <f ca="1">IFERROR(__xludf.DUMMYFUNCTION("REGEXREPLACE(F1099,""\D"", """")
"),"#VALUE!")</f>
        <v>#VALUE!</v>
      </c>
    </row>
    <row r="1647" spans="1:13" ht="15.75" customHeight="1" x14ac:dyDescent="0.25">
      <c r="A1647" s="1">
        <v>1099</v>
      </c>
      <c r="B1647" s="2">
        <v>1100</v>
      </c>
      <c r="C1647" s="2" t="s">
        <v>3016</v>
      </c>
      <c r="D1647" s="2">
        <v>0.15168989675362479</v>
      </c>
      <c r="E1647" s="2">
        <v>0.46055313149309779</v>
      </c>
      <c r="F1647" s="2">
        <v>0.45895522388059701</v>
      </c>
      <c r="G1647" s="2">
        <v>8.2089552238805971E-2</v>
      </c>
      <c r="H1647" s="2">
        <v>8.2089552238805971E-2</v>
      </c>
      <c r="I1647" s="2">
        <v>0.18283582089552239</v>
      </c>
      <c r="J1647" s="2">
        <v>2.3288888035402609E-2</v>
      </c>
      <c r="K1647" s="2">
        <v>30809.29999999993</v>
      </c>
      <c r="L1647" s="2" t="s">
        <v>8649</v>
      </c>
      <c r="M1647" s="3" t="str">
        <f ca="1">IFERROR(__xludf.DUMMYFUNCTION("REGEXREPLACE(F1101,""\D"", """")
"),"#VALUE!")</f>
        <v>#VALUE!</v>
      </c>
    </row>
    <row r="1648" spans="1:13" ht="15.75" customHeight="1" x14ac:dyDescent="0.25">
      <c r="A1648" s="1">
        <v>1100</v>
      </c>
      <c r="B1648" s="2">
        <v>1101</v>
      </c>
      <c r="C1648" s="2" t="s">
        <v>3018</v>
      </c>
      <c r="D1648" s="2">
        <v>0.18745543641580231</v>
      </c>
      <c r="E1648" s="2">
        <v>0.16150223252817281</v>
      </c>
      <c r="F1648" s="2">
        <v>0.63057324840764328</v>
      </c>
      <c r="G1648" s="2">
        <v>8.2802547770700632E-2</v>
      </c>
      <c r="H1648" s="2">
        <v>0.17197452229299359</v>
      </c>
      <c r="I1648" s="2">
        <v>0.28025477707006369</v>
      </c>
      <c r="J1648" s="2">
        <v>4.1924282456205331E-2</v>
      </c>
      <c r="K1648" s="2">
        <v>17524.000000000029</v>
      </c>
      <c r="L1648" s="2" t="s">
        <v>8650</v>
      </c>
      <c r="M1648" s="3" t="str">
        <f ca="1">IFERROR(__xludf.DUMMYFUNCTION("REGEXREPLACE(F1102,""\D"", """")
"),"#VALUE!")</f>
        <v>#VALUE!</v>
      </c>
    </row>
    <row r="1649" spans="1:13" ht="15.75" customHeight="1" x14ac:dyDescent="0.25">
      <c r="A1649" s="1">
        <v>1101</v>
      </c>
      <c r="B1649" s="2">
        <v>1102</v>
      </c>
      <c r="C1649" s="2" t="s">
        <v>3020</v>
      </c>
      <c r="D1649" s="2">
        <v>0.18701072385067311</v>
      </c>
      <c r="E1649" s="2">
        <v>0.18878377988951789</v>
      </c>
      <c r="F1649" s="2">
        <v>0.64110429447852757</v>
      </c>
      <c r="G1649" s="2">
        <v>0.1196319018404908</v>
      </c>
      <c r="H1649" s="2">
        <v>0.1380368098159509</v>
      </c>
      <c r="I1649" s="2">
        <v>0.30061349693251532</v>
      </c>
      <c r="J1649" s="2">
        <v>4.6671193541466982E-2</v>
      </c>
      <c r="K1649" s="2">
        <v>35625.099999999809</v>
      </c>
      <c r="L1649" s="2" t="s">
        <v>8651</v>
      </c>
      <c r="M1649" s="3" t="str">
        <f ca="1">IFERROR(__xludf.DUMMYFUNCTION("REGEXREPLACE(F1103,""\D"", """")
"),"#VALUE!")</f>
        <v>#VALUE!</v>
      </c>
    </row>
    <row r="1650" spans="1:13" ht="15.75" customHeight="1" x14ac:dyDescent="0.25">
      <c r="A1650" s="1">
        <v>1102</v>
      </c>
      <c r="B1650" s="2">
        <v>1103</v>
      </c>
      <c r="C1650" s="2" t="s">
        <v>3023</v>
      </c>
      <c r="D1650" s="2">
        <v>0.17338860696090419</v>
      </c>
      <c r="E1650" s="2">
        <v>0.74318624451970827</v>
      </c>
      <c r="F1650" s="2">
        <v>0.47389558232931728</v>
      </c>
      <c r="G1650" s="2">
        <v>6.4257028112449793E-2</v>
      </c>
      <c r="H1650" s="2">
        <v>4.8192771084337352E-2</v>
      </c>
      <c r="I1650" s="2">
        <v>0.1365461847389558</v>
      </c>
      <c r="J1650" s="2">
        <v>1.7252149738242208E-2</v>
      </c>
      <c r="K1650" s="2">
        <v>28497.399999999991</v>
      </c>
      <c r="L1650" s="2" t="s">
        <v>8652</v>
      </c>
      <c r="M1650" s="3" t="str">
        <f ca="1">IFERROR(__xludf.DUMMYFUNCTION("REGEXREPLACE(F1104,""\D"", """")
"),"#VALUE!")</f>
        <v>#VALUE!</v>
      </c>
    </row>
    <row r="1651" spans="1:13" ht="15.75" customHeight="1" x14ac:dyDescent="0.25">
      <c r="A1651" s="1">
        <v>1103</v>
      </c>
      <c r="B1651" s="2">
        <v>1104</v>
      </c>
      <c r="C1651" s="2" t="s">
        <v>3025</v>
      </c>
      <c r="D1651" s="2">
        <v>0.18477723299751589</v>
      </c>
      <c r="E1651" s="2">
        <v>0.10841891032444261</v>
      </c>
      <c r="F1651" s="2">
        <v>0.6047058823529412</v>
      </c>
      <c r="G1651" s="2">
        <v>0.1811764705882353</v>
      </c>
      <c r="H1651" s="2">
        <v>0.13647058823529409</v>
      </c>
      <c r="I1651" s="2">
        <v>0.35058823529411759</v>
      </c>
      <c r="J1651" s="2">
        <v>5.7025265414627553E-2</v>
      </c>
      <c r="K1651" s="2">
        <v>51425.399999999587</v>
      </c>
      <c r="L1651" s="2" t="s">
        <v>8653</v>
      </c>
      <c r="M1651" s="3" t="str">
        <f ca="1">IFERROR(__xludf.DUMMYFUNCTION("REGEXREPLACE(F1105,""\D"", """")
"),"#VALUE!")</f>
        <v>#VALUE!</v>
      </c>
    </row>
    <row r="1652" spans="1:13" ht="15.75" customHeight="1" x14ac:dyDescent="0.25">
      <c r="A1652" s="1">
        <v>1105</v>
      </c>
      <c r="B1652" s="2">
        <v>1106</v>
      </c>
      <c r="C1652" s="2" t="s">
        <v>3031</v>
      </c>
      <c r="D1652" s="2">
        <v>0.13123962534827319</v>
      </c>
      <c r="E1652" s="2">
        <v>0.67524060528388696</v>
      </c>
      <c r="F1652" s="2">
        <v>0.4713375796178344</v>
      </c>
      <c r="G1652" s="2">
        <v>6.0509554140127389E-2</v>
      </c>
      <c r="H1652" s="2">
        <v>5.0955414012738863E-2</v>
      </c>
      <c r="I1652" s="2">
        <v>0.1560509554140127</v>
      </c>
      <c r="J1652" s="2">
        <v>1.331391599913594E-2</v>
      </c>
      <c r="K1652" s="2">
        <v>33510.899999999827</v>
      </c>
      <c r="L1652" s="2" t="s">
        <v>8655</v>
      </c>
      <c r="M1652" s="3" t="str">
        <f ca="1">IFERROR(__xludf.DUMMYFUNCTION("REGEXREPLACE(F1107,""\D"", """")
"),"#VALUE!")</f>
        <v>#VALUE!</v>
      </c>
    </row>
    <row r="1653" spans="1:13" ht="15.75" customHeight="1" x14ac:dyDescent="0.25">
      <c r="A1653" s="1">
        <v>1106</v>
      </c>
      <c r="B1653" s="2">
        <v>1107</v>
      </c>
      <c r="C1653" s="2" t="s">
        <v>3033</v>
      </c>
      <c r="D1653" s="2">
        <v>0.17814206524015691</v>
      </c>
      <c r="E1653" s="2">
        <v>0.56010157916010861</v>
      </c>
      <c r="F1653" s="2">
        <v>0.50438596491228072</v>
      </c>
      <c r="G1653" s="2">
        <v>8.771929824561403E-2</v>
      </c>
      <c r="H1653" s="2">
        <v>7.0175438596491224E-2</v>
      </c>
      <c r="I1653" s="2">
        <v>0.1798245614035088</v>
      </c>
      <c r="J1653" s="2">
        <v>2.5757226529745721E-2</v>
      </c>
      <c r="K1653" s="2">
        <v>24519.899999999991</v>
      </c>
      <c r="L1653" s="2" t="s">
        <v>8656</v>
      </c>
      <c r="M1653" s="3" t="str">
        <f ca="1">IFERROR(__xludf.DUMMYFUNCTION("REGEXREPLACE(F1108,""\D"", """")
"),"#VALUE!")</f>
        <v>#VALUE!</v>
      </c>
    </row>
    <row r="1654" spans="1:13" ht="15.75" customHeight="1" x14ac:dyDescent="0.25">
      <c r="A1654" s="1">
        <v>1107</v>
      </c>
      <c r="B1654" s="2">
        <v>1108</v>
      </c>
      <c r="C1654" s="2" t="s">
        <v>3035</v>
      </c>
      <c r="D1654" s="2">
        <v>0.1763671995641061</v>
      </c>
      <c r="E1654" s="2">
        <v>0.23158878201398031</v>
      </c>
      <c r="F1654" s="2">
        <v>0.59800664451827246</v>
      </c>
      <c r="G1654" s="2">
        <v>8.9700996677740868E-2</v>
      </c>
      <c r="H1654" s="2">
        <v>0.12956810631229229</v>
      </c>
      <c r="I1654" s="2">
        <v>0.24916943521594681</v>
      </c>
      <c r="J1654" s="2">
        <v>3.6590345283737322E-2</v>
      </c>
      <c r="K1654" s="2">
        <v>32957.3999999999</v>
      </c>
      <c r="L1654" s="2" t="s">
        <v>8657</v>
      </c>
      <c r="M1654" s="3" t="str">
        <f ca="1">IFERROR(__xludf.DUMMYFUNCTION("REGEXREPLACE(F1109,""\D"", """")
"),"#VALUE!")</f>
        <v>#VALUE!</v>
      </c>
    </row>
    <row r="1655" spans="1:13" ht="15.75" customHeight="1" x14ac:dyDescent="0.25">
      <c r="A1655" s="1">
        <v>1108</v>
      </c>
      <c r="B1655" s="2">
        <v>1109</v>
      </c>
      <c r="C1655" s="2" t="s">
        <v>3037</v>
      </c>
      <c r="D1655" s="2">
        <v>0.19708977922326401</v>
      </c>
      <c r="E1655" s="2">
        <v>0.78236862356645342</v>
      </c>
      <c r="F1655" s="2">
        <v>0.46624472573839659</v>
      </c>
      <c r="G1655" s="2">
        <v>5.2742616033755282E-2</v>
      </c>
      <c r="H1655" s="2">
        <v>4.6413502109704637E-2</v>
      </c>
      <c r="I1655" s="2">
        <v>0.12869198312236291</v>
      </c>
      <c r="J1655" s="2">
        <v>1.8226014779177881E-2</v>
      </c>
      <c r="K1655" s="2">
        <v>51750.599999999511</v>
      </c>
      <c r="L1655" s="2" t="s">
        <v>8658</v>
      </c>
      <c r="M1655" s="3" t="str">
        <f ca="1">IFERROR(__xludf.DUMMYFUNCTION("REGEXREPLACE(F1110,""\D"", """")
"),"#VALUE!")</f>
        <v>#VALUE!</v>
      </c>
    </row>
    <row r="1656" spans="1:13" ht="15.75" customHeight="1" x14ac:dyDescent="0.25">
      <c r="A1656" s="1">
        <v>1111</v>
      </c>
      <c r="B1656" s="2">
        <v>1112</v>
      </c>
      <c r="C1656" s="2" t="s">
        <v>3045</v>
      </c>
      <c r="D1656" s="2">
        <v>0.20662611504795531</v>
      </c>
      <c r="E1656" s="2">
        <v>0.1120693595905138</v>
      </c>
      <c r="F1656" s="2">
        <v>0.5781990521327014</v>
      </c>
      <c r="G1656" s="2">
        <v>0.13744075829383889</v>
      </c>
      <c r="H1656" s="2">
        <v>0.17061611374407579</v>
      </c>
      <c r="I1656" s="2">
        <v>0.34123222748815168</v>
      </c>
      <c r="J1656" s="2">
        <v>6.1030510202084248E-2</v>
      </c>
      <c r="K1656" s="2">
        <v>24733.5</v>
      </c>
      <c r="L1656" s="2" t="s">
        <v>8661</v>
      </c>
      <c r="M1656" s="3" t="str">
        <f ca="1">IFERROR(__xludf.DUMMYFUNCTION("REGEXREPLACE(F1113,""\D"", """")
"),"#VALUE!")</f>
        <v>#VALUE!</v>
      </c>
    </row>
    <row r="1657" spans="1:13" ht="15.75" customHeight="1" x14ac:dyDescent="0.25">
      <c r="A1657" s="1">
        <v>1112</v>
      </c>
      <c r="B1657" s="2">
        <v>1113</v>
      </c>
      <c r="C1657" s="2" t="s">
        <v>3048</v>
      </c>
      <c r="D1657" s="2">
        <v>0.13825409764668531</v>
      </c>
      <c r="E1657" s="2">
        <v>0.1787645422483192</v>
      </c>
      <c r="F1657" s="2">
        <v>0.60251046025104604</v>
      </c>
      <c r="G1657" s="2">
        <v>7.9497907949790794E-2</v>
      </c>
      <c r="H1657" s="2">
        <v>0.1213389121338912</v>
      </c>
      <c r="I1657" s="2">
        <v>0.26778242677824271</v>
      </c>
      <c r="J1657" s="2">
        <v>2.572647435078404E-2</v>
      </c>
      <c r="K1657" s="2">
        <v>26858.69999999999</v>
      </c>
      <c r="L1657" s="2" t="s">
        <v>8662</v>
      </c>
      <c r="M1657" s="3" t="str">
        <f ca="1">IFERROR(__xludf.DUMMYFUNCTION("REGEXREPLACE(F1114,""\D"", """")
"),"#VALUE!")</f>
        <v>#VALUE!</v>
      </c>
    </row>
    <row r="1658" spans="1:13" ht="15.75" customHeight="1" x14ac:dyDescent="0.25">
      <c r="A1658" s="1">
        <v>1114</v>
      </c>
      <c r="B1658" s="2">
        <v>1115</v>
      </c>
      <c r="C1658" s="2" t="s">
        <v>3054</v>
      </c>
      <c r="D1658" s="2">
        <v>0.13858081897085309</v>
      </c>
      <c r="E1658" s="2">
        <v>0.52910584146459416</v>
      </c>
      <c r="F1658" s="2">
        <v>0.51428571428571423</v>
      </c>
      <c r="G1658" s="2">
        <v>7.857142857142857E-2</v>
      </c>
      <c r="H1658" s="2">
        <v>8.3333333333333329E-2</v>
      </c>
      <c r="I1658" s="2">
        <v>0.1785714285714286</v>
      </c>
      <c r="J1658" s="2">
        <v>2.149126512875758E-2</v>
      </c>
      <c r="K1658" s="2">
        <v>46391.999999999607</v>
      </c>
      <c r="L1658" s="2" t="s">
        <v>8664</v>
      </c>
      <c r="M1658" s="3" t="str">
        <f ca="1">IFERROR(__xludf.DUMMYFUNCTION("REGEXREPLACE(F1116,""\D"", """")
"),"#VALUE!")</f>
        <v>#VALUE!</v>
      </c>
    </row>
    <row r="1659" spans="1:13" ht="15.75" customHeight="1" x14ac:dyDescent="0.25">
      <c r="A1659" s="1">
        <v>1115</v>
      </c>
      <c r="B1659" s="2">
        <v>1116</v>
      </c>
      <c r="C1659" s="2" t="s">
        <v>3056</v>
      </c>
      <c r="D1659" s="2">
        <v>0.16169276391786791</v>
      </c>
      <c r="E1659" s="2">
        <v>0.12626303855563731</v>
      </c>
      <c r="F1659" s="2">
        <v>0.58783783783783783</v>
      </c>
      <c r="G1659" s="2">
        <v>0.1621621621621622</v>
      </c>
      <c r="H1659" s="2">
        <v>0.14527027027027031</v>
      </c>
      <c r="I1659" s="2">
        <v>0.35641891891891891</v>
      </c>
      <c r="J1659" s="2">
        <v>4.9021959781307918E-2</v>
      </c>
      <c r="K1659" s="2">
        <v>68405.19999999959</v>
      </c>
      <c r="L1659" s="2" t="s">
        <v>8665</v>
      </c>
      <c r="M1659" s="3" t="str">
        <f ca="1">IFERROR(__xludf.DUMMYFUNCTION("REGEXREPLACE(F1117,""\D"", """")
"),"#VALUE!")</f>
        <v>#VALUE!</v>
      </c>
    </row>
    <row r="1660" spans="1:13" ht="15.75" customHeight="1" x14ac:dyDescent="0.25">
      <c r="A1660" s="1">
        <v>1117</v>
      </c>
      <c r="B1660" s="2">
        <v>1118</v>
      </c>
      <c r="C1660" s="2" t="s">
        <v>3064</v>
      </c>
      <c r="D1660" s="2">
        <v>0.20252567175652661</v>
      </c>
      <c r="E1660" s="2">
        <v>0.1955153042731376</v>
      </c>
      <c r="F1660" s="2">
        <v>0.58687943262411346</v>
      </c>
      <c r="G1660" s="2">
        <v>0.1117021276595745</v>
      </c>
      <c r="H1660" s="2">
        <v>0.14007092198581561</v>
      </c>
      <c r="I1660" s="2">
        <v>0.28546099290780141</v>
      </c>
      <c r="J1660" s="2">
        <v>4.9791008024515249E-2</v>
      </c>
      <c r="K1660" s="2">
        <v>64072.699999999633</v>
      </c>
      <c r="L1660" s="2" t="s">
        <v>8667</v>
      </c>
      <c r="M1660" s="3" t="str">
        <f ca="1">IFERROR(__xludf.DUMMYFUNCTION("REGEXREPLACE(F1119,""\D"", """")
"),"#VALUE!")</f>
        <v>#VALUE!</v>
      </c>
    </row>
    <row r="1661" spans="1:13" ht="15.75" customHeight="1" x14ac:dyDescent="0.25">
      <c r="A1661" s="1">
        <v>1120</v>
      </c>
      <c r="B1661" s="2">
        <v>1121</v>
      </c>
      <c r="C1661" s="2" t="s">
        <v>3073</v>
      </c>
      <c r="D1661" s="2">
        <v>0.18968734262663861</v>
      </c>
      <c r="E1661" s="2">
        <v>0.16021755025249629</v>
      </c>
      <c r="F1661" s="2">
        <v>0.62187499999999996</v>
      </c>
      <c r="G1661" s="2">
        <v>0.1125</v>
      </c>
      <c r="H1661" s="2">
        <v>0.14687500000000001</v>
      </c>
      <c r="I1661" s="2">
        <v>0.30625000000000002</v>
      </c>
      <c r="J1661" s="2">
        <v>4.7319930818831617E-2</v>
      </c>
      <c r="K1661" s="2">
        <v>35988.999999999833</v>
      </c>
      <c r="L1661" s="2" t="s">
        <v>8670</v>
      </c>
      <c r="M1661" s="3" t="str">
        <f ca="1">IFERROR(__xludf.DUMMYFUNCTION("REGEXREPLACE(F1122,""\D"", """")
"),"#VALUE!")</f>
        <v>#VALUE!</v>
      </c>
    </row>
    <row r="1662" spans="1:13" ht="15.75" customHeight="1" x14ac:dyDescent="0.25">
      <c r="A1662" s="1">
        <v>1121</v>
      </c>
      <c r="B1662" s="2">
        <v>1122</v>
      </c>
      <c r="C1662" s="2" t="s">
        <v>3076</v>
      </c>
      <c r="D1662" s="2">
        <v>0.25832528565032459</v>
      </c>
      <c r="E1662" s="2">
        <v>0.77698641963469861</v>
      </c>
      <c r="F1662" s="2">
        <v>0.53617021276595744</v>
      </c>
      <c r="G1662" s="2">
        <v>5.5319148936170209E-2</v>
      </c>
      <c r="H1662" s="2">
        <v>5.106382978723404E-2</v>
      </c>
      <c r="I1662" s="2">
        <v>0.1319148936170213</v>
      </c>
      <c r="J1662" s="2">
        <v>2.4035352651002619E-2</v>
      </c>
      <c r="K1662" s="2">
        <v>25246.2</v>
      </c>
      <c r="L1662" s="2" t="s">
        <v>8671</v>
      </c>
      <c r="M1662" s="3" t="str">
        <f ca="1">IFERROR(__xludf.DUMMYFUNCTION("REGEXREPLACE(F1123,""\D"", """")
"),"#VALUE!")</f>
        <v>#VALUE!</v>
      </c>
    </row>
    <row r="1663" spans="1:13" ht="15.75" customHeight="1" x14ac:dyDescent="0.25">
      <c r="A1663" s="1">
        <v>1122</v>
      </c>
      <c r="B1663" s="2">
        <v>1123</v>
      </c>
      <c r="C1663" s="2" t="s">
        <v>3078</v>
      </c>
      <c r="D1663" s="2">
        <v>0.16351975857509921</v>
      </c>
      <c r="E1663" s="2">
        <v>0.26203329373580853</v>
      </c>
      <c r="F1663" s="2">
        <v>0.5496957403651116</v>
      </c>
      <c r="G1663" s="2">
        <v>0.12170385395537529</v>
      </c>
      <c r="H1663" s="2">
        <v>0.10750507099391481</v>
      </c>
      <c r="I1663" s="2">
        <v>0.25152129817444219</v>
      </c>
      <c r="J1663" s="2">
        <v>3.6572495276967883E-2</v>
      </c>
      <c r="K1663" s="2">
        <v>58301.39999999947</v>
      </c>
      <c r="L1663" s="2" t="s">
        <v>8672</v>
      </c>
      <c r="M1663" s="3" t="str">
        <f ca="1">IFERROR(__xludf.DUMMYFUNCTION("REGEXREPLACE(F1124,""\D"", """")
"),"#VALUE!")</f>
        <v>#VALUE!</v>
      </c>
    </row>
    <row r="1664" spans="1:13" ht="15.75" customHeight="1" x14ac:dyDescent="0.25">
      <c r="A1664" s="1">
        <v>1123</v>
      </c>
      <c r="B1664" s="2">
        <v>1124</v>
      </c>
      <c r="C1664" s="2" t="s">
        <v>3081</v>
      </c>
      <c r="D1664" s="2">
        <v>0.11280778387790399</v>
      </c>
      <c r="E1664" s="2">
        <v>0.22735973987893979</v>
      </c>
      <c r="F1664" s="2">
        <v>0.57551020408163267</v>
      </c>
      <c r="G1664" s="2">
        <v>0.1387755102040816</v>
      </c>
      <c r="H1664" s="2">
        <v>0.12653061224489789</v>
      </c>
      <c r="I1664" s="2">
        <v>0.28979591836734692</v>
      </c>
      <c r="J1664" s="2">
        <v>2.879141339940881E-2</v>
      </c>
      <c r="K1664" s="2">
        <v>28627</v>
      </c>
      <c r="L1664" s="2" t="s">
        <v>8673</v>
      </c>
      <c r="M1664" s="3" t="str">
        <f ca="1">IFERROR(__xludf.DUMMYFUNCTION("REGEXREPLACE(F1125,""\D"", """")
"),"#VALUE!")</f>
        <v>#VALUE!</v>
      </c>
    </row>
    <row r="1665" spans="1:13" ht="15.75" customHeight="1" x14ac:dyDescent="0.25">
      <c r="A1665" s="1">
        <v>1124</v>
      </c>
      <c r="B1665" s="2">
        <v>1125</v>
      </c>
      <c r="C1665" s="2" t="s">
        <v>3083</v>
      </c>
      <c r="D1665" s="2">
        <v>0.19420442753639111</v>
      </c>
      <c r="E1665" s="2">
        <v>0.55501268347912147</v>
      </c>
      <c r="F1665" s="2">
        <v>0.46781115879828328</v>
      </c>
      <c r="G1665" s="2">
        <v>8.15450643776824E-2</v>
      </c>
      <c r="H1665" s="2">
        <v>7.0815450643776826E-2</v>
      </c>
      <c r="I1665" s="2">
        <v>0.1716738197424893</v>
      </c>
      <c r="J1665" s="2">
        <v>2.834089754317878E-2</v>
      </c>
      <c r="K1665" s="2">
        <v>53204.699999999517</v>
      </c>
      <c r="L1665" s="2" t="s">
        <v>8674</v>
      </c>
      <c r="M1665" s="3" t="str">
        <f ca="1">IFERROR(__xludf.DUMMYFUNCTION("REGEXREPLACE(F1126,""\D"", """")
"),"#VALUE!")</f>
        <v>#VALUE!</v>
      </c>
    </row>
    <row r="1666" spans="1:13" ht="15.75" customHeight="1" x14ac:dyDescent="0.25">
      <c r="A1666" s="1">
        <v>1125</v>
      </c>
      <c r="B1666" s="2">
        <v>1126</v>
      </c>
      <c r="C1666" s="2" t="s">
        <v>3085</v>
      </c>
      <c r="D1666" s="2">
        <v>0.16602354530352281</v>
      </c>
      <c r="E1666" s="2">
        <v>0.240004874113632</v>
      </c>
      <c r="F1666" s="2">
        <v>0.56888888888888889</v>
      </c>
      <c r="G1666" s="2">
        <v>0.10444444444444451</v>
      </c>
      <c r="H1666" s="2">
        <v>0.12</v>
      </c>
      <c r="I1666" s="2">
        <v>0.26666666666666672</v>
      </c>
      <c r="J1666" s="2">
        <v>3.6237492091079487E-2</v>
      </c>
      <c r="K1666" s="2">
        <v>50270.299999999581</v>
      </c>
      <c r="L1666" s="2" t="s">
        <v>8675</v>
      </c>
      <c r="M1666" s="3" t="str">
        <f ca="1">IFERROR(__xludf.DUMMYFUNCTION("REGEXREPLACE(F1127,""\D"", """")
"),"#VALUE!")</f>
        <v>#VALUE!</v>
      </c>
    </row>
    <row r="1667" spans="1:13" ht="15.75" customHeight="1" x14ac:dyDescent="0.25">
      <c r="A1667" s="1">
        <v>1126</v>
      </c>
      <c r="B1667" s="2">
        <v>1127</v>
      </c>
      <c r="C1667" s="2" t="s">
        <v>3087</v>
      </c>
      <c r="D1667" s="2">
        <v>0.16212619959987951</v>
      </c>
      <c r="E1667" s="2">
        <v>0.19439937300751861</v>
      </c>
      <c r="F1667" s="2">
        <v>0.60410557184750735</v>
      </c>
      <c r="G1667" s="2">
        <v>0.11143695014662761</v>
      </c>
      <c r="H1667" s="2">
        <v>0.14956011730205279</v>
      </c>
      <c r="I1667" s="2">
        <v>0.30791788856304991</v>
      </c>
      <c r="J1667" s="2">
        <v>4.0699921375426801E-2</v>
      </c>
      <c r="K1667" s="2">
        <v>38861.099999999788</v>
      </c>
      <c r="L1667" s="2" t="s">
        <v>8676</v>
      </c>
      <c r="M1667" s="3" t="str">
        <f ca="1">IFERROR(__xludf.DUMMYFUNCTION("REGEXREPLACE(F1128,""\D"", """")
"),"#VALUE!")</f>
        <v>#VALUE!</v>
      </c>
    </row>
    <row r="1668" spans="1:13" ht="15.75" customHeight="1" x14ac:dyDescent="0.25">
      <c r="A1668" s="1">
        <v>1128</v>
      </c>
      <c r="B1668" s="2">
        <v>1129</v>
      </c>
      <c r="C1668" s="2" t="s">
        <v>3093</v>
      </c>
      <c r="D1668" s="2">
        <v>0.15558218594359069</v>
      </c>
      <c r="E1668" s="2">
        <v>0.3343686029427419</v>
      </c>
      <c r="F1668" s="2">
        <v>0.56869565217391305</v>
      </c>
      <c r="G1668" s="2">
        <v>9.7391304347826085E-2</v>
      </c>
      <c r="H1668" s="2">
        <v>0.111304347826087</v>
      </c>
      <c r="I1668" s="2">
        <v>0.22782608695652171</v>
      </c>
      <c r="J1668" s="2">
        <v>3.1698193227934053E-2</v>
      </c>
      <c r="K1668" s="2">
        <v>63917.899999999601</v>
      </c>
      <c r="L1668" s="2" t="s">
        <v>8678</v>
      </c>
      <c r="M1668" s="3" t="str">
        <f ca="1">IFERROR(__xludf.DUMMYFUNCTION("REGEXREPLACE(F1130,""\D"", """")
"),"#VALUE!")</f>
        <v>#VALUE!</v>
      </c>
    </row>
    <row r="1669" spans="1:13" ht="15.75" customHeight="1" x14ac:dyDescent="0.25">
      <c r="A1669" s="1">
        <v>1129</v>
      </c>
      <c r="B1669" s="2">
        <v>1130</v>
      </c>
      <c r="C1669" s="2" t="s">
        <v>3096</v>
      </c>
      <c r="D1669" s="2">
        <v>0.19475410637018331</v>
      </c>
      <c r="E1669" s="2">
        <v>0.26134185570792012</v>
      </c>
      <c r="F1669" s="2">
        <v>0.59829059829059827</v>
      </c>
      <c r="G1669" s="2">
        <v>7.6923076923076927E-2</v>
      </c>
      <c r="H1669" s="2">
        <v>0.1196581196581197</v>
      </c>
      <c r="I1669" s="2">
        <v>0.2478632478632479</v>
      </c>
      <c r="J1669" s="2">
        <v>3.2955441257639398E-2</v>
      </c>
      <c r="K1669" s="2">
        <v>12801.000000000029</v>
      </c>
      <c r="L1669" s="2" t="s">
        <v>8679</v>
      </c>
      <c r="M1669" s="3" t="str">
        <f ca="1">IFERROR(__xludf.DUMMYFUNCTION("REGEXREPLACE(F1131,""\D"", """")
"),"#VALUE!")</f>
        <v>#VALUE!</v>
      </c>
    </row>
    <row r="1670" spans="1:13" ht="15.75" customHeight="1" x14ac:dyDescent="0.25">
      <c r="A1670" s="1">
        <v>1130</v>
      </c>
      <c r="B1670" s="2">
        <v>1131</v>
      </c>
      <c r="C1670" s="2" t="s">
        <v>3098</v>
      </c>
      <c r="D1670" s="2">
        <v>0.197278335185191</v>
      </c>
      <c r="E1670" s="2">
        <v>0.55260982922087032</v>
      </c>
      <c r="F1670" s="2">
        <v>0.53862660944206009</v>
      </c>
      <c r="G1670" s="2">
        <v>8.15450643776824E-2</v>
      </c>
      <c r="H1670" s="2">
        <v>5.7939914163090127E-2</v>
      </c>
      <c r="I1670" s="2">
        <v>0.17596566523605151</v>
      </c>
      <c r="J1670" s="2">
        <v>2.605155747053756E-2</v>
      </c>
      <c r="K1670" s="2">
        <v>50616.09999999954</v>
      </c>
      <c r="L1670" s="2" t="s">
        <v>8680</v>
      </c>
      <c r="M1670" s="3" t="str">
        <f ca="1">IFERROR(__xludf.DUMMYFUNCTION("REGEXREPLACE(F1132,""\D"", """")
"),"#VALUE!")</f>
        <v>#VALUE!</v>
      </c>
    </row>
    <row r="1671" spans="1:13" ht="15.75" customHeight="1" x14ac:dyDescent="0.25">
      <c r="A1671" s="1">
        <v>1132</v>
      </c>
      <c r="B1671" s="2">
        <v>1133</v>
      </c>
      <c r="C1671" s="2" t="s">
        <v>3103</v>
      </c>
      <c r="D1671" s="2">
        <v>0.1566471865516085</v>
      </c>
      <c r="E1671" s="2">
        <v>0.18315588326605989</v>
      </c>
      <c r="F1671" s="2">
        <v>0.59121621621621623</v>
      </c>
      <c r="G1671" s="2">
        <v>0.1148648648648649</v>
      </c>
      <c r="H1671" s="2">
        <v>0.14189189189189191</v>
      </c>
      <c r="I1671" s="2">
        <v>0.30405405405405411</v>
      </c>
      <c r="J1671" s="2">
        <v>3.8705076603683428E-2</v>
      </c>
      <c r="K1671" s="2">
        <v>33808.499999999862</v>
      </c>
      <c r="L1671" s="2" t="s">
        <v>8682</v>
      </c>
      <c r="M1671" s="3" t="str">
        <f ca="1">IFERROR(__xludf.DUMMYFUNCTION("REGEXREPLACE(F1134,""\D"", """")
"),"#VALUE!")</f>
        <v>#VALUE!</v>
      </c>
    </row>
    <row r="1672" spans="1:13" ht="15.75" customHeight="1" x14ac:dyDescent="0.25">
      <c r="A1672" s="1">
        <v>1133</v>
      </c>
      <c r="B1672" s="2">
        <v>1134</v>
      </c>
      <c r="C1672" s="2" t="s">
        <v>3105</v>
      </c>
      <c r="D1672" s="2">
        <v>0.16785766356746121</v>
      </c>
      <c r="E1672" s="2">
        <v>0.17059266068995149</v>
      </c>
      <c r="F1672" s="2">
        <v>0.60204081632653061</v>
      </c>
      <c r="G1672" s="2">
        <v>0.11020408163265311</v>
      </c>
      <c r="H1672" s="2">
        <v>0.15102040816326531</v>
      </c>
      <c r="I1672" s="2">
        <v>0.29387755102040819</v>
      </c>
      <c r="J1672" s="2">
        <v>4.2471766060005738E-2</v>
      </c>
      <c r="K1672" s="2">
        <v>55641.999999999447</v>
      </c>
      <c r="L1672" s="2" t="s">
        <v>8683</v>
      </c>
      <c r="M1672" s="3" t="str">
        <f ca="1">IFERROR(__xludf.DUMMYFUNCTION("REGEXREPLACE(F1135,""\D"", """")
"),"#VALUE!")</f>
        <v>#VALUE!</v>
      </c>
    </row>
    <row r="1673" spans="1:13" ht="15.75" customHeight="1" x14ac:dyDescent="0.25">
      <c r="A1673" s="1">
        <v>1134</v>
      </c>
      <c r="B1673" s="2">
        <v>1135</v>
      </c>
      <c r="C1673" s="2" t="s">
        <v>3108</v>
      </c>
      <c r="D1673" s="2">
        <v>0.13928488845856621</v>
      </c>
      <c r="E1673" s="2">
        <v>0.18505641897833089</v>
      </c>
      <c r="F1673" s="2">
        <v>0.54166666666666663</v>
      </c>
      <c r="G1673" s="2">
        <v>0.17499999999999999</v>
      </c>
      <c r="H1673" s="2">
        <v>0.1166666666666667</v>
      </c>
      <c r="I1673" s="2">
        <v>0.31666666666666671</v>
      </c>
      <c r="J1673" s="2">
        <v>3.6966200695948352E-2</v>
      </c>
      <c r="K1673" s="2">
        <v>14145.400000000031</v>
      </c>
      <c r="L1673" s="2" t="s">
        <v>8684</v>
      </c>
      <c r="M1673" s="3" t="str">
        <f ca="1">IFERROR(__xludf.DUMMYFUNCTION("REGEXREPLACE(F1136,""\D"", """")
"),"#VALUE!")</f>
        <v>#VALUE!</v>
      </c>
    </row>
    <row r="1674" spans="1:13" ht="15.75" customHeight="1" x14ac:dyDescent="0.25">
      <c r="A1674" s="1">
        <v>1135</v>
      </c>
      <c r="B1674" s="2">
        <v>1136</v>
      </c>
      <c r="C1674" s="2" t="s">
        <v>3110</v>
      </c>
      <c r="D1674" s="2">
        <v>0.13739500296155521</v>
      </c>
      <c r="E1674" s="2">
        <v>0.19272129143526839</v>
      </c>
      <c r="F1674" s="2">
        <v>0.5895765472312704</v>
      </c>
      <c r="G1674" s="2">
        <v>0.11726384364820849</v>
      </c>
      <c r="H1674" s="2">
        <v>0.12703583061889251</v>
      </c>
      <c r="I1674" s="2">
        <v>0.27687296416938112</v>
      </c>
      <c r="J1674" s="2">
        <v>3.2428216401108899E-2</v>
      </c>
      <c r="K1674" s="2">
        <v>34780.499999999869</v>
      </c>
      <c r="L1674" s="2" t="s">
        <v>8685</v>
      </c>
      <c r="M1674" s="3" t="str">
        <f ca="1">IFERROR(__xludf.DUMMYFUNCTION("REGEXREPLACE(F1137,""\D"", """")
"),"#VALUE!")</f>
        <v>#VALUE!</v>
      </c>
    </row>
    <row r="1675" spans="1:13" ht="15.75" customHeight="1" x14ac:dyDescent="0.25">
      <c r="A1675" s="1">
        <v>1137</v>
      </c>
      <c r="B1675" s="2">
        <v>1138</v>
      </c>
      <c r="C1675" s="2" t="s">
        <v>3115</v>
      </c>
      <c r="D1675" s="2">
        <v>0.21858689347417301</v>
      </c>
      <c r="E1675" s="2">
        <v>0.16509812470712601</v>
      </c>
      <c r="F1675" s="2">
        <v>0.56338028169014087</v>
      </c>
      <c r="G1675" s="2">
        <v>0.12676056338028169</v>
      </c>
      <c r="H1675" s="2">
        <v>0.147887323943662</v>
      </c>
      <c r="I1675" s="2">
        <v>0.28169014084507038</v>
      </c>
      <c r="J1675" s="2">
        <v>5.6162321841751218E-2</v>
      </c>
      <c r="K1675" s="2">
        <v>16838.300000000028</v>
      </c>
      <c r="L1675" s="2" t="s">
        <v>8687</v>
      </c>
      <c r="M1675" s="3" t="str">
        <f ca="1">IFERROR(__xludf.DUMMYFUNCTION("REGEXREPLACE(F1139,""\D"", """")
"),"#VALUE!")</f>
        <v>#VALUE!</v>
      </c>
    </row>
    <row r="1676" spans="1:13" ht="15.75" customHeight="1" x14ac:dyDescent="0.25">
      <c r="A1676" s="1">
        <v>1139</v>
      </c>
      <c r="B1676" s="2">
        <v>1140</v>
      </c>
      <c r="C1676" s="2" t="s">
        <v>3120</v>
      </c>
      <c r="D1676" s="2">
        <v>0.2153603921598338</v>
      </c>
      <c r="E1676" s="2">
        <v>0.13028400572314799</v>
      </c>
      <c r="F1676" s="2">
        <v>0.6415929203539823</v>
      </c>
      <c r="G1676" s="2">
        <v>0.14601769911504431</v>
      </c>
      <c r="H1676" s="2">
        <v>0.1415929203539823</v>
      </c>
      <c r="I1676" s="2">
        <v>0.31858407079646017</v>
      </c>
      <c r="J1676" s="2">
        <v>5.9743055996804878E-2</v>
      </c>
      <c r="K1676" s="2">
        <v>26043.900000000009</v>
      </c>
      <c r="L1676" s="2" t="s">
        <v>8689</v>
      </c>
      <c r="M1676" s="3" t="str">
        <f ca="1">IFERROR(__xludf.DUMMYFUNCTION("REGEXREPLACE(F1141,""\D"", """")
"),"#VALUE!")</f>
        <v>#VALUE!</v>
      </c>
    </row>
    <row r="1677" spans="1:13" ht="15.75" customHeight="1" x14ac:dyDescent="0.25">
      <c r="A1677" s="1">
        <v>1140</v>
      </c>
      <c r="B1677" s="2">
        <v>1141</v>
      </c>
      <c r="C1677" s="2" t="s">
        <v>3123</v>
      </c>
      <c r="D1677" s="2">
        <v>0.15705444133623481</v>
      </c>
      <c r="E1677" s="2">
        <v>0.19862433439055391</v>
      </c>
      <c r="F1677" s="2">
        <v>0.61397058823529416</v>
      </c>
      <c r="G1677" s="2">
        <v>0.12867647058823531</v>
      </c>
      <c r="H1677" s="2">
        <v>0.13970588235294121</v>
      </c>
      <c r="I1677" s="2">
        <v>0.29779411764705882</v>
      </c>
      <c r="J1677" s="2">
        <v>4.0739647691744207E-2</v>
      </c>
      <c r="K1677" s="2">
        <v>30307.899999999929</v>
      </c>
      <c r="L1677" s="2" t="s">
        <v>8690</v>
      </c>
      <c r="M1677" s="3" t="str">
        <f ca="1">IFERROR(__xludf.DUMMYFUNCTION("REGEXREPLACE(F1142,""\D"", """")
"),"#VALUE!")</f>
        <v>#VALUE!</v>
      </c>
    </row>
    <row r="1678" spans="1:13" ht="15.75" customHeight="1" x14ac:dyDescent="0.25">
      <c r="A1678" s="1">
        <v>1141</v>
      </c>
      <c r="B1678" s="2">
        <v>1142</v>
      </c>
      <c r="C1678" s="2" t="s">
        <v>3125</v>
      </c>
      <c r="D1678" s="2">
        <v>0.2393787891633275</v>
      </c>
      <c r="E1678" s="2">
        <v>0.81927010204185824</v>
      </c>
      <c r="F1678" s="2">
        <v>0.50793650793650791</v>
      </c>
      <c r="G1678" s="2">
        <v>6.3492063492063489E-2</v>
      </c>
      <c r="H1678" s="2">
        <v>3.1746031746031737E-2</v>
      </c>
      <c r="I1678" s="2">
        <v>0.126984126984127</v>
      </c>
      <c r="J1678" s="2">
        <v>1.8286766140257069E-2</v>
      </c>
      <c r="K1678" s="2">
        <v>20615.30000000001</v>
      </c>
      <c r="L1678" s="2" t="s">
        <v>8691</v>
      </c>
      <c r="M1678" s="3" t="str">
        <f ca="1">IFERROR(__xludf.DUMMYFUNCTION("REGEXREPLACE(F1143,""\D"", """")
"),"#VALUE!")</f>
        <v>#VALUE!</v>
      </c>
    </row>
    <row r="1679" spans="1:13" ht="15.75" customHeight="1" x14ac:dyDescent="0.25">
      <c r="A1679" s="1">
        <v>1146</v>
      </c>
      <c r="B1679" s="2">
        <v>1147</v>
      </c>
      <c r="C1679" s="2" t="s">
        <v>3139</v>
      </c>
      <c r="D1679" s="2">
        <v>0.12257344939406301</v>
      </c>
      <c r="E1679" s="2">
        <v>4.5147634970674928E-2</v>
      </c>
      <c r="F1679" s="2">
        <v>0.6629213483146067</v>
      </c>
      <c r="G1679" s="2">
        <v>0.2359550561797753</v>
      </c>
      <c r="H1679" s="2">
        <v>0.15730337078651679</v>
      </c>
      <c r="I1679" s="2">
        <v>0.39325842696629221</v>
      </c>
      <c r="J1679" s="2">
        <v>4.406024568193613E-2</v>
      </c>
      <c r="K1679" s="2">
        <v>10233.50000000002</v>
      </c>
      <c r="L1679" s="2" t="s">
        <v>8696</v>
      </c>
      <c r="M1679" s="3" t="str">
        <f ca="1">IFERROR(__xludf.DUMMYFUNCTION("REGEXREPLACE(F1148,""\D"", """")
"),"#VALUE!")</f>
        <v>#VALUE!</v>
      </c>
    </row>
    <row r="1680" spans="1:13" ht="15.75" customHeight="1" x14ac:dyDescent="0.25">
      <c r="A1680" s="1">
        <v>1147</v>
      </c>
      <c r="B1680" s="2">
        <v>1148</v>
      </c>
      <c r="C1680" s="2" t="s">
        <v>3142</v>
      </c>
      <c r="D1680" s="2">
        <v>0.16107895594211591</v>
      </c>
      <c r="E1680" s="2">
        <v>0.21834553229161299</v>
      </c>
      <c r="F1680" s="2">
        <v>0.61122661122661126</v>
      </c>
      <c r="G1680" s="2">
        <v>0.1226611226611227</v>
      </c>
      <c r="H1680" s="2">
        <v>0.13305613305613309</v>
      </c>
      <c r="I1680" s="2">
        <v>0.2785862785862786</v>
      </c>
      <c r="J1680" s="2">
        <v>4.0346293074954492E-2</v>
      </c>
      <c r="K1680" s="2">
        <v>56660.699999999473</v>
      </c>
      <c r="L1680" s="2" t="s">
        <v>8697</v>
      </c>
      <c r="M1680" s="3" t="str">
        <f ca="1">IFERROR(__xludf.DUMMYFUNCTION("REGEXREPLACE(F1149,""\D"", """")
"),"#VALUE!")</f>
        <v>#VALUE!</v>
      </c>
    </row>
    <row r="1681" spans="1:13" ht="15.75" customHeight="1" x14ac:dyDescent="0.25">
      <c r="A1681" s="1">
        <v>1148</v>
      </c>
      <c r="B1681" s="2">
        <v>1149</v>
      </c>
      <c r="C1681" s="2" t="s">
        <v>3145</v>
      </c>
      <c r="D1681" s="2">
        <v>0.1707259912130101</v>
      </c>
      <c r="E1681" s="2">
        <v>0.14784662386852421</v>
      </c>
      <c r="F1681" s="2">
        <v>0.53038674033149169</v>
      </c>
      <c r="G1681" s="2">
        <v>0.1104972375690608</v>
      </c>
      <c r="H1681" s="2">
        <v>0.1602209944751381</v>
      </c>
      <c r="I1681" s="2">
        <v>0.30386740331491707</v>
      </c>
      <c r="J1681" s="2">
        <v>4.311642030146165E-2</v>
      </c>
      <c r="K1681" s="2">
        <v>20351.8</v>
      </c>
      <c r="L1681" s="2" t="s">
        <v>8698</v>
      </c>
      <c r="M1681" s="3" t="str">
        <f ca="1">IFERROR(__xludf.DUMMYFUNCTION("REGEXREPLACE(F1150,""\D"", """")
"),"#VALUE!")</f>
        <v>#VALUE!</v>
      </c>
    </row>
    <row r="1682" spans="1:13" ht="15.75" customHeight="1" x14ac:dyDescent="0.25">
      <c r="A1682" s="1">
        <v>1151</v>
      </c>
      <c r="B1682" s="2">
        <v>1152</v>
      </c>
      <c r="C1682" s="2" t="s">
        <v>3153</v>
      </c>
      <c r="D1682" s="2">
        <v>0.13094832944643739</v>
      </c>
      <c r="E1682" s="2">
        <v>0.25373905602498731</v>
      </c>
      <c r="F1682" s="2">
        <v>0.60818713450292394</v>
      </c>
      <c r="G1682" s="2">
        <v>0.13450292397660821</v>
      </c>
      <c r="H1682" s="2">
        <v>0.12865497076023391</v>
      </c>
      <c r="I1682" s="2">
        <v>0.2807017543859649</v>
      </c>
      <c r="J1682" s="2">
        <v>3.2594102381046687E-2</v>
      </c>
      <c r="K1682" s="2">
        <v>20324.400000000041</v>
      </c>
      <c r="L1682" s="2" t="s">
        <v>8701</v>
      </c>
      <c r="M1682" s="3" t="str">
        <f ca="1">IFERROR(__xludf.DUMMYFUNCTION("REGEXREPLACE(F1153,""\D"", """")
"),"#VALUE!")</f>
        <v>#VALUE!</v>
      </c>
    </row>
    <row r="1683" spans="1:13" ht="15.75" customHeight="1" x14ac:dyDescent="0.25">
      <c r="A1683" s="1">
        <v>1153</v>
      </c>
      <c r="B1683" s="2">
        <v>1154</v>
      </c>
      <c r="C1683" s="2" t="s">
        <v>3158</v>
      </c>
      <c r="D1683" s="2">
        <v>0.1499073118894281</v>
      </c>
      <c r="E1683" s="2">
        <v>0.1523823099714747</v>
      </c>
      <c r="F1683" s="2">
        <v>0.61722488038277512</v>
      </c>
      <c r="G1683" s="2">
        <v>0.1100478468899522</v>
      </c>
      <c r="H1683" s="2">
        <v>0.17224880382775121</v>
      </c>
      <c r="I1683" s="2">
        <v>0.32535885167464113</v>
      </c>
      <c r="J1683" s="2">
        <v>3.9493592715123843E-2</v>
      </c>
      <c r="K1683" s="2">
        <v>24023.099999999991</v>
      </c>
      <c r="L1683" s="2" t="s">
        <v>8703</v>
      </c>
      <c r="M1683" s="3" t="str">
        <f ca="1">IFERROR(__xludf.DUMMYFUNCTION("REGEXREPLACE(F1155,""\D"", """")
"),"#VALUE!")</f>
        <v>#VALUE!</v>
      </c>
    </row>
    <row r="1684" spans="1:13" ht="15.75" customHeight="1" x14ac:dyDescent="0.25">
      <c r="A1684" s="1">
        <v>1155</v>
      </c>
      <c r="B1684" s="2">
        <v>1156</v>
      </c>
      <c r="C1684" s="2" t="s">
        <v>3166</v>
      </c>
      <c r="D1684" s="2">
        <v>0.1430744030320294</v>
      </c>
      <c r="E1684" s="2">
        <v>0.2094921370680233</v>
      </c>
      <c r="F1684" s="2">
        <v>0.64310954063604242</v>
      </c>
      <c r="G1684" s="2">
        <v>0.1024734982332156</v>
      </c>
      <c r="H1684" s="2">
        <v>0.16607773851590099</v>
      </c>
      <c r="I1684" s="2">
        <v>0.29328621908127211</v>
      </c>
      <c r="J1684" s="2">
        <v>3.6078694821381103E-2</v>
      </c>
      <c r="K1684" s="2">
        <v>31008.299999999919</v>
      </c>
      <c r="L1684" s="2" t="s">
        <v>8705</v>
      </c>
      <c r="M1684" s="3" t="str">
        <f ca="1">IFERROR(__xludf.DUMMYFUNCTION("REGEXREPLACE(F1157,""\D"", """")
"),"#VALUE!")</f>
        <v>#VALUE!</v>
      </c>
    </row>
    <row r="1685" spans="1:13" ht="15.75" customHeight="1" x14ac:dyDescent="0.25">
      <c r="A1685" s="1">
        <v>1156</v>
      </c>
      <c r="B1685" s="2">
        <v>1157</v>
      </c>
      <c r="C1685" s="2" t="s">
        <v>3168</v>
      </c>
      <c r="D1685" s="2">
        <v>0.12561400259537911</v>
      </c>
      <c r="E1685" s="2">
        <v>0.25008318034499333</v>
      </c>
      <c r="F1685" s="2">
        <v>0.58125000000000004</v>
      </c>
      <c r="G1685" s="2">
        <v>8.7499999999999994E-2</v>
      </c>
      <c r="H1685" s="2">
        <v>0.125</v>
      </c>
      <c r="I1685" s="2">
        <v>0.26874999999999999</v>
      </c>
      <c r="J1685" s="2">
        <v>2.4243557502564999E-2</v>
      </c>
      <c r="K1685" s="2">
        <v>17704.900000000009</v>
      </c>
      <c r="L1685" s="2" t="s">
        <v>8706</v>
      </c>
      <c r="M1685" s="3" t="str">
        <f ca="1">IFERROR(__xludf.DUMMYFUNCTION("REGEXREPLACE(F1158,""\D"", """")
"),"#VALUE!")</f>
        <v>#VALUE!</v>
      </c>
    </row>
    <row r="1686" spans="1:13" ht="15.75" customHeight="1" x14ac:dyDescent="0.25">
      <c r="A1686" s="1">
        <v>1157</v>
      </c>
      <c r="B1686" s="2">
        <v>1158</v>
      </c>
      <c r="C1686" s="2" t="s">
        <v>3171</v>
      </c>
      <c r="D1686" s="2">
        <v>0.1471448207928491</v>
      </c>
      <c r="E1686" s="2">
        <v>0.12642260266962271</v>
      </c>
      <c r="F1686" s="2">
        <v>0.62691131498470953</v>
      </c>
      <c r="G1686" s="2">
        <v>0.11314984709480121</v>
      </c>
      <c r="H1686" s="2">
        <v>0.15596330275229359</v>
      </c>
      <c r="I1686" s="2">
        <v>0.327217125382263</v>
      </c>
      <c r="J1686" s="2">
        <v>3.799366264013862E-2</v>
      </c>
      <c r="K1686" s="2">
        <v>37209.999999999811</v>
      </c>
      <c r="L1686" s="2" t="s">
        <v>8707</v>
      </c>
      <c r="M1686" s="3" t="str">
        <f ca="1">IFERROR(__xludf.DUMMYFUNCTION("REGEXREPLACE(F1159,""\D"", """")
"),"#VALUE!")</f>
        <v>#VALUE!</v>
      </c>
    </row>
    <row r="1687" spans="1:13" ht="15.75" customHeight="1" x14ac:dyDescent="0.25">
      <c r="A1687" s="1">
        <v>1158</v>
      </c>
      <c r="B1687" s="2">
        <v>1159</v>
      </c>
      <c r="C1687" s="2" t="s">
        <v>3174</v>
      </c>
      <c r="D1687" s="2">
        <v>0.23070439176795671</v>
      </c>
      <c r="E1687" s="2">
        <v>0.72326708759159697</v>
      </c>
      <c r="F1687" s="2">
        <v>0.4375</v>
      </c>
      <c r="G1687" s="2">
        <v>5.46875E-2</v>
      </c>
      <c r="H1687" s="2">
        <v>3.125E-2</v>
      </c>
      <c r="I1687" s="2">
        <v>0.1328125</v>
      </c>
      <c r="J1687" s="2">
        <v>1.6680403109965769E-2</v>
      </c>
      <c r="K1687" s="2">
        <v>28490.499999999989</v>
      </c>
      <c r="L1687" s="2" t="s">
        <v>8708</v>
      </c>
      <c r="M1687" s="3" t="str">
        <f ca="1">IFERROR(__xludf.DUMMYFUNCTION("REGEXREPLACE(F1160,""\D"", """")
"),"#VALUE!")</f>
        <v>#VALUE!</v>
      </c>
    </row>
    <row r="1688" spans="1:13" ht="15.75" customHeight="1" x14ac:dyDescent="0.25">
      <c r="A1688" s="1">
        <v>1159</v>
      </c>
      <c r="B1688" s="2">
        <v>1160</v>
      </c>
      <c r="C1688" s="2" t="s">
        <v>3176</v>
      </c>
      <c r="D1688" s="2">
        <v>0.17597115434636959</v>
      </c>
      <c r="E1688" s="2">
        <v>0.18383150565872169</v>
      </c>
      <c r="F1688" s="2">
        <v>0.57234726688102899</v>
      </c>
      <c r="G1688" s="2">
        <v>0.12861736334405141</v>
      </c>
      <c r="H1688" s="2">
        <v>0.14147909967845659</v>
      </c>
      <c r="I1688" s="2">
        <v>0.29260450160771712</v>
      </c>
      <c r="J1688" s="2">
        <v>4.613282091431567E-2</v>
      </c>
      <c r="K1688" s="2">
        <v>35423.89999999987</v>
      </c>
      <c r="L1688" s="2" t="s">
        <v>8709</v>
      </c>
      <c r="M1688" s="3" t="str">
        <f ca="1">IFERROR(__xludf.DUMMYFUNCTION("REGEXREPLACE(F1161,""\D"", """")
"),"#VALUE!")</f>
        <v>#VALUE!</v>
      </c>
    </row>
    <row r="1689" spans="1:13" ht="15.75" customHeight="1" x14ac:dyDescent="0.25">
      <c r="A1689" s="1">
        <v>1160</v>
      </c>
      <c r="B1689" s="2">
        <v>1161</v>
      </c>
      <c r="C1689" s="2" t="s">
        <v>3179</v>
      </c>
      <c r="D1689" s="2">
        <v>0.18030949601094221</v>
      </c>
      <c r="E1689" s="2">
        <v>0.20828500742473621</v>
      </c>
      <c r="F1689" s="2">
        <v>0.62295081967213117</v>
      </c>
      <c r="G1689" s="2">
        <v>0.1147540983606557</v>
      </c>
      <c r="H1689" s="2">
        <v>0.13442622950819669</v>
      </c>
      <c r="I1689" s="2">
        <v>0.27213114754098361</v>
      </c>
      <c r="J1689" s="2">
        <v>4.3334187164850747E-2</v>
      </c>
      <c r="K1689" s="2">
        <v>33678.999999999884</v>
      </c>
      <c r="L1689" s="2" t="s">
        <v>8710</v>
      </c>
      <c r="M1689" s="3" t="str">
        <f ca="1">IFERROR(__xludf.DUMMYFUNCTION("REGEXREPLACE(F1162,""\D"", """")
"),"#VALUE!")</f>
        <v>#VALUE!</v>
      </c>
    </row>
    <row r="1690" spans="1:13" ht="15.75" customHeight="1" x14ac:dyDescent="0.25">
      <c r="A1690" s="1">
        <v>1161</v>
      </c>
      <c r="B1690" s="2">
        <v>1162</v>
      </c>
      <c r="C1690" s="2" t="s">
        <v>3182</v>
      </c>
      <c r="D1690" s="2">
        <v>0.17578561569465301</v>
      </c>
      <c r="E1690" s="2">
        <v>0.26214158295869772</v>
      </c>
      <c r="F1690" s="2">
        <v>0.65354330708661412</v>
      </c>
      <c r="G1690" s="2">
        <v>0.15748031496062989</v>
      </c>
      <c r="H1690" s="2">
        <v>9.055118110236221E-2</v>
      </c>
      <c r="I1690" s="2">
        <v>0.26771653543307089</v>
      </c>
      <c r="J1690" s="2">
        <v>4.0343245751065321E-2</v>
      </c>
      <c r="K1690" s="2">
        <v>28570.500000000011</v>
      </c>
      <c r="L1690" s="2" t="s">
        <v>8711</v>
      </c>
      <c r="M1690" s="3" t="str">
        <f ca="1">IFERROR(__xludf.DUMMYFUNCTION("REGEXREPLACE(F1163,""\D"", """")
"),"#VALUE!")</f>
        <v>#VALUE!</v>
      </c>
    </row>
    <row r="1691" spans="1:13" ht="15.75" customHeight="1" x14ac:dyDescent="0.25">
      <c r="A1691" s="1">
        <v>1162</v>
      </c>
      <c r="B1691" s="2">
        <v>1163</v>
      </c>
      <c r="C1691" s="2" t="s">
        <v>3185</v>
      </c>
      <c r="D1691" s="2">
        <v>0.19225334340675049</v>
      </c>
      <c r="E1691" s="2">
        <v>0.24781171610056291</v>
      </c>
      <c r="F1691" s="2">
        <v>0.62629757785467133</v>
      </c>
      <c r="G1691" s="2">
        <v>0.1038062283737024</v>
      </c>
      <c r="H1691" s="2">
        <v>0.1211072664359862</v>
      </c>
      <c r="I1691" s="2">
        <v>0.25951557093425598</v>
      </c>
      <c r="J1691" s="2">
        <v>4.1412270956959818E-2</v>
      </c>
      <c r="K1691" s="2">
        <v>32184.399999999921</v>
      </c>
      <c r="L1691" s="2" t="s">
        <v>8712</v>
      </c>
      <c r="M1691" s="3" t="str">
        <f ca="1">IFERROR(__xludf.DUMMYFUNCTION("REGEXREPLACE(F1164,""\D"", """")
"),"#VALUE!")</f>
        <v>#VALUE!</v>
      </c>
    </row>
    <row r="1692" spans="1:13" ht="15.75" customHeight="1" x14ac:dyDescent="0.25">
      <c r="A1692" s="1">
        <v>1163</v>
      </c>
      <c r="B1692" s="2">
        <v>1164</v>
      </c>
      <c r="C1692" s="2" t="s">
        <v>3188</v>
      </c>
      <c r="D1692" s="2">
        <v>0.1792582674830723</v>
      </c>
      <c r="E1692" s="2">
        <v>0.22937169320358719</v>
      </c>
      <c r="F1692" s="2">
        <v>0.5365344467640919</v>
      </c>
      <c r="G1692" s="2">
        <v>9.6033402922755737E-2</v>
      </c>
      <c r="H1692" s="2">
        <v>0.1252609603340292</v>
      </c>
      <c r="I1692" s="2">
        <v>0.24634655532359079</v>
      </c>
      <c r="J1692" s="2">
        <v>3.8399427111759421E-2</v>
      </c>
      <c r="K1692" s="2">
        <v>56156.499999999483</v>
      </c>
      <c r="L1692" s="2" t="s">
        <v>8713</v>
      </c>
      <c r="M1692" s="3" t="str">
        <f ca="1">IFERROR(__xludf.DUMMYFUNCTION("REGEXREPLACE(F1165,""\D"", """")
"),"#VALUE!")</f>
        <v>#VALUE!</v>
      </c>
    </row>
    <row r="1693" spans="1:13" ht="15.75" customHeight="1" x14ac:dyDescent="0.25">
      <c r="A1693" s="1">
        <v>1164</v>
      </c>
      <c r="B1693" s="2">
        <v>1165</v>
      </c>
      <c r="C1693" s="2" t="s">
        <v>3190</v>
      </c>
      <c r="D1693" s="2">
        <v>0.17380748663753079</v>
      </c>
      <c r="E1693" s="2">
        <v>0.21227679107597169</v>
      </c>
      <c r="F1693" s="2">
        <v>0.61732851985559567</v>
      </c>
      <c r="G1693" s="2">
        <v>0.13718411552346571</v>
      </c>
      <c r="H1693" s="2">
        <v>0.13357400722021659</v>
      </c>
      <c r="I1693" s="2">
        <v>0.31046931407942241</v>
      </c>
      <c r="J1693" s="2">
        <v>4.5571330863288913E-2</v>
      </c>
      <c r="K1693" s="2">
        <v>32803.699999999903</v>
      </c>
      <c r="L1693" s="2" t="s">
        <v>8714</v>
      </c>
      <c r="M1693" s="3" t="str">
        <f ca="1">IFERROR(__xludf.DUMMYFUNCTION("REGEXREPLACE(F1166,""\D"", """")
"),"#VALUE!")</f>
        <v>#VALUE!</v>
      </c>
    </row>
    <row r="1694" spans="1:13" ht="15.75" customHeight="1" x14ac:dyDescent="0.25">
      <c r="A1694" s="1">
        <v>1166</v>
      </c>
      <c r="B1694" s="2">
        <v>1167</v>
      </c>
      <c r="C1694" s="2" t="s">
        <v>3196</v>
      </c>
      <c r="D1694" s="2">
        <v>0.18026064727032551</v>
      </c>
      <c r="E1694" s="2">
        <v>0.25869401231211941</v>
      </c>
      <c r="F1694" s="2">
        <v>0.65909090909090906</v>
      </c>
      <c r="G1694" s="2">
        <v>0.10227272727272731</v>
      </c>
      <c r="H1694" s="2">
        <v>0.14772727272727271</v>
      </c>
      <c r="I1694" s="2">
        <v>0.26136363636363641</v>
      </c>
      <c r="J1694" s="2">
        <v>3.9066278474218293E-2</v>
      </c>
      <c r="K1694" s="2">
        <v>9313.9000000000142</v>
      </c>
      <c r="L1694" s="2" t="s">
        <v>8716</v>
      </c>
      <c r="M1694" s="3" t="str">
        <f ca="1">IFERROR(__xludf.DUMMYFUNCTION("REGEXREPLACE(F1168,""\D"", """")
"),"#VALUE!")</f>
        <v>#VALUE!</v>
      </c>
    </row>
    <row r="1695" spans="1:13" ht="15.75" customHeight="1" x14ac:dyDescent="0.25">
      <c r="A1695" s="1">
        <v>1168</v>
      </c>
      <c r="B1695" s="2">
        <v>1169</v>
      </c>
      <c r="C1695" s="2" t="s">
        <v>3202</v>
      </c>
      <c r="D1695" s="2">
        <v>0.1859808123629326</v>
      </c>
      <c r="E1695" s="2">
        <v>0.18916744667875529</v>
      </c>
      <c r="F1695" s="2">
        <v>0.59705159705159705</v>
      </c>
      <c r="G1695" s="2">
        <v>0.1154791154791155</v>
      </c>
      <c r="H1695" s="2">
        <v>0.144963144963145</v>
      </c>
      <c r="I1695" s="2">
        <v>0.29975429975429968</v>
      </c>
      <c r="J1695" s="2">
        <v>4.701601970712041E-2</v>
      </c>
      <c r="K1695" s="2">
        <v>46560.099999999671</v>
      </c>
      <c r="L1695" s="2" t="s">
        <v>8718</v>
      </c>
      <c r="M1695" s="3" t="str">
        <f ca="1">IFERROR(__xludf.DUMMYFUNCTION("REGEXREPLACE(F1170,""\D"", """")
"),"#VALUE!")</f>
        <v>#VALUE!</v>
      </c>
    </row>
    <row r="1696" spans="1:13" ht="15.75" customHeight="1" x14ac:dyDescent="0.25">
      <c r="A1696" s="1">
        <v>1169</v>
      </c>
      <c r="B1696" s="2">
        <v>1170</v>
      </c>
      <c r="C1696" s="2" t="s">
        <v>3205</v>
      </c>
      <c r="D1696" s="2">
        <v>0.1384861678374141</v>
      </c>
      <c r="E1696" s="2">
        <v>0.27111456074455609</v>
      </c>
      <c r="F1696" s="2">
        <v>0.64745762711864407</v>
      </c>
      <c r="G1696" s="2">
        <v>0.10169491525423729</v>
      </c>
      <c r="H1696" s="2">
        <v>0.12542372881355929</v>
      </c>
      <c r="I1696" s="2">
        <v>0.26440677966101689</v>
      </c>
      <c r="J1696" s="2">
        <v>3.0092606527414509E-2</v>
      </c>
      <c r="K1696" s="2">
        <v>31782.799999999908</v>
      </c>
      <c r="L1696" s="2" t="s">
        <v>8719</v>
      </c>
      <c r="M1696" s="3" t="str">
        <f ca="1">IFERROR(__xludf.DUMMYFUNCTION("REGEXREPLACE(F1171,""\D"", """")
"),"#VALUE!")</f>
        <v>#VALUE!</v>
      </c>
    </row>
    <row r="1697" spans="1:13" ht="15.75" customHeight="1" x14ac:dyDescent="0.25">
      <c r="A1697" s="1">
        <v>1171</v>
      </c>
      <c r="B1697" s="2">
        <v>1172</v>
      </c>
      <c r="C1697" s="2" t="s">
        <v>3211</v>
      </c>
      <c r="D1697" s="2">
        <v>0.15335702913778421</v>
      </c>
      <c r="E1697" s="2">
        <v>0.20369859073803201</v>
      </c>
      <c r="F1697" s="2">
        <v>0.59078590785907859</v>
      </c>
      <c r="G1697" s="2">
        <v>0.12195121951219511</v>
      </c>
      <c r="H1697" s="2">
        <v>0.13008130081300809</v>
      </c>
      <c r="I1697" s="2">
        <v>0.29810298102981031</v>
      </c>
      <c r="J1697" s="2">
        <v>3.7616226596153858E-2</v>
      </c>
      <c r="K1697" s="2">
        <v>41300.39999999974</v>
      </c>
      <c r="L1697" s="2" t="s">
        <v>8721</v>
      </c>
      <c r="M1697" s="3" t="str">
        <f ca="1">IFERROR(__xludf.DUMMYFUNCTION("REGEXREPLACE(F1173,""\D"", """")
"),"#VALUE!")</f>
        <v>#VALUE!</v>
      </c>
    </row>
    <row r="1698" spans="1:13" ht="15.75" customHeight="1" x14ac:dyDescent="0.25">
      <c r="A1698" s="1">
        <v>1172</v>
      </c>
      <c r="B1698" s="2">
        <v>1173</v>
      </c>
      <c r="C1698" s="2" t="s">
        <v>3213</v>
      </c>
      <c r="D1698" s="2">
        <v>0.17020960866087151</v>
      </c>
      <c r="E1698" s="2">
        <v>0.1359542605766402</v>
      </c>
      <c r="F1698" s="2">
        <v>0.61919504643962853</v>
      </c>
      <c r="G1698" s="2">
        <v>0.1207430340557276</v>
      </c>
      <c r="H1698" s="2">
        <v>0.16253869969040249</v>
      </c>
      <c r="I1698" s="2">
        <v>0.32817337461300311</v>
      </c>
      <c r="J1698" s="2">
        <v>4.7022645872606211E-2</v>
      </c>
      <c r="K1698" s="2">
        <v>73888.399999999776</v>
      </c>
      <c r="L1698" s="2" t="s">
        <v>8722</v>
      </c>
      <c r="M1698" s="3" t="str">
        <f ca="1">IFERROR(__xludf.DUMMYFUNCTION("REGEXREPLACE(F1174,""\D"", """")
"),"#VALUE!")</f>
        <v>#VALUE!</v>
      </c>
    </row>
    <row r="1699" spans="1:13" ht="15.75" customHeight="1" x14ac:dyDescent="0.25">
      <c r="A1699" s="1">
        <v>1174</v>
      </c>
      <c r="B1699" s="2">
        <v>1175</v>
      </c>
      <c r="C1699" s="2" t="s">
        <v>3219</v>
      </c>
      <c r="D1699" s="2">
        <v>0.17567666132872489</v>
      </c>
      <c r="E1699" s="2">
        <v>0.2235535530927816</v>
      </c>
      <c r="F1699" s="2">
        <v>0.55144032921810704</v>
      </c>
      <c r="G1699" s="2">
        <v>0.13374485596707819</v>
      </c>
      <c r="H1699" s="2">
        <v>0.13786008230452679</v>
      </c>
      <c r="I1699" s="2">
        <v>0.29423868312757201</v>
      </c>
      <c r="J1699" s="2">
        <v>4.6861294197730871E-2</v>
      </c>
      <c r="K1699" s="2">
        <v>57576.099999999467</v>
      </c>
      <c r="L1699" s="2" t="s">
        <v>8724</v>
      </c>
      <c r="M1699" s="3" t="str">
        <f ca="1">IFERROR(__xludf.DUMMYFUNCTION("REGEXREPLACE(F1176,""\D"", """")
"),"#VALUE!")</f>
        <v>#VALUE!</v>
      </c>
    </row>
    <row r="1700" spans="1:13" ht="15.75" customHeight="1" x14ac:dyDescent="0.25">
      <c r="A1700" s="1">
        <v>1175</v>
      </c>
      <c r="B1700" s="2">
        <v>1176</v>
      </c>
      <c r="C1700" s="2" t="s">
        <v>3221</v>
      </c>
      <c r="D1700" s="2">
        <v>0.16014816650086869</v>
      </c>
      <c r="E1700" s="2">
        <v>0.1243726861822374</v>
      </c>
      <c r="F1700" s="2">
        <v>0.56000000000000005</v>
      </c>
      <c r="G1700" s="2">
        <v>0.18</v>
      </c>
      <c r="H1700" s="2">
        <v>0.15333333333333329</v>
      </c>
      <c r="I1700" s="2">
        <v>0.35333333333333328</v>
      </c>
      <c r="J1700" s="2">
        <v>5.0897670398245831E-2</v>
      </c>
      <c r="K1700" s="2">
        <v>17377.70000000003</v>
      </c>
      <c r="L1700" s="2" t="s">
        <v>8725</v>
      </c>
      <c r="M1700" s="3" t="str">
        <f ca="1">IFERROR(__xludf.DUMMYFUNCTION("REGEXREPLACE(F1177,""\D"", """")
"),"#VALUE!")</f>
        <v>#VALUE!</v>
      </c>
    </row>
    <row r="1701" spans="1:13" ht="15.75" customHeight="1" x14ac:dyDescent="0.25">
      <c r="A1701" s="1">
        <v>1176</v>
      </c>
      <c r="B1701" s="2">
        <v>1177</v>
      </c>
      <c r="C1701" s="2" t="s">
        <v>3223</v>
      </c>
      <c r="D1701" s="2">
        <v>0.16835641631103751</v>
      </c>
      <c r="E1701" s="2">
        <v>0.56485646513575116</v>
      </c>
      <c r="F1701" s="2">
        <v>0.51315789473684215</v>
      </c>
      <c r="G1701" s="2">
        <v>7.0175438596491224E-2</v>
      </c>
      <c r="H1701" s="2">
        <v>6.1403508771929821E-2</v>
      </c>
      <c r="I1701" s="2">
        <v>0.1710526315789474</v>
      </c>
      <c r="J1701" s="2">
        <v>1.9901390071652859E-2</v>
      </c>
      <c r="K1701" s="2">
        <v>24705.999999999989</v>
      </c>
      <c r="L1701" s="2" t="s">
        <v>8726</v>
      </c>
      <c r="M1701" s="3" t="str">
        <f ca="1">IFERROR(__xludf.DUMMYFUNCTION("REGEXREPLACE(F1178,""\D"", """")
"),"#VALUE!")</f>
        <v>#VALUE!</v>
      </c>
    </row>
    <row r="1702" spans="1:13" ht="15.75" customHeight="1" x14ac:dyDescent="0.25">
      <c r="A1702" s="1">
        <v>1179</v>
      </c>
      <c r="B1702" s="2">
        <v>1180</v>
      </c>
      <c r="C1702" s="2" t="s">
        <v>3231</v>
      </c>
      <c r="D1702" s="2">
        <v>0.19889812525760001</v>
      </c>
      <c r="E1702" s="2">
        <v>0.18111686879813871</v>
      </c>
      <c r="F1702" s="2">
        <v>0.58158995815899583</v>
      </c>
      <c r="G1702" s="2">
        <v>0.1297071129707113</v>
      </c>
      <c r="H1702" s="2">
        <v>0.16108786610878659</v>
      </c>
      <c r="I1702" s="2">
        <v>0.31589958158995818</v>
      </c>
      <c r="J1702" s="2">
        <v>5.6506116942973618E-2</v>
      </c>
      <c r="K1702" s="2">
        <v>55011.399999999492</v>
      </c>
      <c r="L1702" s="2" t="s">
        <v>8729</v>
      </c>
      <c r="M1702" s="3" t="str">
        <f ca="1">IFERROR(__xludf.DUMMYFUNCTION("REGEXREPLACE(F1181,""\D"", """")
"),"#VALUE!")</f>
        <v>#VALUE!</v>
      </c>
    </row>
    <row r="1703" spans="1:13" ht="15.75" customHeight="1" x14ac:dyDescent="0.25">
      <c r="A1703" s="1">
        <v>1181</v>
      </c>
      <c r="B1703" s="2">
        <v>1182</v>
      </c>
      <c r="C1703" s="2" t="s">
        <v>3237</v>
      </c>
      <c r="D1703" s="2">
        <v>0.12929461156045871</v>
      </c>
      <c r="E1703" s="2">
        <v>0.16769635343860881</v>
      </c>
      <c r="F1703" s="2">
        <v>0.54736842105263162</v>
      </c>
      <c r="G1703" s="2">
        <v>0.15338345864661651</v>
      </c>
      <c r="H1703" s="2">
        <v>0.15939849624060151</v>
      </c>
      <c r="I1703" s="2">
        <v>0.33082706766917291</v>
      </c>
      <c r="J1703" s="2">
        <v>4.0013266489218553E-2</v>
      </c>
      <c r="K1703" s="2">
        <v>77680.899999999689</v>
      </c>
      <c r="L1703" s="2" t="s">
        <v>8731</v>
      </c>
      <c r="M1703" s="3" t="str">
        <f ca="1">IFERROR(__xludf.DUMMYFUNCTION("REGEXREPLACE(F1183,""\D"", """")
"),"#VALUE!")</f>
        <v>#VALUE!</v>
      </c>
    </row>
    <row r="1704" spans="1:13" ht="15.75" customHeight="1" x14ac:dyDescent="0.25">
      <c r="A1704" s="1">
        <v>1182</v>
      </c>
      <c r="B1704" s="2">
        <v>1183</v>
      </c>
      <c r="C1704" s="2" t="s">
        <v>3240</v>
      </c>
      <c r="D1704" s="2">
        <v>0.18817883347042599</v>
      </c>
      <c r="E1704" s="2">
        <v>0.19594383362668899</v>
      </c>
      <c r="F1704" s="2">
        <v>0.63157894736842102</v>
      </c>
      <c r="G1704" s="2">
        <v>0.10931174089068831</v>
      </c>
      <c r="H1704" s="2">
        <v>0.12550607287449389</v>
      </c>
      <c r="I1704" s="2">
        <v>0.27125506072874489</v>
      </c>
      <c r="J1704" s="2">
        <v>4.2156578201882629E-2</v>
      </c>
      <c r="K1704" s="2">
        <v>27242.899999999991</v>
      </c>
      <c r="L1704" s="2" t="s">
        <v>8732</v>
      </c>
      <c r="M1704" s="3" t="str">
        <f ca="1">IFERROR(__xludf.DUMMYFUNCTION("REGEXREPLACE(F1184,""\D"", """")
"),"#VALUE!")</f>
        <v>#VALUE!</v>
      </c>
    </row>
    <row r="1705" spans="1:13" ht="15.75" customHeight="1" x14ac:dyDescent="0.25">
      <c r="A1705" s="1">
        <v>1183</v>
      </c>
      <c r="B1705" s="2">
        <v>1184</v>
      </c>
      <c r="C1705" s="2" t="s">
        <v>3243</v>
      </c>
      <c r="D1705" s="2">
        <v>0.19894313621269749</v>
      </c>
      <c r="E1705" s="2">
        <v>0.2790952323970351</v>
      </c>
      <c r="F1705" s="2">
        <v>0.60962566844919786</v>
      </c>
      <c r="G1705" s="2">
        <v>9.6256684491978606E-2</v>
      </c>
      <c r="H1705" s="2">
        <v>0.13368983957219249</v>
      </c>
      <c r="I1705" s="2">
        <v>0.26470588235294118</v>
      </c>
      <c r="J1705" s="2">
        <v>4.383793102280114E-2</v>
      </c>
      <c r="K1705" s="2">
        <v>41576.799999999748</v>
      </c>
      <c r="L1705" s="2" t="s">
        <v>8733</v>
      </c>
      <c r="M1705" s="3" t="str">
        <f ca="1">IFERROR(__xludf.DUMMYFUNCTION("REGEXREPLACE(F1185,""\D"", """")
"),"#VALUE!")</f>
        <v>#VALUE!</v>
      </c>
    </row>
    <row r="1706" spans="1:13" ht="15.75" customHeight="1" x14ac:dyDescent="0.25">
      <c r="A1706" s="1">
        <v>1186</v>
      </c>
      <c r="B1706" s="2">
        <v>1187</v>
      </c>
      <c r="C1706" s="2" t="s">
        <v>3252</v>
      </c>
      <c r="D1706" s="2">
        <v>0.1463205991709183</v>
      </c>
      <c r="E1706" s="2">
        <v>0.22931665240158891</v>
      </c>
      <c r="F1706" s="2">
        <v>0.55763239875389403</v>
      </c>
      <c r="G1706" s="2">
        <v>8.4112149532710276E-2</v>
      </c>
      <c r="H1706" s="2">
        <v>0.17133956386292831</v>
      </c>
      <c r="I1706" s="2">
        <v>0.28660436137071649</v>
      </c>
      <c r="J1706" s="2">
        <v>3.4142046885640917E-2</v>
      </c>
      <c r="K1706" s="2">
        <v>37395.899999999827</v>
      </c>
      <c r="L1706" s="2" t="s">
        <v>8736</v>
      </c>
      <c r="M1706" s="3" t="str">
        <f ca="1">IFERROR(__xludf.DUMMYFUNCTION("REGEXREPLACE(F1188,""\D"", """")
"),"#VALUE!")</f>
        <v>#VALUE!</v>
      </c>
    </row>
    <row r="1707" spans="1:13" ht="15.75" customHeight="1" x14ac:dyDescent="0.25">
      <c r="A1707" s="1">
        <v>1187</v>
      </c>
      <c r="B1707" s="2">
        <v>1188</v>
      </c>
      <c r="C1707" s="2" t="s">
        <v>3255</v>
      </c>
      <c r="D1707" s="2">
        <v>0.1740975506393069</v>
      </c>
      <c r="E1707" s="2">
        <v>0.22305716390473951</v>
      </c>
      <c r="F1707" s="2">
        <v>0.57440890125173849</v>
      </c>
      <c r="G1707" s="2">
        <v>9.8748261474269822E-2</v>
      </c>
      <c r="H1707" s="2">
        <v>0.12517385257301811</v>
      </c>
      <c r="I1707" s="2">
        <v>0.26286509040333789</v>
      </c>
      <c r="J1707" s="2">
        <v>3.8123140275045368E-2</v>
      </c>
      <c r="K1707" s="2">
        <v>81834.39999999979</v>
      </c>
      <c r="L1707" s="2" t="s">
        <v>8737</v>
      </c>
      <c r="M1707" s="3" t="str">
        <f ca="1">IFERROR(__xludf.DUMMYFUNCTION("REGEXREPLACE(F1189,""\D"", """")
"),"#VALUE!")</f>
        <v>#VALUE!</v>
      </c>
    </row>
    <row r="1708" spans="1:13" ht="15.75" customHeight="1" x14ac:dyDescent="0.25">
      <c r="A1708" s="1">
        <v>1188</v>
      </c>
      <c r="B1708" s="2">
        <v>1189</v>
      </c>
      <c r="C1708" s="2" t="s">
        <v>3258</v>
      </c>
      <c r="D1708" s="2">
        <v>0.17016372092663051</v>
      </c>
      <c r="E1708" s="2">
        <v>0.21955955752888179</v>
      </c>
      <c r="F1708" s="2">
        <v>0.62149532710280375</v>
      </c>
      <c r="G1708" s="2">
        <v>0.1168224299065421</v>
      </c>
      <c r="H1708" s="2">
        <v>0.1214953271028037</v>
      </c>
      <c r="I1708" s="2">
        <v>0.27102803738317749</v>
      </c>
      <c r="J1708" s="2">
        <v>3.8537136027802413E-2</v>
      </c>
      <c r="K1708" s="2">
        <v>24301.8</v>
      </c>
      <c r="L1708" s="2" t="s">
        <v>8738</v>
      </c>
      <c r="M1708" s="3" t="str">
        <f ca="1">IFERROR(__xludf.DUMMYFUNCTION("REGEXREPLACE(F1190,""\D"", """")
"),"#VALUE!")</f>
        <v>#VALUE!</v>
      </c>
    </row>
    <row r="1709" spans="1:13" ht="15.75" customHeight="1" x14ac:dyDescent="0.25">
      <c r="A1709" s="1">
        <v>1193</v>
      </c>
      <c r="B1709" s="2">
        <v>1194</v>
      </c>
      <c r="C1709" s="2" t="s">
        <v>3274</v>
      </c>
      <c r="D1709" s="2">
        <v>0.14883089138807901</v>
      </c>
      <c r="E1709" s="2">
        <v>0.1080314435926053</v>
      </c>
      <c r="F1709" s="2">
        <v>0.67708333333333337</v>
      </c>
      <c r="G1709" s="2">
        <v>0.1145833333333333</v>
      </c>
      <c r="H1709" s="2">
        <v>0.21875</v>
      </c>
      <c r="I1709" s="2">
        <v>0.34375</v>
      </c>
      <c r="J1709" s="2">
        <v>4.305211571851171E-2</v>
      </c>
      <c r="K1709" s="2">
        <v>10846.60000000002</v>
      </c>
      <c r="L1709" s="2" t="s">
        <v>8743</v>
      </c>
      <c r="M1709" s="3" t="str">
        <f ca="1">IFERROR(__xludf.DUMMYFUNCTION("REGEXREPLACE(F1195,""\D"", """")
"),"#VALUE!")</f>
        <v>#VALUE!</v>
      </c>
    </row>
    <row r="1710" spans="1:13" ht="15.75" customHeight="1" x14ac:dyDescent="0.25">
      <c r="A1710" s="1">
        <v>1194</v>
      </c>
      <c r="B1710" s="2">
        <v>1195</v>
      </c>
      <c r="C1710" s="2" t="s">
        <v>3277</v>
      </c>
      <c r="D1710" s="2">
        <v>0.1209608587971089</v>
      </c>
      <c r="E1710" s="2">
        <v>0.1728750290768476</v>
      </c>
      <c r="F1710" s="2">
        <v>0.65022421524663676</v>
      </c>
      <c r="G1710" s="2">
        <v>0.13901345291479819</v>
      </c>
      <c r="H1710" s="2">
        <v>0.15695067264573989</v>
      </c>
      <c r="I1710" s="2">
        <v>0.3273542600896861</v>
      </c>
      <c r="J1710" s="2">
        <v>3.4495631058606452E-2</v>
      </c>
      <c r="K1710" s="2">
        <v>25062.399999999969</v>
      </c>
      <c r="L1710" s="2" t="s">
        <v>8744</v>
      </c>
      <c r="M1710" s="3" t="str">
        <f ca="1">IFERROR(__xludf.DUMMYFUNCTION("REGEXREPLACE(F1196,""\D"", """")
"),"#VALUE!")</f>
        <v>#VALUE!</v>
      </c>
    </row>
    <row r="1711" spans="1:13" ht="15.75" customHeight="1" x14ac:dyDescent="0.25">
      <c r="A1711" s="1">
        <v>1196</v>
      </c>
      <c r="B1711" s="2">
        <v>1197</v>
      </c>
      <c r="C1711" s="2" t="s">
        <v>3283</v>
      </c>
      <c r="D1711" s="2">
        <v>0.1156273906907509</v>
      </c>
      <c r="E1711" s="2">
        <v>0.12033177295035451</v>
      </c>
      <c r="F1711" s="2">
        <v>0.64137931034482754</v>
      </c>
      <c r="G1711" s="2">
        <v>0.1310344827586207</v>
      </c>
      <c r="H1711" s="2">
        <v>0.15172413793103451</v>
      </c>
      <c r="I1711" s="2">
        <v>0.33793103448275857</v>
      </c>
      <c r="J1711" s="2">
        <v>3.072231013942479E-2</v>
      </c>
      <c r="K1711" s="2">
        <v>16160.800000000019</v>
      </c>
      <c r="L1711" s="2" t="s">
        <v>8746</v>
      </c>
      <c r="M1711" s="3" t="str">
        <f ca="1">IFERROR(__xludf.DUMMYFUNCTION("REGEXREPLACE(F1198,""\D"", """")
"),"#VALUE!")</f>
        <v>#VALUE!</v>
      </c>
    </row>
    <row r="1712" spans="1:13" ht="15.75" customHeight="1" x14ac:dyDescent="0.25">
      <c r="A1712" s="1">
        <v>1198</v>
      </c>
      <c r="B1712" s="2">
        <v>1199</v>
      </c>
      <c r="C1712" s="2" t="s">
        <v>3289</v>
      </c>
      <c r="D1712" s="2">
        <v>0.15037779344539001</v>
      </c>
      <c r="E1712" s="2">
        <v>0.20184861106828719</v>
      </c>
      <c r="F1712" s="2">
        <v>0.6095890410958904</v>
      </c>
      <c r="G1712" s="2">
        <v>6.8493150684931503E-2</v>
      </c>
      <c r="H1712" s="2">
        <v>0.17808219178082191</v>
      </c>
      <c r="I1712" s="2">
        <v>0.28767123287671231</v>
      </c>
      <c r="J1712" s="2">
        <v>3.1120796702058341E-2</v>
      </c>
      <c r="K1712" s="2">
        <v>16916.000000000018</v>
      </c>
      <c r="L1712" s="2" t="s">
        <v>8748</v>
      </c>
      <c r="M1712" s="3" t="str">
        <f ca="1">IFERROR(__xludf.DUMMYFUNCTION("REGEXREPLACE(F1200,""\D"", """")
"),"#VALUE!")</f>
        <v>#VALUE!</v>
      </c>
    </row>
    <row r="1713" spans="1:13" ht="15.75" customHeight="1" x14ac:dyDescent="0.25">
      <c r="A1713" s="1">
        <v>1199</v>
      </c>
      <c r="B1713" s="2">
        <v>1200</v>
      </c>
      <c r="C1713" s="2" t="s">
        <v>3292</v>
      </c>
      <c r="D1713" s="2">
        <v>0.1365584716267752</v>
      </c>
      <c r="E1713" s="2">
        <v>0.27331254604040017</v>
      </c>
      <c r="F1713" s="2">
        <v>0.55497382198952883</v>
      </c>
      <c r="G1713" s="2">
        <v>9.947643979057591E-2</v>
      </c>
      <c r="H1713" s="2">
        <v>0.1256544502617801</v>
      </c>
      <c r="I1713" s="2">
        <v>0.26178010471204188</v>
      </c>
      <c r="J1713" s="2">
        <v>2.869914432755016E-2</v>
      </c>
      <c r="K1713" s="2">
        <v>21232.10000000002</v>
      </c>
      <c r="L1713" s="2" t="s">
        <v>8749</v>
      </c>
      <c r="M1713" s="3" t="str">
        <f ca="1">IFERROR(__xludf.DUMMYFUNCTION("REGEXREPLACE(F1201,""\D"", """")
"),"#VALUE!")</f>
        <v>#VALUE!</v>
      </c>
    </row>
    <row r="1714" spans="1:13" ht="15.75" customHeight="1" x14ac:dyDescent="0.25">
      <c r="A1714" s="1">
        <v>1200</v>
      </c>
      <c r="B1714" s="2">
        <v>1201</v>
      </c>
      <c r="C1714" s="2" t="s">
        <v>3294</v>
      </c>
      <c r="D1714" s="2">
        <v>0.23564664281385969</v>
      </c>
      <c r="E1714" s="2">
        <v>0.14037323262450629</v>
      </c>
      <c r="F1714" s="2">
        <v>0.6094420600858369</v>
      </c>
      <c r="G1714" s="2">
        <v>0.13733905579399139</v>
      </c>
      <c r="H1714" s="2">
        <v>0.15021459227467809</v>
      </c>
      <c r="I1714" s="2">
        <v>0.31759656652360507</v>
      </c>
      <c r="J1714" s="2">
        <v>6.5360157421138321E-2</v>
      </c>
      <c r="K1714" s="2">
        <v>27307.30000000001</v>
      </c>
      <c r="L1714" s="2" t="s">
        <v>8750</v>
      </c>
      <c r="M1714" s="3" t="str">
        <f ca="1">IFERROR(__xludf.DUMMYFUNCTION("REGEXREPLACE(F1202,""\D"", """")
"),"#VALUE!")</f>
        <v>#VALUE!</v>
      </c>
    </row>
    <row r="1715" spans="1:13" ht="15.75" customHeight="1" x14ac:dyDescent="0.25">
      <c r="A1715" s="1">
        <v>1201</v>
      </c>
      <c r="B1715" s="2">
        <v>1202</v>
      </c>
      <c r="C1715" s="2" t="s">
        <v>3296</v>
      </c>
      <c r="D1715" s="2">
        <v>0.20086486643061061</v>
      </c>
      <c r="E1715" s="2">
        <v>0.2143526653671193</v>
      </c>
      <c r="F1715" s="2">
        <v>0.58657243816254412</v>
      </c>
      <c r="G1715" s="2">
        <v>0.1166077738515901</v>
      </c>
      <c r="H1715" s="2">
        <v>0.1448763250883392</v>
      </c>
      <c r="I1715" s="2">
        <v>0.28621908127208479</v>
      </c>
      <c r="J1715" s="2">
        <v>5.0490624000593808E-2</v>
      </c>
      <c r="K1715" s="2">
        <v>32714.999999999909</v>
      </c>
      <c r="L1715" s="2" t="s">
        <v>8751</v>
      </c>
      <c r="M1715" s="3" t="str">
        <f ca="1">IFERROR(__xludf.DUMMYFUNCTION("REGEXREPLACE(F1203,""\D"", """")
"),"#VALUE!")</f>
        <v>#VALUE!</v>
      </c>
    </row>
    <row r="1716" spans="1:13" ht="15.75" customHeight="1" x14ac:dyDescent="0.25">
      <c r="A1716" s="1">
        <v>1202</v>
      </c>
      <c r="B1716" s="2">
        <v>1203</v>
      </c>
      <c r="C1716" s="2" t="s">
        <v>3299</v>
      </c>
      <c r="D1716" s="2">
        <v>0.15771905456033369</v>
      </c>
      <c r="E1716" s="2">
        <v>0.14614992516123021</v>
      </c>
      <c r="F1716" s="2">
        <v>0.57547169811320753</v>
      </c>
      <c r="G1716" s="2">
        <v>0.1132075471698113</v>
      </c>
      <c r="H1716" s="2">
        <v>0.17924528301886791</v>
      </c>
      <c r="I1716" s="2">
        <v>0.330188679245283</v>
      </c>
      <c r="J1716" s="2">
        <v>4.1259528173085702E-2</v>
      </c>
      <c r="K1716" s="2">
        <v>12204.50000000002</v>
      </c>
      <c r="L1716" s="2" t="s">
        <v>8752</v>
      </c>
      <c r="M1716" s="3" t="str">
        <f ca="1">IFERROR(__xludf.DUMMYFUNCTION("REGEXREPLACE(F1204,""\D"", """")
"),"#VALUE!")</f>
        <v>#VALUE!</v>
      </c>
    </row>
    <row r="1717" spans="1:13" ht="15.75" customHeight="1" x14ac:dyDescent="0.25">
      <c r="A1717" s="1">
        <v>1203</v>
      </c>
      <c r="B1717" s="2">
        <v>1204</v>
      </c>
      <c r="C1717" s="2" t="s">
        <v>3301</v>
      </c>
      <c r="D1717" s="2">
        <v>0.19980890203509019</v>
      </c>
      <c r="E1717" s="2">
        <v>0.23745523854384429</v>
      </c>
      <c r="F1717" s="2">
        <v>0.5714285714285714</v>
      </c>
      <c r="G1717" s="2">
        <v>9.7402597402597407E-2</v>
      </c>
      <c r="H1717" s="2">
        <v>0.14935064935064929</v>
      </c>
      <c r="I1717" s="2">
        <v>0.27272727272727271</v>
      </c>
      <c r="J1717" s="2">
        <v>4.4962338141628727E-2</v>
      </c>
      <c r="K1717" s="2">
        <v>17245.900000000009</v>
      </c>
      <c r="L1717" s="2" t="s">
        <v>8753</v>
      </c>
      <c r="M1717" s="3" t="str">
        <f ca="1">IFERROR(__xludf.DUMMYFUNCTION("REGEXREPLACE(F1205,""\D"", """")
"),"#VALUE!")</f>
        <v>#VALUE!</v>
      </c>
    </row>
    <row r="1718" spans="1:13" ht="15.75" customHeight="1" x14ac:dyDescent="0.25">
      <c r="A1718" s="1">
        <v>1205</v>
      </c>
      <c r="B1718" s="2">
        <v>1206</v>
      </c>
      <c r="C1718" s="2" t="s">
        <v>3307</v>
      </c>
      <c r="D1718" s="2">
        <v>0.16224610696689659</v>
      </c>
      <c r="E1718" s="2">
        <v>0.15414580502556199</v>
      </c>
      <c r="F1718" s="2">
        <v>0.60964912280701755</v>
      </c>
      <c r="G1718" s="2">
        <v>0.1096491228070175</v>
      </c>
      <c r="H1718" s="2">
        <v>0.15789473684210531</v>
      </c>
      <c r="I1718" s="2">
        <v>0.28947368421052633</v>
      </c>
      <c r="J1718" s="2">
        <v>4.09503225267299E-2</v>
      </c>
      <c r="K1718" s="2">
        <v>25938.899999999991</v>
      </c>
      <c r="L1718" s="2" t="s">
        <v>8755</v>
      </c>
      <c r="M1718" s="3" t="str">
        <f ca="1">IFERROR(__xludf.DUMMYFUNCTION("REGEXREPLACE(F1207,""\D"", """")
"),"#VALUE!")</f>
        <v>#VALUE!</v>
      </c>
    </row>
    <row r="1719" spans="1:13" ht="15.75" customHeight="1" x14ac:dyDescent="0.25">
      <c r="A1719" s="1">
        <v>1206</v>
      </c>
      <c r="B1719" s="2">
        <v>1207</v>
      </c>
      <c r="C1719" s="2" t="s">
        <v>3309</v>
      </c>
      <c r="D1719" s="2">
        <v>0.21412621794132591</v>
      </c>
      <c r="E1719" s="2">
        <v>0.16561924685870899</v>
      </c>
      <c r="F1719" s="2">
        <v>0.57620817843866168</v>
      </c>
      <c r="G1719" s="2">
        <v>9.6654275092936809E-2</v>
      </c>
      <c r="H1719" s="2">
        <v>0.1598513011152416</v>
      </c>
      <c r="I1719" s="2">
        <v>0.29368029739776952</v>
      </c>
      <c r="J1719" s="2">
        <v>5.13016913916804E-2</v>
      </c>
      <c r="K1719" s="2">
        <v>29934.599999999951</v>
      </c>
      <c r="L1719" s="2" t="s">
        <v>8756</v>
      </c>
      <c r="M1719" s="3" t="str">
        <f ca="1">IFERROR(__xludf.DUMMYFUNCTION("REGEXREPLACE(F1208,""\D"", """")
"),"#VALUE!")</f>
        <v>#VALUE!</v>
      </c>
    </row>
    <row r="1720" spans="1:13" ht="15.75" customHeight="1" x14ac:dyDescent="0.25">
      <c r="A1720" s="1">
        <v>1207</v>
      </c>
      <c r="B1720" s="2">
        <v>1208</v>
      </c>
      <c r="C1720" s="2" t="s">
        <v>3311</v>
      </c>
      <c r="D1720" s="2">
        <v>0.18415117371258641</v>
      </c>
      <c r="E1720" s="2">
        <v>0.18077204167068009</v>
      </c>
      <c r="F1720" s="2">
        <v>0.56573705179282874</v>
      </c>
      <c r="G1720" s="2">
        <v>0.11155378486055779</v>
      </c>
      <c r="H1720" s="2">
        <v>0.151394422310757</v>
      </c>
      <c r="I1720" s="2">
        <v>0.28286852589641442</v>
      </c>
      <c r="J1720" s="2">
        <v>4.6069379276514062E-2</v>
      </c>
      <c r="K1720" s="2">
        <v>28503.899999999991</v>
      </c>
      <c r="L1720" s="2" t="s">
        <v>8757</v>
      </c>
      <c r="M1720" s="3" t="str">
        <f ca="1">IFERROR(__xludf.DUMMYFUNCTION("REGEXREPLACE(F1209,""\D"", """")
"),"#VALUE!")</f>
        <v>#VALUE!</v>
      </c>
    </row>
    <row r="1721" spans="1:13" ht="15.75" customHeight="1" x14ac:dyDescent="0.25">
      <c r="A1721" s="1">
        <v>1208</v>
      </c>
      <c r="B1721" s="2">
        <v>1209</v>
      </c>
      <c r="C1721" s="2" t="s">
        <v>3313</v>
      </c>
      <c r="D1721" s="2">
        <v>0.18815985666716761</v>
      </c>
      <c r="E1721" s="2">
        <v>0.1508578429649019</v>
      </c>
      <c r="F1721" s="2">
        <v>0.56122448979591832</v>
      </c>
      <c r="G1721" s="2">
        <v>0.16326530612244899</v>
      </c>
      <c r="H1721" s="2">
        <v>0.1326530612244898</v>
      </c>
      <c r="I1721" s="2">
        <v>0.31632653061224492</v>
      </c>
      <c r="J1721" s="2">
        <v>5.0856893447942128E-2</v>
      </c>
      <c r="K1721" s="2">
        <v>11747.50000000002</v>
      </c>
      <c r="L1721" s="2" t="s">
        <v>8758</v>
      </c>
      <c r="M1721" s="3" t="str">
        <f ca="1">IFERROR(__xludf.DUMMYFUNCTION("REGEXREPLACE(F1210,""\D"", """")
"),"#VALUE!")</f>
        <v>#VALUE!</v>
      </c>
    </row>
    <row r="1722" spans="1:13" ht="15.75" customHeight="1" x14ac:dyDescent="0.25">
      <c r="A1722" s="1">
        <v>1209</v>
      </c>
      <c r="B1722" s="2">
        <v>1210</v>
      </c>
      <c r="C1722" s="2" t="s">
        <v>3315</v>
      </c>
      <c r="D1722" s="2">
        <v>0.1092972720902556</v>
      </c>
      <c r="E1722" s="2">
        <v>7.9372248793341954E-2</v>
      </c>
      <c r="F1722" s="2">
        <v>0.6</v>
      </c>
      <c r="G1722" s="2">
        <v>0.14285714285714279</v>
      </c>
      <c r="H1722" s="2">
        <v>0.2142857142857143</v>
      </c>
      <c r="I1722" s="2">
        <v>0.38571428571428568</v>
      </c>
      <c r="J1722" s="2">
        <v>3.463007539198016E-2</v>
      </c>
      <c r="K1722" s="2">
        <v>8453.200000000008</v>
      </c>
      <c r="L1722" s="2" t="s">
        <v>8759</v>
      </c>
      <c r="M1722" s="3" t="str">
        <f ca="1">IFERROR(__xludf.DUMMYFUNCTION("REGEXREPLACE(F1211,""\D"", """")
"),"#VALUE!")</f>
        <v>#VALUE!</v>
      </c>
    </row>
    <row r="1723" spans="1:13" ht="15.75" customHeight="1" x14ac:dyDescent="0.25">
      <c r="A1723" s="1">
        <v>1211</v>
      </c>
      <c r="B1723" s="2">
        <v>1212</v>
      </c>
      <c r="C1723" s="2" t="s">
        <v>3321</v>
      </c>
      <c r="D1723" s="2">
        <v>0.169483802604215</v>
      </c>
      <c r="E1723" s="2">
        <v>0.193110627413069</v>
      </c>
      <c r="F1723" s="2">
        <v>0.61304347826086958</v>
      </c>
      <c r="G1723" s="2">
        <v>0.1391304347826087</v>
      </c>
      <c r="H1723" s="2">
        <v>0.11304347826086961</v>
      </c>
      <c r="I1723" s="2">
        <v>0.28695652173913039</v>
      </c>
      <c r="J1723" s="2">
        <v>4.0693892850070169E-2</v>
      </c>
      <c r="K1723" s="2">
        <v>26197.500000000011</v>
      </c>
      <c r="L1723" s="2" t="s">
        <v>8761</v>
      </c>
      <c r="M1723" s="3" t="str">
        <f ca="1">IFERROR(__xludf.DUMMYFUNCTION("REGEXREPLACE(F1213,""\D"", """")
"),"#VALUE!")</f>
        <v>#VALUE!</v>
      </c>
    </row>
    <row r="1724" spans="1:13" ht="15.75" customHeight="1" x14ac:dyDescent="0.25">
      <c r="A1724" s="1">
        <v>1212</v>
      </c>
      <c r="B1724" s="2">
        <v>1213</v>
      </c>
      <c r="C1724" s="2" t="s">
        <v>3324</v>
      </c>
      <c r="D1724" s="2">
        <v>0.17328092363660499</v>
      </c>
      <c r="E1724" s="2">
        <v>0.19031000302227019</v>
      </c>
      <c r="F1724" s="2">
        <v>0.5488372093023256</v>
      </c>
      <c r="G1724" s="2">
        <v>0.12093023255813951</v>
      </c>
      <c r="H1724" s="2">
        <v>0.12558139534883719</v>
      </c>
      <c r="I1724" s="2">
        <v>0.28837209302325578</v>
      </c>
      <c r="J1724" s="2">
        <v>4.0703084469283113E-2</v>
      </c>
      <c r="K1724" s="2">
        <v>24374.09999999998</v>
      </c>
      <c r="L1724" s="2" t="s">
        <v>8762</v>
      </c>
      <c r="M1724" s="3" t="str">
        <f ca="1">IFERROR(__xludf.DUMMYFUNCTION("REGEXREPLACE(F1214,""\D"", """")
"),"#VALUE!")</f>
        <v>#VALUE!</v>
      </c>
    </row>
    <row r="1725" spans="1:13" ht="15.75" customHeight="1" x14ac:dyDescent="0.25">
      <c r="A1725" s="1">
        <v>1216</v>
      </c>
      <c r="B1725" s="2">
        <v>1217</v>
      </c>
      <c r="C1725" s="2" t="s">
        <v>3336</v>
      </c>
      <c r="D1725" s="2">
        <v>0.213865417708097</v>
      </c>
      <c r="E1725" s="2">
        <v>0.2213716202835305</v>
      </c>
      <c r="F1725" s="2">
        <v>0.58422939068100355</v>
      </c>
      <c r="G1725" s="2">
        <v>0.12186379928315411</v>
      </c>
      <c r="H1725" s="2">
        <v>0.1397849462365591</v>
      </c>
      <c r="I1725" s="2">
        <v>0.29390681003584229</v>
      </c>
      <c r="J1725" s="2">
        <v>5.3973834950103473E-2</v>
      </c>
      <c r="K1725" s="2">
        <v>31822.199999999932</v>
      </c>
      <c r="L1725" s="2" t="s">
        <v>8766</v>
      </c>
      <c r="M1725" s="3" t="str">
        <f ca="1">IFERROR(__xludf.DUMMYFUNCTION("REGEXREPLACE(F1218,""\D"", """")
"),"#VALUE!")</f>
        <v>#VALUE!</v>
      </c>
    </row>
    <row r="1726" spans="1:13" ht="15.75" customHeight="1" x14ac:dyDescent="0.25">
      <c r="A1726" s="1">
        <v>1217</v>
      </c>
      <c r="B1726" s="2">
        <v>1218</v>
      </c>
      <c r="C1726" s="2" t="s">
        <v>3339</v>
      </c>
      <c r="D1726" s="2">
        <v>0.19735663108569079</v>
      </c>
      <c r="E1726" s="2">
        <v>0.25050766948450409</v>
      </c>
      <c r="F1726" s="2">
        <v>0.56832298136645965</v>
      </c>
      <c r="G1726" s="2">
        <v>8.3850931677018639E-2</v>
      </c>
      <c r="H1726" s="2">
        <v>0.11180124223602481</v>
      </c>
      <c r="I1726" s="2">
        <v>0.2391304347826087</v>
      </c>
      <c r="J1726" s="2">
        <v>3.6647488935841223E-2</v>
      </c>
      <c r="K1726" s="2">
        <v>34704.099999999831</v>
      </c>
      <c r="L1726" s="2" t="s">
        <v>8767</v>
      </c>
      <c r="M1726" s="3" t="str">
        <f ca="1">IFERROR(__xludf.DUMMYFUNCTION("REGEXREPLACE(F1219,""\D"", """")
"),"#VALUE!")</f>
        <v>#VALUE!</v>
      </c>
    </row>
    <row r="1727" spans="1:13" ht="15.75" customHeight="1" x14ac:dyDescent="0.25">
      <c r="A1727" s="1">
        <v>1218</v>
      </c>
      <c r="B1727" s="2">
        <v>1219</v>
      </c>
      <c r="C1727" s="2" t="s">
        <v>3341</v>
      </c>
      <c r="D1727" s="2">
        <v>0.18899499378988671</v>
      </c>
      <c r="E1727" s="2">
        <v>0.206134555654058</v>
      </c>
      <c r="F1727" s="2">
        <v>0.61846153846153851</v>
      </c>
      <c r="G1727" s="2">
        <v>0.1292307692307692</v>
      </c>
      <c r="H1727" s="2">
        <v>0.12615384615384609</v>
      </c>
      <c r="I1727" s="2">
        <v>0.28615384615384609</v>
      </c>
      <c r="J1727" s="2">
        <v>4.6850153675919839E-2</v>
      </c>
      <c r="K1727" s="2">
        <v>35976.399999999812</v>
      </c>
      <c r="L1727" s="2" t="s">
        <v>8768</v>
      </c>
      <c r="M1727" s="3" t="str">
        <f ca="1">IFERROR(__xludf.DUMMYFUNCTION("REGEXREPLACE(F1220,""\D"", """")
"),"#VALUE!")</f>
        <v>#VALUE!</v>
      </c>
    </row>
    <row r="1728" spans="1:13" ht="15.75" customHeight="1" x14ac:dyDescent="0.25">
      <c r="A1728" s="1">
        <v>1219</v>
      </c>
      <c r="B1728" s="2">
        <v>1220</v>
      </c>
      <c r="C1728" s="2" t="s">
        <v>3343</v>
      </c>
      <c r="D1728" s="2">
        <v>0.2552886484760708</v>
      </c>
      <c r="E1728" s="2">
        <v>0.72299682752867989</v>
      </c>
      <c r="F1728" s="2">
        <v>0.50623441396508728</v>
      </c>
      <c r="G1728" s="2">
        <v>7.7306733167082295E-2</v>
      </c>
      <c r="H1728" s="2">
        <v>3.7406483790523692E-2</v>
      </c>
      <c r="I1728" s="2">
        <v>0.13715710723192021</v>
      </c>
      <c r="J1728" s="2">
        <v>2.6562090431773721E-2</v>
      </c>
      <c r="K1728" s="2">
        <v>42868.199999999691</v>
      </c>
      <c r="L1728" s="2" t="s">
        <v>8769</v>
      </c>
      <c r="M1728" s="3" t="str">
        <f ca="1">IFERROR(__xludf.DUMMYFUNCTION("REGEXREPLACE(F1221,""\D"", """")
"),"#VALUE!")</f>
        <v>#VALUE!</v>
      </c>
    </row>
    <row r="1729" spans="1:13" ht="15.75" customHeight="1" x14ac:dyDescent="0.25">
      <c r="A1729" s="1">
        <v>1220</v>
      </c>
      <c r="B1729" s="2">
        <v>1221</v>
      </c>
      <c r="C1729" s="2" t="s">
        <v>3346</v>
      </c>
      <c r="D1729" s="2">
        <v>0.1750140163032961</v>
      </c>
      <c r="E1729" s="2">
        <v>0.2315402570679837</v>
      </c>
      <c r="F1729" s="2">
        <v>0.54037267080745344</v>
      </c>
      <c r="G1729" s="2">
        <v>0.10559006211180121</v>
      </c>
      <c r="H1729" s="2">
        <v>0.12836438923395449</v>
      </c>
      <c r="I1729" s="2">
        <v>0.25879917184265011</v>
      </c>
      <c r="J1729" s="2">
        <v>3.9851489301626852E-2</v>
      </c>
      <c r="K1729" s="2">
        <v>55271.799999999457</v>
      </c>
      <c r="L1729" s="2" t="s">
        <v>8770</v>
      </c>
      <c r="M1729" s="3" t="str">
        <f ca="1">IFERROR(__xludf.DUMMYFUNCTION("REGEXREPLACE(F1222,""\D"", """")
"),"#VALUE!")</f>
        <v>#VALUE!</v>
      </c>
    </row>
    <row r="1730" spans="1:13" ht="15.75" customHeight="1" x14ac:dyDescent="0.25">
      <c r="A1730" s="1">
        <v>1221</v>
      </c>
      <c r="B1730" s="2">
        <v>1222</v>
      </c>
      <c r="C1730" s="2" t="s">
        <v>3348</v>
      </c>
      <c r="D1730" s="2">
        <v>0.15245255227126081</v>
      </c>
      <c r="E1730" s="2">
        <v>0.2157528187667303</v>
      </c>
      <c r="F1730" s="2">
        <v>0.60960334029227559</v>
      </c>
      <c r="G1730" s="2">
        <v>0.1085594989561587</v>
      </c>
      <c r="H1730" s="2">
        <v>0.12734864300626311</v>
      </c>
      <c r="I1730" s="2">
        <v>0.27139874739039671</v>
      </c>
      <c r="J1730" s="2">
        <v>3.5058680270515223E-2</v>
      </c>
      <c r="K1730" s="2">
        <v>52813.599999999518</v>
      </c>
      <c r="L1730" s="2" t="s">
        <v>8771</v>
      </c>
      <c r="M1730" s="3" t="str">
        <f ca="1">IFERROR(__xludf.DUMMYFUNCTION("REGEXREPLACE(F1223,""\D"", """")
"),"#VALUE!")</f>
        <v>#VALUE!</v>
      </c>
    </row>
    <row r="1731" spans="1:13" ht="15.75" customHeight="1" x14ac:dyDescent="0.25">
      <c r="A1731" s="1">
        <v>1223</v>
      </c>
      <c r="B1731" s="2">
        <v>1224</v>
      </c>
      <c r="C1731" s="2" t="s">
        <v>3354</v>
      </c>
      <c r="D1731" s="2">
        <v>0.17150218547625401</v>
      </c>
      <c r="E1731" s="2">
        <v>0.25118084197818469</v>
      </c>
      <c r="F1731" s="2">
        <v>0.61046511627906974</v>
      </c>
      <c r="G1731" s="2">
        <v>7.5581395348837205E-2</v>
      </c>
      <c r="H1731" s="2">
        <v>0.14534883720930231</v>
      </c>
      <c r="I1731" s="2">
        <v>0.2558139534883721</v>
      </c>
      <c r="J1731" s="2">
        <v>3.3646891479361493E-2</v>
      </c>
      <c r="K1731" s="2">
        <v>19535.40000000002</v>
      </c>
      <c r="L1731" s="2" t="s">
        <v>8773</v>
      </c>
      <c r="M1731" s="3" t="str">
        <f ca="1">IFERROR(__xludf.DUMMYFUNCTION("REGEXREPLACE(F1225,""\D"", """")
"),"#VALUE!")</f>
        <v>#VALUE!</v>
      </c>
    </row>
    <row r="1732" spans="1:13" ht="15.75" customHeight="1" x14ac:dyDescent="0.25">
      <c r="A1732" s="1">
        <v>1224</v>
      </c>
      <c r="B1732" s="2">
        <v>1225</v>
      </c>
      <c r="C1732" s="2" t="s">
        <v>3356</v>
      </c>
      <c r="D1732" s="2">
        <v>0.1670640012880073</v>
      </c>
      <c r="E1732" s="2">
        <v>0.51034355339766146</v>
      </c>
      <c r="F1732" s="2">
        <v>0.46046511627906977</v>
      </c>
      <c r="G1732" s="2">
        <v>6.0465116279069767E-2</v>
      </c>
      <c r="H1732" s="2">
        <v>5.5813953488372092E-2</v>
      </c>
      <c r="I1732" s="2">
        <v>0.1534883720930233</v>
      </c>
      <c r="J1732" s="2">
        <v>1.7020340256220581E-2</v>
      </c>
      <c r="K1732" s="2">
        <v>24003.500000000011</v>
      </c>
      <c r="L1732" s="2" t="s">
        <v>8774</v>
      </c>
      <c r="M1732" s="3" t="str">
        <f ca="1">IFERROR(__xludf.DUMMYFUNCTION("REGEXREPLACE(F1226,""\D"", """")
"),"#VALUE!")</f>
        <v>#VALUE!</v>
      </c>
    </row>
    <row r="1733" spans="1:13" ht="15.75" customHeight="1" x14ac:dyDescent="0.25">
      <c r="A1733" s="1">
        <v>1225</v>
      </c>
      <c r="B1733" s="2">
        <v>1226</v>
      </c>
      <c r="C1733" s="2" t="s">
        <v>3358</v>
      </c>
      <c r="D1733" s="2">
        <v>0.12674130190422311</v>
      </c>
      <c r="E1733" s="2">
        <v>0.60488875467341174</v>
      </c>
      <c r="F1733" s="2">
        <v>0.52049180327868849</v>
      </c>
      <c r="G1733" s="2">
        <v>6.7622950819672137E-2</v>
      </c>
      <c r="H1733" s="2">
        <v>4.9180327868852458E-2</v>
      </c>
      <c r="I1733" s="2">
        <v>0.15778688524590159</v>
      </c>
      <c r="J1733" s="2">
        <v>1.3926441437099471E-2</v>
      </c>
      <c r="K1733" s="2">
        <v>53399.299999999479</v>
      </c>
      <c r="L1733" s="2" t="s">
        <v>8775</v>
      </c>
      <c r="M1733" s="3" t="str">
        <f ca="1">IFERROR(__xludf.DUMMYFUNCTION("REGEXREPLACE(F1227,""\D"", """")
"),"#VALUE!")</f>
        <v>#VALUE!</v>
      </c>
    </row>
    <row r="1734" spans="1:13" ht="15.75" customHeight="1" x14ac:dyDescent="0.25">
      <c r="A1734" s="1">
        <v>1226</v>
      </c>
      <c r="B1734" s="2">
        <v>1227</v>
      </c>
      <c r="C1734" s="2" t="s">
        <v>3361</v>
      </c>
      <c r="D1734" s="2">
        <v>0.17105112848239751</v>
      </c>
      <c r="E1734" s="2">
        <v>0.2070346084473694</v>
      </c>
      <c r="F1734" s="2">
        <v>0.61616161616161613</v>
      </c>
      <c r="G1734" s="2">
        <v>0.10101010101010099</v>
      </c>
      <c r="H1734" s="2">
        <v>0.13636363636363641</v>
      </c>
      <c r="I1734" s="2">
        <v>0.28282828282828282</v>
      </c>
      <c r="J1734" s="2">
        <v>3.7980747343798638E-2</v>
      </c>
      <c r="K1734" s="2">
        <v>22308.799999999981</v>
      </c>
      <c r="L1734" s="2" t="s">
        <v>8776</v>
      </c>
      <c r="M1734" s="3" t="str">
        <f ca="1">IFERROR(__xludf.DUMMYFUNCTION("REGEXREPLACE(F1228,""\D"", """")
"),"#VALUE!")</f>
        <v>#VALUE!</v>
      </c>
    </row>
    <row r="1735" spans="1:13" ht="15.75" customHeight="1" x14ac:dyDescent="0.25">
      <c r="A1735" s="1">
        <v>1227</v>
      </c>
      <c r="B1735" s="2">
        <v>1228</v>
      </c>
      <c r="C1735" s="2" t="s">
        <v>3364</v>
      </c>
      <c r="D1735" s="2">
        <v>0.23557478942776941</v>
      </c>
      <c r="E1735" s="2">
        <v>0.31838754422603838</v>
      </c>
      <c r="F1735" s="2">
        <v>0.45</v>
      </c>
      <c r="G1735" s="2">
        <v>0.10625</v>
      </c>
      <c r="H1735" s="2">
        <v>0.1</v>
      </c>
      <c r="I1735" s="2">
        <v>0.25</v>
      </c>
      <c r="J1735" s="2">
        <v>4.4603560954100098E-2</v>
      </c>
      <c r="K1735" s="2">
        <v>18647.60000000002</v>
      </c>
      <c r="L1735" s="2" t="s">
        <v>8777</v>
      </c>
      <c r="M1735" s="3" t="str">
        <f ca="1">IFERROR(__xludf.DUMMYFUNCTION("REGEXREPLACE(F1229,""\D"", """")
"),"#VALUE!")</f>
        <v>#VALUE!</v>
      </c>
    </row>
    <row r="1736" spans="1:13" ht="15.75" customHeight="1" x14ac:dyDescent="0.25">
      <c r="A1736" s="1">
        <v>1228</v>
      </c>
      <c r="B1736" s="2">
        <v>1229</v>
      </c>
      <c r="C1736" s="2" t="s">
        <v>3366</v>
      </c>
      <c r="D1736" s="2">
        <v>0.2171400331319997</v>
      </c>
      <c r="E1736" s="2">
        <v>0.15501761070038411</v>
      </c>
      <c r="F1736" s="2">
        <v>0.58461538461538465</v>
      </c>
      <c r="G1736" s="2">
        <v>9.2307692307692313E-2</v>
      </c>
      <c r="H1736" s="2">
        <v>0.16923076923076921</v>
      </c>
      <c r="I1736" s="2">
        <v>0.27692307692307688</v>
      </c>
      <c r="J1736" s="2">
        <v>4.5636418854016231E-2</v>
      </c>
      <c r="K1736" s="2">
        <v>7151.100000000004</v>
      </c>
      <c r="L1736" s="2" t="s">
        <v>8778</v>
      </c>
      <c r="M1736" s="3" t="str">
        <f ca="1">IFERROR(__xludf.DUMMYFUNCTION("REGEXREPLACE(F1230,""\D"", """")
"),"#VALUE!")</f>
        <v>#VALUE!</v>
      </c>
    </row>
    <row r="1737" spans="1:13" ht="15.75" customHeight="1" x14ac:dyDescent="0.25">
      <c r="A1737" s="1">
        <v>1229</v>
      </c>
      <c r="B1737" s="2">
        <v>1230</v>
      </c>
      <c r="C1737" s="2" t="s">
        <v>3368</v>
      </c>
      <c r="D1737" s="2">
        <v>0.1401539705097187</v>
      </c>
      <c r="E1737" s="2">
        <v>0.17869901318785619</v>
      </c>
      <c r="F1737" s="2">
        <v>0.5934959349593496</v>
      </c>
      <c r="G1737" s="2">
        <v>0.13008130081300809</v>
      </c>
      <c r="H1737" s="2">
        <v>0.13821138211382111</v>
      </c>
      <c r="I1737" s="2">
        <v>0.30894308943089432</v>
      </c>
      <c r="J1737" s="2">
        <v>3.4817762940944838E-2</v>
      </c>
      <c r="K1737" s="2">
        <v>13703.80000000003</v>
      </c>
      <c r="L1737" s="2" t="s">
        <v>8779</v>
      </c>
      <c r="M1737" s="3" t="str">
        <f ca="1">IFERROR(__xludf.DUMMYFUNCTION("REGEXREPLACE(F1231,""\D"", """")
"),"#VALUE!")</f>
        <v>#VALUE!</v>
      </c>
    </row>
    <row r="1738" spans="1:13" ht="15.75" customHeight="1" x14ac:dyDescent="0.25">
      <c r="A1738" s="1">
        <v>1230</v>
      </c>
      <c r="B1738" s="2">
        <v>1231</v>
      </c>
      <c r="C1738" s="2" t="s">
        <v>3371</v>
      </c>
      <c r="D1738" s="2">
        <v>8.9232106363486843E-2</v>
      </c>
      <c r="E1738" s="2">
        <v>0.15375673735618561</v>
      </c>
      <c r="F1738" s="2">
        <v>0.54838709677419351</v>
      </c>
      <c r="G1738" s="2">
        <v>0.16129032258064521</v>
      </c>
      <c r="H1738" s="2">
        <v>0.16129032258064521</v>
      </c>
      <c r="I1738" s="2">
        <v>0.35483870967741937</v>
      </c>
      <c r="J1738" s="2">
        <v>2.5534045842575789E-2</v>
      </c>
      <c r="K1738" s="2">
        <v>7402.5000000000036</v>
      </c>
      <c r="L1738" s="2" t="s">
        <v>8780</v>
      </c>
      <c r="M1738" s="3" t="str">
        <f ca="1">IFERROR(__xludf.DUMMYFUNCTION("REGEXREPLACE(F1232,""\D"", """")
"),"#VALUE!")</f>
        <v>#VALUE!</v>
      </c>
    </row>
    <row r="1739" spans="1:13" ht="15.75" customHeight="1" x14ac:dyDescent="0.25">
      <c r="A1739" s="1">
        <v>1231</v>
      </c>
      <c r="B1739" s="2">
        <v>1232</v>
      </c>
      <c r="C1739" s="2" t="s">
        <v>3373</v>
      </c>
      <c r="D1739" s="2">
        <v>0.138036074472528</v>
      </c>
      <c r="E1739" s="2">
        <v>0.2417445245505922</v>
      </c>
      <c r="F1739" s="2">
        <v>0.59935897435897434</v>
      </c>
      <c r="G1739" s="2">
        <v>0.125</v>
      </c>
      <c r="H1739" s="2">
        <v>0.12179487179487181</v>
      </c>
      <c r="I1739" s="2">
        <v>0.27243589743589741</v>
      </c>
      <c r="J1739" s="2">
        <v>3.2970995965888497E-2</v>
      </c>
      <c r="K1739" s="2">
        <v>36191.599999999853</v>
      </c>
      <c r="L1739" s="2" t="s">
        <v>8781</v>
      </c>
      <c r="M1739" s="3" t="str">
        <f ca="1">IFERROR(__xludf.DUMMYFUNCTION("REGEXREPLACE(F1233,""\D"", """")
"),"#VALUE!")</f>
        <v>#VALUE!</v>
      </c>
    </row>
    <row r="1740" spans="1:13" ht="15.75" customHeight="1" x14ac:dyDescent="0.25">
      <c r="A1740" s="1">
        <v>1233</v>
      </c>
      <c r="B1740" s="2">
        <v>1234</v>
      </c>
      <c r="C1740" s="2" t="s">
        <v>3378</v>
      </c>
      <c r="D1740" s="2">
        <v>0.19727151795937969</v>
      </c>
      <c r="E1740" s="2">
        <v>0.46169916010485978</v>
      </c>
      <c r="F1740" s="2">
        <v>0.49117647058823533</v>
      </c>
      <c r="G1740" s="2">
        <v>8.9705882352941177E-2</v>
      </c>
      <c r="H1740" s="2">
        <v>7.9411764705882348E-2</v>
      </c>
      <c r="I1740" s="2">
        <v>0.19411764705882351</v>
      </c>
      <c r="J1740" s="2">
        <v>3.2507165622332572E-2</v>
      </c>
      <c r="K1740" s="2">
        <v>78157.499999999665</v>
      </c>
      <c r="L1740" s="2" t="s">
        <v>8783</v>
      </c>
      <c r="M1740" s="3" t="str">
        <f ca="1">IFERROR(__xludf.DUMMYFUNCTION("REGEXREPLACE(F1235,""\D"", """")
"),"#VALUE!")</f>
        <v>#VALUE!</v>
      </c>
    </row>
    <row r="1741" spans="1:13" ht="15.75" customHeight="1" x14ac:dyDescent="0.25">
      <c r="A1741" s="1">
        <v>1234</v>
      </c>
      <c r="B1741" s="2">
        <v>1235</v>
      </c>
      <c r="C1741" s="2" t="s">
        <v>3381</v>
      </c>
      <c r="D1741" s="2">
        <v>0.18285182717264131</v>
      </c>
      <c r="E1741" s="2">
        <v>0.15397727240217501</v>
      </c>
      <c r="F1741" s="2">
        <v>0.59911894273127753</v>
      </c>
      <c r="G1741" s="2">
        <v>0.11894273127753301</v>
      </c>
      <c r="H1741" s="2">
        <v>0.16299559471365641</v>
      </c>
      <c r="I1741" s="2">
        <v>0.33480176211453738</v>
      </c>
      <c r="J1741" s="2">
        <v>4.8966952557251552E-2</v>
      </c>
      <c r="K1741" s="2">
        <v>25613.7</v>
      </c>
      <c r="L1741" s="2" t="s">
        <v>8784</v>
      </c>
      <c r="M1741" s="3" t="str">
        <f ca="1">IFERROR(__xludf.DUMMYFUNCTION("REGEXREPLACE(F1236,""\D"", """")
"),"#VALUE!")</f>
        <v>#VALUE!</v>
      </c>
    </row>
    <row r="1742" spans="1:13" ht="15.75" customHeight="1" x14ac:dyDescent="0.25">
      <c r="A1742" s="1">
        <v>1235</v>
      </c>
      <c r="B1742" s="2">
        <v>1236</v>
      </c>
      <c r="C1742" s="2" t="s">
        <v>3384</v>
      </c>
      <c r="D1742" s="2">
        <v>0.14489405787708409</v>
      </c>
      <c r="E1742" s="2">
        <v>0.62301994177010578</v>
      </c>
      <c r="F1742" s="2">
        <v>0.49579831932773111</v>
      </c>
      <c r="G1742" s="2">
        <v>9.2436974789915971E-2</v>
      </c>
      <c r="H1742" s="2">
        <v>6.7226890756302518E-2</v>
      </c>
      <c r="I1742" s="2">
        <v>0.1596638655462185</v>
      </c>
      <c r="J1742" s="2">
        <v>1.936758625261879E-2</v>
      </c>
      <c r="K1742" s="2">
        <v>13320.30000000003</v>
      </c>
      <c r="L1742" s="2" t="s">
        <v>8785</v>
      </c>
      <c r="M1742" s="3" t="str">
        <f ca="1">IFERROR(__xludf.DUMMYFUNCTION("REGEXREPLACE(F1237,""\D"", """")
"),"#VALUE!")</f>
        <v>#VALUE!</v>
      </c>
    </row>
    <row r="1743" spans="1:13" ht="15.75" customHeight="1" x14ac:dyDescent="0.25">
      <c r="A1743" s="1">
        <v>1236</v>
      </c>
      <c r="B1743" s="2">
        <v>1237</v>
      </c>
      <c r="C1743" s="2" t="s">
        <v>3386</v>
      </c>
      <c r="D1743" s="2">
        <v>0.1630025826760981</v>
      </c>
      <c r="E1743" s="2">
        <v>0.26457440884743338</v>
      </c>
      <c r="F1743" s="2">
        <v>0.619140625</v>
      </c>
      <c r="G1743" s="2">
        <v>7.8125E-2</v>
      </c>
      <c r="H1743" s="2">
        <v>0.1171875</v>
      </c>
      <c r="I1743" s="2">
        <v>0.23828125</v>
      </c>
      <c r="J1743" s="2">
        <v>3.0488319000334049E-2</v>
      </c>
      <c r="K1743" s="2">
        <v>56919.499999999447</v>
      </c>
      <c r="L1743" s="2" t="s">
        <v>8786</v>
      </c>
      <c r="M1743" s="3" t="str">
        <f ca="1">IFERROR(__xludf.DUMMYFUNCTION("REGEXREPLACE(F1238,""\D"", """")
"),"#VALUE!")</f>
        <v>#VALUE!</v>
      </c>
    </row>
    <row r="1744" spans="1:13" ht="15.75" customHeight="1" x14ac:dyDescent="0.25">
      <c r="A1744" s="1">
        <v>1238</v>
      </c>
      <c r="B1744" s="2">
        <v>1239</v>
      </c>
      <c r="C1744" s="2" t="s">
        <v>3391</v>
      </c>
      <c r="D1744" s="2">
        <v>0.17488171871922839</v>
      </c>
      <c r="E1744" s="2">
        <v>0.2369693127841013</v>
      </c>
      <c r="F1744" s="2">
        <v>0.61290322580645162</v>
      </c>
      <c r="G1744" s="2">
        <v>9.9706744868035185E-2</v>
      </c>
      <c r="H1744" s="2">
        <v>0.1231671554252199</v>
      </c>
      <c r="I1744" s="2">
        <v>0.25806451612903231</v>
      </c>
      <c r="J1744" s="2">
        <v>3.7461529107829461E-2</v>
      </c>
      <c r="K1744" s="2">
        <v>37702.999999999804</v>
      </c>
      <c r="L1744" s="2" t="s">
        <v>8788</v>
      </c>
      <c r="M1744" s="3" t="str">
        <f ca="1">IFERROR(__xludf.DUMMYFUNCTION("REGEXREPLACE(F1240,""\D"", """")
"),"#VALUE!")</f>
        <v>#VALUE!</v>
      </c>
    </row>
    <row r="1745" spans="1:13" ht="15.75" customHeight="1" x14ac:dyDescent="0.25">
      <c r="A1745" s="1">
        <v>1239</v>
      </c>
      <c r="B1745" s="2">
        <v>1240</v>
      </c>
      <c r="C1745" s="2" t="s">
        <v>3394</v>
      </c>
      <c r="D1745" s="2">
        <v>0.13237576851052879</v>
      </c>
      <c r="E1745" s="2">
        <v>0.13163563010347079</v>
      </c>
      <c r="F1745" s="2">
        <v>0.59272727272727277</v>
      </c>
      <c r="G1745" s="2">
        <v>0.11636363636363641</v>
      </c>
      <c r="H1745" s="2">
        <v>0.16363636363636361</v>
      </c>
      <c r="I1745" s="2">
        <v>0.30909090909090908</v>
      </c>
      <c r="J1745" s="2">
        <v>3.5354022290574022E-2</v>
      </c>
      <c r="K1745" s="2">
        <v>31903.499999999931</v>
      </c>
      <c r="L1745" s="2" t="s">
        <v>8789</v>
      </c>
      <c r="M1745" s="3" t="str">
        <f ca="1">IFERROR(__xludf.DUMMYFUNCTION("REGEXREPLACE(F1241,""\D"", """")
"),"#VALUE!")</f>
        <v>#VALUE!</v>
      </c>
    </row>
    <row r="1746" spans="1:13" ht="15.75" customHeight="1" x14ac:dyDescent="0.25">
      <c r="A1746" s="1">
        <v>1241</v>
      </c>
      <c r="B1746" s="2">
        <v>1242</v>
      </c>
      <c r="C1746" s="2" t="s">
        <v>3400</v>
      </c>
      <c r="D1746" s="2">
        <v>0.21365506423454311</v>
      </c>
      <c r="E1746" s="2">
        <v>0.64632113976067618</v>
      </c>
      <c r="F1746" s="2">
        <v>0.46882217090069278</v>
      </c>
      <c r="G1746" s="2">
        <v>5.5427251732101619E-2</v>
      </c>
      <c r="H1746" s="2">
        <v>4.8498845265588918E-2</v>
      </c>
      <c r="I1746" s="2">
        <v>0.14318706697459591</v>
      </c>
      <c r="J1746" s="2">
        <v>2.0649366062651421E-2</v>
      </c>
      <c r="K1746" s="2">
        <v>48239.499999999622</v>
      </c>
      <c r="L1746" s="2" t="s">
        <v>8791</v>
      </c>
      <c r="M1746" s="3" t="str">
        <f ca="1">IFERROR(__xludf.DUMMYFUNCTION("REGEXREPLACE(F1243,""\D"", """")
"),"#VALUE!")</f>
        <v>#VALUE!</v>
      </c>
    </row>
    <row r="1747" spans="1:13" ht="15.75" customHeight="1" x14ac:dyDescent="0.25">
      <c r="A1747" s="1">
        <v>1242</v>
      </c>
      <c r="B1747" s="2">
        <v>1243</v>
      </c>
      <c r="C1747" s="2" t="s">
        <v>3402</v>
      </c>
      <c r="D1747" s="2">
        <v>0.1732695773079809</v>
      </c>
      <c r="E1747" s="2">
        <v>0.19020102539950839</v>
      </c>
      <c r="F1747" s="2">
        <v>0.57482993197278909</v>
      </c>
      <c r="G1747" s="2">
        <v>0.1139455782312925</v>
      </c>
      <c r="H1747" s="2">
        <v>0.15646258503401361</v>
      </c>
      <c r="I1747" s="2">
        <v>0.31122448979591838</v>
      </c>
      <c r="J1747" s="2">
        <v>4.5538748706332011E-2</v>
      </c>
      <c r="K1747" s="2">
        <v>69782.49999999952</v>
      </c>
      <c r="L1747" s="2" t="s">
        <v>8792</v>
      </c>
      <c r="M1747" s="3" t="str">
        <f ca="1">IFERROR(__xludf.DUMMYFUNCTION("REGEXREPLACE(F1244,""\D"", """")
"),"#VALUE!")</f>
        <v>#VALUE!</v>
      </c>
    </row>
    <row r="1748" spans="1:13" ht="15.75" customHeight="1" x14ac:dyDescent="0.25">
      <c r="A1748" s="1">
        <v>1243</v>
      </c>
      <c r="B1748" s="2">
        <v>1244</v>
      </c>
      <c r="C1748" s="2" t="s">
        <v>3405</v>
      </c>
      <c r="D1748" s="2">
        <v>0.13561818028615269</v>
      </c>
      <c r="E1748" s="2">
        <v>0.1476467966169209</v>
      </c>
      <c r="F1748" s="2">
        <v>0.62272727272727268</v>
      </c>
      <c r="G1748" s="2">
        <v>0.13181818181818181</v>
      </c>
      <c r="H1748" s="2">
        <v>0.15909090909090909</v>
      </c>
      <c r="I1748" s="2">
        <v>0.31818181818181818</v>
      </c>
      <c r="J1748" s="2">
        <v>3.7840440248159808E-2</v>
      </c>
      <c r="K1748" s="2">
        <v>26122.200000000019</v>
      </c>
      <c r="L1748" s="2" t="s">
        <v>8793</v>
      </c>
      <c r="M1748" s="3" t="str">
        <f ca="1">IFERROR(__xludf.DUMMYFUNCTION("REGEXREPLACE(F1245,""\D"", """")
"),"#VALUE!")</f>
        <v>#VALUE!</v>
      </c>
    </row>
    <row r="1749" spans="1:13" ht="15.75" customHeight="1" x14ac:dyDescent="0.25">
      <c r="A1749" s="1">
        <v>1244</v>
      </c>
      <c r="B1749" s="2">
        <v>1245</v>
      </c>
      <c r="C1749" s="2" t="s">
        <v>3407</v>
      </c>
      <c r="D1749" s="2">
        <v>0.1766571476413776</v>
      </c>
      <c r="E1749" s="2">
        <v>0.1489634001380945</v>
      </c>
      <c r="F1749" s="2">
        <v>0.63636363636363635</v>
      </c>
      <c r="G1749" s="2">
        <v>8.5561497326203204E-2</v>
      </c>
      <c r="H1749" s="2">
        <v>0.16577540106951871</v>
      </c>
      <c r="I1749" s="2">
        <v>0.28877005347593582</v>
      </c>
      <c r="J1749" s="2">
        <v>3.9850084894930027E-2</v>
      </c>
      <c r="K1749" s="2">
        <v>20934.3</v>
      </c>
      <c r="L1749" s="2" t="s">
        <v>8794</v>
      </c>
      <c r="M1749" s="3" t="str">
        <f ca="1">IFERROR(__xludf.DUMMYFUNCTION("REGEXREPLACE(F1246,""\D"", """")
"),"#VALUE!")</f>
        <v>#VALUE!</v>
      </c>
    </row>
    <row r="1750" spans="1:13" ht="15.75" customHeight="1" x14ac:dyDescent="0.25">
      <c r="A1750" s="1">
        <v>1245</v>
      </c>
      <c r="B1750" s="2">
        <v>1246</v>
      </c>
      <c r="C1750" s="2" t="s">
        <v>3410</v>
      </c>
      <c r="D1750" s="2">
        <v>0.1356805947013259</v>
      </c>
      <c r="E1750" s="2">
        <v>0.22647282429434781</v>
      </c>
      <c r="F1750" s="2">
        <v>0.60280373831775702</v>
      </c>
      <c r="G1750" s="2">
        <v>9.8130841121495324E-2</v>
      </c>
      <c r="H1750" s="2">
        <v>0.10280373831775701</v>
      </c>
      <c r="I1750" s="2">
        <v>0.25233644859813081</v>
      </c>
      <c r="J1750" s="2">
        <v>2.554656077297885E-2</v>
      </c>
      <c r="K1750" s="2">
        <v>22796.39999999998</v>
      </c>
      <c r="L1750" s="2" t="s">
        <v>8795</v>
      </c>
      <c r="M1750" s="3" t="str">
        <f ca="1">IFERROR(__xludf.DUMMYFUNCTION("REGEXREPLACE(F1247,""\D"", """")
"),"#VALUE!")</f>
        <v>#VALUE!</v>
      </c>
    </row>
    <row r="1751" spans="1:13" ht="15.75" customHeight="1" x14ac:dyDescent="0.25">
      <c r="A1751" s="1">
        <v>1246</v>
      </c>
      <c r="B1751" s="2">
        <v>1247</v>
      </c>
      <c r="C1751" s="2" t="s">
        <v>3412</v>
      </c>
      <c r="D1751" s="2">
        <v>0.14532550487824231</v>
      </c>
      <c r="E1751" s="2">
        <v>0.2058545151577732</v>
      </c>
      <c r="F1751" s="2">
        <v>0.60835509138381205</v>
      </c>
      <c r="G1751" s="2">
        <v>7.8328981723237601E-2</v>
      </c>
      <c r="H1751" s="2">
        <v>0.13577023498694521</v>
      </c>
      <c r="I1751" s="2">
        <v>0.26109660574412541</v>
      </c>
      <c r="J1751" s="2">
        <v>2.9187086871068659E-2</v>
      </c>
      <c r="K1751" s="2">
        <v>40925.799999999719</v>
      </c>
      <c r="L1751" s="2" t="s">
        <v>8796</v>
      </c>
      <c r="M1751" s="3" t="str">
        <f ca="1">IFERROR(__xludf.DUMMYFUNCTION("REGEXREPLACE(F1248,""\D"", """")
"),"#VALUE!")</f>
        <v>#VALUE!</v>
      </c>
    </row>
    <row r="1752" spans="1:13" ht="15.75" customHeight="1" x14ac:dyDescent="0.25">
      <c r="A1752" s="1">
        <v>1247</v>
      </c>
      <c r="B1752" s="2">
        <v>1248</v>
      </c>
      <c r="C1752" s="2" t="s">
        <v>3415</v>
      </c>
      <c r="D1752" s="2">
        <v>0.19760249141569181</v>
      </c>
      <c r="E1752" s="2">
        <v>0.65781822559600667</v>
      </c>
      <c r="F1752" s="2">
        <v>0.44654088050314472</v>
      </c>
      <c r="G1752" s="2">
        <v>6.9182389937106917E-2</v>
      </c>
      <c r="H1752" s="2">
        <v>4.40251572327044E-2</v>
      </c>
      <c r="I1752" s="2">
        <v>0.14465408805031449</v>
      </c>
      <c r="J1752" s="2">
        <v>1.823591021140392E-2</v>
      </c>
      <c r="K1752" s="2">
        <v>17315.300000000028</v>
      </c>
      <c r="L1752" s="2" t="s">
        <v>8797</v>
      </c>
      <c r="M1752" s="3" t="str">
        <f ca="1">IFERROR(__xludf.DUMMYFUNCTION("REGEXREPLACE(F1249,""\D"", """")
"),"#VALUE!")</f>
        <v>#VALUE!</v>
      </c>
    </row>
    <row r="1753" spans="1:13" ht="15.75" customHeight="1" x14ac:dyDescent="0.25">
      <c r="A1753" s="1">
        <v>1249</v>
      </c>
      <c r="B1753" s="2">
        <v>1250</v>
      </c>
      <c r="C1753" s="2" t="s">
        <v>3420</v>
      </c>
      <c r="D1753" s="2">
        <v>0.1462415728783138</v>
      </c>
      <c r="E1753" s="2">
        <v>0.19989265553160501</v>
      </c>
      <c r="F1753" s="2">
        <v>0.61599999999999999</v>
      </c>
      <c r="G1753" s="2">
        <v>0.1</v>
      </c>
      <c r="H1753" s="2">
        <v>0.13600000000000001</v>
      </c>
      <c r="I1753" s="2">
        <v>0.27600000000000002</v>
      </c>
      <c r="J1753" s="2">
        <v>3.2652368578973599E-2</v>
      </c>
      <c r="K1753" s="2">
        <v>27821.999999999971</v>
      </c>
      <c r="L1753" s="2" t="s">
        <v>8799</v>
      </c>
      <c r="M1753" s="3" t="str">
        <f ca="1">IFERROR(__xludf.DUMMYFUNCTION("REGEXREPLACE(F1251,""\D"", """")
"),"#VALUE!")</f>
        <v>#VALUE!</v>
      </c>
    </row>
    <row r="1754" spans="1:13" ht="15.75" customHeight="1" x14ac:dyDescent="0.25">
      <c r="A1754" s="1">
        <v>1250</v>
      </c>
      <c r="B1754" s="2">
        <v>1251</v>
      </c>
      <c r="C1754" s="2" t="s">
        <v>3423</v>
      </c>
      <c r="D1754" s="2">
        <v>9.057220841430956E-2</v>
      </c>
      <c r="E1754" s="2">
        <v>0.48735896881142371</v>
      </c>
      <c r="F1754" s="2">
        <v>0.51162790697674421</v>
      </c>
      <c r="G1754" s="2">
        <v>0.20930232558139539</v>
      </c>
      <c r="H1754" s="2">
        <v>0.12790697674418611</v>
      </c>
      <c r="I1754" s="2">
        <v>0.33720930232558138</v>
      </c>
      <c r="J1754" s="2">
        <v>2.7056399708969638E-2</v>
      </c>
      <c r="K1754" s="2">
        <v>10419.100000000009</v>
      </c>
      <c r="L1754" s="2" t="s">
        <v>8800</v>
      </c>
      <c r="M1754" s="3" t="str">
        <f ca="1">IFERROR(__xludf.DUMMYFUNCTION("REGEXREPLACE(F1252,""\D"", """")
"),"#VALUE!")</f>
        <v>#VALUE!</v>
      </c>
    </row>
    <row r="1755" spans="1:13" ht="15.75" customHeight="1" x14ac:dyDescent="0.25">
      <c r="A1755" s="1">
        <v>1251</v>
      </c>
      <c r="B1755" s="2">
        <v>1252</v>
      </c>
      <c r="C1755" s="2" t="s">
        <v>3425</v>
      </c>
      <c r="D1755" s="2">
        <v>0.189752873479519</v>
      </c>
      <c r="E1755" s="2">
        <v>0.15387762471858951</v>
      </c>
      <c r="F1755" s="2">
        <v>0.62230215827338131</v>
      </c>
      <c r="G1755" s="2">
        <v>0.14028776978417271</v>
      </c>
      <c r="H1755" s="2">
        <v>0.1115107913669065</v>
      </c>
      <c r="I1755" s="2">
        <v>0.30935251798561147</v>
      </c>
      <c r="J1755" s="2">
        <v>4.5788841293623227E-2</v>
      </c>
      <c r="K1755" s="2">
        <v>31381.99999999992</v>
      </c>
      <c r="L1755" s="2" t="s">
        <v>8801</v>
      </c>
      <c r="M1755" s="3" t="str">
        <f ca="1">IFERROR(__xludf.DUMMYFUNCTION("REGEXREPLACE(F1253,""\D"", """")
"),"#VALUE!")</f>
        <v>#VALUE!</v>
      </c>
    </row>
    <row r="1756" spans="1:13" ht="15.75" customHeight="1" x14ac:dyDescent="0.25">
      <c r="A1756" s="1">
        <v>1257</v>
      </c>
      <c r="B1756" s="2">
        <v>1258</v>
      </c>
      <c r="C1756" s="2" t="s">
        <v>3444</v>
      </c>
      <c r="D1756" s="2">
        <v>9.5713361263597876E-2</v>
      </c>
      <c r="E1756" s="2">
        <v>9.1695439187974362E-2</v>
      </c>
      <c r="F1756" s="2">
        <v>0.58585858585858586</v>
      </c>
      <c r="G1756" s="2">
        <v>0.15151515151515149</v>
      </c>
      <c r="H1756" s="2">
        <v>0.20202020202020199</v>
      </c>
      <c r="I1756" s="2">
        <v>0.37373737373737381</v>
      </c>
      <c r="J1756" s="2">
        <v>3.1351917576902193E-2</v>
      </c>
      <c r="K1756" s="2">
        <v>11612.50000000002</v>
      </c>
      <c r="L1756" s="2" t="s">
        <v>8807</v>
      </c>
      <c r="M1756" s="3" t="str">
        <f ca="1">IFERROR(__xludf.DUMMYFUNCTION("REGEXREPLACE(F1259,""\D"", """")
"),"#VALUE!")</f>
        <v>#VALUE!</v>
      </c>
    </row>
    <row r="1757" spans="1:13" ht="15.75" customHeight="1" x14ac:dyDescent="0.25">
      <c r="A1757" s="1">
        <v>1259</v>
      </c>
      <c r="B1757" s="2">
        <v>1260</v>
      </c>
      <c r="C1757" s="2" t="s">
        <v>3449</v>
      </c>
      <c r="D1757" s="2">
        <v>0.17206382851694779</v>
      </c>
      <c r="E1757" s="2">
        <v>0.21942221218961669</v>
      </c>
      <c r="F1757" s="2">
        <v>0.61284722222222221</v>
      </c>
      <c r="G1757" s="2">
        <v>9.0277777777777776E-2</v>
      </c>
      <c r="H1757" s="2">
        <v>0.14409722222222221</v>
      </c>
      <c r="I1757" s="2">
        <v>0.2829861111111111</v>
      </c>
      <c r="J1757" s="2">
        <v>3.8599451652990779E-2</v>
      </c>
      <c r="K1757" s="2">
        <v>63732.299999999552</v>
      </c>
      <c r="L1757" s="2" t="s">
        <v>8809</v>
      </c>
      <c r="M1757" s="3" t="str">
        <f ca="1">IFERROR(__xludf.DUMMYFUNCTION("REGEXREPLACE(F1261,""\D"", """")
"),"#VALUE!")</f>
        <v>#VALUE!</v>
      </c>
    </row>
    <row r="1758" spans="1:13" ht="15.75" customHeight="1" x14ac:dyDescent="0.25">
      <c r="A1758" s="1">
        <v>1260</v>
      </c>
      <c r="B1758" s="2">
        <v>1261</v>
      </c>
      <c r="C1758" s="2" t="s">
        <v>3452</v>
      </c>
      <c r="D1758" s="2">
        <v>0.2119994627192093</v>
      </c>
      <c r="E1758" s="2">
        <v>0.40746986170858862</v>
      </c>
      <c r="F1758" s="2">
        <v>0.52456647398843925</v>
      </c>
      <c r="G1758" s="2">
        <v>8.9595375722543349E-2</v>
      </c>
      <c r="H1758" s="2">
        <v>0.10260115606936419</v>
      </c>
      <c r="I1758" s="2">
        <v>0.2167630057803468</v>
      </c>
      <c r="J1758" s="2">
        <v>3.9847203732903971E-2</v>
      </c>
      <c r="K1758" s="2">
        <v>77584.299999999552</v>
      </c>
      <c r="L1758" s="2" t="s">
        <v>8810</v>
      </c>
      <c r="M1758" s="3" t="str">
        <f ca="1">IFERROR(__xludf.DUMMYFUNCTION("REGEXREPLACE(F1262,""\D"", """")
"),"#VALUE!")</f>
        <v>#VALUE!</v>
      </c>
    </row>
    <row r="1759" spans="1:13" ht="15.75" customHeight="1" x14ac:dyDescent="0.25">
      <c r="A1759" s="1">
        <v>1261</v>
      </c>
      <c r="B1759" s="2">
        <v>1262</v>
      </c>
      <c r="C1759" s="2" t="s">
        <v>3455</v>
      </c>
      <c r="D1759" s="2">
        <v>0.2111141877826844</v>
      </c>
      <c r="E1759" s="2">
        <v>1</v>
      </c>
      <c r="F1759" s="2">
        <v>0.43778801843317972</v>
      </c>
      <c r="G1759" s="2">
        <v>6.4516129032258063E-2</v>
      </c>
      <c r="H1759" s="2">
        <v>2.3041474654377881E-2</v>
      </c>
      <c r="I1759" s="2">
        <v>9.6774193548387094E-2</v>
      </c>
      <c r="J1759" s="2">
        <v>1.4693844968138451E-2</v>
      </c>
      <c r="K1759" s="2">
        <v>24449.000000000011</v>
      </c>
      <c r="L1759" s="2" t="s">
        <v>8811</v>
      </c>
      <c r="M1759" s="3" t="str">
        <f ca="1">IFERROR(__xludf.DUMMYFUNCTION("REGEXREPLACE(F1263,""\D"", """")
"),"#VALUE!")</f>
        <v>#VALUE!</v>
      </c>
    </row>
    <row r="1760" spans="1:13" ht="15.75" customHeight="1" x14ac:dyDescent="0.25">
      <c r="A1760" s="1">
        <v>1264</v>
      </c>
      <c r="B1760" s="2">
        <v>1265</v>
      </c>
      <c r="C1760" s="2" t="s">
        <v>3463</v>
      </c>
      <c r="D1760" s="2">
        <v>0.16514685550126551</v>
      </c>
      <c r="E1760" s="2">
        <v>0.28950928327771858</v>
      </c>
      <c r="F1760" s="2">
        <v>0.59340659340659341</v>
      </c>
      <c r="G1760" s="2">
        <v>8.7912087912087919E-2</v>
      </c>
      <c r="H1760" s="2">
        <v>0.1373626373626374</v>
      </c>
      <c r="I1760" s="2">
        <v>0.23626373626373631</v>
      </c>
      <c r="J1760" s="2">
        <v>3.4039493507502787E-2</v>
      </c>
      <c r="K1760" s="2">
        <v>19643.400000000009</v>
      </c>
      <c r="L1760" s="2" t="s">
        <v>8814</v>
      </c>
      <c r="M1760" s="3" t="str">
        <f ca="1">IFERROR(__xludf.DUMMYFUNCTION("REGEXREPLACE(F1266,""\D"", """")
"),"#VALUE!")</f>
        <v>#VALUE!</v>
      </c>
    </row>
    <row r="1761" spans="1:13" ht="15.75" customHeight="1" x14ac:dyDescent="0.25">
      <c r="A1761" s="1">
        <v>1266</v>
      </c>
      <c r="B1761" s="2">
        <v>1267</v>
      </c>
      <c r="C1761" s="2" t="s">
        <v>3468</v>
      </c>
      <c r="D1761" s="2">
        <v>0.15598590824678951</v>
      </c>
      <c r="E1761" s="2">
        <v>0.21280566995235439</v>
      </c>
      <c r="F1761" s="2">
        <v>0.59668508287292821</v>
      </c>
      <c r="G1761" s="2">
        <v>0.1215469613259668</v>
      </c>
      <c r="H1761" s="2">
        <v>0.138121546961326</v>
      </c>
      <c r="I1761" s="2">
        <v>0.2983425414364641</v>
      </c>
      <c r="J1761" s="2">
        <v>3.8316570952595122E-2</v>
      </c>
      <c r="K1761" s="2">
        <v>20705</v>
      </c>
      <c r="L1761" s="2" t="s">
        <v>8816</v>
      </c>
      <c r="M1761" s="3" t="str">
        <f ca="1">IFERROR(__xludf.DUMMYFUNCTION("REGEXREPLACE(F1268,""\D"", """")
"),"#VALUE!")</f>
        <v>#VALUE!</v>
      </c>
    </row>
    <row r="1762" spans="1:13" ht="15.75" customHeight="1" x14ac:dyDescent="0.25">
      <c r="A1762" s="1">
        <v>1267</v>
      </c>
      <c r="B1762" s="2">
        <v>1268</v>
      </c>
      <c r="C1762" s="2" t="s">
        <v>3470</v>
      </c>
      <c r="D1762" s="2">
        <v>0.1881542194241029</v>
      </c>
      <c r="E1762" s="2">
        <v>0.1249558874398877</v>
      </c>
      <c r="F1762" s="2">
        <v>0.58333333333333337</v>
      </c>
      <c r="G1762" s="2">
        <v>0.16111111111111109</v>
      </c>
      <c r="H1762" s="2">
        <v>0.15</v>
      </c>
      <c r="I1762" s="2">
        <v>0.33333333333333331</v>
      </c>
      <c r="J1762" s="2">
        <v>5.6189585766966782E-2</v>
      </c>
      <c r="K1762" s="2">
        <v>21284.90000000002</v>
      </c>
      <c r="L1762" s="2" t="s">
        <v>8817</v>
      </c>
      <c r="M1762" s="3" t="str">
        <f ca="1">IFERROR(__xludf.DUMMYFUNCTION("REGEXREPLACE(F1269,""\D"", """")
"),"#VALUE!")</f>
        <v>#VALUE!</v>
      </c>
    </row>
    <row r="1763" spans="1:13" ht="15.75" customHeight="1" x14ac:dyDescent="0.25">
      <c r="A1763" s="1">
        <v>1270</v>
      </c>
      <c r="B1763" s="2">
        <v>1271</v>
      </c>
      <c r="C1763" s="2" t="s">
        <v>3478</v>
      </c>
      <c r="D1763" s="2">
        <v>0.19123877603542269</v>
      </c>
      <c r="E1763" s="2">
        <v>0.2014934815828848</v>
      </c>
      <c r="F1763" s="2">
        <v>0.5572519083969466</v>
      </c>
      <c r="G1763" s="2">
        <v>0.17557251908396951</v>
      </c>
      <c r="H1763" s="2">
        <v>0.1068702290076336</v>
      </c>
      <c r="I1763" s="2">
        <v>0.29770992366412208</v>
      </c>
      <c r="J1763" s="2">
        <v>4.8759665238852411E-2</v>
      </c>
      <c r="K1763" s="2">
        <v>15074.300000000039</v>
      </c>
      <c r="L1763" s="2" t="s">
        <v>8820</v>
      </c>
      <c r="M1763" s="3" t="str">
        <f ca="1">IFERROR(__xludf.DUMMYFUNCTION("REGEXREPLACE(F1272,""\D"", """")
"),"#VALUE!")</f>
        <v>#VALUE!</v>
      </c>
    </row>
    <row r="1764" spans="1:13" ht="15.75" customHeight="1" x14ac:dyDescent="0.25">
      <c r="A1764" s="1">
        <v>1271</v>
      </c>
      <c r="B1764" s="2">
        <v>1272</v>
      </c>
      <c r="C1764" s="2" t="s">
        <v>3480</v>
      </c>
      <c r="D1764" s="2">
        <v>0.15810536432433889</v>
      </c>
      <c r="E1764" s="2">
        <v>0.13313270274073841</v>
      </c>
      <c r="F1764" s="2">
        <v>0.59518599562363239</v>
      </c>
      <c r="G1764" s="2">
        <v>0.12910284463894969</v>
      </c>
      <c r="H1764" s="2">
        <v>0.14660831509846831</v>
      </c>
      <c r="I1764" s="2">
        <v>0.32166301969365418</v>
      </c>
      <c r="J1764" s="2">
        <v>4.2688726349806028E-2</v>
      </c>
      <c r="K1764" s="2">
        <v>52099.399999999558</v>
      </c>
      <c r="L1764" s="2" t="s">
        <v>8821</v>
      </c>
      <c r="M1764" s="3" t="str">
        <f ca="1">IFERROR(__xludf.DUMMYFUNCTION("REGEXREPLACE(F1273,""\D"", """")
"),"#VALUE!")</f>
        <v>#VALUE!</v>
      </c>
    </row>
    <row r="1765" spans="1:13" ht="15.75" customHeight="1" x14ac:dyDescent="0.25">
      <c r="A1765" s="1">
        <v>1273</v>
      </c>
      <c r="B1765" s="2">
        <v>1274</v>
      </c>
      <c r="C1765" s="2" t="s">
        <v>3485</v>
      </c>
      <c r="D1765" s="2">
        <v>0.23402235728110429</v>
      </c>
      <c r="E1765" s="2">
        <v>8.1840274022430742E-2</v>
      </c>
      <c r="F1765" s="2">
        <v>0.62376237623762376</v>
      </c>
      <c r="G1765" s="2">
        <v>8.9108910891089105E-2</v>
      </c>
      <c r="H1765" s="2">
        <v>0.20792079207920791</v>
      </c>
      <c r="I1765" s="2">
        <v>0.32673267326732669</v>
      </c>
      <c r="J1765" s="2">
        <v>5.77680538579676E-2</v>
      </c>
      <c r="K1765" s="2">
        <v>11119.700000000021</v>
      </c>
      <c r="L1765" s="2" t="s">
        <v>8823</v>
      </c>
      <c r="M1765" s="3" t="str">
        <f ca="1">IFERROR(__xludf.DUMMYFUNCTION("REGEXREPLACE(F1275,""\D"", """")
"),"#VALUE!")</f>
        <v>#VALUE!</v>
      </c>
    </row>
    <row r="1766" spans="1:13" ht="15.75" customHeight="1" x14ac:dyDescent="0.25">
      <c r="A1766" s="1">
        <v>1276</v>
      </c>
      <c r="B1766" s="2">
        <v>1277</v>
      </c>
      <c r="C1766" s="2" t="s">
        <v>3493</v>
      </c>
      <c r="D1766" s="2">
        <v>0.16161379150936689</v>
      </c>
      <c r="E1766" s="2">
        <v>9.0107698386831858E-2</v>
      </c>
      <c r="F1766" s="2">
        <v>0.63694267515923564</v>
      </c>
      <c r="G1766" s="2">
        <v>0.12738853503184711</v>
      </c>
      <c r="H1766" s="2">
        <v>0.2038216560509554</v>
      </c>
      <c r="I1766" s="2">
        <v>0.37579617834394913</v>
      </c>
      <c r="J1766" s="2">
        <v>4.9456975443475451E-2</v>
      </c>
      <c r="K1766" s="2">
        <v>17989.70000000003</v>
      </c>
      <c r="L1766" s="2" t="s">
        <v>8826</v>
      </c>
      <c r="M1766" s="3" t="str">
        <f ca="1">IFERROR(__xludf.DUMMYFUNCTION("REGEXREPLACE(F1278,""\D"", """")
"),"#VALUE!")</f>
        <v>#VALUE!</v>
      </c>
    </row>
    <row r="1767" spans="1:13" ht="15.75" customHeight="1" x14ac:dyDescent="0.25">
      <c r="A1767" s="1">
        <v>1278</v>
      </c>
      <c r="B1767" s="2">
        <v>1279</v>
      </c>
      <c r="C1767" s="2" t="s">
        <v>3499</v>
      </c>
      <c r="D1767" s="2">
        <v>0.18987646651638479</v>
      </c>
      <c r="E1767" s="2">
        <v>0.81096691023531886</v>
      </c>
      <c r="F1767" s="2">
        <v>0.53003533568904593</v>
      </c>
      <c r="G1767" s="2">
        <v>6.0070671378091869E-2</v>
      </c>
      <c r="H1767" s="2">
        <v>3.5335689045936397E-2</v>
      </c>
      <c r="I1767" s="2">
        <v>0.13074204946996471</v>
      </c>
      <c r="J1767" s="2">
        <v>1.5762933941883859E-2</v>
      </c>
      <c r="K1767" s="2">
        <v>29525.09999999994</v>
      </c>
      <c r="L1767" s="2" t="s">
        <v>8828</v>
      </c>
      <c r="M1767" s="3" t="str">
        <f ca="1">IFERROR(__xludf.DUMMYFUNCTION("REGEXREPLACE(F1280,""\D"", """")
"),"#VALUE!")</f>
        <v>#VALUE!</v>
      </c>
    </row>
    <row r="1768" spans="1:13" ht="15.75" customHeight="1" x14ac:dyDescent="0.25">
      <c r="A1768" s="1">
        <v>1280</v>
      </c>
      <c r="B1768" s="2">
        <v>1281</v>
      </c>
      <c r="C1768" s="2" t="s">
        <v>3504</v>
      </c>
      <c r="D1768" s="2">
        <v>0.15626200357968811</v>
      </c>
      <c r="E1768" s="2">
        <v>0.1680084055572108</v>
      </c>
      <c r="F1768" s="2">
        <v>0.60380348652931859</v>
      </c>
      <c r="G1768" s="2">
        <v>0.11410459587955631</v>
      </c>
      <c r="H1768" s="2">
        <v>0.15372424722662439</v>
      </c>
      <c r="I1768" s="2">
        <v>0.30744849445324879</v>
      </c>
      <c r="J1768" s="2">
        <v>4.0779250494045342E-2</v>
      </c>
      <c r="K1768" s="2">
        <v>72938.799999999625</v>
      </c>
      <c r="L1768" s="2" t="s">
        <v>8830</v>
      </c>
      <c r="M1768" s="3" t="str">
        <f ca="1">IFERROR(__xludf.DUMMYFUNCTION("REGEXREPLACE(F1282,""\D"", """")
"),"#VALUE!")</f>
        <v>#VALUE!</v>
      </c>
    </row>
    <row r="1769" spans="1:13" ht="15.75" customHeight="1" x14ac:dyDescent="0.25">
      <c r="A1769" s="1">
        <v>1281</v>
      </c>
      <c r="B1769" s="2">
        <v>1282</v>
      </c>
      <c r="C1769" s="2" t="s">
        <v>3507</v>
      </c>
      <c r="D1769" s="2">
        <v>0.1673775602969868</v>
      </c>
      <c r="E1769" s="2">
        <v>0.43644560363122809</v>
      </c>
      <c r="F1769" s="2">
        <v>0.47961630695443652</v>
      </c>
      <c r="G1769" s="2">
        <v>9.5923261390887291E-2</v>
      </c>
      <c r="H1769" s="2">
        <v>8.3932853717026384E-2</v>
      </c>
      <c r="I1769" s="2">
        <v>0.2062350119904077</v>
      </c>
      <c r="J1769" s="2">
        <v>2.8945403842048009E-2</v>
      </c>
      <c r="K1769" s="2">
        <v>48075.499999999651</v>
      </c>
      <c r="L1769" s="2" t="s">
        <v>8831</v>
      </c>
      <c r="M1769" s="3" t="str">
        <f ca="1">IFERROR(__xludf.DUMMYFUNCTION("REGEXREPLACE(F1283,""\D"", """")
"),"#VALUE!")</f>
        <v>#VALUE!</v>
      </c>
    </row>
    <row r="1770" spans="1:13" ht="15.75" customHeight="1" x14ac:dyDescent="0.25">
      <c r="A1770" s="1">
        <v>1282</v>
      </c>
      <c r="B1770" s="2">
        <v>1283</v>
      </c>
      <c r="C1770" s="2" t="s">
        <v>3510</v>
      </c>
      <c r="D1770" s="2">
        <v>0.16256603454420579</v>
      </c>
      <c r="E1770" s="2">
        <v>0.22876511182903969</v>
      </c>
      <c r="F1770" s="2">
        <v>0.6183035714285714</v>
      </c>
      <c r="G1770" s="2">
        <v>0.1026785714285714</v>
      </c>
      <c r="H1770" s="2">
        <v>0.1450892857142857</v>
      </c>
      <c r="I1770" s="2">
        <v>0.28125</v>
      </c>
      <c r="J1770" s="2">
        <v>3.8805838326256017E-2</v>
      </c>
      <c r="K1770" s="2">
        <v>49697.999999999542</v>
      </c>
      <c r="L1770" s="2" t="s">
        <v>8832</v>
      </c>
      <c r="M1770" s="3" t="str">
        <f ca="1">IFERROR(__xludf.DUMMYFUNCTION("REGEXREPLACE(F1284,""\D"", """")
"),"#VALUE!")</f>
        <v>#VALUE!</v>
      </c>
    </row>
    <row r="1771" spans="1:13" ht="15.75" customHeight="1" x14ac:dyDescent="0.25">
      <c r="A1771" s="1">
        <v>1283</v>
      </c>
      <c r="B1771" s="2">
        <v>1284</v>
      </c>
      <c r="C1771" s="2" t="s">
        <v>3513</v>
      </c>
      <c r="D1771" s="2">
        <v>0.16194312436993011</v>
      </c>
      <c r="E1771" s="2">
        <v>0.17554651142929151</v>
      </c>
      <c r="F1771" s="2">
        <v>0.61024498886414258</v>
      </c>
      <c r="G1771" s="2">
        <v>0.1046770601336303</v>
      </c>
      <c r="H1771" s="2">
        <v>0.14031180400890869</v>
      </c>
      <c r="I1771" s="2">
        <v>0.28062360801781738</v>
      </c>
      <c r="J1771" s="2">
        <v>3.8373391138861429E-2</v>
      </c>
      <c r="K1771" s="2">
        <v>49982.799999999574</v>
      </c>
      <c r="L1771" s="2" t="s">
        <v>8833</v>
      </c>
      <c r="M1771" s="3" t="str">
        <f ca="1">IFERROR(__xludf.DUMMYFUNCTION("REGEXREPLACE(F1285,""\D"", """")
"),"#VALUE!")</f>
        <v>#VALUE!</v>
      </c>
    </row>
    <row r="1772" spans="1:13" ht="15.75" customHeight="1" x14ac:dyDescent="0.25">
      <c r="A1772" s="1">
        <v>1284</v>
      </c>
      <c r="B1772" s="2">
        <v>1285</v>
      </c>
      <c r="C1772" s="2" t="s">
        <v>3516</v>
      </c>
      <c r="D1772" s="2">
        <v>0.15390641562292251</v>
      </c>
      <c r="E1772" s="2">
        <v>0.17447959493727069</v>
      </c>
      <c r="F1772" s="2">
        <v>0.57539682539682535</v>
      </c>
      <c r="G1772" s="2">
        <v>0.1071428571428571</v>
      </c>
      <c r="H1772" s="2">
        <v>0.13492063492063491</v>
      </c>
      <c r="I1772" s="2">
        <v>0.2857142857142857</v>
      </c>
      <c r="J1772" s="2">
        <v>3.5487846118146683E-2</v>
      </c>
      <c r="K1772" s="2">
        <v>27993.699999999979</v>
      </c>
      <c r="L1772" s="2" t="s">
        <v>8834</v>
      </c>
      <c r="M1772" s="3" t="str">
        <f ca="1">IFERROR(__xludf.DUMMYFUNCTION("REGEXREPLACE(F1286,""\D"", """")
"),"#VALUE!")</f>
        <v>#VALUE!</v>
      </c>
    </row>
    <row r="1773" spans="1:13" ht="15.75" customHeight="1" x14ac:dyDescent="0.25">
      <c r="A1773" s="1">
        <v>1285</v>
      </c>
      <c r="B1773" s="2">
        <v>1286</v>
      </c>
      <c r="C1773" s="2" t="s">
        <v>3519</v>
      </c>
      <c r="D1773" s="2">
        <v>0.20497131374120631</v>
      </c>
      <c r="E1773" s="2">
        <v>0.43100731619013399</v>
      </c>
      <c r="F1773" s="2">
        <v>0.46551724137931028</v>
      </c>
      <c r="G1773" s="2">
        <v>7.7586206896551727E-2</v>
      </c>
      <c r="H1773" s="2">
        <v>6.8965517241379309E-2</v>
      </c>
      <c r="I1773" s="2">
        <v>0.18965517241379309</v>
      </c>
      <c r="J1773" s="2">
        <v>2.4701467040742432E-2</v>
      </c>
      <c r="K1773" s="2">
        <v>13401.500000000029</v>
      </c>
      <c r="L1773" s="2" t="s">
        <v>8835</v>
      </c>
      <c r="M1773" s="3" t="str">
        <f ca="1">IFERROR(__xludf.DUMMYFUNCTION("REGEXREPLACE(F1287,""\D"", """")
"),"#VALUE!")</f>
        <v>#VALUE!</v>
      </c>
    </row>
    <row r="1774" spans="1:13" ht="15.75" customHeight="1" x14ac:dyDescent="0.25">
      <c r="A1774" s="1">
        <v>1286</v>
      </c>
      <c r="B1774" s="2">
        <v>1287</v>
      </c>
      <c r="C1774" s="2" t="s">
        <v>3521</v>
      </c>
      <c r="D1774" s="2">
        <v>0.14765303660296</v>
      </c>
      <c r="E1774" s="2">
        <v>0.12661714031535279</v>
      </c>
      <c r="F1774" s="2">
        <v>0.53745928338762217</v>
      </c>
      <c r="G1774" s="2">
        <v>0.12377850162866449</v>
      </c>
      <c r="H1774" s="2">
        <v>0.14332247557003261</v>
      </c>
      <c r="I1774" s="2">
        <v>0.31270358306188922</v>
      </c>
      <c r="J1774" s="2">
        <v>3.8180532638496453E-2</v>
      </c>
      <c r="K1774" s="2">
        <v>36267.999999999847</v>
      </c>
      <c r="L1774" s="2" t="s">
        <v>8836</v>
      </c>
      <c r="M1774" s="3" t="str">
        <f ca="1">IFERROR(__xludf.DUMMYFUNCTION("REGEXREPLACE(F1288,""\D"", """")
"),"#VALUE!")</f>
        <v>#VALUE!</v>
      </c>
    </row>
    <row r="1775" spans="1:13" ht="15.75" customHeight="1" x14ac:dyDescent="0.25">
      <c r="A1775" s="1">
        <v>1288</v>
      </c>
      <c r="B1775" s="2">
        <v>1289</v>
      </c>
      <c r="C1775" s="2" t="s">
        <v>3526</v>
      </c>
      <c r="D1775" s="2">
        <v>0.21479635496714</v>
      </c>
      <c r="E1775" s="2">
        <v>0.67990567402463775</v>
      </c>
      <c r="F1775" s="2">
        <v>0.38323353293413182</v>
      </c>
      <c r="G1775" s="2">
        <v>7.7844311377245512E-2</v>
      </c>
      <c r="H1775" s="2">
        <v>3.5928143712574849E-2</v>
      </c>
      <c r="I1775" s="2">
        <v>0.1317365269461078</v>
      </c>
      <c r="J1775" s="2">
        <v>1.9703848790582641E-2</v>
      </c>
      <c r="K1775" s="2">
        <v>19356.700000000041</v>
      </c>
      <c r="L1775" s="2" t="s">
        <v>8838</v>
      </c>
      <c r="M1775" s="3" t="str">
        <f ca="1">IFERROR(__xludf.DUMMYFUNCTION("REGEXREPLACE(F1290,""\D"", """")
"),"#VALUE!")</f>
        <v>#VALUE!</v>
      </c>
    </row>
    <row r="1776" spans="1:13" ht="15.75" customHeight="1" x14ac:dyDescent="0.25">
      <c r="A1776" s="1">
        <v>1289</v>
      </c>
      <c r="B1776" s="2">
        <v>1290</v>
      </c>
      <c r="C1776" s="2" t="s">
        <v>3528</v>
      </c>
      <c r="D1776" s="2">
        <v>0.19420376332001199</v>
      </c>
      <c r="E1776" s="2">
        <v>0.61340491779923345</v>
      </c>
      <c r="F1776" s="2">
        <v>0.453125</v>
      </c>
      <c r="G1776" s="2">
        <v>7.2916666666666671E-2</v>
      </c>
      <c r="H1776" s="2">
        <v>5.7291666666666657E-2</v>
      </c>
      <c r="I1776" s="2">
        <v>0.16145833333333329</v>
      </c>
      <c r="J1776" s="2">
        <v>2.2125451548341359E-2</v>
      </c>
      <c r="K1776" s="2">
        <v>21755.100000000009</v>
      </c>
      <c r="L1776" s="2" t="s">
        <v>8839</v>
      </c>
      <c r="M1776" s="3" t="str">
        <f ca="1">IFERROR(__xludf.DUMMYFUNCTION("REGEXREPLACE(F1291,""\D"", """")
"),"#VALUE!")</f>
        <v>#VALUE!</v>
      </c>
    </row>
    <row r="1777" spans="1:13" ht="15.75" customHeight="1" x14ac:dyDescent="0.25">
      <c r="A1777" s="1">
        <v>1292</v>
      </c>
      <c r="B1777" s="2">
        <v>1293</v>
      </c>
      <c r="C1777" s="2" t="s">
        <v>3536</v>
      </c>
      <c r="D1777" s="2">
        <v>0.1879634866442815</v>
      </c>
      <c r="E1777" s="2">
        <v>0.39400611027403082</v>
      </c>
      <c r="F1777" s="2">
        <v>0.47547169811320761</v>
      </c>
      <c r="G1777" s="2">
        <v>0.10188679245283019</v>
      </c>
      <c r="H1777" s="2">
        <v>7.5471698113207544E-2</v>
      </c>
      <c r="I1777" s="2">
        <v>0.21509433962264149</v>
      </c>
      <c r="J1777" s="2">
        <v>3.1091017788730631E-2</v>
      </c>
      <c r="K1777" s="2">
        <v>30445.299999999941</v>
      </c>
      <c r="L1777" s="2" t="s">
        <v>8842</v>
      </c>
      <c r="M1777" s="3" t="str">
        <f ca="1">IFERROR(__xludf.DUMMYFUNCTION("REGEXREPLACE(F1294,""\D"", """")
"),"#VALUE!")</f>
        <v>#VALUE!</v>
      </c>
    </row>
    <row r="1778" spans="1:13" ht="15.75" customHeight="1" x14ac:dyDescent="0.25">
      <c r="A1778" s="1">
        <v>1295</v>
      </c>
      <c r="B1778" s="2">
        <v>1296</v>
      </c>
      <c r="C1778" s="2" t="s">
        <v>3544</v>
      </c>
      <c r="D1778" s="2">
        <v>0.1483086207361422</v>
      </c>
      <c r="E1778" s="2">
        <v>0.16837855769077001</v>
      </c>
      <c r="F1778" s="2">
        <v>0.61963190184049077</v>
      </c>
      <c r="G1778" s="2">
        <v>0.1165644171779141</v>
      </c>
      <c r="H1778" s="2">
        <v>0.14723926380368099</v>
      </c>
      <c r="I1778" s="2">
        <v>0.31288343558282211</v>
      </c>
      <c r="J1778" s="2">
        <v>3.6632815617997118E-2</v>
      </c>
      <c r="K1778" s="2">
        <v>18370.5</v>
      </c>
      <c r="L1778" s="2" t="s">
        <v>8845</v>
      </c>
      <c r="M1778" s="3" t="str">
        <f ca="1">IFERROR(__xludf.DUMMYFUNCTION("REGEXREPLACE(F1297,""\D"", """")
"),"#VALUE!")</f>
        <v>#VALUE!</v>
      </c>
    </row>
    <row r="1779" spans="1:13" ht="15.75" customHeight="1" x14ac:dyDescent="0.25">
      <c r="A1779" s="1">
        <v>1296</v>
      </c>
      <c r="B1779" s="2">
        <v>1297</v>
      </c>
      <c r="C1779" s="2" t="s">
        <v>3547</v>
      </c>
      <c r="D1779" s="2">
        <v>9.2702255830245925E-2</v>
      </c>
      <c r="E1779" s="2">
        <v>0.36522974660517332</v>
      </c>
      <c r="F1779" s="2">
        <v>0.5679012345679012</v>
      </c>
      <c r="G1779" s="2">
        <v>0.14814814814814811</v>
      </c>
      <c r="H1779" s="2">
        <v>8.6419753086419748E-2</v>
      </c>
      <c r="I1779" s="2">
        <v>0.24691358024691359</v>
      </c>
      <c r="J1779" s="2">
        <v>1.8003433400492899E-2</v>
      </c>
      <c r="K1779" s="2">
        <v>9157.300000000012</v>
      </c>
      <c r="L1779" s="2" t="s">
        <v>8846</v>
      </c>
      <c r="M1779" s="3" t="str">
        <f ca="1">IFERROR(__xludf.DUMMYFUNCTION("REGEXREPLACE(F1298,""\D"", """")
"),"#VALUE!")</f>
        <v>#VALUE!</v>
      </c>
    </row>
    <row r="1780" spans="1:13" ht="15.75" customHeight="1" x14ac:dyDescent="0.25">
      <c r="A1780" s="1">
        <v>1297</v>
      </c>
      <c r="B1780" s="2">
        <v>1298</v>
      </c>
      <c r="C1780" s="2" t="s">
        <v>3549</v>
      </c>
      <c r="D1780" s="2">
        <v>0.121794545730805</v>
      </c>
      <c r="E1780" s="2">
        <v>0.25267488677386329</v>
      </c>
      <c r="F1780" s="2">
        <v>0.6033519553072626</v>
      </c>
      <c r="G1780" s="2">
        <v>0.1005586592178771</v>
      </c>
      <c r="H1780" s="2">
        <v>0.111731843575419</v>
      </c>
      <c r="I1780" s="2">
        <v>0.23463687150837989</v>
      </c>
      <c r="J1780" s="2">
        <v>2.4017059933748121E-2</v>
      </c>
      <c r="K1780" s="2">
        <v>19790.500000000011</v>
      </c>
      <c r="L1780" s="2" t="s">
        <v>8847</v>
      </c>
      <c r="M1780" s="3" t="str">
        <f ca="1">IFERROR(__xludf.DUMMYFUNCTION("REGEXREPLACE(F1299,""\D"", """")
"),"#VALUE!")</f>
        <v>#VALUE!</v>
      </c>
    </row>
    <row r="1781" spans="1:13" ht="15.75" customHeight="1" x14ac:dyDescent="0.25">
      <c r="A1781" s="1">
        <v>1299</v>
      </c>
      <c r="B1781" s="2">
        <v>1300</v>
      </c>
      <c r="C1781" s="2" t="s">
        <v>3555</v>
      </c>
      <c r="D1781" s="2">
        <v>0.16493244606014751</v>
      </c>
      <c r="E1781" s="2">
        <v>0.20130518846389561</v>
      </c>
      <c r="F1781" s="2">
        <v>0.59526372443487618</v>
      </c>
      <c r="G1781" s="2">
        <v>0.1141011840688913</v>
      </c>
      <c r="H1781" s="2">
        <v>0.1291711517761033</v>
      </c>
      <c r="I1781" s="2">
        <v>0.29494079655543598</v>
      </c>
      <c r="J1781" s="2">
        <v>3.9611311026145297E-2</v>
      </c>
      <c r="K1781" s="2">
        <v>107591.1999999999</v>
      </c>
      <c r="L1781" s="2" t="s">
        <v>8849</v>
      </c>
      <c r="M1781" s="3" t="str">
        <f ca="1">IFERROR(__xludf.DUMMYFUNCTION("REGEXREPLACE(F1301,""\D"", """")
"),"#VALUE!")</f>
        <v>#VALUE!</v>
      </c>
    </row>
    <row r="1782" spans="1:13" ht="15.75" customHeight="1" x14ac:dyDescent="0.25">
      <c r="A1782" s="1">
        <v>1300</v>
      </c>
      <c r="B1782" s="2">
        <v>1301</v>
      </c>
      <c r="C1782" s="2" t="s">
        <v>3558</v>
      </c>
      <c r="D1782" s="2">
        <v>0.1250821738514476</v>
      </c>
      <c r="E1782" s="2">
        <v>0.16557999768729861</v>
      </c>
      <c r="F1782" s="2">
        <v>0.6160714285714286</v>
      </c>
      <c r="G1782" s="2">
        <v>0.125</v>
      </c>
      <c r="H1782" s="2">
        <v>0.14285714285714279</v>
      </c>
      <c r="I1782" s="2">
        <v>0.30357142857142849</v>
      </c>
      <c r="J1782" s="2">
        <v>3.2089713217974769E-2</v>
      </c>
      <c r="K1782" s="2">
        <v>25182.69999999999</v>
      </c>
      <c r="L1782" s="2" t="s">
        <v>8850</v>
      </c>
      <c r="M1782" s="3" t="str">
        <f ca="1">IFERROR(__xludf.DUMMYFUNCTION("REGEXREPLACE(F1302,""\D"", """")
"),"#VALUE!")</f>
        <v>#VALUE!</v>
      </c>
    </row>
    <row r="1783" spans="1:13" ht="15.75" customHeight="1" x14ac:dyDescent="0.25">
      <c r="A1783" s="1">
        <v>1301</v>
      </c>
      <c r="B1783" s="2">
        <v>1302</v>
      </c>
      <c r="C1783" s="2" t="s">
        <v>3561</v>
      </c>
      <c r="D1783" s="2">
        <v>0.19754024174135831</v>
      </c>
      <c r="E1783" s="2">
        <v>0.65246843083348183</v>
      </c>
      <c r="F1783" s="2">
        <v>0.46721311475409838</v>
      </c>
      <c r="G1783" s="2">
        <v>7.3770491803278687E-2</v>
      </c>
      <c r="H1783" s="2">
        <v>4.3032786885245901E-2</v>
      </c>
      <c r="I1783" s="2">
        <v>0.16393442622950821</v>
      </c>
      <c r="J1783" s="2">
        <v>2.147601931522642E-2</v>
      </c>
      <c r="K1783" s="2">
        <v>54113.699999999473</v>
      </c>
      <c r="L1783" s="2" t="s">
        <v>8851</v>
      </c>
      <c r="M1783" s="3" t="str">
        <f ca="1">IFERROR(__xludf.DUMMYFUNCTION("REGEXREPLACE(F1303,""\D"", """")
"),"#VALUE!")</f>
        <v>#VALUE!</v>
      </c>
    </row>
    <row r="1784" spans="1:13" ht="15.75" customHeight="1" x14ac:dyDescent="0.25">
      <c r="A1784" s="1">
        <v>1302</v>
      </c>
      <c r="B1784" s="2">
        <v>1303</v>
      </c>
      <c r="C1784" s="2" t="s">
        <v>3564</v>
      </c>
      <c r="D1784" s="2">
        <v>0.18196435245926779</v>
      </c>
      <c r="E1784" s="2">
        <v>0.10024405147382411</v>
      </c>
      <c r="F1784" s="2">
        <v>0.53508771929824561</v>
      </c>
      <c r="G1784" s="2">
        <v>0.13596491228070179</v>
      </c>
      <c r="H1784" s="2">
        <v>0.1710526315789474</v>
      </c>
      <c r="I1784" s="2">
        <v>0.32456140350877188</v>
      </c>
      <c r="J1784" s="2">
        <v>5.3650829848074053E-2</v>
      </c>
      <c r="K1784" s="2">
        <v>26365.09999999998</v>
      </c>
      <c r="L1784" s="2" t="s">
        <v>8852</v>
      </c>
      <c r="M1784" s="3" t="str">
        <f ca="1">IFERROR(__xludf.DUMMYFUNCTION("REGEXREPLACE(F1304,""\D"", """")
"),"#VALUE!")</f>
        <v>#VALUE!</v>
      </c>
    </row>
    <row r="1785" spans="1:13" ht="15.75" customHeight="1" x14ac:dyDescent="0.25">
      <c r="A1785" s="1">
        <v>1307</v>
      </c>
      <c r="B1785" s="2">
        <v>1308</v>
      </c>
      <c r="C1785" s="2" t="s">
        <v>3578</v>
      </c>
      <c r="D1785" s="2">
        <v>0.16118492833455539</v>
      </c>
      <c r="E1785" s="2">
        <v>0.2281709563103437</v>
      </c>
      <c r="F1785" s="2">
        <v>0.58423913043478259</v>
      </c>
      <c r="G1785" s="2">
        <v>0.11594202898550721</v>
      </c>
      <c r="H1785" s="2">
        <v>0.13315217391304349</v>
      </c>
      <c r="I1785" s="2">
        <v>0.28351449275362323</v>
      </c>
      <c r="J1785" s="2">
        <v>3.9699286958691057E-2</v>
      </c>
      <c r="K1785" s="2">
        <v>126851.00000000119</v>
      </c>
      <c r="L1785" s="2" t="s">
        <v>8857</v>
      </c>
      <c r="M1785" s="3" t="str">
        <f ca="1">IFERROR(__xludf.DUMMYFUNCTION("REGEXREPLACE(F1309,""\D"", """")
"),"#VALUE!")</f>
        <v>#VALUE!</v>
      </c>
    </row>
    <row r="1786" spans="1:13" ht="15.75" customHeight="1" x14ac:dyDescent="0.25">
      <c r="A1786" s="1">
        <v>1308</v>
      </c>
      <c r="B1786" s="2">
        <v>1309</v>
      </c>
      <c r="C1786" s="2" t="s">
        <v>3581</v>
      </c>
      <c r="D1786" s="2">
        <v>0.22485440647592439</v>
      </c>
      <c r="E1786" s="2">
        <v>0.95292930655843511</v>
      </c>
      <c r="F1786" s="2">
        <v>0.52459016393442626</v>
      </c>
      <c r="G1786" s="2">
        <v>4.9180327868852458E-2</v>
      </c>
      <c r="H1786" s="2">
        <v>3.2786885245901641E-2</v>
      </c>
      <c r="I1786" s="2">
        <v>9.8360655737704916E-2</v>
      </c>
      <c r="J1786" s="2">
        <v>8.0034071400344881E-3</v>
      </c>
      <c r="K1786" s="2">
        <v>6488.8000000000011</v>
      </c>
      <c r="L1786" s="2" t="s">
        <v>8858</v>
      </c>
      <c r="M1786" s="3" t="str">
        <f ca="1">IFERROR(__xludf.DUMMYFUNCTION("REGEXREPLACE(F1310,""\D"", """")
"),"#VALUE!")</f>
        <v>#VALUE!</v>
      </c>
    </row>
    <row r="1787" spans="1:13" ht="15.75" customHeight="1" x14ac:dyDescent="0.25">
      <c r="A1787" s="1">
        <v>1309</v>
      </c>
      <c r="B1787" s="2">
        <v>1310</v>
      </c>
      <c r="C1787" s="2" t="s">
        <v>3583</v>
      </c>
      <c r="D1787" s="2">
        <v>0.1677650584018352</v>
      </c>
      <c r="E1787" s="2">
        <v>0.1906587816222885</v>
      </c>
      <c r="F1787" s="2">
        <v>0.60966542750929364</v>
      </c>
      <c r="G1787" s="2">
        <v>0.1078066914498141</v>
      </c>
      <c r="H1787" s="2">
        <v>0.1301115241635688</v>
      </c>
      <c r="I1787" s="2">
        <v>0.26765799256505568</v>
      </c>
      <c r="J1787" s="2">
        <v>3.8175981194173557E-2</v>
      </c>
      <c r="K1787" s="2">
        <v>30036.199999999921</v>
      </c>
      <c r="L1787" s="2" t="s">
        <v>8859</v>
      </c>
      <c r="M1787" s="3" t="str">
        <f ca="1">IFERROR(__xludf.DUMMYFUNCTION("REGEXREPLACE(F1311,""\D"", """")
"),"#VALUE!")</f>
        <v>#VALUE!</v>
      </c>
    </row>
    <row r="1788" spans="1:13" ht="15.75" customHeight="1" x14ac:dyDescent="0.25">
      <c r="A1788" s="1">
        <v>1310</v>
      </c>
      <c r="B1788" s="2">
        <v>1311</v>
      </c>
      <c r="C1788" s="2" t="s">
        <v>3586</v>
      </c>
      <c r="D1788" s="2">
        <v>0.33541953130297197</v>
      </c>
      <c r="E1788" s="2">
        <v>0.110364303455634</v>
      </c>
      <c r="F1788" s="2">
        <v>0.57534246575342463</v>
      </c>
      <c r="G1788" s="2">
        <v>8.2191780821917804E-2</v>
      </c>
      <c r="H1788" s="2">
        <v>0.19178082191780821</v>
      </c>
      <c r="I1788" s="2">
        <v>0.32876712328767121</v>
      </c>
      <c r="J1788" s="2">
        <v>7.2627029258563458E-2</v>
      </c>
      <c r="K1788" s="2">
        <v>8161.4000000000087</v>
      </c>
      <c r="L1788" s="2" t="s">
        <v>8860</v>
      </c>
      <c r="M1788" s="3" t="str">
        <f ca="1">IFERROR(__xludf.DUMMYFUNCTION("REGEXREPLACE(F1312,""\D"", """")
"),"#VALUE!")</f>
        <v>#VALUE!</v>
      </c>
    </row>
    <row r="1789" spans="1:13" ht="15.75" customHeight="1" x14ac:dyDescent="0.25">
      <c r="A1789" s="1">
        <v>1311</v>
      </c>
      <c r="B1789" s="2">
        <v>1312</v>
      </c>
      <c r="C1789" s="2" t="s">
        <v>3588</v>
      </c>
      <c r="D1789" s="2">
        <v>0.19137910712983541</v>
      </c>
      <c r="E1789" s="2">
        <v>0.30290682228898108</v>
      </c>
      <c r="F1789" s="2">
        <v>0.62055335968379444</v>
      </c>
      <c r="G1789" s="2">
        <v>8.6956521739130432E-2</v>
      </c>
      <c r="H1789" s="2">
        <v>0.1067193675889328</v>
      </c>
      <c r="I1789" s="2">
        <v>0.233201581027668</v>
      </c>
      <c r="J1789" s="2">
        <v>3.4855201261409847E-2</v>
      </c>
      <c r="K1789" s="2">
        <v>27546.099999999969</v>
      </c>
      <c r="L1789" s="2" t="s">
        <v>8861</v>
      </c>
      <c r="M1789" s="3" t="str">
        <f ca="1">IFERROR(__xludf.DUMMYFUNCTION("REGEXREPLACE(F1313,""\D"", """")
"),"#VALUE!")</f>
        <v>#VALUE!</v>
      </c>
    </row>
    <row r="1790" spans="1:13" ht="15.75" customHeight="1" x14ac:dyDescent="0.25">
      <c r="A1790" s="1">
        <v>1312</v>
      </c>
      <c r="B1790" s="2">
        <v>1313</v>
      </c>
      <c r="C1790" s="2" t="s">
        <v>3590</v>
      </c>
      <c r="D1790" s="2">
        <v>0.22510173073156181</v>
      </c>
      <c r="E1790" s="2">
        <v>0.7261615364013676</v>
      </c>
      <c r="F1790" s="2">
        <v>0.45562130177514792</v>
      </c>
      <c r="G1790" s="2">
        <v>9.4674556213017749E-2</v>
      </c>
      <c r="H1790" s="2">
        <v>3.5502958579881658E-2</v>
      </c>
      <c r="I1790" s="2">
        <v>0.1420118343195266</v>
      </c>
      <c r="J1790" s="2">
        <v>2.379679198728844E-2</v>
      </c>
      <c r="K1790" s="2">
        <v>18715.20000000003</v>
      </c>
      <c r="L1790" s="2" t="s">
        <v>8862</v>
      </c>
      <c r="M1790" s="3" t="str">
        <f ca="1">IFERROR(__xludf.DUMMYFUNCTION("REGEXREPLACE(F1314,""\D"", """")
"),"#VALUE!")</f>
        <v>#VALUE!</v>
      </c>
    </row>
    <row r="1791" spans="1:13" ht="15.75" customHeight="1" x14ac:dyDescent="0.25">
      <c r="A1791" s="1">
        <v>1316</v>
      </c>
      <c r="B1791" s="2">
        <v>1317</v>
      </c>
      <c r="C1791" s="2" t="s">
        <v>3602</v>
      </c>
      <c r="D1791" s="2">
        <v>0.21892996299786141</v>
      </c>
      <c r="E1791" s="2">
        <v>0.15055576765828979</v>
      </c>
      <c r="F1791" s="2">
        <v>0.62841530054644812</v>
      </c>
      <c r="G1791" s="2">
        <v>0.10928961748633879</v>
      </c>
      <c r="H1791" s="2">
        <v>0.18032786885245899</v>
      </c>
      <c r="I1791" s="2">
        <v>0.31693989071038248</v>
      </c>
      <c r="J1791" s="2">
        <v>5.9877820219854383E-2</v>
      </c>
      <c r="K1791" s="2">
        <v>40443.999999999724</v>
      </c>
      <c r="L1791" s="2" t="s">
        <v>8866</v>
      </c>
      <c r="M1791" s="3" t="str">
        <f ca="1">IFERROR(__xludf.DUMMYFUNCTION("REGEXREPLACE(F1318,""\D"", """")
"),"#VALUE!")</f>
        <v>#VALUE!</v>
      </c>
    </row>
    <row r="1792" spans="1:13" ht="15.75" customHeight="1" x14ac:dyDescent="0.25">
      <c r="A1792" s="1">
        <v>1317</v>
      </c>
      <c r="B1792" s="2">
        <v>1318</v>
      </c>
      <c r="C1792" s="2" t="s">
        <v>3605</v>
      </c>
      <c r="D1792" s="2">
        <v>0.1708050806792161</v>
      </c>
      <c r="E1792" s="2">
        <v>0.3586175264088371</v>
      </c>
      <c r="F1792" s="2">
        <v>0.56277056277056281</v>
      </c>
      <c r="G1792" s="2">
        <v>0.11688311688311689</v>
      </c>
      <c r="H1792" s="2">
        <v>7.792207792207792E-2</v>
      </c>
      <c r="I1792" s="2">
        <v>0.2424242424242424</v>
      </c>
      <c r="J1792" s="2">
        <v>3.07429899132723E-2</v>
      </c>
      <c r="K1792" s="2">
        <v>25603.3</v>
      </c>
      <c r="L1792" s="2" t="s">
        <v>8867</v>
      </c>
      <c r="M1792" s="3" t="str">
        <f ca="1">IFERROR(__xludf.DUMMYFUNCTION("REGEXREPLACE(F1319,""\D"", """")
"),"#VALUE!")</f>
        <v>#VALUE!</v>
      </c>
    </row>
    <row r="1793" spans="1:13" ht="15.75" customHeight="1" x14ac:dyDescent="0.25">
      <c r="A1793" s="1">
        <v>1319</v>
      </c>
      <c r="B1793" s="2">
        <v>1320</v>
      </c>
      <c r="C1793" s="2" t="s">
        <v>3611</v>
      </c>
      <c r="D1793" s="2">
        <v>0.20528441447417861</v>
      </c>
      <c r="E1793" s="2">
        <v>0.16680859593992881</v>
      </c>
      <c r="F1793" s="2">
        <v>0.58880778588807781</v>
      </c>
      <c r="G1793" s="2">
        <v>0.11678832116788319</v>
      </c>
      <c r="H1793" s="2">
        <v>0.1021897810218978</v>
      </c>
      <c r="I1793" s="2">
        <v>0.28467153284671531</v>
      </c>
      <c r="J1793" s="2">
        <v>4.357204116130399E-2</v>
      </c>
      <c r="K1793" s="2">
        <v>47174.89999999963</v>
      </c>
      <c r="L1793" s="2" t="s">
        <v>8869</v>
      </c>
      <c r="M1793" s="3" t="str">
        <f ca="1">IFERROR(__xludf.DUMMYFUNCTION("REGEXREPLACE(F1321,""\D"", """")
"),"#VALUE!")</f>
        <v>#VALUE!</v>
      </c>
    </row>
    <row r="1794" spans="1:13" ht="15.75" customHeight="1" x14ac:dyDescent="0.25">
      <c r="A1794" s="1">
        <v>1320</v>
      </c>
      <c r="B1794" s="2">
        <v>1321</v>
      </c>
      <c r="C1794" s="2" t="s">
        <v>3613</v>
      </c>
      <c r="D1794" s="2">
        <v>0.16580811550135571</v>
      </c>
      <c r="E1794" s="2">
        <v>0.61844893389374456</v>
      </c>
      <c r="F1794" s="2">
        <v>0.48178137651821862</v>
      </c>
      <c r="G1794" s="2">
        <v>6.6801619433198386E-2</v>
      </c>
      <c r="H1794" s="2">
        <v>6.0728744939271252E-2</v>
      </c>
      <c r="I1794" s="2">
        <v>0.15789473684210531</v>
      </c>
      <c r="J1794" s="2">
        <v>2.0126926989877669E-2</v>
      </c>
      <c r="K1794" s="2">
        <v>54706.39999999947</v>
      </c>
      <c r="L1794" s="2" t="s">
        <v>8870</v>
      </c>
      <c r="M1794" s="3" t="str">
        <f ca="1">IFERROR(__xludf.DUMMYFUNCTION("REGEXREPLACE(F1322,""\D"", """")
"),"#VALUE!")</f>
        <v>#VALUE!</v>
      </c>
    </row>
    <row r="1795" spans="1:13" ht="15.75" customHeight="1" x14ac:dyDescent="0.25">
      <c r="A1795" s="1">
        <v>1321</v>
      </c>
      <c r="B1795" s="2">
        <v>1322</v>
      </c>
      <c r="C1795" s="2" t="s">
        <v>3615</v>
      </c>
      <c r="D1795" s="2">
        <v>0.1622642424022781</v>
      </c>
      <c r="E1795" s="2">
        <v>0.22236464607875281</v>
      </c>
      <c r="F1795" s="2">
        <v>0.63636363636363635</v>
      </c>
      <c r="G1795" s="2">
        <v>9.569377990430622E-2</v>
      </c>
      <c r="H1795" s="2">
        <v>0.1435406698564593</v>
      </c>
      <c r="I1795" s="2">
        <v>0.28229665071770332</v>
      </c>
      <c r="J1795" s="2">
        <v>3.6116111938665998E-2</v>
      </c>
      <c r="K1795" s="2">
        <v>23213.200000000001</v>
      </c>
      <c r="L1795" s="2" t="s">
        <v>8871</v>
      </c>
      <c r="M1795" s="3" t="str">
        <f ca="1">IFERROR(__xludf.DUMMYFUNCTION("REGEXREPLACE(F1323,""\D"", """")
"),"#VALUE!")</f>
        <v>#VALUE!</v>
      </c>
    </row>
    <row r="1796" spans="1:13" ht="15.75" customHeight="1" x14ac:dyDescent="0.25">
      <c r="A1796" s="1">
        <v>1323</v>
      </c>
      <c r="B1796" s="2">
        <v>1324</v>
      </c>
      <c r="C1796" s="2" t="s">
        <v>3621</v>
      </c>
      <c r="D1796" s="2">
        <v>0.15873253637082599</v>
      </c>
      <c r="E1796" s="2">
        <v>0.6065770703775677</v>
      </c>
      <c r="F1796" s="2">
        <v>0.50585480093676816</v>
      </c>
      <c r="G1796" s="2">
        <v>5.8548009367681501E-2</v>
      </c>
      <c r="H1796" s="2">
        <v>5.8548009367681501E-2</v>
      </c>
      <c r="I1796" s="2">
        <v>0.16627634660421539</v>
      </c>
      <c r="J1796" s="2">
        <v>1.745314505457023E-2</v>
      </c>
      <c r="K1796" s="2">
        <v>45359.299999999639</v>
      </c>
      <c r="L1796" s="2" t="s">
        <v>8873</v>
      </c>
      <c r="M1796" s="3" t="str">
        <f ca="1">IFERROR(__xludf.DUMMYFUNCTION("REGEXREPLACE(F1325,""\D"", """")
"),"#VALUE!")</f>
        <v>#VALUE!</v>
      </c>
    </row>
    <row r="1797" spans="1:13" ht="15.75" customHeight="1" x14ac:dyDescent="0.25">
      <c r="A1797" s="1">
        <v>1325</v>
      </c>
      <c r="B1797" s="2">
        <v>1326</v>
      </c>
      <c r="C1797" s="2" t="s">
        <v>3626</v>
      </c>
      <c r="D1797" s="2">
        <v>0.16559537349135561</v>
      </c>
      <c r="E1797" s="2">
        <v>0.21010134390051041</v>
      </c>
      <c r="F1797" s="2">
        <v>0.63849765258215962</v>
      </c>
      <c r="G1797" s="2">
        <v>0.10093896713615021</v>
      </c>
      <c r="H1797" s="2">
        <v>0.14319248826291081</v>
      </c>
      <c r="I1797" s="2">
        <v>0.284037558685446</v>
      </c>
      <c r="J1797" s="2">
        <v>3.8877276418794529E-2</v>
      </c>
      <c r="K1797" s="2">
        <v>46711.199999999597</v>
      </c>
      <c r="L1797" s="2" t="s">
        <v>8875</v>
      </c>
      <c r="M1797" s="3" t="str">
        <f ca="1">IFERROR(__xludf.DUMMYFUNCTION("REGEXREPLACE(F1327,""\D"", """")
"),"#VALUE!")</f>
        <v>#VALUE!</v>
      </c>
    </row>
    <row r="1798" spans="1:13" ht="15.75" customHeight="1" x14ac:dyDescent="0.25">
      <c r="A1798" s="1">
        <v>1329</v>
      </c>
      <c r="B1798" s="2">
        <v>1330</v>
      </c>
      <c r="C1798" s="2" t="s">
        <v>3638</v>
      </c>
      <c r="D1798" s="2">
        <v>0.16437901077764561</v>
      </c>
      <c r="E1798" s="2">
        <v>0.15751970105780869</v>
      </c>
      <c r="F1798" s="2">
        <v>0.58981233243967823</v>
      </c>
      <c r="G1798" s="2">
        <v>0.1126005361930295</v>
      </c>
      <c r="H1798" s="2">
        <v>0.1581769436997319</v>
      </c>
      <c r="I1798" s="2">
        <v>0.30831099195710449</v>
      </c>
      <c r="J1798" s="2">
        <v>4.2790890970133402E-2</v>
      </c>
      <c r="K1798" s="2">
        <v>43215.799999999712</v>
      </c>
      <c r="L1798" s="2" t="s">
        <v>8879</v>
      </c>
      <c r="M1798" s="3" t="str">
        <f ca="1">IFERROR(__xludf.DUMMYFUNCTION("REGEXREPLACE(F1331,""\D"", """")
"),"#VALUE!")</f>
        <v>#VALUE!</v>
      </c>
    </row>
    <row r="1799" spans="1:13" ht="15.75" customHeight="1" x14ac:dyDescent="0.25">
      <c r="A1799" s="1">
        <v>1330</v>
      </c>
      <c r="B1799" s="2">
        <v>1331</v>
      </c>
      <c r="C1799" s="2" t="s">
        <v>3641</v>
      </c>
      <c r="D1799" s="2">
        <v>0.17412751251911909</v>
      </c>
      <c r="E1799" s="2">
        <v>0.1540879348994377</v>
      </c>
      <c r="F1799" s="2">
        <v>0.5901639344262295</v>
      </c>
      <c r="G1799" s="2">
        <v>0.1352459016393443</v>
      </c>
      <c r="H1799" s="2">
        <v>0.12704918032786891</v>
      </c>
      <c r="I1799" s="2">
        <v>0.31147540983606559</v>
      </c>
      <c r="J1799" s="2">
        <v>4.3929811217452819E-2</v>
      </c>
      <c r="K1799" s="2">
        <v>27637.599999999991</v>
      </c>
      <c r="L1799" s="2" t="s">
        <v>8880</v>
      </c>
      <c r="M1799" s="3" t="str">
        <f ca="1">IFERROR(__xludf.DUMMYFUNCTION("REGEXREPLACE(F1332,""\D"", """")
"),"#VALUE!")</f>
        <v>#VALUE!</v>
      </c>
    </row>
    <row r="1800" spans="1:13" ht="15.75" customHeight="1" x14ac:dyDescent="0.25">
      <c r="A1800" s="1">
        <v>1331</v>
      </c>
      <c r="B1800" s="2">
        <v>1332</v>
      </c>
      <c r="C1800" s="2" t="s">
        <v>3644</v>
      </c>
      <c r="D1800" s="2">
        <v>0.17370598416017621</v>
      </c>
      <c r="E1800" s="2">
        <v>0.15476713946313539</v>
      </c>
      <c r="F1800" s="2">
        <v>0.57499999999999996</v>
      </c>
      <c r="G1800" s="2">
        <v>0.16250000000000001</v>
      </c>
      <c r="H1800" s="2">
        <v>0.125</v>
      </c>
      <c r="I1800" s="2">
        <v>0.32500000000000001</v>
      </c>
      <c r="J1800" s="2">
        <v>4.4245385481063063E-2</v>
      </c>
      <c r="K1800" s="2">
        <v>9430.4000000000106</v>
      </c>
      <c r="L1800" s="2" t="s">
        <v>8881</v>
      </c>
      <c r="M1800" s="3" t="str">
        <f ca="1">IFERROR(__xludf.DUMMYFUNCTION("REGEXREPLACE(F1333,""\D"", """")
"),"#VALUE!")</f>
        <v>#VALUE!</v>
      </c>
    </row>
    <row r="1801" spans="1:13" ht="15.75" customHeight="1" x14ac:dyDescent="0.25">
      <c r="A1801" s="1">
        <v>1332</v>
      </c>
      <c r="B1801" s="2">
        <v>1333</v>
      </c>
      <c r="C1801" s="2" t="s">
        <v>3646</v>
      </c>
      <c r="D1801" s="2">
        <v>9.4375542818726565E-2</v>
      </c>
      <c r="E1801" s="2">
        <v>0.22611570837077799</v>
      </c>
      <c r="F1801" s="2">
        <v>0.61971830985915488</v>
      </c>
      <c r="G1801" s="2">
        <v>0.18309859154929581</v>
      </c>
      <c r="H1801" s="2">
        <v>0.12676056338028169</v>
      </c>
      <c r="I1801" s="2">
        <v>0.323943661971831</v>
      </c>
      <c r="J1801" s="2">
        <v>2.5559815945084621E-2</v>
      </c>
      <c r="K1801" s="2">
        <v>7862.7000000000044</v>
      </c>
      <c r="L1801" s="2" t="s">
        <v>8882</v>
      </c>
      <c r="M1801" s="3" t="str">
        <f ca="1">IFERROR(__xludf.DUMMYFUNCTION("REGEXREPLACE(F1334,""\D"", """")
"),"#VALUE!")</f>
        <v>#VALUE!</v>
      </c>
    </row>
    <row r="1802" spans="1:13" ht="15.75" customHeight="1" x14ac:dyDescent="0.25">
      <c r="A1802" s="1">
        <v>1333</v>
      </c>
      <c r="B1802" s="2">
        <v>1334</v>
      </c>
      <c r="C1802" s="2" t="s">
        <v>3648</v>
      </c>
      <c r="D1802" s="2">
        <v>0.17070171316480359</v>
      </c>
      <c r="E1802" s="2">
        <v>0.98883262932813576</v>
      </c>
      <c r="F1802" s="2">
        <v>0.50125944584382875</v>
      </c>
      <c r="G1802" s="2">
        <v>6.2972292191435769E-2</v>
      </c>
      <c r="H1802" s="2">
        <v>3.2745591939546598E-2</v>
      </c>
      <c r="I1802" s="2">
        <v>0.11083123425692699</v>
      </c>
      <c r="J1802" s="2">
        <v>1.468491050925356E-2</v>
      </c>
      <c r="K1802" s="2">
        <v>42798.599999999693</v>
      </c>
      <c r="L1802" s="2" t="s">
        <v>8883</v>
      </c>
      <c r="M1802" s="3" t="str">
        <f ca="1">IFERROR(__xludf.DUMMYFUNCTION("REGEXREPLACE(F1335,""\D"", """")
"),"#VALUE!")</f>
        <v>#VALUE!</v>
      </c>
    </row>
    <row r="1803" spans="1:13" ht="15.75" customHeight="1" x14ac:dyDescent="0.25">
      <c r="A1803" s="1">
        <v>1334</v>
      </c>
      <c r="B1803" s="2">
        <v>1335</v>
      </c>
      <c r="C1803" s="2" t="s">
        <v>3650</v>
      </c>
      <c r="D1803" s="2">
        <v>0.16767590697660731</v>
      </c>
      <c r="E1803" s="2">
        <v>5.0470395801520747E-2</v>
      </c>
      <c r="F1803" s="2">
        <v>0.6</v>
      </c>
      <c r="G1803" s="2">
        <v>0.17599999999999999</v>
      </c>
      <c r="H1803" s="2">
        <v>0.184</v>
      </c>
      <c r="I1803" s="2">
        <v>0.376</v>
      </c>
      <c r="J1803" s="2">
        <v>5.7662204852566047E-2</v>
      </c>
      <c r="K1803" s="2">
        <v>14638.100000000029</v>
      </c>
      <c r="L1803" s="2" t="s">
        <v>8884</v>
      </c>
      <c r="M1803" s="3" t="str">
        <f ca="1">IFERROR(__xludf.DUMMYFUNCTION("REGEXREPLACE(F1336,""\D"", """")
"),"#VALUE!")</f>
        <v>#VALUE!</v>
      </c>
    </row>
    <row r="1804" spans="1:13" ht="15.75" customHeight="1" x14ac:dyDescent="0.25">
      <c r="A1804" s="1">
        <v>1335</v>
      </c>
      <c r="B1804" s="2">
        <v>1336</v>
      </c>
      <c r="C1804" s="2" t="s">
        <v>3652</v>
      </c>
      <c r="D1804" s="2">
        <v>0.23834374236799361</v>
      </c>
      <c r="E1804" s="2">
        <v>0.10083519591163111</v>
      </c>
      <c r="F1804" s="2">
        <v>0.625</v>
      </c>
      <c r="G1804" s="2">
        <v>0.1875</v>
      </c>
      <c r="H1804" s="2">
        <v>0.125</v>
      </c>
      <c r="I1804" s="2">
        <v>0.3392857142857143</v>
      </c>
      <c r="J1804" s="2">
        <v>6.7836868053151728E-2</v>
      </c>
      <c r="K1804" s="2">
        <v>13365.600000000029</v>
      </c>
      <c r="L1804" s="2" t="s">
        <v>8885</v>
      </c>
      <c r="M1804" s="3" t="str">
        <f ca="1">IFERROR(__xludf.DUMMYFUNCTION("REGEXREPLACE(F1337,""\D"", """")
"),"#VALUE!")</f>
        <v>#VALUE!</v>
      </c>
    </row>
    <row r="1805" spans="1:13" ht="15.75" customHeight="1" x14ac:dyDescent="0.25">
      <c r="A1805" s="1">
        <v>1336</v>
      </c>
      <c r="B1805" s="2">
        <v>1337</v>
      </c>
      <c r="C1805" s="2" t="s">
        <v>3655</v>
      </c>
      <c r="D1805" s="2">
        <v>0.15240037888874561</v>
      </c>
      <c r="E1805" s="2">
        <v>0.22275506257260469</v>
      </c>
      <c r="F1805" s="2">
        <v>0.51700680272108845</v>
      </c>
      <c r="G1805" s="2">
        <v>0.12925170068027211</v>
      </c>
      <c r="H1805" s="2">
        <v>0.12925170068027211</v>
      </c>
      <c r="I1805" s="2">
        <v>0.30612244897959179</v>
      </c>
      <c r="J1805" s="2">
        <v>3.6848562670158923E-2</v>
      </c>
      <c r="K1805" s="2">
        <v>16935.20000000003</v>
      </c>
      <c r="L1805" s="2" t="s">
        <v>8886</v>
      </c>
      <c r="M1805" s="3" t="str">
        <f ca="1">IFERROR(__xludf.DUMMYFUNCTION("REGEXREPLACE(F1338,""\D"", """")
"),"#VALUE!")</f>
        <v>#VALUE!</v>
      </c>
    </row>
    <row r="1806" spans="1:13" ht="15.75" customHeight="1" x14ac:dyDescent="0.25">
      <c r="A1806" s="1">
        <v>1337</v>
      </c>
      <c r="B1806" s="2">
        <v>1338</v>
      </c>
      <c r="C1806" s="2" t="s">
        <v>3657</v>
      </c>
      <c r="D1806" s="2">
        <v>0.22080573615370941</v>
      </c>
      <c r="E1806" s="2">
        <v>0.66181980002375507</v>
      </c>
      <c r="F1806" s="2">
        <v>0.40789473684210531</v>
      </c>
      <c r="G1806" s="2">
        <v>7.8947368421052627E-2</v>
      </c>
      <c r="H1806" s="2">
        <v>3.9473684210526307E-2</v>
      </c>
      <c r="I1806" s="2">
        <v>0.13157894736842099</v>
      </c>
      <c r="J1806" s="2">
        <v>1.6616185863857959E-2</v>
      </c>
      <c r="K1806" s="2">
        <v>8908.200000000008</v>
      </c>
      <c r="L1806" s="2" t="s">
        <v>8887</v>
      </c>
      <c r="M1806" s="3" t="str">
        <f ca="1">IFERROR(__xludf.DUMMYFUNCTION("REGEXREPLACE(F1339,""\D"", """")
"),"#VALUE!")</f>
        <v>#VALUE!</v>
      </c>
    </row>
    <row r="1807" spans="1:13" ht="15.75" customHeight="1" x14ac:dyDescent="0.25">
      <c r="A1807" s="1">
        <v>1339</v>
      </c>
      <c r="B1807" s="2">
        <v>1340</v>
      </c>
      <c r="C1807" s="2" t="s">
        <v>3662</v>
      </c>
      <c r="D1807" s="2">
        <v>0.1430929900739388</v>
      </c>
      <c r="E1807" s="2">
        <v>0.14769686410529129</v>
      </c>
      <c r="F1807" s="2">
        <v>0.60389610389610393</v>
      </c>
      <c r="G1807" s="2">
        <v>0.2142857142857143</v>
      </c>
      <c r="H1807" s="2">
        <v>0.1103896103896104</v>
      </c>
      <c r="I1807" s="2">
        <v>0.35064935064935071</v>
      </c>
      <c r="J1807" s="2">
        <v>4.1439978778122943E-2</v>
      </c>
      <c r="K1807" s="2">
        <v>17865.000000000029</v>
      </c>
      <c r="L1807" s="2" t="s">
        <v>8889</v>
      </c>
      <c r="M1807" s="3" t="str">
        <f ca="1">IFERROR(__xludf.DUMMYFUNCTION("REGEXREPLACE(F1341,""\D"", """")
"),"#VALUE!")</f>
        <v>#VALUE!</v>
      </c>
    </row>
    <row r="1808" spans="1:13" ht="15.75" customHeight="1" x14ac:dyDescent="0.25">
      <c r="A1808" s="1">
        <v>1340</v>
      </c>
      <c r="B1808" s="2">
        <v>1341</v>
      </c>
      <c r="C1808" s="2" t="s">
        <v>3665</v>
      </c>
      <c r="D1808" s="2">
        <v>0.30038087259342711</v>
      </c>
      <c r="E1808" s="2">
        <v>0.89633713570017304</v>
      </c>
      <c r="F1808" s="2">
        <v>0.5</v>
      </c>
      <c r="G1808" s="2">
        <v>7.6923076923076927E-2</v>
      </c>
      <c r="H1808" s="2">
        <v>2.564102564102564E-2</v>
      </c>
      <c r="I1808" s="2">
        <v>0.1153846153846154</v>
      </c>
      <c r="J1808" s="2">
        <v>1.8513539207251909E-2</v>
      </c>
      <c r="K1808" s="2">
        <v>8443.9000000000087</v>
      </c>
      <c r="L1808" s="2" t="s">
        <v>8890</v>
      </c>
      <c r="M1808" s="3" t="str">
        <f ca="1">IFERROR(__xludf.DUMMYFUNCTION("REGEXREPLACE(F1342,""\D"", """")
"),"#VALUE!")</f>
        <v>#VALUE!</v>
      </c>
    </row>
    <row r="1809" spans="1:13" ht="15.75" customHeight="1" x14ac:dyDescent="0.25">
      <c r="A1809" s="1">
        <v>1341</v>
      </c>
      <c r="B1809" s="2">
        <v>1342</v>
      </c>
      <c r="C1809" s="2" t="s">
        <v>3667</v>
      </c>
      <c r="D1809" s="2">
        <v>0.15794530182512589</v>
      </c>
      <c r="E1809" s="2">
        <v>0.32578142831397711</v>
      </c>
      <c r="F1809" s="2">
        <v>0.57763975155279501</v>
      </c>
      <c r="G1809" s="2">
        <v>0.10093167701863349</v>
      </c>
      <c r="H1809" s="2">
        <v>0.1024844720496894</v>
      </c>
      <c r="I1809" s="2">
        <v>0.23447204968944099</v>
      </c>
      <c r="J1809" s="2">
        <v>3.147847609439211E-2</v>
      </c>
      <c r="K1809" s="2">
        <v>71969.299999999595</v>
      </c>
      <c r="L1809" s="2" t="s">
        <v>8891</v>
      </c>
      <c r="M1809" s="3" t="str">
        <f ca="1">IFERROR(__xludf.DUMMYFUNCTION("REGEXREPLACE(F1343,""\D"", """")
"),"#VALUE!")</f>
        <v>#VALUE!</v>
      </c>
    </row>
    <row r="1810" spans="1:13" ht="15.75" customHeight="1" x14ac:dyDescent="0.25">
      <c r="A1810" s="1">
        <v>1343</v>
      </c>
      <c r="B1810" s="2">
        <v>1344</v>
      </c>
      <c r="C1810" s="2" t="s">
        <v>3673</v>
      </c>
      <c r="D1810" s="2">
        <v>0.16151075592323599</v>
      </c>
      <c r="E1810" s="2">
        <v>0.33463024786789991</v>
      </c>
      <c r="F1810" s="2">
        <v>0.59615384615384615</v>
      </c>
      <c r="G1810" s="2">
        <v>8.6538461538461536E-2</v>
      </c>
      <c r="H1810" s="2">
        <v>0.10164835164835161</v>
      </c>
      <c r="I1810" s="2">
        <v>0.21840659340659341</v>
      </c>
      <c r="J1810" s="2">
        <v>2.9717985430568378E-2</v>
      </c>
      <c r="K1810" s="2">
        <v>78258.599999999802</v>
      </c>
      <c r="L1810" s="2" t="s">
        <v>8893</v>
      </c>
      <c r="M1810" s="3" t="str">
        <f ca="1">IFERROR(__xludf.DUMMYFUNCTION("REGEXREPLACE(F1345,""\D"", """")
"),"#VALUE!")</f>
        <v>#VALUE!</v>
      </c>
    </row>
    <row r="1811" spans="1:13" ht="15.75" customHeight="1" x14ac:dyDescent="0.25">
      <c r="A1811" s="1">
        <v>1344</v>
      </c>
      <c r="B1811" s="2">
        <v>1345</v>
      </c>
      <c r="C1811" s="2" t="s">
        <v>3676</v>
      </c>
      <c r="D1811" s="2">
        <v>0.1314948944163396</v>
      </c>
      <c r="E1811" s="2">
        <v>0.1449861920677071</v>
      </c>
      <c r="F1811" s="2">
        <v>0.61888111888111885</v>
      </c>
      <c r="G1811" s="2">
        <v>0.1398601398601399</v>
      </c>
      <c r="H1811" s="2">
        <v>0.17482517482517479</v>
      </c>
      <c r="I1811" s="2">
        <v>0.34965034965034958</v>
      </c>
      <c r="J1811" s="2">
        <v>4.0060474224067617E-2</v>
      </c>
      <c r="K1811" s="2">
        <v>33194.299999999901</v>
      </c>
      <c r="L1811" s="2" t="s">
        <v>8894</v>
      </c>
      <c r="M1811" s="3" t="str">
        <f ca="1">IFERROR(__xludf.DUMMYFUNCTION("REGEXREPLACE(F1346,""\D"", """")
"),"#VALUE!")</f>
        <v>#VALUE!</v>
      </c>
    </row>
    <row r="1812" spans="1:13" ht="15.75" customHeight="1" x14ac:dyDescent="0.25">
      <c r="A1812" s="1">
        <v>1347</v>
      </c>
      <c r="B1812" s="2">
        <v>1348</v>
      </c>
      <c r="C1812" s="2" t="s">
        <v>3685</v>
      </c>
      <c r="D1812" s="2">
        <v>0.16073955365890111</v>
      </c>
      <c r="E1812" s="2">
        <v>0.1412136927472965</v>
      </c>
      <c r="F1812" s="2">
        <v>0.61441213653603033</v>
      </c>
      <c r="G1812" s="2">
        <v>0.13021491782553729</v>
      </c>
      <c r="H1812" s="2">
        <v>0.15929203539823009</v>
      </c>
      <c r="I1812" s="2">
        <v>0.32111251580278127</v>
      </c>
      <c r="J1812" s="2">
        <v>4.5805068254284202E-2</v>
      </c>
      <c r="K1812" s="2">
        <v>92739.299999999916</v>
      </c>
      <c r="L1812" s="2" t="s">
        <v>8897</v>
      </c>
      <c r="M1812" s="3" t="str">
        <f ca="1">IFERROR(__xludf.DUMMYFUNCTION("REGEXREPLACE(F1349,""\D"", """")
"),"#VALUE!")</f>
        <v>#VALUE!</v>
      </c>
    </row>
    <row r="1813" spans="1:13" ht="15.75" customHeight="1" x14ac:dyDescent="0.25">
      <c r="A1813" s="1">
        <v>1348</v>
      </c>
      <c r="B1813" s="2">
        <v>1349</v>
      </c>
      <c r="C1813" s="2" t="s">
        <v>3688</v>
      </c>
      <c r="D1813" s="2">
        <v>0.1747819250455652</v>
      </c>
      <c r="E1813" s="2">
        <v>0.31792181560799598</v>
      </c>
      <c r="F1813" s="2">
        <v>0.57009345794392519</v>
      </c>
      <c r="G1813" s="2">
        <v>8.566978193146417E-2</v>
      </c>
      <c r="H1813" s="2">
        <v>0.1012461059190031</v>
      </c>
      <c r="I1813" s="2">
        <v>0.22118380062305301</v>
      </c>
      <c r="J1813" s="2">
        <v>3.1843184295811282E-2</v>
      </c>
      <c r="K1813" s="2">
        <v>70537.199999999604</v>
      </c>
      <c r="L1813" s="2" t="s">
        <v>8898</v>
      </c>
      <c r="M1813" s="3" t="str">
        <f ca="1">IFERROR(__xludf.DUMMYFUNCTION("REGEXREPLACE(F1350,""\D"", """")
"),"#VALUE!")</f>
        <v>#VALUE!</v>
      </c>
    </row>
    <row r="1814" spans="1:13" ht="15.75" customHeight="1" x14ac:dyDescent="0.25">
      <c r="A1814" s="1">
        <v>1349</v>
      </c>
      <c r="B1814" s="2">
        <v>1350</v>
      </c>
      <c r="C1814" s="2" t="s">
        <v>3690</v>
      </c>
      <c r="D1814" s="2">
        <v>0.12657058221040771</v>
      </c>
      <c r="E1814" s="2">
        <v>0.52748467601218563</v>
      </c>
      <c r="F1814" s="2">
        <v>0.47796610169491532</v>
      </c>
      <c r="G1814" s="2">
        <v>8.4745762711864403E-2</v>
      </c>
      <c r="H1814" s="2">
        <v>4.7457627118644069E-2</v>
      </c>
      <c r="I1814" s="2">
        <v>0.17627118644067799</v>
      </c>
      <c r="J1814" s="2">
        <v>1.510431840603437E-2</v>
      </c>
      <c r="K1814" s="2">
        <v>32983.299999999901</v>
      </c>
      <c r="L1814" s="2" t="s">
        <v>8899</v>
      </c>
      <c r="M1814" s="3" t="str">
        <f ca="1">IFERROR(__xludf.DUMMYFUNCTION("REGEXREPLACE(F1351,""\D"", """")
"),"#VALUE!")</f>
        <v>#VALUE!</v>
      </c>
    </row>
    <row r="1815" spans="1:13" ht="15.75" customHeight="1" x14ac:dyDescent="0.25">
      <c r="A1815" s="1">
        <v>1350</v>
      </c>
      <c r="B1815" s="2">
        <v>1351</v>
      </c>
      <c r="C1815" s="2" t="s">
        <v>3692</v>
      </c>
      <c r="D1815" s="2">
        <v>0.19814218030864661</v>
      </c>
      <c r="E1815" s="2">
        <v>0.61102277625494117</v>
      </c>
      <c r="F1815" s="2">
        <v>0.47058823529411759</v>
      </c>
      <c r="G1815" s="2">
        <v>6.9204152249134954E-2</v>
      </c>
      <c r="H1815" s="2">
        <v>3.8062283737024222E-2</v>
      </c>
      <c r="I1815" s="2">
        <v>0.14878892733564009</v>
      </c>
      <c r="J1815" s="2">
        <v>1.874706084325798E-2</v>
      </c>
      <c r="K1815" s="2">
        <v>32344.399999999911</v>
      </c>
      <c r="L1815" s="2" t="s">
        <v>8900</v>
      </c>
      <c r="M1815" s="3" t="str">
        <f ca="1">IFERROR(__xludf.DUMMYFUNCTION("REGEXREPLACE(F1352,""\D"", """")
"),"#VALUE!")</f>
        <v>#VALUE!</v>
      </c>
    </row>
    <row r="1816" spans="1:13" ht="15.75" customHeight="1" x14ac:dyDescent="0.25">
      <c r="A1816" s="1">
        <v>1354</v>
      </c>
      <c r="B1816" s="2">
        <v>1355</v>
      </c>
      <c r="C1816" s="2" t="s">
        <v>3703</v>
      </c>
      <c r="D1816" s="2">
        <v>0.1659990145261436</v>
      </c>
      <c r="E1816" s="2">
        <v>9.8548221631792943E-2</v>
      </c>
      <c r="F1816" s="2">
        <v>0.63823529411764701</v>
      </c>
      <c r="G1816" s="2">
        <v>0.1235294117647059</v>
      </c>
      <c r="H1816" s="2">
        <v>0.14117647058823529</v>
      </c>
      <c r="I1816" s="2">
        <v>0.30588235294117649</v>
      </c>
      <c r="J1816" s="2">
        <v>4.2671856805024957E-2</v>
      </c>
      <c r="K1816" s="2">
        <v>37373.399999999798</v>
      </c>
      <c r="L1816" s="2" t="s">
        <v>8904</v>
      </c>
      <c r="M1816" s="3" t="str">
        <f ca="1">IFERROR(__xludf.DUMMYFUNCTION("REGEXREPLACE(F1356,""\D"", """")
"),"#VALUE!")</f>
        <v>#VALUE!</v>
      </c>
    </row>
    <row r="1817" spans="1:13" ht="15.75" customHeight="1" x14ac:dyDescent="0.25">
      <c r="A1817" s="1">
        <v>1357</v>
      </c>
      <c r="B1817" s="2">
        <v>1358</v>
      </c>
      <c r="C1817" s="2" t="s">
        <v>3714</v>
      </c>
      <c r="D1817" s="2">
        <v>0.15424128186575281</v>
      </c>
      <c r="E1817" s="2">
        <v>0.21530595132070129</v>
      </c>
      <c r="F1817" s="2">
        <v>0.60171306209850106</v>
      </c>
      <c r="G1817" s="2">
        <v>0.13918629550321199</v>
      </c>
      <c r="H1817" s="2">
        <v>0.13704496788008569</v>
      </c>
      <c r="I1817" s="2">
        <v>0.30620985010706642</v>
      </c>
      <c r="J1817" s="2">
        <v>4.1837254795742067E-2</v>
      </c>
      <c r="K1817" s="2">
        <v>55026.099999999489</v>
      </c>
      <c r="L1817" s="2" t="s">
        <v>8907</v>
      </c>
      <c r="M1817" s="3" t="str">
        <f ca="1">IFERROR(__xludf.DUMMYFUNCTION("REGEXREPLACE(F1359,""\D"", """")
"),"#VALUE!")</f>
        <v>#VALUE!</v>
      </c>
    </row>
    <row r="1818" spans="1:13" ht="15.75" customHeight="1" x14ac:dyDescent="0.25">
      <c r="A1818" s="1">
        <v>1358</v>
      </c>
      <c r="B1818" s="2">
        <v>1359</v>
      </c>
      <c r="C1818" s="2" t="s">
        <v>3717</v>
      </c>
      <c r="D1818" s="2">
        <v>0.18695962231878899</v>
      </c>
      <c r="E1818" s="2">
        <v>0.53599981387501017</v>
      </c>
      <c r="F1818" s="2">
        <v>0.50493096646942803</v>
      </c>
      <c r="G1818" s="2">
        <v>6.1143984220907298E-2</v>
      </c>
      <c r="H1818" s="2">
        <v>6.3116370808678504E-2</v>
      </c>
      <c r="I1818" s="2">
        <v>0.16370808678500989</v>
      </c>
      <c r="J1818" s="2">
        <v>2.2119398443897691E-2</v>
      </c>
      <c r="K1818" s="2">
        <v>54630.899999999463</v>
      </c>
      <c r="L1818" s="2" t="s">
        <v>8908</v>
      </c>
      <c r="M1818" s="3" t="str">
        <f ca="1">IFERROR(__xludf.DUMMYFUNCTION("REGEXREPLACE(F1360,""\D"", """")
"),"#VALUE!")</f>
        <v>#VALUE!</v>
      </c>
    </row>
    <row r="1819" spans="1:13" ht="15.75" customHeight="1" x14ac:dyDescent="0.25">
      <c r="A1819" s="1">
        <v>1360</v>
      </c>
      <c r="B1819" s="2">
        <v>1361</v>
      </c>
      <c r="C1819" s="2" t="s">
        <v>3722</v>
      </c>
      <c r="D1819" s="2">
        <v>0.1899461996834631</v>
      </c>
      <c r="E1819" s="2">
        <v>0.25255169369110658</v>
      </c>
      <c r="F1819" s="2">
        <v>0.64021164021164023</v>
      </c>
      <c r="G1819" s="2">
        <v>8.9947089947089942E-2</v>
      </c>
      <c r="H1819" s="2">
        <v>0.16402116402116401</v>
      </c>
      <c r="I1819" s="2">
        <v>0.2857142857142857</v>
      </c>
      <c r="J1819" s="2">
        <v>4.3720548872364942E-2</v>
      </c>
      <c r="K1819" s="2">
        <v>20968.099999999999</v>
      </c>
      <c r="L1819" s="2" t="s">
        <v>8910</v>
      </c>
      <c r="M1819" s="3" t="str">
        <f ca="1">IFERROR(__xludf.DUMMYFUNCTION("REGEXREPLACE(F1362,""\D"", """")
"),"#VALUE!")</f>
        <v>#VALUE!</v>
      </c>
    </row>
    <row r="1820" spans="1:13" ht="15.75" customHeight="1" x14ac:dyDescent="0.25">
      <c r="A1820" s="1">
        <v>1361</v>
      </c>
      <c r="B1820" s="2">
        <v>1362</v>
      </c>
      <c r="C1820" s="2" t="s">
        <v>3725</v>
      </c>
      <c r="D1820" s="2">
        <v>0.27975384469499431</v>
      </c>
      <c r="E1820" s="2">
        <v>0.2232305458373538</v>
      </c>
      <c r="F1820" s="2">
        <v>0.6097560975609756</v>
      </c>
      <c r="G1820" s="2">
        <v>0.13821138211382111</v>
      </c>
      <c r="H1820" s="2">
        <v>0.15447154471544719</v>
      </c>
      <c r="I1820" s="2">
        <v>0.32520325203252032</v>
      </c>
      <c r="J1820" s="2">
        <v>7.646542503375317E-2</v>
      </c>
      <c r="K1820" s="2">
        <v>14399.900000000031</v>
      </c>
      <c r="L1820" s="2" t="s">
        <v>8911</v>
      </c>
      <c r="M1820" s="3" t="str">
        <f ca="1">IFERROR(__xludf.DUMMYFUNCTION("REGEXREPLACE(F1363,""\D"", """")
"),"#VALUE!")</f>
        <v>#VALUE!</v>
      </c>
    </row>
    <row r="1821" spans="1:13" ht="15.75" customHeight="1" x14ac:dyDescent="0.25">
      <c r="A1821" s="1">
        <v>1364</v>
      </c>
      <c r="B1821" s="2">
        <v>1365</v>
      </c>
      <c r="C1821" s="2" t="s">
        <v>3733</v>
      </c>
      <c r="D1821" s="2">
        <v>0.15689799276946331</v>
      </c>
      <c r="E1821" s="2">
        <v>0.1574740764566199</v>
      </c>
      <c r="F1821" s="2">
        <v>0.61674008810572689</v>
      </c>
      <c r="G1821" s="2">
        <v>0.1233480176211454</v>
      </c>
      <c r="H1821" s="2">
        <v>0.18061674008810569</v>
      </c>
      <c r="I1821" s="2">
        <v>0.33039647577092512</v>
      </c>
      <c r="J1821" s="2">
        <v>4.5124582664338053E-2</v>
      </c>
      <c r="K1821" s="2">
        <v>26338.7</v>
      </c>
      <c r="L1821" s="2" t="s">
        <v>8914</v>
      </c>
      <c r="M1821" s="3" t="str">
        <f ca="1">IFERROR(__xludf.DUMMYFUNCTION("REGEXREPLACE(F1366,""\D"", """")
"),"#VALUE!")</f>
        <v>#VALUE!</v>
      </c>
    </row>
    <row r="1822" spans="1:13" ht="15.75" customHeight="1" x14ac:dyDescent="0.25">
      <c r="A1822" s="1">
        <v>1367</v>
      </c>
      <c r="B1822" s="2">
        <v>1368</v>
      </c>
      <c r="C1822" s="2" t="s">
        <v>3743</v>
      </c>
      <c r="D1822" s="2">
        <v>0.1093594697707856</v>
      </c>
      <c r="E1822" s="2">
        <v>0.20101382317453581</v>
      </c>
      <c r="F1822" s="2">
        <v>0.61363636363636365</v>
      </c>
      <c r="G1822" s="2">
        <v>7.575757575757576E-2</v>
      </c>
      <c r="H1822" s="2">
        <v>0.1136363636363636</v>
      </c>
      <c r="I1822" s="2">
        <v>0.25</v>
      </c>
      <c r="J1822" s="2">
        <v>1.8083389030787499E-2</v>
      </c>
      <c r="K1822" s="2">
        <v>14277.300000000039</v>
      </c>
      <c r="L1822" s="2" t="s">
        <v>8917</v>
      </c>
      <c r="M1822" s="3" t="str">
        <f ca="1">IFERROR(__xludf.DUMMYFUNCTION("REGEXREPLACE(F1369,""\D"", """")
"),"#VALUE!")</f>
        <v>#VALUE!</v>
      </c>
    </row>
    <row r="1823" spans="1:13" ht="15.75" customHeight="1" x14ac:dyDescent="0.25">
      <c r="A1823" s="1">
        <v>1369</v>
      </c>
      <c r="B1823" s="2">
        <v>1370</v>
      </c>
      <c r="C1823" s="2" t="s">
        <v>3748</v>
      </c>
      <c r="D1823" s="2">
        <v>0.1734070457692512</v>
      </c>
      <c r="E1823" s="2">
        <v>0.22172487232801391</v>
      </c>
      <c r="F1823" s="2">
        <v>0.62586605080831403</v>
      </c>
      <c r="G1823" s="2">
        <v>9.9307159353348731E-2</v>
      </c>
      <c r="H1823" s="2">
        <v>0.15011547344110851</v>
      </c>
      <c r="I1823" s="2">
        <v>0.27482678983833719</v>
      </c>
      <c r="J1823" s="2">
        <v>4.1385251722197813E-2</v>
      </c>
      <c r="K1823" s="2">
        <v>46394.499999999593</v>
      </c>
      <c r="L1823" s="2" t="s">
        <v>8919</v>
      </c>
      <c r="M1823" s="3" t="str">
        <f ca="1">IFERROR(__xludf.DUMMYFUNCTION("REGEXREPLACE(F1371,""\D"", """")
"),"#VALUE!")</f>
        <v>#VALUE!</v>
      </c>
    </row>
    <row r="1824" spans="1:13" ht="15.75" customHeight="1" x14ac:dyDescent="0.25">
      <c r="A1824" s="1">
        <v>1370</v>
      </c>
      <c r="B1824" s="2">
        <v>1371</v>
      </c>
      <c r="C1824" s="2" t="s">
        <v>3751</v>
      </c>
      <c r="D1824" s="2">
        <v>0.1509864071635747</v>
      </c>
      <c r="E1824" s="2">
        <v>0.39089288492197988</v>
      </c>
      <c r="F1824" s="2">
        <v>0.51738241308793453</v>
      </c>
      <c r="G1824" s="2">
        <v>8.7934560327198361E-2</v>
      </c>
      <c r="H1824" s="2">
        <v>7.1574642126789365E-2</v>
      </c>
      <c r="I1824" s="2">
        <v>0.20654396728016361</v>
      </c>
      <c r="J1824" s="2">
        <v>2.312160793280198E-2</v>
      </c>
      <c r="K1824" s="2">
        <v>53248.39999999947</v>
      </c>
      <c r="L1824" s="2" t="s">
        <v>8920</v>
      </c>
      <c r="M1824" s="3" t="str">
        <f ca="1">IFERROR(__xludf.DUMMYFUNCTION("REGEXREPLACE(F1372,""\D"", """")
"),"#VALUE!")</f>
        <v>#VALUE!</v>
      </c>
    </row>
    <row r="1825" spans="1:13" ht="15.75" customHeight="1" x14ac:dyDescent="0.25">
      <c r="A1825" s="1">
        <v>1372</v>
      </c>
      <c r="B1825" s="2">
        <v>1373</v>
      </c>
      <c r="C1825" s="2" t="s">
        <v>3757</v>
      </c>
      <c r="D1825" s="2">
        <v>0.1888903021364948</v>
      </c>
      <c r="E1825" s="2">
        <v>0.20783452508138389</v>
      </c>
      <c r="F1825" s="2">
        <v>0.5</v>
      </c>
      <c r="G1825" s="2">
        <v>9.7826086956521743E-2</v>
      </c>
      <c r="H1825" s="2">
        <v>0.14130434782608689</v>
      </c>
      <c r="I1825" s="2">
        <v>0.2608695652173913</v>
      </c>
      <c r="J1825" s="2">
        <v>3.909882550905909E-2</v>
      </c>
      <c r="K1825" s="2">
        <v>10995.90000000002</v>
      </c>
      <c r="L1825" s="2" t="s">
        <v>8922</v>
      </c>
      <c r="M1825" s="3" t="str">
        <f ca="1">IFERROR(__xludf.DUMMYFUNCTION("REGEXREPLACE(F1374,""\D"", """")
"),"#VALUE!")</f>
        <v>#VALUE!</v>
      </c>
    </row>
    <row r="1826" spans="1:13" ht="15.75" customHeight="1" x14ac:dyDescent="0.25">
      <c r="A1826" s="1">
        <v>1379</v>
      </c>
      <c r="B1826" s="2">
        <v>1380</v>
      </c>
      <c r="C1826" s="2" t="s">
        <v>3781</v>
      </c>
      <c r="D1826" s="2">
        <v>0.15220414117224551</v>
      </c>
      <c r="E1826" s="2">
        <v>0.41599427736411559</v>
      </c>
      <c r="F1826" s="2">
        <v>0.5558912386706949</v>
      </c>
      <c r="G1826" s="2">
        <v>6.0422960725075532E-2</v>
      </c>
      <c r="H1826" s="2">
        <v>8.0060422960725075E-2</v>
      </c>
      <c r="I1826" s="2">
        <v>0.19033232628398791</v>
      </c>
      <c r="J1826" s="2">
        <v>2.0590899713073992E-2</v>
      </c>
      <c r="K1826" s="2">
        <v>70709.199999999837</v>
      </c>
      <c r="L1826" s="2" t="s">
        <v>8929</v>
      </c>
      <c r="M1826" s="3" t="str">
        <f ca="1">IFERROR(__xludf.DUMMYFUNCTION("REGEXREPLACE(F1381,""\D"", """")
"),"#VALUE!")</f>
        <v>#VALUE!</v>
      </c>
    </row>
    <row r="1827" spans="1:13" ht="15.75" customHeight="1" x14ac:dyDescent="0.25">
      <c r="A1827" s="1">
        <v>1381</v>
      </c>
      <c r="B1827" s="2">
        <v>1382</v>
      </c>
      <c r="C1827" s="2" t="s">
        <v>3787</v>
      </c>
      <c r="D1827" s="2">
        <v>0.17733078238437661</v>
      </c>
      <c r="E1827" s="2">
        <v>0.18173752874291529</v>
      </c>
      <c r="F1827" s="2">
        <v>0.62645914396887159</v>
      </c>
      <c r="G1827" s="2">
        <v>0.10116731517509731</v>
      </c>
      <c r="H1827" s="2">
        <v>0.16731517509727631</v>
      </c>
      <c r="I1827" s="2">
        <v>0.28404669260700388</v>
      </c>
      <c r="J1827" s="2">
        <v>4.4436747389217393E-2</v>
      </c>
      <c r="K1827" s="2">
        <v>29003.499999999949</v>
      </c>
      <c r="L1827" s="2" t="s">
        <v>8931</v>
      </c>
      <c r="M1827" s="3" t="str">
        <f ca="1">IFERROR(__xludf.DUMMYFUNCTION("REGEXREPLACE(F1383,""\D"", """")
"),"#VALUE!")</f>
        <v>#VALUE!</v>
      </c>
    </row>
    <row r="1828" spans="1:13" ht="15.75" customHeight="1" x14ac:dyDescent="0.25">
      <c r="A1828" s="1">
        <v>1382</v>
      </c>
      <c r="B1828" s="2">
        <v>1383</v>
      </c>
      <c r="C1828" s="2" t="s">
        <v>3790</v>
      </c>
      <c r="D1828" s="2">
        <v>0.1145662325399472</v>
      </c>
      <c r="E1828" s="2">
        <v>0.1433309591704269</v>
      </c>
      <c r="F1828" s="2">
        <v>0.58767772511848337</v>
      </c>
      <c r="G1828" s="2">
        <v>0.15639810426540279</v>
      </c>
      <c r="H1828" s="2">
        <v>0.15639810426540279</v>
      </c>
      <c r="I1828" s="2">
        <v>0.34123222748815168</v>
      </c>
      <c r="J1828" s="2">
        <v>3.4650092501394052E-2</v>
      </c>
      <c r="K1828" s="2">
        <v>25338.90000000002</v>
      </c>
      <c r="L1828" s="2" t="s">
        <v>8932</v>
      </c>
      <c r="M1828" s="3" t="str">
        <f ca="1">IFERROR(__xludf.DUMMYFUNCTION("REGEXREPLACE(F1384,""\D"", """")
"),"#VALUE!")</f>
        <v>#VALUE!</v>
      </c>
    </row>
    <row r="1829" spans="1:13" ht="15.75" customHeight="1" x14ac:dyDescent="0.25">
      <c r="A1829" s="1">
        <v>1384</v>
      </c>
      <c r="B1829" s="2">
        <v>1385</v>
      </c>
      <c r="C1829" s="2" t="s">
        <v>3796</v>
      </c>
      <c r="D1829" s="2">
        <v>0.2064149432076732</v>
      </c>
      <c r="E1829" s="2">
        <v>0.66195439730390304</v>
      </c>
      <c r="F1829" s="2">
        <v>0.45</v>
      </c>
      <c r="G1829" s="2">
        <v>8.5000000000000006E-2</v>
      </c>
      <c r="H1829" s="2">
        <v>3.5000000000000003E-2</v>
      </c>
      <c r="I1829" s="2">
        <v>0.155</v>
      </c>
      <c r="J1829" s="2">
        <v>2.0630571019955919E-2</v>
      </c>
      <c r="K1829" s="2">
        <v>22517.40000000002</v>
      </c>
      <c r="L1829" s="2" t="s">
        <v>8934</v>
      </c>
      <c r="M1829" s="3" t="str">
        <f ca="1">IFERROR(__xludf.DUMMYFUNCTION("REGEXREPLACE(F1386,""\D"", """")
"),"#VALUE!")</f>
        <v>#VALUE!</v>
      </c>
    </row>
    <row r="1830" spans="1:13" ht="15.75" customHeight="1" x14ac:dyDescent="0.25">
      <c r="A1830" s="1">
        <v>1386</v>
      </c>
      <c r="B1830" s="2">
        <v>1387</v>
      </c>
      <c r="C1830" s="2" t="s">
        <v>3801</v>
      </c>
      <c r="D1830" s="2">
        <v>0.159492677805884</v>
      </c>
      <c r="E1830" s="2">
        <v>0.1618511470540438</v>
      </c>
      <c r="F1830" s="2">
        <v>0.5824915824915825</v>
      </c>
      <c r="G1830" s="2">
        <v>0.13804713804713811</v>
      </c>
      <c r="H1830" s="2">
        <v>0.15824915824915831</v>
      </c>
      <c r="I1830" s="2">
        <v>0.32996632996633002</v>
      </c>
      <c r="J1830" s="2">
        <v>4.5919356131611341E-2</v>
      </c>
      <c r="K1830" s="2">
        <v>35351.299999999857</v>
      </c>
      <c r="L1830" s="2" t="s">
        <v>8936</v>
      </c>
      <c r="M1830" s="3" t="str">
        <f ca="1">IFERROR(__xludf.DUMMYFUNCTION("REGEXREPLACE(F1388,""\D"", """")
"),"#VALUE!")</f>
        <v>#VALUE!</v>
      </c>
    </row>
    <row r="1831" spans="1:13" ht="15.75" customHeight="1" x14ac:dyDescent="0.25">
      <c r="A1831" s="1">
        <v>1391</v>
      </c>
      <c r="B1831" s="2">
        <v>1392</v>
      </c>
      <c r="C1831" s="2" t="s">
        <v>3815</v>
      </c>
      <c r="D1831" s="2">
        <v>0.19328373676523861</v>
      </c>
      <c r="E1831" s="2">
        <v>0.26771385552131383</v>
      </c>
      <c r="F1831" s="2">
        <v>0.5727482678983834</v>
      </c>
      <c r="G1831" s="2">
        <v>9.4688221709006926E-2</v>
      </c>
      <c r="H1831" s="2">
        <v>0.15011547344110851</v>
      </c>
      <c r="I1831" s="2">
        <v>0.26789838337182448</v>
      </c>
      <c r="J1831" s="2">
        <v>4.5044928933784451E-2</v>
      </c>
      <c r="K1831" s="2">
        <v>48825.599999999591</v>
      </c>
      <c r="L1831" s="2" t="s">
        <v>8941</v>
      </c>
      <c r="M1831" s="3" t="str">
        <f ca="1">IFERROR(__xludf.DUMMYFUNCTION("REGEXREPLACE(F1393,""\D"", """")
"),"#VALUE!")</f>
        <v>#VALUE!</v>
      </c>
    </row>
    <row r="1832" spans="1:13" ht="15.75" customHeight="1" x14ac:dyDescent="0.25">
      <c r="A1832" s="1">
        <v>1392</v>
      </c>
      <c r="B1832" s="2">
        <v>1393</v>
      </c>
      <c r="C1832" s="2" t="s">
        <v>3817</v>
      </c>
      <c r="D1832" s="2">
        <v>0.14849351602076671</v>
      </c>
      <c r="E1832" s="2">
        <v>0.64778953312163789</v>
      </c>
      <c r="F1832" s="2">
        <v>0.48863636363636359</v>
      </c>
      <c r="G1832" s="2">
        <v>7.9545454545454544E-2</v>
      </c>
      <c r="H1832" s="2">
        <v>5.6818181818181823E-2</v>
      </c>
      <c r="I1832" s="2">
        <v>0.1931818181818182</v>
      </c>
      <c r="J1832" s="2">
        <v>1.487439427130008E-2</v>
      </c>
      <c r="K1832" s="2">
        <v>9392.5000000000127</v>
      </c>
      <c r="L1832" s="2" t="s">
        <v>8942</v>
      </c>
      <c r="M1832" s="3" t="str">
        <f ca="1">IFERROR(__xludf.DUMMYFUNCTION("REGEXREPLACE(F1394,""\D"", """")
"),"#VALUE!")</f>
        <v>#VALUE!</v>
      </c>
    </row>
    <row r="1833" spans="1:13" ht="15.75" customHeight="1" x14ac:dyDescent="0.25">
      <c r="A1833" s="1">
        <v>1393</v>
      </c>
      <c r="B1833" s="2">
        <v>1394</v>
      </c>
      <c r="C1833" s="2" t="s">
        <v>3819</v>
      </c>
      <c r="D1833" s="2">
        <v>0.2249654233541126</v>
      </c>
      <c r="E1833" s="2">
        <v>0.2195029572030423</v>
      </c>
      <c r="F1833" s="2">
        <v>0.56521739130434778</v>
      </c>
      <c r="G1833" s="2">
        <v>6.2111801242236017E-2</v>
      </c>
      <c r="H1833" s="2">
        <v>0.16149068322981369</v>
      </c>
      <c r="I1833" s="2">
        <v>0.2857142857142857</v>
      </c>
      <c r="J1833" s="2">
        <v>4.2520530984171731E-2</v>
      </c>
      <c r="K1833" s="2">
        <v>18011.7</v>
      </c>
      <c r="L1833" s="2" t="s">
        <v>8943</v>
      </c>
      <c r="M1833" s="3" t="str">
        <f ca="1">IFERROR(__xludf.DUMMYFUNCTION("REGEXREPLACE(F1395,""\D"", """")
"),"#VALUE!")</f>
        <v>#VALUE!</v>
      </c>
    </row>
    <row r="1834" spans="1:13" ht="15.75" customHeight="1" x14ac:dyDescent="0.25">
      <c r="A1834" s="1">
        <v>1394</v>
      </c>
      <c r="B1834" s="2">
        <v>1395</v>
      </c>
      <c r="C1834" s="2" t="s">
        <v>3822</v>
      </c>
      <c r="D1834" s="2">
        <v>0.1723908363028982</v>
      </c>
      <c r="E1834" s="2">
        <v>0.2385610229134027</v>
      </c>
      <c r="F1834" s="2">
        <v>0.61036036036036034</v>
      </c>
      <c r="G1834" s="2">
        <v>9.45945945945946E-2</v>
      </c>
      <c r="H1834" s="2">
        <v>0.14189189189189191</v>
      </c>
      <c r="I1834" s="2">
        <v>0.268018018018018</v>
      </c>
      <c r="J1834" s="2">
        <v>3.9031377176019011E-2</v>
      </c>
      <c r="K1834" s="2">
        <v>49609.199999999582</v>
      </c>
      <c r="L1834" s="2" t="s">
        <v>8944</v>
      </c>
      <c r="M1834" s="3" t="str">
        <f ca="1">IFERROR(__xludf.DUMMYFUNCTION("REGEXREPLACE(F1396,""\D"", """")
"),"#VALUE!")</f>
        <v>#VALUE!</v>
      </c>
    </row>
    <row r="1835" spans="1:13" ht="15.75" customHeight="1" x14ac:dyDescent="0.25">
      <c r="A1835" s="1">
        <v>1396</v>
      </c>
      <c r="B1835" s="2">
        <v>1397</v>
      </c>
      <c r="C1835" s="2" t="s">
        <v>3828</v>
      </c>
      <c r="D1835" s="2">
        <v>0.14394693689825391</v>
      </c>
      <c r="E1835" s="2">
        <v>0.16190472707942649</v>
      </c>
      <c r="F1835" s="2">
        <v>0.61661341853035145</v>
      </c>
      <c r="G1835" s="2">
        <v>0.13099041533546329</v>
      </c>
      <c r="H1835" s="2">
        <v>0.17891373801916929</v>
      </c>
      <c r="I1835" s="2">
        <v>0.3514376996805112</v>
      </c>
      <c r="J1835" s="2">
        <v>4.2943539085857491E-2</v>
      </c>
      <c r="K1835" s="2">
        <v>36137.99999999984</v>
      </c>
      <c r="L1835" s="2" t="s">
        <v>8946</v>
      </c>
      <c r="M1835" s="3" t="str">
        <f ca="1">IFERROR(__xludf.DUMMYFUNCTION("REGEXREPLACE(F1398,""\D"", """")
"),"#VALUE!")</f>
        <v>#VALUE!</v>
      </c>
    </row>
    <row r="1836" spans="1:13" ht="15.75" customHeight="1" x14ac:dyDescent="0.25">
      <c r="A1836" s="1">
        <v>1397</v>
      </c>
      <c r="B1836" s="2">
        <v>1398</v>
      </c>
      <c r="C1836" s="2" t="s">
        <v>3831</v>
      </c>
      <c r="D1836" s="2">
        <v>0.16749395560156599</v>
      </c>
      <c r="E1836" s="2">
        <v>0.21031785885728421</v>
      </c>
      <c r="F1836" s="2">
        <v>0.5901639344262295</v>
      </c>
      <c r="G1836" s="2">
        <v>8.1967213114754092E-2</v>
      </c>
      <c r="H1836" s="2">
        <v>0.15573770491803279</v>
      </c>
      <c r="I1836" s="2">
        <v>0.26229508196721307</v>
      </c>
      <c r="J1836" s="2">
        <v>3.4479871377344498E-2</v>
      </c>
      <c r="K1836" s="2">
        <v>13799.400000000031</v>
      </c>
      <c r="L1836" s="2" t="s">
        <v>8947</v>
      </c>
      <c r="M1836" s="3" t="str">
        <f ca="1">IFERROR(__xludf.DUMMYFUNCTION("REGEXREPLACE(F1399,""\D"", """")
"),"#VALUE!")</f>
        <v>#VALUE!</v>
      </c>
    </row>
    <row r="1837" spans="1:13" ht="15.75" customHeight="1" x14ac:dyDescent="0.25">
      <c r="A1837" s="1">
        <v>1398</v>
      </c>
      <c r="B1837" s="2">
        <v>1399</v>
      </c>
      <c r="C1837" s="2" t="s">
        <v>3833</v>
      </c>
      <c r="D1837" s="2">
        <v>0.20056126121184981</v>
      </c>
      <c r="E1837" s="2">
        <v>0.18138448731706019</v>
      </c>
      <c r="F1837" s="2">
        <v>0.6450511945392492</v>
      </c>
      <c r="G1837" s="2">
        <v>0.1194539249146758</v>
      </c>
      <c r="H1837" s="2">
        <v>0.15358361774744031</v>
      </c>
      <c r="I1837" s="2">
        <v>0.29692832764505123</v>
      </c>
      <c r="J1837" s="2">
        <v>5.2679722022742327E-2</v>
      </c>
      <c r="K1837" s="2">
        <v>32352.5999999999</v>
      </c>
      <c r="L1837" s="2" t="s">
        <v>8948</v>
      </c>
      <c r="M1837" s="3" t="str">
        <f ca="1">IFERROR(__xludf.DUMMYFUNCTION("REGEXREPLACE(F1400,""\D"", """")
"),"#VALUE!")</f>
        <v>#VALUE!</v>
      </c>
    </row>
    <row r="1838" spans="1:13" ht="15.75" customHeight="1" x14ac:dyDescent="0.25">
      <c r="A1838" s="1">
        <v>1399</v>
      </c>
      <c r="B1838" s="2">
        <v>1400</v>
      </c>
      <c r="C1838" s="2" t="s">
        <v>3836</v>
      </c>
      <c r="D1838" s="2">
        <v>0.16927437825892849</v>
      </c>
      <c r="E1838" s="2">
        <v>0.59866944788695298</v>
      </c>
      <c r="F1838" s="2">
        <v>0.50373134328358204</v>
      </c>
      <c r="G1838" s="2">
        <v>6.5298507462686561E-2</v>
      </c>
      <c r="H1838" s="2">
        <v>6.3432835820895525E-2</v>
      </c>
      <c r="I1838" s="2">
        <v>0.16044776119402979</v>
      </c>
      <c r="J1838" s="2">
        <v>2.08452904423145E-2</v>
      </c>
      <c r="K1838" s="2">
        <v>59122.79999999945</v>
      </c>
      <c r="L1838" s="2" t="s">
        <v>8949</v>
      </c>
      <c r="M1838" s="3" t="str">
        <f ca="1">IFERROR(__xludf.DUMMYFUNCTION("REGEXREPLACE(F1401,""\D"", """")
"),"#VALUE!")</f>
        <v>#VALUE!</v>
      </c>
    </row>
    <row r="1839" spans="1:13" ht="15.75" customHeight="1" x14ac:dyDescent="0.25">
      <c r="A1839" s="1">
        <v>1400</v>
      </c>
      <c r="B1839" s="2">
        <v>1401</v>
      </c>
      <c r="C1839" s="2" t="s">
        <v>3838</v>
      </c>
      <c r="D1839" s="2">
        <v>0.1106718966997825</v>
      </c>
      <c r="E1839" s="2">
        <v>0.19077024685785729</v>
      </c>
      <c r="F1839" s="2">
        <v>0.63348416289592757</v>
      </c>
      <c r="G1839" s="2">
        <v>0.13574660633484159</v>
      </c>
      <c r="H1839" s="2">
        <v>0.15384615384615391</v>
      </c>
      <c r="I1839" s="2">
        <v>0.32579185520361992</v>
      </c>
      <c r="J1839" s="2">
        <v>3.0829950730783911E-2</v>
      </c>
      <c r="K1839" s="2">
        <v>26640.100000000009</v>
      </c>
      <c r="L1839" s="2" t="s">
        <v>8950</v>
      </c>
      <c r="M1839" s="3" t="str">
        <f ca="1">IFERROR(__xludf.DUMMYFUNCTION("REGEXREPLACE(F1402,""\D"", """")
"),"#VALUE!")</f>
        <v>#VALUE!</v>
      </c>
    </row>
    <row r="1840" spans="1:13" ht="15.75" customHeight="1" x14ac:dyDescent="0.25">
      <c r="A1840" s="1">
        <v>1401</v>
      </c>
      <c r="B1840" s="2">
        <v>1402</v>
      </c>
      <c r="C1840" s="2" t="s">
        <v>3840</v>
      </c>
      <c r="D1840" s="2">
        <v>0.2403837784858649</v>
      </c>
      <c r="E1840" s="2">
        <v>0.37244575703569122</v>
      </c>
      <c r="F1840" s="2">
        <v>0.50691244239631339</v>
      </c>
      <c r="G1840" s="2">
        <v>0.10599078341013821</v>
      </c>
      <c r="H1840" s="2">
        <v>8.294930875576037E-2</v>
      </c>
      <c r="I1840" s="2">
        <v>0.22119815668202769</v>
      </c>
      <c r="J1840" s="2">
        <v>4.3654042295911757E-2</v>
      </c>
      <c r="K1840" s="2">
        <v>50053.399999999543</v>
      </c>
      <c r="L1840" s="2" t="s">
        <v>8951</v>
      </c>
      <c r="M1840" s="3" t="str">
        <f ca="1">IFERROR(__xludf.DUMMYFUNCTION("REGEXREPLACE(F1403,""\D"", """")
"),"#VALUE!")</f>
        <v>#VALUE!</v>
      </c>
    </row>
    <row r="1841" spans="1:13" ht="15.75" customHeight="1" x14ac:dyDescent="0.25">
      <c r="A1841" s="1">
        <v>1403</v>
      </c>
      <c r="B1841" s="2">
        <v>1404</v>
      </c>
      <c r="C1841" s="2" t="s">
        <v>3846</v>
      </c>
      <c r="D1841" s="2">
        <v>0.17346047817447671</v>
      </c>
      <c r="E1841" s="2">
        <v>0.1716084123367583</v>
      </c>
      <c r="F1841" s="2">
        <v>0.60964912280701755</v>
      </c>
      <c r="G1841" s="2">
        <v>0.12719298245614041</v>
      </c>
      <c r="H1841" s="2">
        <v>0.15789473684210531</v>
      </c>
      <c r="I1841" s="2">
        <v>0.31140350877192979</v>
      </c>
      <c r="J1841" s="2">
        <v>4.7364186158368467E-2</v>
      </c>
      <c r="K1841" s="2">
        <v>26983.600000000009</v>
      </c>
      <c r="L1841" s="2" t="s">
        <v>8953</v>
      </c>
      <c r="M1841" s="3" t="str">
        <f ca="1">IFERROR(__xludf.DUMMYFUNCTION("REGEXREPLACE(F1405,""\D"", """")
"),"#VALUE!")</f>
        <v>#VALUE!</v>
      </c>
    </row>
    <row r="1842" spans="1:13" ht="15.75" customHeight="1" x14ac:dyDescent="0.25">
      <c r="A1842" s="1">
        <v>1404</v>
      </c>
      <c r="B1842" s="2">
        <v>1405</v>
      </c>
      <c r="C1842" s="2" t="s">
        <v>3848</v>
      </c>
      <c r="D1842" s="2">
        <v>0.11223132196784839</v>
      </c>
      <c r="E1842" s="2">
        <v>0.10424992274088871</v>
      </c>
      <c r="F1842" s="2">
        <v>0.61818181818181817</v>
      </c>
      <c r="G1842" s="2">
        <v>0.23636363636363639</v>
      </c>
      <c r="H1842" s="2">
        <v>0.14545454545454539</v>
      </c>
      <c r="I1842" s="2">
        <v>0.41818181818181821</v>
      </c>
      <c r="J1842" s="2">
        <v>3.6821509442466933E-2</v>
      </c>
      <c r="K1842" s="2">
        <v>6423.4000000000005</v>
      </c>
      <c r="L1842" s="2" t="s">
        <v>8954</v>
      </c>
      <c r="M1842" s="3" t="str">
        <f ca="1">IFERROR(__xludf.DUMMYFUNCTION("REGEXREPLACE(F1406,""\D"", """")
"),"#VALUE!")</f>
        <v>#VALUE!</v>
      </c>
    </row>
    <row r="1843" spans="1:13" ht="15.75" customHeight="1" x14ac:dyDescent="0.25">
      <c r="A1843" s="1">
        <v>1406</v>
      </c>
      <c r="B1843" s="2">
        <v>1407</v>
      </c>
      <c r="C1843" s="2" t="s">
        <v>3854</v>
      </c>
      <c r="D1843" s="2">
        <v>0.19776909919467839</v>
      </c>
      <c r="E1843" s="2">
        <v>0.1501038978339207</v>
      </c>
      <c r="F1843" s="2">
        <v>0.62797619047619047</v>
      </c>
      <c r="G1843" s="2">
        <v>0.19047619047619049</v>
      </c>
      <c r="H1843" s="2">
        <v>9.2261904761904767E-2</v>
      </c>
      <c r="I1843" s="2">
        <v>0.31547619047619052</v>
      </c>
      <c r="J1843" s="2">
        <v>5.0924160187368103E-2</v>
      </c>
      <c r="K1843" s="2">
        <v>39789.799999999792</v>
      </c>
      <c r="L1843" s="2" t="s">
        <v>8956</v>
      </c>
      <c r="M1843" s="3" t="str">
        <f ca="1">IFERROR(__xludf.DUMMYFUNCTION("REGEXREPLACE(F1408,""\D"", """")
"),"#VALUE!")</f>
        <v>#VALUE!</v>
      </c>
    </row>
    <row r="1844" spans="1:13" ht="15.75" customHeight="1" x14ac:dyDescent="0.25">
      <c r="A1844" s="1">
        <v>1408</v>
      </c>
      <c r="B1844" s="2">
        <v>1409</v>
      </c>
      <c r="C1844" s="2" t="s">
        <v>3861</v>
      </c>
      <c r="D1844" s="2">
        <v>0.23441494925494971</v>
      </c>
      <c r="E1844" s="2">
        <v>0.27514810967746328</v>
      </c>
      <c r="F1844" s="2">
        <v>0.53110047846889952</v>
      </c>
      <c r="G1844" s="2">
        <v>0.1100478468899522</v>
      </c>
      <c r="H1844" s="2">
        <v>9.569377990430622E-2</v>
      </c>
      <c r="I1844" s="2">
        <v>0.22966507177033491</v>
      </c>
      <c r="J1844" s="2">
        <v>4.5128063744486073E-2</v>
      </c>
      <c r="K1844" s="2">
        <v>24479.30000000001</v>
      </c>
      <c r="L1844" s="2" t="s">
        <v>8958</v>
      </c>
      <c r="M1844" s="3" t="str">
        <f ca="1">IFERROR(__xludf.DUMMYFUNCTION("REGEXREPLACE(F1410,""\D"", """")
"),"#VALUE!")</f>
        <v>#VALUE!</v>
      </c>
    </row>
    <row r="1845" spans="1:13" ht="15.75" customHeight="1" x14ac:dyDescent="0.25">
      <c r="A1845" s="1">
        <v>1411</v>
      </c>
      <c r="B1845" s="2">
        <v>1412</v>
      </c>
      <c r="C1845" s="2" t="s">
        <v>3869</v>
      </c>
      <c r="D1845" s="2">
        <v>0.1806378868326301</v>
      </c>
      <c r="E1845" s="2">
        <v>0.74355156450150983</v>
      </c>
      <c r="F1845" s="2">
        <v>0.5</v>
      </c>
      <c r="G1845" s="2">
        <v>9.0425531914893623E-2</v>
      </c>
      <c r="H1845" s="2">
        <v>2.1276595744680851E-2</v>
      </c>
      <c r="I1845" s="2">
        <v>0.14361702127659581</v>
      </c>
      <c r="J1845" s="2">
        <v>1.5771074635116539E-2</v>
      </c>
      <c r="K1845" s="2">
        <v>20803.70000000003</v>
      </c>
      <c r="L1845" s="2" t="s">
        <v>8961</v>
      </c>
      <c r="M1845" s="3" t="str">
        <f ca="1">IFERROR(__xludf.DUMMYFUNCTION("REGEXREPLACE(F1413,""\D"", """")
"),"#VALUE!")</f>
        <v>#VALUE!</v>
      </c>
    </row>
    <row r="1846" spans="1:13" ht="15.75" customHeight="1" x14ac:dyDescent="0.25">
      <c r="A1846" s="1">
        <v>1412</v>
      </c>
      <c r="B1846" s="2">
        <v>1413</v>
      </c>
      <c r="C1846" s="2" t="s">
        <v>3871</v>
      </c>
      <c r="D1846" s="2">
        <v>0.1542328526161347</v>
      </c>
      <c r="E1846" s="2">
        <v>0.1961376404570695</v>
      </c>
      <c r="F1846" s="2">
        <v>0.62804878048780488</v>
      </c>
      <c r="G1846" s="2">
        <v>0.1371951219512195</v>
      </c>
      <c r="H1846" s="2">
        <v>0.14939024390243899</v>
      </c>
      <c r="I1846" s="2">
        <v>0.3201219512195122</v>
      </c>
      <c r="J1846" s="2">
        <v>4.3079245377417738E-2</v>
      </c>
      <c r="K1846" s="2">
        <v>37046.799999999806</v>
      </c>
      <c r="L1846" s="2" t="s">
        <v>8962</v>
      </c>
      <c r="M1846" s="3" t="str">
        <f ca="1">IFERROR(__xludf.DUMMYFUNCTION("REGEXREPLACE(F1414,""\D"", """")
"),"#VALUE!")</f>
        <v>#VALUE!</v>
      </c>
    </row>
    <row r="1847" spans="1:13" ht="15.75" customHeight="1" x14ac:dyDescent="0.25">
      <c r="A1847" s="1">
        <v>1413</v>
      </c>
      <c r="B1847" s="2">
        <v>1414</v>
      </c>
      <c r="C1847" s="2" t="s">
        <v>3874</v>
      </c>
      <c r="D1847" s="2">
        <v>0.2108105520440175</v>
      </c>
      <c r="E1847" s="2">
        <v>0.68653582889139897</v>
      </c>
      <c r="F1847" s="2">
        <v>0.50166112956810627</v>
      </c>
      <c r="G1847" s="2">
        <v>5.647840531561462E-2</v>
      </c>
      <c r="H1847" s="2">
        <v>4.6511627906976737E-2</v>
      </c>
      <c r="I1847" s="2">
        <v>0.13289036544850499</v>
      </c>
      <c r="J1847" s="2">
        <v>1.9478132666051941E-2</v>
      </c>
      <c r="K1847" s="2">
        <v>31674.299999999901</v>
      </c>
      <c r="L1847" s="2" t="s">
        <v>8963</v>
      </c>
      <c r="M1847" s="3" t="str">
        <f ca="1">IFERROR(__xludf.DUMMYFUNCTION("REGEXREPLACE(F1415,""\D"", """")
"),"#VALUE!")</f>
        <v>#VALUE!</v>
      </c>
    </row>
    <row r="1848" spans="1:13" ht="15.75" customHeight="1" x14ac:dyDescent="0.25">
      <c r="A1848" s="1">
        <v>1416</v>
      </c>
      <c r="B1848" s="2">
        <v>1417</v>
      </c>
      <c r="C1848" s="2" t="s">
        <v>3882</v>
      </c>
      <c r="D1848" s="2">
        <v>0.18992484991815431</v>
      </c>
      <c r="E1848" s="2">
        <v>0.23687180150784579</v>
      </c>
      <c r="F1848" s="2">
        <v>0.60526315789473684</v>
      </c>
      <c r="G1848" s="2">
        <v>0.1165413533834586</v>
      </c>
      <c r="H1848" s="2">
        <v>0.10526315789473679</v>
      </c>
      <c r="I1848" s="2">
        <v>0.23684210526315791</v>
      </c>
      <c r="J1848" s="2">
        <v>4.0227402358214613E-2</v>
      </c>
      <c r="K1848" s="2">
        <v>28993.699999999939</v>
      </c>
      <c r="L1848" s="2" t="s">
        <v>8966</v>
      </c>
      <c r="M1848" s="3" t="str">
        <f ca="1">IFERROR(__xludf.DUMMYFUNCTION("REGEXREPLACE(F1418,""\D"", """")
"),"#VALUE!")</f>
        <v>#VALUE!</v>
      </c>
    </row>
    <row r="1849" spans="1:13" ht="15.75" customHeight="1" x14ac:dyDescent="0.25">
      <c r="A1849" s="1">
        <v>1417</v>
      </c>
      <c r="B1849" s="2">
        <v>1418</v>
      </c>
      <c r="C1849" s="2" t="s">
        <v>3885</v>
      </c>
      <c r="D1849" s="2">
        <v>0.19978235803102939</v>
      </c>
      <c r="E1849" s="2">
        <v>0.13577748119528091</v>
      </c>
      <c r="F1849" s="2">
        <v>0.63101604278074863</v>
      </c>
      <c r="G1849" s="2">
        <v>0.1122994652406417</v>
      </c>
      <c r="H1849" s="2">
        <v>0.16042780748663099</v>
      </c>
      <c r="I1849" s="2">
        <v>0.31550802139037432</v>
      </c>
      <c r="J1849" s="2">
        <v>5.1014907952258062E-2</v>
      </c>
      <c r="K1849" s="2">
        <v>20986.299999999981</v>
      </c>
      <c r="L1849" s="2" t="s">
        <v>8967</v>
      </c>
      <c r="M1849" s="3" t="str">
        <f ca="1">IFERROR(__xludf.DUMMYFUNCTION("REGEXREPLACE(F1419,""\D"", """")
"),"#VALUE!")</f>
        <v>#VALUE!</v>
      </c>
    </row>
    <row r="1850" spans="1:13" ht="15.75" customHeight="1" x14ac:dyDescent="0.25">
      <c r="A1850" s="1">
        <v>1418</v>
      </c>
      <c r="B1850" s="2">
        <v>1419</v>
      </c>
      <c r="C1850" s="2" t="s">
        <v>3888</v>
      </c>
      <c r="D1850" s="2">
        <v>0.14168602967881089</v>
      </c>
      <c r="E1850" s="2">
        <v>0.25325370624899168</v>
      </c>
      <c r="F1850" s="2">
        <v>0.62950819672131153</v>
      </c>
      <c r="G1850" s="2">
        <v>9.8360655737704916E-2</v>
      </c>
      <c r="H1850" s="2">
        <v>0.1049180327868852</v>
      </c>
      <c r="I1850" s="2">
        <v>0.26557377049180331</v>
      </c>
      <c r="J1850" s="2">
        <v>2.7549293997072791E-2</v>
      </c>
      <c r="K1850" s="2">
        <v>33176.099999999868</v>
      </c>
      <c r="L1850" s="2" t="s">
        <v>8968</v>
      </c>
      <c r="M1850" s="3" t="str">
        <f ca="1">IFERROR(__xludf.DUMMYFUNCTION("REGEXREPLACE(F1420,""\D"", """")
"),"#VALUE!")</f>
        <v>#VALUE!</v>
      </c>
    </row>
    <row r="1851" spans="1:13" ht="15.75" customHeight="1" x14ac:dyDescent="0.25">
      <c r="A1851" s="1">
        <v>1421</v>
      </c>
      <c r="B1851" s="2">
        <v>1422</v>
      </c>
      <c r="C1851" s="2" t="s">
        <v>3897</v>
      </c>
      <c r="D1851" s="2">
        <v>0.16152049158696549</v>
      </c>
      <c r="E1851" s="2">
        <v>0.2683656159923381</v>
      </c>
      <c r="F1851" s="2">
        <v>0.55828220858895705</v>
      </c>
      <c r="G1851" s="2">
        <v>0.1411042944785276</v>
      </c>
      <c r="H1851" s="2">
        <v>0.1042944785276074</v>
      </c>
      <c r="I1851" s="2">
        <v>0.26993865030674852</v>
      </c>
      <c r="J1851" s="2">
        <v>3.6704325865785731E-2</v>
      </c>
      <c r="K1851" s="2">
        <v>18349.600000000031</v>
      </c>
      <c r="L1851" s="2" t="s">
        <v>8971</v>
      </c>
      <c r="M1851" s="3" t="str">
        <f ca="1">IFERROR(__xludf.DUMMYFUNCTION("REGEXREPLACE(F1423,""\D"", """")
"),"#VALUE!")</f>
        <v>#VALUE!</v>
      </c>
    </row>
    <row r="1852" spans="1:13" ht="15.75" customHeight="1" x14ac:dyDescent="0.25">
      <c r="A1852" s="1">
        <v>1423</v>
      </c>
      <c r="B1852" s="2">
        <v>1424</v>
      </c>
      <c r="C1852" s="2" t="s">
        <v>3902</v>
      </c>
      <c r="D1852" s="2">
        <v>0.1893663528621182</v>
      </c>
      <c r="E1852" s="2">
        <v>0.23287096637365559</v>
      </c>
      <c r="F1852" s="2">
        <v>0.55238095238095242</v>
      </c>
      <c r="G1852" s="2">
        <v>0.1238095238095238</v>
      </c>
      <c r="H1852" s="2">
        <v>0.1238095238095238</v>
      </c>
      <c r="I1852" s="2">
        <v>0.26190476190476192</v>
      </c>
      <c r="J1852" s="2">
        <v>4.4650839172900907E-2</v>
      </c>
      <c r="K1852" s="2">
        <v>24084.7</v>
      </c>
      <c r="L1852" s="2" t="s">
        <v>8973</v>
      </c>
      <c r="M1852" s="3" t="str">
        <f ca="1">IFERROR(__xludf.DUMMYFUNCTION("REGEXREPLACE(F1425,""\D"", """")
"),"#VALUE!")</f>
        <v>#VALUE!</v>
      </c>
    </row>
    <row r="1853" spans="1:13" ht="15.75" customHeight="1" x14ac:dyDescent="0.25">
      <c r="A1853" s="1">
        <v>1425</v>
      </c>
      <c r="B1853" s="2">
        <v>1426</v>
      </c>
      <c r="C1853" s="2" t="s">
        <v>3908</v>
      </c>
      <c r="D1853" s="2">
        <v>0.17130331487919079</v>
      </c>
      <c r="E1853" s="2">
        <v>0.37270405834955112</v>
      </c>
      <c r="F1853" s="2">
        <v>0.5547945205479452</v>
      </c>
      <c r="G1853" s="2">
        <v>8.2191780821917804E-2</v>
      </c>
      <c r="H1853" s="2">
        <v>0.13698630136986301</v>
      </c>
      <c r="I1853" s="2">
        <v>0.23287671232876711</v>
      </c>
      <c r="J1853" s="2">
        <v>3.3418702067509458E-2</v>
      </c>
      <c r="K1853" s="2">
        <v>16219.500000000009</v>
      </c>
      <c r="L1853" s="2" t="s">
        <v>8975</v>
      </c>
      <c r="M1853" s="3" t="str">
        <f ca="1">IFERROR(__xludf.DUMMYFUNCTION("REGEXREPLACE(F1427,""\D"", """")
"),"#VALUE!")</f>
        <v>#VALUE!</v>
      </c>
    </row>
    <row r="1854" spans="1:13" ht="15.75" customHeight="1" x14ac:dyDescent="0.25">
      <c r="A1854" s="1">
        <v>1426</v>
      </c>
      <c r="B1854" s="2">
        <v>1427</v>
      </c>
      <c r="C1854" s="2" t="s">
        <v>3911</v>
      </c>
      <c r="D1854" s="2">
        <v>0.14563629569369971</v>
      </c>
      <c r="E1854" s="2">
        <v>0.20796065448724441</v>
      </c>
      <c r="F1854" s="2">
        <v>0.61992619926199266</v>
      </c>
      <c r="G1854" s="2">
        <v>9.5940959409594101E-2</v>
      </c>
      <c r="H1854" s="2">
        <v>0.13653136531365309</v>
      </c>
      <c r="I1854" s="2">
        <v>0.26199261992619932</v>
      </c>
      <c r="J1854" s="2">
        <v>3.2010208823928167E-2</v>
      </c>
      <c r="K1854" s="2">
        <v>29725.299999999941</v>
      </c>
      <c r="L1854" s="2" t="s">
        <v>8976</v>
      </c>
      <c r="M1854" s="3" t="str">
        <f ca="1">IFERROR(__xludf.DUMMYFUNCTION("REGEXREPLACE(F1428,""\D"", """")
"),"#VALUE!")</f>
        <v>#VALUE!</v>
      </c>
    </row>
    <row r="1855" spans="1:13" ht="15.75" customHeight="1" x14ac:dyDescent="0.25">
      <c r="A1855" s="1">
        <v>1427</v>
      </c>
      <c r="B1855" s="2">
        <v>1428</v>
      </c>
      <c r="C1855" s="2" t="s">
        <v>3914</v>
      </c>
      <c r="D1855" s="2">
        <v>0.1682437960688366</v>
      </c>
      <c r="E1855" s="2">
        <v>0.17767058728074669</v>
      </c>
      <c r="F1855" s="2">
        <v>0.625</v>
      </c>
      <c r="G1855" s="2">
        <v>9.7222222222222224E-2</v>
      </c>
      <c r="H1855" s="2">
        <v>0.15740740740740741</v>
      </c>
      <c r="I1855" s="2">
        <v>0.28009259259259262</v>
      </c>
      <c r="J1855" s="2">
        <v>4.0698145330799552E-2</v>
      </c>
      <c r="K1855" s="2">
        <v>46518.599999999613</v>
      </c>
      <c r="L1855" s="2" t="s">
        <v>8977</v>
      </c>
      <c r="M1855" s="3" t="str">
        <f ca="1">IFERROR(__xludf.DUMMYFUNCTION("REGEXREPLACE(F1429,""\D"", """")
"),"#VALUE!")</f>
        <v>#VALUE!</v>
      </c>
    </row>
    <row r="1856" spans="1:13" ht="15.75" customHeight="1" x14ac:dyDescent="0.25">
      <c r="A1856" s="1">
        <v>1428</v>
      </c>
      <c r="B1856" s="2">
        <v>1429</v>
      </c>
      <c r="C1856" s="2" t="s">
        <v>3917</v>
      </c>
      <c r="D1856" s="2">
        <v>0.16353453604936391</v>
      </c>
      <c r="E1856" s="2">
        <v>0.21175598136248561</v>
      </c>
      <c r="F1856" s="2">
        <v>0.64143426294820716</v>
      </c>
      <c r="G1856" s="2">
        <v>9.1633466135458169E-2</v>
      </c>
      <c r="H1856" s="2">
        <v>0.14741035856573709</v>
      </c>
      <c r="I1856" s="2">
        <v>0.26693227091633459</v>
      </c>
      <c r="J1856" s="2">
        <v>3.6445367690694883E-2</v>
      </c>
      <c r="K1856" s="2">
        <v>27037.799999999959</v>
      </c>
      <c r="L1856" s="2" t="s">
        <v>8978</v>
      </c>
      <c r="M1856" s="3" t="str">
        <f ca="1">IFERROR(__xludf.DUMMYFUNCTION("REGEXREPLACE(F1430,""\D"", """")
"),"#VALUE!")</f>
        <v>#VALUE!</v>
      </c>
    </row>
    <row r="1857" spans="1:13" ht="15.75" customHeight="1" x14ac:dyDescent="0.25">
      <c r="A1857" s="1">
        <v>1429</v>
      </c>
      <c r="B1857" s="2">
        <v>1430</v>
      </c>
      <c r="C1857" s="2" t="s">
        <v>3920</v>
      </c>
      <c r="D1857" s="2">
        <v>0.17598249044931669</v>
      </c>
      <c r="E1857" s="2">
        <v>0.17548734138063779</v>
      </c>
      <c r="F1857" s="2">
        <v>0.60074626865671643</v>
      </c>
      <c r="G1857" s="2">
        <v>0.13059701492537309</v>
      </c>
      <c r="H1857" s="2">
        <v>0.13059701492537309</v>
      </c>
      <c r="I1857" s="2">
        <v>0.29477611940298509</v>
      </c>
      <c r="J1857" s="2">
        <v>4.4383078781050883E-2</v>
      </c>
      <c r="K1857" s="2">
        <v>30334.599999999951</v>
      </c>
      <c r="L1857" s="2" t="s">
        <v>8979</v>
      </c>
      <c r="M1857" s="3" t="str">
        <f ca="1">IFERROR(__xludf.DUMMYFUNCTION("REGEXREPLACE(F1431,""\D"", """")
"),"#VALUE!")</f>
        <v>#VALUE!</v>
      </c>
    </row>
    <row r="1858" spans="1:13" ht="15.75" customHeight="1" x14ac:dyDescent="0.25">
      <c r="A1858" s="1">
        <v>1430</v>
      </c>
      <c r="B1858" s="2">
        <v>1431</v>
      </c>
      <c r="C1858" s="2" t="s">
        <v>3923</v>
      </c>
      <c r="D1858" s="2">
        <v>0.1152759163661342</v>
      </c>
      <c r="E1858" s="2">
        <v>0.1713129826226423</v>
      </c>
      <c r="F1858" s="2">
        <v>0.59920634920634919</v>
      </c>
      <c r="G1858" s="2">
        <v>0.13095238095238099</v>
      </c>
      <c r="H1858" s="2">
        <v>0.1388888888888889</v>
      </c>
      <c r="I1858" s="2">
        <v>0.30952380952380948</v>
      </c>
      <c r="J1858" s="2">
        <v>3.0005920516374549E-2</v>
      </c>
      <c r="K1858" s="2">
        <v>28378.299999999981</v>
      </c>
      <c r="L1858" s="2" t="s">
        <v>8980</v>
      </c>
      <c r="M1858" s="3" t="str">
        <f ca="1">IFERROR(__xludf.DUMMYFUNCTION("REGEXREPLACE(F1432,""\D"", """")
"),"#VALUE!")</f>
        <v>#VALUE!</v>
      </c>
    </row>
    <row r="1859" spans="1:13" ht="15.75" customHeight="1" x14ac:dyDescent="0.25">
      <c r="A1859" s="1">
        <v>1431</v>
      </c>
      <c r="B1859" s="2">
        <v>1432</v>
      </c>
      <c r="C1859" s="2" t="s">
        <v>3926</v>
      </c>
      <c r="D1859" s="2">
        <v>0.13684066636409351</v>
      </c>
      <c r="E1859" s="2">
        <v>0.189957094234495</v>
      </c>
      <c r="F1859" s="2">
        <v>0.54666666666666663</v>
      </c>
      <c r="G1859" s="2">
        <v>0.11555555555555561</v>
      </c>
      <c r="H1859" s="2">
        <v>0.15111111111111111</v>
      </c>
      <c r="I1859" s="2">
        <v>0.28000000000000003</v>
      </c>
      <c r="J1859" s="2">
        <v>3.4685620341733663E-2</v>
      </c>
      <c r="K1859" s="2">
        <v>26060.89999999998</v>
      </c>
      <c r="L1859" s="2" t="s">
        <v>8981</v>
      </c>
      <c r="M1859" s="3" t="str">
        <f ca="1">IFERROR(__xludf.DUMMYFUNCTION("REGEXREPLACE(F1433,""\D"", """")
"),"#VALUE!")</f>
        <v>#VALUE!</v>
      </c>
    </row>
    <row r="1860" spans="1:13" ht="15.75" customHeight="1" x14ac:dyDescent="0.25">
      <c r="A1860" s="1">
        <v>1434</v>
      </c>
      <c r="B1860" s="2">
        <v>1435</v>
      </c>
      <c r="C1860" s="2" t="s">
        <v>3936</v>
      </c>
      <c r="D1860" s="2">
        <v>0.16643978426133879</v>
      </c>
      <c r="E1860" s="2">
        <v>0.34409030362634901</v>
      </c>
      <c r="F1860" s="2">
        <v>0.57751277683134583</v>
      </c>
      <c r="G1860" s="2">
        <v>0.100511073253833</v>
      </c>
      <c r="H1860" s="2">
        <v>9.7103918228279393E-2</v>
      </c>
      <c r="I1860" s="2">
        <v>0.22487223168654169</v>
      </c>
      <c r="J1860" s="2">
        <v>3.21283690557361E-2</v>
      </c>
      <c r="K1860" s="2">
        <v>65861.599999999569</v>
      </c>
      <c r="L1860" s="2" t="s">
        <v>8984</v>
      </c>
      <c r="M1860" s="3" t="str">
        <f ca="1">IFERROR(__xludf.DUMMYFUNCTION("REGEXREPLACE(F1436,""\D"", """")
"),"#VALUE!")</f>
        <v>#VALUE!</v>
      </c>
    </row>
    <row r="1861" spans="1:13" ht="15.75" customHeight="1" x14ac:dyDescent="0.25">
      <c r="A1861" s="1">
        <v>1435</v>
      </c>
      <c r="B1861" s="2">
        <v>1436</v>
      </c>
      <c r="C1861" s="2" t="s">
        <v>3939</v>
      </c>
      <c r="D1861" s="2">
        <v>0.1415643913831808</v>
      </c>
      <c r="E1861" s="2">
        <v>0.18766249111147801</v>
      </c>
      <c r="F1861" s="2">
        <v>0.58789625360230546</v>
      </c>
      <c r="G1861" s="2">
        <v>0.1037463976945245</v>
      </c>
      <c r="H1861" s="2">
        <v>0.12680115273775219</v>
      </c>
      <c r="I1861" s="2">
        <v>0.26512968299711809</v>
      </c>
      <c r="J1861" s="2">
        <v>3.1449267024496061E-2</v>
      </c>
      <c r="K1861" s="2">
        <v>39310.899999999783</v>
      </c>
      <c r="L1861" s="2" t="s">
        <v>8985</v>
      </c>
      <c r="M1861" s="3" t="str">
        <f ca="1">IFERROR(__xludf.DUMMYFUNCTION("REGEXREPLACE(F1437,""\D"", """")
"),"#VALUE!")</f>
        <v>#VALUE!</v>
      </c>
    </row>
    <row r="1862" spans="1:13" ht="15.75" customHeight="1" x14ac:dyDescent="0.25">
      <c r="A1862" s="1">
        <v>1438</v>
      </c>
      <c r="B1862" s="2">
        <v>1439</v>
      </c>
      <c r="C1862" s="2" t="s">
        <v>3947</v>
      </c>
      <c r="D1862" s="2">
        <v>0.218908018379496</v>
      </c>
      <c r="E1862" s="2">
        <v>0.4014653277093424</v>
      </c>
      <c r="F1862" s="2">
        <v>0.47101449275362323</v>
      </c>
      <c r="G1862" s="2">
        <v>8.6956521739130432E-2</v>
      </c>
      <c r="H1862" s="2">
        <v>6.8840579710144928E-2</v>
      </c>
      <c r="I1862" s="2">
        <v>0.1920289855072464</v>
      </c>
      <c r="J1862" s="2">
        <v>3.1667161165617748E-2</v>
      </c>
      <c r="K1862" s="2">
        <v>31781.99999999996</v>
      </c>
      <c r="L1862" s="2" t="s">
        <v>8988</v>
      </c>
      <c r="M1862" s="3" t="str">
        <f ca="1">IFERROR(__xludf.DUMMYFUNCTION("REGEXREPLACE(F1440,""\D"", """")
"),"#VALUE!")</f>
        <v>#VALUE!</v>
      </c>
    </row>
    <row r="1863" spans="1:13" ht="15.75" customHeight="1" x14ac:dyDescent="0.25">
      <c r="A1863" s="1">
        <v>1439</v>
      </c>
      <c r="B1863" s="2">
        <v>1440</v>
      </c>
      <c r="C1863" s="2" t="s">
        <v>3949</v>
      </c>
      <c r="D1863" s="2">
        <v>0.18377108348019189</v>
      </c>
      <c r="E1863" s="2">
        <v>0.19655470920576709</v>
      </c>
      <c r="F1863" s="2">
        <v>0.61643835616438358</v>
      </c>
      <c r="G1863" s="2">
        <v>0.1164383561643836</v>
      </c>
      <c r="H1863" s="2">
        <v>0.1027397260273973</v>
      </c>
      <c r="I1863" s="2">
        <v>0.22602739726027399</v>
      </c>
      <c r="J1863" s="2">
        <v>3.6884093166374927E-2</v>
      </c>
      <c r="K1863" s="2">
        <v>15282.100000000029</v>
      </c>
      <c r="L1863" s="2" t="s">
        <v>8989</v>
      </c>
      <c r="M1863" s="3" t="str">
        <f ca="1">IFERROR(__xludf.DUMMYFUNCTION("REGEXREPLACE(F1441,""\D"", """")
"),"#VALUE!")</f>
        <v>#VALUE!</v>
      </c>
    </row>
    <row r="1864" spans="1:13" ht="15.75" customHeight="1" x14ac:dyDescent="0.25">
      <c r="A1864" s="1">
        <v>1440</v>
      </c>
      <c r="B1864" s="2">
        <v>1441</v>
      </c>
      <c r="C1864" s="2" t="s">
        <v>3952</v>
      </c>
      <c r="D1864" s="2">
        <v>0.18915465994942129</v>
      </c>
      <c r="E1864" s="2">
        <v>0.2527852330822018</v>
      </c>
      <c r="F1864" s="2">
        <v>0.59154929577464788</v>
      </c>
      <c r="G1864" s="2">
        <v>0.1126760563380282</v>
      </c>
      <c r="H1864" s="2">
        <v>0.10563380281690141</v>
      </c>
      <c r="I1864" s="2">
        <v>0.2464788732394366</v>
      </c>
      <c r="J1864" s="2">
        <v>3.9541087569798058E-2</v>
      </c>
      <c r="K1864" s="2">
        <v>31289.799999999919</v>
      </c>
      <c r="L1864" s="2" t="s">
        <v>8990</v>
      </c>
      <c r="M1864" s="3" t="str">
        <f ca="1">IFERROR(__xludf.DUMMYFUNCTION("REGEXREPLACE(F1442,""\D"", """")
"),"#VALUE!")</f>
        <v>#VALUE!</v>
      </c>
    </row>
    <row r="1865" spans="1:13" ht="15.75" customHeight="1" x14ac:dyDescent="0.25">
      <c r="A1865" s="1">
        <v>1442</v>
      </c>
      <c r="B1865" s="2">
        <v>1443</v>
      </c>
      <c r="C1865" s="2" t="s">
        <v>3957</v>
      </c>
      <c r="D1865" s="2">
        <v>0.18479308884102211</v>
      </c>
      <c r="E1865" s="2">
        <v>0.66007894053929117</v>
      </c>
      <c r="F1865" s="2">
        <v>0.48464163822525602</v>
      </c>
      <c r="G1865" s="2">
        <v>5.8020477815699661E-2</v>
      </c>
      <c r="H1865" s="2">
        <v>6.1433447098976107E-2</v>
      </c>
      <c r="I1865" s="2">
        <v>0.14675767918088739</v>
      </c>
      <c r="J1865" s="2">
        <v>2.0143554713353811E-2</v>
      </c>
      <c r="K1865" s="2">
        <v>31178.999999999931</v>
      </c>
      <c r="L1865" s="2" t="s">
        <v>8992</v>
      </c>
      <c r="M1865" s="3" t="str">
        <f ca="1">IFERROR(__xludf.DUMMYFUNCTION("REGEXREPLACE(F1444,""\D"", """")
"),"#VALUE!")</f>
        <v>#VALUE!</v>
      </c>
    </row>
    <row r="1866" spans="1:13" ht="15.75" customHeight="1" x14ac:dyDescent="0.25">
      <c r="A1866" s="1">
        <v>1444</v>
      </c>
      <c r="B1866" s="2">
        <v>1445</v>
      </c>
      <c r="C1866" s="2" t="s">
        <v>3962</v>
      </c>
      <c r="D1866" s="2">
        <v>0.18728840227037641</v>
      </c>
      <c r="E1866" s="2">
        <v>0.57102430626133793</v>
      </c>
      <c r="F1866" s="2">
        <v>0.46043165467625902</v>
      </c>
      <c r="G1866" s="2">
        <v>6.83453237410072E-2</v>
      </c>
      <c r="H1866" s="2">
        <v>4.3165467625899283E-2</v>
      </c>
      <c r="I1866" s="2">
        <v>0.15467625899280579</v>
      </c>
      <c r="J1866" s="2">
        <v>1.8565409811659619E-2</v>
      </c>
      <c r="K1866" s="2">
        <v>31668.199999999939</v>
      </c>
      <c r="L1866" s="2" t="s">
        <v>8994</v>
      </c>
      <c r="M1866" s="3" t="str">
        <f ca="1">IFERROR(__xludf.DUMMYFUNCTION("REGEXREPLACE(F1446,""\D"", """")
"),"#VALUE!")</f>
        <v>#VALUE!</v>
      </c>
    </row>
    <row r="1867" spans="1:13" ht="15.75" customHeight="1" x14ac:dyDescent="0.25">
      <c r="A1867" s="1">
        <v>1445</v>
      </c>
      <c r="B1867" s="2">
        <v>1446</v>
      </c>
      <c r="C1867" s="2" t="s">
        <v>3964</v>
      </c>
      <c r="D1867" s="2">
        <v>0.1526706718882771</v>
      </c>
      <c r="E1867" s="2">
        <v>0.68360738104532115</v>
      </c>
      <c r="F1867" s="2">
        <v>0.4788135593220339</v>
      </c>
      <c r="G1867" s="2">
        <v>7.8389830508474576E-2</v>
      </c>
      <c r="H1867" s="2">
        <v>4.8728813559322043E-2</v>
      </c>
      <c r="I1867" s="2">
        <v>0.14830508474576271</v>
      </c>
      <c r="J1867" s="2">
        <v>1.8172589301055218E-2</v>
      </c>
      <c r="K1867" s="2">
        <v>52081.899999999507</v>
      </c>
      <c r="L1867" s="2" t="s">
        <v>8995</v>
      </c>
      <c r="M1867" s="3" t="str">
        <f ca="1">IFERROR(__xludf.DUMMYFUNCTION("REGEXREPLACE(F1447,""\D"", """")
"),"#VALUE!")</f>
        <v>#VALUE!</v>
      </c>
    </row>
    <row r="1868" spans="1:13" ht="15.75" customHeight="1" x14ac:dyDescent="0.25">
      <c r="A1868" s="1">
        <v>1446</v>
      </c>
      <c r="B1868" s="2">
        <v>1447</v>
      </c>
      <c r="C1868" s="2" t="s">
        <v>3966</v>
      </c>
      <c r="D1868" s="2">
        <v>0.113065288927738</v>
      </c>
      <c r="E1868" s="2">
        <v>0.23260036014456911</v>
      </c>
      <c r="F1868" s="2">
        <v>0.60499999999999998</v>
      </c>
      <c r="G1868" s="2">
        <v>0.105</v>
      </c>
      <c r="H1868" s="2">
        <v>0.13</v>
      </c>
      <c r="I1868" s="2">
        <v>0.27</v>
      </c>
      <c r="J1868" s="2">
        <v>2.4987914695949881E-2</v>
      </c>
      <c r="K1868" s="2">
        <v>22369.600000000009</v>
      </c>
      <c r="L1868" s="2" t="s">
        <v>8996</v>
      </c>
      <c r="M1868" s="3" t="str">
        <f ca="1">IFERROR(__xludf.DUMMYFUNCTION("REGEXREPLACE(F1448,""\D"", """")
"),"#VALUE!")</f>
        <v>#VALUE!</v>
      </c>
    </row>
    <row r="1869" spans="1:13" ht="15.75" customHeight="1" x14ac:dyDescent="0.25">
      <c r="A1869" s="1">
        <v>1447</v>
      </c>
      <c r="B1869" s="2">
        <v>1448</v>
      </c>
      <c r="C1869" s="2" t="s">
        <v>3969</v>
      </c>
      <c r="D1869" s="2">
        <v>0.21323281850266229</v>
      </c>
      <c r="E1869" s="2">
        <v>0.1669077809533899</v>
      </c>
      <c r="F1869" s="2">
        <v>0.54639175257731953</v>
      </c>
      <c r="G1869" s="2">
        <v>0.1185567010309278</v>
      </c>
      <c r="H1869" s="2">
        <v>0.1391752577319588</v>
      </c>
      <c r="I1869" s="2">
        <v>0.29381443298969068</v>
      </c>
      <c r="J1869" s="2">
        <v>5.2087923425814503E-2</v>
      </c>
      <c r="K1869" s="2">
        <v>22350.40000000002</v>
      </c>
      <c r="L1869" s="2" t="s">
        <v>8997</v>
      </c>
      <c r="M1869" s="3" t="str">
        <f ca="1">IFERROR(__xludf.DUMMYFUNCTION("REGEXREPLACE(F1449,""\D"", """")
"),"#VALUE!")</f>
        <v>#VALUE!</v>
      </c>
    </row>
    <row r="1870" spans="1:13" ht="15.75" customHeight="1" x14ac:dyDescent="0.25">
      <c r="A1870" s="1">
        <v>1449</v>
      </c>
      <c r="B1870" s="2">
        <v>1450</v>
      </c>
      <c r="C1870" s="2" t="s">
        <v>3975</v>
      </c>
      <c r="D1870" s="2">
        <v>0.16003852769626009</v>
      </c>
      <c r="E1870" s="2">
        <v>0.22220914897058819</v>
      </c>
      <c r="F1870" s="2">
        <v>0.63034188034188032</v>
      </c>
      <c r="G1870" s="2">
        <v>9.1880341880341887E-2</v>
      </c>
      <c r="H1870" s="2">
        <v>0.13461538461538461</v>
      </c>
      <c r="I1870" s="2">
        <v>0.26282051282051277</v>
      </c>
      <c r="J1870" s="2">
        <v>3.4796220358825188E-2</v>
      </c>
      <c r="K1870" s="2">
        <v>49261.899999999543</v>
      </c>
      <c r="L1870" s="2" t="s">
        <v>8999</v>
      </c>
      <c r="M1870" s="3" t="str">
        <f ca="1">IFERROR(__xludf.DUMMYFUNCTION("REGEXREPLACE(F1451,""\D"", """")
"),"#VALUE!")</f>
        <v>#VALUE!</v>
      </c>
    </row>
    <row r="1871" spans="1:13" ht="15.75" customHeight="1" x14ac:dyDescent="0.25">
      <c r="A1871" s="1">
        <v>1455</v>
      </c>
      <c r="B1871" s="2">
        <v>1456</v>
      </c>
      <c r="C1871" s="2" t="s">
        <v>3993</v>
      </c>
      <c r="D1871" s="2">
        <v>0.1989552262212799</v>
      </c>
      <c r="E1871" s="2">
        <v>0.19929373540808559</v>
      </c>
      <c r="F1871" s="2">
        <v>0.62727272727272732</v>
      </c>
      <c r="G1871" s="2">
        <v>0.10227272727272731</v>
      </c>
      <c r="H1871" s="2">
        <v>0.13409090909090909</v>
      </c>
      <c r="I1871" s="2">
        <v>0.2818181818181818</v>
      </c>
      <c r="J1871" s="2">
        <v>4.548896389883493E-2</v>
      </c>
      <c r="K1871" s="2">
        <v>48377.399999999587</v>
      </c>
      <c r="L1871" s="2" t="s">
        <v>9005</v>
      </c>
      <c r="M1871" s="3" t="str">
        <f ca="1">IFERROR(__xludf.DUMMYFUNCTION("REGEXREPLACE(F1457,""\D"", """")
"),"#VALUE!")</f>
        <v>#VALUE!</v>
      </c>
    </row>
    <row r="1872" spans="1:13" ht="15.75" customHeight="1" x14ac:dyDescent="0.25">
      <c r="A1872" s="1">
        <v>1456</v>
      </c>
      <c r="B1872" s="2">
        <v>1457</v>
      </c>
      <c r="C1872" s="2" t="s">
        <v>3996</v>
      </c>
      <c r="D1872" s="2">
        <v>0.15764839867726921</v>
      </c>
      <c r="E1872" s="2">
        <v>0.33250655628168152</v>
      </c>
      <c r="F1872" s="2">
        <v>0.568359375</v>
      </c>
      <c r="G1872" s="2">
        <v>9.375E-2</v>
      </c>
      <c r="H1872" s="2">
        <v>0.11328125</v>
      </c>
      <c r="I1872" s="2">
        <v>0.24609375</v>
      </c>
      <c r="J1872" s="2">
        <v>3.1705628789094602E-2</v>
      </c>
      <c r="K1872" s="2">
        <v>56336.09999999946</v>
      </c>
      <c r="L1872" s="2" t="s">
        <v>9006</v>
      </c>
      <c r="M1872" s="3" t="str">
        <f ca="1">IFERROR(__xludf.DUMMYFUNCTION("REGEXREPLACE(F1458,""\D"", """")
"),"#VALUE!")</f>
        <v>#VALUE!</v>
      </c>
    </row>
    <row r="1873" spans="1:13" ht="15.75" customHeight="1" x14ac:dyDescent="0.25">
      <c r="A1873" s="1">
        <v>1457</v>
      </c>
      <c r="B1873" s="2">
        <v>1458</v>
      </c>
      <c r="C1873" s="2" t="s">
        <v>3999</v>
      </c>
      <c r="D1873" s="2">
        <v>9.7936377509601991E-2</v>
      </c>
      <c r="E1873" s="2">
        <v>0.20069678284557321</v>
      </c>
      <c r="F1873" s="2">
        <v>0.5368421052631579</v>
      </c>
      <c r="G1873" s="2">
        <v>0.14736842105263159</v>
      </c>
      <c r="H1873" s="2">
        <v>0.10526315789473679</v>
      </c>
      <c r="I1873" s="2">
        <v>0.29473684210526307</v>
      </c>
      <c r="J1873" s="2">
        <v>2.1775294582568629E-2</v>
      </c>
      <c r="K1873" s="2">
        <v>11021.800000000019</v>
      </c>
      <c r="L1873" s="2" t="s">
        <v>9007</v>
      </c>
      <c r="M1873" s="3" t="str">
        <f ca="1">IFERROR(__xludf.DUMMYFUNCTION("REGEXREPLACE(F1459,""\D"", """")
"),"#VALUE!")</f>
        <v>#VALUE!</v>
      </c>
    </row>
    <row r="1874" spans="1:13" ht="15.75" customHeight="1" x14ac:dyDescent="0.25">
      <c r="A1874" s="1">
        <v>1458</v>
      </c>
      <c r="B1874" s="2">
        <v>1459</v>
      </c>
      <c r="C1874" s="2" t="s">
        <v>4001</v>
      </c>
      <c r="D1874" s="2">
        <v>0.1681498078245984</v>
      </c>
      <c r="E1874" s="2">
        <v>0.2223944743883603</v>
      </c>
      <c r="F1874" s="2">
        <v>0.56825396825396823</v>
      </c>
      <c r="G1874" s="2">
        <v>0.1142857142857143</v>
      </c>
      <c r="H1874" s="2">
        <v>0.1238095238095238</v>
      </c>
      <c r="I1874" s="2">
        <v>0.27936507936507943</v>
      </c>
      <c r="J1874" s="2">
        <v>3.8665297315892813E-2</v>
      </c>
      <c r="K1874" s="2">
        <v>35583.599999999838</v>
      </c>
      <c r="L1874" s="2" t="s">
        <v>9008</v>
      </c>
      <c r="M1874" s="3" t="str">
        <f ca="1">IFERROR(__xludf.DUMMYFUNCTION("REGEXREPLACE(F1460,""\D"", """")
"),"#VALUE!")</f>
        <v>#VALUE!</v>
      </c>
    </row>
    <row r="1875" spans="1:13" ht="15.75" customHeight="1" x14ac:dyDescent="0.25">
      <c r="A1875" s="1">
        <v>1459</v>
      </c>
      <c r="B1875" s="2">
        <v>1460</v>
      </c>
      <c r="C1875" s="2" t="s">
        <v>4004</v>
      </c>
      <c r="D1875" s="2">
        <v>0.22959060165677969</v>
      </c>
      <c r="E1875" s="2">
        <v>0.16039700308017771</v>
      </c>
      <c r="F1875" s="2">
        <v>0.61688311688311692</v>
      </c>
      <c r="G1875" s="2">
        <v>0.11688311688311689</v>
      </c>
      <c r="H1875" s="2">
        <v>0.1038961038961039</v>
      </c>
      <c r="I1875" s="2">
        <v>0.2792207792207792</v>
      </c>
      <c r="J1875" s="2">
        <v>4.6690409114695103E-2</v>
      </c>
      <c r="K1875" s="2">
        <v>17247.600000000031</v>
      </c>
      <c r="L1875" s="2" t="s">
        <v>9009</v>
      </c>
      <c r="M1875" s="3" t="str">
        <f ca="1">IFERROR(__xludf.DUMMYFUNCTION("REGEXREPLACE(F1461,""\D"", """")
"),"#VALUE!")</f>
        <v>#VALUE!</v>
      </c>
    </row>
    <row r="1876" spans="1:13" ht="15.75" customHeight="1" x14ac:dyDescent="0.25">
      <c r="A1876" s="1">
        <v>1462</v>
      </c>
      <c r="B1876" s="2">
        <v>1463</v>
      </c>
      <c r="C1876" s="2" t="s">
        <v>4013</v>
      </c>
      <c r="D1876" s="2">
        <v>0.14184146435290049</v>
      </c>
      <c r="E1876" s="2">
        <v>0.1962145454590751</v>
      </c>
      <c r="F1876" s="2">
        <v>0.62565445026178013</v>
      </c>
      <c r="G1876" s="2">
        <v>7.8534031413612565E-2</v>
      </c>
      <c r="H1876" s="2">
        <v>0.14659685863874339</v>
      </c>
      <c r="I1876" s="2">
        <v>0.26439790575916228</v>
      </c>
      <c r="J1876" s="2">
        <v>2.9711864527129369E-2</v>
      </c>
      <c r="K1876" s="2">
        <v>41386.899999999703</v>
      </c>
      <c r="L1876" s="2" t="s">
        <v>9012</v>
      </c>
      <c r="M1876" s="3" t="str">
        <f ca="1">IFERROR(__xludf.DUMMYFUNCTION("REGEXREPLACE(F1464,""\D"", """")
"),"#VALUE!")</f>
        <v>#VALUE!</v>
      </c>
    </row>
    <row r="1877" spans="1:13" ht="15.75" customHeight="1" x14ac:dyDescent="0.25">
      <c r="A1877" s="1">
        <v>1463</v>
      </c>
      <c r="B1877" s="2">
        <v>1464</v>
      </c>
      <c r="C1877" s="2" t="s">
        <v>4016</v>
      </c>
      <c r="D1877" s="2">
        <v>0.1721057645760668</v>
      </c>
      <c r="E1877" s="2">
        <v>0.21456028286848461</v>
      </c>
      <c r="F1877" s="2">
        <v>0.59245283018867922</v>
      </c>
      <c r="G1877" s="2">
        <v>9.8113207547169817E-2</v>
      </c>
      <c r="H1877" s="2">
        <v>0.14716981132075471</v>
      </c>
      <c r="I1877" s="2">
        <v>0.26792452830188679</v>
      </c>
      <c r="J1877" s="2">
        <v>3.9775736991488377E-2</v>
      </c>
      <c r="K1877" s="2">
        <v>30318.499999999931</v>
      </c>
      <c r="L1877" s="2" t="s">
        <v>9013</v>
      </c>
      <c r="M1877" s="3" t="str">
        <f ca="1">IFERROR(__xludf.DUMMYFUNCTION("REGEXREPLACE(F1465,""\D"", """")
"),"#VALUE!")</f>
        <v>#VALUE!</v>
      </c>
    </row>
    <row r="1878" spans="1:13" ht="15.75" customHeight="1" x14ac:dyDescent="0.25">
      <c r="A1878" s="1">
        <v>1464</v>
      </c>
      <c r="B1878" s="2">
        <v>1465</v>
      </c>
      <c r="C1878" s="2" t="s">
        <v>4019</v>
      </c>
      <c r="D1878" s="2">
        <v>0.18500507897447249</v>
      </c>
      <c r="E1878" s="2">
        <v>0.2030895657555104</v>
      </c>
      <c r="F1878" s="2">
        <v>0.5822222222222222</v>
      </c>
      <c r="G1878" s="2">
        <v>0.1022222222222222</v>
      </c>
      <c r="H1878" s="2">
        <v>0.14222222222222219</v>
      </c>
      <c r="I1878" s="2">
        <v>0.26666666666666672</v>
      </c>
      <c r="J1878" s="2">
        <v>4.2575904519854532E-2</v>
      </c>
      <c r="K1878" s="2">
        <v>26055.099999999991</v>
      </c>
      <c r="L1878" s="2" t="s">
        <v>9014</v>
      </c>
      <c r="M1878" s="3" t="str">
        <f ca="1">IFERROR(__xludf.DUMMYFUNCTION("REGEXREPLACE(F1466,""\D"", """")
"),"#VALUE!")</f>
        <v>#VALUE!</v>
      </c>
    </row>
    <row r="1879" spans="1:13" ht="15.75" customHeight="1" x14ac:dyDescent="0.25">
      <c r="A1879" s="1">
        <v>1465</v>
      </c>
      <c r="B1879" s="2">
        <v>1466</v>
      </c>
      <c r="C1879" s="2" t="s">
        <v>4021</v>
      </c>
      <c r="D1879" s="2">
        <v>0.1546765707682006</v>
      </c>
      <c r="E1879" s="2">
        <v>0.24792736781556851</v>
      </c>
      <c r="F1879" s="2">
        <v>0.54920634920634925</v>
      </c>
      <c r="G1879" s="2">
        <v>0.1174603174603175</v>
      </c>
      <c r="H1879" s="2">
        <v>0.1333333333333333</v>
      </c>
      <c r="I1879" s="2">
        <v>0.2857142857142857</v>
      </c>
      <c r="J1879" s="2">
        <v>3.7509332114902753E-2</v>
      </c>
      <c r="K1879" s="2">
        <v>36347.299999999857</v>
      </c>
      <c r="L1879" s="2" t="s">
        <v>9015</v>
      </c>
      <c r="M1879" s="3" t="str">
        <f ca="1">IFERROR(__xludf.DUMMYFUNCTION("REGEXREPLACE(F1467,""\D"", """")
"),"#VALUE!")</f>
        <v>#VALUE!</v>
      </c>
    </row>
    <row r="1880" spans="1:13" ht="15.75" customHeight="1" x14ac:dyDescent="0.25">
      <c r="A1880" s="1">
        <v>1466</v>
      </c>
      <c r="B1880" s="2">
        <v>1467</v>
      </c>
      <c r="C1880" s="2" t="s">
        <v>4023</v>
      </c>
      <c r="D1880" s="2">
        <v>0.25099933209636249</v>
      </c>
      <c r="E1880" s="2">
        <v>0.24179293564539089</v>
      </c>
      <c r="F1880" s="2">
        <v>0.64655172413793105</v>
      </c>
      <c r="G1880" s="2">
        <v>0.12931034482758619</v>
      </c>
      <c r="H1880" s="2">
        <v>0.13793103448275859</v>
      </c>
      <c r="I1880" s="2">
        <v>0.27586206896551718</v>
      </c>
      <c r="J1880" s="2">
        <v>6.1764587353153842E-2</v>
      </c>
      <c r="K1880" s="2">
        <v>12815.70000000003</v>
      </c>
      <c r="L1880" s="2" t="s">
        <v>9016</v>
      </c>
      <c r="M1880" s="3" t="str">
        <f ca="1">IFERROR(__xludf.DUMMYFUNCTION("REGEXREPLACE(F1468,""\D"", """")
"),"#VALUE!")</f>
        <v>#VALUE!</v>
      </c>
    </row>
    <row r="1881" spans="1:13" ht="15.75" customHeight="1" x14ac:dyDescent="0.25">
      <c r="A1881" s="1">
        <v>1467</v>
      </c>
      <c r="B1881" s="2">
        <v>1468</v>
      </c>
      <c r="C1881" s="2" t="s">
        <v>4025</v>
      </c>
      <c r="D1881" s="2">
        <v>0.1464118880765494</v>
      </c>
      <c r="E1881" s="2">
        <v>0.44540052985954598</v>
      </c>
      <c r="F1881" s="2">
        <v>0.51200000000000001</v>
      </c>
      <c r="G1881" s="2">
        <v>8.4000000000000005E-2</v>
      </c>
      <c r="H1881" s="2">
        <v>8.7999999999999995E-2</v>
      </c>
      <c r="I1881" s="2">
        <v>0.188</v>
      </c>
      <c r="J1881" s="2">
        <v>2.3525509761103101E-2</v>
      </c>
      <c r="K1881" s="2">
        <v>27675.499999999989</v>
      </c>
      <c r="L1881" s="2" t="s">
        <v>9017</v>
      </c>
      <c r="M1881" s="3" t="str">
        <f ca="1">IFERROR(__xludf.DUMMYFUNCTION("REGEXREPLACE(F1469,""\D"", """")
"),"#VALUE!")</f>
        <v>#VALUE!</v>
      </c>
    </row>
    <row r="1882" spans="1:13" ht="15.75" customHeight="1" x14ac:dyDescent="0.25">
      <c r="A1882" s="1">
        <v>1468</v>
      </c>
      <c r="B1882" s="2">
        <v>1469</v>
      </c>
      <c r="C1882" s="2" t="s">
        <v>4027</v>
      </c>
      <c r="D1882" s="2">
        <v>0.33674263921483888</v>
      </c>
      <c r="E1882" s="2">
        <v>0.64651198245856745</v>
      </c>
      <c r="F1882" s="2">
        <v>0.50943396226415094</v>
      </c>
      <c r="G1882" s="2">
        <v>0.1069182389937107</v>
      </c>
      <c r="H1882" s="2">
        <v>3.1446540880503138E-2</v>
      </c>
      <c r="I1882" s="2">
        <v>0.169811320754717</v>
      </c>
      <c r="J1882" s="2">
        <v>3.6845793408949043E-2</v>
      </c>
      <c r="K1882" s="2">
        <v>17418.100000000039</v>
      </c>
      <c r="L1882" s="2" t="s">
        <v>9018</v>
      </c>
      <c r="M1882" s="3" t="str">
        <f ca="1">IFERROR(__xludf.DUMMYFUNCTION("REGEXREPLACE(F1470,""\D"", """")
"),"#VALUE!")</f>
        <v>#VALUE!</v>
      </c>
    </row>
    <row r="1883" spans="1:13" ht="15.75" customHeight="1" x14ac:dyDescent="0.25">
      <c r="A1883" s="1">
        <v>1469</v>
      </c>
      <c r="B1883" s="2">
        <v>1470</v>
      </c>
      <c r="C1883" s="2" t="s">
        <v>4029</v>
      </c>
      <c r="D1883" s="2">
        <v>0.17639502169849461</v>
      </c>
      <c r="E1883" s="2">
        <v>0.17632841313473019</v>
      </c>
      <c r="F1883" s="2">
        <v>0.56994818652849744</v>
      </c>
      <c r="G1883" s="2">
        <v>0.1191709844559585</v>
      </c>
      <c r="H1883" s="2">
        <v>0.18652849740932639</v>
      </c>
      <c r="I1883" s="2">
        <v>0.32124352331606221</v>
      </c>
      <c r="J1883" s="2">
        <v>5.0293865806723632E-2</v>
      </c>
      <c r="K1883" s="2">
        <v>22931.9</v>
      </c>
      <c r="L1883" s="2" t="s">
        <v>9019</v>
      </c>
      <c r="M1883" s="3" t="str">
        <f ca="1">IFERROR(__xludf.DUMMYFUNCTION("REGEXREPLACE(F1471,""\D"", """")
"),"#VALUE!")</f>
        <v>#VALUE!</v>
      </c>
    </row>
    <row r="1884" spans="1:13" ht="15.75" customHeight="1" x14ac:dyDescent="0.25">
      <c r="A1884" s="1">
        <v>1470</v>
      </c>
      <c r="B1884" s="2">
        <v>1471</v>
      </c>
      <c r="C1884" s="2" t="s">
        <v>4032</v>
      </c>
      <c r="D1884" s="2">
        <v>0.13418544548292499</v>
      </c>
      <c r="E1884" s="2">
        <v>0.2096278330060547</v>
      </c>
      <c r="F1884" s="2">
        <v>0.59904534606205251</v>
      </c>
      <c r="G1884" s="2">
        <v>6.6825775656324582E-2</v>
      </c>
      <c r="H1884" s="2">
        <v>0.21479713603818609</v>
      </c>
      <c r="I1884" s="2">
        <v>0.31264916467780429</v>
      </c>
      <c r="J1884" s="2">
        <v>3.192362685188533E-2</v>
      </c>
      <c r="K1884" s="2">
        <v>48192.799999999617</v>
      </c>
      <c r="L1884" s="2" t="s">
        <v>9020</v>
      </c>
      <c r="M1884" s="3" t="str">
        <f ca="1">IFERROR(__xludf.DUMMYFUNCTION("REGEXREPLACE(F1472,""\D"", """")
"),"#VALUE!")</f>
        <v>#VALUE!</v>
      </c>
    </row>
    <row r="1885" spans="1:13" ht="15.75" customHeight="1" x14ac:dyDescent="0.25">
      <c r="A1885" s="1">
        <v>1471</v>
      </c>
      <c r="B1885" s="2">
        <v>1472</v>
      </c>
      <c r="C1885" s="2" t="s">
        <v>4035</v>
      </c>
      <c r="D1885" s="2">
        <v>0.2456323221914769</v>
      </c>
      <c r="E1885" s="2">
        <v>0.86085458324214781</v>
      </c>
      <c r="F1885" s="2">
        <v>0.43103448275862072</v>
      </c>
      <c r="G1885" s="2">
        <v>5.6034482758620691E-2</v>
      </c>
      <c r="H1885" s="2">
        <v>3.017241379310345E-2</v>
      </c>
      <c r="I1885" s="2">
        <v>0.1163793103448276</v>
      </c>
      <c r="J1885" s="2">
        <v>1.744607760316963E-2</v>
      </c>
      <c r="K1885" s="2">
        <v>26685.200000000012</v>
      </c>
      <c r="L1885" s="2" t="s">
        <v>9021</v>
      </c>
      <c r="M1885" s="3" t="str">
        <f ca="1">IFERROR(__xludf.DUMMYFUNCTION("REGEXREPLACE(F1473,""\D"", """")
"),"#VALUE!")</f>
        <v>#VALUE!</v>
      </c>
    </row>
    <row r="1886" spans="1:13" ht="15.75" customHeight="1" x14ac:dyDescent="0.25">
      <c r="A1886" s="1">
        <v>1472</v>
      </c>
      <c r="B1886" s="2">
        <v>1473</v>
      </c>
      <c r="C1886" s="2" t="s">
        <v>4037</v>
      </c>
      <c r="D1886" s="2">
        <v>0.21297082150970781</v>
      </c>
      <c r="E1886" s="2">
        <v>0.1368790441842645</v>
      </c>
      <c r="F1886" s="2">
        <v>0.60555555555555551</v>
      </c>
      <c r="G1886" s="2">
        <v>0.17777777777777781</v>
      </c>
      <c r="H1886" s="2">
        <v>0.1277777777777778</v>
      </c>
      <c r="I1886" s="2">
        <v>0.34444444444444439</v>
      </c>
      <c r="J1886" s="2">
        <v>6.1363183202880311E-2</v>
      </c>
      <c r="K1886" s="2">
        <v>21279.300000000021</v>
      </c>
      <c r="L1886" s="2" t="s">
        <v>9022</v>
      </c>
      <c r="M1886" s="3" t="str">
        <f ca="1">IFERROR(__xludf.DUMMYFUNCTION("REGEXREPLACE(F1474,""\D"", """")
"),"#VALUE!")</f>
        <v>#VALUE!</v>
      </c>
    </row>
    <row r="1887" spans="1:13" ht="15.75" customHeight="1" x14ac:dyDescent="0.25">
      <c r="A1887" s="1">
        <v>1473</v>
      </c>
      <c r="B1887" s="2">
        <v>1474</v>
      </c>
      <c r="C1887" s="2" t="s">
        <v>4040</v>
      </c>
      <c r="D1887" s="2">
        <v>0.20781620077690691</v>
      </c>
      <c r="E1887" s="2">
        <v>0.25276912753765929</v>
      </c>
      <c r="F1887" s="2">
        <v>0.63538873994638068</v>
      </c>
      <c r="G1887" s="2">
        <v>0.1072386058981233</v>
      </c>
      <c r="H1887" s="2">
        <v>0.11796246648793569</v>
      </c>
      <c r="I1887" s="2">
        <v>0.25201072386058981</v>
      </c>
      <c r="J1887" s="2">
        <v>4.5324539336884337E-2</v>
      </c>
      <c r="K1887" s="2">
        <v>40350.999999999724</v>
      </c>
      <c r="L1887" s="2" t="s">
        <v>9023</v>
      </c>
      <c r="M1887" s="3" t="str">
        <f ca="1">IFERROR(__xludf.DUMMYFUNCTION("REGEXREPLACE(F1475,""\D"", """")
"),"#VALUE!")</f>
        <v>#VALUE!</v>
      </c>
    </row>
    <row r="1888" spans="1:13" ht="15.75" customHeight="1" x14ac:dyDescent="0.25">
      <c r="A1888" s="1">
        <v>1474</v>
      </c>
      <c r="B1888" s="2">
        <v>1475</v>
      </c>
      <c r="C1888" s="2" t="s">
        <v>4043</v>
      </c>
      <c r="D1888" s="2">
        <v>0.16142068384357039</v>
      </c>
      <c r="E1888" s="2">
        <v>0.15842000347020321</v>
      </c>
      <c r="F1888" s="2">
        <v>0.58389261744966447</v>
      </c>
      <c r="G1888" s="2">
        <v>0.12751677852348989</v>
      </c>
      <c r="H1888" s="2">
        <v>0.15100671140939601</v>
      </c>
      <c r="I1888" s="2">
        <v>0.31208053691275173</v>
      </c>
      <c r="J1888" s="2">
        <v>4.3518956546383887E-2</v>
      </c>
      <c r="K1888" s="2">
        <v>35434.499999999869</v>
      </c>
      <c r="L1888" s="2" t="s">
        <v>9024</v>
      </c>
      <c r="M1888" s="3" t="str">
        <f ca="1">IFERROR(__xludf.DUMMYFUNCTION("REGEXREPLACE(F1476,""\D"", """")
"),"#VALUE!")</f>
        <v>#VALUE!</v>
      </c>
    </row>
    <row r="1889" spans="1:13" ht="15.75" customHeight="1" x14ac:dyDescent="0.25">
      <c r="A1889" s="1">
        <v>1476</v>
      </c>
      <c r="B1889" s="2">
        <v>1477</v>
      </c>
      <c r="C1889" s="2" t="s">
        <v>4049</v>
      </c>
      <c r="D1889" s="2">
        <v>0.17073526261907149</v>
      </c>
      <c r="E1889" s="2">
        <v>0.1620701860983931</v>
      </c>
      <c r="F1889" s="2">
        <v>0.61377245508982037</v>
      </c>
      <c r="G1889" s="2">
        <v>0.1167664670658683</v>
      </c>
      <c r="H1889" s="2">
        <v>0.1347305389221557</v>
      </c>
      <c r="I1889" s="2">
        <v>0.29041916167664672</v>
      </c>
      <c r="J1889" s="2">
        <v>4.1577633179914537E-2</v>
      </c>
      <c r="K1889" s="2">
        <v>37148.199999999793</v>
      </c>
      <c r="L1889" s="2" t="s">
        <v>9026</v>
      </c>
      <c r="M1889" s="3" t="str">
        <f ca="1">IFERROR(__xludf.DUMMYFUNCTION("REGEXREPLACE(F1478,""\D"", """")
"),"#VALUE!")</f>
        <v>#VALUE!</v>
      </c>
    </row>
    <row r="1890" spans="1:13" ht="15.75" customHeight="1" x14ac:dyDescent="0.25">
      <c r="A1890" s="1">
        <v>1479</v>
      </c>
      <c r="B1890" s="2">
        <v>1480</v>
      </c>
      <c r="C1890" s="2" t="s">
        <v>4058</v>
      </c>
      <c r="D1890" s="2">
        <v>0.17371418505010069</v>
      </c>
      <c r="E1890" s="2">
        <v>0.57947786206836638</v>
      </c>
      <c r="F1890" s="2">
        <v>0.44139650872817948</v>
      </c>
      <c r="G1890" s="2">
        <v>9.4763092269326679E-2</v>
      </c>
      <c r="H1890" s="2">
        <v>3.9900249376558602E-2</v>
      </c>
      <c r="I1890" s="2">
        <v>0.1745635910224439</v>
      </c>
      <c r="J1890" s="2">
        <v>2.1134562946726259E-2</v>
      </c>
      <c r="K1890" s="2">
        <v>47537.199999999641</v>
      </c>
      <c r="L1890" s="2" t="s">
        <v>9029</v>
      </c>
      <c r="M1890" s="3" t="str">
        <f ca="1">IFERROR(__xludf.DUMMYFUNCTION("REGEXREPLACE(F1481,""\D"", """")
"),"#VALUE!")</f>
        <v>#VALUE!</v>
      </c>
    </row>
    <row r="1891" spans="1:13" ht="15.75" customHeight="1" x14ac:dyDescent="0.25">
      <c r="A1891" s="1">
        <v>1480</v>
      </c>
      <c r="B1891" s="2">
        <v>1481</v>
      </c>
      <c r="C1891" s="2" t="s">
        <v>4060</v>
      </c>
      <c r="D1891" s="2">
        <v>0.25142185924767041</v>
      </c>
      <c r="E1891" s="2">
        <v>0.6389505582304873</v>
      </c>
      <c r="F1891" s="2">
        <v>0.38620689655172408</v>
      </c>
      <c r="G1891" s="2">
        <v>9.6551724137931033E-2</v>
      </c>
      <c r="H1891" s="2">
        <v>4.1379310344827593E-2</v>
      </c>
      <c r="I1891" s="2">
        <v>0.1586206896551724</v>
      </c>
      <c r="J1891" s="2">
        <v>2.7987811410047279E-2</v>
      </c>
      <c r="K1891" s="2">
        <v>17180.400000000041</v>
      </c>
      <c r="L1891" s="2" t="s">
        <v>9030</v>
      </c>
      <c r="M1891" s="3" t="str">
        <f ca="1">IFERROR(__xludf.DUMMYFUNCTION("REGEXREPLACE(F1482,""\D"", """")
"),"#VALUE!")</f>
        <v>#VALUE!</v>
      </c>
    </row>
    <row r="1892" spans="1:13" ht="15.75" customHeight="1" x14ac:dyDescent="0.25">
      <c r="A1892" s="1">
        <v>1481</v>
      </c>
      <c r="B1892" s="2">
        <v>1482</v>
      </c>
      <c r="C1892" s="2" t="s">
        <v>4062</v>
      </c>
      <c r="D1892" s="2">
        <v>0.1057031986197746</v>
      </c>
      <c r="E1892" s="2">
        <v>7.2711853644514185E-2</v>
      </c>
      <c r="F1892" s="2">
        <v>0.58823529411764708</v>
      </c>
      <c r="G1892" s="2">
        <v>0.21176470588235291</v>
      </c>
      <c r="H1892" s="2">
        <v>0.25882352941176467</v>
      </c>
      <c r="I1892" s="2">
        <v>0.4823529411764706</v>
      </c>
      <c r="J1892" s="2">
        <v>4.7376200037022823E-2</v>
      </c>
      <c r="K1892" s="2">
        <v>10203.70000000001</v>
      </c>
      <c r="L1892" s="2" t="s">
        <v>9031</v>
      </c>
      <c r="M1892" s="3" t="str">
        <f ca="1">IFERROR(__xludf.DUMMYFUNCTION("REGEXREPLACE(F1483,""\D"", """")
"),"#VALUE!")</f>
        <v>#VALUE!</v>
      </c>
    </row>
    <row r="1893" spans="1:13" ht="15.75" customHeight="1" x14ac:dyDescent="0.25">
      <c r="A1893" s="1">
        <v>1482</v>
      </c>
      <c r="B1893" s="2">
        <v>1483</v>
      </c>
      <c r="C1893" s="2" t="s">
        <v>4065</v>
      </c>
      <c r="D1893" s="2">
        <v>0.1836878020556986</v>
      </c>
      <c r="E1893" s="2">
        <v>0.447708042027752</v>
      </c>
      <c r="F1893" s="2">
        <v>0.48299319727891149</v>
      </c>
      <c r="G1893" s="2">
        <v>0.12925170068027211</v>
      </c>
      <c r="H1893" s="2">
        <v>9.5238095238095233E-2</v>
      </c>
      <c r="I1893" s="2">
        <v>0.23809523809523811</v>
      </c>
      <c r="J1893" s="2">
        <v>3.7534641821410683E-2</v>
      </c>
      <c r="K1893" s="2">
        <v>17103.20000000003</v>
      </c>
      <c r="L1893" s="2" t="s">
        <v>9032</v>
      </c>
      <c r="M1893" s="3" t="str">
        <f ca="1">IFERROR(__xludf.DUMMYFUNCTION("REGEXREPLACE(F1484,""\D"", """")
"),"#VALUE!")</f>
        <v>#VALUE!</v>
      </c>
    </row>
    <row r="1894" spans="1:13" ht="15.75" customHeight="1" x14ac:dyDescent="0.25">
      <c r="A1894" s="1">
        <v>1485</v>
      </c>
      <c r="B1894" s="2">
        <v>1486</v>
      </c>
      <c r="C1894" s="2" t="s">
        <v>4075</v>
      </c>
      <c r="D1894" s="2">
        <v>0.1533497828985608</v>
      </c>
      <c r="E1894" s="2">
        <v>0.2277101357378665</v>
      </c>
      <c r="F1894" s="2">
        <v>0.58750000000000002</v>
      </c>
      <c r="G1894" s="2">
        <v>0.1</v>
      </c>
      <c r="H1894" s="2">
        <v>0.13750000000000001</v>
      </c>
      <c r="I1894" s="2">
        <v>0.27083333333333331</v>
      </c>
      <c r="J1894" s="2">
        <v>3.4374000791749598E-2</v>
      </c>
      <c r="K1894" s="2">
        <v>27582.6</v>
      </c>
      <c r="L1894" s="2" t="s">
        <v>9035</v>
      </c>
      <c r="M1894" s="3" t="str">
        <f ca="1">IFERROR(__xludf.DUMMYFUNCTION("REGEXREPLACE(F1487,""\D"", """")
"),"#VALUE!")</f>
        <v>#VALUE!</v>
      </c>
    </row>
    <row r="1895" spans="1:13" ht="15.75" customHeight="1" x14ac:dyDescent="0.25">
      <c r="A1895" s="1">
        <v>1487</v>
      </c>
      <c r="B1895" s="2">
        <v>1488</v>
      </c>
      <c r="C1895" s="2" t="s">
        <v>4080</v>
      </c>
      <c r="D1895" s="2">
        <v>0.1434083814152754</v>
      </c>
      <c r="E1895" s="2">
        <v>0.60464163395304571</v>
      </c>
      <c r="F1895" s="2">
        <v>0.42074363992172209</v>
      </c>
      <c r="G1895" s="2">
        <v>9.7847358121330719E-2</v>
      </c>
      <c r="H1895" s="2">
        <v>5.0880626223091967E-2</v>
      </c>
      <c r="I1895" s="2">
        <v>0.16242661448140899</v>
      </c>
      <c r="J1895" s="2">
        <v>1.9907942682649841E-2</v>
      </c>
      <c r="K1895" s="2">
        <v>58913.599999999416</v>
      </c>
      <c r="L1895" s="2" t="s">
        <v>9037</v>
      </c>
      <c r="M1895" s="3" t="str">
        <f ca="1">IFERROR(__xludf.DUMMYFUNCTION("REGEXREPLACE(F1489,""\D"", """")
"),"#VALUE!")</f>
        <v>#VALUE!</v>
      </c>
    </row>
    <row r="1896" spans="1:13" ht="15.75" customHeight="1" x14ac:dyDescent="0.25">
      <c r="A1896" s="1">
        <v>1488</v>
      </c>
      <c r="B1896" s="2">
        <v>1489</v>
      </c>
      <c r="C1896" s="2" t="s">
        <v>4082</v>
      </c>
      <c r="D1896" s="2">
        <v>0.1484191016385174</v>
      </c>
      <c r="E1896" s="2">
        <v>0.13086912897415881</v>
      </c>
      <c r="F1896" s="2">
        <v>0.58904109589041098</v>
      </c>
      <c r="G1896" s="2">
        <v>0.11872146118721461</v>
      </c>
      <c r="H1896" s="2">
        <v>0.19178082191780821</v>
      </c>
      <c r="I1896" s="2">
        <v>0.34246575342465752</v>
      </c>
      <c r="J1896" s="2">
        <v>4.3024640989520857E-2</v>
      </c>
      <c r="K1896" s="2">
        <v>25886.900000000009</v>
      </c>
      <c r="L1896" s="2" t="s">
        <v>9038</v>
      </c>
      <c r="M1896" s="3" t="str">
        <f ca="1">IFERROR(__xludf.DUMMYFUNCTION("REGEXREPLACE(F1490,""\D"", """")
"),"#VALUE!")</f>
        <v>#VALUE!</v>
      </c>
    </row>
    <row r="1897" spans="1:13" ht="15.75" customHeight="1" x14ac:dyDescent="0.25">
      <c r="A1897" s="1">
        <v>1490</v>
      </c>
      <c r="B1897" s="2">
        <v>1491</v>
      </c>
      <c r="C1897" s="2" t="s">
        <v>4087</v>
      </c>
      <c r="D1897" s="2">
        <v>0.14981493888334671</v>
      </c>
      <c r="E1897" s="2">
        <v>0.1559387276352511</v>
      </c>
      <c r="F1897" s="2">
        <v>0.52941176470588236</v>
      </c>
      <c r="G1897" s="2">
        <v>0.1647058823529412</v>
      </c>
      <c r="H1897" s="2">
        <v>0.17058823529411771</v>
      </c>
      <c r="I1897" s="2">
        <v>0.3352941176470588</v>
      </c>
      <c r="J1897" s="2">
        <v>4.8378221768650698E-2</v>
      </c>
      <c r="K1897" s="2">
        <v>20223.40000000002</v>
      </c>
      <c r="L1897" s="2" t="s">
        <v>9040</v>
      </c>
      <c r="M1897" s="3" t="str">
        <f ca="1">IFERROR(__xludf.DUMMYFUNCTION("REGEXREPLACE(F1492,""\D"", """")
"),"#VALUE!")</f>
        <v>#VALUE!</v>
      </c>
    </row>
    <row r="1898" spans="1:13" ht="15.75" customHeight="1" x14ac:dyDescent="0.25">
      <c r="A1898" s="1">
        <v>1491</v>
      </c>
      <c r="B1898" s="2">
        <v>1492</v>
      </c>
      <c r="C1898" s="2" t="s">
        <v>4089</v>
      </c>
      <c r="D1898" s="2">
        <v>0.18004931600183199</v>
      </c>
      <c r="E1898" s="2">
        <v>0.17748401905246661</v>
      </c>
      <c r="F1898" s="2">
        <v>0.58407079646017701</v>
      </c>
      <c r="G1898" s="2">
        <v>0.10324483775811211</v>
      </c>
      <c r="H1898" s="2">
        <v>0.12684365781710921</v>
      </c>
      <c r="I1898" s="2">
        <v>0.26253687315634222</v>
      </c>
      <c r="J1898" s="2">
        <v>3.9874375342555439E-2</v>
      </c>
      <c r="K1898" s="2">
        <v>38145.399999999812</v>
      </c>
      <c r="L1898" s="2" t="s">
        <v>9041</v>
      </c>
      <c r="M1898" s="3" t="str">
        <f ca="1">IFERROR(__xludf.DUMMYFUNCTION("REGEXREPLACE(F1493,""\D"", """")
"),"#VALUE!")</f>
        <v>#VALUE!</v>
      </c>
    </row>
    <row r="1899" spans="1:13" ht="15.75" customHeight="1" x14ac:dyDescent="0.25">
      <c r="A1899" s="1">
        <v>1492</v>
      </c>
      <c r="B1899" s="2">
        <v>1493</v>
      </c>
      <c r="C1899" s="2" t="s">
        <v>4092</v>
      </c>
      <c r="D1899" s="2">
        <v>0.17729787308221839</v>
      </c>
      <c r="E1899" s="2">
        <v>0.1219660880141277</v>
      </c>
      <c r="F1899" s="2">
        <v>0.63571428571428568</v>
      </c>
      <c r="G1899" s="2">
        <v>0.14285714285714279</v>
      </c>
      <c r="H1899" s="2">
        <v>0.15</v>
      </c>
      <c r="I1899" s="2">
        <v>0.32857142857142863</v>
      </c>
      <c r="J1899" s="2">
        <v>4.8989839681226208E-2</v>
      </c>
      <c r="K1899" s="2">
        <v>15856.000000000029</v>
      </c>
      <c r="L1899" s="2" t="s">
        <v>9042</v>
      </c>
      <c r="M1899" s="3" t="str">
        <f ca="1">IFERROR(__xludf.DUMMYFUNCTION("REGEXREPLACE(F1494,""\D"", """")
"),"#VALUE!")</f>
        <v>#VALUE!</v>
      </c>
    </row>
    <row r="1900" spans="1:13" ht="15.75" customHeight="1" x14ac:dyDescent="0.25">
      <c r="A1900" s="1">
        <v>1493</v>
      </c>
      <c r="B1900" s="2">
        <v>1494</v>
      </c>
      <c r="C1900" s="2" t="s">
        <v>4094</v>
      </c>
      <c r="D1900" s="2">
        <v>0.13020091216693949</v>
      </c>
      <c r="E1900" s="2">
        <v>0.2167260251433023</v>
      </c>
      <c r="F1900" s="2">
        <v>0.5608974358974359</v>
      </c>
      <c r="G1900" s="2">
        <v>0.12179487179487181</v>
      </c>
      <c r="H1900" s="2">
        <v>0.18269230769230771</v>
      </c>
      <c r="I1900" s="2">
        <v>0.32692307692307693</v>
      </c>
      <c r="J1900" s="2">
        <v>3.776323677366647E-2</v>
      </c>
      <c r="K1900" s="2">
        <v>36673.099999999853</v>
      </c>
      <c r="L1900" s="2" t="s">
        <v>9043</v>
      </c>
      <c r="M1900" s="3" t="str">
        <f ca="1">IFERROR(__xludf.DUMMYFUNCTION("REGEXREPLACE(F1495,""\D"", """")
"),"#VALUE!")</f>
        <v>#VALUE!</v>
      </c>
    </row>
    <row r="1901" spans="1:13" ht="15.75" customHeight="1" x14ac:dyDescent="0.25">
      <c r="A1901" s="1">
        <v>1494</v>
      </c>
      <c r="B1901" s="2">
        <v>1495</v>
      </c>
      <c r="C1901" s="2" t="s">
        <v>4096</v>
      </c>
      <c r="D1901" s="2">
        <v>0.15354871250470581</v>
      </c>
      <c r="E1901" s="2">
        <v>0.171172134574266</v>
      </c>
      <c r="F1901" s="2">
        <v>0.59330143540669855</v>
      </c>
      <c r="G1901" s="2">
        <v>0.1084529505582137</v>
      </c>
      <c r="H1901" s="2">
        <v>0.1562998405103668</v>
      </c>
      <c r="I1901" s="2">
        <v>0.31419457735247208</v>
      </c>
      <c r="J1901" s="2">
        <v>3.9375344494223828E-2</v>
      </c>
      <c r="K1901" s="2">
        <v>73015.799999999712</v>
      </c>
      <c r="L1901" s="2" t="s">
        <v>9044</v>
      </c>
      <c r="M1901" s="3" t="str">
        <f ca="1">IFERROR(__xludf.DUMMYFUNCTION("REGEXREPLACE(F1496,""\D"", """")
"),"#VALUE!")</f>
        <v>#VALUE!</v>
      </c>
    </row>
    <row r="1902" spans="1:13" ht="15.75" customHeight="1" x14ac:dyDescent="0.25">
      <c r="A1902" s="1">
        <v>1496</v>
      </c>
      <c r="B1902" s="2">
        <v>1497</v>
      </c>
      <c r="C1902" s="2" t="s">
        <v>4102</v>
      </c>
      <c r="D1902" s="2">
        <v>0.15006826257022371</v>
      </c>
      <c r="E1902" s="2">
        <v>0.26691669687778191</v>
      </c>
      <c r="F1902" s="2">
        <v>0.51351351351351349</v>
      </c>
      <c r="G1902" s="2">
        <v>0.1036036036036036</v>
      </c>
      <c r="H1902" s="2">
        <v>0.14414414414414409</v>
      </c>
      <c r="I1902" s="2">
        <v>0.25675675675675669</v>
      </c>
      <c r="J1902" s="2">
        <v>3.5005491436922567E-2</v>
      </c>
      <c r="K1902" s="2">
        <v>25467.7</v>
      </c>
      <c r="L1902" s="2" t="s">
        <v>9046</v>
      </c>
      <c r="M1902" s="3" t="str">
        <f ca="1">IFERROR(__xludf.DUMMYFUNCTION("REGEXREPLACE(F1498,""\D"", """")
"),"#VALUE!")</f>
        <v>#VALUE!</v>
      </c>
    </row>
    <row r="1903" spans="1:13" ht="15.75" customHeight="1" x14ac:dyDescent="0.25">
      <c r="A1903" s="1">
        <v>1497</v>
      </c>
      <c r="B1903" s="2">
        <v>1498</v>
      </c>
      <c r="C1903" s="2" t="s">
        <v>4104</v>
      </c>
      <c r="D1903" s="2">
        <v>0.1815150306120388</v>
      </c>
      <c r="E1903" s="2">
        <v>0.51790904977535157</v>
      </c>
      <c r="F1903" s="2">
        <v>0.43514644351464438</v>
      </c>
      <c r="G1903" s="2">
        <v>7.5313807531380755E-2</v>
      </c>
      <c r="H1903" s="2">
        <v>6.6945606694560664E-2</v>
      </c>
      <c r="I1903" s="2">
        <v>0.18410041841004179</v>
      </c>
      <c r="J1903" s="2">
        <v>2.3547835357534599E-2</v>
      </c>
      <c r="K1903" s="2">
        <v>27354.900000000009</v>
      </c>
      <c r="L1903" s="2" t="s">
        <v>9047</v>
      </c>
      <c r="M1903" s="3" t="str">
        <f ca="1">IFERROR(__xludf.DUMMYFUNCTION("REGEXREPLACE(F1499,""\D"", """")
"),"#VALUE!")</f>
        <v>#VALUE!</v>
      </c>
    </row>
    <row r="1904" spans="1:13" ht="15.75" customHeight="1" x14ac:dyDescent="0.25">
      <c r="A1904" s="1">
        <v>1498</v>
      </c>
      <c r="B1904" s="2">
        <v>1499</v>
      </c>
      <c r="C1904" s="2" t="s">
        <v>4106</v>
      </c>
      <c r="D1904" s="2">
        <v>0.16083975928230931</v>
      </c>
      <c r="E1904" s="2">
        <v>0.17978484513314499</v>
      </c>
      <c r="F1904" s="2">
        <v>0.65</v>
      </c>
      <c r="G1904" s="2">
        <v>0.22500000000000001</v>
      </c>
      <c r="H1904" s="2">
        <v>0.1</v>
      </c>
      <c r="I1904" s="2">
        <v>0.375</v>
      </c>
      <c r="J1904" s="2">
        <v>3.766169578284962E-2</v>
      </c>
      <c r="K1904" s="2">
        <v>4453.0999999999995</v>
      </c>
      <c r="L1904" s="2" t="s">
        <v>9048</v>
      </c>
      <c r="M1904" s="3" t="str">
        <f ca="1">IFERROR(__xludf.DUMMYFUNCTION("REGEXREPLACE(F1500,""\D"", """")
"),"#VALUE!")</f>
        <v>#VALUE!</v>
      </c>
    </row>
    <row r="1905" spans="1:13" ht="15.75" customHeight="1" x14ac:dyDescent="0.25">
      <c r="A1905" s="1">
        <v>1499</v>
      </c>
      <c r="B1905" s="2">
        <v>1500</v>
      </c>
      <c r="C1905" s="2" t="s">
        <v>4108</v>
      </c>
      <c r="D1905" s="2">
        <v>0.28673477937969449</v>
      </c>
      <c r="E1905" s="2">
        <v>1</v>
      </c>
      <c r="F1905" s="2">
        <v>0.53086419753086422</v>
      </c>
      <c r="G1905" s="2">
        <v>4.9382716049382713E-2</v>
      </c>
      <c r="H1905" s="2">
        <v>1.234567901234568E-2</v>
      </c>
      <c r="I1905" s="2">
        <v>8.6419753086419748E-2</v>
      </c>
      <c r="J1905" s="2">
        <v>8.4464422841615781E-3</v>
      </c>
      <c r="K1905" s="2">
        <v>8124.4000000000087</v>
      </c>
      <c r="L1905" s="2" t="s">
        <v>9049</v>
      </c>
      <c r="M1905" s="3" t="str">
        <f ca="1">IFERROR(__xludf.DUMMYFUNCTION("REGEXREPLACE(F1501,""\D"", """")
"),"#VALUE!")</f>
        <v>#VALUE!</v>
      </c>
    </row>
    <row r="1906" spans="1:13" ht="15.75" customHeight="1" x14ac:dyDescent="0.25">
      <c r="A1906" s="1">
        <v>1500</v>
      </c>
      <c r="B1906" s="2">
        <v>1501</v>
      </c>
      <c r="C1906" s="2" t="s">
        <v>4110</v>
      </c>
      <c r="D1906" s="2">
        <v>0.15509472909042241</v>
      </c>
      <c r="E1906" s="2">
        <v>0.58627695534616509</v>
      </c>
      <c r="F1906" s="2">
        <v>0.48333333333333328</v>
      </c>
      <c r="G1906" s="2">
        <v>0.1333333333333333</v>
      </c>
      <c r="H1906" s="2">
        <v>6.6666666666666666E-2</v>
      </c>
      <c r="I1906" s="2">
        <v>0.2166666666666667</v>
      </c>
      <c r="J1906" s="2">
        <v>2.2286692320025659E-2</v>
      </c>
      <c r="K1906" s="2">
        <v>6880.5</v>
      </c>
      <c r="L1906" s="2" t="s">
        <v>9050</v>
      </c>
      <c r="M1906" s="3" t="str">
        <f ca="1">IFERROR(__xludf.DUMMYFUNCTION("REGEXREPLACE(F1502,""\D"", """")
"),"#VALUE!")</f>
        <v>#VALUE!</v>
      </c>
    </row>
    <row r="1907" spans="1:13" ht="15.75" customHeight="1" x14ac:dyDescent="0.25">
      <c r="A1907" s="1">
        <v>1501</v>
      </c>
      <c r="B1907" s="2">
        <v>1502</v>
      </c>
      <c r="C1907" s="2" t="s">
        <v>4113</v>
      </c>
      <c r="D1907" s="2">
        <v>0.19188905666953021</v>
      </c>
      <c r="E1907" s="2">
        <v>0.16379527014947801</v>
      </c>
      <c r="F1907" s="2">
        <v>0.54411764705882348</v>
      </c>
      <c r="G1907" s="2">
        <v>0.1470588235294118</v>
      </c>
      <c r="H1907" s="2">
        <v>0.13235294117647059</v>
      </c>
      <c r="I1907" s="2">
        <v>0.31617647058823528</v>
      </c>
      <c r="J1907" s="2">
        <v>5.0191754270923032E-2</v>
      </c>
      <c r="K1907" s="2">
        <v>15811.900000000031</v>
      </c>
      <c r="L1907" s="2" t="s">
        <v>9051</v>
      </c>
      <c r="M1907" s="3" t="str">
        <f ca="1">IFERROR(__xludf.DUMMYFUNCTION("REGEXREPLACE(F1503,""\D"", """")
"),"#VALUE!")</f>
        <v>#VALUE!</v>
      </c>
    </row>
    <row r="1908" spans="1:13" ht="15.75" customHeight="1" x14ac:dyDescent="0.25">
      <c r="A1908" s="1">
        <v>1503</v>
      </c>
      <c r="B1908" s="2">
        <v>1504</v>
      </c>
      <c r="C1908" s="2" t="s">
        <v>4118</v>
      </c>
      <c r="D1908" s="2">
        <v>0.22189190662243549</v>
      </c>
      <c r="E1908" s="2">
        <v>0.24061307610641031</v>
      </c>
      <c r="F1908" s="2">
        <v>0.63063063063063063</v>
      </c>
      <c r="G1908" s="2">
        <v>0.1711711711711712</v>
      </c>
      <c r="H1908" s="2">
        <v>0.13513513513513509</v>
      </c>
      <c r="I1908" s="2">
        <v>0.30630630630630629</v>
      </c>
      <c r="J1908" s="2">
        <v>6.2855266761406292E-2</v>
      </c>
      <c r="K1908" s="2">
        <v>12187.000000000029</v>
      </c>
      <c r="L1908" s="2" t="s">
        <v>9053</v>
      </c>
      <c r="M1908" s="3" t="str">
        <f ca="1">IFERROR(__xludf.DUMMYFUNCTION("REGEXREPLACE(F1505,""\D"", """")
"),"#VALUE!")</f>
        <v>#VALUE!</v>
      </c>
    </row>
    <row r="1909" spans="1:13" ht="15.75" customHeight="1" x14ac:dyDescent="0.25">
      <c r="A1909" s="1">
        <v>1505</v>
      </c>
      <c r="B1909" s="2">
        <v>1506</v>
      </c>
      <c r="C1909" s="2" t="s">
        <v>4123</v>
      </c>
      <c r="D1909" s="2">
        <v>0.1766526336072429</v>
      </c>
      <c r="E1909" s="2">
        <v>0.15109148181953319</v>
      </c>
      <c r="F1909" s="2">
        <v>0.55263157894736847</v>
      </c>
      <c r="G1909" s="2">
        <v>0.1710526315789474</v>
      </c>
      <c r="H1909" s="2">
        <v>0.1184210526315789</v>
      </c>
      <c r="I1909" s="2">
        <v>0.28947368421052633</v>
      </c>
      <c r="J1909" s="2">
        <v>4.7458173014188282E-2</v>
      </c>
      <c r="K1909" s="2">
        <v>17995.00000000004</v>
      </c>
      <c r="L1909" s="2" t="s">
        <v>9055</v>
      </c>
      <c r="M1909" s="3" t="str">
        <f ca="1">IFERROR(__xludf.DUMMYFUNCTION("REGEXREPLACE(F1507,""\D"", """")
"),"#VALUE!")</f>
        <v>#VALUE!</v>
      </c>
    </row>
    <row r="1910" spans="1:13" ht="15.75" customHeight="1" x14ac:dyDescent="0.25">
      <c r="A1910" s="1">
        <v>1506</v>
      </c>
      <c r="B1910" s="2">
        <v>1507</v>
      </c>
      <c r="C1910" s="2" t="s">
        <v>4125</v>
      </c>
      <c r="D1910" s="2">
        <v>0.18675842570983961</v>
      </c>
      <c r="E1910" s="2">
        <v>0.1828236424532709</v>
      </c>
      <c r="F1910" s="2">
        <v>0.61206896551724133</v>
      </c>
      <c r="G1910" s="2">
        <v>0.1005747126436782</v>
      </c>
      <c r="H1910" s="2">
        <v>0.13218390804597699</v>
      </c>
      <c r="I1910" s="2">
        <v>0.27873563218390812</v>
      </c>
      <c r="J1910" s="2">
        <v>4.1737188365806123E-2</v>
      </c>
      <c r="K1910" s="2">
        <v>39252.799999999777</v>
      </c>
      <c r="L1910" s="2" t="s">
        <v>9056</v>
      </c>
      <c r="M1910" s="3" t="str">
        <f ca="1">IFERROR(__xludf.DUMMYFUNCTION("REGEXREPLACE(F1508,""\D"", """")
"),"#VALUE!")</f>
        <v>#VALUE!</v>
      </c>
    </row>
    <row r="1911" spans="1:13" ht="15.75" customHeight="1" x14ac:dyDescent="0.25">
      <c r="A1911" s="1">
        <v>1507</v>
      </c>
      <c r="B1911" s="2">
        <v>1508</v>
      </c>
      <c r="C1911" s="2" t="s">
        <v>4128</v>
      </c>
      <c r="D1911" s="2">
        <v>0.12723476030983741</v>
      </c>
      <c r="E1911" s="2">
        <v>0.13454745822255421</v>
      </c>
      <c r="F1911" s="2">
        <v>0.64878048780487807</v>
      </c>
      <c r="G1911" s="2">
        <v>0.17560975609756099</v>
      </c>
      <c r="H1911" s="2">
        <v>0.15121951219512189</v>
      </c>
      <c r="I1911" s="2">
        <v>0.3902439024390244</v>
      </c>
      <c r="J1911" s="2">
        <v>4.011344027941717E-2</v>
      </c>
      <c r="K1911" s="2">
        <v>24132.6</v>
      </c>
      <c r="L1911" s="2" t="s">
        <v>9057</v>
      </c>
      <c r="M1911" s="3" t="str">
        <f ca="1">IFERROR(__xludf.DUMMYFUNCTION("REGEXREPLACE(F1509,""\D"", """")
"),"#VALUE!")</f>
        <v>#VALUE!</v>
      </c>
    </row>
    <row r="1912" spans="1:13" ht="15.75" customHeight="1" x14ac:dyDescent="0.25">
      <c r="A1912" s="1">
        <v>1509</v>
      </c>
      <c r="B1912" s="2">
        <v>1510</v>
      </c>
      <c r="C1912" s="2" t="s">
        <v>4134</v>
      </c>
      <c r="D1912" s="2">
        <v>0.16270467511667591</v>
      </c>
      <c r="E1912" s="2">
        <v>0.44732579711202441</v>
      </c>
      <c r="F1912" s="2">
        <v>0.49812734082396998</v>
      </c>
      <c r="G1912" s="2">
        <v>8.6142322097378279E-2</v>
      </c>
      <c r="H1912" s="2">
        <v>6.3670411985018729E-2</v>
      </c>
      <c r="I1912" s="2">
        <v>0.1872659176029963</v>
      </c>
      <c r="J1912" s="2">
        <v>2.2430528749866809E-2</v>
      </c>
      <c r="K1912" s="2">
        <v>30171.099999999951</v>
      </c>
      <c r="L1912" s="2" t="s">
        <v>9059</v>
      </c>
      <c r="M1912" s="3" t="str">
        <f ca="1">IFERROR(__xludf.DUMMYFUNCTION("REGEXREPLACE(F1511,""\D"", """")
"),"#VALUE!")</f>
        <v>#VALUE!</v>
      </c>
    </row>
    <row r="1913" spans="1:13" ht="15.75" customHeight="1" x14ac:dyDescent="0.25">
      <c r="A1913" s="1">
        <v>1511</v>
      </c>
      <c r="B1913" s="2">
        <v>1512</v>
      </c>
      <c r="C1913" s="2" t="s">
        <v>4139</v>
      </c>
      <c r="D1913" s="2">
        <v>0.2348923876566017</v>
      </c>
      <c r="E1913" s="2">
        <v>0.57346192652102823</v>
      </c>
      <c r="F1913" s="2">
        <v>0.36734693877551022</v>
      </c>
      <c r="G1913" s="2">
        <v>0.1224489795918367</v>
      </c>
      <c r="H1913" s="2">
        <v>2.0408163265306121E-2</v>
      </c>
      <c r="I1913" s="2">
        <v>0.16326530612244899</v>
      </c>
      <c r="J1913" s="2">
        <v>1.913666065924052E-2</v>
      </c>
      <c r="K1913" s="2">
        <v>6087.1999999999971</v>
      </c>
      <c r="L1913" s="2" t="s">
        <v>9061</v>
      </c>
      <c r="M1913" s="3" t="str">
        <f ca="1">IFERROR(__xludf.DUMMYFUNCTION("REGEXREPLACE(F1513,""\D"", """")
"),"#VALUE!")</f>
        <v>#VALUE!</v>
      </c>
    </row>
    <row r="1914" spans="1:13" ht="15.75" customHeight="1" x14ac:dyDescent="0.25">
      <c r="A1914" s="1">
        <v>1513</v>
      </c>
      <c r="B1914" s="2">
        <v>1514</v>
      </c>
      <c r="C1914" s="2" t="s">
        <v>4144</v>
      </c>
      <c r="D1914" s="2">
        <v>0.13866513459799429</v>
      </c>
      <c r="E1914" s="2">
        <v>0.14734078366086151</v>
      </c>
      <c r="F1914" s="2">
        <v>0.58181818181818179</v>
      </c>
      <c r="G1914" s="2">
        <v>0.13636363636363641</v>
      </c>
      <c r="H1914" s="2">
        <v>0.2</v>
      </c>
      <c r="I1914" s="2">
        <v>0.35454545454545461</v>
      </c>
      <c r="J1914" s="2">
        <v>4.2820631011952687E-2</v>
      </c>
      <c r="K1914" s="2">
        <v>12872.400000000031</v>
      </c>
      <c r="L1914" s="2" t="s">
        <v>9063</v>
      </c>
      <c r="M1914" s="3" t="str">
        <f ca="1">IFERROR(__xludf.DUMMYFUNCTION("REGEXREPLACE(F1515,""\D"", """")
"),"#VALUE!")</f>
        <v>#VALUE!</v>
      </c>
    </row>
    <row r="1915" spans="1:13" ht="15.75" customHeight="1" x14ac:dyDescent="0.25">
      <c r="A1915" s="1">
        <v>1516</v>
      </c>
      <c r="B1915" s="2">
        <v>1517</v>
      </c>
      <c r="C1915" s="2" t="s">
        <v>4152</v>
      </c>
      <c r="D1915" s="2">
        <v>0.17462088731165709</v>
      </c>
      <c r="E1915" s="2">
        <v>0.35816636754268388</v>
      </c>
      <c r="F1915" s="2">
        <v>0.47935103244837762</v>
      </c>
      <c r="G1915" s="2">
        <v>8.9970501474926259E-2</v>
      </c>
      <c r="H1915" s="2">
        <v>0.10766961651917401</v>
      </c>
      <c r="I1915" s="2">
        <v>0.22566371681415931</v>
      </c>
      <c r="J1915" s="2">
        <v>3.371396130247304E-2</v>
      </c>
      <c r="K1915" s="2">
        <v>79706.499999999549</v>
      </c>
      <c r="L1915" s="2" t="s">
        <v>9066</v>
      </c>
      <c r="M1915" s="3" t="str">
        <f ca="1">IFERROR(__xludf.DUMMYFUNCTION("REGEXREPLACE(F1518,""\D"", """")
"),"#VALUE!")</f>
        <v>#VALUE!</v>
      </c>
    </row>
    <row r="1916" spans="1:13" ht="15.75" customHeight="1" x14ac:dyDescent="0.25">
      <c r="A1916" s="1">
        <v>1518</v>
      </c>
      <c r="B1916" s="2">
        <v>1519</v>
      </c>
      <c r="C1916" s="2" t="s">
        <v>4157</v>
      </c>
      <c r="D1916" s="2">
        <v>0.15335682153471289</v>
      </c>
      <c r="E1916" s="2">
        <v>0.22569995624459699</v>
      </c>
      <c r="F1916" s="2">
        <v>0.62765957446808507</v>
      </c>
      <c r="G1916" s="2">
        <v>0.1170212765957447</v>
      </c>
      <c r="H1916" s="2">
        <v>0.1205673758865248</v>
      </c>
      <c r="I1916" s="2">
        <v>0.25177304964538999</v>
      </c>
      <c r="J1916" s="2">
        <v>3.5063752084535008E-2</v>
      </c>
      <c r="K1916" s="2">
        <v>31580.69999999991</v>
      </c>
      <c r="L1916" s="2" t="s">
        <v>9068</v>
      </c>
      <c r="M1916" s="3" t="str">
        <f ca="1">IFERROR(__xludf.DUMMYFUNCTION("REGEXREPLACE(F1520,""\D"", """")
"),"#VALUE!")</f>
        <v>#VALUE!</v>
      </c>
    </row>
    <row r="1917" spans="1:13" ht="15.75" customHeight="1" x14ac:dyDescent="0.25">
      <c r="A1917" s="1">
        <v>1519</v>
      </c>
      <c r="B1917" s="2">
        <v>1520</v>
      </c>
      <c r="C1917" s="2" t="s">
        <v>4159</v>
      </c>
      <c r="D1917" s="2">
        <v>0.3010798784092707</v>
      </c>
      <c r="E1917" s="2">
        <v>0.23445643423894549</v>
      </c>
      <c r="F1917" s="2">
        <v>0.5668449197860963</v>
      </c>
      <c r="G1917" s="2">
        <v>0.18716577540106949</v>
      </c>
      <c r="H1917" s="2">
        <v>0.1176470588235294</v>
      </c>
      <c r="I1917" s="2">
        <v>0.31550802139037432</v>
      </c>
      <c r="J1917" s="2">
        <v>8.5281314053447368E-2</v>
      </c>
      <c r="K1917" s="2">
        <v>21586</v>
      </c>
      <c r="L1917" s="2" t="s">
        <v>9069</v>
      </c>
      <c r="M1917" s="3" t="str">
        <f ca="1">IFERROR(__xludf.DUMMYFUNCTION("REGEXREPLACE(F1521,""\D"", """")
"),"#VALUE!")</f>
        <v>#VALUE!</v>
      </c>
    </row>
    <row r="1918" spans="1:13" ht="15.75" customHeight="1" x14ac:dyDescent="0.25">
      <c r="A1918" s="1">
        <v>1522</v>
      </c>
      <c r="B1918" s="2">
        <v>1523</v>
      </c>
      <c r="C1918" s="2" t="s">
        <v>4167</v>
      </c>
      <c r="D1918" s="2">
        <v>0.189218181326513</v>
      </c>
      <c r="E1918" s="2">
        <v>0.1778944506939259</v>
      </c>
      <c r="F1918" s="2">
        <v>0.62200956937799046</v>
      </c>
      <c r="G1918" s="2">
        <v>0.13397129186602871</v>
      </c>
      <c r="H1918" s="2">
        <v>0.11483253588516749</v>
      </c>
      <c r="I1918" s="2">
        <v>0.291866028708134</v>
      </c>
      <c r="J1918" s="2">
        <v>4.4692811953283507E-2</v>
      </c>
      <c r="K1918" s="2">
        <v>23458.40000000002</v>
      </c>
      <c r="L1918" s="2" t="s">
        <v>9072</v>
      </c>
      <c r="M1918" s="3" t="str">
        <f ca="1">IFERROR(__xludf.DUMMYFUNCTION("REGEXREPLACE(F1524,""\D"", """")
"),"#VALUE!")</f>
        <v>#VALUE!</v>
      </c>
    </row>
    <row r="1919" spans="1:13" ht="15.75" customHeight="1" x14ac:dyDescent="0.25">
      <c r="A1919" s="1">
        <v>1523</v>
      </c>
      <c r="B1919" s="2">
        <v>1524</v>
      </c>
      <c r="C1919" s="2" t="s">
        <v>4170</v>
      </c>
      <c r="D1919" s="2">
        <v>0.16299646811524271</v>
      </c>
      <c r="E1919" s="2">
        <v>0.48656642934796362</v>
      </c>
      <c r="F1919" s="2">
        <v>0.4680365296803653</v>
      </c>
      <c r="G1919" s="2">
        <v>6.3926940639269403E-2</v>
      </c>
      <c r="H1919" s="2">
        <v>5.9360730593607303E-2</v>
      </c>
      <c r="I1919" s="2">
        <v>0.17808219178082191</v>
      </c>
      <c r="J1919" s="2">
        <v>1.8964356285727551E-2</v>
      </c>
      <c r="K1919" s="2">
        <v>47688.499999999607</v>
      </c>
      <c r="L1919" s="2" t="s">
        <v>9073</v>
      </c>
      <c r="M1919" s="3" t="str">
        <f ca="1">IFERROR(__xludf.DUMMYFUNCTION("REGEXREPLACE(F1525,""\D"", """")
"),"#VALUE!")</f>
        <v>#VALUE!</v>
      </c>
    </row>
    <row r="1920" spans="1:13" ht="15.75" customHeight="1" x14ac:dyDescent="0.25">
      <c r="A1920" s="1">
        <v>1524</v>
      </c>
      <c r="B1920" s="2">
        <v>1525</v>
      </c>
      <c r="C1920" s="2" t="s">
        <v>4172</v>
      </c>
      <c r="D1920" s="2">
        <v>0.1288248406062221</v>
      </c>
      <c r="E1920" s="2">
        <v>0.14875850613344091</v>
      </c>
      <c r="F1920" s="2">
        <v>0.60948905109489049</v>
      </c>
      <c r="G1920" s="2">
        <v>0.15328467153284669</v>
      </c>
      <c r="H1920" s="2">
        <v>0.1569343065693431</v>
      </c>
      <c r="I1920" s="2">
        <v>0.354014598540146</v>
      </c>
      <c r="J1920" s="2">
        <v>3.8933255989439752E-2</v>
      </c>
      <c r="K1920" s="2">
        <v>30930.499999999942</v>
      </c>
      <c r="L1920" s="2" t="s">
        <v>9074</v>
      </c>
      <c r="M1920" s="3" t="str">
        <f ca="1">IFERROR(__xludf.DUMMYFUNCTION("REGEXREPLACE(F1526,""\D"", """")
"),"#VALUE!")</f>
        <v>#VALUE!</v>
      </c>
    </row>
    <row r="1921" spans="1:13" ht="15.75" customHeight="1" x14ac:dyDescent="0.25">
      <c r="A1921" s="1">
        <v>1526</v>
      </c>
      <c r="B1921" s="2">
        <v>1527</v>
      </c>
      <c r="C1921" s="2" t="s">
        <v>4178</v>
      </c>
      <c r="D1921" s="2">
        <v>0.1839318967810587</v>
      </c>
      <c r="E1921" s="2">
        <v>0.89243590969639486</v>
      </c>
      <c r="F1921" s="2">
        <v>0.54487179487179482</v>
      </c>
      <c r="G1921" s="2">
        <v>3.8461538461538457E-2</v>
      </c>
      <c r="H1921" s="2">
        <v>3.8461538461538457E-2</v>
      </c>
      <c r="I1921" s="2">
        <v>0.1025641025641026</v>
      </c>
      <c r="J1921" s="2">
        <v>1.026438428669171E-2</v>
      </c>
      <c r="K1921" s="2">
        <v>16053.70000000003</v>
      </c>
      <c r="L1921" s="2" t="s">
        <v>9076</v>
      </c>
      <c r="M1921" s="3" t="str">
        <f ca="1">IFERROR(__xludf.DUMMYFUNCTION("REGEXREPLACE(F1528,""\D"", """")
"),"#VALUE!")</f>
        <v>#VALUE!</v>
      </c>
    </row>
    <row r="1922" spans="1:13" ht="15.75" customHeight="1" x14ac:dyDescent="0.25">
      <c r="A1922" s="1">
        <v>1527</v>
      </c>
      <c r="B1922" s="2">
        <v>1528</v>
      </c>
      <c r="C1922" s="2" t="s">
        <v>4180</v>
      </c>
      <c r="D1922" s="2">
        <v>0.1975628408522668</v>
      </c>
      <c r="E1922" s="2">
        <v>0.26742175034296622</v>
      </c>
      <c r="F1922" s="2">
        <v>0.61702127659574468</v>
      </c>
      <c r="G1922" s="2">
        <v>8.5106382978723402E-2</v>
      </c>
      <c r="H1922" s="2">
        <v>0.14893617021276601</v>
      </c>
      <c r="I1922" s="2">
        <v>0.24468085106382981</v>
      </c>
      <c r="J1922" s="2">
        <v>3.9104966706856703E-2</v>
      </c>
      <c r="K1922" s="2">
        <v>10827.200000000021</v>
      </c>
      <c r="L1922" s="2" t="s">
        <v>9077</v>
      </c>
      <c r="M1922" s="3" t="str">
        <f ca="1">IFERROR(__xludf.DUMMYFUNCTION("REGEXREPLACE(F1529,""\D"", """")
"),"#VALUE!")</f>
        <v>#VALUE!</v>
      </c>
    </row>
    <row r="1923" spans="1:13" ht="15.75" customHeight="1" x14ac:dyDescent="0.25">
      <c r="A1923" s="1">
        <v>1528</v>
      </c>
      <c r="B1923" s="2">
        <v>1529</v>
      </c>
      <c r="C1923" s="2" t="s">
        <v>4182</v>
      </c>
      <c r="D1923" s="2">
        <v>0.14158689240492109</v>
      </c>
      <c r="E1923" s="2">
        <v>0.1794315220998717</v>
      </c>
      <c r="F1923" s="2">
        <v>0.59259259259259256</v>
      </c>
      <c r="G1923" s="2">
        <v>9.8765432098765427E-2</v>
      </c>
      <c r="H1923" s="2">
        <v>0.1440329218106996</v>
      </c>
      <c r="I1923" s="2">
        <v>0.2839506172839506</v>
      </c>
      <c r="J1923" s="2">
        <v>3.2340094236430167E-2</v>
      </c>
      <c r="K1923" s="2">
        <v>28272.099999999991</v>
      </c>
      <c r="L1923" s="2" t="s">
        <v>9078</v>
      </c>
      <c r="M1923" s="3" t="str">
        <f ca="1">IFERROR(__xludf.DUMMYFUNCTION("REGEXREPLACE(F1530,""\D"", """")
"),"#VALUE!")</f>
        <v>#VALUE!</v>
      </c>
    </row>
    <row r="1924" spans="1:13" ht="15.75" customHeight="1" x14ac:dyDescent="0.25">
      <c r="A1924" s="1">
        <v>1530</v>
      </c>
      <c r="B1924" s="2">
        <v>1531</v>
      </c>
      <c r="C1924" s="2" t="s">
        <v>4187</v>
      </c>
      <c r="D1924" s="2">
        <v>0.14509662041702981</v>
      </c>
      <c r="E1924" s="2">
        <v>0.19550178870207011</v>
      </c>
      <c r="F1924" s="2">
        <v>0.59430604982206403</v>
      </c>
      <c r="G1924" s="2">
        <v>9.2526690391459068E-2</v>
      </c>
      <c r="H1924" s="2">
        <v>0.1494661921708185</v>
      </c>
      <c r="I1924" s="2">
        <v>0.28825622775800708</v>
      </c>
      <c r="J1924" s="2">
        <v>3.2893484389895117E-2</v>
      </c>
      <c r="K1924" s="2">
        <v>31715.799999999919</v>
      </c>
      <c r="L1924" s="2" t="s">
        <v>9080</v>
      </c>
      <c r="M1924" s="3" t="str">
        <f ca="1">IFERROR(__xludf.DUMMYFUNCTION("REGEXREPLACE(F1532,""\D"", """")
"),"#VALUE!")</f>
        <v>#VALUE!</v>
      </c>
    </row>
    <row r="1925" spans="1:13" ht="15.75" customHeight="1" x14ac:dyDescent="0.25">
      <c r="A1925" s="1">
        <v>1531</v>
      </c>
      <c r="B1925" s="2">
        <v>1532</v>
      </c>
      <c r="C1925" s="2" t="s">
        <v>4190</v>
      </c>
      <c r="D1925" s="2">
        <v>0.1552291499587948</v>
      </c>
      <c r="E1925" s="2">
        <v>0.33081591701945179</v>
      </c>
      <c r="F1925" s="2">
        <v>0.58148148148148149</v>
      </c>
      <c r="G1925" s="2">
        <v>8.5185185185185183E-2</v>
      </c>
      <c r="H1925" s="2">
        <v>0.1074074074074074</v>
      </c>
      <c r="I1925" s="2">
        <v>0.21481481481481479</v>
      </c>
      <c r="J1925" s="2">
        <v>2.817520549333757E-2</v>
      </c>
      <c r="K1925" s="2">
        <v>28998.999999999931</v>
      </c>
      <c r="L1925" s="2" t="s">
        <v>9081</v>
      </c>
      <c r="M1925" s="3" t="str">
        <f ca="1">IFERROR(__xludf.DUMMYFUNCTION("REGEXREPLACE(F1533,""\D"", """")
"),"#VALUE!")</f>
        <v>#VALUE!</v>
      </c>
    </row>
    <row r="1926" spans="1:13" ht="15.75" customHeight="1" x14ac:dyDescent="0.25">
      <c r="A1926" s="1">
        <v>1532</v>
      </c>
      <c r="B1926" s="2">
        <v>1533</v>
      </c>
      <c r="C1926" s="2" t="s">
        <v>4193</v>
      </c>
      <c r="D1926" s="2">
        <v>0.1719969170882294</v>
      </c>
      <c r="E1926" s="2">
        <v>0.65820892400200126</v>
      </c>
      <c r="F1926" s="2">
        <v>0.42156862745098039</v>
      </c>
      <c r="G1926" s="2">
        <v>7.8431372549019607E-2</v>
      </c>
      <c r="H1926" s="2">
        <v>6.3725490196078427E-2</v>
      </c>
      <c r="I1926" s="2">
        <v>0.1470588235294118</v>
      </c>
      <c r="J1926" s="2">
        <v>2.186997102105261E-2</v>
      </c>
      <c r="K1926" s="2">
        <v>23618.700000000012</v>
      </c>
      <c r="L1926" s="2" t="s">
        <v>9082</v>
      </c>
      <c r="M1926" s="3" t="str">
        <f ca="1">IFERROR(__xludf.DUMMYFUNCTION("REGEXREPLACE(F1534,""\D"", """")
"),"#VALUE!")</f>
        <v>#VALUE!</v>
      </c>
    </row>
    <row r="1927" spans="1:13" ht="15.75" customHeight="1" x14ac:dyDescent="0.25">
      <c r="A1927" s="1">
        <v>1533</v>
      </c>
      <c r="B1927" s="2">
        <v>1534</v>
      </c>
      <c r="C1927" s="2" t="s">
        <v>4195</v>
      </c>
      <c r="D1927" s="2">
        <v>0.13392973709562489</v>
      </c>
      <c r="E1927" s="2">
        <v>0.20527287073787751</v>
      </c>
      <c r="F1927" s="2">
        <v>0.54781420765027322</v>
      </c>
      <c r="G1927" s="2">
        <v>0.13114754098360659</v>
      </c>
      <c r="H1927" s="2">
        <v>0.1352459016393443</v>
      </c>
      <c r="I1927" s="2">
        <v>0.2896174863387978</v>
      </c>
      <c r="J1927" s="2">
        <v>3.5241621524860892E-2</v>
      </c>
      <c r="K1927" s="2">
        <v>85174.399999999747</v>
      </c>
      <c r="L1927" s="2" t="s">
        <v>9083</v>
      </c>
      <c r="M1927" s="3" t="str">
        <f ca="1">IFERROR(__xludf.DUMMYFUNCTION("REGEXREPLACE(F1535,""\D"", """")
"),"#VALUE!")</f>
        <v>#VALUE!</v>
      </c>
    </row>
    <row r="1928" spans="1:13" ht="15.75" customHeight="1" x14ac:dyDescent="0.25">
      <c r="A1928" s="1">
        <v>1535</v>
      </c>
      <c r="B1928" s="2">
        <v>1536</v>
      </c>
      <c r="C1928" s="2" t="s">
        <v>4201</v>
      </c>
      <c r="D1928" s="2">
        <v>0.14865003746222449</v>
      </c>
      <c r="E1928" s="2">
        <v>0.50305471877005492</v>
      </c>
      <c r="F1928" s="2">
        <v>0.50671140939597314</v>
      </c>
      <c r="G1928" s="2">
        <v>6.3758389261744972E-2</v>
      </c>
      <c r="H1928" s="2">
        <v>4.6979865771812082E-2</v>
      </c>
      <c r="I1928" s="2">
        <v>0.16442953020134229</v>
      </c>
      <c r="J1928" s="2">
        <v>1.483419259795667E-2</v>
      </c>
      <c r="K1928" s="2">
        <v>33328.299999999879</v>
      </c>
      <c r="L1928" s="2" t="s">
        <v>9085</v>
      </c>
      <c r="M1928" s="3" t="str">
        <f ca="1">IFERROR(__xludf.DUMMYFUNCTION("REGEXREPLACE(F1537,""\D"", """")
"),"#VALUE!")</f>
        <v>#VALUE!</v>
      </c>
    </row>
    <row r="1929" spans="1:13" ht="15.75" customHeight="1" x14ac:dyDescent="0.25">
      <c r="A1929" s="1">
        <v>1537</v>
      </c>
      <c r="B1929" s="2">
        <v>1538</v>
      </c>
      <c r="C1929" s="2" t="s">
        <v>4206</v>
      </c>
      <c r="D1929" s="2">
        <v>0.15961327762635591</v>
      </c>
      <c r="E1929" s="2">
        <v>0.1586205187648364</v>
      </c>
      <c r="F1929" s="2">
        <v>0.58947368421052626</v>
      </c>
      <c r="G1929" s="2">
        <v>0.1192982456140351</v>
      </c>
      <c r="H1929" s="2">
        <v>0.1192982456140351</v>
      </c>
      <c r="I1929" s="2">
        <v>0.30175438596491228</v>
      </c>
      <c r="J1929" s="2">
        <v>3.6676995267594339E-2</v>
      </c>
      <c r="K1929" s="2">
        <v>32604.79999999989</v>
      </c>
      <c r="L1929" s="2" t="s">
        <v>9087</v>
      </c>
      <c r="M1929" s="3" t="str">
        <f ca="1">IFERROR(__xludf.DUMMYFUNCTION("REGEXREPLACE(F1539,""\D"", """")
"),"#VALUE!")</f>
        <v>#VALUE!</v>
      </c>
    </row>
    <row r="1930" spans="1:13" ht="15.75" customHeight="1" x14ac:dyDescent="0.25">
      <c r="A1930" s="1">
        <v>1538</v>
      </c>
      <c r="B1930" s="2">
        <v>1539</v>
      </c>
      <c r="C1930" s="2" t="s">
        <v>4209</v>
      </c>
      <c r="D1930" s="2">
        <v>0.2069926281873905</v>
      </c>
      <c r="E1930" s="2">
        <v>0.18638078195340829</v>
      </c>
      <c r="F1930" s="2">
        <v>0.51890034364261173</v>
      </c>
      <c r="G1930" s="2">
        <v>0.14089347079037801</v>
      </c>
      <c r="H1930" s="2">
        <v>0.15120274914089349</v>
      </c>
      <c r="I1930" s="2">
        <v>0.32302405498281789</v>
      </c>
      <c r="J1930" s="2">
        <v>5.8805691427344361E-2</v>
      </c>
      <c r="K1930" s="2">
        <v>34682.299999999872</v>
      </c>
      <c r="L1930" s="2" t="s">
        <v>9088</v>
      </c>
      <c r="M1930" s="3" t="str">
        <f ca="1">IFERROR(__xludf.DUMMYFUNCTION("REGEXREPLACE(F1540,""\D"", """")
"),"#VALUE!")</f>
        <v>#VALUE!</v>
      </c>
    </row>
    <row r="1931" spans="1:13" ht="15.75" customHeight="1" x14ac:dyDescent="0.25">
      <c r="A1931" s="1">
        <v>1539</v>
      </c>
      <c r="B1931" s="2">
        <v>1540</v>
      </c>
      <c r="C1931" s="2" t="s">
        <v>4211</v>
      </c>
      <c r="D1931" s="2">
        <v>0.24860437458767951</v>
      </c>
      <c r="E1931" s="2">
        <v>0.25708973861179052</v>
      </c>
      <c r="F1931" s="2">
        <v>0.51923076923076927</v>
      </c>
      <c r="G1931" s="2">
        <v>0.1730769230769231</v>
      </c>
      <c r="H1931" s="2">
        <v>6.7307692307692304E-2</v>
      </c>
      <c r="I1931" s="2">
        <v>0.25</v>
      </c>
      <c r="J1931" s="2">
        <v>4.8328901622699302E-2</v>
      </c>
      <c r="K1931" s="2">
        <v>11985.60000000002</v>
      </c>
      <c r="L1931" s="2" t="s">
        <v>9089</v>
      </c>
      <c r="M1931" s="3" t="str">
        <f ca="1">IFERROR(__xludf.DUMMYFUNCTION("REGEXREPLACE(F1541,""\D"", """")
"),"#VALUE!")</f>
        <v>#VALUE!</v>
      </c>
    </row>
    <row r="1932" spans="1:13" ht="15.75" customHeight="1" x14ac:dyDescent="0.25">
      <c r="A1932" s="1">
        <v>1540</v>
      </c>
      <c r="B1932" s="2">
        <v>1541</v>
      </c>
      <c r="C1932" s="2" t="s">
        <v>4213</v>
      </c>
      <c r="D1932" s="2">
        <v>0.12149138911117929</v>
      </c>
      <c r="E1932" s="2">
        <v>0.16673915209819681</v>
      </c>
      <c r="F1932" s="2">
        <v>0.5854700854700855</v>
      </c>
      <c r="G1932" s="2">
        <v>9.4017094017094016E-2</v>
      </c>
      <c r="H1932" s="2">
        <v>0.1495726495726496</v>
      </c>
      <c r="I1932" s="2">
        <v>0.3034188034188034</v>
      </c>
      <c r="J1932" s="2">
        <v>2.7552580700270449E-2</v>
      </c>
      <c r="K1932" s="2">
        <v>27912.399999999991</v>
      </c>
      <c r="L1932" s="2" t="s">
        <v>9090</v>
      </c>
      <c r="M1932" s="3" t="str">
        <f ca="1">IFERROR(__xludf.DUMMYFUNCTION("REGEXREPLACE(F1542,""\D"", """")
"),"#VALUE!")</f>
        <v>#VALUE!</v>
      </c>
    </row>
    <row r="1933" spans="1:13" ht="15.75" customHeight="1" x14ac:dyDescent="0.25">
      <c r="A1933" s="1">
        <v>1541</v>
      </c>
      <c r="B1933" s="2">
        <v>1542</v>
      </c>
      <c r="C1933" s="2" t="s">
        <v>4216</v>
      </c>
      <c r="D1933" s="2">
        <v>0.16079865758305259</v>
      </c>
      <c r="E1933" s="2">
        <v>0.21935511651532349</v>
      </c>
      <c r="F1933" s="2">
        <v>0.52023121387283233</v>
      </c>
      <c r="G1933" s="2">
        <v>0.12524084778420039</v>
      </c>
      <c r="H1933" s="2">
        <v>0.13294797687861271</v>
      </c>
      <c r="I1933" s="2">
        <v>0.27552986512524091</v>
      </c>
      <c r="J1933" s="2">
        <v>4.0752447415086948E-2</v>
      </c>
      <c r="K1933" s="2">
        <v>62121.99999999952</v>
      </c>
      <c r="L1933" s="2" t="s">
        <v>9091</v>
      </c>
      <c r="M1933" s="3" t="str">
        <f ca="1">IFERROR(__xludf.DUMMYFUNCTION("REGEXREPLACE(F1543,""\D"", """")
"),"#VALUE!")</f>
        <v>#VALUE!</v>
      </c>
    </row>
    <row r="1934" spans="1:13" ht="15.75" customHeight="1" x14ac:dyDescent="0.25">
      <c r="A1934" s="1">
        <v>1542</v>
      </c>
      <c r="B1934" s="2">
        <v>1543</v>
      </c>
      <c r="C1934" s="2" t="s">
        <v>4218</v>
      </c>
      <c r="D1934" s="2">
        <v>0.1530071160082549</v>
      </c>
      <c r="E1934" s="2">
        <v>0.23247309272855521</v>
      </c>
      <c r="F1934" s="2">
        <v>0.58250000000000002</v>
      </c>
      <c r="G1934" s="2">
        <v>0.11749999999999999</v>
      </c>
      <c r="H1934" s="2">
        <v>0.14499999999999999</v>
      </c>
      <c r="I1934" s="2">
        <v>0.29249999999999998</v>
      </c>
      <c r="J1934" s="2">
        <v>3.9017226169745803E-2</v>
      </c>
      <c r="K1934" s="2">
        <v>47126.899999999638</v>
      </c>
      <c r="L1934" s="2" t="s">
        <v>9092</v>
      </c>
      <c r="M1934" s="3" t="str">
        <f ca="1">IFERROR(__xludf.DUMMYFUNCTION("REGEXREPLACE(F1544,""\D"", """")
"),"#VALUE!")</f>
        <v>#VALUE!</v>
      </c>
    </row>
    <row r="1935" spans="1:13" ht="15.75" customHeight="1" x14ac:dyDescent="0.25">
      <c r="A1935" s="1">
        <v>1543</v>
      </c>
      <c r="B1935" s="2">
        <v>1544</v>
      </c>
      <c r="C1935" s="2" t="s">
        <v>4220</v>
      </c>
      <c r="D1935" s="2">
        <v>0.21094205762422669</v>
      </c>
      <c r="E1935" s="2">
        <v>0.34578852861598919</v>
      </c>
      <c r="F1935" s="2">
        <v>0.42009132420091322</v>
      </c>
      <c r="G1935" s="2">
        <v>7.7625570776255703E-2</v>
      </c>
      <c r="H1935" s="2">
        <v>9.1324200913242004E-2</v>
      </c>
      <c r="I1935" s="2">
        <v>0.21461187214611871</v>
      </c>
      <c r="J1935" s="2">
        <v>3.2819443957856811E-2</v>
      </c>
      <c r="K1935" s="2">
        <v>26052.000000000029</v>
      </c>
      <c r="L1935" s="2" t="s">
        <v>9093</v>
      </c>
      <c r="M1935" s="3" t="str">
        <f ca="1">IFERROR(__xludf.DUMMYFUNCTION("REGEXREPLACE(F1545,""\D"", """")
"),"#VALUE!")</f>
        <v>#VALUE!</v>
      </c>
    </row>
    <row r="1936" spans="1:13" ht="15.75" customHeight="1" x14ac:dyDescent="0.25">
      <c r="A1936" s="1">
        <v>1544</v>
      </c>
      <c r="B1936" s="2">
        <v>1545</v>
      </c>
      <c r="C1936" s="2" t="s">
        <v>4222</v>
      </c>
      <c r="D1936" s="2">
        <v>0.21131909863693149</v>
      </c>
      <c r="E1936" s="2">
        <v>0.17457143456823951</v>
      </c>
      <c r="F1936" s="2">
        <v>0.62427745664739887</v>
      </c>
      <c r="G1936" s="2">
        <v>0.12716763005780349</v>
      </c>
      <c r="H1936" s="2">
        <v>0.17341040462427751</v>
      </c>
      <c r="I1936" s="2">
        <v>0.32369942196531792</v>
      </c>
      <c r="J1936" s="2">
        <v>5.9851083703671017E-2</v>
      </c>
      <c r="K1936" s="2">
        <v>20300.400000000031</v>
      </c>
      <c r="L1936" s="2" t="s">
        <v>9094</v>
      </c>
      <c r="M1936" s="3" t="str">
        <f ca="1">IFERROR(__xludf.DUMMYFUNCTION("REGEXREPLACE(F1546,""\D"", """")
"),"#VALUE!")</f>
        <v>#VALUE!</v>
      </c>
    </row>
    <row r="1937" spans="1:13" ht="15.75" customHeight="1" x14ac:dyDescent="0.25">
      <c r="A1937" s="1">
        <v>1545</v>
      </c>
      <c r="B1937" s="2">
        <v>1546</v>
      </c>
      <c r="C1937" s="2" t="s">
        <v>4225</v>
      </c>
      <c r="D1937" s="2">
        <v>0.16431962409787049</v>
      </c>
      <c r="E1937" s="2">
        <v>0.16672204371403451</v>
      </c>
      <c r="F1937" s="2">
        <v>0.58333333333333337</v>
      </c>
      <c r="G1937" s="2">
        <v>0.1</v>
      </c>
      <c r="H1937" s="2">
        <v>0.17499999999999999</v>
      </c>
      <c r="I1937" s="2">
        <v>0.3</v>
      </c>
      <c r="J1937" s="2">
        <v>4.0052609618820789E-2</v>
      </c>
      <c r="K1937" s="2">
        <v>13640.500000000029</v>
      </c>
      <c r="L1937" s="2" t="s">
        <v>9095</v>
      </c>
      <c r="M1937" s="3" t="str">
        <f ca="1">IFERROR(__xludf.DUMMYFUNCTION("REGEXREPLACE(F1547,""\D"", """")
"),"#VALUE!")</f>
        <v>#VALUE!</v>
      </c>
    </row>
    <row r="1938" spans="1:13" ht="15.75" customHeight="1" x14ac:dyDescent="0.25">
      <c r="A1938" s="1">
        <v>1547</v>
      </c>
      <c r="B1938" s="2">
        <v>1548</v>
      </c>
      <c r="C1938" s="2" t="s">
        <v>4231</v>
      </c>
      <c r="D1938" s="2">
        <v>0.2179197420168047</v>
      </c>
      <c r="E1938" s="2">
        <v>0.184570616803169</v>
      </c>
      <c r="F1938" s="2">
        <v>0.56382978723404253</v>
      </c>
      <c r="G1938" s="2">
        <v>0.13829787234042551</v>
      </c>
      <c r="H1938" s="2">
        <v>0.19148936170212769</v>
      </c>
      <c r="I1938" s="2">
        <v>0.35106382978723399</v>
      </c>
      <c r="J1938" s="2">
        <v>6.5568627438376728E-2</v>
      </c>
      <c r="K1938" s="2">
        <v>10904.300000000019</v>
      </c>
      <c r="L1938" s="2" t="s">
        <v>9097</v>
      </c>
      <c r="M1938" s="3" t="str">
        <f ca="1">IFERROR(__xludf.DUMMYFUNCTION("REGEXREPLACE(F1549,""\D"", """")
"),"#VALUE!")</f>
        <v>#VALUE!</v>
      </c>
    </row>
    <row r="1939" spans="1:13" ht="15.75" customHeight="1" x14ac:dyDescent="0.25">
      <c r="A1939" s="1">
        <v>1548</v>
      </c>
      <c r="B1939" s="2">
        <v>1549</v>
      </c>
      <c r="C1939" s="2" t="s">
        <v>4234</v>
      </c>
      <c r="D1939" s="2">
        <v>0.19773715215474871</v>
      </c>
      <c r="E1939" s="2">
        <v>0.1618884121921185</v>
      </c>
      <c r="F1939" s="2">
        <v>0.57400722021660655</v>
      </c>
      <c r="G1939" s="2">
        <v>0.1263537906137184</v>
      </c>
      <c r="H1939" s="2">
        <v>0.1299638989169675</v>
      </c>
      <c r="I1939" s="2">
        <v>0.30324909747292422</v>
      </c>
      <c r="J1939" s="2">
        <v>4.8942979145444633E-2</v>
      </c>
      <c r="K1939" s="2">
        <v>32294.199999999921</v>
      </c>
      <c r="L1939" s="2" t="s">
        <v>9098</v>
      </c>
      <c r="M1939" s="3" t="str">
        <f ca="1">IFERROR(__xludf.DUMMYFUNCTION("REGEXREPLACE(F1550,""\D"", """")
"),"#VALUE!")</f>
        <v>#VALUE!</v>
      </c>
    </row>
    <row r="1940" spans="1:13" ht="15.75" customHeight="1" x14ac:dyDescent="0.25">
      <c r="A1940" s="1">
        <v>1549</v>
      </c>
      <c r="B1940" s="2">
        <v>1550</v>
      </c>
      <c r="C1940" s="2" t="s">
        <v>4236</v>
      </c>
      <c r="D1940" s="2">
        <v>0.2854189666443922</v>
      </c>
      <c r="E1940" s="2">
        <v>0.66143839163111873</v>
      </c>
      <c r="F1940" s="2">
        <v>0.43801652892561982</v>
      </c>
      <c r="G1940" s="2">
        <v>9.0909090909090912E-2</v>
      </c>
      <c r="H1940" s="2">
        <v>1.6528925619834711E-2</v>
      </c>
      <c r="I1940" s="2">
        <v>0.15702479338842981</v>
      </c>
      <c r="J1940" s="2">
        <v>2.1712885925422809E-2</v>
      </c>
      <c r="K1940" s="2">
        <v>14201.70000000003</v>
      </c>
      <c r="L1940" s="2" t="s">
        <v>9099</v>
      </c>
      <c r="M1940" s="3" t="str">
        <f ca="1">IFERROR(__xludf.DUMMYFUNCTION("REGEXREPLACE(F1551,""\D"", """")
"),"#VALUE!")</f>
        <v>#VALUE!</v>
      </c>
    </row>
    <row r="1941" spans="1:13" ht="15.75" customHeight="1" x14ac:dyDescent="0.25">
      <c r="A1941" s="1">
        <v>1551</v>
      </c>
      <c r="B1941" s="2">
        <v>1552</v>
      </c>
      <c r="C1941" s="2" t="s">
        <v>4241</v>
      </c>
      <c r="D1941" s="2">
        <v>0.2185844799467056</v>
      </c>
      <c r="E1941" s="2">
        <v>0.62013939303244536</v>
      </c>
      <c r="F1941" s="2">
        <v>0.43243243243243251</v>
      </c>
      <c r="G1941" s="2">
        <v>6.0810810810810807E-2</v>
      </c>
      <c r="H1941" s="2">
        <v>4.72972972972973E-2</v>
      </c>
      <c r="I1941" s="2">
        <v>0.1554054054054054</v>
      </c>
      <c r="J1941" s="2">
        <v>1.888944828837846E-2</v>
      </c>
      <c r="K1941" s="2">
        <v>16335.900000000031</v>
      </c>
      <c r="L1941" s="2" t="s">
        <v>9101</v>
      </c>
      <c r="M1941" s="3" t="str">
        <f ca="1">IFERROR(__xludf.DUMMYFUNCTION("REGEXREPLACE(F1553,""\D"", """")
"),"#VALUE!")</f>
        <v>#VALUE!</v>
      </c>
    </row>
    <row r="1942" spans="1:13" ht="15.75" customHeight="1" x14ac:dyDescent="0.25">
      <c r="A1942" s="1">
        <v>1552</v>
      </c>
      <c r="B1942" s="2">
        <v>1553</v>
      </c>
      <c r="C1942" s="2" t="s">
        <v>4243</v>
      </c>
      <c r="D1942" s="2">
        <v>0.1485795574106876</v>
      </c>
      <c r="E1942" s="2">
        <v>0.2181171318391554</v>
      </c>
      <c r="F1942" s="2">
        <v>0.57718120805369133</v>
      </c>
      <c r="G1942" s="2">
        <v>0.12751677852348989</v>
      </c>
      <c r="H1942" s="2">
        <v>0.13758389261744969</v>
      </c>
      <c r="I1942" s="2">
        <v>0.27852348993288589</v>
      </c>
      <c r="J1942" s="2">
        <v>3.8167394015894009E-2</v>
      </c>
      <c r="K1942" s="2">
        <v>34370.799999999872</v>
      </c>
      <c r="L1942" s="2" t="s">
        <v>9102</v>
      </c>
      <c r="M1942" s="3" t="str">
        <f ca="1">IFERROR(__xludf.DUMMYFUNCTION("REGEXREPLACE(F1554,""\D"", """")
"),"#VALUE!")</f>
        <v>#VALUE!</v>
      </c>
    </row>
    <row r="1943" spans="1:13" ht="15.75" customHeight="1" x14ac:dyDescent="0.25">
      <c r="A1943" s="1">
        <v>1553</v>
      </c>
      <c r="B1943" s="2">
        <v>1554</v>
      </c>
      <c r="C1943" s="2" t="s">
        <v>4245</v>
      </c>
      <c r="D1943" s="2">
        <v>0.15513305008119371</v>
      </c>
      <c r="E1943" s="2">
        <v>0.1663205290359947</v>
      </c>
      <c r="F1943" s="2">
        <v>0.63157894736842102</v>
      </c>
      <c r="G1943" s="2">
        <v>9.8684210526315791E-2</v>
      </c>
      <c r="H1943" s="2">
        <v>0.1710526315789474</v>
      </c>
      <c r="I1943" s="2">
        <v>0.30263157894736842</v>
      </c>
      <c r="J1943" s="2">
        <v>3.7777052746062252E-2</v>
      </c>
      <c r="K1943" s="2">
        <v>17319.700000000012</v>
      </c>
      <c r="L1943" s="2" t="s">
        <v>9103</v>
      </c>
      <c r="M1943" s="3" t="str">
        <f ca="1">IFERROR(__xludf.DUMMYFUNCTION("REGEXREPLACE(F1555,""\D"", """")
"),"#VALUE!")</f>
        <v>#VALUE!</v>
      </c>
    </row>
    <row r="1944" spans="1:13" ht="15.75" customHeight="1" x14ac:dyDescent="0.25">
      <c r="A1944" s="1">
        <v>1554</v>
      </c>
      <c r="B1944" s="2">
        <v>1555</v>
      </c>
      <c r="C1944" s="2" t="s">
        <v>4248</v>
      </c>
      <c r="D1944" s="2">
        <v>0.15675908197573979</v>
      </c>
      <c r="E1944" s="2">
        <v>0.38689756471715142</v>
      </c>
      <c r="F1944" s="2">
        <v>0.60360360360360366</v>
      </c>
      <c r="G1944" s="2">
        <v>9.90990990990991E-2</v>
      </c>
      <c r="H1944" s="2">
        <v>0.1081081081081081</v>
      </c>
      <c r="I1944" s="2">
        <v>0.26126126126126131</v>
      </c>
      <c r="J1944" s="2">
        <v>2.860870198595333E-2</v>
      </c>
      <c r="K1944" s="2">
        <v>12659.70000000003</v>
      </c>
      <c r="L1944" s="2" t="s">
        <v>9104</v>
      </c>
      <c r="M1944" s="3" t="str">
        <f ca="1">IFERROR(__xludf.DUMMYFUNCTION("REGEXREPLACE(F1556,""\D"", """")
"),"#VALUE!")</f>
        <v>#VALUE!</v>
      </c>
    </row>
    <row r="1945" spans="1:13" ht="15.75" customHeight="1" x14ac:dyDescent="0.25">
      <c r="A1945" s="1">
        <v>1556</v>
      </c>
      <c r="B1945" s="2">
        <v>1557</v>
      </c>
      <c r="C1945" s="2" t="s">
        <v>4254</v>
      </c>
      <c r="D1945" s="2">
        <v>0.1711925136239742</v>
      </c>
      <c r="E1945" s="2">
        <v>0.18949481712368221</v>
      </c>
      <c r="F1945" s="2">
        <v>0.59782608695652173</v>
      </c>
      <c r="G1945" s="2">
        <v>0.19565217391304349</v>
      </c>
      <c r="H1945" s="2">
        <v>0.11956521739130439</v>
      </c>
      <c r="I1945" s="2">
        <v>0.32608695652173908</v>
      </c>
      <c r="J1945" s="2">
        <v>4.7774803018642537E-2</v>
      </c>
      <c r="K1945" s="2">
        <v>10828.500000000009</v>
      </c>
      <c r="L1945" s="2" t="s">
        <v>9106</v>
      </c>
      <c r="M1945" s="3" t="str">
        <f ca="1">IFERROR(__xludf.DUMMYFUNCTION("REGEXREPLACE(F1558,""\D"", """")
"),"#VALUE!")</f>
        <v>#VALUE!</v>
      </c>
    </row>
    <row r="1946" spans="1:13" ht="15.75" customHeight="1" x14ac:dyDescent="0.25">
      <c r="A1946" s="1">
        <v>1557</v>
      </c>
      <c r="B1946" s="2">
        <v>1558</v>
      </c>
      <c r="C1946" s="2" t="s">
        <v>4256</v>
      </c>
      <c r="D1946" s="2">
        <v>0.18688389792211491</v>
      </c>
      <c r="E1946" s="2">
        <v>0.33463911375220612</v>
      </c>
      <c r="F1946" s="2">
        <v>0.54668930390492365</v>
      </c>
      <c r="G1946" s="2">
        <v>9.3378607809847206E-2</v>
      </c>
      <c r="H1946" s="2">
        <v>0.1205432937181664</v>
      </c>
      <c r="I1946" s="2">
        <v>0.22920203735144309</v>
      </c>
      <c r="J1946" s="2">
        <v>3.8877297373523557E-2</v>
      </c>
      <c r="K1946" s="2">
        <v>66132.299999999625</v>
      </c>
      <c r="L1946" s="2" t="s">
        <v>9107</v>
      </c>
      <c r="M1946" s="3" t="str">
        <f ca="1">IFERROR(__xludf.DUMMYFUNCTION("REGEXREPLACE(F1559,""\D"", """")
"),"#VALUE!")</f>
        <v>#VALUE!</v>
      </c>
    </row>
    <row r="1947" spans="1:13" ht="15.75" customHeight="1" x14ac:dyDescent="0.25">
      <c r="A1947" s="1">
        <v>1560</v>
      </c>
      <c r="B1947" s="2">
        <v>1561</v>
      </c>
      <c r="C1947" s="2" t="s">
        <v>4265</v>
      </c>
      <c r="D1947" s="2">
        <v>0.17647998733154649</v>
      </c>
      <c r="E1947" s="2">
        <v>0.4641773323380442</v>
      </c>
      <c r="F1947" s="2">
        <v>0.49708284714119022</v>
      </c>
      <c r="G1947" s="2">
        <v>9.3348891481913651E-2</v>
      </c>
      <c r="H1947" s="2">
        <v>7.3512252042006995E-2</v>
      </c>
      <c r="I1947" s="2">
        <v>0.18786464410735121</v>
      </c>
      <c r="J1947" s="2">
        <v>2.8730672070337141E-2</v>
      </c>
      <c r="K1947" s="2">
        <v>97894.499999999956</v>
      </c>
      <c r="L1947" s="2" t="s">
        <v>9110</v>
      </c>
      <c r="M1947" s="3" t="str">
        <f ca="1">IFERROR(__xludf.DUMMYFUNCTION("REGEXREPLACE(F1562,""\D"", """")
"),"#VALUE!")</f>
        <v>#VALUE!</v>
      </c>
    </row>
    <row r="1948" spans="1:13" ht="15.75" customHeight="1" x14ac:dyDescent="0.25">
      <c r="A1948" s="1">
        <v>1561</v>
      </c>
      <c r="B1948" s="2">
        <v>1562</v>
      </c>
      <c r="C1948" s="2" t="s">
        <v>4267</v>
      </c>
      <c r="D1948" s="2">
        <v>0.17706486518529599</v>
      </c>
      <c r="E1948" s="2">
        <v>0.23291222920551299</v>
      </c>
      <c r="F1948" s="2">
        <v>0.54465270121278941</v>
      </c>
      <c r="G1948" s="2">
        <v>0.10474090407938259</v>
      </c>
      <c r="H1948" s="2">
        <v>0.13450937155457551</v>
      </c>
      <c r="I1948" s="2">
        <v>0.26901874310915103</v>
      </c>
      <c r="J1948" s="2">
        <v>4.1565670817068509E-2</v>
      </c>
      <c r="K1948" s="2">
        <v>103929.2999999999</v>
      </c>
      <c r="L1948" s="2" t="s">
        <v>9111</v>
      </c>
      <c r="M1948" s="3" t="str">
        <f ca="1">IFERROR(__xludf.DUMMYFUNCTION("REGEXREPLACE(F1563,""\D"", """")
"),"#VALUE!")</f>
        <v>#VALUE!</v>
      </c>
    </row>
    <row r="1949" spans="1:13" ht="15.75" customHeight="1" x14ac:dyDescent="0.25">
      <c r="A1949" s="1">
        <v>1563</v>
      </c>
      <c r="B1949" s="2">
        <v>1564</v>
      </c>
      <c r="C1949" s="2" t="s">
        <v>4272</v>
      </c>
      <c r="D1949" s="2">
        <v>0.16554267817790541</v>
      </c>
      <c r="E1949" s="2">
        <v>0.20649500545755109</v>
      </c>
      <c r="F1949" s="2">
        <v>0.5818965517241379</v>
      </c>
      <c r="G1949" s="2">
        <v>0.125</v>
      </c>
      <c r="H1949" s="2">
        <v>0.1594827586206897</v>
      </c>
      <c r="I1949" s="2">
        <v>0.30603448275862072</v>
      </c>
      <c r="J1949" s="2">
        <v>4.5047508415348422E-2</v>
      </c>
      <c r="K1949" s="2">
        <v>27715.600000000009</v>
      </c>
      <c r="L1949" s="2" t="s">
        <v>9113</v>
      </c>
      <c r="M1949" s="3" t="str">
        <f ca="1">IFERROR(__xludf.DUMMYFUNCTION("REGEXREPLACE(F1565,""\D"", """")
"),"#VALUE!")</f>
        <v>#VALUE!</v>
      </c>
    </row>
    <row r="1950" spans="1:13" ht="15.75" customHeight="1" x14ac:dyDescent="0.25">
      <c r="A1950" s="1">
        <v>1564</v>
      </c>
      <c r="B1950" s="2">
        <v>1565</v>
      </c>
      <c r="C1950" s="2" t="s">
        <v>4274</v>
      </c>
      <c r="D1950" s="2">
        <v>0.21073368273784801</v>
      </c>
      <c r="E1950" s="2">
        <v>0.51344732917634328</v>
      </c>
      <c r="F1950" s="2">
        <v>0.45070422535211269</v>
      </c>
      <c r="G1950" s="2">
        <v>6.6901408450704219E-2</v>
      </c>
      <c r="H1950" s="2">
        <v>5.6338028169014093E-2</v>
      </c>
      <c r="I1950" s="2">
        <v>0.176056338028169</v>
      </c>
      <c r="J1950" s="2">
        <v>2.366843760907807E-2</v>
      </c>
      <c r="K1950" s="2">
        <v>32617.999999999909</v>
      </c>
      <c r="L1950" s="2" t="s">
        <v>9114</v>
      </c>
      <c r="M1950" s="3" t="str">
        <f ca="1">IFERROR(__xludf.DUMMYFUNCTION("REGEXREPLACE(F1566,""\D"", """")
"),"#VALUE!")</f>
        <v>#VALUE!</v>
      </c>
    </row>
    <row r="1951" spans="1:13" ht="15.75" customHeight="1" x14ac:dyDescent="0.25">
      <c r="A1951" s="1">
        <v>1566</v>
      </c>
      <c r="B1951" s="2">
        <v>1567</v>
      </c>
      <c r="C1951" s="2" t="s">
        <v>4279</v>
      </c>
      <c r="D1951" s="2">
        <v>0.2033295000593707</v>
      </c>
      <c r="E1951" s="2">
        <v>0.17467108562147951</v>
      </c>
      <c r="F1951" s="2">
        <v>0.57943925233644855</v>
      </c>
      <c r="G1951" s="2">
        <v>0.16510903426791279</v>
      </c>
      <c r="H1951" s="2">
        <v>0.1152647975077882</v>
      </c>
      <c r="I1951" s="2">
        <v>0.31775700934579437</v>
      </c>
      <c r="J1951" s="2">
        <v>5.4532817385257268E-2</v>
      </c>
      <c r="K1951" s="2">
        <v>38427.599999999838</v>
      </c>
      <c r="L1951" s="2" t="s">
        <v>9116</v>
      </c>
      <c r="M1951" s="3" t="str">
        <f ca="1">IFERROR(__xludf.DUMMYFUNCTION("REGEXREPLACE(F1568,""\D"", """")
"),"#VALUE!")</f>
        <v>#VALUE!</v>
      </c>
    </row>
    <row r="1952" spans="1:13" ht="15.75" customHeight="1" x14ac:dyDescent="0.25">
      <c r="A1952" s="1">
        <v>1567</v>
      </c>
      <c r="B1952" s="2">
        <v>1568</v>
      </c>
      <c r="C1952" s="2" t="s">
        <v>4281</v>
      </c>
      <c r="D1952" s="2">
        <v>0.15991915036168791</v>
      </c>
      <c r="E1952" s="2">
        <v>0.17907165568507349</v>
      </c>
      <c r="F1952" s="2">
        <v>0.58919803600654663</v>
      </c>
      <c r="G1952" s="2">
        <v>0.10474631751227501</v>
      </c>
      <c r="H1952" s="2">
        <v>0.14566284779050739</v>
      </c>
      <c r="I1952" s="2">
        <v>0.28641571194762683</v>
      </c>
      <c r="J1952" s="2">
        <v>3.8875423912287523E-2</v>
      </c>
      <c r="K1952" s="2">
        <v>69307.099999999584</v>
      </c>
      <c r="L1952" s="2" t="s">
        <v>9117</v>
      </c>
      <c r="M1952" s="3" t="str">
        <f ca="1">IFERROR(__xludf.DUMMYFUNCTION("REGEXREPLACE(F1569,""\D"", """")
"),"#VALUE!")</f>
        <v>#VALUE!</v>
      </c>
    </row>
    <row r="1953" spans="1:13" ht="15.75" customHeight="1" x14ac:dyDescent="0.25">
      <c r="A1953" s="1">
        <v>1569</v>
      </c>
      <c r="B1953" s="2">
        <v>1570</v>
      </c>
      <c r="C1953" s="2" t="s">
        <v>4287</v>
      </c>
      <c r="D1953" s="2">
        <v>0.18594513683607039</v>
      </c>
      <c r="E1953" s="2">
        <v>0.14999342851217151</v>
      </c>
      <c r="F1953" s="2">
        <v>0.56475583864118895</v>
      </c>
      <c r="G1953" s="2">
        <v>0.1125265392781316</v>
      </c>
      <c r="H1953" s="2">
        <v>0.1507430997876858</v>
      </c>
      <c r="I1953" s="2">
        <v>0.30573248407643311</v>
      </c>
      <c r="J1953" s="2">
        <v>4.7470371942595069E-2</v>
      </c>
      <c r="K1953" s="2">
        <v>56372.499999999469</v>
      </c>
      <c r="L1953" s="2" t="s">
        <v>9119</v>
      </c>
      <c r="M1953" s="3" t="str">
        <f ca="1">IFERROR(__xludf.DUMMYFUNCTION("REGEXREPLACE(F1571,""\D"", """")
"),"#VALUE!")</f>
        <v>#VALUE!</v>
      </c>
    </row>
    <row r="1954" spans="1:13" ht="15.75" customHeight="1" x14ac:dyDescent="0.25">
      <c r="A1954" s="1">
        <v>1573</v>
      </c>
      <c r="B1954" s="2">
        <v>1574</v>
      </c>
      <c r="C1954" s="2" t="s">
        <v>4298</v>
      </c>
      <c r="D1954" s="2">
        <v>0.15828814372471589</v>
      </c>
      <c r="E1954" s="2">
        <v>0.19396997935494681</v>
      </c>
      <c r="F1954" s="2">
        <v>0.58333333333333337</v>
      </c>
      <c r="G1954" s="2">
        <v>0.1041666666666667</v>
      </c>
      <c r="H1954" s="2">
        <v>0.15972222222222221</v>
      </c>
      <c r="I1954" s="2">
        <v>0.30555555555555558</v>
      </c>
      <c r="J1954" s="2">
        <v>3.8108234952731627E-2</v>
      </c>
      <c r="K1954" s="2">
        <v>16636.500000000018</v>
      </c>
      <c r="L1954" s="2" t="s">
        <v>9123</v>
      </c>
      <c r="M1954" s="3" t="str">
        <f ca="1">IFERROR(__xludf.DUMMYFUNCTION("REGEXREPLACE(F1575,""\D"", """")
"),"#VALUE!")</f>
        <v>#VALUE!</v>
      </c>
    </row>
    <row r="1955" spans="1:13" ht="15.75" customHeight="1" x14ac:dyDescent="0.25">
      <c r="A1955" s="1">
        <v>1574</v>
      </c>
      <c r="B1955" s="2">
        <v>1575</v>
      </c>
      <c r="C1955" s="2" t="s">
        <v>4300</v>
      </c>
      <c r="D1955" s="2">
        <v>0.15352417777105959</v>
      </c>
      <c r="E1955" s="2">
        <v>0.17094920631656541</v>
      </c>
      <c r="F1955" s="2">
        <v>0.61946902654867253</v>
      </c>
      <c r="G1955" s="2">
        <v>0.112094395280236</v>
      </c>
      <c r="H1955" s="2">
        <v>0.16519174041297929</v>
      </c>
      <c r="I1955" s="2">
        <v>0.30383480825958697</v>
      </c>
      <c r="J1955" s="2">
        <v>4.0654448175941507E-2</v>
      </c>
      <c r="K1955" s="2">
        <v>38388.399999999761</v>
      </c>
      <c r="L1955" s="2" t="s">
        <v>9124</v>
      </c>
      <c r="M1955" s="3" t="str">
        <f ca="1">IFERROR(__xludf.DUMMYFUNCTION("REGEXREPLACE(F1576,""\D"", """")
"),"#VALUE!")</f>
        <v>#VALUE!</v>
      </c>
    </row>
    <row r="1956" spans="1:13" ht="15.75" customHeight="1" x14ac:dyDescent="0.25">
      <c r="A1956" s="1">
        <v>1575</v>
      </c>
      <c r="B1956" s="2">
        <v>1576</v>
      </c>
      <c r="C1956" s="2" t="s">
        <v>4303</v>
      </c>
      <c r="D1956" s="2">
        <v>0.20814406787812159</v>
      </c>
      <c r="E1956" s="2">
        <v>0.44357889415419871</v>
      </c>
      <c r="F1956" s="2">
        <v>0.49924585218702872</v>
      </c>
      <c r="G1956" s="2">
        <v>8.2956259426847659E-2</v>
      </c>
      <c r="H1956" s="2">
        <v>7.2398190045248875E-2</v>
      </c>
      <c r="I1956" s="2">
        <v>0.19155354449472101</v>
      </c>
      <c r="J1956" s="2">
        <v>3.1390046410794729E-2</v>
      </c>
      <c r="K1956" s="2">
        <v>74643.499999999651</v>
      </c>
      <c r="L1956" s="2" t="s">
        <v>9125</v>
      </c>
      <c r="M1956" s="3" t="str">
        <f ca="1">IFERROR(__xludf.DUMMYFUNCTION("REGEXREPLACE(F1577,""\D"", """")
"),"#VALUE!")</f>
        <v>#VALUE!</v>
      </c>
    </row>
    <row r="1957" spans="1:13" ht="15.75" customHeight="1" x14ac:dyDescent="0.25">
      <c r="A1957" s="1">
        <v>1576</v>
      </c>
      <c r="B1957" s="2">
        <v>1577</v>
      </c>
      <c r="C1957" s="2" t="s">
        <v>4306</v>
      </c>
      <c r="D1957" s="2">
        <v>0.2042818951233496</v>
      </c>
      <c r="E1957" s="2">
        <v>0.17922886185233261</v>
      </c>
      <c r="F1957" s="2">
        <v>0.56818181818181823</v>
      </c>
      <c r="G1957" s="2">
        <v>0.10606060606060611</v>
      </c>
      <c r="H1957" s="2">
        <v>0.18939393939393939</v>
      </c>
      <c r="I1957" s="2">
        <v>0.31818181818181818</v>
      </c>
      <c r="J1957" s="2">
        <v>5.3981412276826728E-2</v>
      </c>
      <c r="K1957" s="2">
        <v>15201.80000000003</v>
      </c>
      <c r="L1957" s="2" t="s">
        <v>9126</v>
      </c>
      <c r="M1957" s="3" t="str">
        <f ca="1">IFERROR(__xludf.DUMMYFUNCTION("REGEXREPLACE(F1578,""\D"", """")
"),"#VALUE!")</f>
        <v>#VALUE!</v>
      </c>
    </row>
    <row r="1958" spans="1:13" ht="15.75" customHeight="1" x14ac:dyDescent="0.25">
      <c r="A1958" s="1">
        <v>1577</v>
      </c>
      <c r="B1958" s="2">
        <v>1578</v>
      </c>
      <c r="C1958" s="2" t="s">
        <v>4308</v>
      </c>
      <c r="D1958" s="2">
        <v>0.1996928780233525</v>
      </c>
      <c r="E1958" s="2">
        <v>0.179602246116842</v>
      </c>
      <c r="F1958" s="2">
        <v>0.61129568106312293</v>
      </c>
      <c r="G1958" s="2">
        <v>0.1262458471760797</v>
      </c>
      <c r="H1958" s="2">
        <v>0.13621262458471761</v>
      </c>
      <c r="I1958" s="2">
        <v>0.29235880398671099</v>
      </c>
      <c r="J1958" s="2">
        <v>5.0778855278750298E-2</v>
      </c>
      <c r="K1958" s="2">
        <v>35031.499999999847</v>
      </c>
      <c r="L1958" s="2" t="s">
        <v>9127</v>
      </c>
      <c r="M1958" s="3" t="str">
        <f ca="1">IFERROR(__xludf.DUMMYFUNCTION("REGEXREPLACE(F1579,""\D"", """")
"),"#VALUE!")</f>
        <v>#VALUE!</v>
      </c>
    </row>
    <row r="1959" spans="1:13" ht="15.75" customHeight="1" x14ac:dyDescent="0.25">
      <c r="A1959" s="1">
        <v>1578</v>
      </c>
      <c r="B1959" s="2">
        <v>1579</v>
      </c>
      <c r="C1959" s="2" t="s">
        <v>4311</v>
      </c>
      <c r="D1959" s="2">
        <v>0.19812063149993669</v>
      </c>
      <c r="E1959" s="2">
        <v>0.77526151018701128</v>
      </c>
      <c r="F1959" s="2">
        <v>0.44620253164556961</v>
      </c>
      <c r="G1959" s="2">
        <v>5.6962025316455688E-2</v>
      </c>
      <c r="H1959" s="2">
        <v>2.8481012658227851E-2</v>
      </c>
      <c r="I1959" s="2">
        <v>0.1139240506329114</v>
      </c>
      <c r="J1959" s="2">
        <v>1.4609713652044529E-2</v>
      </c>
      <c r="K1959" s="2">
        <v>34472.699999999873</v>
      </c>
      <c r="L1959" s="2" t="s">
        <v>9128</v>
      </c>
      <c r="M1959" s="3" t="str">
        <f ca="1">IFERROR(__xludf.DUMMYFUNCTION("REGEXREPLACE(F1580,""\D"", """")
"),"#VALUE!")</f>
        <v>#VALUE!</v>
      </c>
    </row>
    <row r="1960" spans="1:13" ht="15.75" customHeight="1" x14ac:dyDescent="0.25">
      <c r="A1960" s="1">
        <v>1579</v>
      </c>
      <c r="B1960" s="2">
        <v>1580</v>
      </c>
      <c r="C1960" s="2" t="s">
        <v>4313</v>
      </c>
      <c r="D1960" s="2">
        <v>0.177060461144255</v>
      </c>
      <c r="E1960" s="2">
        <v>0.2107853446259054</v>
      </c>
      <c r="F1960" s="2">
        <v>0.56886227544910184</v>
      </c>
      <c r="G1960" s="2">
        <v>8.9820359281437126E-2</v>
      </c>
      <c r="H1960" s="2">
        <v>0.1437125748502994</v>
      </c>
      <c r="I1960" s="2">
        <v>0.27544910179640719</v>
      </c>
      <c r="J1960" s="2">
        <v>3.760208094991245E-2</v>
      </c>
      <c r="K1960" s="2">
        <v>19234.600000000009</v>
      </c>
      <c r="L1960" s="2" t="s">
        <v>9129</v>
      </c>
      <c r="M1960" s="3" t="str">
        <f ca="1">IFERROR(__xludf.DUMMYFUNCTION("REGEXREPLACE(F1581,""\D"", """")
"),"#VALUE!")</f>
        <v>#VALUE!</v>
      </c>
    </row>
    <row r="1961" spans="1:13" ht="15.75" customHeight="1" x14ac:dyDescent="0.25">
      <c r="A1961" s="1">
        <v>1583</v>
      </c>
      <c r="B1961" s="2">
        <v>1584</v>
      </c>
      <c r="C1961" s="2" t="s">
        <v>4327</v>
      </c>
      <c r="D1961" s="2">
        <v>0.16311411305260409</v>
      </c>
      <c r="E1961" s="2">
        <v>0.26034810675845682</v>
      </c>
      <c r="F1961" s="2">
        <v>0.56782334384858046</v>
      </c>
      <c r="G1961" s="2">
        <v>0.1009463722397476</v>
      </c>
      <c r="H1961" s="2">
        <v>0.110410094637224</v>
      </c>
      <c r="I1961" s="2">
        <v>0.25552050473186122</v>
      </c>
      <c r="J1961" s="2">
        <v>3.3091777263638829E-2</v>
      </c>
      <c r="K1961" s="2">
        <v>35291.999999999869</v>
      </c>
      <c r="L1961" s="2" t="s">
        <v>9133</v>
      </c>
      <c r="M1961" s="3" t="str">
        <f ca="1">IFERROR(__xludf.DUMMYFUNCTION("REGEXREPLACE(F1585,""\D"", """")
"),"#VALUE!")</f>
        <v>#VALUE!</v>
      </c>
    </row>
    <row r="1962" spans="1:13" ht="15.75" customHeight="1" x14ac:dyDescent="0.25">
      <c r="A1962" s="1">
        <v>1584</v>
      </c>
      <c r="B1962" s="2">
        <v>1585</v>
      </c>
      <c r="C1962" s="2" t="s">
        <v>4330</v>
      </c>
      <c r="D1962" s="2">
        <v>0.12777221994887891</v>
      </c>
      <c r="E1962" s="2">
        <v>0.18501733925886871</v>
      </c>
      <c r="F1962" s="2">
        <v>0.61504424778761058</v>
      </c>
      <c r="G1962" s="2">
        <v>0.1150442477876106</v>
      </c>
      <c r="H1962" s="2">
        <v>0.12831858407079649</v>
      </c>
      <c r="I1962" s="2">
        <v>0.30973451327433632</v>
      </c>
      <c r="J1962" s="2">
        <v>2.963595012871412E-2</v>
      </c>
      <c r="K1962" s="2">
        <v>25931.899999999991</v>
      </c>
      <c r="L1962" s="2" t="s">
        <v>9134</v>
      </c>
      <c r="M1962" s="3" t="str">
        <f ca="1">IFERROR(__xludf.DUMMYFUNCTION("REGEXREPLACE(F1586,""\D"", """")
"),"#VALUE!")</f>
        <v>#VALUE!</v>
      </c>
    </row>
    <row r="1963" spans="1:13" ht="15.75" customHeight="1" x14ac:dyDescent="0.25">
      <c r="A1963" s="1">
        <v>1585</v>
      </c>
      <c r="B1963" s="2">
        <v>1586</v>
      </c>
      <c r="C1963" s="2" t="s">
        <v>4332</v>
      </c>
      <c r="D1963" s="2">
        <v>0.1838803227250109</v>
      </c>
      <c r="E1963" s="2">
        <v>0.18896485217076661</v>
      </c>
      <c r="F1963" s="2">
        <v>0.56428571428571428</v>
      </c>
      <c r="G1963" s="2">
        <v>0.1178571428571429</v>
      </c>
      <c r="H1963" s="2">
        <v>0.15</v>
      </c>
      <c r="I1963" s="2">
        <v>0.29642857142857137</v>
      </c>
      <c r="J1963" s="2">
        <v>4.7308763616645488E-2</v>
      </c>
      <c r="K1963" s="2">
        <v>32076.899999999921</v>
      </c>
      <c r="L1963" s="2" t="s">
        <v>9135</v>
      </c>
      <c r="M1963" s="3" t="str">
        <f ca="1">IFERROR(__xludf.DUMMYFUNCTION("REGEXREPLACE(F1587,""\D"", """")
"),"#VALUE!")</f>
        <v>#VALUE!</v>
      </c>
    </row>
    <row r="1964" spans="1:13" ht="15.75" customHeight="1" x14ac:dyDescent="0.25">
      <c r="A1964" s="1">
        <v>1586</v>
      </c>
      <c r="B1964" s="2">
        <v>1587</v>
      </c>
      <c r="C1964" s="2" t="s">
        <v>4334</v>
      </c>
      <c r="D1964" s="2">
        <v>0.3990605816952168</v>
      </c>
      <c r="E1964" s="2">
        <v>0.55614930090280168</v>
      </c>
      <c r="F1964" s="2">
        <v>0.44444444444444442</v>
      </c>
      <c r="G1964" s="2">
        <v>0.1111111111111111</v>
      </c>
      <c r="H1964" s="2">
        <v>4.4444444444444453E-2</v>
      </c>
      <c r="I1964" s="2">
        <v>0.17777777777777781</v>
      </c>
      <c r="J1964" s="2">
        <v>4.5514415930024053E-2</v>
      </c>
      <c r="K1964" s="2">
        <v>10463.50000000002</v>
      </c>
      <c r="L1964" s="2" t="s">
        <v>9136</v>
      </c>
      <c r="M1964" s="3" t="str">
        <f ca="1">IFERROR(__xludf.DUMMYFUNCTION("REGEXREPLACE(F1588,""\D"", """")
"),"#VALUE!")</f>
        <v>#VALUE!</v>
      </c>
    </row>
    <row r="1965" spans="1:13" ht="15.75" customHeight="1" x14ac:dyDescent="0.25">
      <c r="A1965" s="1">
        <v>1587</v>
      </c>
      <c r="B1965" s="2">
        <v>1588</v>
      </c>
      <c r="C1965" s="2" t="s">
        <v>4336</v>
      </c>
      <c r="D1965" s="2">
        <v>0.16004354159481821</v>
      </c>
      <c r="E1965" s="2">
        <v>0.26987782712788883</v>
      </c>
      <c r="F1965" s="2">
        <v>0.56935817805383027</v>
      </c>
      <c r="G1965" s="2">
        <v>0.12215320910973081</v>
      </c>
      <c r="H1965" s="2">
        <v>0.11594202898550721</v>
      </c>
      <c r="I1965" s="2">
        <v>0.26501035196687373</v>
      </c>
      <c r="J1965" s="2">
        <v>3.7265917165366022E-2</v>
      </c>
      <c r="K1965" s="2">
        <v>55537.199999999473</v>
      </c>
      <c r="L1965" s="2" t="s">
        <v>9137</v>
      </c>
      <c r="M1965" s="3" t="str">
        <f ca="1">IFERROR(__xludf.DUMMYFUNCTION("REGEXREPLACE(F1589,""\D"", """")
"),"#VALUE!")</f>
        <v>#VALUE!</v>
      </c>
    </row>
    <row r="1966" spans="1:13" ht="15.75" customHeight="1" x14ac:dyDescent="0.25">
      <c r="A1966" s="1">
        <v>1588</v>
      </c>
      <c r="B1966" s="2">
        <v>1589</v>
      </c>
      <c r="C1966" s="2" t="s">
        <v>4339</v>
      </c>
      <c r="D1966" s="2">
        <v>0.1282826872424532</v>
      </c>
      <c r="E1966" s="2">
        <v>0.2049494405162772</v>
      </c>
      <c r="F1966" s="2">
        <v>0.5898305084745763</v>
      </c>
      <c r="G1966" s="2">
        <v>0.123728813559322</v>
      </c>
      <c r="H1966" s="2">
        <v>0.12542372881355929</v>
      </c>
      <c r="I1966" s="2">
        <v>0.28135593220338978</v>
      </c>
      <c r="J1966" s="2">
        <v>3.1430239122831001E-2</v>
      </c>
      <c r="K1966" s="2">
        <v>67718.999999999651</v>
      </c>
      <c r="L1966" s="2" t="s">
        <v>9138</v>
      </c>
      <c r="M1966" s="3" t="str">
        <f ca="1">IFERROR(__xludf.DUMMYFUNCTION("REGEXREPLACE(F1590,""\D"", """")
"),"#VALUE!")</f>
        <v>#VALUE!</v>
      </c>
    </row>
    <row r="1967" spans="1:13" ht="15.75" customHeight="1" x14ac:dyDescent="0.25">
      <c r="A1967" s="1">
        <v>1589</v>
      </c>
      <c r="B1967" s="2">
        <v>1590</v>
      </c>
      <c r="C1967" s="2" t="s">
        <v>4342</v>
      </c>
      <c r="D1967" s="2">
        <v>0.18911492577802361</v>
      </c>
      <c r="E1967" s="2">
        <v>0.1984895802349487</v>
      </c>
      <c r="F1967" s="2">
        <v>0.56206896551724139</v>
      </c>
      <c r="G1967" s="2">
        <v>0.1241379310344828</v>
      </c>
      <c r="H1967" s="2">
        <v>0.15517241379310351</v>
      </c>
      <c r="I1967" s="2">
        <v>0.29310344827586199</v>
      </c>
      <c r="J1967" s="2">
        <v>5.0938461134322432E-2</v>
      </c>
      <c r="K1967" s="2">
        <v>33634.699999999888</v>
      </c>
      <c r="L1967" s="2" t="s">
        <v>9139</v>
      </c>
      <c r="M1967" s="3" t="str">
        <f ca="1">IFERROR(__xludf.DUMMYFUNCTION("REGEXREPLACE(F1591,""\D"", """")
"),"#VALUE!")</f>
        <v>#VALUE!</v>
      </c>
    </row>
    <row r="1968" spans="1:13" ht="15.75" customHeight="1" x14ac:dyDescent="0.25">
      <c r="A1968" s="1">
        <v>1590</v>
      </c>
      <c r="B1968" s="2">
        <v>1591</v>
      </c>
      <c r="C1968" s="2" t="s">
        <v>4345</v>
      </c>
      <c r="D1968" s="2">
        <v>0.15201995992397929</v>
      </c>
      <c r="E1968" s="2">
        <v>0.58227764412883376</v>
      </c>
      <c r="F1968" s="2">
        <v>0.46951219512195119</v>
      </c>
      <c r="G1968" s="2">
        <v>7.7235772357723581E-2</v>
      </c>
      <c r="H1968" s="2">
        <v>4.6747967479674787E-2</v>
      </c>
      <c r="I1968" s="2">
        <v>0.16666666666666671</v>
      </c>
      <c r="J1968" s="2">
        <v>1.7639936990311359E-2</v>
      </c>
      <c r="K1968" s="2">
        <v>54187.799999999479</v>
      </c>
      <c r="L1968" s="2" t="s">
        <v>9140</v>
      </c>
      <c r="M1968" s="3" t="str">
        <f ca="1">IFERROR(__xludf.DUMMYFUNCTION("REGEXREPLACE(F1592,""\D"", """")
"),"#VALUE!")</f>
        <v>#VALUE!</v>
      </c>
    </row>
    <row r="1969" spans="1:13" ht="15.75" customHeight="1" x14ac:dyDescent="0.25">
      <c r="A1969" s="1">
        <v>1591</v>
      </c>
      <c r="B1969" s="2">
        <v>1592</v>
      </c>
      <c r="C1969" s="2" t="s">
        <v>4348</v>
      </c>
      <c r="D1969" s="2">
        <v>0.16088596603725189</v>
      </c>
      <c r="E1969" s="2">
        <v>0.2433597306645833</v>
      </c>
      <c r="F1969" s="2">
        <v>0.60742705570291777</v>
      </c>
      <c r="G1969" s="2">
        <v>8.7533156498673742E-2</v>
      </c>
      <c r="H1969" s="2">
        <v>0.1220159151193634</v>
      </c>
      <c r="I1969" s="2">
        <v>0.2625994694960212</v>
      </c>
      <c r="J1969" s="2">
        <v>3.2207716099678173E-2</v>
      </c>
      <c r="K1969" s="2">
        <v>41228.199999999677</v>
      </c>
      <c r="L1969" s="2" t="s">
        <v>9141</v>
      </c>
      <c r="M1969" s="3" t="str">
        <f ca="1">IFERROR(__xludf.DUMMYFUNCTION("REGEXREPLACE(F1593,""\D"", """")
"),"#VALUE!")</f>
        <v>#VALUE!</v>
      </c>
    </row>
    <row r="1970" spans="1:13" ht="15.75" customHeight="1" x14ac:dyDescent="0.25">
      <c r="A1970" s="1">
        <v>1592</v>
      </c>
      <c r="B1970" s="2">
        <v>1593</v>
      </c>
      <c r="C1970" s="2" t="s">
        <v>4351</v>
      </c>
      <c r="D1970" s="2">
        <v>0.17549621240698579</v>
      </c>
      <c r="E1970" s="2">
        <v>0.38561834747459822</v>
      </c>
      <c r="F1970" s="2">
        <v>0.50651465798045603</v>
      </c>
      <c r="G1970" s="2">
        <v>8.4690553745928335E-2</v>
      </c>
      <c r="H1970" s="2">
        <v>0.11400651465798051</v>
      </c>
      <c r="I1970" s="2">
        <v>0.2328990228013029</v>
      </c>
      <c r="J1970" s="2">
        <v>3.3806812961959629E-2</v>
      </c>
      <c r="K1970" s="2">
        <v>71810.799999999595</v>
      </c>
      <c r="L1970" s="2" t="s">
        <v>9142</v>
      </c>
      <c r="M1970" s="3" t="str">
        <f ca="1">IFERROR(__xludf.DUMMYFUNCTION("REGEXREPLACE(F1594,""\D"", """")
"),"#VALUE!")</f>
        <v>#VALUE!</v>
      </c>
    </row>
    <row r="1971" spans="1:13" ht="15.75" customHeight="1" x14ac:dyDescent="0.25">
      <c r="A1971" s="1">
        <v>1593</v>
      </c>
      <c r="B1971" s="2">
        <v>1594</v>
      </c>
      <c r="C1971" s="2" t="s">
        <v>4353</v>
      </c>
      <c r="D1971" s="2">
        <v>0.18265338382258409</v>
      </c>
      <c r="E1971" s="2">
        <v>0.16481682630952471</v>
      </c>
      <c r="F1971" s="2">
        <v>0.55916473317865434</v>
      </c>
      <c r="G1971" s="2">
        <v>0.1716937354988399</v>
      </c>
      <c r="H1971" s="2">
        <v>8.8167053364269138E-2</v>
      </c>
      <c r="I1971" s="2">
        <v>0.28770301624129929</v>
      </c>
      <c r="J1971" s="2">
        <v>4.4003318305797838E-2</v>
      </c>
      <c r="K1971" s="2">
        <v>50954.099999999547</v>
      </c>
      <c r="L1971" s="2" t="s">
        <v>9143</v>
      </c>
      <c r="M1971" s="3" t="str">
        <f ca="1">IFERROR(__xludf.DUMMYFUNCTION("REGEXREPLACE(F1595,""\D"", """")
"),"#VALUE!")</f>
        <v>#VALUE!</v>
      </c>
    </row>
    <row r="1972" spans="1:13" ht="15.75" customHeight="1" x14ac:dyDescent="0.25">
      <c r="A1972" s="1">
        <v>1594</v>
      </c>
      <c r="B1972" s="2">
        <v>1595</v>
      </c>
      <c r="C1972" s="2" t="s">
        <v>4355</v>
      </c>
      <c r="D1972" s="2">
        <v>0.22719026843137149</v>
      </c>
      <c r="E1972" s="2">
        <v>8.9277718380531362E-2</v>
      </c>
      <c r="F1972" s="2">
        <v>0.61290322580645162</v>
      </c>
      <c r="G1972" s="2">
        <v>0.1290322580645161</v>
      </c>
      <c r="H1972" s="2">
        <v>0.17741935483870969</v>
      </c>
      <c r="I1972" s="2">
        <v>0.33870967741935482</v>
      </c>
      <c r="J1972" s="2">
        <v>5.9925841529645349E-2</v>
      </c>
      <c r="K1972" s="2">
        <v>7417.7000000000007</v>
      </c>
      <c r="L1972" s="2" t="s">
        <v>9144</v>
      </c>
      <c r="M1972" s="3" t="str">
        <f ca="1">IFERROR(__xludf.DUMMYFUNCTION("REGEXREPLACE(F1596,""\D"", """")
"),"#VALUE!")</f>
        <v>#VALUE!</v>
      </c>
    </row>
    <row r="1973" spans="1:13" ht="15.75" customHeight="1" x14ac:dyDescent="0.25">
      <c r="A1973" s="1">
        <v>1597</v>
      </c>
      <c r="B1973" s="2">
        <v>1598</v>
      </c>
      <c r="C1973" s="2" t="s">
        <v>4363</v>
      </c>
      <c r="D1973" s="2">
        <v>0.13391736899699441</v>
      </c>
      <c r="E1973" s="2">
        <v>0.22343825925976149</v>
      </c>
      <c r="F1973" s="2">
        <v>0.59047619047619049</v>
      </c>
      <c r="G1973" s="2">
        <v>9.5238095238095233E-2</v>
      </c>
      <c r="H1973" s="2">
        <v>0.16190476190476191</v>
      </c>
      <c r="I1973" s="2">
        <v>0.25714285714285712</v>
      </c>
      <c r="J1973" s="2">
        <v>3.004957700845531E-2</v>
      </c>
      <c r="K1973" s="2">
        <v>11983.000000000029</v>
      </c>
      <c r="L1973" s="2" t="s">
        <v>9147</v>
      </c>
      <c r="M1973" s="3" t="str">
        <f ca="1">IFERROR(__xludf.DUMMYFUNCTION("REGEXREPLACE(F1599,""\D"", """")
"),"#VALUE!")</f>
        <v>#VALUE!</v>
      </c>
    </row>
    <row r="1974" spans="1:13" ht="15.75" customHeight="1" x14ac:dyDescent="0.25">
      <c r="A1974" s="1">
        <v>1598</v>
      </c>
      <c r="B1974" s="2">
        <v>1599</v>
      </c>
      <c r="C1974" s="2" t="s">
        <v>4365</v>
      </c>
      <c r="D1974" s="2">
        <v>0.21937353271808849</v>
      </c>
      <c r="E1974" s="2">
        <v>0.82107359488325216</v>
      </c>
      <c r="F1974" s="2">
        <v>0.49738219895287961</v>
      </c>
      <c r="G1974" s="2">
        <v>6.8062827225130892E-2</v>
      </c>
      <c r="H1974" s="2">
        <v>2.6178010471204188E-2</v>
      </c>
      <c r="I1974" s="2">
        <v>0.13089005235602089</v>
      </c>
      <c r="J1974" s="2">
        <v>1.6290341024993101E-2</v>
      </c>
      <c r="K1974" s="2">
        <v>20249.90000000002</v>
      </c>
      <c r="L1974" s="2" t="s">
        <v>9148</v>
      </c>
      <c r="M1974" s="3" t="str">
        <f ca="1">IFERROR(__xludf.DUMMYFUNCTION("REGEXREPLACE(F1600,""\D"", """")
"),"#VALUE!")</f>
        <v>#VALUE!</v>
      </c>
    </row>
    <row r="1975" spans="1:13" ht="15.75" customHeight="1" x14ac:dyDescent="0.25">
      <c r="A1975" s="1">
        <v>1600</v>
      </c>
      <c r="B1975" s="2">
        <v>1601</v>
      </c>
      <c r="C1975" s="2" t="s">
        <v>4370</v>
      </c>
      <c r="D1975" s="2">
        <v>0.18364367958677921</v>
      </c>
      <c r="E1975" s="2">
        <v>0.52934993766804495</v>
      </c>
      <c r="F1975" s="2">
        <v>0.44954128440366969</v>
      </c>
      <c r="G1975" s="2">
        <v>7.5229357798165142E-2</v>
      </c>
      <c r="H1975" s="2">
        <v>4.9541284403669728E-2</v>
      </c>
      <c r="I1975" s="2">
        <v>0.15596330275229359</v>
      </c>
      <c r="J1975" s="2">
        <v>2.1660489491850909E-2</v>
      </c>
      <c r="K1975" s="2">
        <v>63185.099999999497</v>
      </c>
      <c r="L1975" s="2" t="s">
        <v>9150</v>
      </c>
      <c r="M1975" s="3" t="str">
        <f ca="1">IFERROR(__xludf.DUMMYFUNCTION("REGEXREPLACE(F1602,""\D"", """")
"),"#VALUE!")</f>
        <v>#VALUE!</v>
      </c>
    </row>
    <row r="1976" spans="1:13" ht="15.75" customHeight="1" x14ac:dyDescent="0.25">
      <c r="A1976" s="1">
        <v>1601</v>
      </c>
      <c r="B1976" s="2">
        <v>1602</v>
      </c>
      <c r="C1976" s="2" t="s">
        <v>4373</v>
      </c>
      <c r="D1976" s="2">
        <v>0.15874412359087381</v>
      </c>
      <c r="E1976" s="2">
        <v>0.20620620083253419</v>
      </c>
      <c r="F1976" s="2">
        <v>0.68644067796610164</v>
      </c>
      <c r="G1976" s="2">
        <v>0.13559322033898311</v>
      </c>
      <c r="H1976" s="2">
        <v>0.1271186440677966</v>
      </c>
      <c r="I1976" s="2">
        <v>0.27966101694915252</v>
      </c>
      <c r="J1976" s="2">
        <v>3.8375000214261379E-2</v>
      </c>
      <c r="K1976" s="2">
        <v>12431.80000000003</v>
      </c>
      <c r="L1976" s="2" t="s">
        <v>9151</v>
      </c>
      <c r="M1976" s="3" t="str">
        <f ca="1">IFERROR(__xludf.DUMMYFUNCTION("REGEXREPLACE(F1603,""\D"", """")
"),"#VALUE!")</f>
        <v>#VALUE!</v>
      </c>
    </row>
    <row r="1977" spans="1:13" ht="15.75" customHeight="1" x14ac:dyDescent="0.25">
      <c r="A1977" s="1">
        <v>1602</v>
      </c>
      <c r="B1977" s="2">
        <v>1603</v>
      </c>
      <c r="C1977" s="2" t="s">
        <v>4376</v>
      </c>
      <c r="D1977" s="2">
        <v>0.1742013269763201</v>
      </c>
      <c r="E1977" s="2">
        <v>0.16812907428478199</v>
      </c>
      <c r="F1977" s="2">
        <v>0.62937062937062938</v>
      </c>
      <c r="G1977" s="2">
        <v>0.1398601398601399</v>
      </c>
      <c r="H1977" s="2">
        <v>0.14685314685314679</v>
      </c>
      <c r="I1977" s="2">
        <v>0.32867132867132859</v>
      </c>
      <c r="J1977" s="2">
        <v>4.7091986913371062E-2</v>
      </c>
      <c r="K1977" s="2">
        <v>16329.50000000002</v>
      </c>
      <c r="L1977" s="2" t="s">
        <v>9152</v>
      </c>
      <c r="M1977" s="3" t="str">
        <f ca="1">IFERROR(__xludf.DUMMYFUNCTION("REGEXREPLACE(F1604,""\D"", """")
"),"#VALUE!")</f>
        <v>#VALUE!</v>
      </c>
    </row>
    <row r="1978" spans="1:13" ht="15.75" customHeight="1" x14ac:dyDescent="0.25">
      <c r="A1978" s="1">
        <v>1603</v>
      </c>
      <c r="B1978" s="2">
        <v>1604</v>
      </c>
      <c r="C1978" s="2" t="s">
        <v>4378</v>
      </c>
      <c r="D1978" s="2">
        <v>0.2023242568105128</v>
      </c>
      <c r="E1978" s="2">
        <v>0.70178744706811058</v>
      </c>
      <c r="F1978" s="2">
        <v>0.46781115879828328</v>
      </c>
      <c r="G1978" s="2">
        <v>6.0085836909871237E-2</v>
      </c>
      <c r="H1978" s="2">
        <v>4.2918454935622317E-2</v>
      </c>
      <c r="I1978" s="2">
        <v>0.14592274678111589</v>
      </c>
      <c r="J1978" s="2">
        <v>1.7991744944175991E-2</v>
      </c>
      <c r="K1978" s="2">
        <v>25063.499999999982</v>
      </c>
      <c r="L1978" s="2" t="s">
        <v>9153</v>
      </c>
      <c r="M1978" s="3" t="str">
        <f ca="1">IFERROR(__xludf.DUMMYFUNCTION("REGEXREPLACE(F1605,""\D"", """")
"),"#VALUE!")</f>
        <v>#VALUE!</v>
      </c>
    </row>
    <row r="1979" spans="1:13" ht="15.75" customHeight="1" x14ac:dyDescent="0.25">
      <c r="A1979" s="1">
        <v>1604</v>
      </c>
      <c r="B1979" s="2">
        <v>1605</v>
      </c>
      <c r="C1979" s="2" t="s">
        <v>4380</v>
      </c>
      <c r="D1979" s="2">
        <v>0.31510360509111868</v>
      </c>
      <c r="E1979" s="2">
        <v>0.1218311004763106</v>
      </c>
      <c r="F1979" s="2">
        <v>0.56756756756756754</v>
      </c>
      <c r="G1979" s="2">
        <v>0.1216216216216216</v>
      </c>
      <c r="H1979" s="2">
        <v>0.13513513513513509</v>
      </c>
      <c r="I1979" s="2">
        <v>0.29729729729729731</v>
      </c>
      <c r="J1979" s="2">
        <v>6.9943407207047253E-2</v>
      </c>
      <c r="K1979" s="2">
        <v>8477.9000000000124</v>
      </c>
      <c r="L1979" s="2" t="s">
        <v>9154</v>
      </c>
      <c r="M1979" s="3" t="str">
        <f ca="1">IFERROR(__xludf.DUMMYFUNCTION("REGEXREPLACE(F1606,""\D"", """")
"),"#VALUE!")</f>
        <v>#VALUE!</v>
      </c>
    </row>
    <row r="1980" spans="1:13" ht="15.75" customHeight="1" x14ac:dyDescent="0.25">
      <c r="A1980" s="1">
        <v>1606</v>
      </c>
      <c r="B1980" s="2">
        <v>1607</v>
      </c>
      <c r="C1980" s="2" t="s">
        <v>4385</v>
      </c>
      <c r="D1980" s="2">
        <v>0.15405668514442261</v>
      </c>
      <c r="E1980" s="2">
        <v>0.22511862169454661</v>
      </c>
      <c r="F1980" s="2">
        <v>0.59433962264150941</v>
      </c>
      <c r="G1980" s="2">
        <v>9.4339622641509441E-2</v>
      </c>
      <c r="H1980" s="2">
        <v>0.13207547169811321</v>
      </c>
      <c r="I1980" s="2">
        <v>0.25</v>
      </c>
      <c r="J1980" s="2">
        <v>3.2563064994378353E-2</v>
      </c>
      <c r="K1980" s="2">
        <v>23346</v>
      </c>
      <c r="L1980" s="2" t="s">
        <v>9156</v>
      </c>
      <c r="M1980" s="3" t="str">
        <f ca="1">IFERROR(__xludf.DUMMYFUNCTION("REGEXREPLACE(F1608,""\D"", """")
"),"#VALUE!")</f>
        <v>#VALUE!</v>
      </c>
    </row>
    <row r="1981" spans="1:13" ht="15.75" customHeight="1" x14ac:dyDescent="0.25">
      <c r="A1981" s="1">
        <v>1608</v>
      </c>
      <c r="B1981" s="2">
        <v>1609</v>
      </c>
      <c r="C1981" s="2" t="s">
        <v>4390</v>
      </c>
      <c r="D1981" s="2">
        <v>0.15410604324918559</v>
      </c>
      <c r="E1981" s="2">
        <v>0.2511969078003452</v>
      </c>
      <c r="F1981" s="2">
        <v>0.57534246575342463</v>
      </c>
      <c r="G1981" s="2">
        <v>0.11415525114155251</v>
      </c>
      <c r="H1981" s="2">
        <v>0.13089802130898021</v>
      </c>
      <c r="I1981" s="2">
        <v>0.26940639269406391</v>
      </c>
      <c r="J1981" s="2">
        <v>3.7100680778701621E-2</v>
      </c>
      <c r="K1981" s="2">
        <v>74142.499999999884</v>
      </c>
      <c r="L1981" s="2" t="s">
        <v>9158</v>
      </c>
      <c r="M1981" s="3" t="str">
        <f ca="1">IFERROR(__xludf.DUMMYFUNCTION("REGEXREPLACE(F1610,""\D"", """")
"),"#VALUE!")</f>
        <v>#VALUE!</v>
      </c>
    </row>
    <row r="1982" spans="1:13" ht="15.75" customHeight="1" x14ac:dyDescent="0.25">
      <c r="A1982" s="1">
        <v>1609</v>
      </c>
      <c r="B1982" s="2">
        <v>1610</v>
      </c>
      <c r="C1982" s="2" t="s">
        <v>4393</v>
      </c>
      <c r="D1982" s="2">
        <v>0.1587082203758215</v>
      </c>
      <c r="E1982" s="2">
        <v>0.23861632063293531</v>
      </c>
      <c r="F1982" s="2">
        <v>0.57763975155279501</v>
      </c>
      <c r="G1982" s="2">
        <v>0.14285714285714279</v>
      </c>
      <c r="H1982" s="2">
        <v>0.13664596273291929</v>
      </c>
      <c r="I1982" s="2">
        <v>0.2857142857142857</v>
      </c>
      <c r="J1982" s="2">
        <v>4.2027213247615103E-2</v>
      </c>
      <c r="K1982" s="2">
        <v>18498.700000000019</v>
      </c>
      <c r="L1982" s="2" t="s">
        <v>9159</v>
      </c>
      <c r="M1982" s="3" t="str">
        <f ca="1">IFERROR(__xludf.DUMMYFUNCTION("REGEXREPLACE(F1611,""\D"", """")
"),"#VALUE!")</f>
        <v>#VALUE!</v>
      </c>
    </row>
    <row r="1983" spans="1:13" ht="15.75" customHeight="1" x14ac:dyDescent="0.25">
      <c r="A1983" s="1">
        <v>1610</v>
      </c>
      <c r="B1983" s="2">
        <v>1611</v>
      </c>
      <c r="C1983" s="2" t="s">
        <v>4395</v>
      </c>
      <c r="D1983" s="2">
        <v>0.20999857320169499</v>
      </c>
      <c r="E1983" s="2">
        <v>0.36516605794634971</v>
      </c>
      <c r="F1983" s="2">
        <v>0.56369982547993014</v>
      </c>
      <c r="G1983" s="2">
        <v>9.4240837696335081E-2</v>
      </c>
      <c r="H1983" s="2">
        <v>9.0750436300174514E-2</v>
      </c>
      <c r="I1983" s="2">
        <v>0.2111692844677138</v>
      </c>
      <c r="J1983" s="2">
        <v>3.7840883214029619E-2</v>
      </c>
      <c r="K1983" s="2">
        <v>63447.699999999561</v>
      </c>
      <c r="L1983" s="2" t="s">
        <v>9160</v>
      </c>
      <c r="M1983" s="3" t="str">
        <f ca="1">IFERROR(__xludf.DUMMYFUNCTION("REGEXREPLACE(F1612,""\D"", """")
"),"#VALUE!")</f>
        <v>#VALUE!</v>
      </c>
    </row>
    <row r="1984" spans="1:13" ht="15.75" customHeight="1" x14ac:dyDescent="0.25">
      <c r="A1984" s="1">
        <v>1612</v>
      </c>
      <c r="B1984" s="2">
        <v>1613</v>
      </c>
      <c r="C1984" s="2" t="s">
        <v>4400</v>
      </c>
      <c r="D1984" s="2">
        <v>0.14933819231992609</v>
      </c>
      <c r="E1984" s="2">
        <v>8.2950664495577461E-2</v>
      </c>
      <c r="F1984" s="2">
        <v>0.65573770491803274</v>
      </c>
      <c r="G1984" s="2">
        <v>0.26229508196721307</v>
      </c>
      <c r="H1984" s="2">
        <v>3.2786885245901641E-2</v>
      </c>
      <c r="I1984" s="2">
        <v>0.34426229508196721</v>
      </c>
      <c r="J1984" s="2">
        <v>2.7322822999300059E-2</v>
      </c>
      <c r="K1984" s="2">
        <v>7164.8999999999978</v>
      </c>
      <c r="L1984" s="2" t="s">
        <v>9162</v>
      </c>
      <c r="M1984" s="3" t="str">
        <f ca="1">IFERROR(__xludf.DUMMYFUNCTION("REGEXREPLACE(F1614,""\D"", """")
"),"#VALUE!")</f>
        <v>#VALUE!</v>
      </c>
    </row>
    <row r="1985" spans="1:13" ht="15.75" customHeight="1" x14ac:dyDescent="0.25">
      <c r="A1985" s="1">
        <v>1615</v>
      </c>
      <c r="B1985" s="2">
        <v>1616</v>
      </c>
      <c r="C1985" s="2" t="s">
        <v>4409</v>
      </c>
      <c r="D1985" s="2">
        <v>0.1720005155146174</v>
      </c>
      <c r="E1985" s="2">
        <v>0.18993187735672401</v>
      </c>
      <c r="F1985" s="2">
        <v>0.59365079365079365</v>
      </c>
      <c r="G1985" s="2">
        <v>8.2539682539682538E-2</v>
      </c>
      <c r="H1985" s="2">
        <v>0.1650793650793651</v>
      </c>
      <c r="I1985" s="2">
        <v>0.28253968253968248</v>
      </c>
      <c r="J1985" s="2">
        <v>3.8996843698664213E-2</v>
      </c>
      <c r="K1985" s="2">
        <v>34963.699999999808</v>
      </c>
      <c r="L1985" s="2" t="s">
        <v>9165</v>
      </c>
      <c r="M1985" s="3" t="str">
        <f ca="1">IFERROR(__xludf.DUMMYFUNCTION("REGEXREPLACE(F1617,""\D"", """")
"),"#VALUE!")</f>
        <v>#VALUE!</v>
      </c>
    </row>
    <row r="1986" spans="1:13" ht="15.75" customHeight="1" x14ac:dyDescent="0.25">
      <c r="A1986" s="1">
        <v>1616</v>
      </c>
      <c r="B1986" s="2">
        <v>1617</v>
      </c>
      <c r="C1986" s="2" t="s">
        <v>4411</v>
      </c>
      <c r="D1986" s="2">
        <v>0.13753506412626079</v>
      </c>
      <c r="E1986" s="2">
        <v>0.17066381673022329</v>
      </c>
      <c r="F1986" s="2">
        <v>0.58181818181818179</v>
      </c>
      <c r="G1986" s="2">
        <v>9.696969696969697E-2</v>
      </c>
      <c r="H1986" s="2">
        <v>0.2</v>
      </c>
      <c r="I1986" s="2">
        <v>0.3515151515151515</v>
      </c>
      <c r="J1986" s="2">
        <v>3.6124962846700408E-2</v>
      </c>
      <c r="K1986" s="2">
        <v>19098.30000000001</v>
      </c>
      <c r="L1986" s="2" t="s">
        <v>9166</v>
      </c>
      <c r="M1986" s="3" t="str">
        <f ca="1">IFERROR(__xludf.DUMMYFUNCTION("REGEXREPLACE(F1618,""\D"", """")
"),"#VALUE!")</f>
        <v>#VALUE!</v>
      </c>
    </row>
    <row r="1987" spans="1:13" ht="15.75" customHeight="1" x14ac:dyDescent="0.25">
      <c r="A1987" s="1">
        <v>1617</v>
      </c>
      <c r="B1987" s="2">
        <v>1618</v>
      </c>
      <c r="C1987" s="2" t="s">
        <v>4414</v>
      </c>
      <c r="D1987" s="2">
        <v>0.33207063676816861</v>
      </c>
      <c r="E1987" s="2">
        <v>0.55954403213811432</v>
      </c>
      <c r="F1987" s="2">
        <v>0.34146341463414642</v>
      </c>
      <c r="G1987" s="2">
        <v>8.943089430894309E-2</v>
      </c>
      <c r="H1987" s="2">
        <v>4.065040650406504E-2</v>
      </c>
      <c r="I1987" s="2">
        <v>0.16260162601626019</v>
      </c>
      <c r="J1987" s="2">
        <v>3.3371278615003643E-2</v>
      </c>
      <c r="K1987" s="2">
        <v>15273.100000000029</v>
      </c>
      <c r="L1987" s="2" t="s">
        <v>9167</v>
      </c>
      <c r="M1987" s="3" t="str">
        <f ca="1">IFERROR(__xludf.DUMMYFUNCTION("REGEXREPLACE(F1619,""\D"", """")
"),"#VALUE!")</f>
        <v>#VALUE!</v>
      </c>
    </row>
    <row r="1988" spans="1:13" ht="15.75" customHeight="1" x14ac:dyDescent="0.25">
      <c r="A1988" s="1">
        <v>1619</v>
      </c>
      <c r="B1988" s="2">
        <v>1620</v>
      </c>
      <c r="C1988" s="2" t="s">
        <v>4419</v>
      </c>
      <c r="D1988" s="2">
        <v>0.21632074804421031</v>
      </c>
      <c r="E1988" s="2">
        <v>0.24341721055614141</v>
      </c>
      <c r="F1988" s="2">
        <v>0.61168384879725091</v>
      </c>
      <c r="G1988" s="2">
        <v>0.16494845360824739</v>
      </c>
      <c r="H1988" s="2">
        <v>9.2783505154639179E-2</v>
      </c>
      <c r="I1988" s="2">
        <v>0.30584192439862551</v>
      </c>
      <c r="J1988" s="2">
        <v>5.1751783011625883E-2</v>
      </c>
      <c r="K1988" s="2">
        <v>33660.199999999903</v>
      </c>
      <c r="L1988" s="2" t="s">
        <v>9169</v>
      </c>
      <c r="M1988" s="3" t="str">
        <f ca="1">IFERROR(__xludf.DUMMYFUNCTION("REGEXREPLACE(F1621,""\D"", """")
"),"#VALUE!")</f>
        <v>#VALUE!</v>
      </c>
    </row>
    <row r="1989" spans="1:13" ht="15.75" customHeight="1" x14ac:dyDescent="0.25">
      <c r="A1989" s="1">
        <v>1620</v>
      </c>
      <c r="B1989" s="2">
        <v>1621</v>
      </c>
      <c r="C1989" s="2" t="s">
        <v>4422</v>
      </c>
      <c r="D1989" s="2">
        <v>0.2298776789500204</v>
      </c>
      <c r="E1989" s="2">
        <v>0.21365530892154391</v>
      </c>
      <c r="F1989" s="2">
        <v>0.60989010989010994</v>
      </c>
      <c r="G1989" s="2">
        <v>0.1318681318681319</v>
      </c>
      <c r="H1989" s="2">
        <v>0.1098901098901099</v>
      </c>
      <c r="I1989" s="2">
        <v>0.27472527472527469</v>
      </c>
      <c r="J1989" s="2">
        <v>5.2165771688099598E-2</v>
      </c>
      <c r="K1989" s="2">
        <v>20631.100000000009</v>
      </c>
      <c r="L1989" s="2" t="s">
        <v>9170</v>
      </c>
      <c r="M1989" s="3" t="str">
        <f ca="1">IFERROR(__xludf.DUMMYFUNCTION("REGEXREPLACE(F1622,""\D"", """")
"),"#VALUE!")</f>
        <v>#VALUE!</v>
      </c>
    </row>
    <row r="1990" spans="1:13" ht="15.75" customHeight="1" x14ac:dyDescent="0.25">
      <c r="A1990" s="1">
        <v>1621</v>
      </c>
      <c r="B1990" s="2">
        <v>1622</v>
      </c>
      <c r="C1990" s="2" t="s">
        <v>4425</v>
      </c>
      <c r="D1990" s="2">
        <v>0.1429784096677055</v>
      </c>
      <c r="E1990" s="2">
        <v>0.2379489225961387</v>
      </c>
      <c r="F1990" s="2">
        <v>0.62121212121212122</v>
      </c>
      <c r="G1990" s="2">
        <v>0.1237373737373737</v>
      </c>
      <c r="H1990" s="2">
        <v>0.13383838383838381</v>
      </c>
      <c r="I1990" s="2">
        <v>0.28535353535353541</v>
      </c>
      <c r="J1990" s="2">
        <v>3.5927033904902358E-2</v>
      </c>
      <c r="K1990" s="2">
        <v>43431.699999999691</v>
      </c>
      <c r="L1990" s="2" t="s">
        <v>9171</v>
      </c>
      <c r="M1990" s="3" t="str">
        <f ca="1">IFERROR(__xludf.DUMMYFUNCTION("REGEXREPLACE(F1623,""\D"", """")
"),"#VALUE!")</f>
        <v>#VALUE!</v>
      </c>
    </row>
    <row r="1991" spans="1:13" ht="15.75" customHeight="1" x14ac:dyDescent="0.25">
      <c r="A1991" s="1">
        <v>1623</v>
      </c>
      <c r="B1991" s="2">
        <v>1624</v>
      </c>
      <c r="C1991" s="2" t="s">
        <v>4431</v>
      </c>
      <c r="D1991" s="2">
        <v>0.1586424256265655</v>
      </c>
      <c r="E1991" s="2">
        <v>0.1883547536795207</v>
      </c>
      <c r="F1991" s="2">
        <v>0.60862354892205639</v>
      </c>
      <c r="G1991" s="2">
        <v>0.11774461028192371</v>
      </c>
      <c r="H1991" s="2">
        <v>0.12769485903814259</v>
      </c>
      <c r="I1991" s="2">
        <v>0.30182421227197348</v>
      </c>
      <c r="J1991" s="2">
        <v>3.8258685263391788E-2</v>
      </c>
      <c r="K1991" s="2">
        <v>69480.99999999968</v>
      </c>
      <c r="L1991" s="2" t="s">
        <v>9173</v>
      </c>
      <c r="M1991" s="3" t="str">
        <f ca="1">IFERROR(__xludf.DUMMYFUNCTION("REGEXREPLACE(F1625,""\D"", """")
"),"#VALUE!")</f>
        <v>#VALUE!</v>
      </c>
    </row>
    <row r="1992" spans="1:13" ht="15.75" customHeight="1" x14ac:dyDescent="0.25">
      <c r="A1992" s="1">
        <v>1624</v>
      </c>
      <c r="B1992" s="2">
        <v>1625</v>
      </c>
      <c r="C1992" s="2" t="s">
        <v>4434</v>
      </c>
      <c r="D1992" s="2">
        <v>0.18357340558019489</v>
      </c>
      <c r="E1992" s="2">
        <v>0.17409792789861189</v>
      </c>
      <c r="F1992" s="2">
        <v>0.57333333333333336</v>
      </c>
      <c r="G1992" s="2">
        <v>6.6666666666666666E-2</v>
      </c>
      <c r="H1992" s="2">
        <v>0.17333333333333331</v>
      </c>
      <c r="I1992" s="2">
        <v>0.26666666666666672</v>
      </c>
      <c r="J1992" s="2">
        <v>3.3604435391498523E-2</v>
      </c>
      <c r="K1992" s="2">
        <v>8752.0000000000073</v>
      </c>
      <c r="L1992" s="2" t="s">
        <v>9174</v>
      </c>
      <c r="M1992" s="3" t="str">
        <f ca="1">IFERROR(__xludf.DUMMYFUNCTION("REGEXREPLACE(F1626,""\D"", """")
"),"#VALUE!")</f>
        <v>#VALUE!</v>
      </c>
    </row>
    <row r="1993" spans="1:13" ht="15.75" customHeight="1" x14ac:dyDescent="0.25">
      <c r="A1993" s="1">
        <v>1626</v>
      </c>
      <c r="B1993" s="2">
        <v>1627</v>
      </c>
      <c r="C1993" s="2" t="s">
        <v>4440</v>
      </c>
      <c r="D1993" s="2">
        <v>9.8476719192013451E-2</v>
      </c>
      <c r="E1993" s="2">
        <v>0.1326897453170858</v>
      </c>
      <c r="F1993" s="2">
        <v>0.62325581395348839</v>
      </c>
      <c r="G1993" s="2">
        <v>0.12558139534883719</v>
      </c>
      <c r="H1993" s="2">
        <v>0.1674418604651163</v>
      </c>
      <c r="I1993" s="2">
        <v>0.33023255813953489</v>
      </c>
      <c r="J1993" s="2">
        <v>2.7465464788369729E-2</v>
      </c>
      <c r="K1993" s="2">
        <v>23775.3</v>
      </c>
      <c r="L1993" s="2" t="s">
        <v>9176</v>
      </c>
      <c r="M1993" s="3" t="str">
        <f ca="1">IFERROR(__xludf.DUMMYFUNCTION("REGEXREPLACE(F1628,""\D"", """")
"),"#VALUE!")</f>
        <v>#VALUE!</v>
      </c>
    </row>
    <row r="1994" spans="1:13" ht="15.75" customHeight="1" x14ac:dyDescent="0.25">
      <c r="A1994" s="1">
        <v>1627</v>
      </c>
      <c r="B1994" s="2">
        <v>1628</v>
      </c>
      <c r="C1994" s="2" t="s">
        <v>4443</v>
      </c>
      <c r="D1994" s="2">
        <v>0.14690495205624479</v>
      </c>
      <c r="E1994" s="2">
        <v>0.27356164030347369</v>
      </c>
      <c r="F1994" s="2">
        <v>0.57264957264957261</v>
      </c>
      <c r="G1994" s="2">
        <v>0.14529914529914531</v>
      </c>
      <c r="H1994" s="2">
        <v>0.1196581196581197</v>
      </c>
      <c r="I1994" s="2">
        <v>0.28205128205128199</v>
      </c>
      <c r="J1994" s="2">
        <v>3.5650776902514392E-2</v>
      </c>
      <c r="K1994" s="2">
        <v>13585.80000000003</v>
      </c>
      <c r="L1994" s="2" t="s">
        <v>9177</v>
      </c>
      <c r="M1994" s="3" t="str">
        <f ca="1">IFERROR(__xludf.DUMMYFUNCTION("REGEXREPLACE(F1629,""\D"", """")
"),"#VALUE!")</f>
        <v>#VALUE!</v>
      </c>
    </row>
    <row r="1995" spans="1:13" ht="15.75" customHeight="1" x14ac:dyDescent="0.25">
      <c r="A1995" s="1">
        <v>1628</v>
      </c>
      <c r="B1995" s="2">
        <v>1629</v>
      </c>
      <c r="C1995" s="2" t="s">
        <v>4445</v>
      </c>
      <c r="D1995" s="2">
        <v>0.17111154596450401</v>
      </c>
      <c r="E1995" s="2">
        <v>0.2721868647346361</v>
      </c>
      <c r="F1995" s="2">
        <v>0.5714285714285714</v>
      </c>
      <c r="G1995" s="2">
        <v>9.6209912536443148E-2</v>
      </c>
      <c r="H1995" s="2">
        <v>0.12536443148688051</v>
      </c>
      <c r="I1995" s="2">
        <v>0.25072886297376101</v>
      </c>
      <c r="J1995" s="2">
        <v>3.6333827952764762E-2</v>
      </c>
      <c r="K1995" s="2">
        <v>40102.199999999779</v>
      </c>
      <c r="L1995" s="2" t="s">
        <v>9178</v>
      </c>
      <c r="M1995" s="3" t="str">
        <f ca="1">IFERROR(__xludf.DUMMYFUNCTION("REGEXREPLACE(F1630,""\D"", """")
"),"#VALUE!")</f>
        <v>#VALUE!</v>
      </c>
    </row>
    <row r="1996" spans="1:13" ht="15.75" customHeight="1" x14ac:dyDescent="0.25">
      <c r="A1996" s="1">
        <v>1629</v>
      </c>
      <c r="B1996" s="2">
        <v>1630</v>
      </c>
      <c r="C1996" s="2" t="s">
        <v>4447</v>
      </c>
      <c r="D1996" s="2">
        <v>0.18966193147265331</v>
      </c>
      <c r="E1996" s="2">
        <v>0.18689960674433459</v>
      </c>
      <c r="F1996" s="2">
        <v>0.60330578512396693</v>
      </c>
      <c r="G1996" s="2">
        <v>0.1033057851239669</v>
      </c>
      <c r="H1996" s="2">
        <v>0.1198347107438017</v>
      </c>
      <c r="I1996" s="2">
        <v>0.27685950413223143</v>
      </c>
      <c r="J1996" s="2">
        <v>4.0186910108420321E-2</v>
      </c>
      <c r="K1996" s="2">
        <v>26956.89999999998</v>
      </c>
      <c r="L1996" s="2" t="s">
        <v>9179</v>
      </c>
      <c r="M1996" s="3" t="str">
        <f ca="1">IFERROR(__xludf.DUMMYFUNCTION("REGEXREPLACE(F1631,""\D"", """")
"),"#VALUE!")</f>
        <v>#VALUE!</v>
      </c>
    </row>
    <row r="1997" spans="1:13" ht="15.75" customHeight="1" x14ac:dyDescent="0.25">
      <c r="A1997" s="1">
        <v>1630</v>
      </c>
      <c r="B1997" s="2">
        <v>1631</v>
      </c>
      <c r="C1997" s="2" t="s">
        <v>4449</v>
      </c>
      <c r="D1997" s="2">
        <v>0.26884608134214472</v>
      </c>
      <c r="E1997" s="2">
        <v>0.8200277100558041</v>
      </c>
      <c r="F1997" s="2">
        <v>0.42105263157894729</v>
      </c>
      <c r="G1997" s="2">
        <v>7.0175438596491224E-2</v>
      </c>
      <c r="H1997" s="2">
        <v>3.0701754385964911E-2</v>
      </c>
      <c r="I1997" s="2">
        <v>0.12719298245614041</v>
      </c>
      <c r="J1997" s="2">
        <v>2.26115509767797E-2</v>
      </c>
      <c r="K1997" s="2">
        <v>26425.800000000021</v>
      </c>
      <c r="L1997" s="2" t="s">
        <v>9180</v>
      </c>
      <c r="M1997" s="3" t="str">
        <f ca="1">IFERROR(__xludf.DUMMYFUNCTION("REGEXREPLACE(F1632,""\D"", """")
"),"#VALUE!")</f>
        <v>#VALUE!</v>
      </c>
    </row>
    <row r="1998" spans="1:13" ht="15.75" customHeight="1" x14ac:dyDescent="0.25">
      <c r="A1998" s="1">
        <v>1632</v>
      </c>
      <c r="B1998" s="2">
        <v>1633</v>
      </c>
      <c r="C1998" s="2" t="s">
        <v>4454</v>
      </c>
      <c r="D1998" s="2">
        <v>0.13633035591171319</v>
      </c>
      <c r="E1998" s="2">
        <v>0.25558960099347311</v>
      </c>
      <c r="F1998" s="2">
        <v>0.59246575342465757</v>
      </c>
      <c r="G1998" s="2">
        <v>8.7328767123287673E-2</v>
      </c>
      <c r="H1998" s="2">
        <v>0.1198630136986301</v>
      </c>
      <c r="I1998" s="2">
        <v>0.25171232876712329</v>
      </c>
      <c r="J1998" s="2">
        <v>2.7344685847648001E-2</v>
      </c>
      <c r="K1998" s="2">
        <v>64103.399999999507</v>
      </c>
      <c r="L1998" s="2" t="s">
        <v>9182</v>
      </c>
      <c r="M1998" s="3" t="str">
        <f ca="1">IFERROR(__xludf.DUMMYFUNCTION("REGEXREPLACE(F1634,""\D"", """")
"),"#VALUE!")</f>
        <v>#VALUE!</v>
      </c>
    </row>
    <row r="1999" spans="1:13" ht="15.75" customHeight="1" x14ac:dyDescent="0.25">
      <c r="A1999" s="1">
        <v>1633</v>
      </c>
      <c r="B1999" s="2">
        <v>1634</v>
      </c>
      <c r="C1999" s="2" t="s">
        <v>4457</v>
      </c>
      <c r="D1999" s="2">
        <v>0.2061745415815267</v>
      </c>
      <c r="E1999" s="2">
        <v>0.48935476460537902</v>
      </c>
      <c r="F1999" s="2">
        <v>0.45161290322580638</v>
      </c>
      <c r="G1999" s="2">
        <v>0.109181141439206</v>
      </c>
      <c r="H1999" s="2">
        <v>5.4590570719602979E-2</v>
      </c>
      <c r="I1999" s="2">
        <v>0.19106699751861039</v>
      </c>
      <c r="J1999" s="2">
        <v>3.1138402027387341E-2</v>
      </c>
      <c r="K1999" s="2">
        <v>47608.199999999648</v>
      </c>
      <c r="L1999" s="2" t="s">
        <v>9183</v>
      </c>
      <c r="M1999" s="3" t="str">
        <f ca="1">IFERROR(__xludf.DUMMYFUNCTION("REGEXREPLACE(F1635,""\D"", """")
"),"#VALUE!")</f>
        <v>#VALUE!</v>
      </c>
    </row>
    <row r="2000" spans="1:13" ht="15.75" customHeight="1" x14ac:dyDescent="0.25">
      <c r="A2000" s="1">
        <v>1634</v>
      </c>
      <c r="B2000" s="2">
        <v>1635</v>
      </c>
      <c r="C2000" s="2" t="s">
        <v>4459</v>
      </c>
      <c r="D2000" s="2">
        <v>0.15029672757420459</v>
      </c>
      <c r="E2000" s="2">
        <v>0.52903446311379598</v>
      </c>
      <c r="F2000" s="2">
        <v>0.47292418772563177</v>
      </c>
      <c r="G2000" s="2">
        <v>7.2202166064981949E-2</v>
      </c>
      <c r="H2000" s="2">
        <v>3.6101083032490967E-2</v>
      </c>
      <c r="I2000" s="2">
        <v>0.15162454873646211</v>
      </c>
      <c r="J2000" s="2">
        <v>1.421473312023974E-2</v>
      </c>
      <c r="K2000" s="2">
        <v>31012.999999999931</v>
      </c>
      <c r="L2000" s="2" t="s">
        <v>9184</v>
      </c>
      <c r="M2000" s="3" t="str">
        <f ca="1">IFERROR(__xludf.DUMMYFUNCTION("REGEXREPLACE(F1636,""\D"", """")
"),"#VALUE!")</f>
        <v>#VALUE!</v>
      </c>
    </row>
    <row r="2001" spans="1:13" ht="15.75" customHeight="1" x14ac:dyDescent="0.25">
      <c r="A2001" s="1">
        <v>1635</v>
      </c>
      <c r="B2001" s="2">
        <v>1636</v>
      </c>
      <c r="C2001" s="2" t="s">
        <v>4461</v>
      </c>
      <c r="D2001" s="2">
        <v>0.19234119458438531</v>
      </c>
      <c r="E2001" s="2">
        <v>0.29006828865600809</v>
      </c>
      <c r="F2001" s="2">
        <v>0.49074074074074081</v>
      </c>
      <c r="G2001" s="2">
        <v>0.1018518518518518</v>
      </c>
      <c r="H2001" s="2">
        <v>0.1018518518518518</v>
      </c>
      <c r="I2001" s="2">
        <v>0.23148148148148151</v>
      </c>
      <c r="J2001" s="2">
        <v>3.4294940945426393E-2</v>
      </c>
      <c r="K2001" s="2">
        <v>12158.60000000002</v>
      </c>
      <c r="L2001" s="2" t="s">
        <v>9185</v>
      </c>
      <c r="M2001" s="3" t="str">
        <f ca="1">IFERROR(__xludf.DUMMYFUNCTION("REGEXREPLACE(F1637,""\D"", """")
"),"#VALUE!")</f>
        <v>#VALUE!</v>
      </c>
    </row>
    <row r="2002" spans="1:13" ht="15.75" customHeight="1" x14ac:dyDescent="0.25">
      <c r="A2002" s="1">
        <v>1637</v>
      </c>
      <c r="B2002" s="2">
        <v>1638</v>
      </c>
      <c r="C2002" s="2" t="s">
        <v>4466</v>
      </c>
      <c r="D2002" s="2">
        <v>0.14934723096511321</v>
      </c>
      <c r="E2002" s="2">
        <v>0.14622304812726189</v>
      </c>
      <c r="F2002" s="2">
        <v>0.56310679611650483</v>
      </c>
      <c r="G2002" s="2">
        <v>0.12621359223300971</v>
      </c>
      <c r="H2002" s="2">
        <v>0.1844660194174757</v>
      </c>
      <c r="I2002" s="2">
        <v>0.36893203883495151</v>
      </c>
      <c r="J2002" s="2">
        <v>4.2101126851128552E-2</v>
      </c>
      <c r="K2002" s="2">
        <v>12471.60000000002</v>
      </c>
      <c r="L2002" s="2" t="s">
        <v>9187</v>
      </c>
      <c r="M2002" s="3" t="str">
        <f ca="1">IFERROR(__xludf.DUMMYFUNCTION("REGEXREPLACE(F1639,""\D"", """")
"),"#VALUE!")</f>
        <v>#VALUE!</v>
      </c>
    </row>
    <row r="2003" spans="1:13" ht="15.75" customHeight="1" x14ac:dyDescent="0.25">
      <c r="A2003" s="1">
        <v>1638</v>
      </c>
      <c r="B2003" s="2">
        <v>1639</v>
      </c>
      <c r="C2003" s="2" t="s">
        <v>4468</v>
      </c>
      <c r="D2003" s="2">
        <v>0.1127131478805143</v>
      </c>
      <c r="E2003" s="2">
        <v>0.56698241217011813</v>
      </c>
      <c r="F2003" s="2">
        <v>0.48601398601398599</v>
      </c>
      <c r="G2003" s="2">
        <v>7.3426573426573424E-2</v>
      </c>
      <c r="H2003" s="2">
        <v>6.6433566433566432E-2</v>
      </c>
      <c r="I2003" s="2">
        <v>0.16783216783216781</v>
      </c>
      <c r="J2003" s="2">
        <v>1.458549017167053E-2</v>
      </c>
      <c r="K2003" s="2">
        <v>31289.099999999929</v>
      </c>
      <c r="L2003" s="2" t="s">
        <v>9188</v>
      </c>
      <c r="M2003" s="3" t="str">
        <f ca="1">IFERROR(__xludf.DUMMYFUNCTION("REGEXREPLACE(F1640,""\D"", """")
"),"#VALUE!")</f>
        <v>#VALUE!</v>
      </c>
    </row>
    <row r="2004" spans="1:13" ht="15.75" customHeight="1" x14ac:dyDescent="0.25">
      <c r="A2004" s="1">
        <v>1640</v>
      </c>
      <c r="B2004" s="2">
        <v>1641</v>
      </c>
      <c r="C2004" s="2" t="s">
        <v>4473</v>
      </c>
      <c r="D2004" s="2">
        <v>0.1120509782222088</v>
      </c>
      <c r="E2004" s="2">
        <v>0.206172185061651</v>
      </c>
      <c r="F2004" s="2">
        <v>0.57055214723926384</v>
      </c>
      <c r="G2004" s="2">
        <v>0.1411042944785276</v>
      </c>
      <c r="H2004" s="2">
        <v>0.1349693251533742</v>
      </c>
      <c r="I2004" s="2">
        <v>0.31288343558282211</v>
      </c>
      <c r="J2004" s="2">
        <v>2.9297700209746039E-2</v>
      </c>
      <c r="K2004" s="2">
        <v>18353.200000000019</v>
      </c>
      <c r="L2004" s="2" t="s">
        <v>9190</v>
      </c>
      <c r="M2004" s="3" t="str">
        <f ca="1">IFERROR(__xludf.DUMMYFUNCTION("REGEXREPLACE(F1642,""\D"", """")
"),"#VALUE!")</f>
        <v>#VALUE!</v>
      </c>
    </row>
    <row r="2005" spans="1:13" ht="15.75" customHeight="1" x14ac:dyDescent="0.25">
      <c r="A2005" s="1">
        <v>1641</v>
      </c>
      <c r="B2005" s="2">
        <v>1642</v>
      </c>
      <c r="C2005" s="2" t="s">
        <v>4475</v>
      </c>
      <c r="D2005" s="2">
        <v>0.17267119658587499</v>
      </c>
      <c r="E2005" s="2">
        <v>0.18005502296087381</v>
      </c>
      <c r="F2005" s="2">
        <v>0.52</v>
      </c>
      <c r="G2005" s="2">
        <v>0.1</v>
      </c>
      <c r="H2005" s="2">
        <v>0.16</v>
      </c>
      <c r="I2005" s="2">
        <v>0.28749999999999998</v>
      </c>
      <c r="J2005" s="2">
        <v>4.2633456982629367E-2</v>
      </c>
      <c r="K2005" s="2">
        <v>47046.799999999646</v>
      </c>
      <c r="L2005" s="2" t="s">
        <v>9191</v>
      </c>
      <c r="M2005" s="3" t="str">
        <f ca="1">IFERROR(__xludf.DUMMYFUNCTION("REGEXREPLACE(F1643,""\D"", """")
"),"#VALUE!")</f>
        <v>#VALUE!</v>
      </c>
    </row>
    <row r="2006" spans="1:13" ht="15.75" customHeight="1" x14ac:dyDescent="0.25">
      <c r="A2006" s="1">
        <v>1642</v>
      </c>
      <c r="B2006" s="2">
        <v>1643</v>
      </c>
      <c r="C2006" s="2" t="s">
        <v>4477</v>
      </c>
      <c r="D2006" s="2">
        <v>0.1065080815301577</v>
      </c>
      <c r="E2006" s="2">
        <v>0.2349305484185944</v>
      </c>
      <c r="F2006" s="2">
        <v>0.58074534161490687</v>
      </c>
      <c r="G2006" s="2">
        <v>0.1024844720496894</v>
      </c>
      <c r="H2006" s="2">
        <v>0.1521739130434783</v>
      </c>
      <c r="I2006" s="2">
        <v>0.27018633540372672</v>
      </c>
      <c r="J2006" s="2">
        <v>2.579507905033734E-2</v>
      </c>
      <c r="K2006" s="2">
        <v>36057.199999999837</v>
      </c>
      <c r="L2006" s="2" t="s">
        <v>9192</v>
      </c>
      <c r="M2006" s="3" t="str">
        <f ca="1">IFERROR(__xludf.DUMMYFUNCTION("REGEXREPLACE(F1644,""\D"", """")
"),"#VALUE!")</f>
        <v>#VALUE!</v>
      </c>
    </row>
    <row r="2007" spans="1:13" ht="15.75" customHeight="1" x14ac:dyDescent="0.25">
      <c r="A2007" s="1">
        <v>1643</v>
      </c>
      <c r="B2007" s="2">
        <v>1644</v>
      </c>
      <c r="C2007" s="2" t="s">
        <v>4479</v>
      </c>
      <c r="D2007" s="2">
        <v>0.1473549456858346</v>
      </c>
      <c r="E2007" s="2">
        <v>0.2117135811357741</v>
      </c>
      <c r="F2007" s="2">
        <v>0.58411214953271029</v>
      </c>
      <c r="G2007" s="2">
        <v>9.8130841121495324E-2</v>
      </c>
      <c r="H2007" s="2">
        <v>0.15887850467289719</v>
      </c>
      <c r="I2007" s="2">
        <v>0.29906542056074759</v>
      </c>
      <c r="J2007" s="2">
        <v>3.5971908815221713E-2</v>
      </c>
      <c r="K2007" s="2">
        <v>49327.499999999593</v>
      </c>
      <c r="L2007" s="2" t="s">
        <v>9193</v>
      </c>
      <c r="M2007" s="3" t="str">
        <f ca="1">IFERROR(__xludf.DUMMYFUNCTION("REGEXREPLACE(F1645,""\D"", """")
"),"#VALUE!")</f>
        <v>#VALUE!</v>
      </c>
    </row>
    <row r="2008" spans="1:13" ht="15.75" customHeight="1" x14ac:dyDescent="0.25">
      <c r="A2008" s="1">
        <v>1644</v>
      </c>
      <c r="B2008" s="2">
        <v>1645</v>
      </c>
      <c r="C2008" s="2" t="s">
        <v>4481</v>
      </c>
      <c r="D2008" s="2">
        <v>0.20123247616715789</v>
      </c>
      <c r="E2008" s="2">
        <v>0.17017971150082539</v>
      </c>
      <c r="F2008" s="2">
        <v>0.625</v>
      </c>
      <c r="G2008" s="2">
        <v>0.14583333333333329</v>
      </c>
      <c r="H2008" s="2">
        <v>0.16145833333333329</v>
      </c>
      <c r="I2008" s="2">
        <v>0.328125</v>
      </c>
      <c r="J2008" s="2">
        <v>5.9416060901414838E-2</v>
      </c>
      <c r="K2008" s="2">
        <v>22204.5</v>
      </c>
      <c r="L2008" s="2" t="s">
        <v>9194</v>
      </c>
      <c r="M2008" s="3" t="str">
        <f ca="1">IFERROR(__xludf.DUMMYFUNCTION("REGEXREPLACE(F1646,""\D"", """")
"),"#VALUE!")</f>
        <v>#VALUE!</v>
      </c>
    </row>
    <row r="2009" spans="1:13" ht="15.75" customHeight="1" x14ac:dyDescent="0.25">
      <c r="A2009" s="1">
        <v>1645</v>
      </c>
      <c r="B2009" s="2">
        <v>1646</v>
      </c>
      <c r="C2009" s="2" t="s">
        <v>4484</v>
      </c>
      <c r="D2009" s="2">
        <v>0.17248535678644569</v>
      </c>
      <c r="E2009" s="2">
        <v>0.16284850957691641</v>
      </c>
      <c r="F2009" s="2">
        <v>0.52293577981651373</v>
      </c>
      <c r="G2009" s="2">
        <v>0.1376146788990826</v>
      </c>
      <c r="H2009" s="2">
        <v>0.14678899082568811</v>
      </c>
      <c r="I2009" s="2">
        <v>0.29816513761467889</v>
      </c>
      <c r="J2009" s="2">
        <v>4.7195864031770049E-2</v>
      </c>
      <c r="K2009" s="2">
        <v>25925.10000000002</v>
      </c>
      <c r="L2009" s="2" t="s">
        <v>9195</v>
      </c>
      <c r="M2009" s="3" t="str">
        <f ca="1">IFERROR(__xludf.DUMMYFUNCTION("REGEXREPLACE(F1647,""\D"", """")
"),"#VALUE!")</f>
        <v>#VALUE!</v>
      </c>
    </row>
    <row r="2010" spans="1:13" ht="15.75" customHeight="1" x14ac:dyDescent="0.25">
      <c r="A2010" s="1">
        <v>1646</v>
      </c>
      <c r="B2010" s="2">
        <v>1647</v>
      </c>
      <c r="C2010" s="2" t="s">
        <v>4486</v>
      </c>
      <c r="D2010" s="2">
        <v>0.17333754837747989</v>
      </c>
      <c r="E2010" s="2">
        <v>0.12273924786867289</v>
      </c>
      <c r="F2010" s="2">
        <v>0.60544217687074831</v>
      </c>
      <c r="G2010" s="2">
        <v>0.17006802721088429</v>
      </c>
      <c r="H2010" s="2">
        <v>0.1496598639455782</v>
      </c>
      <c r="I2010" s="2">
        <v>0.34693877551020408</v>
      </c>
      <c r="J2010" s="2">
        <v>5.2710030548763179E-2</v>
      </c>
      <c r="K2010" s="2">
        <v>17477.70000000003</v>
      </c>
      <c r="L2010" s="2" t="s">
        <v>9196</v>
      </c>
      <c r="M2010" s="3" t="str">
        <f ca="1">IFERROR(__xludf.DUMMYFUNCTION("REGEXREPLACE(F1648,""\D"", """")
"),"#VALUE!")</f>
        <v>#VALUE!</v>
      </c>
    </row>
    <row r="2011" spans="1:13" ht="15.75" customHeight="1" x14ac:dyDescent="0.25">
      <c r="A2011" s="1">
        <v>1647</v>
      </c>
      <c r="B2011" s="2">
        <v>1648</v>
      </c>
      <c r="C2011" s="2" t="s">
        <v>4488</v>
      </c>
      <c r="D2011" s="2">
        <v>0.13164905552110631</v>
      </c>
      <c r="E2011" s="2">
        <v>0.21635728845594701</v>
      </c>
      <c r="F2011" s="2">
        <v>0.55078125</v>
      </c>
      <c r="G2011" s="2">
        <v>0.1171875</v>
      </c>
      <c r="H2011" s="2">
        <v>0.1328125</v>
      </c>
      <c r="I2011" s="2">
        <v>0.26171875</v>
      </c>
      <c r="J2011" s="2">
        <v>3.1580252385556118E-2</v>
      </c>
      <c r="K2011" s="2">
        <v>28986.899999999969</v>
      </c>
      <c r="L2011" s="2" t="s">
        <v>9197</v>
      </c>
      <c r="M2011" s="3" t="str">
        <f ca="1">IFERROR(__xludf.DUMMYFUNCTION("REGEXREPLACE(F1649,""\D"", """")
"),"#VALUE!")</f>
        <v>#VALUE!</v>
      </c>
    </row>
    <row r="2012" spans="1:13" ht="15.75" customHeight="1" x14ac:dyDescent="0.25">
      <c r="A2012" s="1">
        <v>1648</v>
      </c>
      <c r="B2012" s="2">
        <v>1649</v>
      </c>
      <c r="C2012" s="2" t="s">
        <v>4491</v>
      </c>
      <c r="D2012" s="2">
        <v>0.1579825313028608</v>
      </c>
      <c r="E2012" s="2">
        <v>0.26715090443252187</v>
      </c>
      <c r="F2012" s="2">
        <v>0.59281437125748504</v>
      </c>
      <c r="G2012" s="2">
        <v>0.1077844311377246</v>
      </c>
      <c r="H2012" s="2">
        <v>0.1317365269461078</v>
      </c>
      <c r="I2012" s="2">
        <v>0.26946107784431139</v>
      </c>
      <c r="J2012" s="2">
        <v>3.647448175168351E-2</v>
      </c>
      <c r="K2012" s="2">
        <v>38200.599999999788</v>
      </c>
      <c r="L2012" s="2" t="s">
        <v>9198</v>
      </c>
      <c r="M2012" s="3" t="str">
        <f ca="1">IFERROR(__xludf.DUMMYFUNCTION("REGEXREPLACE(F1650,""\D"", """")
"),"#VALUE!")</f>
        <v>#VALUE!</v>
      </c>
    </row>
    <row r="2013" spans="1:13" ht="15.75" customHeight="1" x14ac:dyDescent="0.25">
      <c r="A2013" s="1">
        <v>1650</v>
      </c>
      <c r="B2013" s="2">
        <v>1651</v>
      </c>
      <c r="C2013" s="2" t="s">
        <v>4496</v>
      </c>
      <c r="D2013" s="2">
        <v>0.18291071977031439</v>
      </c>
      <c r="E2013" s="2">
        <v>0.51684882315816383</v>
      </c>
      <c r="F2013" s="2">
        <v>0.47247706422018348</v>
      </c>
      <c r="G2013" s="2">
        <v>0.10550458715596329</v>
      </c>
      <c r="H2013" s="2">
        <v>4.1284403669724773E-2</v>
      </c>
      <c r="I2013" s="2">
        <v>0.1834862385321101</v>
      </c>
      <c r="J2013" s="2">
        <v>2.2981868929258881E-2</v>
      </c>
      <c r="K2013" s="2">
        <v>25318.700000000019</v>
      </c>
      <c r="L2013" s="2" t="s">
        <v>9200</v>
      </c>
      <c r="M2013" s="3" t="str">
        <f ca="1">IFERROR(__xludf.DUMMYFUNCTION("REGEXREPLACE(F1652,""\D"", """")
"),"#VALUE!")</f>
        <v>#VALUE!</v>
      </c>
    </row>
    <row r="2014" spans="1:13" ht="15.75" customHeight="1" x14ac:dyDescent="0.25">
      <c r="A2014" s="1">
        <v>1651</v>
      </c>
      <c r="B2014" s="2">
        <v>1652</v>
      </c>
      <c r="C2014" s="2" t="s">
        <v>4498</v>
      </c>
      <c r="D2014" s="2">
        <v>0.18512966208861401</v>
      </c>
      <c r="E2014" s="2">
        <v>0.22932481965723239</v>
      </c>
      <c r="F2014" s="2">
        <v>0.57597173144876324</v>
      </c>
      <c r="G2014" s="2">
        <v>0.14840989399293289</v>
      </c>
      <c r="H2014" s="2">
        <v>9.7173144876325085E-2</v>
      </c>
      <c r="I2014" s="2">
        <v>0.28091872791519429</v>
      </c>
      <c r="J2014" s="2">
        <v>4.3701739238139858E-2</v>
      </c>
      <c r="K2014" s="2">
        <v>66442.299999999406</v>
      </c>
      <c r="L2014" s="2" t="s">
        <v>9201</v>
      </c>
      <c r="M2014" s="3" t="str">
        <f ca="1">IFERROR(__xludf.DUMMYFUNCTION("REGEXREPLACE(F1653,""\D"", """")
"),"#VALUE!")</f>
        <v>#VALUE!</v>
      </c>
    </row>
    <row r="2015" spans="1:13" ht="15.75" customHeight="1" x14ac:dyDescent="0.25">
      <c r="A2015" s="1">
        <v>1652</v>
      </c>
      <c r="B2015" s="2">
        <v>1653</v>
      </c>
      <c r="C2015" s="2" t="s">
        <v>4500</v>
      </c>
      <c r="D2015" s="2">
        <v>0.18026814089998011</v>
      </c>
      <c r="E2015" s="2">
        <v>0.19141550804535451</v>
      </c>
      <c r="F2015" s="2">
        <v>0.53469387755102038</v>
      </c>
      <c r="G2015" s="2">
        <v>0.12653061224489789</v>
      </c>
      <c r="H2015" s="2">
        <v>0.1551020408163265</v>
      </c>
      <c r="I2015" s="2">
        <v>0.30612244897959179</v>
      </c>
      <c r="J2015" s="2">
        <v>4.8763949690551991E-2</v>
      </c>
      <c r="K2015" s="2">
        <v>29103.899999999991</v>
      </c>
      <c r="L2015" s="2" t="s">
        <v>9202</v>
      </c>
      <c r="M2015" s="3" t="str">
        <f ca="1">IFERROR(__xludf.DUMMYFUNCTION("REGEXREPLACE(F1654,""\D"", """")
"),"#VALUE!")</f>
        <v>#VALUE!</v>
      </c>
    </row>
    <row r="2016" spans="1:13" ht="15.75" customHeight="1" x14ac:dyDescent="0.25">
      <c r="A2016" s="1">
        <v>1654</v>
      </c>
      <c r="B2016" s="2">
        <v>1655</v>
      </c>
      <c r="C2016" s="2" t="s">
        <v>4505</v>
      </c>
      <c r="D2016" s="2">
        <v>0.16012983223217039</v>
      </c>
      <c r="E2016" s="2">
        <v>0.60383794459441764</v>
      </c>
      <c r="F2016" s="2">
        <v>0.51296829971181557</v>
      </c>
      <c r="G2016" s="2">
        <v>8.069164265129683E-2</v>
      </c>
      <c r="H2016" s="2">
        <v>5.1873198847262249E-2</v>
      </c>
      <c r="I2016" s="2">
        <v>0.16426512968299711</v>
      </c>
      <c r="J2016" s="2">
        <v>1.9585966376296671E-2</v>
      </c>
      <c r="K2016" s="2">
        <v>37556.699999999793</v>
      </c>
      <c r="L2016" s="2" t="s">
        <v>9204</v>
      </c>
      <c r="M2016" s="3" t="str">
        <f ca="1">IFERROR(__xludf.DUMMYFUNCTION("REGEXREPLACE(F1656,""\D"", """")
"),"#VALUE!")</f>
        <v>#VALUE!</v>
      </c>
    </row>
    <row r="2017" spans="1:13" ht="15.75" customHeight="1" x14ac:dyDescent="0.25">
      <c r="A2017" s="1">
        <v>1655</v>
      </c>
      <c r="B2017" s="2">
        <v>1656</v>
      </c>
      <c r="C2017" s="2" t="s">
        <v>4507</v>
      </c>
      <c r="D2017" s="2">
        <v>0.20474117947163731</v>
      </c>
      <c r="E2017" s="2">
        <v>0.15849970589487389</v>
      </c>
      <c r="F2017" s="2">
        <v>0.61879895561357701</v>
      </c>
      <c r="G2017" s="2">
        <v>0.12271540469973891</v>
      </c>
      <c r="H2017" s="2">
        <v>0.13315926892950389</v>
      </c>
      <c r="I2017" s="2">
        <v>0.29242819843342038</v>
      </c>
      <c r="J2017" s="2">
        <v>5.1048322798028838E-2</v>
      </c>
      <c r="K2017" s="2">
        <v>44085.299999999683</v>
      </c>
      <c r="L2017" s="2" t="s">
        <v>9205</v>
      </c>
      <c r="M2017" s="3" t="str">
        <f ca="1">IFERROR(__xludf.DUMMYFUNCTION("REGEXREPLACE(F1657,""\D"", """")
"),"#VALUE!")</f>
        <v>#VALUE!</v>
      </c>
    </row>
    <row r="2018" spans="1:13" ht="15.75" customHeight="1" x14ac:dyDescent="0.25">
      <c r="A2018" s="1">
        <v>1656</v>
      </c>
      <c r="B2018" s="2">
        <v>1657</v>
      </c>
      <c r="C2018" s="2" t="s">
        <v>4510</v>
      </c>
      <c r="D2018" s="2">
        <v>0.2221540545290861</v>
      </c>
      <c r="E2018" s="2">
        <v>0.25510240725079653</v>
      </c>
      <c r="F2018" s="2">
        <v>0.65753424657534243</v>
      </c>
      <c r="G2018" s="2">
        <v>0.1095890410958904</v>
      </c>
      <c r="H2018" s="2">
        <v>0.16438356164383561</v>
      </c>
      <c r="I2018" s="2">
        <v>0.30136986301369861</v>
      </c>
      <c r="J2018" s="2">
        <v>5.1967071583849868E-2</v>
      </c>
      <c r="K2018" s="2">
        <v>8250.7000000000062</v>
      </c>
      <c r="L2018" s="2" t="s">
        <v>9206</v>
      </c>
      <c r="M2018" s="3" t="str">
        <f ca="1">IFERROR(__xludf.DUMMYFUNCTION("REGEXREPLACE(F1658,""\D"", """")
"),"#VALUE!")</f>
        <v>#VALUE!</v>
      </c>
    </row>
    <row r="2019" spans="1:13" ht="15.75" customHeight="1" x14ac:dyDescent="0.25">
      <c r="A2019" s="1">
        <v>1657</v>
      </c>
      <c r="B2019" s="2">
        <v>1658</v>
      </c>
      <c r="C2019" s="2" t="s">
        <v>4512</v>
      </c>
      <c r="D2019" s="2">
        <v>0.15933686875293329</v>
      </c>
      <c r="E2019" s="2">
        <v>0.13768660913955361</v>
      </c>
      <c r="F2019" s="2">
        <v>0.58020477815699656</v>
      </c>
      <c r="G2019" s="2">
        <v>0.10580204778157</v>
      </c>
      <c r="H2019" s="2">
        <v>0.14675767918088739</v>
      </c>
      <c r="I2019" s="2">
        <v>0.29692832764505123</v>
      </c>
      <c r="J2019" s="2">
        <v>3.83761371193624E-2</v>
      </c>
      <c r="K2019" s="2">
        <v>33623.999999999884</v>
      </c>
      <c r="L2019" s="2" t="s">
        <v>9207</v>
      </c>
      <c r="M2019" s="3" t="str">
        <f ca="1">IFERROR(__xludf.DUMMYFUNCTION("REGEXREPLACE(F1659,""\D"", """")
"),"#VALUE!")</f>
        <v>#VALUE!</v>
      </c>
    </row>
    <row r="2020" spans="1:13" ht="15.75" customHeight="1" x14ac:dyDescent="0.25">
      <c r="A2020" s="1">
        <v>1658</v>
      </c>
      <c r="B2020" s="2">
        <v>1659</v>
      </c>
      <c r="C2020" s="2" t="s">
        <v>4514</v>
      </c>
      <c r="D2020" s="2">
        <v>0.1673483596823826</v>
      </c>
      <c r="E2020" s="2">
        <v>0.7612170211949314</v>
      </c>
      <c r="F2020" s="2">
        <v>0.43401759530791789</v>
      </c>
      <c r="G2020" s="2">
        <v>6.4516129032258063E-2</v>
      </c>
      <c r="H2020" s="2">
        <v>4.1055718475073312E-2</v>
      </c>
      <c r="I2020" s="2">
        <v>0.1378299120234604</v>
      </c>
      <c r="J2020" s="2">
        <v>1.5958465904049621E-2</v>
      </c>
      <c r="K2020" s="2">
        <v>38759.799999999777</v>
      </c>
      <c r="L2020" s="2" t="s">
        <v>9208</v>
      </c>
      <c r="M2020" s="3" t="str">
        <f ca="1">IFERROR(__xludf.DUMMYFUNCTION("REGEXREPLACE(F1660,""\D"", """")
"),"#VALUE!")</f>
        <v>#VALUE!</v>
      </c>
    </row>
    <row r="2021" spans="1:13" ht="15.75" customHeight="1" x14ac:dyDescent="0.25">
      <c r="A2021" s="1">
        <v>1661</v>
      </c>
      <c r="B2021" s="2">
        <v>1662</v>
      </c>
      <c r="C2021" s="2" t="s">
        <v>4522</v>
      </c>
      <c r="D2021" s="2">
        <v>0.15195297653822001</v>
      </c>
      <c r="E2021" s="2">
        <v>0.37871367578654141</v>
      </c>
      <c r="F2021" s="2">
        <v>0.51666666666666672</v>
      </c>
      <c r="G2021" s="2">
        <v>0.1222222222222222</v>
      </c>
      <c r="H2021" s="2">
        <v>0.1</v>
      </c>
      <c r="I2021" s="2">
        <v>0.26111111111111113</v>
      </c>
      <c r="J2021" s="2">
        <v>3.141050505050505E-2</v>
      </c>
      <c r="K2021" s="2">
        <v>20369.600000000031</v>
      </c>
      <c r="L2021" s="2" t="s">
        <v>9211</v>
      </c>
      <c r="M2021" s="3" t="str">
        <f ca="1">IFERROR(__xludf.DUMMYFUNCTION("REGEXREPLACE(F1663,""\D"", """")
"),"#VALUE!")</f>
        <v>#VALUE!</v>
      </c>
    </row>
    <row r="2022" spans="1:13" ht="15.75" customHeight="1" x14ac:dyDescent="0.25">
      <c r="A2022" s="1">
        <v>1663</v>
      </c>
      <c r="B2022" s="2">
        <v>1664</v>
      </c>
      <c r="C2022" s="2" t="s">
        <v>4527</v>
      </c>
      <c r="D2022" s="2">
        <v>0.18071873619801529</v>
      </c>
      <c r="E2022" s="2">
        <v>0.16883789363581639</v>
      </c>
      <c r="F2022" s="2">
        <v>0.56774193548387097</v>
      </c>
      <c r="G2022" s="2">
        <v>0.14838709677419351</v>
      </c>
      <c r="H2022" s="2">
        <v>0.14193548387096769</v>
      </c>
      <c r="I2022" s="2">
        <v>0.29677419354838708</v>
      </c>
      <c r="J2022" s="2">
        <v>4.976305762868119E-2</v>
      </c>
      <c r="K2022" s="2">
        <v>18085.000000000029</v>
      </c>
      <c r="L2022" s="2" t="s">
        <v>9213</v>
      </c>
      <c r="M2022" s="3" t="str">
        <f ca="1">IFERROR(__xludf.DUMMYFUNCTION("REGEXREPLACE(F1665,""\D"", """")
"),"#VALUE!")</f>
        <v>#VALUE!</v>
      </c>
    </row>
    <row r="2023" spans="1:13" ht="15.75" customHeight="1" x14ac:dyDescent="0.25">
      <c r="A2023" s="1">
        <v>1666</v>
      </c>
      <c r="B2023" s="2">
        <v>1667</v>
      </c>
      <c r="C2023" s="2" t="s">
        <v>4535</v>
      </c>
      <c r="D2023" s="2">
        <v>0.156243130041059</v>
      </c>
      <c r="E2023" s="2">
        <v>0.20727803663751879</v>
      </c>
      <c r="F2023" s="2">
        <v>0.58369098712446355</v>
      </c>
      <c r="G2023" s="2">
        <v>0.1072961373390558</v>
      </c>
      <c r="H2023" s="2">
        <v>0.14377682403433481</v>
      </c>
      <c r="I2023" s="2">
        <v>0.29184549356223177</v>
      </c>
      <c r="J2023" s="2">
        <v>3.7995328707624003E-2</v>
      </c>
      <c r="K2023" s="2">
        <v>53822.999999999498</v>
      </c>
      <c r="L2023" s="2" t="s">
        <v>9216</v>
      </c>
      <c r="M2023" s="3" t="str">
        <f ca="1">IFERROR(__xludf.DUMMYFUNCTION("REGEXREPLACE(F1668,""\D"", """")
"),"#VALUE!")</f>
        <v>#VALUE!</v>
      </c>
    </row>
    <row r="2024" spans="1:13" ht="15.75" customHeight="1" x14ac:dyDescent="0.25">
      <c r="A2024" s="1">
        <v>1668</v>
      </c>
      <c r="B2024" s="2">
        <v>1669</v>
      </c>
      <c r="C2024" s="2" t="s">
        <v>4540</v>
      </c>
      <c r="D2024" s="2">
        <v>0.16088124401784129</v>
      </c>
      <c r="E2024" s="2">
        <v>0.229341832284713</v>
      </c>
      <c r="F2024" s="2">
        <v>0.51798561151079137</v>
      </c>
      <c r="G2024" s="2">
        <v>9.3525179856115109E-2</v>
      </c>
      <c r="H2024" s="2">
        <v>0.1726618705035971</v>
      </c>
      <c r="I2024" s="2">
        <v>0.2733812949640288</v>
      </c>
      <c r="J2024" s="2">
        <v>3.8023182001725983E-2</v>
      </c>
      <c r="K2024" s="2">
        <v>16097.000000000029</v>
      </c>
      <c r="L2024" s="2" t="s">
        <v>9218</v>
      </c>
      <c r="M2024" s="3" t="str">
        <f ca="1">IFERROR(__xludf.DUMMYFUNCTION("REGEXREPLACE(F1670,""\D"", """")
"),"#VALUE!")</f>
        <v>#VALUE!</v>
      </c>
    </row>
    <row r="2025" spans="1:13" ht="15.75" customHeight="1" x14ac:dyDescent="0.25">
      <c r="A2025" s="1">
        <v>1669</v>
      </c>
      <c r="B2025" s="2">
        <v>1670</v>
      </c>
      <c r="C2025" s="2" t="s">
        <v>4542</v>
      </c>
      <c r="D2025" s="2">
        <v>0.18046587257804361</v>
      </c>
      <c r="E2025" s="2">
        <v>0.1806222848051148</v>
      </c>
      <c r="F2025" s="2">
        <v>0.58510638297872342</v>
      </c>
      <c r="G2025" s="2">
        <v>8.5106382978723402E-2</v>
      </c>
      <c r="H2025" s="2">
        <v>0.1223404255319149</v>
      </c>
      <c r="I2025" s="2">
        <v>0.25531914893617019</v>
      </c>
      <c r="J2025" s="2">
        <v>3.5670191676329219E-2</v>
      </c>
      <c r="K2025" s="2">
        <v>41876.499999999724</v>
      </c>
      <c r="L2025" s="2" t="s">
        <v>9219</v>
      </c>
      <c r="M2025" s="3" t="str">
        <f ca="1">IFERROR(__xludf.DUMMYFUNCTION("REGEXREPLACE(F1671,""\D"", """")
"),"#VALUE!")</f>
        <v>#VALUE!</v>
      </c>
    </row>
    <row r="2026" spans="1:13" ht="15.75" customHeight="1" x14ac:dyDescent="0.25">
      <c r="A2026" s="1">
        <v>1670</v>
      </c>
      <c r="B2026" s="2">
        <v>1671</v>
      </c>
      <c r="C2026" s="2" t="s">
        <v>4545</v>
      </c>
      <c r="D2026" s="2">
        <v>0.2170184917110797</v>
      </c>
      <c r="E2026" s="2">
        <v>0.1535827711387269</v>
      </c>
      <c r="F2026" s="2">
        <v>0.54918032786885251</v>
      </c>
      <c r="G2026" s="2">
        <v>0.1475409836065574</v>
      </c>
      <c r="H2026" s="2">
        <v>0.1475409836065574</v>
      </c>
      <c r="I2026" s="2">
        <v>0.3401639344262295</v>
      </c>
      <c r="J2026" s="2">
        <v>6.2029353272379843E-2</v>
      </c>
      <c r="K2026" s="2">
        <v>28458.599999999991</v>
      </c>
      <c r="L2026" s="2" t="s">
        <v>9220</v>
      </c>
      <c r="M2026" s="3" t="str">
        <f ca="1">IFERROR(__xludf.DUMMYFUNCTION("REGEXREPLACE(F1672,""\D"", """")
"),"#VALUE!")</f>
        <v>#VALUE!</v>
      </c>
    </row>
    <row r="2027" spans="1:13" ht="15.75" customHeight="1" x14ac:dyDescent="0.25">
      <c r="A2027" s="1">
        <v>1671</v>
      </c>
      <c r="B2027" s="2">
        <v>1672</v>
      </c>
      <c r="C2027" s="2" t="s">
        <v>4547</v>
      </c>
      <c r="D2027" s="2">
        <v>0.1613272635437123</v>
      </c>
      <c r="E2027" s="2">
        <v>0.14163707661544411</v>
      </c>
      <c r="F2027" s="2">
        <v>0.60632688927943756</v>
      </c>
      <c r="G2027" s="2">
        <v>0.12302284710017571</v>
      </c>
      <c r="H2027" s="2">
        <v>0.17047451669595781</v>
      </c>
      <c r="I2027" s="2">
        <v>0.33040421792618629</v>
      </c>
      <c r="J2027" s="2">
        <v>4.599076226171863E-2</v>
      </c>
      <c r="K2027" s="2">
        <v>64552.099999999642</v>
      </c>
      <c r="L2027" s="2" t="s">
        <v>9221</v>
      </c>
      <c r="M2027" s="3" t="str">
        <f ca="1">IFERROR(__xludf.DUMMYFUNCTION("REGEXREPLACE(F1673,""\D"", """")
"),"#VALUE!")</f>
        <v>#VALUE!</v>
      </c>
    </row>
    <row r="2028" spans="1:13" ht="15.75" customHeight="1" x14ac:dyDescent="0.25">
      <c r="A2028" s="1">
        <v>1673</v>
      </c>
      <c r="B2028" s="2">
        <v>1674</v>
      </c>
      <c r="C2028" s="2" t="s">
        <v>4553</v>
      </c>
      <c r="D2028" s="2">
        <v>0.16799827340870119</v>
      </c>
      <c r="E2028" s="2">
        <v>0.18184069717099741</v>
      </c>
      <c r="F2028" s="2">
        <v>0.52251184834123221</v>
      </c>
      <c r="G2028" s="2">
        <v>0.1232227488151659</v>
      </c>
      <c r="H2028" s="2">
        <v>0.1386255924170616</v>
      </c>
      <c r="I2028" s="2">
        <v>0.27962085308056872</v>
      </c>
      <c r="J2028" s="2">
        <v>4.343653745869832E-2</v>
      </c>
      <c r="K2028" s="2">
        <v>97016.299999999828</v>
      </c>
      <c r="L2028" s="2" t="s">
        <v>9223</v>
      </c>
      <c r="M2028" s="3" t="str">
        <f ca="1">IFERROR(__xludf.DUMMYFUNCTION("REGEXREPLACE(F1675,""\D"", """")
"),"#VALUE!")</f>
        <v>#VALUE!</v>
      </c>
    </row>
    <row r="2029" spans="1:13" ht="15.75" customHeight="1" x14ac:dyDescent="0.25">
      <c r="A2029" s="1">
        <v>1674</v>
      </c>
      <c r="B2029" s="2">
        <v>1675</v>
      </c>
      <c r="C2029" s="2" t="s">
        <v>4555</v>
      </c>
      <c r="D2029" s="2">
        <v>0.31550234065852872</v>
      </c>
      <c r="E2029" s="2">
        <v>0.86715924396798916</v>
      </c>
      <c r="F2029" s="2">
        <v>0.44525547445255481</v>
      </c>
      <c r="G2029" s="2">
        <v>5.4744525547445258E-2</v>
      </c>
      <c r="H2029" s="2">
        <v>3.6496350364963501E-2</v>
      </c>
      <c r="I2029" s="2">
        <v>0.1204379562043796</v>
      </c>
      <c r="J2029" s="2">
        <v>2.4907824183558702E-2</v>
      </c>
      <c r="K2029" s="2">
        <v>29643.19999999995</v>
      </c>
      <c r="L2029" s="2" t="s">
        <v>9224</v>
      </c>
      <c r="M2029" s="3" t="str">
        <f ca="1">IFERROR(__xludf.DUMMYFUNCTION("REGEXREPLACE(F1676,""\D"", """")
"),"#VALUE!")</f>
        <v>#VALUE!</v>
      </c>
    </row>
    <row r="2030" spans="1:13" ht="15.75" customHeight="1" x14ac:dyDescent="0.25">
      <c r="A2030" s="1">
        <v>1675</v>
      </c>
      <c r="B2030" s="2">
        <v>1676</v>
      </c>
      <c r="C2030" s="2" t="s">
        <v>4557</v>
      </c>
      <c r="D2030" s="2">
        <v>0.1240162424800299</v>
      </c>
      <c r="E2030" s="2">
        <v>0.13880264380196319</v>
      </c>
      <c r="F2030" s="2">
        <v>0.59797297297297303</v>
      </c>
      <c r="G2030" s="2">
        <v>0.14189189189189191</v>
      </c>
      <c r="H2030" s="2">
        <v>0.17905405405405411</v>
      </c>
      <c r="I2030" s="2">
        <v>0.33108108108108109</v>
      </c>
      <c r="J2030" s="2">
        <v>3.8563333972708669E-2</v>
      </c>
      <c r="K2030" s="2">
        <v>34378.099999999868</v>
      </c>
      <c r="L2030" s="2" t="s">
        <v>9225</v>
      </c>
      <c r="M2030" s="3" t="str">
        <f ca="1">IFERROR(__xludf.DUMMYFUNCTION("REGEXREPLACE(F1677,""\D"", """")
"),"#VALUE!")</f>
        <v>#VALUE!</v>
      </c>
    </row>
    <row r="2031" spans="1:13" ht="15.75" customHeight="1" x14ac:dyDescent="0.25">
      <c r="A2031" s="1">
        <v>1678</v>
      </c>
      <c r="B2031" s="2">
        <v>1679</v>
      </c>
      <c r="C2031" s="2" t="s">
        <v>4565</v>
      </c>
      <c r="D2031" s="2">
        <v>0.26705311751279881</v>
      </c>
      <c r="E2031" s="2">
        <v>0.69239931649100428</v>
      </c>
      <c r="F2031" s="2">
        <v>0.48275862068965519</v>
      </c>
      <c r="G2031" s="2">
        <v>7.3891625615763554E-2</v>
      </c>
      <c r="H2031" s="2">
        <v>2.463054187192118E-2</v>
      </c>
      <c r="I2031" s="2">
        <v>0.13793103448275859</v>
      </c>
      <c r="J2031" s="2">
        <v>2.0974078926754781E-2</v>
      </c>
      <c r="K2031" s="2">
        <v>22655.200000000019</v>
      </c>
      <c r="L2031" s="2" t="s">
        <v>9228</v>
      </c>
      <c r="M2031" s="3" t="str">
        <f ca="1">IFERROR(__xludf.DUMMYFUNCTION("REGEXREPLACE(F1680,""\D"", """")
"),"#VALUE!")</f>
        <v>#VALUE!</v>
      </c>
    </row>
    <row r="2032" spans="1:13" ht="15.75" customHeight="1" x14ac:dyDescent="0.25">
      <c r="A2032" s="1">
        <v>1680</v>
      </c>
      <c r="B2032" s="2">
        <v>1681</v>
      </c>
      <c r="C2032" s="2" t="s">
        <v>4570</v>
      </c>
      <c r="D2032" s="2">
        <v>0.21906051280248109</v>
      </c>
      <c r="E2032" s="2">
        <v>0.71610206995683445</v>
      </c>
      <c r="F2032" s="2">
        <v>0.47727272727272729</v>
      </c>
      <c r="G2032" s="2">
        <v>6.8181818181818177E-2</v>
      </c>
      <c r="H2032" s="2">
        <v>4.5454545454545463E-2</v>
      </c>
      <c r="I2032" s="2">
        <v>0.1409090909090909</v>
      </c>
      <c r="J2032" s="2">
        <v>2.1582848491175931E-2</v>
      </c>
      <c r="K2032" s="2">
        <v>24213.400000000009</v>
      </c>
      <c r="L2032" s="2" t="s">
        <v>9230</v>
      </c>
      <c r="M2032" s="3" t="str">
        <f ca="1">IFERROR(__xludf.DUMMYFUNCTION("REGEXREPLACE(F1682,""\D"", """")
"),"#VALUE!")</f>
        <v>#VALUE!</v>
      </c>
    </row>
    <row r="2033" spans="1:13" ht="15.75" customHeight="1" x14ac:dyDescent="0.25">
      <c r="A2033" s="1">
        <v>1682</v>
      </c>
      <c r="B2033" s="2">
        <v>1683</v>
      </c>
      <c r="C2033" s="2" t="s">
        <v>4575</v>
      </c>
      <c r="D2033" s="2">
        <v>0.1341060933631259</v>
      </c>
      <c r="E2033" s="2">
        <v>0.18436052519300641</v>
      </c>
      <c r="F2033" s="2">
        <v>0.54232424677187951</v>
      </c>
      <c r="G2033" s="2">
        <v>0.1291248206599713</v>
      </c>
      <c r="H2033" s="2">
        <v>0.14634146341463411</v>
      </c>
      <c r="I2033" s="2">
        <v>0.30559540889526537</v>
      </c>
      <c r="J2033" s="2">
        <v>3.6415470167304502E-2</v>
      </c>
      <c r="K2033" s="2">
        <v>81407.09999999986</v>
      </c>
      <c r="L2033" s="2" t="s">
        <v>9232</v>
      </c>
      <c r="M2033" s="3" t="str">
        <f ca="1">IFERROR(__xludf.DUMMYFUNCTION("REGEXREPLACE(F1684,""\D"", """")
"),"#VALUE!")</f>
        <v>#VALUE!</v>
      </c>
    </row>
    <row r="2034" spans="1:13" ht="15.75" customHeight="1" x14ac:dyDescent="0.25">
      <c r="A2034" s="1">
        <v>1683</v>
      </c>
      <c r="B2034" s="2">
        <v>1684</v>
      </c>
      <c r="C2034" s="2" t="s">
        <v>4578</v>
      </c>
      <c r="D2034" s="2">
        <v>0.18218819135375419</v>
      </c>
      <c r="E2034" s="2">
        <v>0.14472231613898701</v>
      </c>
      <c r="F2034" s="2">
        <v>0.60305343511450382</v>
      </c>
      <c r="G2034" s="2">
        <v>0.1183206106870229</v>
      </c>
      <c r="H2034" s="2">
        <v>0.14885496183206109</v>
      </c>
      <c r="I2034" s="2">
        <v>0.29770992366412208</v>
      </c>
      <c r="J2034" s="2">
        <v>4.6675356331566907E-2</v>
      </c>
      <c r="K2034" s="2">
        <v>29037.099999999951</v>
      </c>
      <c r="L2034" s="2" t="s">
        <v>9233</v>
      </c>
      <c r="M2034" s="3" t="str">
        <f ca="1">IFERROR(__xludf.DUMMYFUNCTION("REGEXREPLACE(F1685,""\D"", """")
"),"#VALUE!")</f>
        <v>#VALUE!</v>
      </c>
    </row>
    <row r="2035" spans="1:13" ht="15.75" customHeight="1" x14ac:dyDescent="0.25">
      <c r="A2035" s="1">
        <v>1684</v>
      </c>
      <c r="B2035" s="2">
        <v>1685</v>
      </c>
      <c r="C2035" s="2" t="s">
        <v>4581</v>
      </c>
      <c r="D2035" s="2">
        <v>0.225677515923212</v>
      </c>
      <c r="E2035" s="2">
        <v>0.33638146473319319</v>
      </c>
      <c r="F2035" s="2">
        <v>0.50961538461538458</v>
      </c>
      <c r="G2035" s="2">
        <v>8.1730769230769232E-2</v>
      </c>
      <c r="H2035" s="2">
        <v>0.1153846153846154</v>
      </c>
      <c r="I2035" s="2">
        <v>0.2355769230769231</v>
      </c>
      <c r="J2035" s="2">
        <v>4.1021737001146953E-2</v>
      </c>
      <c r="K2035" s="2">
        <v>24121.5</v>
      </c>
      <c r="L2035" s="2" t="s">
        <v>9234</v>
      </c>
      <c r="M2035" s="3" t="str">
        <f ca="1">IFERROR(__xludf.DUMMYFUNCTION("REGEXREPLACE(F1686,""\D"", """")
"),"#VALUE!")</f>
        <v>#VALUE!</v>
      </c>
    </row>
    <row r="2036" spans="1:13" ht="15.75" customHeight="1" x14ac:dyDescent="0.25">
      <c r="A2036" s="1">
        <v>1688</v>
      </c>
      <c r="B2036" s="2">
        <v>1689</v>
      </c>
      <c r="C2036" s="2" t="s">
        <v>4592</v>
      </c>
      <c r="D2036" s="2">
        <v>0.17153856304823001</v>
      </c>
      <c r="E2036" s="2">
        <v>0.25562063921193279</v>
      </c>
      <c r="F2036" s="2">
        <v>0.61061946902654862</v>
      </c>
      <c r="G2036" s="2">
        <v>9.1445427728613568E-2</v>
      </c>
      <c r="H2036" s="2">
        <v>0.1238938053097345</v>
      </c>
      <c r="I2036" s="2">
        <v>0.24483775811209441</v>
      </c>
      <c r="J2036" s="2">
        <v>3.5256085928083297E-2</v>
      </c>
      <c r="K2036" s="2">
        <v>36659.199999999793</v>
      </c>
      <c r="L2036" s="2" t="s">
        <v>9238</v>
      </c>
      <c r="M2036" s="3" t="str">
        <f ca="1">IFERROR(__xludf.DUMMYFUNCTION("REGEXREPLACE(F1690,""\D"", """")
"),"#VALUE!")</f>
        <v>#VALUE!</v>
      </c>
    </row>
    <row r="2037" spans="1:13" ht="15.75" customHeight="1" x14ac:dyDescent="0.25">
      <c r="A2037" s="1">
        <v>1689</v>
      </c>
      <c r="B2037" s="2">
        <v>1690</v>
      </c>
      <c r="C2037" s="2" t="s">
        <v>4595</v>
      </c>
      <c r="D2037" s="2">
        <v>0.20306124796333139</v>
      </c>
      <c r="E2037" s="2">
        <v>0.2287821463932882</v>
      </c>
      <c r="F2037" s="2">
        <v>0.5717255717255717</v>
      </c>
      <c r="G2037" s="2">
        <v>0.11018711018711019</v>
      </c>
      <c r="H2037" s="2">
        <v>0.1621621621621622</v>
      </c>
      <c r="I2037" s="2">
        <v>0.28690228690228692</v>
      </c>
      <c r="J2037" s="2">
        <v>5.3227811786864969E-2</v>
      </c>
      <c r="K2037" s="2">
        <v>56949.099999999467</v>
      </c>
      <c r="L2037" s="2" t="s">
        <v>9239</v>
      </c>
      <c r="M2037" s="3" t="str">
        <f ca="1">IFERROR(__xludf.DUMMYFUNCTION("REGEXREPLACE(F1691,""\D"", """")
"),"#VALUE!")</f>
        <v>#VALUE!</v>
      </c>
    </row>
    <row r="2038" spans="1:13" ht="15.75" customHeight="1" x14ac:dyDescent="0.25">
      <c r="A2038" s="1">
        <v>1690</v>
      </c>
      <c r="B2038" s="2">
        <v>1691</v>
      </c>
      <c r="C2038" s="2" t="s">
        <v>4598</v>
      </c>
      <c r="D2038" s="2">
        <v>0.19611943701001891</v>
      </c>
      <c r="E2038" s="2">
        <v>0.24049204454348599</v>
      </c>
      <c r="F2038" s="2">
        <v>0.59450171821305842</v>
      </c>
      <c r="G2038" s="2">
        <v>0.13058419243986261</v>
      </c>
      <c r="H2038" s="2">
        <v>0.12714776632302399</v>
      </c>
      <c r="I2038" s="2">
        <v>0.26804123711340211</v>
      </c>
      <c r="J2038" s="2">
        <v>4.8908901677253189E-2</v>
      </c>
      <c r="K2038" s="2">
        <v>33832.999999999891</v>
      </c>
      <c r="L2038" s="2" t="s">
        <v>9240</v>
      </c>
      <c r="M2038" s="3" t="str">
        <f ca="1">IFERROR(__xludf.DUMMYFUNCTION("REGEXREPLACE(F1692,""\D"", """")
"),"#VALUE!")</f>
        <v>#VALUE!</v>
      </c>
    </row>
    <row r="2039" spans="1:13" ht="15.75" customHeight="1" x14ac:dyDescent="0.25">
      <c r="A2039" s="1">
        <v>1694</v>
      </c>
      <c r="B2039" s="2">
        <v>1695</v>
      </c>
      <c r="C2039" s="2" t="s">
        <v>4609</v>
      </c>
      <c r="D2039" s="2">
        <v>0.1780963434211861</v>
      </c>
      <c r="E2039" s="2">
        <v>0.20359276893034151</v>
      </c>
      <c r="F2039" s="2">
        <v>0.58904109589041098</v>
      </c>
      <c r="G2039" s="2">
        <v>0.13698630136986301</v>
      </c>
      <c r="H2039" s="2">
        <v>0.12328767123287671</v>
      </c>
      <c r="I2039" s="2">
        <v>0.30136986301369861</v>
      </c>
      <c r="J2039" s="2">
        <v>4.3296979383921699E-2</v>
      </c>
      <c r="K2039" s="2">
        <v>16893.600000000031</v>
      </c>
      <c r="L2039" s="2" t="s">
        <v>9244</v>
      </c>
      <c r="M2039" s="3" t="str">
        <f ca="1">IFERROR(__xludf.DUMMYFUNCTION("REGEXREPLACE(F1696,""\D"", """")
"),"#VALUE!")</f>
        <v>#VALUE!</v>
      </c>
    </row>
    <row r="2040" spans="1:13" ht="15.75" customHeight="1" x14ac:dyDescent="0.25">
      <c r="A2040" s="1">
        <v>1695</v>
      </c>
      <c r="B2040" s="2">
        <v>1696</v>
      </c>
      <c r="C2040" s="2" t="s">
        <v>4612</v>
      </c>
      <c r="D2040" s="2">
        <v>0.25139831718711952</v>
      </c>
      <c r="E2040" s="2">
        <v>0.16461117110285459</v>
      </c>
      <c r="F2040" s="2">
        <v>0.58888888888888891</v>
      </c>
      <c r="G2040" s="2">
        <v>0.15555555555555561</v>
      </c>
      <c r="H2040" s="2">
        <v>8.8888888888888892E-2</v>
      </c>
      <c r="I2040" s="2">
        <v>0.26666666666666672</v>
      </c>
      <c r="J2040" s="2">
        <v>5.1992140169398363E-2</v>
      </c>
      <c r="K2040" s="2">
        <v>10238.60000000002</v>
      </c>
      <c r="L2040" s="2" t="s">
        <v>9245</v>
      </c>
      <c r="M2040" s="3" t="str">
        <f ca="1">IFERROR(__xludf.DUMMYFUNCTION("REGEXREPLACE(F1697,""\D"", """")
"),"#VALUE!")</f>
        <v>#VALUE!</v>
      </c>
    </row>
    <row r="2041" spans="1:13" ht="15.75" customHeight="1" x14ac:dyDescent="0.25">
      <c r="A2041" s="1">
        <v>1697</v>
      </c>
      <c r="B2041" s="2">
        <v>1698</v>
      </c>
      <c r="C2041" s="2" t="s">
        <v>4617</v>
      </c>
      <c r="D2041" s="2">
        <v>0.1303615600045859</v>
      </c>
      <c r="E2041" s="2">
        <v>3.8496603225519462E-2</v>
      </c>
      <c r="F2041" s="2">
        <v>0.57377049180327866</v>
      </c>
      <c r="G2041" s="2">
        <v>0.21311475409836059</v>
      </c>
      <c r="H2041" s="2">
        <v>0.16393442622950821</v>
      </c>
      <c r="I2041" s="2">
        <v>0.39344262295081972</v>
      </c>
      <c r="J2041" s="2">
        <v>4.4210452155229438E-2</v>
      </c>
      <c r="K2041" s="2">
        <v>7272.5000000000018</v>
      </c>
      <c r="L2041" s="2" t="s">
        <v>9247</v>
      </c>
      <c r="M2041" s="3" t="str">
        <f ca="1">IFERROR(__xludf.DUMMYFUNCTION("REGEXREPLACE(F1699,""\D"", """")
"),"#VALUE!")</f>
        <v>#VALUE!</v>
      </c>
    </row>
    <row r="2042" spans="1:13" ht="15.75" customHeight="1" x14ac:dyDescent="0.25">
      <c r="A2042" s="1">
        <v>1698</v>
      </c>
      <c r="B2042" s="2">
        <v>1699</v>
      </c>
      <c r="C2042" s="2" t="s">
        <v>4620</v>
      </c>
      <c r="D2042" s="2">
        <v>0.1415534364956714</v>
      </c>
      <c r="E2042" s="2">
        <v>0.20057037811491479</v>
      </c>
      <c r="F2042" s="2">
        <v>0.58844765342960292</v>
      </c>
      <c r="G2042" s="2">
        <v>0.1155234657039711</v>
      </c>
      <c r="H2042" s="2">
        <v>0.13718411552346571</v>
      </c>
      <c r="I2042" s="2">
        <v>0.29602888086642598</v>
      </c>
      <c r="J2042" s="2">
        <v>3.4386398673611082E-2</v>
      </c>
      <c r="K2042" s="2">
        <v>32240.699999999921</v>
      </c>
      <c r="L2042" s="2" t="s">
        <v>9248</v>
      </c>
      <c r="M2042" s="3" t="str">
        <f ca="1">IFERROR(__xludf.DUMMYFUNCTION("REGEXREPLACE(F1700,""\D"", """")
"),"#VALUE!")</f>
        <v>#VALUE!</v>
      </c>
    </row>
    <row r="2043" spans="1:13" ht="15.75" customHeight="1" x14ac:dyDescent="0.25">
      <c r="A2043" s="1">
        <v>1699</v>
      </c>
      <c r="B2043" s="2">
        <v>1700</v>
      </c>
      <c r="C2043" s="2" t="s">
        <v>4623</v>
      </c>
      <c r="D2043" s="2">
        <v>0.2204938900939975</v>
      </c>
      <c r="E2043" s="2">
        <v>0.69294311812931031</v>
      </c>
      <c r="F2043" s="2">
        <v>0.44186046511627908</v>
      </c>
      <c r="G2043" s="2">
        <v>7.7519379844961239E-2</v>
      </c>
      <c r="H2043" s="2">
        <v>4.1343669250645997E-2</v>
      </c>
      <c r="I2043" s="2">
        <v>0.1472868217054264</v>
      </c>
      <c r="J2043" s="2">
        <v>2.3916308123839831E-2</v>
      </c>
      <c r="K2043" s="2">
        <v>42570.999999999702</v>
      </c>
      <c r="L2043" s="2" t="s">
        <v>9249</v>
      </c>
      <c r="M2043" s="3" t="str">
        <f ca="1">IFERROR(__xludf.DUMMYFUNCTION("REGEXREPLACE(F1701,""\D"", """")
"),"#VALUE!")</f>
        <v>#VALUE!</v>
      </c>
    </row>
    <row r="2044" spans="1:13" ht="15.75" customHeight="1" x14ac:dyDescent="0.25">
      <c r="A2044" s="1">
        <v>1700</v>
      </c>
      <c r="B2044" s="2">
        <v>1701</v>
      </c>
      <c r="C2044" s="2" t="s">
        <v>4625</v>
      </c>
      <c r="D2044" s="2">
        <v>0.15604752254236801</v>
      </c>
      <c r="E2044" s="2">
        <v>0.51095147084600778</v>
      </c>
      <c r="F2044" s="2">
        <v>0.5</v>
      </c>
      <c r="G2044" s="2">
        <v>6.3829787234042548E-2</v>
      </c>
      <c r="H2044" s="2">
        <v>6.3829787234042548E-2</v>
      </c>
      <c r="I2044" s="2">
        <v>0.1702127659574468</v>
      </c>
      <c r="J2044" s="2">
        <v>1.473976973227911E-2</v>
      </c>
      <c r="K2044" s="2">
        <v>10924.700000000021</v>
      </c>
      <c r="L2044" s="2" t="s">
        <v>9250</v>
      </c>
      <c r="M2044" s="3" t="str">
        <f ca="1">IFERROR(__xludf.DUMMYFUNCTION("REGEXREPLACE(F1702,""\D"", """")
"),"#VALUE!")</f>
        <v>#VALUE!</v>
      </c>
    </row>
    <row r="2045" spans="1:13" ht="15.75" customHeight="1" x14ac:dyDescent="0.25">
      <c r="A2045" s="1">
        <v>1702</v>
      </c>
      <c r="B2045" s="2">
        <v>1703</v>
      </c>
      <c r="C2045" s="2" t="s">
        <v>4631</v>
      </c>
      <c r="D2045" s="2">
        <v>0.12503249941322431</v>
      </c>
      <c r="E2045" s="2">
        <v>0.1336511446766708</v>
      </c>
      <c r="F2045" s="2">
        <v>0.59903381642512077</v>
      </c>
      <c r="G2045" s="2">
        <v>0.17391304347826089</v>
      </c>
      <c r="H2045" s="2">
        <v>0.1111111111111111</v>
      </c>
      <c r="I2045" s="2">
        <v>0.35265700483091789</v>
      </c>
      <c r="J2045" s="2">
        <v>3.3256149219307578E-2</v>
      </c>
      <c r="K2045" s="2">
        <v>23690.6</v>
      </c>
      <c r="L2045" s="2" t="s">
        <v>9252</v>
      </c>
      <c r="M2045" s="3" t="str">
        <f ca="1">IFERROR(__xludf.DUMMYFUNCTION("REGEXREPLACE(F1704,""\D"", """")
"),"#VALUE!")</f>
        <v>#VALUE!</v>
      </c>
    </row>
    <row r="2046" spans="1:13" ht="15.75" customHeight="1" x14ac:dyDescent="0.25">
      <c r="A2046" s="1">
        <v>1703</v>
      </c>
      <c r="B2046" s="2">
        <v>1704</v>
      </c>
      <c r="C2046" s="2" t="s">
        <v>4634</v>
      </c>
      <c r="D2046" s="2">
        <v>0.16525874913552349</v>
      </c>
      <c r="E2046" s="2">
        <v>0.3442460391274953</v>
      </c>
      <c r="F2046" s="2">
        <v>0.51529411764705879</v>
      </c>
      <c r="G2046" s="2">
        <v>0.1176470588235294</v>
      </c>
      <c r="H2046" s="2">
        <v>0.12470588235294119</v>
      </c>
      <c r="I2046" s="2">
        <v>0.2470588235294118</v>
      </c>
      <c r="J2046" s="2">
        <v>3.9069821624123972E-2</v>
      </c>
      <c r="K2046" s="2">
        <v>47874.099999999577</v>
      </c>
      <c r="L2046" s="2" t="s">
        <v>9253</v>
      </c>
      <c r="M2046" s="3" t="str">
        <f ca="1">IFERROR(__xludf.DUMMYFUNCTION("REGEXREPLACE(F1705,""\D"", """")
"),"#VALUE!")</f>
        <v>#VALUE!</v>
      </c>
    </row>
    <row r="2047" spans="1:13" ht="15.75" customHeight="1" x14ac:dyDescent="0.25">
      <c r="A2047" s="1">
        <v>1705</v>
      </c>
      <c r="B2047" s="2">
        <v>1706</v>
      </c>
      <c r="C2047" s="2" t="s">
        <v>4639</v>
      </c>
      <c r="D2047" s="2">
        <v>0.17926955671491071</v>
      </c>
      <c r="E2047" s="2">
        <v>0.37430131753301171</v>
      </c>
      <c r="F2047" s="2">
        <v>0.52148997134670483</v>
      </c>
      <c r="G2047" s="2">
        <v>9.1690544412607447E-2</v>
      </c>
      <c r="H2047" s="2">
        <v>7.7363896848137534E-2</v>
      </c>
      <c r="I2047" s="2">
        <v>0.19770773638968481</v>
      </c>
      <c r="J2047" s="2">
        <v>2.878325645589255E-2</v>
      </c>
      <c r="K2047" s="2">
        <v>40111.199999999793</v>
      </c>
      <c r="L2047" s="2" t="s">
        <v>9255</v>
      </c>
      <c r="M2047" s="3" t="str">
        <f ca="1">IFERROR(__xludf.DUMMYFUNCTION("REGEXREPLACE(F1707,""\D"", """")
"),"#VALUE!")</f>
        <v>#VALUE!</v>
      </c>
    </row>
    <row r="2048" spans="1:13" ht="15.75" customHeight="1" x14ac:dyDescent="0.25">
      <c r="A2048" s="1">
        <v>1706</v>
      </c>
      <c r="B2048" s="2">
        <v>1707</v>
      </c>
      <c r="C2048" s="2" t="s">
        <v>4641</v>
      </c>
      <c r="D2048" s="2">
        <v>0.17890052376287521</v>
      </c>
      <c r="E2048" s="2">
        <v>0.15480724460457351</v>
      </c>
      <c r="F2048" s="2">
        <v>0.51550387596899228</v>
      </c>
      <c r="G2048" s="2">
        <v>0.1434108527131783</v>
      </c>
      <c r="H2048" s="2">
        <v>0.1434108527131783</v>
      </c>
      <c r="I2048" s="2">
        <v>0.30620155038759689</v>
      </c>
      <c r="J2048" s="2">
        <v>4.9721748659327082E-2</v>
      </c>
      <c r="K2048" s="2">
        <v>30490.799999999959</v>
      </c>
      <c r="L2048" s="2" t="s">
        <v>9256</v>
      </c>
      <c r="M2048" s="3" t="str">
        <f ca="1">IFERROR(__xludf.DUMMYFUNCTION("REGEXREPLACE(F1708,""\D"", """")
"),"#VALUE!")</f>
        <v>#VALUE!</v>
      </c>
    </row>
    <row r="2049" spans="1:13" ht="15.75" customHeight="1" x14ac:dyDescent="0.25">
      <c r="A2049" s="1">
        <v>1707</v>
      </c>
      <c r="B2049" s="2">
        <v>1708</v>
      </c>
      <c r="C2049" s="2" t="s">
        <v>4643</v>
      </c>
      <c r="D2049" s="2">
        <v>0.1052197298569761</v>
      </c>
      <c r="E2049" s="2">
        <v>0.14696783509513359</v>
      </c>
      <c r="F2049" s="2">
        <v>0.63888888888888884</v>
      </c>
      <c r="G2049" s="2">
        <v>0.15972222222222221</v>
      </c>
      <c r="H2049" s="2">
        <v>0.15277777777777779</v>
      </c>
      <c r="I2049" s="2">
        <v>0.34027777777777779</v>
      </c>
      <c r="J2049" s="2">
        <v>3.1257400982016653E-2</v>
      </c>
      <c r="K2049" s="2">
        <v>16429.700000000019</v>
      </c>
      <c r="L2049" s="2" t="s">
        <v>9257</v>
      </c>
      <c r="M2049" s="3" t="str">
        <f ca="1">IFERROR(__xludf.DUMMYFUNCTION("REGEXREPLACE(F1709,""\D"", """")
"),"#VALUE!")</f>
        <v>#VALUE!</v>
      </c>
    </row>
    <row r="2050" spans="1:13" ht="15.75" customHeight="1" x14ac:dyDescent="0.25">
      <c r="A2050" s="1">
        <v>1708</v>
      </c>
      <c r="B2050" s="2">
        <v>1709</v>
      </c>
      <c r="C2050" s="2" t="s">
        <v>4646</v>
      </c>
      <c r="D2050" s="2">
        <v>0.1042415627214358</v>
      </c>
      <c r="E2050" s="2">
        <v>0.61522229884598389</v>
      </c>
      <c r="F2050" s="2">
        <v>0.4550561797752809</v>
      </c>
      <c r="G2050" s="2">
        <v>9.8314606741573038E-2</v>
      </c>
      <c r="H2050" s="2">
        <v>5.0561797752808987E-2</v>
      </c>
      <c r="I2050" s="2">
        <v>0.1713483146067416</v>
      </c>
      <c r="J2050" s="2">
        <v>1.420948378623061E-2</v>
      </c>
      <c r="K2050" s="2">
        <v>40506.899999999761</v>
      </c>
      <c r="L2050" s="2" t="s">
        <v>9258</v>
      </c>
      <c r="M2050" s="3" t="str">
        <f ca="1">IFERROR(__xludf.DUMMYFUNCTION("REGEXREPLACE(F1710,""\D"", """")
"),"#VALUE!")</f>
        <v>#VALUE!</v>
      </c>
    </row>
    <row r="2051" spans="1:13" ht="15.75" customHeight="1" x14ac:dyDescent="0.25">
      <c r="A2051" s="1">
        <v>1709</v>
      </c>
      <c r="B2051" s="2">
        <v>1710</v>
      </c>
      <c r="C2051" s="2" t="s">
        <v>4648</v>
      </c>
      <c r="D2051" s="2">
        <v>0.185087771543784</v>
      </c>
      <c r="E2051" s="2">
        <v>0.72089388587620429</v>
      </c>
      <c r="F2051" s="2">
        <v>0.44387755102040821</v>
      </c>
      <c r="G2051" s="2">
        <v>6.1224489795918373E-2</v>
      </c>
      <c r="H2051" s="2">
        <v>3.5714285714285712E-2</v>
      </c>
      <c r="I2051" s="2">
        <v>0.14285714285714279</v>
      </c>
      <c r="J2051" s="2">
        <v>1.469905047810526E-2</v>
      </c>
      <c r="K2051" s="2">
        <v>21661.900000000031</v>
      </c>
      <c r="L2051" s="2" t="s">
        <v>9259</v>
      </c>
      <c r="M2051" s="3" t="str">
        <f ca="1">IFERROR(__xludf.DUMMYFUNCTION("REGEXREPLACE(F1711,""\D"", """")
"),"#VALUE!")</f>
        <v>#VALUE!</v>
      </c>
    </row>
    <row r="2052" spans="1:13" ht="15.75" customHeight="1" x14ac:dyDescent="0.25">
      <c r="A2052" s="1">
        <v>1710</v>
      </c>
      <c r="B2052" s="2">
        <v>1711</v>
      </c>
      <c r="C2052" s="2" t="s">
        <v>4650</v>
      </c>
      <c r="D2052" s="2">
        <v>0.1879222013214133</v>
      </c>
      <c r="E2052" s="2">
        <v>0.28721382986454241</v>
      </c>
      <c r="F2052" s="2">
        <v>0.59006211180124224</v>
      </c>
      <c r="G2052" s="2">
        <v>0.1149068322981366</v>
      </c>
      <c r="H2052" s="2">
        <v>0.10559006211180121</v>
      </c>
      <c r="I2052" s="2">
        <v>0.25465838509316768</v>
      </c>
      <c r="J2052" s="2">
        <v>3.9892378728666557E-2</v>
      </c>
      <c r="K2052" s="2">
        <v>36681.899999999827</v>
      </c>
      <c r="L2052" s="2" t="s">
        <v>9260</v>
      </c>
      <c r="M2052" s="3" t="str">
        <f ca="1">IFERROR(__xludf.DUMMYFUNCTION("REGEXREPLACE(F1712,""\D"", """")
"),"#VALUE!")</f>
        <v>#VALUE!</v>
      </c>
    </row>
    <row r="2053" spans="1:13" ht="15.75" customHeight="1" x14ac:dyDescent="0.25">
      <c r="A2053" s="1">
        <v>1712</v>
      </c>
      <c r="B2053" s="2">
        <v>1713</v>
      </c>
      <c r="C2053" s="2" t="s">
        <v>4655</v>
      </c>
      <c r="D2053" s="2">
        <v>0.21808454477006969</v>
      </c>
      <c r="E2053" s="2">
        <v>0.55667550292501611</v>
      </c>
      <c r="F2053" s="2">
        <v>0.49116607773851589</v>
      </c>
      <c r="G2053" s="2">
        <v>7.7738515901060068E-2</v>
      </c>
      <c r="H2053" s="2">
        <v>4.5936395759717308E-2</v>
      </c>
      <c r="I2053" s="2">
        <v>0.15547703180212011</v>
      </c>
      <c r="J2053" s="2">
        <v>2.4197770827534291E-2</v>
      </c>
      <c r="K2053" s="2">
        <v>31919.599999999919</v>
      </c>
      <c r="L2053" s="2" t="s">
        <v>9262</v>
      </c>
      <c r="M2053" s="3" t="str">
        <f ca="1">IFERROR(__xludf.DUMMYFUNCTION("REGEXREPLACE(F1714,""\D"", """")
"),"#VALUE!")</f>
        <v>#VALUE!</v>
      </c>
    </row>
    <row r="2054" spans="1:13" ht="15.75" customHeight="1" x14ac:dyDescent="0.25">
      <c r="A2054" s="1">
        <v>1713</v>
      </c>
      <c r="B2054" s="2">
        <v>1714</v>
      </c>
      <c r="C2054" s="2" t="s">
        <v>4657</v>
      </c>
      <c r="D2054" s="2">
        <v>0.12760011507089411</v>
      </c>
      <c r="E2054" s="2">
        <v>0.2889418270465739</v>
      </c>
      <c r="F2054" s="2">
        <v>0.55102040816326525</v>
      </c>
      <c r="G2054" s="2">
        <v>0.1020408163265306</v>
      </c>
      <c r="H2054" s="2">
        <v>0.14285714285714279</v>
      </c>
      <c r="I2054" s="2">
        <v>0.24489795918367349</v>
      </c>
      <c r="J2054" s="2">
        <v>2.37752733265367E-2</v>
      </c>
      <c r="K2054" s="2">
        <v>5650.0000000000018</v>
      </c>
      <c r="L2054" s="2" t="s">
        <v>9263</v>
      </c>
      <c r="M2054" s="3" t="str">
        <f ca="1">IFERROR(__xludf.DUMMYFUNCTION("REGEXREPLACE(F1715,""\D"", """")
"),"#VALUE!")</f>
        <v>#VALUE!</v>
      </c>
    </row>
    <row r="2055" spans="1:13" ht="15.75" customHeight="1" x14ac:dyDescent="0.25">
      <c r="A2055" s="1">
        <v>1715</v>
      </c>
      <c r="B2055" s="2">
        <v>1716</v>
      </c>
      <c r="C2055" s="2" t="s">
        <v>4662</v>
      </c>
      <c r="D2055" s="2">
        <v>0.17147202216626289</v>
      </c>
      <c r="E2055" s="2">
        <v>0.25402482004102689</v>
      </c>
      <c r="F2055" s="2">
        <v>0.61092150170648463</v>
      </c>
      <c r="G2055" s="2">
        <v>8.8737201365187715E-2</v>
      </c>
      <c r="H2055" s="2">
        <v>0.1160409556313993</v>
      </c>
      <c r="I2055" s="2">
        <v>0.25597269624573382</v>
      </c>
      <c r="J2055" s="2">
        <v>3.3297126926357612E-2</v>
      </c>
      <c r="K2055" s="2">
        <v>31669.999999999902</v>
      </c>
      <c r="L2055" s="2" t="s">
        <v>9265</v>
      </c>
      <c r="M2055" s="3" t="str">
        <f ca="1">IFERROR(__xludf.DUMMYFUNCTION("REGEXREPLACE(F1717,""\D"", """")
"),"#VALUE!")</f>
        <v>#VALUE!</v>
      </c>
    </row>
    <row r="2056" spans="1:13" ht="15.75" customHeight="1" x14ac:dyDescent="0.25">
      <c r="A2056" s="1">
        <v>1716</v>
      </c>
      <c r="B2056" s="2">
        <v>1717</v>
      </c>
      <c r="C2056" s="2" t="s">
        <v>4665</v>
      </c>
      <c r="D2056" s="2">
        <v>0.16222407274755171</v>
      </c>
      <c r="E2056" s="2">
        <v>0.50797344748412787</v>
      </c>
      <c r="F2056" s="2">
        <v>0.44623655913978488</v>
      </c>
      <c r="G2056" s="2">
        <v>7.5268817204301078E-2</v>
      </c>
      <c r="H2056" s="2">
        <v>6.1827956989247312E-2</v>
      </c>
      <c r="I2056" s="2">
        <v>0.18010752688172041</v>
      </c>
      <c r="J2056" s="2">
        <v>2.0888900388987101E-2</v>
      </c>
      <c r="K2056" s="2">
        <v>41330.399999999718</v>
      </c>
      <c r="L2056" s="2" t="s">
        <v>9266</v>
      </c>
      <c r="M2056" s="3" t="str">
        <f ca="1">IFERROR(__xludf.DUMMYFUNCTION("REGEXREPLACE(F1718,""\D"", """")
"),"#VALUE!")</f>
        <v>#VALUE!</v>
      </c>
    </row>
    <row r="2057" spans="1:13" ht="15.75" customHeight="1" x14ac:dyDescent="0.25">
      <c r="A2057" s="1">
        <v>1717</v>
      </c>
      <c r="B2057" s="2">
        <v>1718</v>
      </c>
      <c r="C2057" s="2" t="s">
        <v>4668</v>
      </c>
      <c r="D2057" s="2">
        <v>0.54044997056069943</v>
      </c>
      <c r="E2057" s="2">
        <v>0.38617140458025068</v>
      </c>
      <c r="F2057" s="2">
        <v>0.59523809523809523</v>
      </c>
      <c r="G2057" s="2">
        <v>0.119047619047619</v>
      </c>
      <c r="H2057" s="2">
        <v>0.14285714285714279</v>
      </c>
      <c r="I2057" s="2">
        <v>0.26190476190476192</v>
      </c>
      <c r="J2057" s="2">
        <v>0.106718490467636</v>
      </c>
      <c r="K2057" s="2">
        <v>4543.3999999999987</v>
      </c>
      <c r="L2057" s="2" t="s">
        <v>9267</v>
      </c>
      <c r="M2057" s="3" t="str">
        <f ca="1">IFERROR(__xludf.DUMMYFUNCTION("REGEXREPLACE(F1719,""\D"", """")
"),"#VALUE!")</f>
        <v>#VALUE!</v>
      </c>
    </row>
    <row r="2058" spans="1:13" ht="15.75" customHeight="1" x14ac:dyDescent="0.25">
      <c r="A2058" s="1">
        <v>1720</v>
      </c>
      <c r="B2058" s="2">
        <v>1721</v>
      </c>
      <c r="C2058" s="2" t="s">
        <v>4678</v>
      </c>
      <c r="D2058" s="2">
        <v>0.19457685315854381</v>
      </c>
      <c r="E2058" s="2">
        <v>0.25888569551269569</v>
      </c>
      <c r="F2058" s="2">
        <v>0.55421686746987953</v>
      </c>
      <c r="G2058" s="2">
        <v>0.16265060240963861</v>
      </c>
      <c r="H2058" s="2">
        <v>0.10240963855421691</v>
      </c>
      <c r="I2058" s="2">
        <v>0.28012048192771077</v>
      </c>
      <c r="J2058" s="2">
        <v>4.8782033862148862E-2</v>
      </c>
      <c r="K2058" s="2">
        <v>40183.499999999789</v>
      </c>
      <c r="L2058" s="2" t="s">
        <v>9270</v>
      </c>
      <c r="M2058" s="3" t="str">
        <f ca="1">IFERROR(__xludf.DUMMYFUNCTION("REGEXREPLACE(F1722,""\D"", """")
"),"#VALUE!")</f>
        <v>#VALUE!</v>
      </c>
    </row>
    <row r="2059" spans="1:13" ht="15.75" customHeight="1" x14ac:dyDescent="0.25">
      <c r="A2059" s="1">
        <v>1723</v>
      </c>
      <c r="B2059" s="2">
        <v>1724</v>
      </c>
      <c r="C2059" s="2" t="s">
        <v>4686</v>
      </c>
      <c r="D2059" s="2">
        <v>0.15441679931691471</v>
      </c>
      <c r="E2059" s="2">
        <v>0.18876596516096711</v>
      </c>
      <c r="F2059" s="2">
        <v>0.63519313304721026</v>
      </c>
      <c r="G2059" s="2">
        <v>0.1030042918454936</v>
      </c>
      <c r="H2059" s="2">
        <v>0.1630901287553648</v>
      </c>
      <c r="I2059" s="2">
        <v>0.30042918454935619</v>
      </c>
      <c r="J2059" s="2">
        <v>3.8394526501785042E-2</v>
      </c>
      <c r="K2059" s="2">
        <v>25267.599999999959</v>
      </c>
      <c r="L2059" s="2" t="s">
        <v>9273</v>
      </c>
      <c r="M2059" s="3" t="str">
        <f ca="1">IFERROR(__xludf.DUMMYFUNCTION("REGEXREPLACE(F1725,""\D"", """")
"),"#VALUE!")</f>
        <v>#VALUE!</v>
      </c>
    </row>
    <row r="2060" spans="1:13" ht="15.75" customHeight="1" x14ac:dyDescent="0.25">
      <c r="A2060" s="1">
        <v>1724</v>
      </c>
      <c r="B2060" s="2">
        <v>1725</v>
      </c>
      <c r="C2060" s="2" t="s">
        <v>4688</v>
      </c>
      <c r="D2060" s="2">
        <v>0.18824417934074281</v>
      </c>
      <c r="E2060" s="2">
        <v>0.65480108218021127</v>
      </c>
      <c r="F2060" s="2">
        <v>0.43333333333333329</v>
      </c>
      <c r="G2060" s="2">
        <v>7.7777777777777779E-2</v>
      </c>
      <c r="H2060" s="2">
        <v>3.3333333333333333E-2</v>
      </c>
      <c r="I2060" s="2">
        <v>0.1444444444444444</v>
      </c>
      <c r="J2060" s="2">
        <v>1.694632836299502E-2</v>
      </c>
      <c r="K2060" s="2">
        <v>20209.400000000031</v>
      </c>
      <c r="L2060" s="2" t="s">
        <v>9274</v>
      </c>
      <c r="M2060" s="3" t="str">
        <f ca="1">IFERROR(__xludf.DUMMYFUNCTION("REGEXREPLACE(F1726,""\D"", """")
"),"#VALUE!")</f>
        <v>#VALUE!</v>
      </c>
    </row>
    <row r="2061" spans="1:13" ht="15.75" customHeight="1" x14ac:dyDescent="0.25">
      <c r="A2061" s="1">
        <v>1727</v>
      </c>
      <c r="B2061" s="2">
        <v>1728</v>
      </c>
      <c r="C2061" s="2" t="s">
        <v>4698</v>
      </c>
      <c r="D2061" s="2">
        <v>0.1690045844251305</v>
      </c>
      <c r="E2061" s="2">
        <v>0.5361193273612116</v>
      </c>
      <c r="F2061" s="2">
        <v>0.49346405228758172</v>
      </c>
      <c r="G2061" s="2">
        <v>7.8431372549019607E-2</v>
      </c>
      <c r="H2061" s="2">
        <v>5.2287581699346407E-2</v>
      </c>
      <c r="I2061" s="2">
        <v>0.1699346405228758</v>
      </c>
      <c r="J2061" s="2">
        <v>2.020489088515864E-2</v>
      </c>
      <c r="K2061" s="2">
        <v>34371.499999999884</v>
      </c>
      <c r="L2061" s="2" t="s">
        <v>9277</v>
      </c>
      <c r="M2061" s="3" t="str">
        <f ca="1">IFERROR(__xludf.DUMMYFUNCTION("REGEXREPLACE(F1729,""\D"", """")
"),"#VALUE!")</f>
        <v>#VALUE!</v>
      </c>
    </row>
    <row r="2062" spans="1:13" ht="15.75" customHeight="1" x14ac:dyDescent="0.25">
      <c r="A2062" s="1">
        <v>1729</v>
      </c>
      <c r="B2062" s="2">
        <v>1730</v>
      </c>
      <c r="C2062" s="2" t="s">
        <v>4703</v>
      </c>
      <c r="D2062" s="2">
        <v>0.21167586976818539</v>
      </c>
      <c r="E2062" s="2">
        <v>0.75357721674287137</v>
      </c>
      <c r="F2062" s="2">
        <v>0.51882845188284521</v>
      </c>
      <c r="G2062" s="2">
        <v>5.0209205020920501E-2</v>
      </c>
      <c r="H2062" s="2">
        <v>5.4393305439330547E-2</v>
      </c>
      <c r="I2062" s="2">
        <v>0.1297071129707113</v>
      </c>
      <c r="J2062" s="2">
        <v>2.0760114493682251E-2</v>
      </c>
      <c r="K2062" s="2">
        <v>50413.399999999507</v>
      </c>
      <c r="L2062" s="2" t="s">
        <v>9279</v>
      </c>
      <c r="M2062" s="3" t="str">
        <f ca="1">IFERROR(__xludf.DUMMYFUNCTION("REGEXREPLACE(F1731,""\D"", """")
"),"#VALUE!")</f>
        <v>#VALUE!</v>
      </c>
    </row>
    <row r="2063" spans="1:13" ht="15.75" customHeight="1" x14ac:dyDescent="0.25">
      <c r="A2063" s="1">
        <v>1730</v>
      </c>
      <c r="B2063" s="2">
        <v>1731</v>
      </c>
      <c r="C2063" s="2" t="s">
        <v>4705</v>
      </c>
      <c r="D2063" s="2">
        <v>0.1190272533277711</v>
      </c>
      <c r="E2063" s="2">
        <v>0.58859707134201755</v>
      </c>
      <c r="F2063" s="2">
        <v>0.48130841121495332</v>
      </c>
      <c r="G2063" s="2">
        <v>5.8411214953271028E-2</v>
      </c>
      <c r="H2063" s="2">
        <v>5.8411214953271028E-2</v>
      </c>
      <c r="I2063" s="2">
        <v>0.161214953271028</v>
      </c>
      <c r="J2063" s="2">
        <v>1.305652062101207E-2</v>
      </c>
      <c r="K2063" s="2">
        <v>46747.099999999613</v>
      </c>
      <c r="L2063" s="2" t="s">
        <v>9280</v>
      </c>
      <c r="M2063" s="3" t="str">
        <f ca="1">IFERROR(__xludf.DUMMYFUNCTION("REGEXREPLACE(F1732,""\D"", """")
"),"#VALUE!")</f>
        <v>#VALUE!</v>
      </c>
    </row>
    <row r="2064" spans="1:13" ht="15.75" customHeight="1" x14ac:dyDescent="0.25">
      <c r="A2064" s="1">
        <v>1731</v>
      </c>
      <c r="B2064" s="2">
        <v>1732</v>
      </c>
      <c r="C2064" s="2" t="s">
        <v>4708</v>
      </c>
      <c r="D2064" s="2">
        <v>0.20208207360825581</v>
      </c>
      <c r="E2064" s="2">
        <v>0.79472398859163573</v>
      </c>
      <c r="F2064" s="2">
        <v>0.27906976744186052</v>
      </c>
      <c r="G2064" s="2">
        <v>4.6511627906976737E-2</v>
      </c>
      <c r="H2064" s="2">
        <v>4.6511627906976737E-2</v>
      </c>
      <c r="I2064" s="2">
        <v>0.1162790697674419</v>
      </c>
      <c r="J2064" s="2">
        <v>1.1181482596718971E-2</v>
      </c>
      <c r="K2064" s="2">
        <v>9753.1000000000131</v>
      </c>
      <c r="L2064" s="2" t="s">
        <v>9281</v>
      </c>
      <c r="M2064" s="3" t="str">
        <f ca="1">IFERROR(__xludf.DUMMYFUNCTION("REGEXREPLACE(F1733,""\D"", """")
"),"#VALUE!")</f>
        <v>#VALUE!</v>
      </c>
    </row>
    <row r="2065" spans="1:13" ht="15.75" customHeight="1" x14ac:dyDescent="0.25">
      <c r="A2065" s="1">
        <v>1734</v>
      </c>
      <c r="B2065" s="2">
        <v>1735</v>
      </c>
      <c r="C2065" s="2" t="s">
        <v>4716</v>
      </c>
      <c r="D2065" s="2">
        <v>0.1541896110070457</v>
      </c>
      <c r="E2065" s="2">
        <v>0.2119194165742927</v>
      </c>
      <c r="F2065" s="2">
        <v>0.5625</v>
      </c>
      <c r="G2065" s="2">
        <v>8.3333333333333329E-2</v>
      </c>
      <c r="H2065" s="2">
        <v>0.20833333333333329</v>
      </c>
      <c r="I2065" s="2">
        <v>0.29166666666666669</v>
      </c>
      <c r="J2065" s="2">
        <v>3.2276034816870913E-2</v>
      </c>
      <c r="K2065" s="2">
        <v>5680.4999999999991</v>
      </c>
      <c r="L2065" s="2" t="s">
        <v>9284</v>
      </c>
      <c r="M2065" s="3" t="str">
        <f ca="1">IFERROR(__xludf.DUMMYFUNCTION("REGEXREPLACE(F1736,""\D"", """")
"),"#VALUE!")</f>
        <v>#VALUE!</v>
      </c>
    </row>
    <row r="2066" spans="1:13" ht="15.75" customHeight="1" x14ac:dyDescent="0.25">
      <c r="A2066" s="1">
        <v>1737</v>
      </c>
      <c r="B2066" s="2">
        <v>1738</v>
      </c>
      <c r="C2066" s="2" t="s">
        <v>4724</v>
      </c>
      <c r="D2066" s="2">
        <v>0.26795407509895408</v>
      </c>
      <c r="E2066" s="2">
        <v>0.40253977218988191</v>
      </c>
      <c r="F2066" s="2">
        <v>0.45882352941176469</v>
      </c>
      <c r="G2066" s="2">
        <v>0.1058823529411765</v>
      </c>
      <c r="H2066" s="2">
        <v>4.7058823529411757E-2</v>
      </c>
      <c r="I2066" s="2">
        <v>0.18823529411764711</v>
      </c>
      <c r="J2066" s="2">
        <v>2.9740170867849799E-2</v>
      </c>
      <c r="K2066" s="2">
        <v>9346.8000000000102</v>
      </c>
      <c r="L2066" s="2" t="s">
        <v>9287</v>
      </c>
      <c r="M2066" s="3" t="str">
        <f ca="1">IFERROR(__xludf.DUMMYFUNCTION("REGEXREPLACE(F1739,""\D"", """")
"),"#VALUE!")</f>
        <v>#VALUE!</v>
      </c>
    </row>
    <row r="2067" spans="1:13" ht="15.75" customHeight="1" x14ac:dyDescent="0.25">
      <c r="A2067" s="1">
        <v>1738</v>
      </c>
      <c r="B2067" s="2">
        <v>1739</v>
      </c>
      <c r="C2067" s="2" t="s">
        <v>4726</v>
      </c>
      <c r="D2067" s="2">
        <v>0.19789681491092251</v>
      </c>
      <c r="E2067" s="2">
        <v>0.18043353411566759</v>
      </c>
      <c r="F2067" s="2">
        <v>0.65151515151515149</v>
      </c>
      <c r="G2067" s="2">
        <v>7.575757575757576E-2</v>
      </c>
      <c r="H2067" s="2">
        <v>0.1818181818181818</v>
      </c>
      <c r="I2067" s="2">
        <v>0.27272727272727271</v>
      </c>
      <c r="J2067" s="2">
        <v>3.8890725108151149E-2</v>
      </c>
      <c r="K2067" s="2">
        <v>7206.0000000000045</v>
      </c>
      <c r="L2067" s="2" t="s">
        <v>9288</v>
      </c>
      <c r="M2067" s="3" t="str">
        <f ca="1">IFERROR(__xludf.DUMMYFUNCTION("REGEXREPLACE(F1740,""\D"", """")
"),"#VALUE!")</f>
        <v>#VALUE!</v>
      </c>
    </row>
    <row r="2068" spans="1:13" ht="15.75" customHeight="1" x14ac:dyDescent="0.25">
      <c r="A2068" s="1">
        <v>1744</v>
      </c>
      <c r="B2068" s="2">
        <v>1745</v>
      </c>
      <c r="C2068" s="2" t="s">
        <v>4746</v>
      </c>
      <c r="D2068" s="2">
        <v>0.14233379875820701</v>
      </c>
      <c r="E2068" s="2">
        <v>0.12344115898795251</v>
      </c>
      <c r="F2068" s="2">
        <v>0.56953642384105962</v>
      </c>
      <c r="G2068" s="2">
        <v>0.10596026490066229</v>
      </c>
      <c r="H2068" s="2">
        <v>0.15894039735099341</v>
      </c>
      <c r="I2068" s="2">
        <v>0.29139072847682118</v>
      </c>
      <c r="J2068" s="2">
        <v>3.4610489869093687E-2</v>
      </c>
      <c r="K2068" s="2">
        <v>17564.500000000018</v>
      </c>
      <c r="L2068" s="2" t="s">
        <v>9294</v>
      </c>
      <c r="M2068" s="3" t="str">
        <f ca="1">IFERROR(__xludf.DUMMYFUNCTION("REGEXREPLACE(F1746,""\D"", """")
"),"#VALUE!")</f>
        <v>#VALUE!</v>
      </c>
    </row>
    <row r="2069" spans="1:13" ht="15.75" customHeight="1" x14ac:dyDescent="0.25">
      <c r="A2069" s="1">
        <v>1745</v>
      </c>
      <c r="B2069" s="2">
        <v>1746</v>
      </c>
      <c r="C2069" s="2" t="s">
        <v>4749</v>
      </c>
      <c r="D2069" s="2">
        <v>0.1518710961145037</v>
      </c>
      <c r="E2069" s="2">
        <v>8.5478216259803452E-2</v>
      </c>
      <c r="F2069" s="2">
        <v>0.61538461538461542</v>
      </c>
      <c r="G2069" s="2">
        <v>0.25274725274725268</v>
      </c>
      <c r="H2069" s="2">
        <v>0.14285714285714279</v>
      </c>
      <c r="I2069" s="2">
        <v>0.39560439560439559</v>
      </c>
      <c r="J2069" s="2">
        <v>5.3264392451481783E-2</v>
      </c>
      <c r="K2069" s="2">
        <v>11175.300000000019</v>
      </c>
      <c r="L2069" s="2" t="s">
        <v>9295</v>
      </c>
      <c r="M2069" s="3" t="str">
        <f ca="1">IFERROR(__xludf.DUMMYFUNCTION("REGEXREPLACE(F1747,""\D"", """")
"),"#VALUE!")</f>
        <v>#VALUE!</v>
      </c>
    </row>
    <row r="2070" spans="1:13" ht="15.75" customHeight="1" x14ac:dyDescent="0.25">
      <c r="A2070" s="1">
        <v>1746</v>
      </c>
      <c r="B2070" s="2">
        <v>1747</v>
      </c>
      <c r="C2070" s="2" t="s">
        <v>4751</v>
      </c>
      <c r="D2070" s="2">
        <v>0.18254295695327391</v>
      </c>
      <c r="E2070" s="2">
        <v>0.14317558568519609</v>
      </c>
      <c r="F2070" s="2">
        <v>0.54285714285714282</v>
      </c>
      <c r="G2070" s="2">
        <v>0.1714285714285714</v>
      </c>
      <c r="H2070" s="2">
        <v>0.15714285714285711</v>
      </c>
      <c r="I2070" s="2">
        <v>0.32857142857142863</v>
      </c>
      <c r="J2070" s="2">
        <v>5.413725804039965E-2</v>
      </c>
      <c r="K2070" s="2">
        <v>8586.4000000000051</v>
      </c>
      <c r="L2070" s="2" t="s">
        <v>9296</v>
      </c>
      <c r="M2070" s="3" t="str">
        <f ca="1">IFERROR(__xludf.DUMMYFUNCTION("REGEXREPLACE(F1748,""\D"", """")
"),"#VALUE!")</f>
        <v>#VALUE!</v>
      </c>
    </row>
    <row r="2071" spans="1:13" ht="15.75" customHeight="1" x14ac:dyDescent="0.25">
      <c r="A2071" s="1">
        <v>1749</v>
      </c>
      <c r="B2071" s="2">
        <v>1750</v>
      </c>
      <c r="C2071" s="2" t="s">
        <v>4759</v>
      </c>
      <c r="D2071" s="2">
        <v>0.16448051450692369</v>
      </c>
      <c r="E2071" s="2">
        <v>0.20340421231668329</v>
      </c>
      <c r="F2071" s="2">
        <v>0.62395543175487467</v>
      </c>
      <c r="G2071" s="2">
        <v>8.9136490250696379E-2</v>
      </c>
      <c r="H2071" s="2">
        <v>0.12813370473537611</v>
      </c>
      <c r="I2071" s="2">
        <v>0.25626740947075211</v>
      </c>
      <c r="J2071" s="2">
        <v>3.4047077547353893E-2</v>
      </c>
      <c r="K2071" s="2">
        <v>39479.099999999729</v>
      </c>
      <c r="L2071" s="2" t="s">
        <v>9299</v>
      </c>
      <c r="M2071" s="3" t="str">
        <f ca="1">IFERROR(__xludf.DUMMYFUNCTION("REGEXREPLACE(F1751,""\D"", """")
"),"#VALUE!")</f>
        <v>#VALUE!</v>
      </c>
    </row>
    <row r="2072" spans="1:13" ht="15.75" customHeight="1" x14ac:dyDescent="0.25">
      <c r="A2072" s="1">
        <v>1750</v>
      </c>
      <c r="B2072" s="2">
        <v>1751</v>
      </c>
      <c r="C2072" s="2" t="s">
        <v>4762</v>
      </c>
      <c r="D2072" s="2">
        <v>0.1673909084404778</v>
      </c>
      <c r="E2072" s="2">
        <v>0.42383362410006009</v>
      </c>
      <c r="F2072" s="2">
        <v>0.49840255591054311</v>
      </c>
      <c r="G2072" s="2">
        <v>7.3482428115015971E-2</v>
      </c>
      <c r="H2072" s="2">
        <v>6.070287539936102E-2</v>
      </c>
      <c r="I2072" s="2">
        <v>0.1821086261980831</v>
      </c>
      <c r="J2072" s="2">
        <v>2.0810362543067239E-2</v>
      </c>
      <c r="K2072" s="2">
        <v>34758.499999999862</v>
      </c>
      <c r="L2072" s="2" t="s">
        <v>9300</v>
      </c>
      <c r="M2072" s="3" t="str">
        <f ca="1">IFERROR(__xludf.DUMMYFUNCTION("REGEXREPLACE(F1752,""\D"", """")
"),"#VALUE!")</f>
        <v>#VALUE!</v>
      </c>
    </row>
    <row r="2073" spans="1:13" ht="15.75" customHeight="1" x14ac:dyDescent="0.25">
      <c r="A2073" s="1">
        <v>1752</v>
      </c>
      <c r="B2073" s="2">
        <v>1753</v>
      </c>
      <c r="C2073" s="2" t="s">
        <v>4768</v>
      </c>
      <c r="D2073" s="2">
        <v>0.18844312852877271</v>
      </c>
      <c r="E2073" s="2">
        <v>0.1086134087989467</v>
      </c>
      <c r="F2073" s="2">
        <v>0.5662650602409639</v>
      </c>
      <c r="G2073" s="2">
        <v>0.18072289156626509</v>
      </c>
      <c r="H2073" s="2">
        <v>0.14457831325301199</v>
      </c>
      <c r="I2073" s="2">
        <v>0.37349397590361438</v>
      </c>
      <c r="J2073" s="2">
        <v>5.5785654763371703E-2</v>
      </c>
      <c r="K2073" s="2">
        <v>9457.2000000000135</v>
      </c>
      <c r="L2073" s="2" t="s">
        <v>9302</v>
      </c>
      <c r="M2073" s="3" t="str">
        <f ca="1">IFERROR(__xludf.DUMMYFUNCTION("REGEXREPLACE(F1754,""\D"", """")
"),"#VALUE!")</f>
        <v>#VALUE!</v>
      </c>
    </row>
    <row r="2074" spans="1:13" ht="15.75" customHeight="1" x14ac:dyDescent="0.25">
      <c r="A2074" s="1">
        <v>1755</v>
      </c>
      <c r="B2074" s="2">
        <v>1756</v>
      </c>
      <c r="C2074" s="2" t="s">
        <v>4776</v>
      </c>
      <c r="D2074" s="2">
        <v>0.14745170645432321</v>
      </c>
      <c r="E2074" s="2">
        <v>0.72448254138077128</v>
      </c>
      <c r="F2074" s="2">
        <v>0.39884393063583817</v>
      </c>
      <c r="G2074" s="2">
        <v>5.7803468208092477E-2</v>
      </c>
      <c r="H2074" s="2">
        <v>5.7803468208092477E-2</v>
      </c>
      <c r="I2074" s="2">
        <v>0.13872832369942201</v>
      </c>
      <c r="J2074" s="2">
        <v>1.439923087358984E-2</v>
      </c>
      <c r="K2074" s="2">
        <v>19236.600000000031</v>
      </c>
      <c r="L2074" s="2" t="s">
        <v>9305</v>
      </c>
      <c r="M2074" s="3" t="str">
        <f ca="1">IFERROR(__xludf.DUMMYFUNCTION("REGEXREPLACE(F1757,""\D"", """")
"),"#VALUE!")</f>
        <v>#VALUE!</v>
      </c>
    </row>
    <row r="2075" spans="1:13" ht="15.75" customHeight="1" x14ac:dyDescent="0.25">
      <c r="A2075" s="1">
        <v>1758</v>
      </c>
      <c r="B2075" s="2">
        <v>1759</v>
      </c>
      <c r="C2075" s="2" t="s">
        <v>4784</v>
      </c>
      <c r="D2075" s="2">
        <v>0.16461034790937801</v>
      </c>
      <c r="E2075" s="2">
        <v>0.14291392761880611</v>
      </c>
      <c r="F2075" s="2">
        <v>0.59375</v>
      </c>
      <c r="G2075" s="2">
        <v>0.1171875</v>
      </c>
      <c r="H2075" s="2">
        <v>0.1875</v>
      </c>
      <c r="I2075" s="2">
        <v>0.34375</v>
      </c>
      <c r="J2075" s="2">
        <v>4.5613209839250317E-2</v>
      </c>
      <c r="K2075" s="2">
        <v>14925.600000000029</v>
      </c>
      <c r="L2075" s="2" t="s">
        <v>9308</v>
      </c>
      <c r="M2075" s="3" t="str">
        <f ca="1">IFERROR(__xludf.DUMMYFUNCTION("REGEXREPLACE(F1760,""\D"", """")
"),"#VALUE!")</f>
        <v>#VALUE!</v>
      </c>
    </row>
    <row r="2076" spans="1:13" ht="15.75" customHeight="1" x14ac:dyDescent="0.25">
      <c r="A2076" s="1">
        <v>1762</v>
      </c>
      <c r="B2076" s="2">
        <v>1763</v>
      </c>
      <c r="C2076" s="2" t="s">
        <v>4796</v>
      </c>
      <c r="D2076" s="2">
        <v>0.14298872699669729</v>
      </c>
      <c r="E2076" s="2">
        <v>0.2271178792441331</v>
      </c>
      <c r="F2076" s="2">
        <v>0.61827956989247312</v>
      </c>
      <c r="G2076" s="2">
        <v>0.1129032258064516</v>
      </c>
      <c r="H2076" s="2">
        <v>0.15322580645161291</v>
      </c>
      <c r="I2076" s="2">
        <v>0.30913978494623662</v>
      </c>
      <c r="J2076" s="2">
        <v>3.6674877505916012E-2</v>
      </c>
      <c r="K2076" s="2">
        <v>41775.499999999702</v>
      </c>
      <c r="L2076" s="2" t="s">
        <v>9312</v>
      </c>
      <c r="M2076" s="3" t="str">
        <f ca="1">IFERROR(__xludf.DUMMYFUNCTION("REGEXREPLACE(F1764,""\D"", """")
"),"#VALUE!")</f>
        <v>#VALUE!</v>
      </c>
    </row>
    <row r="2077" spans="1:13" ht="15.75" customHeight="1" x14ac:dyDescent="0.25">
      <c r="A2077" s="1">
        <v>1763</v>
      </c>
      <c r="B2077" s="2">
        <v>1764</v>
      </c>
      <c r="C2077" s="2" t="s">
        <v>4799</v>
      </c>
      <c r="D2077" s="2">
        <v>0.20995865419711371</v>
      </c>
      <c r="E2077" s="2">
        <v>0.49299109783909262</v>
      </c>
      <c r="F2077" s="2">
        <v>0.59090909090909094</v>
      </c>
      <c r="G2077" s="2">
        <v>0.15909090909090909</v>
      </c>
      <c r="H2077" s="2">
        <v>6.8181818181818177E-2</v>
      </c>
      <c r="I2077" s="2">
        <v>0.25</v>
      </c>
      <c r="J2077" s="2">
        <v>3.1515628965123901E-2</v>
      </c>
      <c r="K2077" s="2">
        <v>4806.699999999998</v>
      </c>
      <c r="L2077" s="2" t="s">
        <v>9313</v>
      </c>
      <c r="M2077" s="3" t="str">
        <f ca="1">IFERROR(__xludf.DUMMYFUNCTION("REGEXREPLACE(F1765,""\D"", """")
"),"#VALUE!")</f>
        <v>#VALUE!</v>
      </c>
    </row>
    <row r="2078" spans="1:13" ht="15.75" customHeight="1" x14ac:dyDescent="0.25">
      <c r="A2078" s="1">
        <v>1766</v>
      </c>
      <c r="B2078" s="2">
        <v>1767</v>
      </c>
      <c r="C2078" s="2" t="s">
        <v>4807</v>
      </c>
      <c r="D2078" s="2">
        <v>0.2644690096214139</v>
      </c>
      <c r="E2078" s="2">
        <v>0.1042701164094237</v>
      </c>
      <c r="F2078" s="2">
        <v>0.60416666666666663</v>
      </c>
      <c r="G2078" s="2">
        <v>0.21875</v>
      </c>
      <c r="H2078" s="2">
        <v>0.13541666666666671</v>
      </c>
      <c r="I2078" s="2">
        <v>0.36458333333333331</v>
      </c>
      <c r="J2078" s="2">
        <v>8.4272799508244123E-2</v>
      </c>
      <c r="K2078" s="2">
        <v>11042.10000000002</v>
      </c>
      <c r="L2078" s="2" t="s">
        <v>9316</v>
      </c>
      <c r="M2078" s="3" t="str">
        <f ca="1">IFERROR(__xludf.DUMMYFUNCTION("REGEXREPLACE(F1768,""\D"", """")
"),"#VALUE!")</f>
        <v>#VALUE!</v>
      </c>
    </row>
    <row r="2079" spans="1:13" ht="15.75" customHeight="1" x14ac:dyDescent="0.25">
      <c r="A2079" s="1">
        <v>1767</v>
      </c>
      <c r="B2079" s="2">
        <v>1768</v>
      </c>
      <c r="C2079" s="2" t="s">
        <v>4809</v>
      </c>
      <c r="D2079" s="2">
        <v>0.16652130820765829</v>
      </c>
      <c r="E2079" s="2">
        <v>0.1577450395283384</v>
      </c>
      <c r="F2079" s="2">
        <v>0.62848297213622295</v>
      </c>
      <c r="G2079" s="2">
        <v>0.1238390092879257</v>
      </c>
      <c r="H2079" s="2">
        <v>0.13931888544891641</v>
      </c>
      <c r="I2079" s="2">
        <v>0.29411764705882348</v>
      </c>
      <c r="J2079" s="2">
        <v>4.2506422848281662E-2</v>
      </c>
      <c r="K2079" s="2">
        <v>35887.099999999831</v>
      </c>
      <c r="L2079" s="2" t="s">
        <v>9317</v>
      </c>
      <c r="M2079" s="3" t="str">
        <f ca="1">IFERROR(__xludf.DUMMYFUNCTION("REGEXREPLACE(F1769,""\D"", """")
"),"#VALUE!")</f>
        <v>#VALUE!</v>
      </c>
    </row>
    <row r="2080" spans="1:13" ht="15.75" customHeight="1" x14ac:dyDescent="0.25">
      <c r="A2080" s="1">
        <v>1768</v>
      </c>
      <c r="B2080" s="2">
        <v>1769</v>
      </c>
      <c r="C2080" s="2" t="s">
        <v>4812</v>
      </c>
      <c r="D2080" s="2">
        <v>0.17515522688539339</v>
      </c>
      <c r="E2080" s="2">
        <v>0.20456011362272081</v>
      </c>
      <c r="F2080" s="2">
        <v>0.5982142857142857</v>
      </c>
      <c r="G2080" s="2">
        <v>0.1071428571428571</v>
      </c>
      <c r="H2080" s="2">
        <v>0.20535714285714279</v>
      </c>
      <c r="I2080" s="2">
        <v>0.3482142857142857</v>
      </c>
      <c r="J2080" s="2">
        <v>4.7896886309105512E-2</v>
      </c>
      <c r="K2080" s="2">
        <v>12472.70000000003</v>
      </c>
      <c r="L2080" s="2" t="s">
        <v>9318</v>
      </c>
      <c r="M2080" s="3" t="str">
        <f ca="1">IFERROR(__xludf.DUMMYFUNCTION("REGEXREPLACE(F1770,""\D"", """")
"),"#VALUE!")</f>
        <v>#VALUE!</v>
      </c>
    </row>
    <row r="2081" spans="1:13" ht="15.75" customHeight="1" x14ac:dyDescent="0.25">
      <c r="A2081" s="1">
        <v>1769</v>
      </c>
      <c r="B2081" s="2">
        <v>1770</v>
      </c>
      <c r="C2081" s="2" t="s">
        <v>4815</v>
      </c>
      <c r="D2081" s="2">
        <v>0.201368434494125</v>
      </c>
      <c r="E2081" s="2">
        <v>0.1233382042299925</v>
      </c>
      <c r="F2081" s="2">
        <v>0.62926829268292683</v>
      </c>
      <c r="G2081" s="2">
        <v>0.12195121951219511</v>
      </c>
      <c r="H2081" s="2">
        <v>0.1658536585365854</v>
      </c>
      <c r="I2081" s="2">
        <v>0.32195121951219507</v>
      </c>
      <c r="J2081" s="2">
        <v>5.4910595958015958E-2</v>
      </c>
      <c r="K2081" s="2">
        <v>23516.499999999989</v>
      </c>
      <c r="L2081" s="2" t="s">
        <v>9319</v>
      </c>
      <c r="M2081" s="3" t="str">
        <f ca="1">IFERROR(__xludf.DUMMYFUNCTION("REGEXREPLACE(F1771,""\D"", """")
"),"#VALUE!")</f>
        <v>#VALUE!</v>
      </c>
    </row>
    <row r="2082" spans="1:13" ht="15.75" customHeight="1" x14ac:dyDescent="0.25">
      <c r="A2082" s="1">
        <v>1771</v>
      </c>
      <c r="B2082" s="2">
        <v>1772</v>
      </c>
      <c r="C2082" s="2" t="s">
        <v>4821</v>
      </c>
      <c r="D2082" s="2">
        <v>0.1586998549692695</v>
      </c>
      <c r="E2082" s="2">
        <v>0.15603404873577431</v>
      </c>
      <c r="F2082" s="2">
        <v>0.6</v>
      </c>
      <c r="G2082" s="2">
        <v>0.1235294117647059</v>
      </c>
      <c r="H2082" s="2">
        <v>0.1470588235294118</v>
      </c>
      <c r="I2082" s="2">
        <v>0.31764705882352939</v>
      </c>
      <c r="J2082" s="2">
        <v>4.0530656341801113E-2</v>
      </c>
      <c r="K2082" s="2">
        <v>18716.000000000029</v>
      </c>
      <c r="L2082" s="2" t="s">
        <v>9321</v>
      </c>
      <c r="M2082" s="3" t="str">
        <f ca="1">IFERROR(__xludf.DUMMYFUNCTION("REGEXREPLACE(F1773,""\D"", """")
"),"#VALUE!")</f>
        <v>#VALUE!</v>
      </c>
    </row>
    <row r="2083" spans="1:13" ht="15.75" customHeight="1" x14ac:dyDescent="0.25">
      <c r="A2083" s="1">
        <v>1772</v>
      </c>
      <c r="B2083" s="2">
        <v>1773</v>
      </c>
      <c r="C2083" s="2" t="s">
        <v>4823</v>
      </c>
      <c r="D2083" s="2">
        <v>0.19231761513724771</v>
      </c>
      <c r="E2083" s="2">
        <v>0.35087710731279159</v>
      </c>
      <c r="F2083" s="2">
        <v>0.51388888888888884</v>
      </c>
      <c r="G2083" s="2">
        <v>0.16666666666666671</v>
      </c>
      <c r="H2083" s="2">
        <v>8.3333333333333329E-2</v>
      </c>
      <c r="I2083" s="2">
        <v>0.29166666666666669</v>
      </c>
      <c r="J2083" s="2">
        <v>3.8480121180589417E-2</v>
      </c>
      <c r="K2083" s="2">
        <v>8874.9000000000051</v>
      </c>
      <c r="L2083" s="2" t="s">
        <v>9322</v>
      </c>
      <c r="M2083" s="3" t="str">
        <f ca="1">IFERROR(__xludf.DUMMYFUNCTION("REGEXREPLACE(F1774,""\D"", """")
"),"#VALUE!")</f>
        <v>#VALUE!</v>
      </c>
    </row>
    <row r="2084" spans="1:13" ht="15.75" customHeight="1" x14ac:dyDescent="0.25">
      <c r="A2084" s="1">
        <v>1775</v>
      </c>
      <c r="B2084" s="2">
        <v>1776</v>
      </c>
      <c r="C2084" s="2" t="s">
        <v>4833</v>
      </c>
      <c r="D2084" s="2">
        <v>0.19465576568014789</v>
      </c>
      <c r="E2084" s="2">
        <v>0.14503492205281099</v>
      </c>
      <c r="F2084" s="2">
        <v>0.64071856287425155</v>
      </c>
      <c r="G2084" s="2">
        <v>0.1377245508982036</v>
      </c>
      <c r="H2084" s="2">
        <v>0.155688622754491</v>
      </c>
      <c r="I2084" s="2">
        <v>0.31736526946107779</v>
      </c>
      <c r="J2084" s="2">
        <v>5.4320742408741782E-2</v>
      </c>
      <c r="K2084" s="2">
        <v>17775.700000000012</v>
      </c>
      <c r="L2084" s="2" t="s">
        <v>9325</v>
      </c>
      <c r="M2084" s="3" t="str">
        <f ca="1">IFERROR(__xludf.DUMMYFUNCTION("REGEXREPLACE(F1777,""\D"", """")
"),"#VALUE!")</f>
        <v>#VALUE!</v>
      </c>
    </row>
    <row r="2085" spans="1:13" ht="15.75" customHeight="1" x14ac:dyDescent="0.25">
      <c r="A2085" s="1">
        <v>1777</v>
      </c>
      <c r="B2085" s="2">
        <v>1778</v>
      </c>
      <c r="C2085" s="2" t="s">
        <v>4838</v>
      </c>
      <c r="D2085" s="2">
        <v>0.13328074506921489</v>
      </c>
      <c r="E2085" s="2">
        <v>0.1631531028105985</v>
      </c>
      <c r="F2085" s="2">
        <v>0.60220994475138123</v>
      </c>
      <c r="G2085" s="2">
        <v>0.11602209944751379</v>
      </c>
      <c r="H2085" s="2">
        <v>0.1767955801104972</v>
      </c>
      <c r="I2085" s="2">
        <v>0.32596685082872928</v>
      </c>
      <c r="J2085" s="2">
        <v>3.6356593472798827E-2</v>
      </c>
      <c r="K2085" s="2">
        <v>20375.19999999999</v>
      </c>
      <c r="L2085" s="2" t="s">
        <v>9327</v>
      </c>
      <c r="M2085" s="3" t="str">
        <f ca="1">IFERROR(__xludf.DUMMYFUNCTION("REGEXREPLACE(F1779,""\D"", """")
"),"#VALUE!")</f>
        <v>#VALUE!</v>
      </c>
    </row>
    <row r="2086" spans="1:13" ht="15.75" customHeight="1" x14ac:dyDescent="0.25">
      <c r="A2086" s="1">
        <v>1778</v>
      </c>
      <c r="B2086" s="2">
        <v>1779</v>
      </c>
      <c r="C2086" s="2" t="s">
        <v>4841</v>
      </c>
      <c r="D2086" s="2">
        <v>0.1455659354795068</v>
      </c>
      <c r="E2086" s="2">
        <v>0.25407203820187979</v>
      </c>
      <c r="F2086" s="2">
        <v>0.64</v>
      </c>
      <c r="G2086" s="2">
        <v>0.22</v>
      </c>
      <c r="H2086" s="2">
        <v>0.08</v>
      </c>
      <c r="I2086" s="2">
        <v>0.3</v>
      </c>
      <c r="J2086" s="2">
        <v>3.108142231764777E-2</v>
      </c>
      <c r="K2086" s="2">
        <v>5634.5999999999976</v>
      </c>
      <c r="L2086" s="2" t="s">
        <v>9328</v>
      </c>
      <c r="M2086" s="3" t="str">
        <f ca="1">IFERROR(__xludf.DUMMYFUNCTION("REGEXREPLACE(F1780,""\D"", """")
"),"#VALUE!")</f>
        <v>#VALUE!</v>
      </c>
    </row>
    <row r="2087" spans="1:13" ht="15.75" customHeight="1" x14ac:dyDescent="0.25">
      <c r="A2087" s="1">
        <v>1780</v>
      </c>
      <c r="B2087" s="2">
        <v>1781</v>
      </c>
      <c r="C2087" s="2" t="s">
        <v>4846</v>
      </c>
      <c r="D2087" s="2">
        <v>0.1753994964660717</v>
      </c>
      <c r="E2087" s="2">
        <v>0.195651867435301</v>
      </c>
      <c r="F2087" s="2">
        <v>0.58771929824561409</v>
      </c>
      <c r="G2087" s="2">
        <v>0.14912280701754391</v>
      </c>
      <c r="H2087" s="2">
        <v>0.1228070175438596</v>
      </c>
      <c r="I2087" s="2">
        <v>0.30701754385964908</v>
      </c>
      <c r="J2087" s="2">
        <v>4.5627990258868482E-2</v>
      </c>
      <c r="K2087" s="2">
        <v>25703.09999999998</v>
      </c>
      <c r="L2087" s="2" t="s">
        <v>9330</v>
      </c>
      <c r="M2087" s="3" t="str">
        <f ca="1">IFERROR(__xludf.DUMMYFUNCTION("REGEXREPLACE(F1782,""\D"", """")
"),"#VALUE!")</f>
        <v>#VALUE!</v>
      </c>
    </row>
    <row r="2088" spans="1:13" ht="15.75" customHeight="1" x14ac:dyDescent="0.25">
      <c r="A2088" s="1">
        <v>1784</v>
      </c>
      <c r="B2088" s="2">
        <v>1785</v>
      </c>
      <c r="C2088" s="2" t="s">
        <v>4859</v>
      </c>
      <c r="D2088" s="2">
        <v>0.1338858393657007</v>
      </c>
      <c r="E2088" s="2">
        <v>0.2474562110995428</v>
      </c>
      <c r="F2088" s="2">
        <v>0.58490566037735847</v>
      </c>
      <c r="G2088" s="2">
        <v>0.1132075471698113</v>
      </c>
      <c r="H2088" s="2">
        <v>0.14150943396226409</v>
      </c>
      <c r="I2088" s="2">
        <v>0.28301886792452829</v>
      </c>
      <c r="J2088" s="2">
        <v>3.0715411553533901E-2</v>
      </c>
      <c r="K2088" s="2">
        <v>11423.200000000021</v>
      </c>
      <c r="L2088" s="2" t="s">
        <v>9334</v>
      </c>
      <c r="M2088" s="3" t="str">
        <f ca="1">IFERROR(__xludf.DUMMYFUNCTION("REGEXREPLACE(F1786,""\D"", """")
"),"#VALUE!")</f>
        <v>#VALUE!</v>
      </c>
    </row>
    <row r="2089" spans="1:13" ht="15.75" customHeight="1" x14ac:dyDescent="0.25">
      <c r="A2089" s="1">
        <v>1785</v>
      </c>
      <c r="B2089" s="2">
        <v>1786</v>
      </c>
      <c r="C2089" s="2" t="s">
        <v>4861</v>
      </c>
      <c r="D2089" s="2">
        <v>0.1966955692813957</v>
      </c>
      <c r="E2089" s="2">
        <v>0.7873528048005014</v>
      </c>
      <c r="F2089" s="2">
        <v>0.37931034482758619</v>
      </c>
      <c r="G2089" s="2">
        <v>6.8965517241379309E-2</v>
      </c>
      <c r="H2089" s="2">
        <v>1.7241379310344831E-2</v>
      </c>
      <c r="I2089" s="2">
        <v>0.1206896551724138</v>
      </c>
      <c r="J2089" s="2">
        <v>8.0102968829327877E-3</v>
      </c>
      <c r="K2089" s="2">
        <v>6602.4999999999991</v>
      </c>
      <c r="L2089" s="2" t="s">
        <v>9335</v>
      </c>
      <c r="M2089" s="3" t="str">
        <f ca="1">IFERROR(__xludf.DUMMYFUNCTION("REGEXREPLACE(F1787,""\D"", """")
"),"#VALUE!")</f>
        <v>#VALUE!</v>
      </c>
    </row>
    <row r="2090" spans="1:13" ht="15.75" customHeight="1" x14ac:dyDescent="0.25">
      <c r="A2090" s="1">
        <v>1786</v>
      </c>
      <c r="B2090" s="2">
        <v>1787</v>
      </c>
      <c r="C2090" s="2" t="s">
        <v>4863</v>
      </c>
      <c r="D2090" s="2">
        <v>0.16728825750750809</v>
      </c>
      <c r="E2090" s="2">
        <v>0.1593004013751024</v>
      </c>
      <c r="F2090" s="2">
        <v>0.5</v>
      </c>
      <c r="G2090" s="2">
        <v>0.1104651162790698</v>
      </c>
      <c r="H2090" s="2">
        <v>0.16279069767441859</v>
      </c>
      <c r="I2090" s="2">
        <v>0.29651162790697683</v>
      </c>
      <c r="J2090" s="2">
        <v>4.2476098630497713E-2</v>
      </c>
      <c r="K2090" s="2">
        <v>20686.30000000001</v>
      </c>
      <c r="L2090" s="2" t="s">
        <v>9336</v>
      </c>
      <c r="M2090" s="3" t="str">
        <f ca="1">IFERROR(__xludf.DUMMYFUNCTION("REGEXREPLACE(F1788,""\D"", """")
"),"#VALUE!")</f>
        <v>#VALUE!</v>
      </c>
    </row>
    <row r="2091" spans="1:13" ht="15.75" customHeight="1" x14ac:dyDescent="0.25">
      <c r="A2091" s="1">
        <v>1787</v>
      </c>
      <c r="B2091" s="2">
        <v>1788</v>
      </c>
      <c r="C2091" s="2" t="s">
        <v>4865</v>
      </c>
      <c r="D2091" s="2">
        <v>0.11518784169299261</v>
      </c>
      <c r="E2091" s="2">
        <v>0.39664989327852102</v>
      </c>
      <c r="F2091" s="2">
        <v>0.58571428571428574</v>
      </c>
      <c r="G2091" s="2">
        <v>0.14285714285714279</v>
      </c>
      <c r="H2091" s="2">
        <v>0.1</v>
      </c>
      <c r="I2091" s="2">
        <v>0.25714285714285712</v>
      </c>
      <c r="J2091" s="2">
        <v>2.3213953271788181E-2</v>
      </c>
      <c r="K2091" s="2">
        <v>7734.8000000000047</v>
      </c>
      <c r="L2091" s="2" t="s">
        <v>9337</v>
      </c>
      <c r="M2091" s="3" t="str">
        <f ca="1">IFERROR(__xludf.DUMMYFUNCTION("REGEXREPLACE(F1789,""\D"", """")
"),"#VALUE!")</f>
        <v>#VALUE!</v>
      </c>
    </row>
    <row r="2092" spans="1:13" ht="15.75" customHeight="1" x14ac:dyDescent="0.25">
      <c r="A2092" s="1">
        <v>1788</v>
      </c>
      <c r="B2092" s="2">
        <v>1789</v>
      </c>
      <c r="C2092" s="2" t="s">
        <v>4867</v>
      </c>
      <c r="D2092" s="2">
        <v>0.15349673202641489</v>
      </c>
      <c r="E2092" s="2">
        <v>6.9634457439931713E-2</v>
      </c>
      <c r="F2092" s="2">
        <v>0.53846153846153844</v>
      </c>
      <c r="G2092" s="2">
        <v>8.6538461538461536E-2</v>
      </c>
      <c r="H2092" s="2">
        <v>0.22115384615384609</v>
      </c>
      <c r="I2092" s="2">
        <v>0.32692307692307693</v>
      </c>
      <c r="J2092" s="2">
        <v>3.8613816912954402E-2</v>
      </c>
      <c r="K2092" s="2">
        <v>12409.30000000003</v>
      </c>
      <c r="L2092" s="2" t="s">
        <v>9338</v>
      </c>
      <c r="M2092" s="3" t="str">
        <f ca="1">IFERROR(__xludf.DUMMYFUNCTION("REGEXREPLACE(F1790,""\D"", """")
"),"#VALUE!")</f>
        <v>#VALUE!</v>
      </c>
    </row>
    <row r="2093" spans="1:13" ht="15.75" customHeight="1" x14ac:dyDescent="0.25">
      <c r="A2093" s="1">
        <v>1789</v>
      </c>
      <c r="B2093" s="2">
        <v>1790</v>
      </c>
      <c r="C2093" s="2" t="s">
        <v>4869</v>
      </c>
      <c r="D2093" s="2">
        <v>0.14278980739427971</v>
      </c>
      <c r="E2093" s="2">
        <v>9.9974790921323747E-2</v>
      </c>
      <c r="F2093" s="2">
        <v>0.58585858585858586</v>
      </c>
      <c r="G2093" s="2">
        <v>0.1565656565656566</v>
      </c>
      <c r="H2093" s="2">
        <v>0.15151515151515149</v>
      </c>
      <c r="I2093" s="2">
        <v>0.35858585858585862</v>
      </c>
      <c r="J2093" s="2">
        <v>4.2390456120918248E-2</v>
      </c>
      <c r="K2093" s="2">
        <v>23308.200000000019</v>
      </c>
      <c r="L2093" s="2" t="s">
        <v>9339</v>
      </c>
      <c r="M2093" s="3" t="str">
        <f ca="1">IFERROR(__xludf.DUMMYFUNCTION("REGEXREPLACE(F1791,""\D"", """")
"),"#VALUE!")</f>
        <v>#VALUE!</v>
      </c>
    </row>
    <row r="2094" spans="1:13" ht="15.75" customHeight="1" x14ac:dyDescent="0.25">
      <c r="A2094" s="1">
        <v>1793</v>
      </c>
      <c r="B2094" s="2">
        <v>1794</v>
      </c>
      <c r="C2094" s="2" t="s">
        <v>4883</v>
      </c>
      <c r="D2094" s="2">
        <v>0.24730282404114501</v>
      </c>
      <c r="E2094" s="2">
        <v>0.11730823751386971</v>
      </c>
      <c r="F2094" s="2">
        <v>0.59090909090909094</v>
      </c>
      <c r="G2094" s="2">
        <v>0.12878787878787881</v>
      </c>
      <c r="H2094" s="2">
        <v>0.15151515151515149</v>
      </c>
      <c r="I2094" s="2">
        <v>0.33333333333333331</v>
      </c>
      <c r="J2094" s="2">
        <v>6.4626117619625015E-2</v>
      </c>
      <c r="K2094" s="2">
        <v>15400.300000000039</v>
      </c>
      <c r="L2094" s="2" t="s">
        <v>9343</v>
      </c>
      <c r="M2094" s="3" t="str">
        <f ca="1">IFERROR(__xludf.DUMMYFUNCTION("REGEXREPLACE(F1795,""\D"", """")
"),"#VALUE!")</f>
        <v>#VALUE!</v>
      </c>
    </row>
    <row r="2095" spans="1:13" ht="15.75" customHeight="1" x14ac:dyDescent="0.25">
      <c r="A2095" s="1">
        <v>1794</v>
      </c>
      <c r="B2095" s="2">
        <v>1795</v>
      </c>
      <c r="C2095" s="2" t="s">
        <v>4886</v>
      </c>
      <c r="D2095" s="2">
        <v>0.16916678960675521</v>
      </c>
      <c r="E2095" s="2">
        <v>0.52700953331799483</v>
      </c>
      <c r="F2095" s="2">
        <v>0.50653594771241828</v>
      </c>
      <c r="G2095" s="2">
        <v>8.1699346405228759E-2</v>
      </c>
      <c r="H2095" s="2">
        <v>4.2483660130718963E-2</v>
      </c>
      <c r="I2095" s="2">
        <v>0.16666666666666671</v>
      </c>
      <c r="J2095" s="2">
        <v>1.883005263146463E-2</v>
      </c>
      <c r="K2095" s="2">
        <v>32844.699999999859</v>
      </c>
      <c r="L2095" s="2" t="s">
        <v>9344</v>
      </c>
      <c r="M2095" s="3" t="str">
        <f ca="1">IFERROR(__xludf.DUMMYFUNCTION("REGEXREPLACE(F1796,""\D"", """")
"),"#VALUE!")</f>
        <v>#VALUE!</v>
      </c>
    </row>
    <row r="2096" spans="1:13" ht="15.75" customHeight="1" x14ac:dyDescent="0.25">
      <c r="A2096" s="1">
        <v>1795</v>
      </c>
      <c r="B2096" s="2">
        <v>1796</v>
      </c>
      <c r="C2096" s="2" t="s">
        <v>4888</v>
      </c>
      <c r="D2096" s="2">
        <v>0.1825756468156926</v>
      </c>
      <c r="E2096" s="2">
        <v>0.21801174975089579</v>
      </c>
      <c r="F2096" s="2">
        <v>0.5855855855855856</v>
      </c>
      <c r="G2096" s="2">
        <v>0.1171171171171171</v>
      </c>
      <c r="H2096" s="2">
        <v>0.1321321321321321</v>
      </c>
      <c r="I2096" s="2">
        <v>0.28528528528528529</v>
      </c>
      <c r="J2096" s="2">
        <v>4.4076781073916688E-2</v>
      </c>
      <c r="K2096" s="2">
        <v>36457.399999999798</v>
      </c>
      <c r="L2096" s="2" t="s">
        <v>9345</v>
      </c>
      <c r="M2096" s="3" t="str">
        <f ca="1">IFERROR(__xludf.DUMMYFUNCTION("REGEXREPLACE(F1797,""\D"", """")
"),"#VALUE!")</f>
        <v>#VALUE!</v>
      </c>
    </row>
    <row r="2097" spans="1:13" ht="15.75" customHeight="1" x14ac:dyDescent="0.25">
      <c r="A2097" s="1">
        <v>1796</v>
      </c>
      <c r="B2097" s="2">
        <v>1797</v>
      </c>
      <c r="C2097" s="2" t="s">
        <v>4891</v>
      </c>
      <c r="D2097" s="2">
        <v>0.19516906997002631</v>
      </c>
      <c r="E2097" s="2">
        <v>0.121415060828896</v>
      </c>
      <c r="F2097" s="2">
        <v>0.63945578231292521</v>
      </c>
      <c r="G2097" s="2">
        <v>0.16326530612244899</v>
      </c>
      <c r="H2097" s="2">
        <v>8.8435374149659865E-2</v>
      </c>
      <c r="I2097" s="2">
        <v>0.30612244897959179</v>
      </c>
      <c r="J2097" s="2">
        <v>4.3661725706338507E-2</v>
      </c>
      <c r="K2097" s="2">
        <v>16323.10000000002</v>
      </c>
      <c r="L2097" s="2" t="s">
        <v>9346</v>
      </c>
      <c r="M2097" s="3" t="str">
        <f ca="1">IFERROR(__xludf.DUMMYFUNCTION("REGEXREPLACE(F1798,""\D"", """")
"),"#VALUE!")</f>
        <v>#VALUE!</v>
      </c>
    </row>
    <row r="2098" spans="1:13" ht="15.75" customHeight="1" x14ac:dyDescent="0.25">
      <c r="A2098" s="1">
        <v>1798</v>
      </c>
      <c r="B2098" s="2">
        <v>1799</v>
      </c>
      <c r="C2098" s="2" t="s">
        <v>4897</v>
      </c>
      <c r="D2098" s="2">
        <v>0.15713442965754421</v>
      </c>
      <c r="E2098" s="2">
        <v>0.20596980020267111</v>
      </c>
      <c r="F2098" s="2">
        <v>0.60416666666666663</v>
      </c>
      <c r="G2098" s="2">
        <v>0.1041666666666667</v>
      </c>
      <c r="H2098" s="2">
        <v>0.12083333333333331</v>
      </c>
      <c r="I2098" s="2">
        <v>0.25833333333333341</v>
      </c>
      <c r="J2098" s="2">
        <v>3.3576776307649679E-2</v>
      </c>
      <c r="K2098" s="2">
        <v>25960.899999999961</v>
      </c>
      <c r="L2098" s="2" t="s">
        <v>9348</v>
      </c>
      <c r="M2098" s="3" t="str">
        <f ca="1">IFERROR(__xludf.DUMMYFUNCTION("REGEXREPLACE(F1800,""\D"", """")
"),"#VALUE!")</f>
        <v>#VALUE!</v>
      </c>
    </row>
    <row r="2099" spans="1:13" ht="15.75" customHeight="1" x14ac:dyDescent="0.25">
      <c r="A2099" s="1">
        <v>1799</v>
      </c>
      <c r="B2099" s="2">
        <v>1800</v>
      </c>
      <c r="C2099" s="2" t="s">
        <v>4900</v>
      </c>
      <c r="D2099" s="2">
        <v>0.1550117021790603</v>
      </c>
      <c r="E2099" s="2">
        <v>0.48908587239265189</v>
      </c>
      <c r="F2099" s="2">
        <v>0.52416356877323422</v>
      </c>
      <c r="G2099" s="2">
        <v>8.9219330855018583E-2</v>
      </c>
      <c r="H2099" s="2">
        <v>6.6914498141263934E-2</v>
      </c>
      <c r="I2099" s="2">
        <v>0.18587360594795541</v>
      </c>
      <c r="J2099" s="2">
        <v>2.2381502878425261E-2</v>
      </c>
      <c r="K2099" s="2">
        <v>29751.999999999949</v>
      </c>
      <c r="L2099" s="2" t="s">
        <v>9349</v>
      </c>
      <c r="M2099" s="3" t="str">
        <f ca="1">IFERROR(__xludf.DUMMYFUNCTION("REGEXREPLACE(F1801,""\D"", """")
"),"#VALUE!")</f>
        <v>#VALUE!</v>
      </c>
    </row>
    <row r="2100" spans="1:13" ht="15.75" customHeight="1" x14ac:dyDescent="0.25">
      <c r="A2100" s="1">
        <v>1800</v>
      </c>
      <c r="B2100" s="2">
        <v>1801</v>
      </c>
      <c r="C2100" s="2" t="s">
        <v>4902</v>
      </c>
      <c r="D2100" s="2">
        <v>0.218419896551481</v>
      </c>
      <c r="E2100" s="2">
        <v>0.1160670368713711</v>
      </c>
      <c r="F2100" s="2">
        <v>0.625</v>
      </c>
      <c r="G2100" s="2">
        <v>8.7499999999999994E-2</v>
      </c>
      <c r="H2100" s="2">
        <v>0.27500000000000002</v>
      </c>
      <c r="I2100" s="2">
        <v>0.36249999999999999</v>
      </c>
      <c r="J2100" s="2">
        <v>5.9432925379233607E-2</v>
      </c>
      <c r="K2100" s="2">
        <v>9066.1000000000113</v>
      </c>
      <c r="L2100" s="2" t="s">
        <v>9350</v>
      </c>
      <c r="M2100" s="3" t="str">
        <f ca="1">IFERROR(__xludf.DUMMYFUNCTION("REGEXREPLACE(F1802,""\D"", """")
"),"#VALUE!")</f>
        <v>#VALUE!</v>
      </c>
    </row>
    <row r="2101" spans="1:13" ht="15.75" customHeight="1" x14ac:dyDescent="0.25">
      <c r="A2101" s="1">
        <v>1801</v>
      </c>
      <c r="B2101" s="2">
        <v>1802</v>
      </c>
      <c r="C2101" s="2" t="s">
        <v>4905</v>
      </c>
      <c r="D2101" s="2">
        <v>0.13390281855305311</v>
      </c>
      <c r="E2101" s="2">
        <v>1</v>
      </c>
      <c r="F2101" s="2">
        <v>0.39795918367346939</v>
      </c>
      <c r="G2101" s="2">
        <v>6.1224489795918373E-2</v>
      </c>
      <c r="H2101" s="2">
        <v>2.0408163265306121E-2</v>
      </c>
      <c r="I2101" s="2">
        <v>0.1020408163265306</v>
      </c>
      <c r="J2101" s="2">
        <v>6.5944105949595367E-3</v>
      </c>
      <c r="K2101" s="2">
        <v>11037.200000000021</v>
      </c>
      <c r="L2101" s="2" t="s">
        <v>9351</v>
      </c>
      <c r="M2101" s="3" t="str">
        <f ca="1">IFERROR(__xludf.DUMMYFUNCTION("REGEXREPLACE(F1803,""\D"", """")
"),"#VALUE!")</f>
        <v>#VALUE!</v>
      </c>
    </row>
    <row r="2102" spans="1:13" ht="15.75" customHeight="1" x14ac:dyDescent="0.25">
      <c r="A2102" s="1">
        <v>1804</v>
      </c>
      <c r="B2102" s="2">
        <v>1805</v>
      </c>
      <c r="C2102" s="2" t="s">
        <v>4913</v>
      </c>
      <c r="D2102" s="2">
        <v>0.14587793397326909</v>
      </c>
      <c r="E2102" s="2">
        <v>0.63946597272862105</v>
      </c>
      <c r="F2102" s="2">
        <v>0.50502512562814073</v>
      </c>
      <c r="G2102" s="2">
        <v>7.0351758793969849E-2</v>
      </c>
      <c r="H2102" s="2">
        <v>4.2713567839195977E-2</v>
      </c>
      <c r="I2102" s="2">
        <v>0.15326633165829151</v>
      </c>
      <c r="J2102" s="2">
        <v>1.514947140667507E-2</v>
      </c>
      <c r="K2102" s="2">
        <v>43198.499999999687</v>
      </c>
      <c r="L2102" s="2" t="s">
        <v>9354</v>
      </c>
      <c r="M2102" s="3" t="str">
        <f ca="1">IFERROR(__xludf.DUMMYFUNCTION("REGEXREPLACE(F1806,""\D"", """")
"),"#VALUE!")</f>
        <v>#VALUE!</v>
      </c>
    </row>
    <row r="2103" spans="1:13" ht="15.75" customHeight="1" x14ac:dyDescent="0.25">
      <c r="A2103" s="1">
        <v>1805</v>
      </c>
      <c r="B2103" s="2">
        <v>1806</v>
      </c>
      <c r="C2103" s="2" t="s">
        <v>4915</v>
      </c>
      <c r="D2103" s="2">
        <v>0.21593301864593489</v>
      </c>
      <c r="E2103" s="2">
        <v>0.18298267320363759</v>
      </c>
      <c r="F2103" s="2">
        <v>0.58720930232558144</v>
      </c>
      <c r="G2103" s="2">
        <v>0.1337209302325581</v>
      </c>
      <c r="H2103" s="2">
        <v>0.1308139534883721</v>
      </c>
      <c r="I2103" s="2">
        <v>0.29360465116279072</v>
      </c>
      <c r="J2103" s="2">
        <v>5.5620672099007867E-2</v>
      </c>
      <c r="K2103" s="2">
        <v>38186.89999999979</v>
      </c>
      <c r="L2103" s="2" t="s">
        <v>9355</v>
      </c>
      <c r="M2103" s="3" t="str">
        <f ca="1">IFERROR(__xludf.DUMMYFUNCTION("REGEXREPLACE(F1807,""\D"", """")
"),"#VALUE!")</f>
        <v>#VALUE!</v>
      </c>
    </row>
    <row r="2104" spans="1:13" ht="15.75" customHeight="1" x14ac:dyDescent="0.25">
      <c r="A2104" s="1">
        <v>1809</v>
      </c>
      <c r="B2104" s="2">
        <v>1810</v>
      </c>
      <c r="C2104" s="2" t="s">
        <v>4928</v>
      </c>
      <c r="D2104" s="2">
        <v>0.1691443211788547</v>
      </c>
      <c r="E2104" s="2">
        <v>0.27905730175539739</v>
      </c>
      <c r="F2104" s="2">
        <v>0.60159362549800799</v>
      </c>
      <c r="G2104" s="2">
        <v>9.1633466135458169E-2</v>
      </c>
      <c r="H2104" s="2">
        <v>0.11155378486055779</v>
      </c>
      <c r="I2104" s="2">
        <v>0.22709163346613551</v>
      </c>
      <c r="J2104" s="2">
        <v>3.2426845349514323E-2</v>
      </c>
      <c r="K2104" s="2">
        <v>26935.79999999997</v>
      </c>
      <c r="L2104" s="2" t="s">
        <v>9359</v>
      </c>
      <c r="M2104" s="3" t="str">
        <f ca="1">IFERROR(__xludf.DUMMYFUNCTION("REGEXREPLACE(F1811,""\D"", """")
"),"#VALUE!")</f>
        <v>#VALUE!</v>
      </c>
    </row>
    <row r="2105" spans="1:13" ht="15.75" customHeight="1" x14ac:dyDescent="0.25">
      <c r="A2105" s="1">
        <v>1810</v>
      </c>
      <c r="B2105" s="2">
        <v>1811</v>
      </c>
      <c r="C2105" s="2" t="s">
        <v>4931</v>
      </c>
      <c r="D2105" s="2">
        <v>0.18562139619507381</v>
      </c>
      <c r="E2105" s="2">
        <v>0.1781036898233965</v>
      </c>
      <c r="F2105" s="2">
        <v>0.58730158730158732</v>
      </c>
      <c r="G2105" s="2">
        <v>0.13095238095238099</v>
      </c>
      <c r="H2105" s="2">
        <v>0.1388888888888889</v>
      </c>
      <c r="I2105" s="2">
        <v>0.29761904761904762</v>
      </c>
      <c r="J2105" s="2">
        <v>4.8316604508069932E-2</v>
      </c>
      <c r="K2105" s="2">
        <v>28864.199999999979</v>
      </c>
      <c r="L2105" s="2" t="s">
        <v>9360</v>
      </c>
      <c r="M2105" s="3" t="str">
        <f ca="1">IFERROR(__xludf.DUMMYFUNCTION("REGEXREPLACE(F1812,""\D"", """")
"),"#VALUE!")</f>
        <v>#VALUE!</v>
      </c>
    </row>
    <row r="2106" spans="1:13" ht="15.75" customHeight="1" x14ac:dyDescent="0.25">
      <c r="A2106" s="1">
        <v>1811</v>
      </c>
      <c r="B2106" s="2">
        <v>1812</v>
      </c>
      <c r="C2106" s="2" t="s">
        <v>4934</v>
      </c>
      <c r="D2106" s="2">
        <v>0.15288541900165231</v>
      </c>
      <c r="E2106" s="2">
        <v>0.31681777785744802</v>
      </c>
      <c r="F2106" s="2">
        <v>0.50498338870431891</v>
      </c>
      <c r="G2106" s="2">
        <v>0.1029900332225914</v>
      </c>
      <c r="H2106" s="2">
        <v>0.1262458471760797</v>
      </c>
      <c r="I2106" s="2">
        <v>0.25249169435215951</v>
      </c>
      <c r="J2106" s="2">
        <v>3.3583862467777142E-2</v>
      </c>
      <c r="K2106" s="2">
        <v>35097.599999999853</v>
      </c>
      <c r="L2106" s="2" t="s">
        <v>9361</v>
      </c>
      <c r="M2106" s="3" t="str">
        <f ca="1">IFERROR(__xludf.DUMMYFUNCTION("REGEXREPLACE(F1813,""\D"", """")
"),"#VALUE!")</f>
        <v>#VALUE!</v>
      </c>
    </row>
    <row r="2107" spans="1:13" ht="15.75" customHeight="1" x14ac:dyDescent="0.25">
      <c r="A2107" s="1">
        <v>1812</v>
      </c>
      <c r="B2107" s="2">
        <v>1813</v>
      </c>
      <c r="C2107" s="2" t="s">
        <v>4937</v>
      </c>
      <c r="D2107" s="2">
        <v>0.19046685299786681</v>
      </c>
      <c r="E2107" s="2">
        <v>0.31625638845263088</v>
      </c>
      <c r="F2107" s="2">
        <v>0.56190476190476191</v>
      </c>
      <c r="G2107" s="2">
        <v>7.6190476190476197E-2</v>
      </c>
      <c r="H2107" s="2">
        <v>0.1238095238095238</v>
      </c>
      <c r="I2107" s="2">
        <v>0.21904761904761899</v>
      </c>
      <c r="J2107" s="2">
        <v>3.4783580374992067E-2</v>
      </c>
      <c r="K2107" s="2">
        <v>23769.5</v>
      </c>
      <c r="L2107" s="2" t="s">
        <v>9362</v>
      </c>
      <c r="M2107" s="3" t="str">
        <f ca="1">IFERROR(__xludf.DUMMYFUNCTION("REGEXREPLACE(F1814,""\D"", """")
"),"#VALUE!")</f>
        <v>#VALUE!</v>
      </c>
    </row>
    <row r="2108" spans="1:13" ht="15.75" customHeight="1" x14ac:dyDescent="0.25">
      <c r="A2108" s="1">
        <v>1813</v>
      </c>
      <c r="B2108" s="2">
        <v>1814</v>
      </c>
      <c r="C2108" s="2" t="s">
        <v>4939</v>
      </c>
      <c r="D2108" s="2">
        <v>0.24126615740387619</v>
      </c>
      <c r="E2108" s="2">
        <v>0.65250872633656087</v>
      </c>
      <c r="F2108" s="2">
        <v>0.5077605321507761</v>
      </c>
      <c r="G2108" s="2">
        <v>7.9822616407982258E-2</v>
      </c>
      <c r="H2108" s="2">
        <v>4.6563192904656318E-2</v>
      </c>
      <c r="I2108" s="2">
        <v>0.1441241685144124</v>
      </c>
      <c r="J2108" s="2">
        <v>2.8363853279317199E-2</v>
      </c>
      <c r="K2108" s="2">
        <v>49339.399999999587</v>
      </c>
      <c r="L2108" s="2" t="s">
        <v>9363</v>
      </c>
      <c r="M2108" s="3" t="str">
        <f ca="1">IFERROR(__xludf.DUMMYFUNCTION("REGEXREPLACE(F1815,""\D"", """")
"),"#VALUE!")</f>
        <v>#VALUE!</v>
      </c>
    </row>
    <row r="2109" spans="1:13" ht="15.75" customHeight="1" x14ac:dyDescent="0.25">
      <c r="A2109" s="1">
        <v>1815</v>
      </c>
      <c r="B2109" s="2">
        <v>1816</v>
      </c>
      <c r="C2109" s="2" t="s">
        <v>4944</v>
      </c>
      <c r="D2109" s="2">
        <v>0.13442570233543041</v>
      </c>
      <c r="E2109" s="2">
        <v>0.21500291458991669</v>
      </c>
      <c r="F2109" s="2">
        <v>0.60070671378091878</v>
      </c>
      <c r="G2109" s="2">
        <v>0.1095406360424028</v>
      </c>
      <c r="H2109" s="2">
        <v>0.16607773851590099</v>
      </c>
      <c r="I2109" s="2">
        <v>0.30742049469964672</v>
      </c>
      <c r="J2109" s="2">
        <v>3.5082666881007959E-2</v>
      </c>
      <c r="K2109" s="2">
        <v>32299.3999999999</v>
      </c>
      <c r="L2109" s="2" t="s">
        <v>9365</v>
      </c>
      <c r="M2109" s="3" t="str">
        <f ca="1">IFERROR(__xludf.DUMMYFUNCTION("REGEXREPLACE(F1817,""\D"", """")
"),"#VALUE!")</f>
        <v>#VALUE!</v>
      </c>
    </row>
    <row r="2110" spans="1:13" ht="15.75" customHeight="1" x14ac:dyDescent="0.25">
      <c r="A2110" s="1">
        <v>1816</v>
      </c>
      <c r="B2110" s="2">
        <v>1817</v>
      </c>
      <c r="C2110" s="2" t="s">
        <v>4947</v>
      </c>
      <c r="D2110" s="2">
        <v>0.15452132461045751</v>
      </c>
      <c r="E2110" s="2">
        <v>0.14740676124865429</v>
      </c>
      <c r="F2110" s="2">
        <v>0.59280303030303028</v>
      </c>
      <c r="G2110" s="2">
        <v>0.10606060606060611</v>
      </c>
      <c r="H2110" s="2">
        <v>0.16477272727272729</v>
      </c>
      <c r="I2110" s="2">
        <v>0.30303030303030298</v>
      </c>
      <c r="J2110" s="2">
        <v>4.0113560054069602E-2</v>
      </c>
      <c r="K2110" s="2">
        <v>60901.399999999507</v>
      </c>
      <c r="L2110" s="2" t="s">
        <v>9366</v>
      </c>
      <c r="M2110" s="3" t="str">
        <f ca="1">IFERROR(__xludf.DUMMYFUNCTION("REGEXREPLACE(F1818,""\D"", """")
"),"#VALUE!")</f>
        <v>#VALUE!</v>
      </c>
    </row>
    <row r="2111" spans="1:13" ht="15.75" customHeight="1" x14ac:dyDescent="0.25">
      <c r="A2111" s="1">
        <v>1817</v>
      </c>
      <c r="B2111" s="2">
        <v>1818</v>
      </c>
      <c r="C2111" s="2" t="s">
        <v>4950</v>
      </c>
      <c r="D2111" s="2">
        <v>0.1951791264793909</v>
      </c>
      <c r="E2111" s="2">
        <v>0.18142515116746011</v>
      </c>
      <c r="F2111" s="2">
        <v>0.59656652360515017</v>
      </c>
      <c r="G2111" s="2">
        <v>0.1201716738197425</v>
      </c>
      <c r="H2111" s="2">
        <v>0.14592274678111589</v>
      </c>
      <c r="I2111" s="2">
        <v>0.29184549356223177</v>
      </c>
      <c r="J2111" s="2">
        <v>4.9668164586953181E-2</v>
      </c>
      <c r="K2111" s="2">
        <v>26462.39999999998</v>
      </c>
      <c r="L2111" s="2" t="s">
        <v>9367</v>
      </c>
      <c r="M2111" s="3" t="str">
        <f ca="1">IFERROR(__xludf.DUMMYFUNCTION("REGEXREPLACE(F1819,""\D"", """")
"),"#VALUE!")</f>
        <v>#VALUE!</v>
      </c>
    </row>
    <row r="2112" spans="1:13" ht="15.75" customHeight="1" x14ac:dyDescent="0.25">
      <c r="A2112" s="1">
        <v>1819</v>
      </c>
      <c r="B2112" s="2">
        <v>1820</v>
      </c>
      <c r="C2112" s="2" t="s">
        <v>4956</v>
      </c>
      <c r="D2112" s="2">
        <v>0.26663573242598049</v>
      </c>
      <c r="E2112" s="2">
        <v>0.36708945741188442</v>
      </c>
      <c r="F2112" s="2">
        <v>0.46502057613168718</v>
      </c>
      <c r="G2112" s="2">
        <v>0.1111111111111111</v>
      </c>
      <c r="H2112" s="2">
        <v>9.4650205761316872E-2</v>
      </c>
      <c r="I2112" s="2">
        <v>0.22633744855967081</v>
      </c>
      <c r="J2112" s="2">
        <v>5.1788555898236728E-2</v>
      </c>
      <c r="K2112" s="2">
        <v>27883.199999999979</v>
      </c>
      <c r="L2112" s="2" t="s">
        <v>9369</v>
      </c>
      <c r="M2112" s="3" t="str">
        <f ca="1">IFERROR(__xludf.DUMMYFUNCTION("REGEXREPLACE(F1821,""\D"", """")
"),"#VALUE!")</f>
        <v>#VALUE!</v>
      </c>
    </row>
    <row r="2113" spans="1:13" ht="15.75" customHeight="1" x14ac:dyDescent="0.25">
      <c r="A2113" s="1">
        <v>1820</v>
      </c>
      <c r="B2113" s="2">
        <v>1821</v>
      </c>
      <c r="C2113" s="2" t="s">
        <v>4959</v>
      </c>
      <c r="D2113" s="2">
        <v>0.19762907104715521</v>
      </c>
      <c r="E2113" s="2">
        <v>0.13241480586614249</v>
      </c>
      <c r="F2113" s="2">
        <v>0.56547619047619047</v>
      </c>
      <c r="G2113" s="2">
        <v>0.15476190476190479</v>
      </c>
      <c r="H2113" s="2">
        <v>0.1607142857142857</v>
      </c>
      <c r="I2113" s="2">
        <v>0.3392857142857143</v>
      </c>
      <c r="J2113" s="2">
        <v>5.9763831150594457E-2</v>
      </c>
      <c r="K2113" s="2">
        <v>20416.90000000002</v>
      </c>
      <c r="L2113" s="2" t="s">
        <v>9370</v>
      </c>
      <c r="M2113" s="3" t="str">
        <f ca="1">IFERROR(__xludf.DUMMYFUNCTION("REGEXREPLACE(F1822,""\D"", """")
"),"#VALUE!")</f>
        <v>#VALUE!</v>
      </c>
    </row>
    <row r="2114" spans="1:13" ht="15.75" customHeight="1" x14ac:dyDescent="0.25">
      <c r="A2114" s="1">
        <v>1821</v>
      </c>
      <c r="B2114" s="2">
        <v>1822</v>
      </c>
      <c r="C2114" s="2" t="s">
        <v>4961</v>
      </c>
      <c r="D2114" s="2">
        <v>0.18566187128896031</v>
      </c>
      <c r="E2114" s="2">
        <v>0.2095460206641451</v>
      </c>
      <c r="F2114" s="2">
        <v>0.59420289855072461</v>
      </c>
      <c r="G2114" s="2">
        <v>0.1101449275362319</v>
      </c>
      <c r="H2114" s="2">
        <v>0.1246376811594203</v>
      </c>
      <c r="I2114" s="2">
        <v>0.2608695652173913</v>
      </c>
      <c r="J2114" s="2">
        <v>4.2154547747764538E-2</v>
      </c>
      <c r="K2114" s="2">
        <v>38245.99999999976</v>
      </c>
      <c r="L2114" s="2" t="s">
        <v>9371</v>
      </c>
      <c r="M2114" s="3" t="str">
        <f ca="1">IFERROR(__xludf.DUMMYFUNCTION("REGEXREPLACE(F1823,""\D"", """")
"),"#VALUE!")</f>
        <v>#VALUE!</v>
      </c>
    </row>
    <row r="2115" spans="1:13" ht="15.75" customHeight="1" x14ac:dyDescent="0.25">
      <c r="A2115" s="1">
        <v>1823</v>
      </c>
      <c r="B2115" s="2">
        <v>1824</v>
      </c>
      <c r="C2115" s="2" t="s">
        <v>4967</v>
      </c>
      <c r="D2115" s="2">
        <v>0.14754437089339759</v>
      </c>
      <c r="E2115" s="2">
        <v>0.1705208407810207</v>
      </c>
      <c r="F2115" s="2">
        <v>0.56481481481481477</v>
      </c>
      <c r="G2115" s="2">
        <v>0.10493827160493829</v>
      </c>
      <c r="H2115" s="2">
        <v>0.13271604938271611</v>
      </c>
      <c r="I2115" s="2">
        <v>0.28703703703703698</v>
      </c>
      <c r="J2115" s="2">
        <v>3.3692097978484152E-2</v>
      </c>
      <c r="K2115" s="2">
        <v>36586.799999999821</v>
      </c>
      <c r="L2115" s="2" t="s">
        <v>9373</v>
      </c>
      <c r="M2115" s="3" t="str">
        <f ca="1">IFERROR(__xludf.DUMMYFUNCTION("REGEXREPLACE(F1825,""\D"", """")
"),"#VALUE!")</f>
        <v>#VALUE!</v>
      </c>
    </row>
    <row r="2116" spans="1:13" ht="15.75" customHeight="1" x14ac:dyDescent="0.25">
      <c r="A2116" s="1">
        <v>1825</v>
      </c>
      <c r="B2116" s="2">
        <v>1826</v>
      </c>
      <c r="C2116" s="2" t="s">
        <v>4972</v>
      </c>
      <c r="D2116" s="2">
        <v>0.19601545875138809</v>
      </c>
      <c r="E2116" s="2">
        <v>0.49360024357529803</v>
      </c>
      <c r="F2116" s="2">
        <v>0.44871794871794868</v>
      </c>
      <c r="G2116" s="2">
        <v>8.3333333333333329E-2</v>
      </c>
      <c r="H2116" s="2">
        <v>8.9743589743589744E-2</v>
      </c>
      <c r="I2116" s="2">
        <v>0.17948717948717949</v>
      </c>
      <c r="J2116" s="2">
        <v>3.0329817560008149E-2</v>
      </c>
      <c r="K2116" s="2">
        <v>18141.200000000019</v>
      </c>
      <c r="L2116" s="2" t="s">
        <v>9375</v>
      </c>
      <c r="M2116" s="3" t="str">
        <f ca="1">IFERROR(__xludf.DUMMYFUNCTION("REGEXREPLACE(F1827,""\D"", """")
"),"#VALUE!")</f>
        <v>#VALUE!</v>
      </c>
    </row>
    <row r="2117" spans="1:13" ht="15.75" customHeight="1" x14ac:dyDescent="0.25">
      <c r="A2117" s="1">
        <v>1826</v>
      </c>
      <c r="B2117" s="2">
        <v>1827</v>
      </c>
      <c r="C2117" s="2" t="s">
        <v>4975</v>
      </c>
      <c r="D2117" s="2">
        <v>0.15642922938574591</v>
      </c>
      <c r="E2117" s="2">
        <v>0.21647976428300081</v>
      </c>
      <c r="F2117" s="2">
        <v>0.56603773584905659</v>
      </c>
      <c r="G2117" s="2">
        <v>0.1132075471698113</v>
      </c>
      <c r="H2117" s="2">
        <v>0.160377358490566</v>
      </c>
      <c r="I2117" s="2">
        <v>0.30188679245283018</v>
      </c>
      <c r="J2117" s="2">
        <v>3.851315407506091E-2</v>
      </c>
      <c r="K2117" s="2">
        <v>11991.300000000019</v>
      </c>
      <c r="L2117" s="2" t="s">
        <v>9376</v>
      </c>
      <c r="M2117" s="3" t="str">
        <f ca="1">IFERROR(__xludf.DUMMYFUNCTION("REGEXREPLACE(F1828,""\D"", """")
"),"#VALUE!")</f>
        <v>#VALUE!</v>
      </c>
    </row>
    <row r="2118" spans="1:13" ht="15.75" customHeight="1" x14ac:dyDescent="0.25">
      <c r="A2118" s="1">
        <v>1827</v>
      </c>
      <c r="B2118" s="2">
        <v>1828</v>
      </c>
      <c r="C2118" s="2" t="s">
        <v>4977</v>
      </c>
      <c r="D2118" s="2">
        <v>0.1047024938305995</v>
      </c>
      <c r="E2118" s="2">
        <v>0.28153571940168759</v>
      </c>
      <c r="F2118" s="2">
        <v>0.6</v>
      </c>
      <c r="G2118" s="2">
        <v>0.1225806451612903</v>
      </c>
      <c r="H2118" s="2">
        <v>0.1225806451612903</v>
      </c>
      <c r="I2118" s="2">
        <v>0.27741935483870972</v>
      </c>
      <c r="J2118" s="2">
        <v>2.397011691603303E-2</v>
      </c>
      <c r="K2118" s="2">
        <v>17628.300000000021</v>
      </c>
      <c r="L2118" s="2" t="s">
        <v>9377</v>
      </c>
      <c r="M2118" s="3" t="str">
        <f ca="1">IFERROR(__xludf.DUMMYFUNCTION("REGEXREPLACE(F1829,""\D"", """")
"),"#VALUE!")</f>
        <v>#VALUE!</v>
      </c>
    </row>
    <row r="2119" spans="1:13" ht="15.75" customHeight="1" x14ac:dyDescent="0.25">
      <c r="A2119" s="1">
        <v>1829</v>
      </c>
      <c r="B2119" s="2">
        <v>1830</v>
      </c>
      <c r="C2119" s="2" t="s">
        <v>4982</v>
      </c>
      <c r="D2119" s="2">
        <v>0.13415607636862009</v>
      </c>
      <c r="E2119" s="2">
        <v>0.26079437615094192</v>
      </c>
      <c r="F2119" s="2">
        <v>0.55789473684210522</v>
      </c>
      <c r="G2119" s="2">
        <v>0.1157894736842105</v>
      </c>
      <c r="H2119" s="2">
        <v>0.12631578947368419</v>
      </c>
      <c r="I2119" s="2">
        <v>0.27368421052631581</v>
      </c>
      <c r="J2119" s="2">
        <v>2.8807552267668339E-2</v>
      </c>
      <c r="K2119" s="2">
        <v>11099.90000000002</v>
      </c>
      <c r="L2119" s="2" t="s">
        <v>9379</v>
      </c>
      <c r="M2119" s="3" t="str">
        <f ca="1">IFERROR(__xludf.DUMMYFUNCTION("REGEXREPLACE(F1831,""\D"", """")
"),"#VALUE!")</f>
        <v>#VALUE!</v>
      </c>
    </row>
    <row r="2120" spans="1:13" ht="15.75" customHeight="1" x14ac:dyDescent="0.25">
      <c r="A2120" s="1">
        <v>1830</v>
      </c>
      <c r="B2120" s="2">
        <v>1831</v>
      </c>
      <c r="C2120" s="2" t="s">
        <v>4984</v>
      </c>
      <c r="D2120" s="2">
        <v>0.13954168279946469</v>
      </c>
      <c r="E2120" s="2">
        <v>0.1797475107892936</v>
      </c>
      <c r="F2120" s="2">
        <v>0.60326086956521741</v>
      </c>
      <c r="G2120" s="2">
        <v>7.880434782608696E-2</v>
      </c>
      <c r="H2120" s="2">
        <v>0.1494565217391304</v>
      </c>
      <c r="I2120" s="2">
        <v>0.27445652173913038</v>
      </c>
      <c r="J2120" s="2">
        <v>2.9541819387135348E-2</v>
      </c>
      <c r="K2120" s="2">
        <v>40955.399999999732</v>
      </c>
      <c r="L2120" s="2" t="s">
        <v>9380</v>
      </c>
      <c r="M2120" s="3" t="str">
        <f ca="1">IFERROR(__xludf.DUMMYFUNCTION("REGEXREPLACE(F1832,""\D"", """")
"),"#VALUE!")</f>
        <v>#VALUE!</v>
      </c>
    </row>
    <row r="2121" spans="1:13" ht="15.75" customHeight="1" x14ac:dyDescent="0.25">
      <c r="A2121" s="1">
        <v>1831</v>
      </c>
      <c r="B2121" s="2">
        <v>1832</v>
      </c>
      <c r="C2121" s="2" t="s">
        <v>4987</v>
      </c>
      <c r="D2121" s="2">
        <v>0.16641429799060231</v>
      </c>
      <c r="E2121" s="2">
        <v>0.11784116737983839</v>
      </c>
      <c r="F2121" s="2">
        <v>0.56465517241379315</v>
      </c>
      <c r="G2121" s="2">
        <v>0.15086206896551721</v>
      </c>
      <c r="H2121" s="2">
        <v>0.1336206896551724</v>
      </c>
      <c r="I2121" s="2">
        <v>0.32327586206896552</v>
      </c>
      <c r="J2121" s="2">
        <v>4.5584655774696808E-2</v>
      </c>
      <c r="K2121" s="2">
        <v>27119.69999999999</v>
      </c>
      <c r="L2121" s="2" t="s">
        <v>9381</v>
      </c>
      <c r="M2121" s="3" t="str">
        <f ca="1">IFERROR(__xludf.DUMMYFUNCTION("REGEXREPLACE(F1833,""\D"", """")
"),"#VALUE!")</f>
        <v>#VALUE!</v>
      </c>
    </row>
    <row r="2122" spans="1:13" ht="15.75" customHeight="1" x14ac:dyDescent="0.25">
      <c r="A2122" s="1">
        <v>1832</v>
      </c>
      <c r="B2122" s="2">
        <v>1833</v>
      </c>
      <c r="C2122" s="2" t="s">
        <v>4989</v>
      </c>
      <c r="D2122" s="2">
        <v>0.18337737857654249</v>
      </c>
      <c r="E2122" s="2">
        <v>0.20009774918565049</v>
      </c>
      <c r="F2122" s="2">
        <v>0.60251798561151082</v>
      </c>
      <c r="G2122" s="2">
        <v>0.11690647482014389</v>
      </c>
      <c r="H2122" s="2">
        <v>0.13129496402877699</v>
      </c>
      <c r="I2122" s="2">
        <v>0.28956834532374098</v>
      </c>
      <c r="J2122" s="2">
        <v>4.4630869024960489E-2</v>
      </c>
      <c r="K2122" s="2">
        <v>60293.499999999549</v>
      </c>
      <c r="L2122" s="2" t="s">
        <v>9382</v>
      </c>
      <c r="M2122" s="3" t="str">
        <f ca="1">IFERROR(__xludf.DUMMYFUNCTION("REGEXREPLACE(F1834,""\D"", """")
"),"#VALUE!")</f>
        <v>#VALUE!</v>
      </c>
    </row>
    <row r="2123" spans="1:13" ht="15.75" customHeight="1" x14ac:dyDescent="0.25">
      <c r="A2123" s="1">
        <v>1834</v>
      </c>
      <c r="B2123" s="2">
        <v>1835</v>
      </c>
      <c r="C2123" s="2" t="s">
        <v>4995</v>
      </c>
      <c r="D2123" s="2">
        <v>0.23641149191662661</v>
      </c>
      <c r="E2123" s="2">
        <v>0.13952292420242429</v>
      </c>
      <c r="F2123" s="2">
        <v>0.61333333333333329</v>
      </c>
      <c r="G2123" s="2">
        <v>0.15111111111111111</v>
      </c>
      <c r="H2123" s="2">
        <v>0.11555555555555561</v>
      </c>
      <c r="I2123" s="2">
        <v>0.32</v>
      </c>
      <c r="J2123" s="2">
        <v>5.9924286185693523E-2</v>
      </c>
      <c r="K2123" s="2">
        <v>25272.60000000002</v>
      </c>
      <c r="L2123" s="2" t="s">
        <v>9384</v>
      </c>
      <c r="M2123" s="3" t="str">
        <f ca="1">IFERROR(__xludf.DUMMYFUNCTION("REGEXREPLACE(F1836,""\D"", """")
"),"#VALUE!")</f>
        <v>#VALUE!</v>
      </c>
    </row>
    <row r="2124" spans="1:13" ht="15.75" customHeight="1" x14ac:dyDescent="0.25">
      <c r="A2124" s="1">
        <v>1837</v>
      </c>
      <c r="B2124" s="2">
        <v>1838</v>
      </c>
      <c r="C2124" s="2" t="s">
        <v>5005</v>
      </c>
      <c r="D2124" s="2">
        <v>0.18975925335024421</v>
      </c>
      <c r="E2124" s="2">
        <v>0.1531040321068477</v>
      </c>
      <c r="F2124" s="2">
        <v>0.6</v>
      </c>
      <c r="G2124" s="2">
        <v>0.11</v>
      </c>
      <c r="H2124" s="2">
        <v>0.11</v>
      </c>
      <c r="I2124" s="2">
        <v>0.27</v>
      </c>
      <c r="J2124" s="2">
        <v>4.010640584086908E-2</v>
      </c>
      <c r="K2124" s="2">
        <v>34457.499999999869</v>
      </c>
      <c r="L2124" s="2" t="s">
        <v>9387</v>
      </c>
      <c r="M2124" s="3" t="str">
        <f ca="1">IFERROR(__xludf.DUMMYFUNCTION("REGEXREPLACE(F1839,""\D"", """")
"),"#VALUE!")</f>
        <v>#VALUE!</v>
      </c>
    </row>
    <row r="2125" spans="1:13" ht="15.75" customHeight="1" x14ac:dyDescent="0.25">
      <c r="A2125" s="1">
        <v>1838</v>
      </c>
      <c r="B2125" s="2">
        <v>1839</v>
      </c>
      <c r="C2125" s="2" t="s">
        <v>5008</v>
      </c>
      <c r="D2125" s="2">
        <v>0.14434512566744109</v>
      </c>
      <c r="E2125" s="2">
        <v>0.59882795002129852</v>
      </c>
      <c r="F2125" s="2">
        <v>0.38372093023255821</v>
      </c>
      <c r="G2125" s="2">
        <v>9.3023255813953487E-2</v>
      </c>
      <c r="H2125" s="2">
        <v>3.4883720930232558E-2</v>
      </c>
      <c r="I2125" s="2">
        <v>0.1744186046511628</v>
      </c>
      <c r="J2125" s="2">
        <v>1.2540806425759259E-2</v>
      </c>
      <c r="K2125" s="2">
        <v>9738.1000000000131</v>
      </c>
      <c r="L2125" s="2" t="s">
        <v>9388</v>
      </c>
      <c r="M2125" s="3" t="str">
        <f ca="1">IFERROR(__xludf.DUMMYFUNCTION("REGEXREPLACE(F1840,""\D"", """")
"),"#VALUE!")</f>
        <v>#VALUE!</v>
      </c>
    </row>
    <row r="2126" spans="1:13" ht="15.75" customHeight="1" x14ac:dyDescent="0.25">
      <c r="A2126" s="1">
        <v>1839</v>
      </c>
      <c r="B2126" s="2">
        <v>1840</v>
      </c>
      <c r="C2126" s="2" t="s">
        <v>5010</v>
      </c>
      <c r="D2126" s="2">
        <v>0.23501870169252881</v>
      </c>
      <c r="E2126" s="2">
        <v>0.55601070343856229</v>
      </c>
      <c r="F2126" s="2">
        <v>0.51136363636363635</v>
      </c>
      <c r="G2126" s="2">
        <v>5.6818181818181823E-2</v>
      </c>
      <c r="H2126" s="2">
        <v>6.8181818181818177E-2</v>
      </c>
      <c r="I2126" s="2">
        <v>0.1553030303030303</v>
      </c>
      <c r="J2126" s="2">
        <v>2.7977541394823391E-2</v>
      </c>
      <c r="K2126" s="2">
        <v>57697.29999999945</v>
      </c>
      <c r="L2126" s="2" t="s">
        <v>9389</v>
      </c>
      <c r="M2126" s="3" t="str">
        <f ca="1">IFERROR(__xludf.DUMMYFUNCTION("REGEXREPLACE(F1841,""\D"", """")
"),"#VALUE!")</f>
        <v>#VALUE!</v>
      </c>
    </row>
    <row r="2127" spans="1:13" ht="15.75" customHeight="1" x14ac:dyDescent="0.25">
      <c r="A2127" s="1">
        <v>1841</v>
      </c>
      <c r="B2127" s="2">
        <v>1842</v>
      </c>
      <c r="C2127" s="2" t="s">
        <v>5016</v>
      </c>
      <c r="D2127" s="2">
        <v>0.14221916914619581</v>
      </c>
      <c r="E2127" s="2">
        <v>0.28002579882682088</v>
      </c>
      <c r="F2127" s="2">
        <v>0.57289879931389365</v>
      </c>
      <c r="G2127" s="2">
        <v>0.10977701543739279</v>
      </c>
      <c r="H2127" s="2">
        <v>0.1200686106346484</v>
      </c>
      <c r="I2127" s="2">
        <v>0.25214408233276159</v>
      </c>
      <c r="J2127" s="2">
        <v>3.2040977968047939E-2</v>
      </c>
      <c r="K2127" s="2">
        <v>65554.299999999537</v>
      </c>
      <c r="L2127" s="2" t="s">
        <v>9391</v>
      </c>
      <c r="M2127" s="3" t="str">
        <f ca="1">IFERROR(__xludf.DUMMYFUNCTION("REGEXREPLACE(F1843,""\D"", """")
"),"#VALUE!")</f>
        <v>#VALUE!</v>
      </c>
    </row>
    <row r="2128" spans="1:13" ht="15.75" customHeight="1" x14ac:dyDescent="0.25">
      <c r="A2128" s="1">
        <v>1842</v>
      </c>
      <c r="B2128" s="2">
        <v>1843</v>
      </c>
      <c r="C2128" s="2" t="s">
        <v>5019</v>
      </c>
      <c r="D2128" s="2">
        <v>0.1900118399904156</v>
      </c>
      <c r="E2128" s="2">
        <v>0.32025108561022703</v>
      </c>
      <c r="F2128" s="2">
        <v>0.54040404040404044</v>
      </c>
      <c r="G2128" s="2">
        <v>9.5959595959595953E-2</v>
      </c>
      <c r="H2128" s="2">
        <v>0.10101010101010099</v>
      </c>
      <c r="I2128" s="2">
        <v>0.22222222222222221</v>
      </c>
      <c r="J2128" s="2">
        <v>3.6559970831095932E-2</v>
      </c>
      <c r="K2128" s="2">
        <v>68062.699999999633</v>
      </c>
      <c r="L2128" s="2" t="s">
        <v>9392</v>
      </c>
      <c r="M2128" s="3" t="str">
        <f ca="1">IFERROR(__xludf.DUMMYFUNCTION("REGEXREPLACE(F1844,""\D"", """")
"),"#VALUE!")</f>
        <v>#VALUE!</v>
      </c>
    </row>
    <row r="2129" spans="1:13" ht="15.75" customHeight="1" x14ac:dyDescent="0.25">
      <c r="A2129" s="1">
        <v>1843</v>
      </c>
      <c r="B2129" s="2">
        <v>1844</v>
      </c>
      <c r="C2129" s="2" t="s">
        <v>5022</v>
      </c>
      <c r="D2129" s="2">
        <v>0.17035031966229289</v>
      </c>
      <c r="E2129" s="2">
        <v>0.20329380809398509</v>
      </c>
      <c r="F2129" s="2">
        <v>0.61038961038961037</v>
      </c>
      <c r="G2129" s="2">
        <v>9.0909090909090912E-2</v>
      </c>
      <c r="H2129" s="2">
        <v>0.1461038961038961</v>
      </c>
      <c r="I2129" s="2">
        <v>0.26623376623376621</v>
      </c>
      <c r="J2129" s="2">
        <v>3.7959041493003942E-2</v>
      </c>
      <c r="K2129" s="2">
        <v>33454.699999999859</v>
      </c>
      <c r="L2129" s="2" t="s">
        <v>9393</v>
      </c>
      <c r="M2129" s="3" t="str">
        <f ca="1">IFERROR(__xludf.DUMMYFUNCTION("REGEXREPLACE(F1845,""\D"", """")
"),"#VALUE!")</f>
        <v>#VALUE!</v>
      </c>
    </row>
    <row r="2130" spans="1:13" ht="15.75" customHeight="1" x14ac:dyDescent="0.25">
      <c r="A2130" s="1">
        <v>1844</v>
      </c>
      <c r="B2130" s="2">
        <v>1845</v>
      </c>
      <c r="C2130" s="2" t="s">
        <v>5025</v>
      </c>
      <c r="D2130" s="2">
        <v>0.17274094543814189</v>
      </c>
      <c r="E2130" s="2">
        <v>0.18178793345012839</v>
      </c>
      <c r="F2130" s="2">
        <v>0.59790209790209792</v>
      </c>
      <c r="G2130" s="2">
        <v>0.1083916083916084</v>
      </c>
      <c r="H2130" s="2">
        <v>0.15034965034965031</v>
      </c>
      <c r="I2130" s="2">
        <v>0.30419580419580422</v>
      </c>
      <c r="J2130" s="2">
        <v>4.2624489029692472E-2</v>
      </c>
      <c r="K2130" s="2">
        <v>32317.599999999911</v>
      </c>
      <c r="L2130" s="2" t="s">
        <v>9394</v>
      </c>
      <c r="M2130" s="3" t="str">
        <f ca="1">IFERROR(__xludf.DUMMYFUNCTION("REGEXREPLACE(F1846,""\D"", """")
"),"#VALUE!")</f>
        <v>#VALUE!</v>
      </c>
    </row>
    <row r="2131" spans="1:13" ht="15.75" customHeight="1" x14ac:dyDescent="0.25">
      <c r="A2131" s="1">
        <v>1845</v>
      </c>
      <c r="B2131" s="2">
        <v>1846</v>
      </c>
      <c r="C2131" s="2" t="s">
        <v>5028</v>
      </c>
      <c r="D2131" s="2">
        <v>0.15799519582566421</v>
      </c>
      <c r="E2131" s="2">
        <v>0.42423835321865289</v>
      </c>
      <c r="F2131" s="2">
        <v>0.43609022556390981</v>
      </c>
      <c r="G2131" s="2">
        <v>9.7744360902255634E-2</v>
      </c>
      <c r="H2131" s="2">
        <v>0.10526315789473679</v>
      </c>
      <c r="I2131" s="2">
        <v>0.22556390977443611</v>
      </c>
      <c r="J2131" s="2">
        <v>2.8819728531545331E-2</v>
      </c>
      <c r="K2131" s="2">
        <v>15403.50000000004</v>
      </c>
      <c r="L2131" s="2" t="s">
        <v>9395</v>
      </c>
      <c r="M2131" s="3" t="str">
        <f ca="1">IFERROR(__xludf.DUMMYFUNCTION("REGEXREPLACE(F1847,""\D"", """")
"),"#VALUE!")</f>
        <v>#VALUE!</v>
      </c>
    </row>
    <row r="2132" spans="1:13" ht="15.75" customHeight="1" x14ac:dyDescent="0.25">
      <c r="A2132" s="1">
        <v>1849</v>
      </c>
      <c r="B2132" s="2">
        <v>1850</v>
      </c>
      <c r="C2132" s="2" t="s">
        <v>5040</v>
      </c>
      <c r="D2132" s="2">
        <v>0.13687254661718981</v>
      </c>
      <c r="E2132" s="2">
        <v>0.1727688704319644</v>
      </c>
      <c r="F2132" s="2">
        <v>0.58241758241758246</v>
      </c>
      <c r="G2132" s="2">
        <v>0.1098901098901099</v>
      </c>
      <c r="H2132" s="2">
        <v>0.1648351648351648</v>
      </c>
      <c r="I2132" s="2">
        <v>0.30494505494505503</v>
      </c>
      <c r="J2132" s="2">
        <v>3.5903199231252861E-2</v>
      </c>
      <c r="K2132" s="2">
        <v>41890.499999999724</v>
      </c>
      <c r="L2132" s="2" t="s">
        <v>9399</v>
      </c>
      <c r="M2132" s="3" t="str">
        <f ca="1">IFERROR(__xludf.DUMMYFUNCTION("REGEXREPLACE(F1851,""\D"", """")
"),"#VALUE!")</f>
        <v>#VALUE!</v>
      </c>
    </row>
    <row r="2133" spans="1:13" ht="15.75" customHeight="1" x14ac:dyDescent="0.25">
      <c r="A2133" s="1">
        <v>1850</v>
      </c>
      <c r="B2133" s="2">
        <v>1851</v>
      </c>
      <c r="C2133" s="2" t="s">
        <v>5043</v>
      </c>
      <c r="D2133" s="2">
        <v>0.2363853512758009</v>
      </c>
      <c r="E2133" s="2">
        <v>0.23414203225829139</v>
      </c>
      <c r="F2133" s="2">
        <v>0.5547945205479452</v>
      </c>
      <c r="G2133" s="2">
        <v>0.1095890410958904</v>
      </c>
      <c r="H2133" s="2">
        <v>0.1164383561643836</v>
      </c>
      <c r="I2133" s="2">
        <v>0.27397260273972601</v>
      </c>
      <c r="J2133" s="2">
        <v>4.918321073967942E-2</v>
      </c>
      <c r="K2133" s="2">
        <v>16186.30000000003</v>
      </c>
      <c r="L2133" s="2" t="s">
        <v>9400</v>
      </c>
      <c r="M2133" s="3" t="str">
        <f ca="1">IFERROR(__xludf.DUMMYFUNCTION("REGEXREPLACE(F1852,""\D"", """")
"),"#VALUE!")</f>
        <v>#VALUE!</v>
      </c>
    </row>
    <row r="2134" spans="1:13" ht="15.75" customHeight="1" x14ac:dyDescent="0.25">
      <c r="A2134" s="1">
        <v>1851</v>
      </c>
      <c r="B2134" s="2">
        <v>1852</v>
      </c>
      <c r="C2134" s="2" t="s">
        <v>5045</v>
      </c>
      <c r="D2134" s="2">
        <v>0.20734134039281529</v>
      </c>
      <c r="E2134" s="2">
        <v>0.21311250224514591</v>
      </c>
      <c r="F2134" s="2">
        <v>0.60830860534124631</v>
      </c>
      <c r="G2134" s="2">
        <v>9.1988130563798218E-2</v>
      </c>
      <c r="H2134" s="2">
        <v>0.13056379821958461</v>
      </c>
      <c r="I2134" s="2">
        <v>0.28486646884272998</v>
      </c>
      <c r="J2134" s="2">
        <v>4.3942081093593807E-2</v>
      </c>
      <c r="K2134" s="2">
        <v>37351.199999999793</v>
      </c>
      <c r="L2134" s="2" t="s">
        <v>9401</v>
      </c>
      <c r="M2134" s="3" t="str">
        <f ca="1">IFERROR(__xludf.DUMMYFUNCTION("REGEXREPLACE(F1853,""\D"", """")
"),"#VALUE!")</f>
        <v>#VALUE!</v>
      </c>
    </row>
    <row r="2135" spans="1:13" ht="15.75" customHeight="1" x14ac:dyDescent="0.25">
      <c r="A2135" s="1">
        <v>1852</v>
      </c>
      <c r="B2135" s="2">
        <v>1853</v>
      </c>
      <c r="C2135" s="2" t="s">
        <v>5047</v>
      </c>
      <c r="D2135" s="2">
        <v>0.16940844682769479</v>
      </c>
      <c r="E2135" s="2">
        <v>0.40699225371735798</v>
      </c>
      <c r="F2135" s="2">
        <v>0.53921568627450978</v>
      </c>
      <c r="G2135" s="2">
        <v>8.1699346405228759E-2</v>
      </c>
      <c r="H2135" s="2">
        <v>9.1503267973856203E-2</v>
      </c>
      <c r="I2135" s="2">
        <v>0.19281045751633991</v>
      </c>
      <c r="J2135" s="2">
        <v>2.7755109868420849E-2</v>
      </c>
      <c r="K2135" s="2">
        <v>33871.499999999869</v>
      </c>
      <c r="L2135" s="2" t="s">
        <v>9402</v>
      </c>
      <c r="M2135" s="3" t="str">
        <f ca="1">IFERROR(__xludf.DUMMYFUNCTION("REGEXREPLACE(F1854,""\D"", """")
"),"#VALUE!")</f>
        <v>#VALUE!</v>
      </c>
    </row>
    <row r="2136" spans="1:13" ht="15.75" customHeight="1" x14ac:dyDescent="0.25">
      <c r="A2136" s="1">
        <v>1853</v>
      </c>
      <c r="B2136" s="2">
        <v>1854</v>
      </c>
      <c r="C2136" s="2" t="s">
        <v>5049</v>
      </c>
      <c r="D2136" s="2">
        <v>0.16079712006102381</v>
      </c>
      <c r="E2136" s="2">
        <v>0.1618854592255472</v>
      </c>
      <c r="F2136" s="2">
        <v>0.53012048192771088</v>
      </c>
      <c r="G2136" s="2">
        <v>8.4337349397590355E-2</v>
      </c>
      <c r="H2136" s="2">
        <v>0.16867469879518071</v>
      </c>
      <c r="I2136" s="2">
        <v>0.30722891566265059</v>
      </c>
      <c r="J2136" s="2">
        <v>3.6063383315174981E-2</v>
      </c>
      <c r="K2136" s="2">
        <v>18777.000000000018</v>
      </c>
      <c r="L2136" s="2" t="s">
        <v>9403</v>
      </c>
      <c r="M2136" s="3" t="str">
        <f ca="1">IFERROR(__xludf.DUMMYFUNCTION("REGEXREPLACE(F1855,""\D"", """")
"),"#VALUE!")</f>
        <v>#VALUE!</v>
      </c>
    </row>
    <row r="2137" spans="1:13" ht="15.75" customHeight="1" x14ac:dyDescent="0.25">
      <c r="A2137" s="1">
        <v>1854</v>
      </c>
      <c r="B2137" s="2">
        <v>1855</v>
      </c>
      <c r="C2137" s="2" t="s">
        <v>5051</v>
      </c>
      <c r="D2137" s="2">
        <v>0.1380154215669927</v>
      </c>
      <c r="E2137" s="2">
        <v>0.54601313757376913</v>
      </c>
      <c r="F2137" s="2">
        <v>0.45412844036697247</v>
      </c>
      <c r="G2137" s="2">
        <v>6.4220183486238536E-2</v>
      </c>
      <c r="H2137" s="2">
        <v>5.0458715596330278E-2</v>
      </c>
      <c r="I2137" s="2">
        <v>0.15137614678899081</v>
      </c>
      <c r="J2137" s="2">
        <v>1.381633245089213E-2</v>
      </c>
      <c r="K2137" s="2">
        <v>24431.700000000019</v>
      </c>
      <c r="L2137" s="2" t="s">
        <v>9404</v>
      </c>
      <c r="M2137" s="3" t="str">
        <f ca="1">IFERROR(__xludf.DUMMYFUNCTION("REGEXREPLACE(F1856,""\D"", """")
"),"#VALUE!")</f>
        <v>#VALUE!</v>
      </c>
    </row>
    <row r="2138" spans="1:13" ht="15.75" customHeight="1" x14ac:dyDescent="0.25">
      <c r="A2138" s="1">
        <v>1856</v>
      </c>
      <c r="B2138" s="2">
        <v>1857</v>
      </c>
      <c r="C2138" s="2" t="s">
        <v>5056</v>
      </c>
      <c r="D2138" s="2">
        <v>0.21085792461748559</v>
      </c>
      <c r="E2138" s="2">
        <v>0.20317040499171221</v>
      </c>
      <c r="F2138" s="2">
        <v>0.59748427672955973</v>
      </c>
      <c r="G2138" s="2">
        <v>0.1006289308176101</v>
      </c>
      <c r="H2138" s="2">
        <v>0.13836477987421381</v>
      </c>
      <c r="I2138" s="2">
        <v>0.25786163522012578</v>
      </c>
      <c r="J2138" s="2">
        <v>4.6412561100464968E-2</v>
      </c>
      <c r="K2138" s="2">
        <v>17373.300000000021</v>
      </c>
      <c r="L2138" s="2" t="s">
        <v>9406</v>
      </c>
      <c r="M2138" s="3" t="str">
        <f ca="1">IFERROR(__xludf.DUMMYFUNCTION("REGEXREPLACE(F1858,""\D"", """")
"),"#VALUE!")</f>
        <v>#VALUE!</v>
      </c>
    </row>
    <row r="2139" spans="1:13" ht="15.75" customHeight="1" x14ac:dyDescent="0.25">
      <c r="A2139" s="1">
        <v>1857</v>
      </c>
      <c r="B2139" s="2">
        <v>1858</v>
      </c>
      <c r="C2139" s="2" t="s">
        <v>5059</v>
      </c>
      <c r="D2139" s="2">
        <v>0.14724374534483159</v>
      </c>
      <c r="E2139" s="2">
        <v>0.82103763617876124</v>
      </c>
      <c r="F2139" s="2">
        <v>0.39361702127659581</v>
      </c>
      <c r="G2139" s="2">
        <v>9.5744680851063829E-2</v>
      </c>
      <c r="H2139" s="2">
        <v>3.1914893617021267E-2</v>
      </c>
      <c r="I2139" s="2">
        <v>0.13829787234042551</v>
      </c>
      <c r="J2139" s="2">
        <v>1.304725683359058E-2</v>
      </c>
      <c r="K2139" s="2">
        <v>10792.200000000021</v>
      </c>
      <c r="L2139" s="2" t="s">
        <v>9407</v>
      </c>
      <c r="M2139" s="3" t="str">
        <f ca="1">IFERROR(__xludf.DUMMYFUNCTION("REGEXREPLACE(F1859,""\D"", """")
"),"#VALUE!")</f>
        <v>#VALUE!</v>
      </c>
    </row>
    <row r="2140" spans="1:13" ht="15.75" customHeight="1" x14ac:dyDescent="0.25">
      <c r="A2140" s="1">
        <v>1858</v>
      </c>
      <c r="B2140" s="2">
        <v>1859</v>
      </c>
      <c r="C2140" s="2" t="s">
        <v>5061</v>
      </c>
      <c r="D2140" s="2">
        <v>0.19867487449967799</v>
      </c>
      <c r="E2140" s="2">
        <v>0.52699250317165458</v>
      </c>
      <c r="F2140" s="2">
        <v>0.51890034364261173</v>
      </c>
      <c r="G2140" s="2">
        <v>8.9347079037800689E-2</v>
      </c>
      <c r="H2140" s="2">
        <v>6.1855670103092793E-2</v>
      </c>
      <c r="I2140" s="2">
        <v>0.17869415807560141</v>
      </c>
      <c r="J2140" s="2">
        <v>2.7753716203562189E-2</v>
      </c>
      <c r="K2140" s="2">
        <v>32255.799999999919</v>
      </c>
      <c r="L2140" s="2" t="s">
        <v>9408</v>
      </c>
      <c r="M2140" s="3" t="str">
        <f ca="1">IFERROR(__xludf.DUMMYFUNCTION("REGEXREPLACE(F1860,""\D"", """")
"),"#VALUE!")</f>
        <v>#VALUE!</v>
      </c>
    </row>
    <row r="2141" spans="1:13" ht="15.75" customHeight="1" x14ac:dyDescent="0.25">
      <c r="A2141" s="1">
        <v>1860</v>
      </c>
      <c r="B2141" s="2">
        <v>1861</v>
      </c>
      <c r="C2141" s="2" t="s">
        <v>5066</v>
      </c>
      <c r="D2141" s="2">
        <v>0.17528256433908229</v>
      </c>
      <c r="E2141" s="2">
        <v>0.19023350706445599</v>
      </c>
      <c r="F2141" s="2">
        <v>0.61111111111111116</v>
      </c>
      <c r="G2141" s="2">
        <v>0.10101010101010099</v>
      </c>
      <c r="H2141" s="2">
        <v>0.1262626262626263</v>
      </c>
      <c r="I2141" s="2">
        <v>0.27777777777777779</v>
      </c>
      <c r="J2141" s="2">
        <v>3.8483046354267879E-2</v>
      </c>
      <c r="K2141" s="2">
        <v>43672.099999999678</v>
      </c>
      <c r="L2141" s="2" t="s">
        <v>9410</v>
      </c>
      <c r="M2141" s="3" t="str">
        <f ca="1">IFERROR(__xludf.DUMMYFUNCTION("REGEXREPLACE(F1862,""\D"", """")
"),"#VALUE!")</f>
        <v>#VALUE!</v>
      </c>
    </row>
    <row r="2142" spans="1:13" ht="15.75" customHeight="1" x14ac:dyDescent="0.25">
      <c r="A2142" s="1">
        <v>1863</v>
      </c>
      <c r="B2142" s="2">
        <v>1864</v>
      </c>
      <c r="C2142" s="2" t="s">
        <v>5075</v>
      </c>
      <c r="D2142" s="2">
        <v>0.19114991433571921</v>
      </c>
      <c r="E2142" s="2">
        <v>0.13111529251174911</v>
      </c>
      <c r="F2142" s="2">
        <v>0.60416666666666663</v>
      </c>
      <c r="G2142" s="2">
        <v>0.1388888888888889</v>
      </c>
      <c r="H2142" s="2">
        <v>0.1423611111111111</v>
      </c>
      <c r="I2142" s="2">
        <v>0.32291666666666669</v>
      </c>
      <c r="J2142" s="2">
        <v>5.2219489971656721E-2</v>
      </c>
      <c r="K2142" s="2">
        <v>33382.299999999872</v>
      </c>
      <c r="L2142" s="2" t="s">
        <v>9413</v>
      </c>
      <c r="M2142" s="3" t="str">
        <f ca="1">IFERROR(__xludf.DUMMYFUNCTION("REGEXREPLACE(F1865,""\D"", """")
"),"#VALUE!")</f>
        <v>#VALUE!</v>
      </c>
    </row>
    <row r="2143" spans="1:13" ht="15.75" customHeight="1" x14ac:dyDescent="0.25">
      <c r="A2143" s="1">
        <v>1864</v>
      </c>
      <c r="B2143" s="2">
        <v>1865</v>
      </c>
      <c r="C2143" s="2" t="s">
        <v>5077</v>
      </c>
      <c r="D2143" s="2">
        <v>0.16956789229516669</v>
      </c>
      <c r="E2143" s="2">
        <v>0.224400767724068</v>
      </c>
      <c r="F2143" s="2">
        <v>0.56542056074766356</v>
      </c>
      <c r="G2143" s="2">
        <v>0.1121495327102804</v>
      </c>
      <c r="H2143" s="2">
        <v>0.1074766355140187</v>
      </c>
      <c r="I2143" s="2">
        <v>0.23831775700934579</v>
      </c>
      <c r="J2143" s="2">
        <v>3.5164606852506518E-2</v>
      </c>
      <c r="K2143" s="2">
        <v>24186.999999999989</v>
      </c>
      <c r="L2143" s="2" t="s">
        <v>9414</v>
      </c>
      <c r="M2143" s="3" t="str">
        <f ca="1">IFERROR(__xludf.DUMMYFUNCTION("REGEXREPLACE(F1866,""\D"", """")
"),"#VALUE!")</f>
        <v>#VALUE!</v>
      </c>
    </row>
    <row r="2144" spans="1:13" ht="15.75" customHeight="1" x14ac:dyDescent="0.25">
      <c r="A2144" s="1">
        <v>1865</v>
      </c>
      <c r="B2144" s="2">
        <v>1866</v>
      </c>
      <c r="C2144" s="2" t="s">
        <v>5079</v>
      </c>
      <c r="D2144" s="2">
        <v>0.18720313298947891</v>
      </c>
      <c r="E2144" s="2">
        <v>0.34756348070976051</v>
      </c>
      <c r="F2144" s="2">
        <v>0.5178571428571429</v>
      </c>
      <c r="G2144" s="2">
        <v>0.1607142857142857</v>
      </c>
      <c r="H2144" s="2">
        <v>8.9285714285714288E-2</v>
      </c>
      <c r="I2144" s="2">
        <v>0.26785714285714279</v>
      </c>
      <c r="J2144" s="2">
        <v>3.5998121790724542E-2</v>
      </c>
      <c r="K2144" s="2">
        <v>6622.9999999999991</v>
      </c>
      <c r="L2144" s="2" t="s">
        <v>9415</v>
      </c>
      <c r="M2144" s="3" t="str">
        <f ca="1">IFERROR(__xludf.DUMMYFUNCTION("REGEXREPLACE(F1867,""\D"", """")
"),"#VALUE!")</f>
        <v>#VALUE!</v>
      </c>
    </row>
    <row r="2145" spans="1:13" ht="15.75" customHeight="1" x14ac:dyDescent="0.25">
      <c r="A2145" s="1">
        <v>1868</v>
      </c>
      <c r="B2145" s="2">
        <v>1869</v>
      </c>
      <c r="C2145" s="2" t="s">
        <v>5087</v>
      </c>
      <c r="D2145" s="2">
        <v>0.17736192885350549</v>
      </c>
      <c r="E2145" s="2">
        <v>9.3740078537451574E-2</v>
      </c>
      <c r="F2145" s="2">
        <v>0.60439560439560436</v>
      </c>
      <c r="G2145" s="2">
        <v>0.1648351648351648</v>
      </c>
      <c r="H2145" s="2">
        <v>0.15384615384615391</v>
      </c>
      <c r="I2145" s="2">
        <v>0.34065934065934073</v>
      </c>
      <c r="J2145" s="2">
        <v>5.2147377545949621E-2</v>
      </c>
      <c r="K2145" s="2">
        <v>10831.700000000021</v>
      </c>
      <c r="L2145" s="2" t="s">
        <v>9418</v>
      </c>
      <c r="M2145" s="3" t="str">
        <f ca="1">IFERROR(__xludf.DUMMYFUNCTION("REGEXREPLACE(F1870,""\D"", """")
"),"#VALUE!")</f>
        <v>#VALUE!</v>
      </c>
    </row>
    <row r="2146" spans="1:13" ht="15.75" customHeight="1" x14ac:dyDescent="0.25">
      <c r="A2146" s="1">
        <v>1869</v>
      </c>
      <c r="B2146" s="2">
        <v>1870</v>
      </c>
      <c r="C2146" s="2" t="s">
        <v>5090</v>
      </c>
      <c r="D2146" s="2">
        <v>0.17627587058641669</v>
      </c>
      <c r="E2146" s="2">
        <v>0.19175247026372191</v>
      </c>
      <c r="F2146" s="2">
        <v>0.58438818565400841</v>
      </c>
      <c r="G2146" s="2">
        <v>0.12869198312236291</v>
      </c>
      <c r="H2146" s="2">
        <v>0.1371308016877637</v>
      </c>
      <c r="I2146" s="2">
        <v>0.310126582278481</v>
      </c>
      <c r="J2146" s="2">
        <v>4.5951064812023268E-2</v>
      </c>
      <c r="K2146" s="2">
        <v>54750.999999999483</v>
      </c>
      <c r="L2146" s="2" t="s">
        <v>9419</v>
      </c>
      <c r="M2146" s="3" t="str">
        <f ca="1">IFERROR(__xludf.DUMMYFUNCTION("REGEXREPLACE(F1871,""\D"", """")
"),"#VALUE!")</f>
        <v>#VALUE!</v>
      </c>
    </row>
    <row r="2147" spans="1:13" ht="15.75" customHeight="1" x14ac:dyDescent="0.25">
      <c r="A2147" s="1">
        <v>1870</v>
      </c>
      <c r="B2147" s="2">
        <v>1871</v>
      </c>
      <c r="C2147" s="2" t="s">
        <v>5093</v>
      </c>
      <c r="D2147" s="2">
        <v>0.22734802202857171</v>
      </c>
      <c r="E2147" s="2">
        <v>0.2727317807300787</v>
      </c>
      <c r="F2147" s="2">
        <v>0.62962962962962965</v>
      </c>
      <c r="G2147" s="2">
        <v>9.8765432098765427E-2</v>
      </c>
      <c r="H2147" s="2">
        <v>9.2592592592592587E-2</v>
      </c>
      <c r="I2147" s="2">
        <v>0.22839506172839499</v>
      </c>
      <c r="J2147" s="2">
        <v>3.9612540832410753E-2</v>
      </c>
      <c r="K2147" s="2">
        <v>17107.10000000002</v>
      </c>
      <c r="L2147" s="2" t="s">
        <v>9420</v>
      </c>
      <c r="M2147" s="3" t="str">
        <f ca="1">IFERROR(__xludf.DUMMYFUNCTION("REGEXREPLACE(F1872,""\D"", """")
"),"#VALUE!")</f>
        <v>#VALUE!</v>
      </c>
    </row>
    <row r="2148" spans="1:13" ht="15.75" customHeight="1" x14ac:dyDescent="0.25">
      <c r="A2148" s="1">
        <v>1872</v>
      </c>
      <c r="B2148" s="2">
        <v>1873</v>
      </c>
      <c r="C2148" s="2" t="s">
        <v>5098</v>
      </c>
      <c r="D2148" s="2">
        <v>0.16081721590048281</v>
      </c>
      <c r="E2148" s="2">
        <v>0.16683816588819461</v>
      </c>
      <c r="F2148" s="2">
        <v>0.69672131147540983</v>
      </c>
      <c r="G2148" s="2">
        <v>0.10655737704918029</v>
      </c>
      <c r="H2148" s="2">
        <v>0.18852459016393441</v>
      </c>
      <c r="I2148" s="2">
        <v>0.31967213114754101</v>
      </c>
      <c r="J2148" s="2">
        <v>4.2258955391249631E-2</v>
      </c>
      <c r="K2148" s="2">
        <v>12469.500000000029</v>
      </c>
      <c r="L2148" s="2" t="s">
        <v>9422</v>
      </c>
      <c r="M2148" s="3" t="str">
        <f ca="1">IFERROR(__xludf.DUMMYFUNCTION("REGEXREPLACE(F1874,""\D"", """")
"),"#VALUE!")</f>
        <v>#VALUE!</v>
      </c>
    </row>
    <row r="2149" spans="1:13" ht="15.75" customHeight="1" x14ac:dyDescent="0.25">
      <c r="A2149" s="1">
        <v>1874</v>
      </c>
      <c r="B2149" s="2">
        <v>1875</v>
      </c>
      <c r="C2149" s="2" t="s">
        <v>5105</v>
      </c>
      <c r="D2149" s="2">
        <v>0.18043563857426459</v>
      </c>
      <c r="E2149" s="2">
        <v>0.13689653899454909</v>
      </c>
      <c r="F2149" s="2">
        <v>0.60810810810810811</v>
      </c>
      <c r="G2149" s="2">
        <v>0.1081081081081081</v>
      </c>
      <c r="H2149" s="2">
        <v>0.1824324324324324</v>
      </c>
      <c r="I2149" s="2">
        <v>0.31756756756756749</v>
      </c>
      <c r="J2149" s="2">
        <v>4.7619360243727482E-2</v>
      </c>
      <c r="K2149" s="2">
        <v>17310.200000000019</v>
      </c>
      <c r="L2149" s="2" t="s">
        <v>9424</v>
      </c>
      <c r="M2149" s="3" t="str">
        <f ca="1">IFERROR(__xludf.DUMMYFUNCTION("REGEXREPLACE(F1876,""\D"", """")
"),"#VALUE!")</f>
        <v>#VALUE!</v>
      </c>
    </row>
    <row r="2150" spans="1:13" ht="15.75" customHeight="1" x14ac:dyDescent="0.25">
      <c r="A2150" s="1">
        <v>1875</v>
      </c>
      <c r="B2150" s="2">
        <v>1876</v>
      </c>
      <c r="C2150" s="2" t="s">
        <v>5107</v>
      </c>
      <c r="D2150" s="2">
        <v>0.26019867486123488</v>
      </c>
      <c r="E2150" s="2">
        <v>0.2386409821360635</v>
      </c>
      <c r="F2150" s="2">
        <v>0.6097560975609756</v>
      </c>
      <c r="G2150" s="2">
        <v>0.10731707317073171</v>
      </c>
      <c r="H2150" s="2">
        <v>0.1170731707317073</v>
      </c>
      <c r="I2150" s="2">
        <v>0.25365853658536591</v>
      </c>
      <c r="J2150" s="2">
        <v>5.504528539618736E-2</v>
      </c>
      <c r="K2150" s="2">
        <v>23499.599999999999</v>
      </c>
      <c r="L2150" s="2" t="s">
        <v>9425</v>
      </c>
      <c r="M2150" s="3" t="str">
        <f ca="1">IFERROR(__xludf.DUMMYFUNCTION("REGEXREPLACE(F1877,""\D"", """")
"),"#VALUE!")</f>
        <v>#VALUE!</v>
      </c>
    </row>
    <row r="2151" spans="1:13" ht="15.75" customHeight="1" x14ac:dyDescent="0.25">
      <c r="A2151" s="1">
        <v>1877</v>
      </c>
      <c r="B2151" s="2">
        <v>1878</v>
      </c>
      <c r="C2151" s="2" t="s">
        <v>5113</v>
      </c>
      <c r="D2151" s="2">
        <v>0.19348856969925879</v>
      </c>
      <c r="E2151" s="2">
        <v>0.13737277969345479</v>
      </c>
      <c r="F2151" s="2">
        <v>0.55696202531645567</v>
      </c>
      <c r="G2151" s="2">
        <v>0.13080168776371309</v>
      </c>
      <c r="H2151" s="2">
        <v>0.13080168776371309</v>
      </c>
      <c r="I2151" s="2">
        <v>0.29957805907173002</v>
      </c>
      <c r="J2151" s="2">
        <v>4.8646842232198159E-2</v>
      </c>
      <c r="K2151" s="2">
        <v>27416.400000000009</v>
      </c>
      <c r="L2151" s="2" t="s">
        <v>9427</v>
      </c>
      <c r="M2151" s="3" t="str">
        <f ca="1">IFERROR(__xludf.DUMMYFUNCTION("REGEXREPLACE(F1879,""\D"", """")
"),"#VALUE!")</f>
        <v>#VALUE!</v>
      </c>
    </row>
    <row r="2152" spans="1:13" ht="15.75" customHeight="1" x14ac:dyDescent="0.25">
      <c r="A2152" s="1">
        <v>1878</v>
      </c>
      <c r="B2152" s="2">
        <v>1879</v>
      </c>
      <c r="C2152" s="2" t="s">
        <v>5115</v>
      </c>
      <c r="D2152" s="2">
        <v>0.1796495128320445</v>
      </c>
      <c r="E2152" s="2">
        <v>0.2132632384300413</v>
      </c>
      <c r="F2152" s="2">
        <v>0.5679012345679012</v>
      </c>
      <c r="G2152" s="2">
        <v>0.1012345679012346</v>
      </c>
      <c r="H2152" s="2">
        <v>0.13827160493827159</v>
      </c>
      <c r="I2152" s="2">
        <v>0.29135802469135802</v>
      </c>
      <c r="J2152" s="2">
        <v>4.1428072943346127E-2</v>
      </c>
      <c r="K2152" s="2">
        <v>45800.699999999633</v>
      </c>
      <c r="L2152" s="2" t="s">
        <v>9428</v>
      </c>
      <c r="M2152" s="3" t="str">
        <f ca="1">IFERROR(__xludf.DUMMYFUNCTION("REGEXREPLACE(F1880,""\D"", """")
"),"#VALUE!")</f>
        <v>#VALUE!</v>
      </c>
    </row>
    <row r="2153" spans="1:13" ht="15.75" customHeight="1" x14ac:dyDescent="0.25">
      <c r="A2153" s="1">
        <v>1879</v>
      </c>
      <c r="B2153" s="2">
        <v>1880</v>
      </c>
      <c r="C2153" s="2" t="s">
        <v>5118</v>
      </c>
      <c r="D2153" s="2">
        <v>0.20659794201868831</v>
      </c>
      <c r="E2153" s="2">
        <v>0.28265720728394428</v>
      </c>
      <c r="F2153" s="2">
        <v>0.54166666666666663</v>
      </c>
      <c r="G2153" s="2">
        <v>0.1875</v>
      </c>
      <c r="H2153" s="2">
        <v>9.375E-2</v>
      </c>
      <c r="I2153" s="2">
        <v>0.3125</v>
      </c>
      <c r="J2153" s="2">
        <v>4.9349088055496572E-2</v>
      </c>
      <c r="K2153" s="2">
        <v>11189.50000000002</v>
      </c>
      <c r="L2153" s="2" t="s">
        <v>9429</v>
      </c>
      <c r="M2153" s="3" t="str">
        <f ca="1">IFERROR(__xludf.DUMMYFUNCTION("REGEXREPLACE(F1881,""\D"", """")
"),"#VALUE!")</f>
        <v>#VALUE!</v>
      </c>
    </row>
    <row r="2154" spans="1:13" ht="15.75" customHeight="1" x14ac:dyDescent="0.25">
      <c r="A2154" s="1">
        <v>1880</v>
      </c>
      <c r="B2154" s="2">
        <v>1881</v>
      </c>
      <c r="C2154" s="2" t="s">
        <v>5121</v>
      </c>
      <c r="D2154" s="2">
        <v>0.2065942112827763</v>
      </c>
      <c r="E2154" s="2">
        <v>0.63350562789923537</v>
      </c>
      <c r="F2154" s="2">
        <v>0.481981981981982</v>
      </c>
      <c r="G2154" s="2">
        <v>5.4054054054054057E-2</v>
      </c>
      <c r="H2154" s="2">
        <v>6.3063063063063057E-2</v>
      </c>
      <c r="I2154" s="2">
        <v>0.14414414414414409</v>
      </c>
      <c r="J2154" s="2">
        <v>2.129482952694765E-2</v>
      </c>
      <c r="K2154" s="2">
        <v>24343.40000000002</v>
      </c>
      <c r="L2154" s="2" t="s">
        <v>9430</v>
      </c>
      <c r="M2154" s="3" t="str">
        <f ca="1">IFERROR(__xludf.DUMMYFUNCTION("REGEXREPLACE(F1882,""\D"", """")
"),"#VALUE!")</f>
        <v>#VALUE!</v>
      </c>
    </row>
    <row r="2155" spans="1:13" ht="15.75" customHeight="1" x14ac:dyDescent="0.25">
      <c r="A2155" s="1">
        <v>1881</v>
      </c>
      <c r="B2155" s="2">
        <v>1882</v>
      </c>
      <c r="C2155" s="2" t="s">
        <v>5123</v>
      </c>
      <c r="D2155" s="2">
        <v>0.17379036315905161</v>
      </c>
      <c r="E2155" s="2">
        <v>0.60302759664904004</v>
      </c>
      <c r="F2155" s="2">
        <v>0.48113207547169812</v>
      </c>
      <c r="G2155" s="2">
        <v>9.4339622641509441E-2</v>
      </c>
      <c r="H2155" s="2">
        <v>1.886792452830189E-2</v>
      </c>
      <c r="I2155" s="2">
        <v>0.15566037735849059</v>
      </c>
      <c r="J2155" s="2">
        <v>1.557235066718328E-2</v>
      </c>
      <c r="K2155" s="2">
        <v>23176.500000000011</v>
      </c>
      <c r="L2155" s="2" t="s">
        <v>9431</v>
      </c>
      <c r="M2155" s="3" t="str">
        <f ca="1">IFERROR(__xludf.DUMMYFUNCTION("REGEXREPLACE(F1883,""\D"", """")
"),"#VALUE!")</f>
        <v>#VALUE!</v>
      </c>
    </row>
    <row r="2156" spans="1:13" ht="15.75" customHeight="1" x14ac:dyDescent="0.25">
      <c r="A2156" s="1">
        <v>1882</v>
      </c>
      <c r="B2156" s="2">
        <v>1883</v>
      </c>
      <c r="C2156" s="2" t="s">
        <v>5125</v>
      </c>
      <c r="D2156" s="2">
        <v>0.15493064282933011</v>
      </c>
      <c r="E2156" s="2">
        <v>0.22570847311426001</v>
      </c>
      <c r="F2156" s="2">
        <v>0.60836501901140683</v>
      </c>
      <c r="G2156" s="2">
        <v>0.10646387832699621</v>
      </c>
      <c r="H2156" s="2">
        <v>0.12927756653992389</v>
      </c>
      <c r="I2156" s="2">
        <v>0.2585551330798479</v>
      </c>
      <c r="J2156" s="2">
        <v>3.4871443105771241E-2</v>
      </c>
      <c r="K2156" s="2">
        <v>29089.799999999948</v>
      </c>
      <c r="L2156" s="2" t="s">
        <v>9432</v>
      </c>
      <c r="M2156" s="3" t="str">
        <f ca="1">IFERROR(__xludf.DUMMYFUNCTION("REGEXREPLACE(F1884,""\D"", """")
"),"#VALUE!")</f>
        <v>#VALUE!</v>
      </c>
    </row>
    <row r="2157" spans="1:13" ht="15.75" customHeight="1" x14ac:dyDescent="0.25">
      <c r="A2157" s="1">
        <v>1883</v>
      </c>
      <c r="B2157" s="2">
        <v>1884</v>
      </c>
      <c r="C2157" s="2" t="s">
        <v>5127</v>
      </c>
      <c r="D2157" s="2">
        <v>0.15666305750710691</v>
      </c>
      <c r="E2157" s="2">
        <v>0.1576748227827818</v>
      </c>
      <c r="F2157" s="2">
        <v>0.52459016393442626</v>
      </c>
      <c r="G2157" s="2">
        <v>0.1420765027322404</v>
      </c>
      <c r="H2157" s="2">
        <v>0.10928961748633879</v>
      </c>
      <c r="I2157" s="2">
        <v>0.28415300546448091</v>
      </c>
      <c r="J2157" s="2">
        <v>3.6918718227638529E-2</v>
      </c>
      <c r="K2157" s="2">
        <v>21315.700000000012</v>
      </c>
      <c r="L2157" s="2" t="s">
        <v>9433</v>
      </c>
      <c r="M2157" s="3" t="str">
        <f ca="1">IFERROR(__xludf.DUMMYFUNCTION("REGEXREPLACE(F1885,""\D"", """")
"),"#VALUE!")</f>
        <v>#VALUE!</v>
      </c>
    </row>
    <row r="2158" spans="1:13" ht="15.75" customHeight="1" x14ac:dyDescent="0.25">
      <c r="A2158" s="1">
        <v>1884</v>
      </c>
      <c r="B2158" s="2">
        <v>1885</v>
      </c>
      <c r="C2158" s="2" t="s">
        <v>5129</v>
      </c>
      <c r="D2158" s="2">
        <v>0.20634114895615649</v>
      </c>
      <c r="E2158" s="2">
        <v>0.47117970952811039</v>
      </c>
      <c r="F2158" s="2">
        <v>0.51202749140893467</v>
      </c>
      <c r="G2158" s="2">
        <v>9.2783505154639179E-2</v>
      </c>
      <c r="H2158" s="2">
        <v>7.2164948453608241E-2</v>
      </c>
      <c r="I2158" s="2">
        <v>0.18213058419243991</v>
      </c>
      <c r="J2158" s="2">
        <v>3.1840325877964593E-2</v>
      </c>
      <c r="K2158" s="2">
        <v>31793.899999999911</v>
      </c>
      <c r="L2158" s="2" t="s">
        <v>9434</v>
      </c>
      <c r="M2158" s="3" t="str">
        <f ca="1">IFERROR(__xludf.DUMMYFUNCTION("REGEXREPLACE(F1886,""\D"", """")
"),"#VALUE!")</f>
        <v>#VALUE!</v>
      </c>
    </row>
    <row r="2159" spans="1:13" ht="15.75" customHeight="1" x14ac:dyDescent="0.25">
      <c r="A2159" s="1">
        <v>1886</v>
      </c>
      <c r="B2159" s="2">
        <v>1887</v>
      </c>
      <c r="C2159" s="2" t="s">
        <v>5134</v>
      </c>
      <c r="D2159" s="2">
        <v>0.15687571995411659</v>
      </c>
      <c r="E2159" s="2">
        <v>0.2105407583995178</v>
      </c>
      <c r="F2159" s="2">
        <v>0.4576271186440678</v>
      </c>
      <c r="G2159" s="2">
        <v>0.15254237288135589</v>
      </c>
      <c r="H2159" s="2">
        <v>0.13559322033898311</v>
      </c>
      <c r="I2159" s="2">
        <v>0.30508474576271188</v>
      </c>
      <c r="J2159" s="2">
        <v>3.8627928454105009E-2</v>
      </c>
      <c r="K2159" s="2">
        <v>7083.2000000000007</v>
      </c>
      <c r="L2159" s="2" t="s">
        <v>9436</v>
      </c>
      <c r="M2159" s="3" t="str">
        <f ca="1">IFERROR(__xludf.DUMMYFUNCTION("REGEXREPLACE(F1888,""\D"", """")
"),"#VALUE!")</f>
        <v>#VALUE!</v>
      </c>
    </row>
    <row r="2160" spans="1:13" ht="15.75" customHeight="1" x14ac:dyDescent="0.25">
      <c r="A2160" s="1">
        <v>1887</v>
      </c>
      <c r="B2160" s="2">
        <v>1888</v>
      </c>
      <c r="C2160" s="2" t="s">
        <v>5136</v>
      </c>
      <c r="D2160" s="2">
        <v>0.16453013345545611</v>
      </c>
      <c r="E2160" s="2">
        <v>0.13634578546478809</v>
      </c>
      <c r="F2160" s="2">
        <v>0.61244019138755978</v>
      </c>
      <c r="G2160" s="2">
        <v>0.10526315789473679</v>
      </c>
      <c r="H2160" s="2">
        <v>0.15789473684210531</v>
      </c>
      <c r="I2160" s="2">
        <v>0.31578947368421051</v>
      </c>
      <c r="J2160" s="2">
        <v>4.0484693839750591E-2</v>
      </c>
      <c r="K2160" s="2">
        <v>22935.399999999991</v>
      </c>
      <c r="L2160" s="2" t="s">
        <v>9437</v>
      </c>
      <c r="M2160" s="3" t="str">
        <f ca="1">IFERROR(__xludf.DUMMYFUNCTION("REGEXREPLACE(F1889,""\D"", """")
"),"#VALUE!")</f>
        <v>#VALUE!</v>
      </c>
    </row>
    <row r="2161" spans="1:13" ht="15.75" customHeight="1" x14ac:dyDescent="0.25">
      <c r="A2161" s="1">
        <v>1888</v>
      </c>
      <c r="B2161" s="2">
        <v>1889</v>
      </c>
      <c r="C2161" s="2" t="s">
        <v>5138</v>
      </c>
      <c r="D2161" s="2">
        <v>0.22267757543891101</v>
      </c>
      <c r="E2161" s="2">
        <v>0.28016324425083022</v>
      </c>
      <c r="F2161" s="2">
        <v>0.60256410256410253</v>
      </c>
      <c r="G2161" s="2">
        <v>0.12820512820512819</v>
      </c>
      <c r="H2161" s="2">
        <v>0.1025641025641026</v>
      </c>
      <c r="I2161" s="2">
        <v>0.24358974358974361</v>
      </c>
      <c r="J2161" s="2">
        <v>4.3480929285479877E-2</v>
      </c>
      <c r="K2161" s="2">
        <v>8631.2000000000098</v>
      </c>
      <c r="L2161" s="2" t="s">
        <v>9438</v>
      </c>
      <c r="M2161" s="3" t="str">
        <f ca="1">IFERROR(__xludf.DUMMYFUNCTION("REGEXREPLACE(F1890,""\D"", """")
"),"#VALUE!")</f>
        <v>#VALUE!</v>
      </c>
    </row>
    <row r="2162" spans="1:13" ht="15.75" customHeight="1" x14ac:dyDescent="0.25">
      <c r="A2162" s="1">
        <v>1889</v>
      </c>
      <c r="B2162" s="2">
        <v>1890</v>
      </c>
      <c r="C2162" s="2" t="s">
        <v>5140</v>
      </c>
      <c r="D2162" s="2">
        <v>0.19588278204227069</v>
      </c>
      <c r="E2162" s="2">
        <v>0.17078922098859911</v>
      </c>
      <c r="F2162" s="2">
        <v>0.62313432835820892</v>
      </c>
      <c r="G2162" s="2">
        <v>0.1044776119402985</v>
      </c>
      <c r="H2162" s="2">
        <v>0.12686567164179111</v>
      </c>
      <c r="I2162" s="2">
        <v>0.27238805970149249</v>
      </c>
      <c r="J2162" s="2">
        <v>4.3256041443676549E-2</v>
      </c>
      <c r="K2162" s="2">
        <v>29866.49999999996</v>
      </c>
      <c r="L2162" s="2" t="s">
        <v>9439</v>
      </c>
      <c r="M2162" s="3" t="str">
        <f ca="1">IFERROR(__xludf.DUMMYFUNCTION("REGEXREPLACE(F1891,""\D"", """")
"),"#VALUE!")</f>
        <v>#VALUE!</v>
      </c>
    </row>
    <row r="2163" spans="1:13" ht="15.75" customHeight="1" x14ac:dyDescent="0.25">
      <c r="A2163" s="1">
        <v>1890</v>
      </c>
      <c r="B2163" s="2">
        <v>1891</v>
      </c>
      <c r="C2163" s="2" t="s">
        <v>5143</v>
      </c>
      <c r="D2163" s="2">
        <v>0.2068517103600504</v>
      </c>
      <c r="E2163" s="2">
        <v>0.15173397576506159</v>
      </c>
      <c r="F2163" s="2">
        <v>0.60321100917431192</v>
      </c>
      <c r="G2163" s="2">
        <v>0.13073394495412841</v>
      </c>
      <c r="H2163" s="2">
        <v>0.16513761467889909</v>
      </c>
      <c r="I2163" s="2">
        <v>0.33256880733944949</v>
      </c>
      <c r="J2163" s="2">
        <v>5.9649091331737472E-2</v>
      </c>
      <c r="K2163" s="2">
        <v>49278.399999999572</v>
      </c>
      <c r="L2163" s="2" t="s">
        <v>9440</v>
      </c>
      <c r="M2163" s="3" t="str">
        <f ca="1">IFERROR(__xludf.DUMMYFUNCTION("REGEXREPLACE(F1892,""\D"", """")
"),"#VALUE!")</f>
        <v>#VALUE!</v>
      </c>
    </row>
    <row r="2164" spans="1:13" ht="15.75" customHeight="1" x14ac:dyDescent="0.25">
      <c r="A2164" s="1">
        <v>1891</v>
      </c>
      <c r="B2164" s="2">
        <v>1892</v>
      </c>
      <c r="C2164" s="2" t="s">
        <v>5146</v>
      </c>
      <c r="D2164" s="2">
        <v>0.11813849790197779</v>
      </c>
      <c r="E2164" s="2">
        <v>0.17028915946971729</v>
      </c>
      <c r="F2164" s="2">
        <v>0.63728813559322028</v>
      </c>
      <c r="G2164" s="2">
        <v>0.14576271186440681</v>
      </c>
      <c r="H2164" s="2">
        <v>0.1322033898305085</v>
      </c>
      <c r="I2164" s="2">
        <v>0.30508474576271188</v>
      </c>
      <c r="J2164" s="2">
        <v>3.1861545120926663E-2</v>
      </c>
      <c r="K2164" s="2">
        <v>34346.499999999869</v>
      </c>
      <c r="L2164" s="2" t="s">
        <v>9441</v>
      </c>
      <c r="M2164" s="3" t="str">
        <f ca="1">IFERROR(__xludf.DUMMYFUNCTION("REGEXREPLACE(F1893,""\D"", """")
"),"#VALUE!")</f>
        <v>#VALUE!</v>
      </c>
    </row>
    <row r="2165" spans="1:13" ht="15.75" customHeight="1" x14ac:dyDescent="0.25">
      <c r="A2165" s="1">
        <v>1892</v>
      </c>
      <c r="B2165" s="2">
        <v>1893</v>
      </c>
      <c r="C2165" s="2" t="s">
        <v>5149</v>
      </c>
      <c r="D2165" s="2">
        <v>0.17097960998723799</v>
      </c>
      <c r="E2165" s="2">
        <v>8.7161280589222415E-2</v>
      </c>
      <c r="F2165" s="2">
        <v>0.59880239520958078</v>
      </c>
      <c r="G2165" s="2">
        <v>0.1317365269461078</v>
      </c>
      <c r="H2165" s="2">
        <v>0.18562874251497011</v>
      </c>
      <c r="I2165" s="2">
        <v>0.3473053892215569</v>
      </c>
      <c r="J2165" s="2">
        <v>5.2172256483680457E-2</v>
      </c>
      <c r="K2165" s="2">
        <v>38399.799999999792</v>
      </c>
      <c r="L2165" s="2" t="s">
        <v>9442</v>
      </c>
      <c r="M2165" s="3" t="str">
        <f ca="1">IFERROR(__xludf.DUMMYFUNCTION("REGEXREPLACE(F1894,""\D"", """")
"),"#VALUE!")</f>
        <v>#VALUE!</v>
      </c>
    </row>
    <row r="2166" spans="1:13" ht="15.75" customHeight="1" x14ac:dyDescent="0.25">
      <c r="A2166" s="1">
        <v>1893</v>
      </c>
      <c r="B2166" s="2">
        <v>1894</v>
      </c>
      <c r="C2166" s="2" t="s">
        <v>5152</v>
      </c>
      <c r="D2166" s="2">
        <v>0.16663359189837379</v>
      </c>
      <c r="E2166" s="2">
        <v>0.2499925420900454</v>
      </c>
      <c r="F2166" s="2">
        <v>0.55492957746478877</v>
      </c>
      <c r="G2166" s="2">
        <v>0.12676056338028169</v>
      </c>
      <c r="H2166" s="2">
        <v>0.123943661971831</v>
      </c>
      <c r="I2166" s="2">
        <v>0.27605633802816898</v>
      </c>
      <c r="J2166" s="2">
        <v>4.0624178448325783E-2</v>
      </c>
      <c r="K2166" s="2">
        <v>40699.099999999737</v>
      </c>
      <c r="L2166" s="2" t="s">
        <v>9443</v>
      </c>
      <c r="M2166" s="3" t="str">
        <f ca="1">IFERROR(__xludf.DUMMYFUNCTION("REGEXREPLACE(F1895,""\D"", """")
"),"#VALUE!")</f>
        <v>#VALUE!</v>
      </c>
    </row>
    <row r="2167" spans="1:13" ht="15.75" customHeight="1" x14ac:dyDescent="0.25">
      <c r="A2167" s="1">
        <v>1895</v>
      </c>
      <c r="B2167" s="2">
        <v>1896</v>
      </c>
      <c r="C2167" s="2" t="s">
        <v>5158</v>
      </c>
      <c r="D2167" s="2">
        <v>0.17044455191104571</v>
      </c>
      <c r="E2167" s="2">
        <v>0.1691066513019952</v>
      </c>
      <c r="F2167" s="2">
        <v>0.61904761904761907</v>
      </c>
      <c r="G2167" s="2">
        <v>0.1122448979591837</v>
      </c>
      <c r="H2167" s="2">
        <v>0.1326530612244898</v>
      </c>
      <c r="I2167" s="2">
        <v>0.29251700680272108</v>
      </c>
      <c r="J2167" s="2">
        <v>4.0159623385352443E-2</v>
      </c>
      <c r="K2167" s="2">
        <v>33182.799999999886</v>
      </c>
      <c r="L2167" s="2" t="s">
        <v>9445</v>
      </c>
      <c r="M2167" s="3" t="str">
        <f ca="1">IFERROR(__xludf.DUMMYFUNCTION("REGEXREPLACE(F1897,""\D"", """")
"),"#VALUE!")</f>
        <v>#VALUE!</v>
      </c>
    </row>
    <row r="2168" spans="1:13" ht="15.75" customHeight="1" x14ac:dyDescent="0.25">
      <c r="A2168" s="1">
        <v>1896</v>
      </c>
      <c r="B2168" s="2">
        <v>1897</v>
      </c>
      <c r="C2168" s="2" t="s">
        <v>5161</v>
      </c>
      <c r="D2168" s="2">
        <v>0.17761269440448221</v>
      </c>
      <c r="E2168" s="2">
        <v>0.62447159582631417</v>
      </c>
      <c r="F2168" s="2">
        <v>0.48803827751196172</v>
      </c>
      <c r="G2168" s="2">
        <v>7.6555023923444973E-2</v>
      </c>
      <c r="H2168" s="2">
        <v>2.870813397129187E-2</v>
      </c>
      <c r="I2168" s="2">
        <v>0.15311004784688989</v>
      </c>
      <c r="J2168" s="2">
        <v>1.5281300215437461E-2</v>
      </c>
      <c r="K2168" s="2">
        <v>23324.80000000001</v>
      </c>
      <c r="L2168" s="2" t="s">
        <v>9446</v>
      </c>
      <c r="M2168" s="3" t="str">
        <f ca="1">IFERROR(__xludf.DUMMYFUNCTION("REGEXREPLACE(F1898,""\D"", """")
"),"#VALUE!")</f>
        <v>#VALUE!</v>
      </c>
    </row>
    <row r="2169" spans="1:13" ht="15.75" customHeight="1" x14ac:dyDescent="0.25">
      <c r="A2169" s="1">
        <v>1897</v>
      </c>
      <c r="B2169" s="2">
        <v>1898</v>
      </c>
      <c r="C2169" s="2" t="s">
        <v>5163</v>
      </c>
      <c r="D2169" s="2">
        <v>0.17746127027563471</v>
      </c>
      <c r="E2169" s="2">
        <v>0.53256657824875642</v>
      </c>
      <c r="F2169" s="2">
        <v>0.48699763593380607</v>
      </c>
      <c r="G2169" s="2">
        <v>5.6737588652482268E-2</v>
      </c>
      <c r="H2169" s="2">
        <v>5.6737588652482268E-2</v>
      </c>
      <c r="I2169" s="2">
        <v>0.1702127659574468</v>
      </c>
      <c r="J2169" s="2">
        <v>1.885084251212879E-2</v>
      </c>
      <c r="K2169" s="2">
        <v>45890.699999999641</v>
      </c>
      <c r="L2169" s="2" t="s">
        <v>9447</v>
      </c>
      <c r="M2169" s="3" t="str">
        <f ca="1">IFERROR(__xludf.DUMMYFUNCTION("REGEXREPLACE(F1899,""\D"", """")
"),"#VALUE!")</f>
        <v>#VALUE!</v>
      </c>
    </row>
    <row r="2170" spans="1:13" ht="15.75" customHeight="1" x14ac:dyDescent="0.25">
      <c r="A2170" s="1">
        <v>1898</v>
      </c>
      <c r="B2170" s="2">
        <v>1899</v>
      </c>
      <c r="C2170" s="2" t="s">
        <v>5165</v>
      </c>
      <c r="D2170" s="2">
        <v>0.2400521575957163</v>
      </c>
      <c r="E2170" s="2">
        <v>0.71142721811056919</v>
      </c>
      <c r="F2170" s="2">
        <v>0.54666666666666663</v>
      </c>
      <c r="G2170" s="2">
        <v>5.3333333333333337E-2</v>
      </c>
      <c r="H2170" s="2">
        <v>4.8888888888888891E-2</v>
      </c>
      <c r="I2170" s="2">
        <v>0.1333333333333333</v>
      </c>
      <c r="J2170" s="2">
        <v>2.117030737855825E-2</v>
      </c>
      <c r="K2170" s="2">
        <v>22983.3</v>
      </c>
      <c r="L2170" s="2" t="s">
        <v>9448</v>
      </c>
      <c r="M2170" s="3" t="str">
        <f ca="1">IFERROR(__xludf.DUMMYFUNCTION("REGEXREPLACE(F1900,""\D"", """")
"),"#VALUE!")</f>
        <v>#VALUE!</v>
      </c>
    </row>
    <row r="2171" spans="1:13" ht="15.75" customHeight="1" x14ac:dyDescent="0.25">
      <c r="A2171" s="1">
        <v>1899</v>
      </c>
      <c r="B2171" s="2">
        <v>1900</v>
      </c>
      <c r="C2171" s="2" t="s">
        <v>5167</v>
      </c>
      <c r="D2171" s="2">
        <v>9.086866823231711E-2</v>
      </c>
      <c r="E2171" s="2">
        <v>0.1567824961505663</v>
      </c>
      <c r="F2171" s="2">
        <v>0.5901639344262295</v>
      </c>
      <c r="G2171" s="2">
        <v>0.13934426229508201</v>
      </c>
      <c r="H2171" s="2">
        <v>0.13114754098360659</v>
      </c>
      <c r="I2171" s="2">
        <v>0.31147540983606559</v>
      </c>
      <c r="J2171" s="2">
        <v>2.2766071184012551E-2</v>
      </c>
      <c r="K2171" s="2">
        <v>14470.900000000031</v>
      </c>
      <c r="L2171" s="2" t="s">
        <v>9449</v>
      </c>
      <c r="M2171" s="3" t="str">
        <f ca="1">IFERROR(__xludf.DUMMYFUNCTION("REGEXREPLACE(F1901,""\D"", """")
"),"#VALUE!")</f>
        <v>#VALUE!</v>
      </c>
    </row>
    <row r="2172" spans="1:13" ht="15.75" customHeight="1" x14ac:dyDescent="0.25">
      <c r="A2172" s="1">
        <v>1900</v>
      </c>
      <c r="B2172" s="2">
        <v>1901</v>
      </c>
      <c r="C2172" s="2" t="s">
        <v>5169</v>
      </c>
      <c r="D2172" s="2">
        <v>0.1045209722525496</v>
      </c>
      <c r="E2172" s="2">
        <v>0.15104489924365441</v>
      </c>
      <c r="F2172" s="2">
        <v>0.57333333333333336</v>
      </c>
      <c r="G2172" s="2">
        <v>0.1333333333333333</v>
      </c>
      <c r="H2172" s="2">
        <v>0.16</v>
      </c>
      <c r="I2172" s="2">
        <v>0.32</v>
      </c>
      <c r="J2172" s="2">
        <v>2.7201817578258049E-2</v>
      </c>
      <c r="K2172" s="2">
        <v>8732.200000000008</v>
      </c>
      <c r="L2172" s="2" t="s">
        <v>9450</v>
      </c>
      <c r="M2172" s="3" t="str">
        <f ca="1">IFERROR(__xludf.DUMMYFUNCTION("REGEXREPLACE(F1902,""\D"", """")
"),"#VALUE!")</f>
        <v>#VALUE!</v>
      </c>
    </row>
    <row r="2173" spans="1:13" ht="15.75" customHeight="1" x14ac:dyDescent="0.25">
      <c r="A2173" s="1">
        <v>1903</v>
      </c>
      <c r="B2173" s="2">
        <v>1904</v>
      </c>
      <c r="C2173" s="2" t="s">
        <v>5177</v>
      </c>
      <c r="D2173" s="2">
        <v>0.12510405063478169</v>
      </c>
      <c r="E2173" s="2">
        <v>0.18748462277409611</v>
      </c>
      <c r="F2173" s="2">
        <v>0.58436213991769548</v>
      </c>
      <c r="G2173" s="2">
        <v>9.0534979423868317E-2</v>
      </c>
      <c r="H2173" s="2">
        <v>0.1728395061728395</v>
      </c>
      <c r="I2173" s="2">
        <v>0.29629629629629628</v>
      </c>
      <c r="J2173" s="2">
        <v>3.0067291296906062E-2</v>
      </c>
      <c r="K2173" s="2">
        <v>27943.59999999998</v>
      </c>
      <c r="L2173" s="2" t="s">
        <v>9453</v>
      </c>
      <c r="M2173" s="3" t="str">
        <f ca="1">IFERROR(__xludf.DUMMYFUNCTION("REGEXREPLACE(F1905,""\D"", """")
"),"#VALUE!")</f>
        <v>#VALUE!</v>
      </c>
    </row>
    <row r="2174" spans="1:13" ht="15.75" customHeight="1" x14ac:dyDescent="0.25">
      <c r="A2174" s="1">
        <v>1905</v>
      </c>
      <c r="B2174" s="2">
        <v>1906</v>
      </c>
      <c r="C2174" s="2" t="s">
        <v>5183</v>
      </c>
      <c r="D2174" s="2">
        <v>0.1773916490208477</v>
      </c>
      <c r="E2174" s="2">
        <v>0.16169423283742371</v>
      </c>
      <c r="F2174" s="2">
        <v>0.61864406779661019</v>
      </c>
      <c r="G2174" s="2">
        <v>0.2288135593220339</v>
      </c>
      <c r="H2174" s="2">
        <v>0.1271186440677966</v>
      </c>
      <c r="I2174" s="2">
        <v>0.38983050847457629</v>
      </c>
      <c r="J2174" s="2">
        <v>5.6436925857989338E-2</v>
      </c>
      <c r="K2174" s="2">
        <v>13683.500000000029</v>
      </c>
      <c r="L2174" s="2" t="s">
        <v>9455</v>
      </c>
      <c r="M2174" s="3" t="str">
        <f ca="1">IFERROR(__xludf.DUMMYFUNCTION("REGEXREPLACE(F1907,""\D"", """")
"),"#VALUE!")</f>
        <v>#VALUE!</v>
      </c>
    </row>
    <row r="2175" spans="1:13" ht="15.75" customHeight="1" x14ac:dyDescent="0.25">
      <c r="A2175" s="1">
        <v>1906</v>
      </c>
      <c r="B2175" s="2">
        <v>1907</v>
      </c>
      <c r="C2175" s="2" t="s">
        <v>5185</v>
      </c>
      <c r="D2175" s="2">
        <v>0.29033309462961859</v>
      </c>
      <c r="E2175" s="2">
        <v>0.24598542445526561</v>
      </c>
      <c r="F2175" s="2">
        <v>0.57499999999999996</v>
      </c>
      <c r="G2175" s="2">
        <v>0.1125</v>
      </c>
      <c r="H2175" s="2">
        <v>0.15</v>
      </c>
      <c r="I2175" s="2">
        <v>0.3</v>
      </c>
      <c r="J2175" s="2">
        <v>6.6262075631097123E-2</v>
      </c>
      <c r="K2175" s="2">
        <v>8996.3000000000102</v>
      </c>
      <c r="L2175" s="2" t="s">
        <v>9456</v>
      </c>
      <c r="M2175" s="3" t="str">
        <f ca="1">IFERROR(__xludf.DUMMYFUNCTION("REGEXREPLACE(F1908,""\D"", """")
"),"#VALUE!")</f>
        <v>#VALUE!</v>
      </c>
    </row>
    <row r="2176" spans="1:13" ht="15.75" customHeight="1" x14ac:dyDescent="0.25">
      <c r="A2176" s="1">
        <v>1907</v>
      </c>
      <c r="B2176" s="2">
        <v>1908</v>
      </c>
      <c r="C2176" s="2" t="s">
        <v>5188</v>
      </c>
      <c r="D2176" s="2">
        <v>0.20049100548864709</v>
      </c>
      <c r="E2176" s="2">
        <v>0.61158553938764471</v>
      </c>
      <c r="F2176" s="2">
        <v>0.55514705882352944</v>
      </c>
      <c r="G2176" s="2">
        <v>5.514705882352941E-2</v>
      </c>
      <c r="H2176" s="2">
        <v>7.720588235294118E-2</v>
      </c>
      <c r="I2176" s="2">
        <v>0.1764705882352941</v>
      </c>
      <c r="J2176" s="2">
        <v>2.4129324078434568E-2</v>
      </c>
      <c r="K2176" s="2">
        <v>28935.29999999993</v>
      </c>
      <c r="L2176" s="2" t="s">
        <v>9457</v>
      </c>
      <c r="M2176" s="3" t="str">
        <f ca="1">IFERROR(__xludf.DUMMYFUNCTION("REGEXREPLACE(F1909,""\D"", """")
"),"#VALUE!")</f>
        <v>#VALUE!</v>
      </c>
    </row>
    <row r="2177" spans="1:13" ht="15.75" customHeight="1" x14ac:dyDescent="0.25">
      <c r="A2177" s="1">
        <v>1908</v>
      </c>
      <c r="B2177" s="2">
        <v>1909</v>
      </c>
      <c r="C2177" s="2" t="s">
        <v>5190</v>
      </c>
      <c r="D2177" s="2">
        <v>0.25273318760262709</v>
      </c>
      <c r="E2177" s="2">
        <v>0.83578001606727526</v>
      </c>
      <c r="F2177" s="2">
        <v>0.32307692307692309</v>
      </c>
      <c r="G2177" s="2">
        <v>0.1076923076923077</v>
      </c>
      <c r="H2177" s="2">
        <v>0</v>
      </c>
      <c r="I2177" s="2">
        <v>0.1230769230769231</v>
      </c>
      <c r="J2177" s="2">
        <v>1.8483637993411E-2</v>
      </c>
      <c r="K2177" s="2">
        <v>7624.6</v>
      </c>
      <c r="L2177" s="2" t="s">
        <v>9458</v>
      </c>
      <c r="M2177" s="3" t="str">
        <f ca="1">IFERROR(__xludf.DUMMYFUNCTION("REGEXREPLACE(F1910,""\D"", """")
"),"#VALUE!")</f>
        <v>#VALUE!</v>
      </c>
    </row>
    <row r="2178" spans="1:13" ht="15.75" customHeight="1" x14ac:dyDescent="0.25">
      <c r="A2178" s="1">
        <v>1909</v>
      </c>
      <c r="B2178" s="2">
        <v>1910</v>
      </c>
      <c r="C2178" s="2" t="s">
        <v>5192</v>
      </c>
      <c r="D2178" s="2">
        <v>0.17836024157842681</v>
      </c>
      <c r="E2178" s="2">
        <v>0.64610245033082481</v>
      </c>
      <c r="F2178" s="2">
        <v>0.42056074766355139</v>
      </c>
      <c r="G2178" s="2">
        <v>7.1651090342679122E-2</v>
      </c>
      <c r="H2178" s="2">
        <v>3.1152647975077882E-2</v>
      </c>
      <c r="I2178" s="2">
        <v>0.14953271028037379</v>
      </c>
      <c r="J2178" s="2">
        <v>1.6051114828977919E-2</v>
      </c>
      <c r="K2178" s="2">
        <v>36485.399999999849</v>
      </c>
      <c r="L2178" s="2" t="s">
        <v>9459</v>
      </c>
      <c r="M2178" s="3" t="str">
        <f ca="1">IFERROR(__xludf.DUMMYFUNCTION("REGEXREPLACE(F1911,""\D"", """")
"),"#VALUE!")</f>
        <v>#VALUE!</v>
      </c>
    </row>
    <row r="2179" spans="1:13" ht="15.75" customHeight="1" x14ac:dyDescent="0.25">
      <c r="A2179" s="1">
        <v>1910</v>
      </c>
      <c r="B2179" s="2">
        <v>1911</v>
      </c>
      <c r="C2179" s="2" t="s">
        <v>5194</v>
      </c>
      <c r="D2179" s="2">
        <v>0.2129718781027142</v>
      </c>
      <c r="E2179" s="2">
        <v>0.14803483053219529</v>
      </c>
      <c r="F2179" s="2">
        <v>0.60621761658031093</v>
      </c>
      <c r="G2179" s="2">
        <v>0.13989637305699479</v>
      </c>
      <c r="H2179" s="2">
        <v>0.15025906735751299</v>
      </c>
      <c r="I2179" s="2">
        <v>0.30051813471502592</v>
      </c>
      <c r="J2179" s="2">
        <v>5.9218142123167089E-2</v>
      </c>
      <c r="K2179" s="2">
        <v>22070.800000000021</v>
      </c>
      <c r="L2179" s="2" t="s">
        <v>9460</v>
      </c>
      <c r="M2179" s="3" t="str">
        <f ca="1">IFERROR(__xludf.DUMMYFUNCTION("REGEXREPLACE(F1912,""\D"", """")
"),"#VALUE!")</f>
        <v>#VALUE!</v>
      </c>
    </row>
    <row r="2180" spans="1:13" ht="15.75" customHeight="1" x14ac:dyDescent="0.25">
      <c r="A2180" s="1">
        <v>1912</v>
      </c>
      <c r="B2180" s="2">
        <v>1913</v>
      </c>
      <c r="C2180" s="2" t="s">
        <v>5199</v>
      </c>
      <c r="D2180" s="2">
        <v>0.17614860700434171</v>
      </c>
      <c r="E2180" s="2">
        <v>0.22490628294766249</v>
      </c>
      <c r="F2180" s="2">
        <v>0.63321799307958482</v>
      </c>
      <c r="G2180" s="2">
        <v>8.6505190311418678E-2</v>
      </c>
      <c r="H2180" s="2">
        <v>0.14186851211072671</v>
      </c>
      <c r="I2180" s="2">
        <v>0.26297577854671278</v>
      </c>
      <c r="J2180" s="2">
        <v>3.7604018595424157E-2</v>
      </c>
      <c r="K2180" s="2">
        <v>30757.799999999908</v>
      </c>
      <c r="L2180" s="2" t="s">
        <v>9462</v>
      </c>
      <c r="M2180" s="3" t="str">
        <f ca="1">IFERROR(__xludf.DUMMYFUNCTION("REGEXREPLACE(F1914,""\D"", """")
"),"#VALUE!")</f>
        <v>#VALUE!</v>
      </c>
    </row>
    <row r="2181" spans="1:13" ht="15.75" customHeight="1" x14ac:dyDescent="0.25">
      <c r="A2181" s="1">
        <v>1914</v>
      </c>
      <c r="B2181" s="2">
        <v>1915</v>
      </c>
      <c r="C2181" s="2" t="s">
        <v>5205</v>
      </c>
      <c r="D2181" s="2">
        <v>0.15922333777219319</v>
      </c>
      <c r="E2181" s="2">
        <v>0.75718706843096428</v>
      </c>
      <c r="F2181" s="2">
        <v>0.47263681592039802</v>
      </c>
      <c r="G2181" s="2">
        <v>7.2139303482587069E-2</v>
      </c>
      <c r="H2181" s="2">
        <v>4.228855721393035E-2</v>
      </c>
      <c r="I2181" s="2">
        <v>0.13681592039800991</v>
      </c>
      <c r="J2181" s="2">
        <v>1.6728614607663121E-2</v>
      </c>
      <c r="K2181" s="2">
        <v>44313.19999999967</v>
      </c>
      <c r="L2181" s="2" t="s">
        <v>9464</v>
      </c>
      <c r="M2181" s="3" t="str">
        <f ca="1">IFERROR(__xludf.DUMMYFUNCTION("REGEXREPLACE(F1916,""\D"", """")
"),"#VALUE!")</f>
        <v>#VALUE!</v>
      </c>
    </row>
    <row r="2182" spans="1:13" ht="15.75" customHeight="1" x14ac:dyDescent="0.25">
      <c r="A2182" s="1">
        <v>1915</v>
      </c>
      <c r="B2182" s="2">
        <v>1916</v>
      </c>
      <c r="C2182" s="2" t="s">
        <v>5207</v>
      </c>
      <c r="D2182" s="2">
        <v>0.16856966545753771</v>
      </c>
      <c r="E2182" s="2">
        <v>0.2123059290047033</v>
      </c>
      <c r="F2182" s="2">
        <v>0.61111111111111116</v>
      </c>
      <c r="G2182" s="2">
        <v>0.1161616161616162</v>
      </c>
      <c r="H2182" s="2">
        <v>0.1565656565656566</v>
      </c>
      <c r="I2182" s="2">
        <v>0.31818181818181818</v>
      </c>
      <c r="J2182" s="2">
        <v>4.339729466371299E-2</v>
      </c>
      <c r="K2182" s="2">
        <v>22093.69999999999</v>
      </c>
      <c r="L2182" s="2" t="s">
        <v>9465</v>
      </c>
      <c r="M2182" s="3" t="str">
        <f ca="1">IFERROR(__xludf.DUMMYFUNCTION("REGEXREPLACE(F1917,""\D"", """")
"),"#VALUE!")</f>
        <v>#VALUE!</v>
      </c>
    </row>
    <row r="2183" spans="1:13" ht="15.75" customHeight="1" x14ac:dyDescent="0.25">
      <c r="A2183" s="1">
        <v>1916</v>
      </c>
      <c r="B2183" s="2">
        <v>1917</v>
      </c>
      <c r="C2183" s="2" t="s">
        <v>5210</v>
      </c>
      <c r="D2183" s="2">
        <v>0.17243281075059119</v>
      </c>
      <c r="E2183" s="2">
        <v>0.11571182753301371</v>
      </c>
      <c r="F2183" s="2">
        <v>0.64485981308411211</v>
      </c>
      <c r="G2183" s="2">
        <v>0.14018691588785051</v>
      </c>
      <c r="H2183" s="2">
        <v>0.1635514018691589</v>
      </c>
      <c r="I2183" s="2">
        <v>0.34579439252336452</v>
      </c>
      <c r="J2183" s="2">
        <v>5.0389981907653182E-2</v>
      </c>
      <c r="K2183" s="2">
        <v>24396.500000000011</v>
      </c>
      <c r="L2183" s="2" t="s">
        <v>9466</v>
      </c>
      <c r="M2183" s="3" t="str">
        <f ca="1">IFERROR(__xludf.DUMMYFUNCTION("REGEXREPLACE(F1918,""\D"", """")
"),"#VALUE!")</f>
        <v>#VALUE!</v>
      </c>
    </row>
    <row r="2184" spans="1:13" ht="15.75" customHeight="1" x14ac:dyDescent="0.25">
      <c r="A2184" s="1">
        <v>1917</v>
      </c>
      <c r="B2184" s="2">
        <v>1918</v>
      </c>
      <c r="C2184" s="2" t="s">
        <v>5213</v>
      </c>
      <c r="D2184" s="2">
        <v>0.1610711667924665</v>
      </c>
      <c r="E2184" s="2">
        <v>0.1711219207980639</v>
      </c>
      <c r="F2184" s="2">
        <v>0.6</v>
      </c>
      <c r="G2184" s="2">
        <v>0.14117647058823529</v>
      </c>
      <c r="H2184" s="2">
        <v>0.1254901960784314</v>
      </c>
      <c r="I2184" s="2">
        <v>0.29803921568627451</v>
      </c>
      <c r="J2184" s="2">
        <v>4.1364006319930598E-2</v>
      </c>
      <c r="K2184" s="2">
        <v>28594.59999999998</v>
      </c>
      <c r="L2184" s="2" t="s">
        <v>9467</v>
      </c>
      <c r="M2184" s="3" t="str">
        <f ca="1">IFERROR(__xludf.DUMMYFUNCTION("REGEXREPLACE(F1919,""\D"", """")
"),"#VALUE!")</f>
        <v>#VALUE!</v>
      </c>
    </row>
    <row r="2185" spans="1:13" ht="15.75" customHeight="1" x14ac:dyDescent="0.25">
      <c r="A2185" s="1">
        <v>1918</v>
      </c>
      <c r="B2185" s="2">
        <v>1919</v>
      </c>
      <c r="C2185" s="2" t="s">
        <v>5215</v>
      </c>
      <c r="D2185" s="2">
        <v>0.1209575232341123</v>
      </c>
      <c r="E2185" s="2">
        <v>0.34537621021971671</v>
      </c>
      <c r="F2185" s="2">
        <v>0.55000000000000004</v>
      </c>
      <c r="G2185" s="2">
        <v>0.1</v>
      </c>
      <c r="H2185" s="2">
        <v>0.1083333333333333</v>
      </c>
      <c r="I2185" s="2">
        <v>0.2166666666666667</v>
      </c>
      <c r="J2185" s="2">
        <v>2.245077651914781E-2</v>
      </c>
      <c r="K2185" s="2">
        <v>12888.100000000029</v>
      </c>
      <c r="L2185" s="2" t="s">
        <v>9468</v>
      </c>
      <c r="M2185" s="3" t="str">
        <f ca="1">IFERROR(__xludf.DUMMYFUNCTION("REGEXREPLACE(F1920,""\D"", """")
"),"#VALUE!")</f>
        <v>#VALUE!</v>
      </c>
    </row>
    <row r="2186" spans="1:13" ht="15.75" customHeight="1" x14ac:dyDescent="0.25">
      <c r="A2186" s="1">
        <v>1919</v>
      </c>
      <c r="B2186" s="2">
        <v>1920</v>
      </c>
      <c r="C2186" s="2" t="s">
        <v>5217</v>
      </c>
      <c r="D2186" s="2">
        <v>0.29067185087313102</v>
      </c>
      <c r="E2186" s="2">
        <v>0.35089118175810963</v>
      </c>
      <c r="F2186" s="2">
        <v>0.5058139534883721</v>
      </c>
      <c r="G2186" s="2">
        <v>0.1337209302325581</v>
      </c>
      <c r="H2186" s="2">
        <v>7.5581395348837205E-2</v>
      </c>
      <c r="I2186" s="2">
        <v>0.2558139534883721</v>
      </c>
      <c r="J2186" s="2">
        <v>5.4378547247048957E-2</v>
      </c>
      <c r="K2186" s="2">
        <v>19883.600000000031</v>
      </c>
      <c r="L2186" s="2" t="s">
        <v>9469</v>
      </c>
      <c r="M2186" s="3" t="str">
        <f ca="1">IFERROR(__xludf.DUMMYFUNCTION("REGEXREPLACE(F1921,""\D"", """")
"),"#VALUE!")</f>
        <v>#VALUE!</v>
      </c>
    </row>
    <row r="2187" spans="1:13" ht="15.75" customHeight="1" x14ac:dyDescent="0.25">
      <c r="A2187" s="1">
        <v>1920</v>
      </c>
      <c r="B2187" s="2">
        <v>1921</v>
      </c>
      <c r="C2187" s="2" t="s">
        <v>5219</v>
      </c>
      <c r="D2187" s="2">
        <v>0.1605649569031416</v>
      </c>
      <c r="E2187" s="2">
        <v>0.5639378056938873</v>
      </c>
      <c r="F2187" s="2">
        <v>0.55432780847145491</v>
      </c>
      <c r="G2187" s="2">
        <v>6.2615101289134445E-2</v>
      </c>
      <c r="H2187" s="2">
        <v>5.70902394106814E-2</v>
      </c>
      <c r="I2187" s="2">
        <v>0.15653775322283611</v>
      </c>
      <c r="J2187" s="2">
        <v>1.8314296762967159E-2</v>
      </c>
      <c r="K2187" s="2">
        <v>58086.999999999483</v>
      </c>
      <c r="L2187" s="2" t="s">
        <v>9470</v>
      </c>
      <c r="M2187" s="3" t="str">
        <f ca="1">IFERROR(__xludf.DUMMYFUNCTION("REGEXREPLACE(F1922,""\D"", """")
"),"#VALUE!")</f>
        <v>#VALUE!</v>
      </c>
    </row>
    <row r="2188" spans="1:13" ht="15.75" customHeight="1" x14ac:dyDescent="0.25">
      <c r="A2188" s="1">
        <v>1922</v>
      </c>
      <c r="B2188" s="2">
        <v>1923</v>
      </c>
      <c r="C2188" s="2" t="s">
        <v>5224</v>
      </c>
      <c r="D2188" s="2">
        <v>0.14234058458434959</v>
      </c>
      <c r="E2188" s="2">
        <v>0.21063555014617019</v>
      </c>
      <c r="F2188" s="2">
        <v>0.57723577235772361</v>
      </c>
      <c r="G2188" s="2">
        <v>0.12601626016260159</v>
      </c>
      <c r="H2188" s="2">
        <v>0.14227642276422761</v>
      </c>
      <c r="I2188" s="2">
        <v>0.3048780487804878</v>
      </c>
      <c r="J2188" s="2">
        <v>3.6734634958207793E-2</v>
      </c>
      <c r="K2188" s="2">
        <v>27450.29999999997</v>
      </c>
      <c r="L2188" s="2" t="s">
        <v>9472</v>
      </c>
      <c r="M2188" s="3" t="str">
        <f ca="1">IFERROR(__xludf.DUMMYFUNCTION("REGEXREPLACE(F1924,""\D"", """")
"),"#VALUE!")</f>
        <v>#VALUE!</v>
      </c>
    </row>
    <row r="2189" spans="1:13" ht="15.75" customHeight="1" x14ac:dyDescent="0.25">
      <c r="A2189" s="1">
        <v>1923</v>
      </c>
      <c r="B2189" s="2">
        <v>1924</v>
      </c>
      <c r="C2189" s="2" t="s">
        <v>5227</v>
      </c>
      <c r="D2189" s="2">
        <v>0.16649162642928789</v>
      </c>
      <c r="E2189" s="2">
        <v>0.29462302443389821</v>
      </c>
      <c r="F2189" s="2">
        <v>0.60580912863070535</v>
      </c>
      <c r="G2189" s="2">
        <v>8.2987551867219914E-2</v>
      </c>
      <c r="H2189" s="2">
        <v>0.11203319502074691</v>
      </c>
      <c r="I2189" s="2">
        <v>0.24481327800829869</v>
      </c>
      <c r="J2189" s="2">
        <v>3.0308379653799049E-2</v>
      </c>
      <c r="K2189" s="2">
        <v>27189.19999999999</v>
      </c>
      <c r="L2189" s="2" t="s">
        <v>9473</v>
      </c>
      <c r="M2189" s="3" t="str">
        <f ca="1">IFERROR(__xludf.DUMMYFUNCTION("REGEXREPLACE(F1925,""\D"", """")
"),"#VALUE!")</f>
        <v>#VALUE!</v>
      </c>
    </row>
    <row r="2190" spans="1:13" ht="15.75" customHeight="1" x14ac:dyDescent="0.25">
      <c r="A2190" s="1">
        <v>1924</v>
      </c>
      <c r="B2190" s="2">
        <v>1925</v>
      </c>
      <c r="C2190" s="2" t="s">
        <v>5229</v>
      </c>
      <c r="D2190" s="2">
        <v>0.15247929466154159</v>
      </c>
      <c r="E2190" s="2">
        <v>0.1866319202891038</v>
      </c>
      <c r="F2190" s="2">
        <v>0.58214285714285718</v>
      </c>
      <c r="G2190" s="2">
        <v>0.125</v>
      </c>
      <c r="H2190" s="2">
        <v>0.14642857142857141</v>
      </c>
      <c r="I2190" s="2">
        <v>0.30357142857142849</v>
      </c>
      <c r="J2190" s="2">
        <v>3.9959434520656083E-2</v>
      </c>
      <c r="K2190" s="2">
        <v>31692.199999999899</v>
      </c>
      <c r="L2190" s="2" t="s">
        <v>9474</v>
      </c>
      <c r="M2190" s="3" t="str">
        <f ca="1">IFERROR(__xludf.DUMMYFUNCTION("REGEXREPLACE(F1926,""\D"", """")
"),"#VALUE!")</f>
        <v>#VALUE!</v>
      </c>
    </row>
    <row r="2191" spans="1:13" ht="15.75" customHeight="1" x14ac:dyDescent="0.25">
      <c r="A2191" s="1">
        <v>1925</v>
      </c>
      <c r="B2191" s="2">
        <v>1926</v>
      </c>
      <c r="C2191" s="2" t="s">
        <v>5232</v>
      </c>
      <c r="D2191" s="2">
        <v>0.21987008819112569</v>
      </c>
      <c r="E2191" s="2">
        <v>0.82126080151907177</v>
      </c>
      <c r="F2191" s="2">
        <v>0.50936329588014984</v>
      </c>
      <c r="G2191" s="2">
        <v>2.6217228464419481E-2</v>
      </c>
      <c r="H2191" s="2">
        <v>5.6179775280898868E-2</v>
      </c>
      <c r="I2191" s="2">
        <v>0.1198501872659176</v>
      </c>
      <c r="J2191" s="2">
        <v>1.508243945890014E-2</v>
      </c>
      <c r="K2191" s="2">
        <v>27260.699999999972</v>
      </c>
      <c r="L2191" s="2" t="s">
        <v>9475</v>
      </c>
      <c r="M2191" s="3" t="str">
        <f ca="1">IFERROR(__xludf.DUMMYFUNCTION("REGEXREPLACE(F1927,""\D"", """")
"),"#VALUE!")</f>
        <v>#VALUE!</v>
      </c>
    </row>
    <row r="2192" spans="1:13" ht="15.75" customHeight="1" x14ac:dyDescent="0.25">
      <c r="A2192" s="1">
        <v>1926</v>
      </c>
      <c r="B2192" s="2">
        <v>1927</v>
      </c>
      <c r="C2192" s="2" t="s">
        <v>5235</v>
      </c>
      <c r="D2192" s="2">
        <v>0.14298991811977679</v>
      </c>
      <c r="E2192" s="2">
        <v>0.16834189338239719</v>
      </c>
      <c r="F2192" s="2">
        <v>0.61206896551724133</v>
      </c>
      <c r="G2192" s="2">
        <v>0.1206896551724138</v>
      </c>
      <c r="H2192" s="2">
        <v>0.12931034482758619</v>
      </c>
      <c r="I2192" s="2">
        <v>0.29310344827586199</v>
      </c>
      <c r="J2192" s="2">
        <v>3.2621310767656668E-2</v>
      </c>
      <c r="K2192" s="2">
        <v>13100.100000000029</v>
      </c>
      <c r="L2192" s="2" t="s">
        <v>9476</v>
      </c>
      <c r="M2192" s="3" t="str">
        <f ca="1">IFERROR(__xludf.DUMMYFUNCTION("REGEXREPLACE(F1928,""\D"", """")
"),"#VALUE!")</f>
        <v>#VALUE!</v>
      </c>
    </row>
    <row r="2193" spans="1:13" ht="15.75" customHeight="1" x14ac:dyDescent="0.25">
      <c r="A2193" s="1">
        <v>1927</v>
      </c>
      <c r="B2193" s="2">
        <v>1928</v>
      </c>
      <c r="C2193" s="2" t="s">
        <v>5238</v>
      </c>
      <c r="D2193" s="2">
        <v>0.15710193396182701</v>
      </c>
      <c r="E2193" s="2">
        <v>0.51091941400370644</v>
      </c>
      <c r="F2193" s="2">
        <v>0.51729818780889625</v>
      </c>
      <c r="G2193" s="2">
        <v>8.7314662273476118E-2</v>
      </c>
      <c r="H2193" s="2">
        <v>6.260296540362438E-2</v>
      </c>
      <c r="I2193" s="2">
        <v>0.1845140032948929</v>
      </c>
      <c r="J2193" s="2">
        <v>2.261328505790023E-2</v>
      </c>
      <c r="K2193" s="2">
        <v>66985.99999999952</v>
      </c>
      <c r="L2193" s="2" t="s">
        <v>9477</v>
      </c>
      <c r="M2193" s="3" t="str">
        <f ca="1">IFERROR(__xludf.DUMMYFUNCTION("REGEXREPLACE(F1929,""\D"", """")
"),"#VALUE!")</f>
        <v>#VALUE!</v>
      </c>
    </row>
    <row r="2194" spans="1:13" ht="15.75" customHeight="1" x14ac:dyDescent="0.25">
      <c r="A2194" s="1">
        <v>1929</v>
      </c>
      <c r="B2194" s="2">
        <v>1930</v>
      </c>
      <c r="C2194" s="2" t="s">
        <v>5243</v>
      </c>
      <c r="D2194" s="2">
        <v>0.2421669917455801</v>
      </c>
      <c r="E2194" s="2">
        <v>0.38505682950207942</v>
      </c>
      <c r="F2194" s="2">
        <v>0.58407079646017701</v>
      </c>
      <c r="G2194" s="2">
        <v>0.1150442477876106</v>
      </c>
      <c r="H2194" s="2">
        <v>0.1150442477876106</v>
      </c>
      <c r="I2194" s="2">
        <v>0.23893805309734509</v>
      </c>
      <c r="J2194" s="2">
        <v>5.0117284999349802E-2</v>
      </c>
      <c r="K2194" s="2">
        <v>13223.70000000003</v>
      </c>
      <c r="L2194" s="2" t="s">
        <v>9479</v>
      </c>
      <c r="M2194" s="3" t="str">
        <f ca="1">IFERROR(__xludf.DUMMYFUNCTION("REGEXREPLACE(F1931,""\D"", """")
"),"#VALUE!")</f>
        <v>#VALUE!</v>
      </c>
    </row>
    <row r="2195" spans="1:13" ht="15.75" customHeight="1" x14ac:dyDescent="0.25">
      <c r="A2195" s="1">
        <v>1930</v>
      </c>
      <c r="B2195" s="2">
        <v>1931</v>
      </c>
      <c r="C2195" s="2" t="s">
        <v>5245</v>
      </c>
      <c r="D2195" s="2">
        <v>0.16620832215333309</v>
      </c>
      <c r="E2195" s="2">
        <v>0.17719060817625501</v>
      </c>
      <c r="F2195" s="2">
        <v>0.63225806451612898</v>
      </c>
      <c r="G2195" s="2">
        <v>9.6774193548387094E-2</v>
      </c>
      <c r="H2195" s="2">
        <v>0.1806451612903226</v>
      </c>
      <c r="I2195" s="2">
        <v>0.32258064516129031</v>
      </c>
      <c r="J2195" s="2">
        <v>4.1271503808649163E-2</v>
      </c>
      <c r="K2195" s="2">
        <v>17895.90000000002</v>
      </c>
      <c r="L2195" s="2" t="s">
        <v>9480</v>
      </c>
      <c r="M2195" s="3" t="str">
        <f ca="1">IFERROR(__xludf.DUMMYFUNCTION("REGEXREPLACE(F1932,""\D"", """")
"),"#VALUE!")</f>
        <v>#VALUE!</v>
      </c>
    </row>
    <row r="2196" spans="1:13" ht="15.75" customHeight="1" x14ac:dyDescent="0.25">
      <c r="A2196" s="1">
        <v>1931</v>
      </c>
      <c r="B2196" s="2">
        <v>1932</v>
      </c>
      <c r="C2196" s="2" t="s">
        <v>5248</v>
      </c>
      <c r="D2196" s="2">
        <v>0.11740697807538721</v>
      </c>
      <c r="E2196" s="2">
        <v>0.1379653498926057</v>
      </c>
      <c r="F2196" s="2">
        <v>0.62978723404255321</v>
      </c>
      <c r="G2196" s="2">
        <v>0.1404255319148936</v>
      </c>
      <c r="H2196" s="2">
        <v>0.14893617021276601</v>
      </c>
      <c r="I2196" s="2">
        <v>0.32340425531914901</v>
      </c>
      <c r="J2196" s="2">
        <v>3.2813382763083307E-2</v>
      </c>
      <c r="K2196" s="2">
        <v>26885.499999999989</v>
      </c>
      <c r="L2196" s="2" t="s">
        <v>9481</v>
      </c>
      <c r="M2196" s="3" t="str">
        <f ca="1">IFERROR(__xludf.DUMMYFUNCTION("REGEXREPLACE(F1933,""\D"", """")
"),"#VALUE!")</f>
        <v>#VALUE!</v>
      </c>
    </row>
    <row r="2197" spans="1:13" ht="15.75" customHeight="1" x14ac:dyDescent="0.25">
      <c r="A2197" s="1">
        <v>1933</v>
      </c>
      <c r="B2197" s="2">
        <v>1934</v>
      </c>
      <c r="C2197" s="2" t="s">
        <v>5254</v>
      </c>
      <c r="D2197" s="2">
        <v>0.17623093014350841</v>
      </c>
      <c r="E2197" s="2">
        <v>0.20729263177519239</v>
      </c>
      <c r="F2197" s="2">
        <v>0.5512367491166078</v>
      </c>
      <c r="G2197" s="2">
        <v>0.1201413427561837</v>
      </c>
      <c r="H2197" s="2">
        <v>0.1448763250883392</v>
      </c>
      <c r="I2197" s="2">
        <v>0.27915194346289751</v>
      </c>
      <c r="J2197" s="2">
        <v>4.4997648280763268E-2</v>
      </c>
      <c r="K2197" s="2">
        <v>33049.699999999917</v>
      </c>
      <c r="L2197" s="2" t="s">
        <v>9483</v>
      </c>
      <c r="M2197" s="3" t="str">
        <f ca="1">IFERROR(__xludf.DUMMYFUNCTION("REGEXREPLACE(F1935,""\D"", """")
"),"#VALUE!")</f>
        <v>#VALUE!</v>
      </c>
    </row>
    <row r="2198" spans="1:13" ht="15.75" customHeight="1" x14ac:dyDescent="0.25">
      <c r="A2198" s="1">
        <v>1935</v>
      </c>
      <c r="B2198" s="2">
        <v>1936</v>
      </c>
      <c r="C2198" s="2" t="s">
        <v>5259</v>
      </c>
      <c r="D2198" s="2">
        <v>0.13649736979296589</v>
      </c>
      <c r="E2198" s="2">
        <v>0.1513197336361243</v>
      </c>
      <c r="F2198" s="2">
        <v>0.5879396984924623</v>
      </c>
      <c r="G2198" s="2">
        <v>0.14572864321608039</v>
      </c>
      <c r="H2198" s="2">
        <v>0.15075376884422109</v>
      </c>
      <c r="I2198" s="2">
        <v>0.3165829145728643</v>
      </c>
      <c r="J2198" s="2">
        <v>3.8910514055751418E-2</v>
      </c>
      <c r="K2198" s="2">
        <v>23028.200000000012</v>
      </c>
      <c r="L2198" s="2" t="s">
        <v>9485</v>
      </c>
      <c r="M2198" s="3" t="str">
        <f ca="1">IFERROR(__xludf.DUMMYFUNCTION("REGEXREPLACE(F1937,""\D"", """")
"),"#VALUE!")</f>
        <v>#VALUE!</v>
      </c>
    </row>
    <row r="2199" spans="1:13" ht="15.75" customHeight="1" x14ac:dyDescent="0.25">
      <c r="A2199" s="1">
        <v>1936</v>
      </c>
      <c r="B2199" s="2">
        <v>1937</v>
      </c>
      <c r="C2199" s="2" t="s">
        <v>5262</v>
      </c>
      <c r="D2199" s="2">
        <v>0.17357830083341269</v>
      </c>
      <c r="E2199" s="2">
        <v>0.2259638879470551</v>
      </c>
      <c r="F2199" s="2">
        <v>0.61023622047244097</v>
      </c>
      <c r="G2199" s="2">
        <v>9.8425196850393706E-2</v>
      </c>
      <c r="H2199" s="2">
        <v>0.15354330708661421</v>
      </c>
      <c r="I2199" s="2">
        <v>0.28346456692913391</v>
      </c>
      <c r="J2199" s="2">
        <v>4.1010441027922173E-2</v>
      </c>
      <c r="K2199" s="2">
        <v>28016.299999999959</v>
      </c>
      <c r="L2199" s="2" t="s">
        <v>9486</v>
      </c>
      <c r="M2199" s="3" t="str">
        <f ca="1">IFERROR(__xludf.DUMMYFUNCTION("REGEXREPLACE(F1938,""\D"", """")
"),"#VALUE!")</f>
        <v>#VALUE!</v>
      </c>
    </row>
    <row r="2200" spans="1:13" ht="15.75" customHeight="1" x14ac:dyDescent="0.25">
      <c r="A2200" s="1">
        <v>1937</v>
      </c>
      <c r="B2200" s="2">
        <v>1938</v>
      </c>
      <c r="C2200" s="2" t="s">
        <v>5265</v>
      </c>
      <c r="D2200" s="2">
        <v>0.16594839785453189</v>
      </c>
      <c r="E2200" s="2">
        <v>0.17396061966516349</v>
      </c>
      <c r="F2200" s="2">
        <v>0.6</v>
      </c>
      <c r="G2200" s="2">
        <v>0.1045751633986928</v>
      </c>
      <c r="H2200" s="2">
        <v>0.15032679738562091</v>
      </c>
      <c r="I2200" s="2">
        <v>0.29803921568627451</v>
      </c>
      <c r="J2200" s="2">
        <v>4.1089757198955482E-2</v>
      </c>
      <c r="K2200" s="2">
        <v>86234.199999999779</v>
      </c>
      <c r="L2200" s="2" t="s">
        <v>9487</v>
      </c>
      <c r="M2200" s="3" t="str">
        <f ca="1">IFERROR(__xludf.DUMMYFUNCTION("REGEXREPLACE(F1939,""\D"", """")
"),"#VALUE!")</f>
        <v>#VALUE!</v>
      </c>
    </row>
    <row r="2201" spans="1:13" ht="15.75" customHeight="1" x14ac:dyDescent="0.25">
      <c r="A2201" s="1">
        <v>1938</v>
      </c>
      <c r="B2201" s="2">
        <v>1939</v>
      </c>
      <c r="C2201" s="2" t="s">
        <v>5268</v>
      </c>
      <c r="D2201" s="2">
        <v>0.14203381039134111</v>
      </c>
      <c r="E2201" s="2">
        <v>0.2579904024465427</v>
      </c>
      <c r="F2201" s="2">
        <v>0.5725190839694656</v>
      </c>
      <c r="G2201" s="2">
        <v>0.1183206106870229</v>
      </c>
      <c r="H2201" s="2">
        <v>0.1183206106870229</v>
      </c>
      <c r="I2201" s="2">
        <v>0.27099236641221369</v>
      </c>
      <c r="J2201" s="2">
        <v>3.2243113019211699E-2</v>
      </c>
      <c r="K2201" s="2">
        <v>28850.699999999961</v>
      </c>
      <c r="L2201" s="2" t="s">
        <v>9488</v>
      </c>
      <c r="M2201" s="3" t="str">
        <f ca="1">IFERROR(__xludf.DUMMYFUNCTION("REGEXREPLACE(F1940,""\D"", """")
"),"#VALUE!")</f>
        <v>#VALUE!</v>
      </c>
    </row>
    <row r="2202" spans="1:13" ht="15.75" customHeight="1" x14ac:dyDescent="0.25">
      <c r="A2202" s="1">
        <v>1941</v>
      </c>
      <c r="B2202" s="2">
        <v>1942</v>
      </c>
      <c r="C2202" s="2" t="s">
        <v>5276</v>
      </c>
      <c r="D2202" s="2">
        <v>0.15157452077078429</v>
      </c>
      <c r="E2202" s="2">
        <v>0.13753225518950349</v>
      </c>
      <c r="F2202" s="2">
        <v>0.5714285714285714</v>
      </c>
      <c r="G2202" s="2">
        <v>0.1306122448979592</v>
      </c>
      <c r="H2202" s="2">
        <v>0.13469387755102041</v>
      </c>
      <c r="I2202" s="2">
        <v>0.29795918367346941</v>
      </c>
      <c r="J2202" s="2">
        <v>3.8726781275078649E-2</v>
      </c>
      <c r="K2202" s="2">
        <v>27547.999999999982</v>
      </c>
      <c r="L2202" s="2" t="s">
        <v>9491</v>
      </c>
      <c r="M2202" s="3" t="str">
        <f ca="1">IFERROR(__xludf.DUMMYFUNCTION("REGEXREPLACE(F1943,""\D"", """")
"),"#VALUE!")</f>
        <v>#VALUE!</v>
      </c>
    </row>
    <row r="2203" spans="1:13" ht="15.75" customHeight="1" x14ac:dyDescent="0.25">
      <c r="A2203" s="1">
        <v>1943</v>
      </c>
      <c r="B2203" s="2">
        <v>1944</v>
      </c>
      <c r="C2203" s="2" t="s">
        <v>5282</v>
      </c>
      <c r="D2203" s="2">
        <v>0.1144973667250042</v>
      </c>
      <c r="E2203" s="2">
        <v>8.5477362598191775E-2</v>
      </c>
      <c r="F2203" s="2">
        <v>0.59292035398230092</v>
      </c>
      <c r="G2203" s="2">
        <v>0.15044247787610621</v>
      </c>
      <c r="H2203" s="2">
        <v>0.16814159292035399</v>
      </c>
      <c r="I2203" s="2">
        <v>0.34513274336283178</v>
      </c>
      <c r="J2203" s="2">
        <v>3.4173996768485308E-2</v>
      </c>
      <c r="K2203" s="2">
        <v>13096.000000000029</v>
      </c>
      <c r="L2203" s="2" t="s">
        <v>9493</v>
      </c>
      <c r="M2203" s="3" t="str">
        <f ca="1">IFERROR(__xludf.DUMMYFUNCTION("REGEXREPLACE(F1945,""\D"", """")
"),"#VALUE!")</f>
        <v>#VALUE!</v>
      </c>
    </row>
    <row r="2204" spans="1:13" ht="15.75" customHeight="1" x14ac:dyDescent="0.25">
      <c r="A2204" s="1">
        <v>1945</v>
      </c>
      <c r="B2204" s="2">
        <v>1946</v>
      </c>
      <c r="C2204" s="2" t="s">
        <v>5287</v>
      </c>
      <c r="D2204" s="2">
        <v>0.13160854331187519</v>
      </c>
      <c r="E2204" s="2">
        <v>0.3399066886578645</v>
      </c>
      <c r="F2204" s="2">
        <v>0.54466858789625361</v>
      </c>
      <c r="G2204" s="2">
        <v>9.7982708933717577E-2</v>
      </c>
      <c r="H2204" s="2">
        <v>0.1210374639769452</v>
      </c>
      <c r="I2204" s="2">
        <v>0.23919308357348701</v>
      </c>
      <c r="J2204" s="2">
        <v>2.7700561724643091E-2</v>
      </c>
      <c r="K2204" s="2">
        <v>39783.799999999777</v>
      </c>
      <c r="L2204" s="2" t="s">
        <v>9495</v>
      </c>
      <c r="M2204" s="3" t="str">
        <f ca="1">IFERROR(__xludf.DUMMYFUNCTION("REGEXREPLACE(F1947,""\D"", """")
"),"#VALUE!")</f>
        <v>#VALUE!</v>
      </c>
    </row>
    <row r="2205" spans="1:13" ht="15.75" customHeight="1" x14ac:dyDescent="0.25">
      <c r="A2205" s="1">
        <v>1946</v>
      </c>
      <c r="B2205" s="2">
        <v>1947</v>
      </c>
      <c r="C2205" s="2" t="s">
        <v>5289</v>
      </c>
      <c r="D2205" s="2">
        <v>0.13274829195801449</v>
      </c>
      <c r="E2205" s="2">
        <v>0.18298227481323359</v>
      </c>
      <c r="F2205" s="2">
        <v>0.58730158730158732</v>
      </c>
      <c r="G2205" s="2">
        <v>0.1322751322751323</v>
      </c>
      <c r="H2205" s="2">
        <v>0.14814814814814811</v>
      </c>
      <c r="I2205" s="2">
        <v>0.31746031746031739</v>
      </c>
      <c r="J2205" s="2">
        <v>3.5514589771608873E-2</v>
      </c>
      <c r="K2205" s="2">
        <v>21668.100000000009</v>
      </c>
      <c r="L2205" s="2" t="s">
        <v>9496</v>
      </c>
      <c r="M2205" s="3" t="str">
        <f ca="1">IFERROR(__xludf.DUMMYFUNCTION("REGEXREPLACE(F1948,""\D"", """")
"),"#VALUE!")</f>
        <v>#VALUE!</v>
      </c>
    </row>
    <row r="2206" spans="1:13" ht="15.75" customHeight="1" x14ac:dyDescent="0.25">
      <c r="A2206" s="1">
        <v>1947</v>
      </c>
      <c r="B2206" s="2">
        <v>1948</v>
      </c>
      <c r="C2206" s="2" t="s">
        <v>5291</v>
      </c>
      <c r="D2206" s="2">
        <v>0.166816524568034</v>
      </c>
      <c r="E2206" s="2">
        <v>0.18856180243269999</v>
      </c>
      <c r="F2206" s="2">
        <v>0.59404255319148935</v>
      </c>
      <c r="G2206" s="2">
        <v>0.12</v>
      </c>
      <c r="H2206" s="2">
        <v>0.1497872340425532</v>
      </c>
      <c r="I2206" s="2">
        <v>0.2995744680851064</v>
      </c>
      <c r="J2206" s="2">
        <v>4.4377473806626468E-2</v>
      </c>
      <c r="K2206" s="2">
        <v>137066.1000000019</v>
      </c>
      <c r="L2206" s="2" t="s">
        <v>9497</v>
      </c>
      <c r="M2206" s="3" t="str">
        <f ca="1">IFERROR(__xludf.DUMMYFUNCTION("REGEXREPLACE(F1949,""\D"", """")
"),"#VALUE!")</f>
        <v>#VALUE!</v>
      </c>
    </row>
    <row r="2207" spans="1:13" ht="15.75" customHeight="1" x14ac:dyDescent="0.25">
      <c r="A2207" s="1">
        <v>1949</v>
      </c>
      <c r="B2207" s="2">
        <v>1950</v>
      </c>
      <c r="C2207" s="2" t="s">
        <v>5297</v>
      </c>
      <c r="D2207" s="2">
        <v>0.137805465757769</v>
      </c>
      <c r="E2207" s="2">
        <v>0.31493431689957702</v>
      </c>
      <c r="F2207" s="2">
        <v>0.59722222222222221</v>
      </c>
      <c r="G2207" s="2">
        <v>0.1041666666666667</v>
      </c>
      <c r="H2207" s="2">
        <v>0.1111111111111111</v>
      </c>
      <c r="I2207" s="2">
        <v>0.2361111111111111</v>
      </c>
      <c r="J2207" s="2">
        <v>2.7107462869784792E-2</v>
      </c>
      <c r="K2207" s="2">
        <v>15602.60000000002</v>
      </c>
      <c r="L2207" s="2" t="s">
        <v>9499</v>
      </c>
      <c r="M2207" s="3" t="str">
        <f ca="1">IFERROR(__xludf.DUMMYFUNCTION("REGEXREPLACE(F1951,""\D"", """")
"),"#VALUE!")</f>
        <v>#VALUE!</v>
      </c>
    </row>
    <row r="2208" spans="1:13" ht="15.75" customHeight="1" x14ac:dyDescent="0.25">
      <c r="A2208" s="1">
        <v>1950</v>
      </c>
      <c r="B2208" s="2">
        <v>1951</v>
      </c>
      <c r="C2208" s="2" t="s">
        <v>5299</v>
      </c>
      <c r="D2208" s="2">
        <v>0.19691286094863439</v>
      </c>
      <c r="E2208" s="2">
        <v>0.1899044261289046</v>
      </c>
      <c r="F2208" s="2">
        <v>0.60515021459227469</v>
      </c>
      <c r="G2208" s="2">
        <v>9.8712446351931327E-2</v>
      </c>
      <c r="H2208" s="2">
        <v>0.13733905579399139</v>
      </c>
      <c r="I2208" s="2">
        <v>0.27896995708154498</v>
      </c>
      <c r="J2208" s="2">
        <v>4.3750758552247249E-2</v>
      </c>
      <c r="K2208" s="2">
        <v>25685.199999999979</v>
      </c>
      <c r="L2208" s="2" t="s">
        <v>9500</v>
      </c>
      <c r="M2208" s="3" t="str">
        <f ca="1">IFERROR(__xludf.DUMMYFUNCTION("REGEXREPLACE(F1952,""\D"", """")
"),"#VALUE!")</f>
        <v>#VALUE!</v>
      </c>
    </row>
    <row r="2209" spans="1:13" ht="15.75" customHeight="1" x14ac:dyDescent="0.25">
      <c r="A2209" s="1">
        <v>1951</v>
      </c>
      <c r="B2209" s="2">
        <v>1952</v>
      </c>
      <c r="C2209" s="2" t="s">
        <v>5301</v>
      </c>
      <c r="D2209" s="2">
        <v>0.19880196558441821</v>
      </c>
      <c r="E2209" s="2">
        <v>0.45984085038715278</v>
      </c>
      <c r="F2209" s="2">
        <v>0.4681933842239186</v>
      </c>
      <c r="G2209" s="2">
        <v>7.8880407124681931E-2</v>
      </c>
      <c r="H2209" s="2">
        <v>6.8702290076335881E-2</v>
      </c>
      <c r="I2209" s="2">
        <v>0.19083969465648859</v>
      </c>
      <c r="J2209" s="2">
        <v>2.7824071749496471E-2</v>
      </c>
      <c r="K2209" s="2">
        <v>44582.699999999662</v>
      </c>
      <c r="L2209" s="2" t="s">
        <v>9501</v>
      </c>
      <c r="M2209" s="3" t="str">
        <f ca="1">IFERROR(__xludf.DUMMYFUNCTION("REGEXREPLACE(F1953,""\D"", """")
"),"#VALUE!")</f>
        <v>#VALUE!</v>
      </c>
    </row>
    <row r="2210" spans="1:13" ht="15.75" customHeight="1" x14ac:dyDescent="0.25">
      <c r="A2210" s="1">
        <v>1954</v>
      </c>
      <c r="B2210" s="2">
        <v>1955</v>
      </c>
      <c r="C2210" s="2" t="s">
        <v>5309</v>
      </c>
      <c r="D2210" s="2">
        <v>0.16594027721290061</v>
      </c>
      <c r="E2210" s="2">
        <v>0.19219464727850449</v>
      </c>
      <c r="F2210" s="2">
        <v>0.6063492063492063</v>
      </c>
      <c r="G2210" s="2">
        <v>0.1079365079365079</v>
      </c>
      <c r="H2210" s="2">
        <v>0.15238095238095239</v>
      </c>
      <c r="I2210" s="2">
        <v>0.30476190476190479</v>
      </c>
      <c r="J2210" s="2">
        <v>4.1273240212426933E-2</v>
      </c>
      <c r="K2210" s="2">
        <v>35603.699999999837</v>
      </c>
      <c r="L2210" s="2" t="s">
        <v>9504</v>
      </c>
      <c r="M2210" s="3" t="str">
        <f ca="1">IFERROR(__xludf.DUMMYFUNCTION("REGEXREPLACE(F1956,""\D"", """")
"),"#VALUE!")</f>
        <v>#VALUE!</v>
      </c>
    </row>
    <row r="2211" spans="1:13" ht="15.75" customHeight="1" x14ac:dyDescent="0.25">
      <c r="A2211" s="1">
        <v>1955</v>
      </c>
      <c r="B2211" s="2">
        <v>1956</v>
      </c>
      <c r="C2211" s="2" t="s">
        <v>5312</v>
      </c>
      <c r="D2211" s="2">
        <v>0.12980892535328939</v>
      </c>
      <c r="E2211" s="2">
        <v>0.28356236071588259</v>
      </c>
      <c r="F2211" s="2">
        <v>0.58583106267029972</v>
      </c>
      <c r="G2211" s="2">
        <v>8.7193460490463212E-2</v>
      </c>
      <c r="H2211" s="2">
        <v>0.1198910081743869</v>
      </c>
      <c r="I2211" s="2">
        <v>0.2370572207084469</v>
      </c>
      <c r="J2211" s="2">
        <v>2.5668197680247189E-2</v>
      </c>
      <c r="K2211" s="2">
        <v>40317.399999999718</v>
      </c>
      <c r="L2211" s="2" t="s">
        <v>9505</v>
      </c>
      <c r="M2211" s="3" t="str">
        <f ca="1">IFERROR(__xludf.DUMMYFUNCTION("REGEXREPLACE(F1957,""\D"", """")
"),"#VALUE!")</f>
        <v>#VALUE!</v>
      </c>
    </row>
    <row r="2212" spans="1:13" ht="15.75" customHeight="1" x14ac:dyDescent="0.25">
      <c r="A2212" s="1">
        <v>1956</v>
      </c>
      <c r="B2212" s="2">
        <v>1957</v>
      </c>
      <c r="C2212" s="2" t="s">
        <v>5314</v>
      </c>
      <c r="D2212" s="2">
        <v>0.1841660724012032</v>
      </c>
      <c r="E2212" s="2">
        <v>0.62366805251451463</v>
      </c>
      <c r="F2212" s="2">
        <v>0.44615384615384618</v>
      </c>
      <c r="G2212" s="2">
        <v>9.2307692307692313E-2</v>
      </c>
      <c r="H2212" s="2">
        <v>3.0769230769230771E-2</v>
      </c>
      <c r="I2212" s="2">
        <v>0.15897435897435899</v>
      </c>
      <c r="J2212" s="2">
        <v>1.8521223421580961E-2</v>
      </c>
      <c r="K2212" s="2">
        <v>22766.900000000031</v>
      </c>
      <c r="L2212" s="2" t="s">
        <v>9506</v>
      </c>
      <c r="M2212" s="3" t="str">
        <f ca="1">IFERROR(__xludf.DUMMYFUNCTION("REGEXREPLACE(F1958,""\D"", """")
"),"#VALUE!")</f>
        <v>#VALUE!</v>
      </c>
    </row>
    <row r="2213" spans="1:13" ht="15.75" customHeight="1" x14ac:dyDescent="0.25">
      <c r="A2213" s="1">
        <v>1958</v>
      </c>
      <c r="B2213" s="2">
        <v>1959</v>
      </c>
      <c r="C2213" s="2" t="s">
        <v>5319</v>
      </c>
      <c r="D2213" s="2">
        <v>0.15054548405029489</v>
      </c>
      <c r="E2213" s="2">
        <v>0.25828527277272029</v>
      </c>
      <c r="F2213" s="2">
        <v>0.56470588235294117</v>
      </c>
      <c r="G2213" s="2">
        <v>9.0196078431372548E-2</v>
      </c>
      <c r="H2213" s="2">
        <v>0.14117647058823529</v>
      </c>
      <c r="I2213" s="2">
        <v>0.25882352941176467</v>
      </c>
      <c r="J2213" s="2">
        <v>3.2549797579942003E-2</v>
      </c>
      <c r="K2213" s="2">
        <v>28349.199999999972</v>
      </c>
      <c r="L2213" s="2" t="s">
        <v>9508</v>
      </c>
      <c r="M2213" s="3" t="str">
        <f ca="1">IFERROR(__xludf.DUMMYFUNCTION("REGEXREPLACE(F1960,""\D"", """")
"),"#VALUE!")</f>
        <v>#VALUE!</v>
      </c>
    </row>
    <row r="2214" spans="1:13" ht="15.75" customHeight="1" x14ac:dyDescent="0.25">
      <c r="A2214" s="1">
        <v>1959</v>
      </c>
      <c r="B2214" s="2">
        <v>1960</v>
      </c>
      <c r="C2214" s="2" t="s">
        <v>5322</v>
      </c>
      <c r="D2214" s="2">
        <v>0.19743201948657521</v>
      </c>
      <c r="E2214" s="2">
        <v>0.6349056640174926</v>
      </c>
      <c r="F2214" s="2">
        <v>0.49655172413793103</v>
      </c>
      <c r="G2214" s="2">
        <v>5.7471264367816091E-2</v>
      </c>
      <c r="H2214" s="2">
        <v>5.9770114942528728E-2</v>
      </c>
      <c r="I2214" s="2">
        <v>0.1563218390804598</v>
      </c>
      <c r="J2214" s="2">
        <v>2.1761375755466501E-2</v>
      </c>
      <c r="K2214" s="2">
        <v>46082.999999999607</v>
      </c>
      <c r="L2214" s="2" t="s">
        <v>9509</v>
      </c>
      <c r="M2214" s="3" t="str">
        <f ca="1">IFERROR(__xludf.DUMMYFUNCTION("REGEXREPLACE(F1961,""\D"", """")
"),"#VALUE!")</f>
        <v>#VALUE!</v>
      </c>
    </row>
    <row r="2215" spans="1:13" ht="15.75" customHeight="1" x14ac:dyDescent="0.25">
      <c r="A2215" s="1">
        <v>1960</v>
      </c>
      <c r="B2215" s="2">
        <v>1961</v>
      </c>
      <c r="C2215" s="2" t="s">
        <v>5324</v>
      </c>
      <c r="D2215" s="2">
        <v>0.1731000891942911</v>
      </c>
      <c r="E2215" s="2">
        <v>0.19192050278368539</v>
      </c>
      <c r="F2215" s="2">
        <v>0.62176165803108807</v>
      </c>
      <c r="G2215" s="2">
        <v>0.1139896373056995</v>
      </c>
      <c r="H2215" s="2">
        <v>0.15025906735751299</v>
      </c>
      <c r="I2215" s="2">
        <v>0.27979274611398958</v>
      </c>
      <c r="J2215" s="2">
        <v>4.3116038011173211E-2</v>
      </c>
      <c r="K2215" s="2">
        <v>21211.1</v>
      </c>
      <c r="L2215" s="2" t="s">
        <v>9510</v>
      </c>
      <c r="M2215" s="3" t="str">
        <f ca="1">IFERROR(__xludf.DUMMYFUNCTION("REGEXREPLACE(F1962,""\D"", """")
"),"#VALUE!")</f>
        <v>#VALUE!</v>
      </c>
    </row>
    <row r="2216" spans="1:13" ht="15.75" customHeight="1" x14ac:dyDescent="0.25">
      <c r="A2216" s="1">
        <v>1961</v>
      </c>
      <c r="B2216" s="2">
        <v>1962</v>
      </c>
      <c r="C2216" s="2" t="s">
        <v>5326</v>
      </c>
      <c r="D2216" s="2">
        <v>0.1410157424998085</v>
      </c>
      <c r="E2216" s="2">
        <v>0.34832039241150847</v>
      </c>
      <c r="F2216" s="2">
        <v>0.54402515723270439</v>
      </c>
      <c r="G2216" s="2">
        <v>0.1069182389937107</v>
      </c>
      <c r="H2216" s="2">
        <v>0.1037735849056604</v>
      </c>
      <c r="I2216" s="2">
        <v>0.23584905660377359</v>
      </c>
      <c r="J2216" s="2">
        <v>2.8540002488213621E-2</v>
      </c>
      <c r="K2216" s="2">
        <v>36979.999999999847</v>
      </c>
      <c r="L2216" s="2" t="s">
        <v>9511</v>
      </c>
      <c r="M2216" s="3" t="str">
        <f ca="1">IFERROR(__xludf.DUMMYFUNCTION("REGEXREPLACE(F1963,""\D"", """")
"),"#VALUE!")</f>
        <v>#VALUE!</v>
      </c>
    </row>
    <row r="2217" spans="1:13" ht="15.75" customHeight="1" x14ac:dyDescent="0.25">
      <c r="A2217" s="1">
        <v>1963</v>
      </c>
      <c r="B2217" s="2">
        <v>1964</v>
      </c>
      <c r="C2217" s="2" t="s">
        <v>5331</v>
      </c>
      <c r="D2217" s="2">
        <v>0.14682287850021841</v>
      </c>
      <c r="E2217" s="2">
        <v>0.26081084016087752</v>
      </c>
      <c r="F2217" s="2">
        <v>0.56834532374100721</v>
      </c>
      <c r="G2217" s="2">
        <v>0.12589928057553959</v>
      </c>
      <c r="H2217" s="2">
        <v>0.12949640287769781</v>
      </c>
      <c r="I2217" s="2">
        <v>0.26258992805755388</v>
      </c>
      <c r="J2217" s="2">
        <v>3.6208055955526987E-2</v>
      </c>
      <c r="K2217" s="2">
        <v>32795.399999999921</v>
      </c>
      <c r="L2217" s="2" t="s">
        <v>9513</v>
      </c>
      <c r="M2217" s="3" t="str">
        <f ca="1">IFERROR(__xludf.DUMMYFUNCTION("REGEXREPLACE(F1965,""\D"", """")
"),"#VALUE!")</f>
        <v>#VALUE!</v>
      </c>
    </row>
    <row r="2218" spans="1:13" ht="15.75" customHeight="1" x14ac:dyDescent="0.25">
      <c r="A2218" s="1">
        <v>1964</v>
      </c>
      <c r="B2218" s="2">
        <v>1965</v>
      </c>
      <c r="C2218" s="2" t="s">
        <v>5333</v>
      </c>
      <c r="D2218" s="2">
        <v>0.18840909715405019</v>
      </c>
      <c r="E2218" s="2">
        <v>0.67480813406908779</v>
      </c>
      <c r="F2218" s="2">
        <v>0.43396226415094341</v>
      </c>
      <c r="G2218" s="2">
        <v>3.7735849056603772E-2</v>
      </c>
      <c r="H2218" s="2">
        <v>0.1132075471698113</v>
      </c>
      <c r="I2218" s="2">
        <v>0.15094339622641509</v>
      </c>
      <c r="J2218" s="2">
        <v>1.692474025812302E-2</v>
      </c>
      <c r="K2218" s="2">
        <v>5872.2</v>
      </c>
      <c r="L2218" s="2" t="s">
        <v>9514</v>
      </c>
      <c r="M2218" s="3" t="str">
        <f ca="1">IFERROR(__xludf.DUMMYFUNCTION("REGEXREPLACE(F1966,""\D"", """")
"),"#VALUE!")</f>
        <v>#VALUE!</v>
      </c>
    </row>
    <row r="2219" spans="1:13" ht="15.75" customHeight="1" x14ac:dyDescent="0.25">
      <c r="A2219" s="1">
        <v>1965</v>
      </c>
      <c r="B2219" s="2">
        <v>1966</v>
      </c>
      <c r="C2219" s="2" t="s">
        <v>5335</v>
      </c>
      <c r="D2219" s="2">
        <v>0.18919229597517209</v>
      </c>
      <c r="E2219" s="2">
        <v>0.56708458203242262</v>
      </c>
      <c r="F2219" s="2">
        <v>0.44939271255060731</v>
      </c>
      <c r="G2219" s="2">
        <v>7.6923076923076927E-2</v>
      </c>
      <c r="H2219" s="2">
        <v>3.643724696356275E-2</v>
      </c>
      <c r="I2219" s="2">
        <v>0.15384615384615391</v>
      </c>
      <c r="J2219" s="2">
        <v>1.8486957236173409E-2</v>
      </c>
      <c r="K2219" s="2">
        <v>27269.000000000011</v>
      </c>
      <c r="L2219" s="2" t="s">
        <v>9515</v>
      </c>
      <c r="M2219" s="3" t="str">
        <f ca="1">IFERROR(__xludf.DUMMYFUNCTION("REGEXREPLACE(F1967,""\D"", """")
"),"#VALUE!")</f>
        <v>#VALUE!</v>
      </c>
    </row>
    <row r="2220" spans="1:13" ht="15.75" customHeight="1" x14ac:dyDescent="0.25">
      <c r="A2220" s="1">
        <v>1967</v>
      </c>
      <c r="B2220" s="2">
        <v>1968</v>
      </c>
      <c r="C2220" s="2" t="s">
        <v>5340</v>
      </c>
      <c r="D2220" s="2">
        <v>0.1635006193284185</v>
      </c>
      <c r="E2220" s="2">
        <v>0.2218932220938504</v>
      </c>
      <c r="F2220" s="2">
        <v>0.57289002557544755</v>
      </c>
      <c r="G2220" s="2">
        <v>8.6956521739130432E-2</v>
      </c>
      <c r="H2220" s="2">
        <v>0.13554987212276209</v>
      </c>
      <c r="I2220" s="2">
        <v>0.26342710997442448</v>
      </c>
      <c r="J2220" s="2">
        <v>3.4541241326089267E-2</v>
      </c>
      <c r="K2220" s="2">
        <v>44633.199999999677</v>
      </c>
      <c r="L2220" s="2" t="s">
        <v>9517</v>
      </c>
      <c r="M2220" s="3" t="str">
        <f ca="1">IFERROR(__xludf.DUMMYFUNCTION("REGEXREPLACE(F1969,""\D"", """")
"),"#VALUE!")</f>
        <v>#VALUE!</v>
      </c>
    </row>
    <row r="2221" spans="1:13" ht="15.75" customHeight="1" x14ac:dyDescent="0.25">
      <c r="A2221" s="1">
        <v>1968</v>
      </c>
      <c r="B2221" s="2">
        <v>1969</v>
      </c>
      <c r="C2221" s="2" t="s">
        <v>5343</v>
      </c>
      <c r="D2221" s="2">
        <v>0.1794333417026939</v>
      </c>
      <c r="E2221" s="2">
        <v>0.17413964938045379</v>
      </c>
      <c r="F2221" s="2">
        <v>0.58695652173913049</v>
      </c>
      <c r="G2221" s="2">
        <v>0.108695652173913</v>
      </c>
      <c r="H2221" s="2">
        <v>0.1811594202898551</v>
      </c>
      <c r="I2221" s="2">
        <v>0.3188405797101449</v>
      </c>
      <c r="J2221" s="2">
        <v>4.7108703972686468E-2</v>
      </c>
      <c r="K2221" s="2">
        <v>15616.10000000002</v>
      </c>
      <c r="L2221" s="2" t="s">
        <v>9518</v>
      </c>
      <c r="M2221" s="3" t="str">
        <f ca="1">IFERROR(__xludf.DUMMYFUNCTION("REGEXREPLACE(F1970,""\D"", """")
"),"#VALUE!")</f>
        <v>#VALUE!</v>
      </c>
    </row>
    <row r="2222" spans="1:13" ht="15.75" customHeight="1" x14ac:dyDescent="0.25">
      <c r="A2222" s="1">
        <v>1970</v>
      </c>
      <c r="B2222" s="2">
        <v>1971</v>
      </c>
      <c r="C2222" s="2" t="s">
        <v>5348</v>
      </c>
      <c r="D2222" s="2">
        <v>0.1455292126758955</v>
      </c>
      <c r="E2222" s="2">
        <v>0.14887361605443269</v>
      </c>
      <c r="F2222" s="2">
        <v>0.57638888888888884</v>
      </c>
      <c r="G2222" s="2">
        <v>0.13194444444444439</v>
      </c>
      <c r="H2222" s="2">
        <v>0.16666666666666671</v>
      </c>
      <c r="I2222" s="2">
        <v>0.34027777777777779</v>
      </c>
      <c r="J2222" s="2">
        <v>4.080021034144031E-2</v>
      </c>
      <c r="K2222" s="2">
        <v>16274.900000000031</v>
      </c>
      <c r="L2222" s="2" t="s">
        <v>9520</v>
      </c>
      <c r="M2222" s="3" t="str">
        <f ca="1">IFERROR(__xludf.DUMMYFUNCTION("REGEXREPLACE(F1972,""\D"", """")
"),"#VALUE!")</f>
        <v>#VALUE!</v>
      </c>
    </row>
    <row r="2223" spans="1:13" ht="15.75" customHeight="1" x14ac:dyDescent="0.25">
      <c r="A2223" s="1">
        <v>1972</v>
      </c>
      <c r="B2223" s="2">
        <v>1973</v>
      </c>
      <c r="C2223" s="2" t="s">
        <v>5353</v>
      </c>
      <c r="D2223" s="2">
        <v>0.14780383030685579</v>
      </c>
      <c r="E2223" s="2">
        <v>0.1167419977137235</v>
      </c>
      <c r="F2223" s="2">
        <v>0.60696517412935325</v>
      </c>
      <c r="G2223" s="2">
        <v>0.12935323383084579</v>
      </c>
      <c r="H2223" s="2">
        <v>0.17910447761194029</v>
      </c>
      <c r="I2223" s="2">
        <v>0.34328358208955218</v>
      </c>
      <c r="J2223" s="2">
        <v>4.4058873657406863E-2</v>
      </c>
      <c r="K2223" s="2">
        <v>46272.699999999648</v>
      </c>
      <c r="L2223" s="2" t="s">
        <v>9522</v>
      </c>
      <c r="M2223" s="3" t="str">
        <f ca="1">IFERROR(__xludf.DUMMYFUNCTION("REGEXREPLACE(F1974,""\D"", """")
"),"#VALUE!")</f>
        <v>#VALUE!</v>
      </c>
    </row>
    <row r="2224" spans="1:13" ht="15.75" customHeight="1" x14ac:dyDescent="0.25">
      <c r="A2224" s="1">
        <v>1973</v>
      </c>
      <c r="B2224" s="2">
        <v>1974</v>
      </c>
      <c r="C2224" s="2" t="s">
        <v>5355</v>
      </c>
      <c r="D2224" s="2">
        <v>0.22850185218245109</v>
      </c>
      <c r="E2224" s="2">
        <v>0.194187760817676</v>
      </c>
      <c r="F2224" s="2">
        <v>0.48333333333333328</v>
      </c>
      <c r="G2224" s="2">
        <v>6.6666666666666666E-2</v>
      </c>
      <c r="H2224" s="2">
        <v>0.1333333333333333</v>
      </c>
      <c r="I2224" s="2">
        <v>0.23333333333333331</v>
      </c>
      <c r="J2224" s="2">
        <v>3.2835097001763673E-2</v>
      </c>
      <c r="K2224" s="2">
        <v>6937.9</v>
      </c>
      <c r="L2224" s="2" t="s">
        <v>9523</v>
      </c>
      <c r="M2224" s="3" t="str">
        <f ca="1">IFERROR(__xludf.DUMMYFUNCTION("REGEXREPLACE(F1975,""\D"", """")
"),"#VALUE!")</f>
        <v>#VALUE!</v>
      </c>
    </row>
    <row r="2225" spans="1:13" ht="15.75" customHeight="1" x14ac:dyDescent="0.25">
      <c r="A2225" s="1">
        <v>1975</v>
      </c>
      <c r="B2225" s="2">
        <v>1976</v>
      </c>
      <c r="C2225" s="2" t="s">
        <v>5360</v>
      </c>
      <c r="D2225" s="2">
        <v>0.1851329984535306</v>
      </c>
      <c r="E2225" s="2">
        <v>0.28286316586208821</v>
      </c>
      <c r="F2225" s="2">
        <v>0.4941860465116279</v>
      </c>
      <c r="G2225" s="2">
        <v>0.10465116279069769</v>
      </c>
      <c r="H2225" s="2">
        <v>0.12790697674418611</v>
      </c>
      <c r="I2225" s="2">
        <v>0.25</v>
      </c>
      <c r="J2225" s="2">
        <v>4.0087881502326839E-2</v>
      </c>
      <c r="K2225" s="2">
        <v>20503.70000000003</v>
      </c>
      <c r="L2225" s="2" t="s">
        <v>9525</v>
      </c>
      <c r="M2225" s="3" t="str">
        <f ca="1">IFERROR(__xludf.DUMMYFUNCTION("REGEXREPLACE(F1977,""\D"", """")
"),"#VALUE!")</f>
        <v>#VALUE!</v>
      </c>
    </row>
    <row r="2226" spans="1:13" ht="15.75" customHeight="1" x14ac:dyDescent="0.25">
      <c r="A2226" s="1">
        <v>1976</v>
      </c>
      <c r="B2226" s="2">
        <v>1977</v>
      </c>
      <c r="C2226" s="2" t="s">
        <v>5362</v>
      </c>
      <c r="D2226" s="2">
        <v>0.1851347966367603</v>
      </c>
      <c r="E2226" s="2">
        <v>0.44096979434774219</v>
      </c>
      <c r="F2226" s="2">
        <v>0.40090090090090091</v>
      </c>
      <c r="G2226" s="2">
        <v>0.1036036036036036</v>
      </c>
      <c r="H2226" s="2">
        <v>4.954954954954955E-2</v>
      </c>
      <c r="I2226" s="2">
        <v>0.1891891891891892</v>
      </c>
      <c r="J2226" s="2">
        <v>2.4886188098706949E-2</v>
      </c>
      <c r="K2226" s="2">
        <v>25841.80000000001</v>
      </c>
      <c r="L2226" s="2" t="s">
        <v>9526</v>
      </c>
      <c r="M2226" s="3" t="str">
        <f ca="1">IFERROR(__xludf.DUMMYFUNCTION("REGEXREPLACE(F1978,""\D"", """")
"),"#VALUE!")</f>
        <v>#VALUE!</v>
      </c>
    </row>
    <row r="2227" spans="1:13" ht="15.75" customHeight="1" x14ac:dyDescent="0.25">
      <c r="A2227" s="1">
        <v>1977</v>
      </c>
      <c r="B2227" s="2">
        <v>1978</v>
      </c>
      <c r="C2227" s="2" t="s">
        <v>5364</v>
      </c>
      <c r="D2227" s="2">
        <v>0.14432886435570549</v>
      </c>
      <c r="E2227" s="2">
        <v>0.24068054972298281</v>
      </c>
      <c r="F2227" s="2">
        <v>0.50287356321839083</v>
      </c>
      <c r="G2227" s="2">
        <v>9.4827586206896547E-2</v>
      </c>
      <c r="H2227" s="2">
        <v>0.1120689655172414</v>
      </c>
      <c r="I2227" s="2">
        <v>0.2413793103448276</v>
      </c>
      <c r="J2227" s="2">
        <v>2.8676280347003189E-2</v>
      </c>
      <c r="K2227" s="2">
        <v>41054.799999999763</v>
      </c>
      <c r="L2227" s="2" t="s">
        <v>9527</v>
      </c>
      <c r="M2227" s="3" t="str">
        <f ca="1">IFERROR(__xludf.DUMMYFUNCTION("REGEXREPLACE(F1979,""\D"", """")
"),"#VALUE!")</f>
        <v>#VALUE!</v>
      </c>
    </row>
    <row r="2228" spans="1:13" ht="15.75" customHeight="1" x14ac:dyDescent="0.25">
      <c r="A2228" s="1">
        <v>1978</v>
      </c>
      <c r="B2228" s="2">
        <v>1979</v>
      </c>
      <c r="C2228" s="2" t="s">
        <v>5366</v>
      </c>
      <c r="D2228" s="2">
        <v>0.1629083689523716</v>
      </c>
      <c r="E2228" s="2">
        <v>0.37847895461164988</v>
      </c>
      <c r="F2228" s="2">
        <v>0.492468134414832</v>
      </c>
      <c r="G2228" s="2">
        <v>9.3858632676709158E-2</v>
      </c>
      <c r="H2228" s="2">
        <v>7.9953650057937434E-2</v>
      </c>
      <c r="I2228" s="2">
        <v>0.20857473928157591</v>
      </c>
      <c r="J2228" s="2">
        <v>2.7728151920254969E-2</v>
      </c>
      <c r="K2228" s="2">
        <v>98835.999999999927</v>
      </c>
      <c r="L2228" s="2" t="s">
        <v>9528</v>
      </c>
      <c r="M2228" s="3" t="str">
        <f ca="1">IFERROR(__xludf.DUMMYFUNCTION("REGEXREPLACE(F1980,""\D"", """")
"),"#VALUE!")</f>
        <v>#VALUE!</v>
      </c>
    </row>
    <row r="2229" spans="1:13" ht="15.75" customHeight="1" x14ac:dyDescent="0.25">
      <c r="A2229" s="1">
        <v>1980</v>
      </c>
      <c r="B2229" s="2">
        <v>1981</v>
      </c>
      <c r="C2229" s="2" t="s">
        <v>5371</v>
      </c>
      <c r="D2229" s="2">
        <v>0.17118618349488701</v>
      </c>
      <c r="E2229" s="2">
        <v>0.1092761400079288</v>
      </c>
      <c r="F2229" s="2">
        <v>0.58399999999999996</v>
      </c>
      <c r="G2229" s="2">
        <v>6.4000000000000001E-2</v>
      </c>
      <c r="H2229" s="2">
        <v>0.224</v>
      </c>
      <c r="I2229" s="2">
        <v>0.32800000000000001</v>
      </c>
      <c r="J2229" s="2">
        <v>3.8369192769445323E-2</v>
      </c>
      <c r="K2229" s="2">
        <v>14782.80000000003</v>
      </c>
      <c r="L2229" s="2" t="s">
        <v>9530</v>
      </c>
      <c r="M2229" s="3" t="str">
        <f ca="1">IFERROR(__xludf.DUMMYFUNCTION("REGEXREPLACE(F1982,""\D"", """")
"),"#VALUE!")</f>
        <v>#VALUE!</v>
      </c>
    </row>
    <row r="2230" spans="1:13" ht="15.75" customHeight="1" x14ac:dyDescent="0.25">
      <c r="A2230" s="1">
        <v>1981</v>
      </c>
      <c r="B2230" s="2">
        <v>1982</v>
      </c>
      <c r="C2230" s="2" t="s">
        <v>5373</v>
      </c>
      <c r="D2230" s="2">
        <v>0.16891330883257921</v>
      </c>
      <c r="E2230" s="2">
        <v>0.17783463716744399</v>
      </c>
      <c r="F2230" s="2">
        <v>0.57746478873239437</v>
      </c>
      <c r="G2230" s="2">
        <v>0.16901408450704231</v>
      </c>
      <c r="H2230" s="2">
        <v>0.1126760563380282</v>
      </c>
      <c r="I2230" s="2">
        <v>0.28169014084507038</v>
      </c>
      <c r="J2230" s="2">
        <v>4.0670283516142318E-2</v>
      </c>
      <c r="K2230" s="2">
        <v>7855.5000000000036</v>
      </c>
      <c r="L2230" s="2" t="s">
        <v>9531</v>
      </c>
      <c r="M2230" s="3" t="str">
        <f ca="1">IFERROR(__xludf.DUMMYFUNCTION("REGEXREPLACE(F1983,""\D"", """")
"),"#VALUE!")</f>
        <v>#VALUE!</v>
      </c>
    </row>
    <row r="2231" spans="1:13" ht="15.75" customHeight="1" x14ac:dyDescent="0.25">
      <c r="A2231" s="1">
        <v>1982</v>
      </c>
      <c r="B2231" s="2">
        <v>1983</v>
      </c>
      <c r="C2231" s="2" t="s">
        <v>5375</v>
      </c>
      <c r="D2231" s="2">
        <v>0.19212885824244871</v>
      </c>
      <c r="E2231" s="2">
        <v>0.13317250667716241</v>
      </c>
      <c r="F2231" s="2">
        <v>0.58995815899581594</v>
      </c>
      <c r="G2231" s="2">
        <v>0.1213389121338912</v>
      </c>
      <c r="H2231" s="2">
        <v>0.13807531380753141</v>
      </c>
      <c r="I2231" s="2">
        <v>0.30962343096234313</v>
      </c>
      <c r="J2231" s="2">
        <v>4.7783527280686411E-2</v>
      </c>
      <c r="K2231" s="2">
        <v>27900.19999999999</v>
      </c>
      <c r="L2231" s="2" t="s">
        <v>9532</v>
      </c>
      <c r="M2231" s="3" t="str">
        <f ca="1">IFERROR(__xludf.DUMMYFUNCTION("REGEXREPLACE(F1984,""\D"", """")
"),"#VALUE!")</f>
        <v>#VALUE!</v>
      </c>
    </row>
    <row r="2232" spans="1:13" ht="15.75" customHeight="1" x14ac:dyDescent="0.25">
      <c r="A2232" s="1">
        <v>1983</v>
      </c>
      <c r="B2232" s="2">
        <v>1984</v>
      </c>
      <c r="C2232" s="2" t="s">
        <v>5378</v>
      </c>
      <c r="D2232" s="2">
        <v>0.14856996025155911</v>
      </c>
      <c r="E2232" s="2">
        <v>0.17406001496716861</v>
      </c>
      <c r="F2232" s="2">
        <v>0.59477124183006536</v>
      </c>
      <c r="G2232" s="2">
        <v>8.4967320261437912E-2</v>
      </c>
      <c r="H2232" s="2">
        <v>0.19607843137254899</v>
      </c>
      <c r="I2232" s="2">
        <v>0.3202614379084967</v>
      </c>
      <c r="J2232" s="2">
        <v>3.5980516681401932E-2</v>
      </c>
      <c r="K2232" s="2">
        <v>17624.500000000011</v>
      </c>
      <c r="L2232" s="2" t="s">
        <v>9533</v>
      </c>
      <c r="M2232" s="3" t="str">
        <f ca="1">IFERROR(__xludf.DUMMYFUNCTION("REGEXREPLACE(F1985,""\D"", """")
"),"#VALUE!")</f>
        <v>#VALUE!</v>
      </c>
    </row>
    <row r="2233" spans="1:13" ht="15.75" customHeight="1" x14ac:dyDescent="0.25">
      <c r="A2233" s="1">
        <v>1984</v>
      </c>
      <c r="B2233" s="2">
        <v>1985</v>
      </c>
      <c r="C2233" s="2" t="s">
        <v>5381</v>
      </c>
      <c r="D2233" s="2">
        <v>0.18435022890349359</v>
      </c>
      <c r="E2233" s="2">
        <v>0.23221898002794819</v>
      </c>
      <c r="F2233" s="2">
        <v>0.57683215130023646</v>
      </c>
      <c r="G2233" s="2">
        <v>8.5106382978723402E-2</v>
      </c>
      <c r="H2233" s="2">
        <v>0.1182033096926714</v>
      </c>
      <c r="I2233" s="2">
        <v>0.2482269503546099</v>
      </c>
      <c r="J2233" s="2">
        <v>3.591886694973432E-2</v>
      </c>
      <c r="K2233" s="2">
        <v>45409.799999999617</v>
      </c>
      <c r="L2233" s="2" t="s">
        <v>9534</v>
      </c>
      <c r="M2233" s="3" t="str">
        <f ca="1">IFERROR(__xludf.DUMMYFUNCTION("REGEXREPLACE(F1986,""\D"", """")
"),"#VALUE!")</f>
        <v>#VALUE!</v>
      </c>
    </row>
    <row r="2234" spans="1:13" ht="15.75" customHeight="1" x14ac:dyDescent="0.25">
      <c r="A2234" s="1">
        <v>1985</v>
      </c>
      <c r="B2234" s="2">
        <v>1986</v>
      </c>
      <c r="C2234" s="2" t="s">
        <v>5383</v>
      </c>
      <c r="D2234" s="2">
        <v>0.1909198977067384</v>
      </c>
      <c r="E2234" s="2">
        <v>0.32317471349756771</v>
      </c>
      <c r="F2234" s="2">
        <v>0.59246575342465757</v>
      </c>
      <c r="G2234" s="2">
        <v>8.5616438356164379E-2</v>
      </c>
      <c r="H2234" s="2">
        <v>9.5890410958904104E-2</v>
      </c>
      <c r="I2234" s="2">
        <v>0.23287671232876711</v>
      </c>
      <c r="J2234" s="2">
        <v>3.2800741882159937E-2</v>
      </c>
      <c r="K2234" s="2">
        <v>31766.399999999911</v>
      </c>
      <c r="L2234" s="2" t="s">
        <v>9535</v>
      </c>
      <c r="M2234" s="3" t="str">
        <f ca="1">IFERROR(__xludf.DUMMYFUNCTION("REGEXREPLACE(F1987,""\D"", """")
"),"#VALUE!")</f>
        <v>#VALUE!</v>
      </c>
    </row>
    <row r="2235" spans="1:13" ht="15.75" customHeight="1" x14ac:dyDescent="0.25">
      <c r="A2235" s="1">
        <v>1986</v>
      </c>
      <c r="B2235" s="2">
        <v>1987</v>
      </c>
      <c r="C2235" s="2" t="s">
        <v>5385</v>
      </c>
      <c r="D2235" s="2">
        <v>0.15500729292954271</v>
      </c>
      <c r="E2235" s="2">
        <v>0.22270155168810371</v>
      </c>
      <c r="F2235" s="2">
        <v>0.61860465116279073</v>
      </c>
      <c r="G2235" s="2">
        <v>0.10232558139534879</v>
      </c>
      <c r="H2235" s="2">
        <v>0.1395348837209302</v>
      </c>
      <c r="I2235" s="2">
        <v>0.26511627906976742</v>
      </c>
      <c r="J2235" s="2">
        <v>3.5247816490481303E-2</v>
      </c>
      <c r="K2235" s="2">
        <v>23830.09999999998</v>
      </c>
      <c r="L2235" s="2" t="s">
        <v>9536</v>
      </c>
      <c r="M2235" s="3" t="str">
        <f ca="1">IFERROR(__xludf.DUMMYFUNCTION("REGEXREPLACE(F1988,""\D"", """")
"),"#VALUE!")</f>
        <v>#VALUE!</v>
      </c>
    </row>
    <row r="2236" spans="1:13" ht="15.75" customHeight="1" x14ac:dyDescent="0.25">
      <c r="A2236" s="1">
        <v>1987</v>
      </c>
      <c r="B2236" s="2">
        <v>1988</v>
      </c>
      <c r="C2236" s="2" t="s">
        <v>5388</v>
      </c>
      <c r="D2236" s="2">
        <v>0.1567959806998783</v>
      </c>
      <c r="E2236" s="2">
        <v>0.20564920292997399</v>
      </c>
      <c r="F2236" s="2">
        <v>0.55555555555555558</v>
      </c>
      <c r="G2236" s="2">
        <v>0.13151927437641719</v>
      </c>
      <c r="H2236" s="2">
        <v>0.12925170068027211</v>
      </c>
      <c r="I2236" s="2">
        <v>0.30158730158730163</v>
      </c>
      <c r="J2236" s="2">
        <v>4.0034440175203613E-2</v>
      </c>
      <c r="K2236" s="2">
        <v>50736.999999999578</v>
      </c>
      <c r="L2236" s="2" t="s">
        <v>9537</v>
      </c>
      <c r="M2236" s="3" t="str">
        <f ca="1">IFERROR(__xludf.DUMMYFUNCTION("REGEXREPLACE(F1989,""\D"", """")
"),"#VALUE!")</f>
        <v>#VALUE!</v>
      </c>
    </row>
    <row r="2237" spans="1:13" ht="15.75" customHeight="1" x14ac:dyDescent="0.25">
      <c r="A2237" s="1">
        <v>1988</v>
      </c>
      <c r="B2237" s="2">
        <v>1989</v>
      </c>
      <c r="C2237" s="2" t="s">
        <v>5391</v>
      </c>
      <c r="D2237" s="2">
        <v>0.17306103315575819</v>
      </c>
      <c r="E2237" s="2">
        <v>0.1860455664255436</v>
      </c>
      <c r="F2237" s="2">
        <v>0.61290322580645162</v>
      </c>
      <c r="G2237" s="2">
        <v>0.10537634408602151</v>
      </c>
      <c r="H2237" s="2">
        <v>0.1591397849462366</v>
      </c>
      <c r="I2237" s="2">
        <v>0.2924731182795699</v>
      </c>
      <c r="J2237" s="2">
        <v>4.3903060875005978E-2</v>
      </c>
      <c r="K2237" s="2">
        <v>51248.799999999552</v>
      </c>
      <c r="L2237" s="2" t="s">
        <v>9538</v>
      </c>
      <c r="M2237" s="3" t="str">
        <f ca="1">IFERROR(__xludf.DUMMYFUNCTION("REGEXREPLACE(F1990,""\D"", """")
"),"#VALUE!")</f>
        <v>#VALUE!</v>
      </c>
    </row>
    <row r="2238" spans="1:13" ht="15.75" customHeight="1" x14ac:dyDescent="0.25">
      <c r="A2238" s="1">
        <v>1990</v>
      </c>
      <c r="B2238" s="2">
        <v>1991</v>
      </c>
      <c r="C2238" s="2" t="s">
        <v>5398</v>
      </c>
      <c r="D2238" s="2">
        <v>0.17982839171094811</v>
      </c>
      <c r="E2238" s="2">
        <v>0.17751339060406079</v>
      </c>
      <c r="F2238" s="2">
        <v>0.55600000000000005</v>
      </c>
      <c r="G2238" s="2">
        <v>0.11600000000000001</v>
      </c>
      <c r="H2238" s="2">
        <v>0.13600000000000001</v>
      </c>
      <c r="I2238" s="2">
        <v>0.28399999999999997</v>
      </c>
      <c r="J2238" s="2">
        <v>4.3404727228354242E-2</v>
      </c>
      <c r="K2238" s="2">
        <v>29266.699999999972</v>
      </c>
      <c r="L2238" s="2" t="s">
        <v>9540</v>
      </c>
      <c r="M2238" s="3" t="str">
        <f ca="1">IFERROR(__xludf.DUMMYFUNCTION("REGEXREPLACE(F1992,""\D"", """")
"),"#VALUE!")</f>
        <v>#VALUE!</v>
      </c>
    </row>
    <row r="2239" spans="1:13" ht="15.75" customHeight="1" x14ac:dyDescent="0.25">
      <c r="A2239" s="1">
        <v>1991</v>
      </c>
      <c r="B2239" s="2">
        <v>1992</v>
      </c>
      <c r="C2239" s="2" t="s">
        <v>5400</v>
      </c>
      <c r="D2239" s="2">
        <v>0.1593929191768351</v>
      </c>
      <c r="E2239" s="2">
        <v>0.1803258032579674</v>
      </c>
      <c r="F2239" s="2">
        <v>0.62322946175637395</v>
      </c>
      <c r="G2239" s="2">
        <v>0.1161473087818697</v>
      </c>
      <c r="H2239" s="2">
        <v>0.15580736543909349</v>
      </c>
      <c r="I2239" s="2">
        <v>0.31444759206798872</v>
      </c>
      <c r="J2239" s="2">
        <v>4.1783550621918672E-2</v>
      </c>
      <c r="K2239" s="2">
        <v>40307.399999999747</v>
      </c>
      <c r="L2239" s="2" t="s">
        <v>9541</v>
      </c>
      <c r="M2239" s="3" t="str">
        <f ca="1">IFERROR(__xludf.DUMMYFUNCTION("REGEXREPLACE(F1993,""\D"", """")
"),"#VALUE!")</f>
        <v>#VALUE!</v>
      </c>
    </row>
    <row r="2240" spans="1:13" ht="15.75" customHeight="1" x14ac:dyDescent="0.25">
      <c r="A2240" s="1">
        <v>1993</v>
      </c>
      <c r="B2240" s="2">
        <v>1994</v>
      </c>
      <c r="C2240" s="2" t="s">
        <v>5406</v>
      </c>
      <c r="D2240" s="2">
        <v>0.22566841300392679</v>
      </c>
      <c r="E2240" s="2">
        <v>0.26964238496337378</v>
      </c>
      <c r="F2240" s="2">
        <v>0.56230031948881787</v>
      </c>
      <c r="G2240" s="2">
        <v>7.9872204472843447E-2</v>
      </c>
      <c r="H2240" s="2">
        <v>0.13099041533546329</v>
      </c>
      <c r="I2240" s="2">
        <v>0.24281150159744411</v>
      </c>
      <c r="J2240" s="2">
        <v>4.4524158676588613E-2</v>
      </c>
      <c r="K2240" s="2">
        <v>34551.799999999843</v>
      </c>
      <c r="L2240" s="2" t="s">
        <v>9543</v>
      </c>
      <c r="M2240" s="3" t="str">
        <f ca="1">IFERROR(__xludf.DUMMYFUNCTION("REGEXREPLACE(F1995,""\D"", """")
"),"#VALUE!")</f>
        <v>#VALUE!</v>
      </c>
    </row>
    <row r="2241" spans="1:13" ht="15.75" customHeight="1" x14ac:dyDescent="0.25">
      <c r="A2241" s="1">
        <v>1994</v>
      </c>
      <c r="B2241" s="2">
        <v>1995</v>
      </c>
      <c r="C2241" s="2" t="s">
        <v>5408</v>
      </c>
      <c r="D2241" s="2">
        <v>0.15892254676674539</v>
      </c>
      <c r="E2241" s="2">
        <v>0.16789073258342241</v>
      </c>
      <c r="F2241" s="2">
        <v>0.53448275862068961</v>
      </c>
      <c r="G2241" s="2">
        <v>0.14655172413793099</v>
      </c>
      <c r="H2241" s="2">
        <v>0.1206896551724138</v>
      </c>
      <c r="I2241" s="2">
        <v>0.29310344827586199</v>
      </c>
      <c r="J2241" s="2">
        <v>3.8911203444714507E-2</v>
      </c>
      <c r="K2241" s="2">
        <v>13575.80000000003</v>
      </c>
      <c r="L2241" s="2" t="s">
        <v>9544</v>
      </c>
      <c r="M2241" s="3" t="str">
        <f ca="1">IFERROR(__xludf.DUMMYFUNCTION("REGEXREPLACE(F1996,""\D"", """")
"),"#VALUE!")</f>
        <v>#VALUE!</v>
      </c>
    </row>
    <row r="2242" spans="1:13" ht="15.75" customHeight="1" x14ac:dyDescent="0.25">
      <c r="A2242" s="1">
        <v>1995</v>
      </c>
      <c r="B2242" s="2">
        <v>1996</v>
      </c>
      <c r="C2242" s="2" t="s">
        <v>5410</v>
      </c>
      <c r="D2242" s="2">
        <v>0.21821402779098731</v>
      </c>
      <c r="E2242" s="2">
        <v>0.18792018936999949</v>
      </c>
      <c r="F2242" s="2">
        <v>0.64179104477611937</v>
      </c>
      <c r="G2242" s="2">
        <v>0.11940298507462691</v>
      </c>
      <c r="H2242" s="2">
        <v>0.14427860696517411</v>
      </c>
      <c r="I2242" s="2">
        <v>0.29850746268656708</v>
      </c>
      <c r="J2242" s="2">
        <v>5.464492769569055E-2</v>
      </c>
      <c r="K2242" s="2">
        <v>22589.9</v>
      </c>
      <c r="L2242" s="2" t="s">
        <v>9545</v>
      </c>
      <c r="M2242" s="3" t="str">
        <f ca="1">IFERROR(__xludf.DUMMYFUNCTION("REGEXREPLACE(F1997,""\D"", """")
"),"#VALUE!")</f>
        <v>#VALUE!</v>
      </c>
    </row>
    <row r="2243" spans="1:13" ht="15.75" customHeight="1" x14ac:dyDescent="0.25">
      <c r="A2243" s="1">
        <v>1996</v>
      </c>
      <c r="B2243" s="2">
        <v>1997</v>
      </c>
      <c r="C2243" s="2" t="s">
        <v>5413</v>
      </c>
      <c r="D2243" s="2">
        <v>0.15378197821293721</v>
      </c>
      <c r="E2243" s="2">
        <v>0.19884217665118301</v>
      </c>
      <c r="F2243" s="2">
        <v>0.57692307692307687</v>
      </c>
      <c r="G2243" s="2">
        <v>0.12721893491124259</v>
      </c>
      <c r="H2243" s="2">
        <v>0.1153846153846154</v>
      </c>
      <c r="I2243" s="2">
        <v>0.27810650887573962</v>
      </c>
      <c r="J2243" s="2">
        <v>3.6133301523734812E-2</v>
      </c>
      <c r="K2243" s="2">
        <v>38333.899999999798</v>
      </c>
      <c r="L2243" s="2" t="s">
        <v>9546</v>
      </c>
      <c r="M2243" s="3" t="str">
        <f ca="1">IFERROR(__xludf.DUMMYFUNCTION("REGEXREPLACE(F1998,""\D"", """")
"),"#VALUE!")</f>
        <v>#VALUE!</v>
      </c>
    </row>
    <row r="2244" spans="1:13" ht="15.75" customHeight="1" x14ac:dyDescent="0.25">
      <c r="A2244" s="1">
        <v>1997</v>
      </c>
      <c r="B2244" s="2">
        <v>1998</v>
      </c>
      <c r="C2244" s="2" t="s">
        <v>5415</v>
      </c>
      <c r="D2244" s="2">
        <v>0.14730628289677061</v>
      </c>
      <c r="E2244" s="2">
        <v>0.20538302372121631</v>
      </c>
      <c r="F2244" s="2">
        <v>0.60792951541850215</v>
      </c>
      <c r="G2244" s="2">
        <v>0.105726872246696</v>
      </c>
      <c r="H2244" s="2">
        <v>0.15859030837004409</v>
      </c>
      <c r="I2244" s="2">
        <v>0.29515418502202639</v>
      </c>
      <c r="J2244" s="2">
        <v>3.6552620212502961E-2</v>
      </c>
      <c r="K2244" s="2">
        <v>24875.399999999991</v>
      </c>
      <c r="L2244" s="2" t="s">
        <v>9547</v>
      </c>
      <c r="M2244" s="3" t="str">
        <f ca="1">IFERROR(__xludf.DUMMYFUNCTION("REGEXREPLACE(F1999,""\D"", """")
"),"#VALUE!")</f>
        <v>#VALUE!</v>
      </c>
    </row>
    <row r="2245" spans="1:13" ht="15.75" customHeight="1" x14ac:dyDescent="0.25">
      <c r="A2245" s="1">
        <v>1999</v>
      </c>
      <c r="B2245" s="2">
        <v>2000</v>
      </c>
      <c r="C2245" s="2" t="s">
        <v>5421</v>
      </c>
      <c r="D2245" s="2">
        <v>0.2292840667745199</v>
      </c>
      <c r="E2245" s="2">
        <v>0.16185485169142039</v>
      </c>
      <c r="F2245" s="2">
        <v>0.54385964912280704</v>
      </c>
      <c r="G2245" s="2">
        <v>0.14035087719298239</v>
      </c>
      <c r="H2245" s="2">
        <v>0.1228070175438596</v>
      </c>
      <c r="I2245" s="2">
        <v>0.2982456140350877</v>
      </c>
      <c r="J2245" s="2">
        <v>4.9867296942594418E-2</v>
      </c>
      <c r="K2245" s="2">
        <v>6706.4999999999991</v>
      </c>
      <c r="L2245" s="2" t="s">
        <v>9549</v>
      </c>
      <c r="M2245" s="3" t="str">
        <f ca="1">IFERROR(__xludf.DUMMYFUNCTION("REGEXREPLACE(F2001,""\D"", """")
"),"#VALUE!")</f>
        <v>#VALUE!</v>
      </c>
    </row>
    <row r="2246" spans="1:13" ht="15.75" customHeight="1" x14ac:dyDescent="0.25">
      <c r="A2246" s="1">
        <v>2000</v>
      </c>
      <c r="B2246" s="2">
        <v>2001</v>
      </c>
      <c r="C2246" s="2" t="s">
        <v>5424</v>
      </c>
      <c r="D2246" s="2">
        <v>0.18892835326541491</v>
      </c>
      <c r="E2246" s="2">
        <v>0.19401762710898651</v>
      </c>
      <c r="F2246" s="2">
        <v>0.59061833688699361</v>
      </c>
      <c r="G2246" s="2">
        <v>9.5948827292110878E-2</v>
      </c>
      <c r="H2246" s="2">
        <v>0.1513859275053305</v>
      </c>
      <c r="I2246" s="2">
        <v>0.28358208955223879</v>
      </c>
      <c r="J2246" s="2">
        <v>4.4596161056472218E-2</v>
      </c>
      <c r="K2246" s="2">
        <v>53779.099999999518</v>
      </c>
      <c r="L2246" s="2" t="s">
        <v>9550</v>
      </c>
      <c r="M2246" s="3" t="str">
        <f ca="1">IFERROR(__xludf.DUMMYFUNCTION("REGEXREPLACE(F2002,""\D"", """")
"),"#VALUE!")</f>
        <v>#VALUE!</v>
      </c>
    </row>
    <row r="2247" spans="1:13" ht="15.75" customHeight="1" x14ac:dyDescent="0.25">
      <c r="A2247" s="1">
        <v>2003</v>
      </c>
      <c r="B2247" s="2">
        <v>2004</v>
      </c>
      <c r="C2247" s="2" t="s">
        <v>5433</v>
      </c>
      <c r="D2247" s="2">
        <v>0.18626213900300989</v>
      </c>
      <c r="E2247" s="2">
        <v>0.18172190332311361</v>
      </c>
      <c r="F2247" s="2">
        <v>0.60169491525423724</v>
      </c>
      <c r="G2247" s="2">
        <v>0.13559322033898311</v>
      </c>
      <c r="H2247" s="2">
        <v>0.1186440677966102</v>
      </c>
      <c r="I2247" s="2">
        <v>0.28813559322033899</v>
      </c>
      <c r="J2247" s="2">
        <v>4.3302908961665297E-2</v>
      </c>
      <c r="K2247" s="2">
        <v>13604.900000000031</v>
      </c>
      <c r="L2247" s="2" t="s">
        <v>9553</v>
      </c>
      <c r="M2247" s="3" t="str">
        <f ca="1">IFERROR(__xludf.DUMMYFUNCTION("REGEXREPLACE(F2005,""\D"", """")
"),"#VALUE!")</f>
        <v>#VALUE!</v>
      </c>
    </row>
    <row r="2248" spans="1:13" ht="15.75" customHeight="1" x14ac:dyDescent="0.25">
      <c r="A2248" s="1">
        <v>2004</v>
      </c>
      <c r="B2248" s="2">
        <v>2005</v>
      </c>
      <c r="C2248" s="2" t="s">
        <v>5435</v>
      </c>
      <c r="D2248" s="2">
        <v>0.15262695650323799</v>
      </c>
      <c r="E2248" s="2">
        <v>0.54242908606075557</v>
      </c>
      <c r="F2248" s="2">
        <v>0.46835443037974678</v>
      </c>
      <c r="G2248" s="2">
        <v>7.3417721518987344E-2</v>
      </c>
      <c r="H2248" s="2">
        <v>5.5696202531645568E-2</v>
      </c>
      <c r="I2248" s="2">
        <v>0.16455696202531639</v>
      </c>
      <c r="J2248" s="2">
        <v>1.845179819255497E-2</v>
      </c>
      <c r="K2248" s="2">
        <v>43740.099999999693</v>
      </c>
      <c r="L2248" s="2" t="s">
        <v>9554</v>
      </c>
      <c r="M2248" s="3" t="str">
        <f ca="1">IFERROR(__xludf.DUMMYFUNCTION("REGEXREPLACE(F2006,""\D"", """")
"),"#VALUE!")</f>
        <v>#VALUE!</v>
      </c>
    </row>
    <row r="2249" spans="1:13" ht="15.75" customHeight="1" x14ac:dyDescent="0.25">
      <c r="A2249" s="1">
        <v>2005</v>
      </c>
      <c r="B2249" s="2">
        <v>2006</v>
      </c>
      <c r="C2249" s="2" t="s">
        <v>5438</v>
      </c>
      <c r="D2249" s="2">
        <v>0.19620419378557399</v>
      </c>
      <c r="E2249" s="2">
        <v>0.12397067919052129</v>
      </c>
      <c r="F2249" s="2">
        <v>0.57651245551601427</v>
      </c>
      <c r="G2249" s="2">
        <v>0.1209964412811388</v>
      </c>
      <c r="H2249" s="2">
        <v>0.1494661921708185</v>
      </c>
      <c r="I2249" s="2">
        <v>0.302491103202847</v>
      </c>
      <c r="J2249" s="2">
        <v>5.1092661535351108E-2</v>
      </c>
      <c r="K2249" s="2">
        <v>33107.3999999999</v>
      </c>
      <c r="L2249" s="2" t="s">
        <v>9555</v>
      </c>
      <c r="M2249" s="3" t="str">
        <f ca="1">IFERROR(__xludf.DUMMYFUNCTION("REGEXREPLACE(F2007,""\D"", """")
"),"#VALUE!")</f>
        <v>#VALUE!</v>
      </c>
    </row>
    <row r="2250" spans="1:13" ht="15.75" customHeight="1" x14ac:dyDescent="0.25">
      <c r="A2250" s="1">
        <v>2006</v>
      </c>
      <c r="B2250" s="2">
        <v>2007</v>
      </c>
      <c r="C2250" s="2" t="s">
        <v>5441</v>
      </c>
      <c r="D2250" s="2">
        <v>0.19159937740596181</v>
      </c>
      <c r="E2250" s="2">
        <v>0.28699796163195018</v>
      </c>
      <c r="F2250" s="2">
        <v>0.62068965517241381</v>
      </c>
      <c r="G2250" s="2">
        <v>6.8965517241379309E-2</v>
      </c>
      <c r="H2250" s="2">
        <v>0.1206896551724138</v>
      </c>
      <c r="I2250" s="2">
        <v>0.24482758620689651</v>
      </c>
      <c r="J2250" s="2">
        <v>3.3528343831996807E-2</v>
      </c>
      <c r="K2250" s="2">
        <v>31427.0999999999</v>
      </c>
      <c r="L2250" s="2" t="s">
        <v>9556</v>
      </c>
      <c r="M2250" s="3" t="str">
        <f ca="1">IFERROR(__xludf.DUMMYFUNCTION("REGEXREPLACE(F2008,""\D"", """")
"),"#VALUE!")</f>
        <v>#VALUE!</v>
      </c>
    </row>
    <row r="2251" spans="1:13" ht="15.75" customHeight="1" x14ac:dyDescent="0.25">
      <c r="A2251" s="1">
        <v>2008</v>
      </c>
      <c r="B2251" s="2">
        <v>2009</v>
      </c>
      <c r="C2251" s="2" t="s">
        <v>5448</v>
      </c>
      <c r="D2251" s="2">
        <v>0.25084001441176651</v>
      </c>
      <c r="E2251" s="2">
        <v>0.78268718844908292</v>
      </c>
      <c r="F2251" s="2">
        <v>0.51396648044692739</v>
      </c>
      <c r="G2251" s="2">
        <v>6.1452513966480438E-2</v>
      </c>
      <c r="H2251" s="2">
        <v>3.3519553072625698E-2</v>
      </c>
      <c r="I2251" s="2">
        <v>0.12849162011173179</v>
      </c>
      <c r="J2251" s="2">
        <v>1.8956210131067391E-2</v>
      </c>
      <c r="K2251" s="2">
        <v>19163.200000000019</v>
      </c>
      <c r="L2251" s="2" t="s">
        <v>9558</v>
      </c>
      <c r="M2251" s="3" t="str">
        <f ca="1">IFERROR(__xludf.DUMMYFUNCTION("REGEXREPLACE(F2010,""\D"", """")
"),"#VALUE!")</f>
        <v>#VALUE!</v>
      </c>
    </row>
    <row r="2252" spans="1:13" ht="15.75" customHeight="1" x14ac:dyDescent="0.25">
      <c r="A2252" s="1">
        <v>2009</v>
      </c>
      <c r="B2252" s="2">
        <v>2010</v>
      </c>
      <c r="C2252" s="2" t="s">
        <v>5450</v>
      </c>
      <c r="D2252" s="2">
        <v>0.17332178438839829</v>
      </c>
      <c r="E2252" s="2">
        <v>0.66406545150853491</v>
      </c>
      <c r="F2252" s="2">
        <v>0.4679245283018868</v>
      </c>
      <c r="G2252" s="2">
        <v>6.4150943396226415E-2</v>
      </c>
      <c r="H2252" s="2">
        <v>6.0377358490566038E-2</v>
      </c>
      <c r="I2252" s="2">
        <v>0.14339622641509431</v>
      </c>
      <c r="J2252" s="2">
        <v>1.9592653230775949E-2</v>
      </c>
      <c r="K2252" s="2">
        <v>29097.599999999959</v>
      </c>
      <c r="L2252" s="2" t="s">
        <v>9559</v>
      </c>
      <c r="M2252" s="3" t="str">
        <f ca="1">IFERROR(__xludf.DUMMYFUNCTION("REGEXREPLACE(F2011,""\D"", """")
"),"#VALUE!")</f>
        <v>#VALUE!</v>
      </c>
    </row>
    <row r="2253" spans="1:13" ht="15.75" customHeight="1" x14ac:dyDescent="0.25">
      <c r="A2253" s="1">
        <v>2010</v>
      </c>
      <c r="B2253" s="2">
        <v>2011</v>
      </c>
      <c r="C2253" s="2" t="s">
        <v>5452</v>
      </c>
      <c r="D2253" s="2">
        <v>0.17424412605249759</v>
      </c>
      <c r="E2253" s="2">
        <v>0.11587744729292</v>
      </c>
      <c r="F2253" s="2">
        <v>0.59493670886075944</v>
      </c>
      <c r="G2253" s="2">
        <v>0.12658227848101269</v>
      </c>
      <c r="H2253" s="2">
        <v>0.16033755274261599</v>
      </c>
      <c r="I2253" s="2">
        <v>0.32067510548523209</v>
      </c>
      <c r="J2253" s="2">
        <v>4.7903039748007997E-2</v>
      </c>
      <c r="K2253" s="2">
        <v>27581.39999999998</v>
      </c>
      <c r="L2253" s="2" t="s">
        <v>9560</v>
      </c>
      <c r="M2253" s="3" t="str">
        <f ca="1">IFERROR(__xludf.DUMMYFUNCTION("REGEXREPLACE(F2012,""\D"", """")
"),"#VALUE!")</f>
        <v>#VALUE!</v>
      </c>
    </row>
    <row r="2254" spans="1:13" ht="15.75" customHeight="1" x14ac:dyDescent="0.25">
      <c r="A2254" s="1">
        <v>2013</v>
      </c>
      <c r="B2254" s="2">
        <v>2014</v>
      </c>
      <c r="C2254" s="2" t="s">
        <v>5460</v>
      </c>
      <c r="D2254" s="2">
        <v>0.17191791206807069</v>
      </c>
      <c r="E2254" s="2">
        <v>0.6446323281314198</v>
      </c>
      <c r="F2254" s="2">
        <v>0.48666666666666669</v>
      </c>
      <c r="G2254" s="2">
        <v>5.3333333333333337E-2</v>
      </c>
      <c r="H2254" s="2">
        <v>4.4444444444444453E-2</v>
      </c>
      <c r="I2254" s="2">
        <v>0.1444444444444444</v>
      </c>
      <c r="J2254" s="2">
        <v>1.558429105810151E-2</v>
      </c>
      <c r="K2254" s="2">
        <v>49057.999999999571</v>
      </c>
      <c r="L2254" s="2" t="s">
        <v>9563</v>
      </c>
      <c r="M2254" s="3" t="str">
        <f ca="1">IFERROR(__xludf.DUMMYFUNCTION("REGEXREPLACE(F2015,""\D"", """")
"),"#VALUE!")</f>
        <v>#VALUE!</v>
      </c>
    </row>
    <row r="2255" spans="1:13" ht="15.75" customHeight="1" x14ac:dyDescent="0.25">
      <c r="A2255" s="1">
        <v>2014</v>
      </c>
      <c r="B2255" s="2">
        <v>2015</v>
      </c>
      <c r="C2255" s="2" t="s">
        <v>5462</v>
      </c>
      <c r="D2255" s="2">
        <v>0.1284336195607336</v>
      </c>
      <c r="E2255" s="2">
        <v>0.47831535096226102</v>
      </c>
      <c r="F2255" s="2">
        <v>0.44387755102040821</v>
      </c>
      <c r="G2255" s="2">
        <v>0.1071428571428571</v>
      </c>
      <c r="H2255" s="2">
        <v>4.5918367346938778E-2</v>
      </c>
      <c r="I2255" s="2">
        <v>0.18877551020408159</v>
      </c>
      <c r="J2255" s="2">
        <v>1.6834053356159021E-2</v>
      </c>
      <c r="K2255" s="2">
        <v>22920.40000000002</v>
      </c>
      <c r="L2255" s="2" t="s">
        <v>9564</v>
      </c>
      <c r="M2255" s="3" t="str">
        <f ca="1">IFERROR(__xludf.DUMMYFUNCTION("REGEXREPLACE(F2016,""\D"", """")
"),"#VALUE!")</f>
        <v>#VALUE!</v>
      </c>
    </row>
    <row r="2256" spans="1:13" ht="15.75" customHeight="1" x14ac:dyDescent="0.25">
      <c r="A2256" s="1">
        <v>2015</v>
      </c>
      <c r="B2256" s="2">
        <v>2016</v>
      </c>
      <c r="C2256" s="2" t="s">
        <v>5464</v>
      </c>
      <c r="D2256" s="2">
        <v>0.24068714430421451</v>
      </c>
      <c r="E2256" s="2">
        <v>0.62668947946494014</v>
      </c>
      <c r="F2256" s="2">
        <v>0.47438752783964372</v>
      </c>
      <c r="G2256" s="2">
        <v>6.6815144766147E-2</v>
      </c>
      <c r="H2256" s="2">
        <v>5.1224944320712687E-2</v>
      </c>
      <c r="I2256" s="2">
        <v>0.15590200445434299</v>
      </c>
      <c r="J2256" s="2">
        <v>2.6661774408585661E-2</v>
      </c>
      <c r="K2256" s="2">
        <v>49914.199999999553</v>
      </c>
      <c r="L2256" s="2" t="s">
        <v>9565</v>
      </c>
      <c r="M2256" s="3" t="str">
        <f ca="1">IFERROR(__xludf.DUMMYFUNCTION("REGEXREPLACE(F2017,""\D"", """")
"),"#VALUE!")</f>
        <v>#VALUE!</v>
      </c>
    </row>
    <row r="2257" spans="1:13" ht="15.75" customHeight="1" x14ac:dyDescent="0.25">
      <c r="A2257" s="1">
        <v>2019</v>
      </c>
      <c r="B2257" s="2">
        <v>2020</v>
      </c>
      <c r="C2257" s="2" t="s">
        <v>5475</v>
      </c>
      <c r="D2257" s="2">
        <v>0.15461253606417419</v>
      </c>
      <c r="E2257" s="2">
        <v>0.214606947028499</v>
      </c>
      <c r="F2257" s="2">
        <v>0.61930294906166217</v>
      </c>
      <c r="G2257" s="2">
        <v>8.8471849865951746E-2</v>
      </c>
      <c r="H2257" s="2">
        <v>0.12868632707774799</v>
      </c>
      <c r="I2257" s="2">
        <v>0.26809651474530832</v>
      </c>
      <c r="J2257" s="2">
        <v>3.200048643527325E-2</v>
      </c>
      <c r="K2257" s="2">
        <v>40983.199999999728</v>
      </c>
      <c r="L2257" s="2" t="s">
        <v>9569</v>
      </c>
      <c r="M2257" s="3" t="str">
        <f ca="1">IFERROR(__xludf.DUMMYFUNCTION("REGEXREPLACE(F2021,""\D"", """")
"),"#VALUE!")</f>
        <v>#VALUE!</v>
      </c>
    </row>
    <row r="2258" spans="1:13" ht="15.75" customHeight="1" x14ac:dyDescent="0.25">
      <c r="A2258" s="1">
        <v>2020</v>
      </c>
      <c r="B2258" s="2">
        <v>2021</v>
      </c>
      <c r="C2258" s="2" t="s">
        <v>5477</v>
      </c>
      <c r="D2258" s="2">
        <v>0.16554699928789249</v>
      </c>
      <c r="E2258" s="2">
        <v>0.25221311755202058</v>
      </c>
      <c r="F2258" s="2">
        <v>0.64126984126984132</v>
      </c>
      <c r="G2258" s="2">
        <v>0.1079365079365079</v>
      </c>
      <c r="H2258" s="2">
        <v>0.1238095238095238</v>
      </c>
      <c r="I2258" s="2">
        <v>0.27619047619047621</v>
      </c>
      <c r="J2258" s="2">
        <v>3.694647403073479E-2</v>
      </c>
      <c r="K2258" s="2">
        <v>34063.599999999853</v>
      </c>
      <c r="L2258" s="2" t="s">
        <v>9570</v>
      </c>
      <c r="M2258" s="3" t="str">
        <f ca="1">IFERROR(__xludf.DUMMYFUNCTION("REGEXREPLACE(F2022,""\D"", """")
"),"#VALUE!")</f>
        <v>#VALUE!</v>
      </c>
    </row>
    <row r="2259" spans="1:13" ht="15.75" customHeight="1" x14ac:dyDescent="0.25">
      <c r="A2259" s="1">
        <v>2022</v>
      </c>
      <c r="B2259" s="2">
        <v>2023</v>
      </c>
      <c r="C2259" s="2" t="s">
        <v>5483</v>
      </c>
      <c r="D2259" s="2">
        <v>0.27311663877663139</v>
      </c>
      <c r="E2259" s="2">
        <v>0.55873420943457608</v>
      </c>
      <c r="F2259" s="2">
        <v>0.4375</v>
      </c>
      <c r="G2259" s="2">
        <v>0.125</v>
      </c>
      <c r="H2259" s="2">
        <v>4.6875E-2</v>
      </c>
      <c r="I2259" s="2">
        <v>0.1875</v>
      </c>
      <c r="J2259" s="2">
        <v>3.1666081771830397E-2</v>
      </c>
      <c r="K2259" s="2">
        <v>7372.4</v>
      </c>
      <c r="L2259" s="2" t="s">
        <v>9572</v>
      </c>
      <c r="M2259" s="3" t="str">
        <f ca="1">IFERROR(__xludf.DUMMYFUNCTION("REGEXREPLACE(F2024,""\D"", """")
"),"#VALUE!")</f>
        <v>#VALUE!</v>
      </c>
    </row>
    <row r="2260" spans="1:13" ht="15.75" customHeight="1" x14ac:dyDescent="0.25">
      <c r="A2260" s="1">
        <v>2023</v>
      </c>
      <c r="B2260" s="2">
        <v>2024</v>
      </c>
      <c r="C2260" s="2" t="s">
        <v>5485</v>
      </c>
      <c r="D2260" s="2">
        <v>0.33640219964979279</v>
      </c>
      <c r="E2260" s="2">
        <v>0.71134547234640488</v>
      </c>
      <c r="F2260" s="2">
        <v>0.36065573770491799</v>
      </c>
      <c r="G2260" s="2">
        <v>6.5573770491803282E-2</v>
      </c>
      <c r="H2260" s="2">
        <v>3.2786885245901641E-2</v>
      </c>
      <c r="I2260" s="2">
        <v>0.1147540983606557</v>
      </c>
      <c r="J2260" s="2">
        <v>1.66425036152596E-2</v>
      </c>
      <c r="K2260" s="2">
        <v>6922.5999999999995</v>
      </c>
      <c r="L2260" s="2" t="s">
        <v>9573</v>
      </c>
      <c r="M2260" s="3" t="str">
        <f ca="1">IFERROR(__xludf.DUMMYFUNCTION("REGEXREPLACE(F2025,""\D"", """")
"),"#VALUE!")</f>
        <v>#VALUE!</v>
      </c>
    </row>
    <row r="2261" spans="1:13" ht="15.75" customHeight="1" x14ac:dyDescent="0.25">
      <c r="A2261" s="1">
        <v>2024</v>
      </c>
      <c r="B2261" s="2">
        <v>2025</v>
      </c>
      <c r="C2261" s="2" t="s">
        <v>5487</v>
      </c>
      <c r="D2261" s="2">
        <v>0.1581287843953903</v>
      </c>
      <c r="E2261" s="2">
        <v>9.6579088854285913E-2</v>
      </c>
      <c r="F2261" s="2">
        <v>0.58552631578947367</v>
      </c>
      <c r="G2261" s="2">
        <v>0.13157894736842099</v>
      </c>
      <c r="H2261" s="2">
        <v>0.17763157894736839</v>
      </c>
      <c r="I2261" s="2">
        <v>0.34210526315789469</v>
      </c>
      <c r="J2261" s="2">
        <v>4.5902461997147738E-2</v>
      </c>
      <c r="K2261" s="2">
        <v>17856.40000000002</v>
      </c>
      <c r="L2261" s="2" t="s">
        <v>9574</v>
      </c>
      <c r="M2261" s="3" t="str">
        <f ca="1">IFERROR(__xludf.DUMMYFUNCTION("REGEXREPLACE(F2026,""\D"", """")
"),"#VALUE!")</f>
        <v>#VALUE!</v>
      </c>
    </row>
    <row r="2262" spans="1:13" ht="15.75" customHeight="1" x14ac:dyDescent="0.25">
      <c r="A2262" s="1">
        <v>2025</v>
      </c>
      <c r="B2262" s="2">
        <v>2026</v>
      </c>
      <c r="C2262" s="2" t="s">
        <v>5489</v>
      </c>
      <c r="D2262" s="2">
        <v>0.20076939518290909</v>
      </c>
      <c r="E2262" s="2">
        <v>0.68473868191229614</v>
      </c>
      <c r="F2262" s="2">
        <v>0.46475195822454313</v>
      </c>
      <c r="G2262" s="2">
        <v>4.6997389033942558E-2</v>
      </c>
      <c r="H2262" s="2">
        <v>6.7885117493472591E-2</v>
      </c>
      <c r="I2262" s="2">
        <v>0.14099216710182769</v>
      </c>
      <c r="J2262" s="2">
        <v>2.1284434039090059E-2</v>
      </c>
      <c r="K2262" s="2">
        <v>41401.0999999997</v>
      </c>
      <c r="L2262" s="2" t="s">
        <v>9575</v>
      </c>
      <c r="M2262" s="3" t="str">
        <f ca="1">IFERROR(__xludf.DUMMYFUNCTION("REGEXREPLACE(F2027,""\D"", """")
"),"#VALUE!")</f>
        <v>#VALUE!</v>
      </c>
    </row>
    <row r="2263" spans="1:13" ht="15.75" customHeight="1" x14ac:dyDescent="0.25">
      <c r="A2263" s="1">
        <v>2026</v>
      </c>
      <c r="B2263" s="2">
        <v>2027</v>
      </c>
      <c r="C2263" s="2" t="s">
        <v>5491</v>
      </c>
      <c r="D2263" s="2">
        <v>0.1589983356551036</v>
      </c>
      <c r="E2263" s="2">
        <v>0.49118441395953838</v>
      </c>
      <c r="F2263" s="2">
        <v>0.54243542435424352</v>
      </c>
      <c r="G2263" s="2">
        <v>8.4870848708487087E-2</v>
      </c>
      <c r="H2263" s="2">
        <v>8.1180811808118078E-2</v>
      </c>
      <c r="I2263" s="2">
        <v>0.2029520295202952</v>
      </c>
      <c r="J2263" s="2">
        <v>2.4728373918069081E-2</v>
      </c>
      <c r="K2263" s="2">
        <v>31114.39999999994</v>
      </c>
      <c r="L2263" s="2" t="s">
        <v>9576</v>
      </c>
      <c r="M2263" s="3" t="str">
        <f ca="1">IFERROR(__xludf.DUMMYFUNCTION("REGEXREPLACE(F2028,""\D"", """")
"),"#VALUE!")</f>
        <v>#VALUE!</v>
      </c>
    </row>
    <row r="2264" spans="1:13" ht="15.75" customHeight="1" x14ac:dyDescent="0.25">
      <c r="A2264" s="1">
        <v>2028</v>
      </c>
      <c r="B2264" s="2">
        <v>2029</v>
      </c>
      <c r="C2264" s="2" t="s">
        <v>5496</v>
      </c>
      <c r="D2264" s="2">
        <v>0.15632954361821461</v>
      </c>
      <c r="E2264" s="2">
        <v>0.26042218165710951</v>
      </c>
      <c r="F2264" s="2">
        <v>0.5859872611464968</v>
      </c>
      <c r="G2264" s="2">
        <v>7.9617834394904455E-2</v>
      </c>
      <c r="H2264" s="2">
        <v>0.12101910828025481</v>
      </c>
      <c r="I2264" s="2">
        <v>0.25477707006369432</v>
      </c>
      <c r="J2264" s="2">
        <v>2.9498706611906129E-2</v>
      </c>
      <c r="K2264" s="2">
        <v>34907.899999999849</v>
      </c>
      <c r="L2264" s="2" t="s">
        <v>9578</v>
      </c>
      <c r="M2264" s="3" t="str">
        <f ca="1">IFERROR(__xludf.DUMMYFUNCTION("REGEXREPLACE(F2030,""\D"", """")
"),"#VALUE!")</f>
        <v>#VALUE!</v>
      </c>
    </row>
    <row r="2265" spans="1:13" ht="15.75" customHeight="1" x14ac:dyDescent="0.25">
      <c r="A2265" s="1">
        <v>2029</v>
      </c>
      <c r="B2265" s="2">
        <v>2030</v>
      </c>
      <c r="C2265" s="2" t="s">
        <v>5498</v>
      </c>
      <c r="D2265" s="2">
        <v>0.20436626503235211</v>
      </c>
      <c r="E2265" s="2">
        <v>0.75094778982126942</v>
      </c>
      <c r="F2265" s="2">
        <v>0.41860465116279072</v>
      </c>
      <c r="G2265" s="2">
        <v>6.9767441860465115E-2</v>
      </c>
      <c r="H2265" s="2">
        <v>2.3255813953488368E-2</v>
      </c>
      <c r="I2265" s="2">
        <v>0.12790697674418611</v>
      </c>
      <c r="J2265" s="2">
        <v>1.4432401904064829E-2</v>
      </c>
      <c r="K2265" s="2">
        <v>19463.700000000019</v>
      </c>
      <c r="L2265" s="2" t="s">
        <v>9579</v>
      </c>
      <c r="M2265" s="3" t="str">
        <f ca="1">IFERROR(__xludf.DUMMYFUNCTION("REGEXREPLACE(F2031,""\D"", """")
"),"#VALUE!")</f>
        <v>#VALUE!</v>
      </c>
    </row>
    <row r="2266" spans="1:13" ht="15.75" customHeight="1" x14ac:dyDescent="0.25">
      <c r="A2266" s="1">
        <v>2030</v>
      </c>
      <c r="B2266" s="2">
        <v>2031</v>
      </c>
      <c r="C2266" s="2" t="s">
        <v>5501</v>
      </c>
      <c r="D2266" s="2">
        <v>0.10777048892127521</v>
      </c>
      <c r="E2266" s="2">
        <v>0.38116644057328097</v>
      </c>
      <c r="F2266" s="2">
        <v>0.55305466237942125</v>
      </c>
      <c r="G2266" s="2">
        <v>9.6463022508038579E-2</v>
      </c>
      <c r="H2266" s="2">
        <v>0.10932475884244371</v>
      </c>
      <c r="I2266" s="2">
        <v>0.22508038585209</v>
      </c>
      <c r="J2266" s="2">
        <v>2.1220926436627919E-2</v>
      </c>
      <c r="K2266" s="2">
        <v>34068.199999999881</v>
      </c>
      <c r="L2266" s="2" t="s">
        <v>9580</v>
      </c>
      <c r="M2266" s="3" t="str">
        <f ca="1">IFERROR(__xludf.DUMMYFUNCTION("REGEXREPLACE(F2032,""\D"", """")
"),"#VALUE!")</f>
        <v>#VALUE!</v>
      </c>
    </row>
    <row r="2267" spans="1:13" ht="15.75" customHeight="1" x14ac:dyDescent="0.25">
      <c r="A2267" s="1">
        <v>2031</v>
      </c>
      <c r="B2267" s="2">
        <v>2032</v>
      </c>
      <c r="C2267" s="2" t="s">
        <v>5504</v>
      </c>
      <c r="D2267" s="2">
        <v>0.18839447691731009</v>
      </c>
      <c r="E2267" s="2">
        <v>0.63048499684929438</v>
      </c>
      <c r="F2267" s="2">
        <v>0.50965250965250963</v>
      </c>
      <c r="G2267" s="2">
        <v>9.2664092664092659E-2</v>
      </c>
      <c r="H2267" s="2">
        <v>6.1776061776061778E-2</v>
      </c>
      <c r="I2267" s="2">
        <v>0.18146718146718149</v>
      </c>
      <c r="J2267" s="2">
        <v>2.6627299016636709E-2</v>
      </c>
      <c r="K2267" s="2">
        <v>28864.09999999998</v>
      </c>
      <c r="L2267" s="2" t="s">
        <v>9581</v>
      </c>
      <c r="M2267" s="3" t="str">
        <f ca="1">IFERROR(__xludf.DUMMYFUNCTION("REGEXREPLACE(F2033,""\D"", """")
"),"#VALUE!")</f>
        <v>#VALUE!</v>
      </c>
    </row>
    <row r="2268" spans="1:13" ht="15.75" customHeight="1" x14ac:dyDescent="0.25">
      <c r="A2268" s="1">
        <v>2034</v>
      </c>
      <c r="B2268" s="2">
        <v>2035</v>
      </c>
      <c r="C2268" s="2" t="s">
        <v>5514</v>
      </c>
      <c r="D2268" s="2">
        <v>0.184177351484102</v>
      </c>
      <c r="E2268" s="2">
        <v>0.15727912951036069</v>
      </c>
      <c r="F2268" s="2">
        <v>0.62207357859531776</v>
      </c>
      <c r="G2268" s="2">
        <v>0.13377926421404679</v>
      </c>
      <c r="H2268" s="2">
        <v>0.14046822742474921</v>
      </c>
      <c r="I2268" s="2">
        <v>0.30100334448160537</v>
      </c>
      <c r="J2268" s="2">
        <v>4.9048366668693673E-2</v>
      </c>
      <c r="K2268" s="2">
        <v>34282.299999999886</v>
      </c>
      <c r="L2268" s="2" t="s">
        <v>9584</v>
      </c>
      <c r="M2268" s="3" t="str">
        <f ca="1">IFERROR(__xludf.DUMMYFUNCTION("REGEXREPLACE(F2036,""\D"", """")
"),"#VALUE!")</f>
        <v>#VALUE!</v>
      </c>
    </row>
    <row r="2269" spans="1:13" ht="15.75" customHeight="1" x14ac:dyDescent="0.25">
      <c r="A2269" s="1">
        <v>2035</v>
      </c>
      <c r="B2269" s="2">
        <v>2036</v>
      </c>
      <c r="C2269" s="2" t="s">
        <v>5517</v>
      </c>
      <c r="D2269" s="2">
        <v>0.14114420325069471</v>
      </c>
      <c r="E2269" s="2">
        <v>0.1437303676831303</v>
      </c>
      <c r="F2269" s="2">
        <v>0.61032863849765262</v>
      </c>
      <c r="G2269" s="2">
        <v>7.9812206572769953E-2</v>
      </c>
      <c r="H2269" s="2">
        <v>0.16901408450704231</v>
      </c>
      <c r="I2269" s="2">
        <v>0.29107981220657281</v>
      </c>
      <c r="J2269" s="2">
        <v>3.132828209580156E-2</v>
      </c>
      <c r="K2269" s="2">
        <v>23261.19999999999</v>
      </c>
      <c r="L2269" s="2" t="s">
        <v>9585</v>
      </c>
      <c r="M2269" s="3" t="str">
        <f ca="1">IFERROR(__xludf.DUMMYFUNCTION("REGEXREPLACE(F2037,""\D"", """")
"),"#VALUE!")</f>
        <v>#VALUE!</v>
      </c>
    </row>
    <row r="2270" spans="1:13" ht="15.75" customHeight="1" x14ac:dyDescent="0.25">
      <c r="A2270" s="1">
        <v>2036</v>
      </c>
      <c r="B2270" s="2">
        <v>2037</v>
      </c>
      <c r="C2270" s="2" t="s">
        <v>5520</v>
      </c>
      <c r="D2270" s="2">
        <v>0.19621636702510381</v>
      </c>
      <c r="E2270" s="2">
        <v>0.19985927589910951</v>
      </c>
      <c r="F2270" s="2">
        <v>0.55886736214605071</v>
      </c>
      <c r="G2270" s="2">
        <v>0.1013412816691505</v>
      </c>
      <c r="H2270" s="2">
        <v>0.13114754098360659</v>
      </c>
      <c r="I2270" s="2">
        <v>0.26527570789865867</v>
      </c>
      <c r="J2270" s="2">
        <v>4.4534451449604162E-2</v>
      </c>
      <c r="K2270" s="2">
        <v>78304.799999999712</v>
      </c>
      <c r="L2270" s="2" t="s">
        <v>9586</v>
      </c>
      <c r="M2270" s="3" t="str">
        <f ca="1">IFERROR(__xludf.DUMMYFUNCTION("REGEXREPLACE(F2038,""\D"", """")
"),"#VALUE!")</f>
        <v>#VALUE!</v>
      </c>
    </row>
    <row r="2271" spans="1:13" ht="15.75" customHeight="1" x14ac:dyDescent="0.25">
      <c r="A2271" s="1">
        <v>2037</v>
      </c>
      <c r="B2271" s="2">
        <v>2038</v>
      </c>
      <c r="C2271" s="2" t="s">
        <v>5522</v>
      </c>
      <c r="D2271" s="2">
        <v>9.7095950648578344E-2</v>
      </c>
      <c r="E2271" s="2">
        <v>0.23491481735073519</v>
      </c>
      <c r="F2271" s="2">
        <v>0.55882352941176472</v>
      </c>
      <c r="G2271" s="2">
        <v>7.3529411764705885E-2</v>
      </c>
      <c r="H2271" s="2">
        <v>0.16176470588235289</v>
      </c>
      <c r="I2271" s="2">
        <v>0.27941176470588241</v>
      </c>
      <c r="J2271" s="2">
        <v>1.9552798516204142E-2</v>
      </c>
      <c r="K2271" s="2">
        <v>15428.30000000003</v>
      </c>
      <c r="L2271" s="2" t="s">
        <v>9587</v>
      </c>
      <c r="M2271" s="3" t="str">
        <f ca="1">IFERROR(__xludf.DUMMYFUNCTION("REGEXREPLACE(F2039,""\D"", """")
"),"#VALUE!")</f>
        <v>#VALUE!</v>
      </c>
    </row>
    <row r="2272" spans="1:13" ht="15.75" customHeight="1" x14ac:dyDescent="0.25">
      <c r="A2272" s="1">
        <v>2039</v>
      </c>
      <c r="B2272" s="2">
        <v>2040</v>
      </c>
      <c r="C2272" s="2" t="s">
        <v>5528</v>
      </c>
      <c r="D2272" s="2">
        <v>0.1236682051274204</v>
      </c>
      <c r="E2272" s="2">
        <v>0.33644487810376572</v>
      </c>
      <c r="F2272" s="2">
        <v>0.51666666666666672</v>
      </c>
      <c r="G2272" s="2">
        <v>0.1166666666666667</v>
      </c>
      <c r="H2272" s="2">
        <v>0.1</v>
      </c>
      <c r="I2272" s="2">
        <v>0.23333333333333331</v>
      </c>
      <c r="J2272" s="2">
        <v>2.0990115060627871E-2</v>
      </c>
      <c r="K2272" s="2">
        <v>6956.0000000000009</v>
      </c>
      <c r="L2272" s="2" t="s">
        <v>9589</v>
      </c>
      <c r="M2272" s="3" t="str">
        <f ca="1">IFERROR(__xludf.DUMMYFUNCTION("REGEXREPLACE(F2041,""\D"", """")
"),"#VALUE!")</f>
        <v>#VALUE!</v>
      </c>
    </row>
    <row r="2273" spans="1:13" ht="15.75" customHeight="1" x14ac:dyDescent="0.25">
      <c r="A2273" s="1">
        <v>2040</v>
      </c>
      <c r="B2273" s="2">
        <v>2041</v>
      </c>
      <c r="C2273" s="2" t="s">
        <v>5530</v>
      </c>
      <c r="D2273" s="2">
        <v>0.19530298363123391</v>
      </c>
      <c r="E2273" s="2">
        <v>0.4943216863133833</v>
      </c>
      <c r="F2273" s="2">
        <v>0.48293963254593181</v>
      </c>
      <c r="G2273" s="2">
        <v>6.5616797900262466E-2</v>
      </c>
      <c r="H2273" s="2">
        <v>8.9238845144356954E-2</v>
      </c>
      <c r="I2273" s="2">
        <v>0.1706036745406824</v>
      </c>
      <c r="J2273" s="2">
        <v>2.8548413315768059E-2</v>
      </c>
      <c r="K2273" s="2">
        <v>43155.79999999969</v>
      </c>
      <c r="L2273" s="2" t="s">
        <v>9590</v>
      </c>
      <c r="M2273" s="3" t="str">
        <f ca="1">IFERROR(__xludf.DUMMYFUNCTION("REGEXREPLACE(F2042,""\D"", """")
"),"#VALUE!")</f>
        <v>#VALUE!</v>
      </c>
    </row>
    <row r="2274" spans="1:13" ht="15.75" customHeight="1" x14ac:dyDescent="0.25">
      <c r="A2274" s="1">
        <v>2042</v>
      </c>
      <c r="B2274" s="2">
        <v>2043</v>
      </c>
      <c r="C2274" s="2" t="s">
        <v>5535</v>
      </c>
      <c r="D2274" s="2">
        <v>0.14601400716249929</v>
      </c>
      <c r="E2274" s="2">
        <v>0.52096728773425072</v>
      </c>
      <c r="F2274" s="2">
        <v>0.4609375</v>
      </c>
      <c r="G2274" s="2">
        <v>0.109375</v>
      </c>
      <c r="H2274" s="2">
        <v>5.46875E-2</v>
      </c>
      <c r="I2274" s="2">
        <v>0.1953125</v>
      </c>
      <c r="J2274" s="2">
        <v>1.9779694612063119E-2</v>
      </c>
      <c r="K2274" s="2">
        <v>15014.20000000003</v>
      </c>
      <c r="L2274" s="2" t="s">
        <v>9592</v>
      </c>
      <c r="M2274" s="3" t="str">
        <f ca="1">IFERROR(__xludf.DUMMYFUNCTION("REGEXREPLACE(F2044,""\D"", """")
"),"#VALUE!")</f>
        <v>#VALUE!</v>
      </c>
    </row>
    <row r="2275" spans="1:13" ht="15.75" customHeight="1" x14ac:dyDescent="0.25">
      <c r="A2275" s="1">
        <v>2043</v>
      </c>
      <c r="B2275" s="2">
        <v>2044</v>
      </c>
      <c r="C2275" s="2" t="s">
        <v>5537</v>
      </c>
      <c r="D2275" s="2">
        <v>0.17501689706865869</v>
      </c>
      <c r="E2275" s="2">
        <v>0.33447676755576128</v>
      </c>
      <c r="F2275" s="2">
        <v>0.52447552447552448</v>
      </c>
      <c r="G2275" s="2">
        <v>0.14685314685314679</v>
      </c>
      <c r="H2275" s="2">
        <v>6.9930069930069935E-2</v>
      </c>
      <c r="I2275" s="2">
        <v>0.26573426573426567</v>
      </c>
      <c r="J2275" s="2">
        <v>3.2685229629110593E-2</v>
      </c>
      <c r="K2275" s="2">
        <v>16827.500000000018</v>
      </c>
      <c r="L2275" s="2" t="s">
        <v>9593</v>
      </c>
      <c r="M2275" s="3" t="str">
        <f ca="1">IFERROR(__xludf.DUMMYFUNCTION("REGEXREPLACE(F2045,""\D"", """")
"),"#VALUE!")</f>
        <v>#VALUE!</v>
      </c>
    </row>
    <row r="2276" spans="1:13" ht="15.75" customHeight="1" x14ac:dyDescent="0.25">
      <c r="A2276" s="1">
        <v>2044</v>
      </c>
      <c r="B2276" s="2">
        <v>2045</v>
      </c>
      <c r="C2276" s="2" t="s">
        <v>5540</v>
      </c>
      <c r="D2276" s="2">
        <v>0.1118336806393183</v>
      </c>
      <c r="E2276" s="2">
        <v>0.18346172595639851</v>
      </c>
      <c r="F2276" s="2">
        <v>0.58394160583941601</v>
      </c>
      <c r="G2276" s="2">
        <v>0.1240875912408759</v>
      </c>
      <c r="H2276" s="2">
        <v>0.1094890510948905</v>
      </c>
      <c r="I2276" s="2">
        <v>0.27007299270072987</v>
      </c>
      <c r="J2276" s="2">
        <v>2.3967330378665531E-2</v>
      </c>
      <c r="K2276" s="2">
        <v>15496.90000000004</v>
      </c>
      <c r="L2276" s="2" t="s">
        <v>9594</v>
      </c>
      <c r="M2276" s="3" t="str">
        <f ca="1">IFERROR(__xludf.DUMMYFUNCTION("REGEXREPLACE(F2046,""\D"", """")
"),"#VALUE!")</f>
        <v>#VALUE!</v>
      </c>
    </row>
    <row r="2277" spans="1:13" ht="15.75" customHeight="1" x14ac:dyDescent="0.25">
      <c r="A2277" s="1">
        <v>2046</v>
      </c>
      <c r="B2277" s="2">
        <v>2047</v>
      </c>
      <c r="C2277" s="2" t="s">
        <v>5546</v>
      </c>
      <c r="D2277" s="2">
        <v>0.22380527352145041</v>
      </c>
      <c r="E2277" s="2">
        <v>0.62569321417091106</v>
      </c>
      <c r="F2277" s="2">
        <v>0.49494949494949497</v>
      </c>
      <c r="G2277" s="2">
        <v>6.0606060606060608E-2</v>
      </c>
      <c r="H2277" s="2">
        <v>3.03030303030303E-2</v>
      </c>
      <c r="I2277" s="2">
        <v>0.14646464646464649</v>
      </c>
      <c r="J2277" s="2">
        <v>1.63208591857185E-2</v>
      </c>
      <c r="K2277" s="2">
        <v>20907.69999999999</v>
      </c>
      <c r="L2277" s="2" t="s">
        <v>9596</v>
      </c>
      <c r="M2277" s="3" t="str">
        <f ca="1">IFERROR(__xludf.DUMMYFUNCTION("REGEXREPLACE(F2048,""\D"", """")
"),"#VALUE!")</f>
        <v>#VALUE!</v>
      </c>
    </row>
    <row r="2278" spans="1:13" ht="15.75" customHeight="1" x14ac:dyDescent="0.25">
      <c r="A2278" s="1">
        <v>2048</v>
      </c>
      <c r="B2278" s="2">
        <v>2049</v>
      </c>
      <c r="C2278" s="2" t="s">
        <v>5552</v>
      </c>
      <c r="D2278" s="2">
        <v>0.17584086980928579</v>
      </c>
      <c r="E2278" s="2">
        <v>0.17700214022601721</v>
      </c>
      <c r="F2278" s="2">
        <v>0.56983240223463683</v>
      </c>
      <c r="G2278" s="2">
        <v>8.9385474860335198E-2</v>
      </c>
      <c r="H2278" s="2">
        <v>0.16759776536312851</v>
      </c>
      <c r="I2278" s="2">
        <v>0.29608938547486041</v>
      </c>
      <c r="J2278" s="2">
        <v>4.0673988307624018E-2</v>
      </c>
      <c r="K2278" s="2">
        <v>20784.500000000018</v>
      </c>
      <c r="L2278" s="2" t="s">
        <v>9598</v>
      </c>
      <c r="M2278" s="3" t="str">
        <f ca="1">IFERROR(__xludf.DUMMYFUNCTION("REGEXREPLACE(F2050,""\D"", """")
"),"#VALUE!")</f>
        <v>#VALUE!</v>
      </c>
    </row>
    <row r="2279" spans="1:13" ht="15.75" customHeight="1" x14ac:dyDescent="0.25">
      <c r="A2279" s="1">
        <v>2049</v>
      </c>
      <c r="B2279" s="2">
        <v>2050</v>
      </c>
      <c r="C2279" s="2" t="s">
        <v>5554</v>
      </c>
      <c r="D2279" s="2">
        <v>0.21088856409500789</v>
      </c>
      <c r="E2279" s="2">
        <v>0.68787048497140491</v>
      </c>
      <c r="F2279" s="2">
        <v>0.5025380710659898</v>
      </c>
      <c r="G2279" s="2">
        <v>4.8223350253807112E-2</v>
      </c>
      <c r="H2279" s="2">
        <v>3.8071065989847719E-2</v>
      </c>
      <c r="I2279" s="2">
        <v>0.12944162436548221</v>
      </c>
      <c r="J2279" s="2">
        <v>1.6445789120059898E-2</v>
      </c>
      <c r="K2279" s="2">
        <v>43197.399999999667</v>
      </c>
      <c r="L2279" s="2" t="s">
        <v>9599</v>
      </c>
      <c r="M2279" s="3" t="str">
        <f ca="1">IFERROR(__xludf.DUMMYFUNCTION("REGEXREPLACE(F2051,""\D"", """")
"),"#VALUE!")</f>
        <v>#VALUE!</v>
      </c>
    </row>
    <row r="2280" spans="1:13" ht="15.75" customHeight="1" x14ac:dyDescent="0.25">
      <c r="A2280" s="1">
        <v>2051</v>
      </c>
      <c r="B2280" s="2">
        <v>2052</v>
      </c>
      <c r="C2280" s="2" t="s">
        <v>5559</v>
      </c>
      <c r="D2280" s="2">
        <v>0.14108079597977979</v>
      </c>
      <c r="E2280" s="2">
        <v>0.28268854785631509</v>
      </c>
      <c r="F2280" s="2">
        <v>0.50295857988165682</v>
      </c>
      <c r="G2280" s="2">
        <v>0.16568047337278111</v>
      </c>
      <c r="H2280" s="2">
        <v>0.13609467455621299</v>
      </c>
      <c r="I2280" s="2">
        <v>0.31952662721893488</v>
      </c>
      <c r="J2280" s="2">
        <v>4.0446423637176501E-2</v>
      </c>
      <c r="K2280" s="2">
        <v>20507.200000000012</v>
      </c>
      <c r="L2280" s="2" t="s">
        <v>9601</v>
      </c>
      <c r="M2280" s="3" t="str">
        <f ca="1">IFERROR(__xludf.DUMMYFUNCTION("REGEXREPLACE(F2053,""\D"", """")
"),"#VALUE!")</f>
        <v>#VALUE!</v>
      </c>
    </row>
    <row r="2281" spans="1:13" ht="15.75" customHeight="1" x14ac:dyDescent="0.25">
      <c r="A2281" s="1">
        <v>2052</v>
      </c>
      <c r="B2281" s="2">
        <v>2053</v>
      </c>
      <c r="C2281" s="2" t="s">
        <v>5561</v>
      </c>
      <c r="D2281" s="2">
        <v>0.20110702023954691</v>
      </c>
      <c r="E2281" s="2">
        <v>0.92527284425308998</v>
      </c>
      <c r="F2281" s="2">
        <v>0.44052863436123352</v>
      </c>
      <c r="G2281" s="2">
        <v>5.2863436123348019E-2</v>
      </c>
      <c r="H2281" s="2">
        <v>2.643171806167401E-2</v>
      </c>
      <c r="I2281" s="2">
        <v>9.6916299559471369E-2</v>
      </c>
      <c r="J2281" s="2">
        <v>1.279397139364871E-2</v>
      </c>
      <c r="K2281" s="2">
        <v>24560.7</v>
      </c>
      <c r="L2281" s="2" t="s">
        <v>9602</v>
      </c>
      <c r="M2281" s="3" t="str">
        <f ca="1">IFERROR(__xludf.DUMMYFUNCTION("REGEXREPLACE(F2054,""\D"", """")
"),"#VALUE!")</f>
        <v>#VALUE!</v>
      </c>
    </row>
    <row r="2282" spans="1:13" ht="15.75" customHeight="1" x14ac:dyDescent="0.25">
      <c r="A2282" s="1">
        <v>2053</v>
      </c>
      <c r="B2282" s="2">
        <v>2054</v>
      </c>
      <c r="C2282" s="2" t="s">
        <v>5563</v>
      </c>
      <c r="D2282" s="2">
        <v>0.1910607761967919</v>
      </c>
      <c r="E2282" s="2">
        <v>0.63098643419671185</v>
      </c>
      <c r="F2282" s="2">
        <v>0.52699784017278617</v>
      </c>
      <c r="G2282" s="2">
        <v>7.1274298056155511E-2</v>
      </c>
      <c r="H2282" s="2">
        <v>5.3995680345572353E-2</v>
      </c>
      <c r="I2282" s="2">
        <v>0.15118790496760259</v>
      </c>
      <c r="J2282" s="2">
        <v>2.2577837659854751E-2</v>
      </c>
      <c r="K2282" s="2">
        <v>48726.799999999574</v>
      </c>
      <c r="L2282" s="2" t="s">
        <v>9603</v>
      </c>
      <c r="M2282" s="3" t="str">
        <f ca="1">IFERROR(__xludf.DUMMYFUNCTION("REGEXREPLACE(F2055,""\D"", """")
"),"#VALUE!")</f>
        <v>#VALUE!</v>
      </c>
    </row>
    <row r="2283" spans="1:13" ht="15.75" customHeight="1" x14ac:dyDescent="0.25">
      <c r="A2283" s="1">
        <v>2054</v>
      </c>
      <c r="B2283" s="2">
        <v>2055</v>
      </c>
      <c r="C2283" s="2" t="s">
        <v>5565</v>
      </c>
      <c r="D2283" s="2">
        <v>0.1219299324612423</v>
      </c>
      <c r="E2283" s="2">
        <v>0.16447184042872279</v>
      </c>
      <c r="F2283" s="2">
        <v>0.58454106280193241</v>
      </c>
      <c r="G2283" s="2">
        <v>0.1207729468599034</v>
      </c>
      <c r="H2283" s="2">
        <v>0.16425120772946861</v>
      </c>
      <c r="I2283" s="2">
        <v>0.3188405797101449</v>
      </c>
      <c r="J2283" s="2">
        <v>3.2924897469985941E-2</v>
      </c>
      <c r="K2283" s="2">
        <v>24092.099999999991</v>
      </c>
      <c r="L2283" s="2" t="s">
        <v>9604</v>
      </c>
      <c r="M2283" s="3" t="str">
        <f ca="1">IFERROR(__xludf.DUMMYFUNCTION("REGEXREPLACE(F2056,""\D"", """")
"),"#VALUE!")</f>
        <v>#VALUE!</v>
      </c>
    </row>
    <row r="2284" spans="1:13" ht="15.75" customHeight="1" x14ac:dyDescent="0.25">
      <c r="A2284" s="1">
        <v>2055</v>
      </c>
      <c r="B2284" s="2">
        <v>2056</v>
      </c>
      <c r="C2284" s="2" t="s">
        <v>5567</v>
      </c>
      <c r="D2284" s="2">
        <v>0.16511101143338791</v>
      </c>
      <c r="E2284" s="2">
        <v>0.13553026468960711</v>
      </c>
      <c r="F2284" s="2">
        <v>0.60810810810810811</v>
      </c>
      <c r="G2284" s="2">
        <v>0.1306306306306306</v>
      </c>
      <c r="H2284" s="2">
        <v>0.15315315315315309</v>
      </c>
      <c r="I2284" s="2">
        <v>0.32882882882882891</v>
      </c>
      <c r="J2284" s="2">
        <v>4.4963749124331071E-2</v>
      </c>
      <c r="K2284" s="2">
        <v>25641.4</v>
      </c>
      <c r="L2284" s="2" t="s">
        <v>9605</v>
      </c>
      <c r="M2284" s="3" t="str">
        <f ca="1">IFERROR(__xludf.DUMMYFUNCTION("REGEXREPLACE(F2057,""\D"", """")
"),"#VALUE!")</f>
        <v>#VALUE!</v>
      </c>
    </row>
    <row r="2285" spans="1:13" ht="15.75" customHeight="1" x14ac:dyDescent="0.25">
      <c r="A2285" s="1">
        <v>2056</v>
      </c>
      <c r="B2285" s="2">
        <v>2057</v>
      </c>
      <c r="C2285" s="2" t="s">
        <v>5570</v>
      </c>
      <c r="D2285" s="2">
        <v>0.20995955695513319</v>
      </c>
      <c r="E2285" s="2">
        <v>0.1736349603855524</v>
      </c>
      <c r="F2285" s="2">
        <v>0.55156950672645744</v>
      </c>
      <c r="G2285" s="2">
        <v>0.1434977578475336</v>
      </c>
      <c r="H2285" s="2">
        <v>0.11659192825112109</v>
      </c>
      <c r="I2285" s="2">
        <v>0.2914798206278027</v>
      </c>
      <c r="J2285" s="2">
        <v>5.2017959347409222E-2</v>
      </c>
      <c r="K2285" s="2">
        <v>26278.20000000003</v>
      </c>
      <c r="L2285" s="2" t="s">
        <v>9606</v>
      </c>
      <c r="M2285" s="3" t="str">
        <f ca="1">IFERROR(__xludf.DUMMYFUNCTION("REGEXREPLACE(F2058,""\D"", """")
"),"#VALUE!")</f>
        <v>#VALUE!</v>
      </c>
    </row>
    <row r="2286" spans="1:13" ht="15.75" customHeight="1" x14ac:dyDescent="0.25">
      <c r="A2286" s="1">
        <v>2058</v>
      </c>
      <c r="B2286" s="2">
        <v>2059</v>
      </c>
      <c r="C2286" s="2" t="s">
        <v>5575</v>
      </c>
      <c r="D2286" s="2">
        <v>0.15635173955293691</v>
      </c>
      <c r="E2286" s="2">
        <v>0.20294659697728329</v>
      </c>
      <c r="F2286" s="2">
        <v>0.58371040723981904</v>
      </c>
      <c r="G2286" s="2">
        <v>0.1108597285067873</v>
      </c>
      <c r="H2286" s="2">
        <v>0.14027149321266971</v>
      </c>
      <c r="I2286" s="2">
        <v>0.28054298642533942</v>
      </c>
      <c r="J2286" s="2">
        <v>3.8130449876633617E-2</v>
      </c>
      <c r="K2286" s="2">
        <v>50349.099999999577</v>
      </c>
      <c r="L2286" s="2" t="s">
        <v>9608</v>
      </c>
      <c r="M2286" s="3" t="str">
        <f ca="1">IFERROR(__xludf.DUMMYFUNCTION("REGEXREPLACE(F2060,""\D"", """")
"),"#VALUE!")</f>
        <v>#VALUE!</v>
      </c>
    </row>
    <row r="2287" spans="1:13" ht="15.75" customHeight="1" x14ac:dyDescent="0.25">
      <c r="A2287" s="1">
        <v>2060</v>
      </c>
      <c r="B2287" s="2">
        <v>2061</v>
      </c>
      <c r="C2287" s="2" t="s">
        <v>5580</v>
      </c>
      <c r="D2287" s="2">
        <v>0.17563981488671079</v>
      </c>
      <c r="E2287" s="2">
        <v>0.1522363206931332</v>
      </c>
      <c r="F2287" s="2">
        <v>0.62445414847161573</v>
      </c>
      <c r="G2287" s="2">
        <v>0.13973799126637551</v>
      </c>
      <c r="H2287" s="2">
        <v>0.16593886462882099</v>
      </c>
      <c r="I2287" s="2">
        <v>0.35371179039301309</v>
      </c>
      <c r="J2287" s="2">
        <v>5.1746727103450817E-2</v>
      </c>
      <c r="K2287" s="2">
        <v>26842.2</v>
      </c>
      <c r="L2287" s="2" t="s">
        <v>9610</v>
      </c>
      <c r="M2287" s="3" t="str">
        <f ca="1">IFERROR(__xludf.DUMMYFUNCTION("REGEXREPLACE(F2062,""\D"", """")
"),"#VALUE!")</f>
        <v>#VALUE!</v>
      </c>
    </row>
    <row r="2288" spans="1:13" ht="15.75" customHeight="1" x14ac:dyDescent="0.25">
      <c r="A2288" s="1">
        <v>2061</v>
      </c>
      <c r="B2288" s="2">
        <v>2062</v>
      </c>
      <c r="C2288" s="2" t="s">
        <v>5583</v>
      </c>
      <c r="D2288" s="2">
        <v>0.12889660777096931</v>
      </c>
      <c r="E2288" s="2">
        <v>0.15064932499138611</v>
      </c>
      <c r="F2288" s="2">
        <v>0.58333333333333337</v>
      </c>
      <c r="G2288" s="2">
        <v>0.1166666666666667</v>
      </c>
      <c r="H2288" s="2">
        <v>0.17499999999999999</v>
      </c>
      <c r="I2288" s="2">
        <v>0.34722222222222221</v>
      </c>
      <c r="J2288" s="2">
        <v>3.5914711803907012E-2</v>
      </c>
      <c r="K2288" s="2">
        <v>41642.799999999719</v>
      </c>
      <c r="L2288" s="2" t="s">
        <v>9611</v>
      </c>
      <c r="M2288" s="3" t="str">
        <f ca="1">IFERROR(__xludf.DUMMYFUNCTION("REGEXREPLACE(F2063,""\D"", """")
"),"#VALUE!")</f>
        <v>#VALUE!</v>
      </c>
    </row>
    <row r="2289" spans="1:13" ht="15.75" customHeight="1" x14ac:dyDescent="0.25">
      <c r="A2289" s="1">
        <v>2062</v>
      </c>
      <c r="B2289" s="2">
        <v>2063</v>
      </c>
      <c r="C2289" s="2" t="s">
        <v>5586</v>
      </c>
      <c r="D2289" s="2">
        <v>0.18156738738134501</v>
      </c>
      <c r="E2289" s="2">
        <v>0.48552264576240628</v>
      </c>
      <c r="F2289" s="2">
        <v>0.48638132295719838</v>
      </c>
      <c r="G2289" s="2">
        <v>9.3385214007782102E-2</v>
      </c>
      <c r="H2289" s="2">
        <v>7.3929961089494164E-2</v>
      </c>
      <c r="I2289" s="2">
        <v>0.20233463035019461</v>
      </c>
      <c r="J2289" s="2">
        <v>2.8232302898832631E-2</v>
      </c>
      <c r="K2289" s="2">
        <v>28422.59999999998</v>
      </c>
      <c r="L2289" s="2" t="s">
        <v>9612</v>
      </c>
      <c r="M2289" s="3" t="str">
        <f ca="1">IFERROR(__xludf.DUMMYFUNCTION("REGEXREPLACE(F2064,""\D"", """")
"),"#VALUE!")</f>
        <v>#VALUE!</v>
      </c>
    </row>
    <row r="2290" spans="1:13" ht="15.75" customHeight="1" x14ac:dyDescent="0.25">
      <c r="A2290" s="1">
        <v>2063</v>
      </c>
      <c r="B2290" s="2">
        <v>2064</v>
      </c>
      <c r="C2290" s="2" t="s">
        <v>5588</v>
      </c>
      <c r="D2290" s="2">
        <v>0.29284909327231329</v>
      </c>
      <c r="E2290" s="2">
        <v>0.66220363259975878</v>
      </c>
      <c r="F2290" s="2">
        <v>0.48017621145374451</v>
      </c>
      <c r="G2290" s="2">
        <v>5.2863436123348019E-2</v>
      </c>
      <c r="H2290" s="2">
        <v>6.6079295154185022E-2</v>
      </c>
      <c r="I2290" s="2">
        <v>0.14977973568281941</v>
      </c>
      <c r="J2290" s="2">
        <v>3.076703396858689E-2</v>
      </c>
      <c r="K2290" s="2">
        <v>24149.4</v>
      </c>
      <c r="L2290" s="2" t="s">
        <v>9613</v>
      </c>
      <c r="M2290" s="3" t="str">
        <f ca="1">IFERROR(__xludf.DUMMYFUNCTION("REGEXREPLACE(F2065,""\D"", """")
"),"#VALUE!")</f>
        <v>#VALUE!</v>
      </c>
    </row>
    <row r="2291" spans="1:13" ht="15.75" customHeight="1" x14ac:dyDescent="0.25">
      <c r="A2291" s="1">
        <v>2064</v>
      </c>
      <c r="B2291" s="2">
        <v>2065</v>
      </c>
      <c r="C2291" s="2" t="s">
        <v>5590</v>
      </c>
      <c r="D2291" s="2">
        <v>0.21211400818503159</v>
      </c>
      <c r="E2291" s="2">
        <v>0.19568004780700099</v>
      </c>
      <c r="F2291" s="2">
        <v>0.59593023255813948</v>
      </c>
      <c r="G2291" s="2">
        <v>0.125</v>
      </c>
      <c r="H2291" s="2">
        <v>0.12790697674418611</v>
      </c>
      <c r="I2291" s="2">
        <v>0.28488372093023262</v>
      </c>
      <c r="J2291" s="2">
        <v>5.2137820456861363E-2</v>
      </c>
      <c r="K2291" s="2">
        <v>38886.699999999793</v>
      </c>
      <c r="L2291" s="2" t="s">
        <v>9614</v>
      </c>
      <c r="M2291" s="3" t="str">
        <f ca="1">IFERROR(__xludf.DUMMYFUNCTION("REGEXREPLACE(F2066,""\D"", """")
"),"#VALUE!")</f>
        <v>#VALUE!</v>
      </c>
    </row>
    <row r="2292" spans="1:13" ht="15.75" customHeight="1" x14ac:dyDescent="0.25">
      <c r="A2292" s="1">
        <v>2065</v>
      </c>
      <c r="B2292" s="2">
        <v>2066</v>
      </c>
      <c r="C2292" s="2" t="s">
        <v>5592</v>
      </c>
      <c r="D2292" s="2">
        <v>0.15191219480823009</v>
      </c>
      <c r="E2292" s="2">
        <v>0.21506599893592729</v>
      </c>
      <c r="F2292" s="2">
        <v>0.54179566563467496</v>
      </c>
      <c r="G2292" s="2">
        <v>9.2879256965944276E-2</v>
      </c>
      <c r="H2292" s="2">
        <v>0.1114551083591331</v>
      </c>
      <c r="I2292" s="2">
        <v>0.24767801857585139</v>
      </c>
      <c r="J2292" s="2">
        <v>2.9682815939539479E-2</v>
      </c>
      <c r="K2292" s="2">
        <v>36635.499999999833</v>
      </c>
      <c r="L2292" s="2" t="s">
        <v>9615</v>
      </c>
      <c r="M2292" s="3" t="str">
        <f ca="1">IFERROR(__xludf.DUMMYFUNCTION("REGEXREPLACE(F2067,""\D"", """")
"),"#VALUE!")</f>
        <v>#VALUE!</v>
      </c>
    </row>
    <row r="2293" spans="1:13" ht="15.75" customHeight="1" x14ac:dyDescent="0.25">
      <c r="A2293" s="1">
        <v>2066</v>
      </c>
      <c r="B2293" s="2">
        <v>2067</v>
      </c>
      <c r="C2293" s="2" t="s">
        <v>5594</v>
      </c>
      <c r="D2293" s="2">
        <v>0.162926222406758</v>
      </c>
      <c r="E2293" s="2">
        <v>0.134859298261645</v>
      </c>
      <c r="F2293" s="2">
        <v>0.59003831417624519</v>
      </c>
      <c r="G2293" s="2">
        <v>9.9616858237547887E-2</v>
      </c>
      <c r="H2293" s="2">
        <v>0.1647509578544061</v>
      </c>
      <c r="I2293" s="2">
        <v>0.3065134099616858</v>
      </c>
      <c r="J2293" s="2">
        <v>4.0211728698084648E-2</v>
      </c>
      <c r="K2293" s="2">
        <v>30538.49999999996</v>
      </c>
      <c r="L2293" s="2" t="s">
        <v>9616</v>
      </c>
      <c r="M2293" s="3" t="str">
        <f ca="1">IFERROR(__xludf.DUMMYFUNCTION("REGEXREPLACE(F2068,""\D"", """")
"),"#VALUE!")</f>
        <v>#VALUE!</v>
      </c>
    </row>
    <row r="2294" spans="1:13" ht="15.75" customHeight="1" x14ac:dyDescent="0.25">
      <c r="A2294" s="1">
        <v>2067</v>
      </c>
      <c r="B2294" s="2">
        <v>2068</v>
      </c>
      <c r="C2294" s="2" t="s">
        <v>5597</v>
      </c>
      <c r="D2294" s="2">
        <v>0.1404175112418482</v>
      </c>
      <c r="E2294" s="2">
        <v>0.28291110054508661</v>
      </c>
      <c r="F2294" s="2">
        <v>0.59854014598540151</v>
      </c>
      <c r="G2294" s="2">
        <v>8.3941605839416053E-2</v>
      </c>
      <c r="H2294" s="2">
        <v>0.11678832116788319</v>
      </c>
      <c r="I2294" s="2">
        <v>0.24087591240875911</v>
      </c>
      <c r="J2294" s="2">
        <v>2.6505634841392841E-2</v>
      </c>
      <c r="K2294" s="2">
        <v>31263.199999999921</v>
      </c>
      <c r="L2294" s="2" t="s">
        <v>9617</v>
      </c>
      <c r="M2294" s="3" t="str">
        <f ca="1">IFERROR(__xludf.DUMMYFUNCTION("REGEXREPLACE(F2069,""\D"", """")
"),"#VALUE!")</f>
        <v>#VALUE!</v>
      </c>
    </row>
    <row r="2295" spans="1:13" ht="15.75" customHeight="1" x14ac:dyDescent="0.25">
      <c r="A2295" s="1">
        <v>2068</v>
      </c>
      <c r="B2295" s="2">
        <v>2069</v>
      </c>
      <c r="C2295" s="2" t="s">
        <v>5599</v>
      </c>
      <c r="D2295" s="2">
        <v>0.1454273271871962</v>
      </c>
      <c r="E2295" s="2">
        <v>0.1719537374504963</v>
      </c>
      <c r="F2295" s="2">
        <v>0.57725947521865895</v>
      </c>
      <c r="G2295" s="2">
        <v>0.11370262390670551</v>
      </c>
      <c r="H2295" s="2">
        <v>0.14285714285714279</v>
      </c>
      <c r="I2295" s="2">
        <v>0.29446064139941691</v>
      </c>
      <c r="J2295" s="2">
        <v>3.6034981912133703E-2</v>
      </c>
      <c r="K2295" s="2">
        <v>39520.09999999978</v>
      </c>
      <c r="L2295" s="2" t="s">
        <v>9618</v>
      </c>
      <c r="M2295" s="3" t="str">
        <f ca="1">IFERROR(__xludf.DUMMYFUNCTION("REGEXREPLACE(F2070,""\D"", """")
"),"#VALUE!")</f>
        <v>#VALUE!</v>
      </c>
    </row>
    <row r="2296" spans="1:13" ht="15.75" customHeight="1" x14ac:dyDescent="0.25">
      <c r="A2296" s="1">
        <v>2069</v>
      </c>
      <c r="B2296" s="2">
        <v>2070</v>
      </c>
      <c r="C2296" s="2" t="s">
        <v>5602</v>
      </c>
      <c r="D2296" s="2">
        <v>0.21353666710221769</v>
      </c>
      <c r="E2296" s="2">
        <v>0.60220846617432633</v>
      </c>
      <c r="F2296" s="2">
        <v>0.49095607235142119</v>
      </c>
      <c r="G2296" s="2">
        <v>8.2687338501291993E-2</v>
      </c>
      <c r="H2296" s="2">
        <v>4.6511627906976737E-2</v>
      </c>
      <c r="I2296" s="2">
        <v>0.16537467700258399</v>
      </c>
      <c r="J2296" s="2">
        <v>2.5390770177043338E-2</v>
      </c>
      <c r="K2296" s="2">
        <v>43203.5999999997</v>
      </c>
      <c r="L2296" s="2" t="s">
        <v>9619</v>
      </c>
      <c r="M2296" s="3" t="str">
        <f ca="1">IFERROR(__xludf.DUMMYFUNCTION("REGEXREPLACE(F2071,""\D"", """")
"),"#VALUE!")</f>
        <v>#VALUE!</v>
      </c>
    </row>
    <row r="2297" spans="1:13" ht="15.75" customHeight="1" x14ac:dyDescent="0.25">
      <c r="A2297" s="1">
        <v>2070</v>
      </c>
      <c r="B2297" s="2">
        <v>2071</v>
      </c>
      <c r="C2297" s="2" t="s">
        <v>5604</v>
      </c>
      <c r="D2297" s="2">
        <v>0.57420632743826716</v>
      </c>
      <c r="E2297" s="2">
        <v>0.87864791144591181</v>
      </c>
      <c r="F2297" s="2">
        <v>0.45588235294117652</v>
      </c>
      <c r="G2297" s="2">
        <v>5.8823529411764712E-2</v>
      </c>
      <c r="H2297" s="2">
        <v>1.470588235294118E-2</v>
      </c>
      <c r="I2297" s="2">
        <v>0.1176470588235294</v>
      </c>
      <c r="J2297" s="2">
        <v>2.0052398001684329E-2</v>
      </c>
      <c r="K2297" s="2">
        <v>7508.9000000000033</v>
      </c>
      <c r="L2297" s="2" t="s">
        <v>9620</v>
      </c>
      <c r="M2297" s="3" t="str">
        <f ca="1">IFERROR(__xludf.DUMMYFUNCTION("REGEXREPLACE(F2072,""\D"", """")
"),"#VALUE!")</f>
        <v>#VALUE!</v>
      </c>
    </row>
    <row r="2298" spans="1:13" ht="15.75" customHeight="1" x14ac:dyDescent="0.25">
      <c r="A2298" s="1">
        <v>2071</v>
      </c>
      <c r="B2298" s="2">
        <v>2072</v>
      </c>
      <c r="C2298" s="2" t="s">
        <v>5606</v>
      </c>
      <c r="D2298" s="2">
        <v>0.1201932940770261</v>
      </c>
      <c r="E2298" s="2">
        <v>0.41392786093176409</v>
      </c>
      <c r="F2298" s="2">
        <v>0.47826086956521741</v>
      </c>
      <c r="G2298" s="2">
        <v>0.17391304347826089</v>
      </c>
      <c r="H2298" s="2">
        <v>4.3478260869565223E-2</v>
      </c>
      <c r="I2298" s="2">
        <v>0.27536231884057971</v>
      </c>
      <c r="J2298" s="2">
        <v>1.7986740613729429E-2</v>
      </c>
      <c r="K2298" s="2">
        <v>8173.1000000000022</v>
      </c>
      <c r="L2298" s="2" t="s">
        <v>9621</v>
      </c>
      <c r="M2298" s="3" t="str">
        <f ca="1">IFERROR(__xludf.DUMMYFUNCTION("REGEXREPLACE(F2073,""\D"", """")
"),"#VALUE!")</f>
        <v>#VALUE!</v>
      </c>
    </row>
    <row r="2299" spans="1:13" ht="15.75" customHeight="1" x14ac:dyDescent="0.25">
      <c r="A2299" s="1">
        <v>2072</v>
      </c>
      <c r="B2299" s="2">
        <v>2073</v>
      </c>
      <c r="C2299" s="2" t="s">
        <v>5609</v>
      </c>
      <c r="D2299" s="2">
        <v>0.14629474184377139</v>
      </c>
      <c r="E2299" s="2">
        <v>0.1871762460774381</v>
      </c>
      <c r="F2299" s="2">
        <v>0.60967741935483866</v>
      </c>
      <c r="G2299" s="2">
        <v>0.1193548387096774</v>
      </c>
      <c r="H2299" s="2">
        <v>0.16774193548387101</v>
      </c>
      <c r="I2299" s="2">
        <v>0.32580645161290323</v>
      </c>
      <c r="J2299" s="2">
        <v>4.0236523443705062E-2</v>
      </c>
      <c r="K2299" s="2">
        <v>36678.299999999843</v>
      </c>
      <c r="L2299" s="2" t="s">
        <v>9622</v>
      </c>
      <c r="M2299" s="3" t="str">
        <f ca="1">IFERROR(__xludf.DUMMYFUNCTION("REGEXREPLACE(F2074,""\D"", """")
"),"#VALUE!")</f>
        <v>#VALUE!</v>
      </c>
    </row>
    <row r="2300" spans="1:13" ht="15.75" customHeight="1" x14ac:dyDescent="0.25">
      <c r="A2300" s="1">
        <v>2075</v>
      </c>
      <c r="B2300" s="2">
        <v>2076</v>
      </c>
      <c r="C2300" s="2" t="s">
        <v>5617</v>
      </c>
      <c r="D2300" s="2">
        <v>0.13251151880192469</v>
      </c>
      <c r="E2300" s="2">
        <v>0.23477311018746211</v>
      </c>
      <c r="F2300" s="2">
        <v>0.4783599088838269</v>
      </c>
      <c r="G2300" s="2">
        <v>0.13895216400911159</v>
      </c>
      <c r="H2300" s="2">
        <v>0.1366742596810934</v>
      </c>
      <c r="I2300" s="2">
        <v>0.2847380410022779</v>
      </c>
      <c r="J2300" s="2">
        <v>3.5819513159637863E-2</v>
      </c>
      <c r="K2300" s="2">
        <v>51085.899999999579</v>
      </c>
      <c r="L2300" s="2" t="s">
        <v>9625</v>
      </c>
      <c r="M2300" s="3" t="str">
        <f ca="1">IFERROR(__xludf.DUMMYFUNCTION("REGEXREPLACE(F2077,""\D"", """")
"),"#VALUE!")</f>
        <v>#VALUE!</v>
      </c>
    </row>
    <row r="2301" spans="1:13" ht="15.75" customHeight="1" x14ac:dyDescent="0.25">
      <c r="A2301" s="1">
        <v>2076</v>
      </c>
      <c r="B2301" s="2">
        <v>2077</v>
      </c>
      <c r="C2301" s="2" t="s">
        <v>5620</v>
      </c>
      <c r="D2301" s="2">
        <v>0.1348586699024116</v>
      </c>
      <c r="E2301" s="2">
        <v>0.47140074306064939</v>
      </c>
      <c r="F2301" s="2">
        <v>0.49519230769230771</v>
      </c>
      <c r="G2301" s="2">
        <v>6.7307692307692304E-2</v>
      </c>
      <c r="H2301" s="2">
        <v>5.0480769230769232E-2</v>
      </c>
      <c r="I2301" s="2">
        <v>0.1730769230769231</v>
      </c>
      <c r="J2301" s="2">
        <v>1.4820363076723809E-2</v>
      </c>
      <c r="K2301" s="2">
        <v>45184.899999999659</v>
      </c>
      <c r="L2301" s="2" t="s">
        <v>9626</v>
      </c>
      <c r="M2301" s="3" t="str">
        <f ca="1">IFERROR(__xludf.DUMMYFUNCTION("REGEXREPLACE(F2078,""\D"", """")
"),"#VALUE!")</f>
        <v>#VALUE!</v>
      </c>
    </row>
    <row r="2302" spans="1:13" ht="15.75" customHeight="1" x14ac:dyDescent="0.25">
      <c r="A2302" s="1">
        <v>2078</v>
      </c>
      <c r="B2302" s="2">
        <v>2079</v>
      </c>
      <c r="C2302" s="2" t="s">
        <v>5626</v>
      </c>
      <c r="D2302" s="2">
        <v>0.2247587671459283</v>
      </c>
      <c r="E2302" s="2">
        <v>0.19574826168416129</v>
      </c>
      <c r="F2302" s="2">
        <v>0.55862068965517242</v>
      </c>
      <c r="G2302" s="2">
        <v>0.14482758620689659</v>
      </c>
      <c r="H2302" s="2">
        <v>0.10344827586206901</v>
      </c>
      <c r="I2302" s="2">
        <v>0.27586206896551718</v>
      </c>
      <c r="J2302" s="2">
        <v>5.1134403686467232E-2</v>
      </c>
      <c r="K2302" s="2">
        <v>16823.70000000003</v>
      </c>
      <c r="L2302" s="2" t="s">
        <v>9628</v>
      </c>
      <c r="M2302" s="3" t="str">
        <f ca="1">IFERROR(__xludf.DUMMYFUNCTION("REGEXREPLACE(F2080,""\D"", """")
"),"#VALUE!")</f>
        <v>#VALUE!</v>
      </c>
    </row>
    <row r="2303" spans="1:13" ht="15.75" customHeight="1" x14ac:dyDescent="0.25">
      <c r="A2303" s="1">
        <v>2081</v>
      </c>
      <c r="B2303" s="2">
        <v>2082</v>
      </c>
      <c r="C2303" s="2" t="s">
        <v>5634</v>
      </c>
      <c r="D2303" s="2">
        <v>0.3036835258437024</v>
      </c>
      <c r="E2303" s="2">
        <v>0.12836960820032331</v>
      </c>
      <c r="F2303" s="2">
        <v>0.6097560975609756</v>
      </c>
      <c r="G2303" s="2">
        <v>0.1951219512195122</v>
      </c>
      <c r="H2303" s="2">
        <v>0.13414634146341459</v>
      </c>
      <c r="I2303" s="2">
        <v>0.36585365853658541</v>
      </c>
      <c r="J2303" s="2">
        <v>8.9554938239363308E-2</v>
      </c>
      <c r="K2303" s="2">
        <v>9869.5000000000109</v>
      </c>
      <c r="L2303" s="2" t="s">
        <v>9631</v>
      </c>
      <c r="M2303" s="3" t="str">
        <f ca="1">IFERROR(__xludf.DUMMYFUNCTION("REGEXREPLACE(F2083,""\D"", """")
"),"#VALUE!")</f>
        <v>#VALUE!</v>
      </c>
    </row>
    <row r="2304" spans="1:13" ht="15.75" customHeight="1" x14ac:dyDescent="0.25">
      <c r="A2304" s="1">
        <v>2082</v>
      </c>
      <c r="B2304" s="2">
        <v>2083</v>
      </c>
      <c r="C2304" s="2" t="s">
        <v>5637</v>
      </c>
      <c r="D2304" s="2">
        <v>0.21730107772840751</v>
      </c>
      <c r="E2304" s="2">
        <v>0.12931221761770151</v>
      </c>
      <c r="F2304" s="2">
        <v>0.57594936708860756</v>
      </c>
      <c r="G2304" s="2">
        <v>0.1012658227848101</v>
      </c>
      <c r="H2304" s="2">
        <v>0.13291139240506331</v>
      </c>
      <c r="I2304" s="2">
        <v>0.2848101265822785</v>
      </c>
      <c r="J2304" s="2">
        <v>4.6915991643258402E-2</v>
      </c>
      <c r="K2304" s="2">
        <v>17412.800000000021</v>
      </c>
      <c r="L2304" s="2" t="s">
        <v>9632</v>
      </c>
      <c r="M2304" s="3" t="str">
        <f ca="1">IFERROR(__xludf.DUMMYFUNCTION("REGEXREPLACE(F2084,""\D"", """")
"),"#VALUE!")</f>
        <v>#VALUE!</v>
      </c>
    </row>
    <row r="2305" spans="1:13" ht="15.75" customHeight="1" x14ac:dyDescent="0.25">
      <c r="A2305" s="1">
        <v>2083</v>
      </c>
      <c r="B2305" s="2">
        <v>2084</v>
      </c>
      <c r="C2305" s="2" t="s">
        <v>5639</v>
      </c>
      <c r="D2305" s="2">
        <v>0.15789550087280449</v>
      </c>
      <c r="E2305" s="2">
        <v>0.16939917938657151</v>
      </c>
      <c r="F2305" s="2">
        <v>0.56953642384105962</v>
      </c>
      <c r="G2305" s="2">
        <v>0.19867549668874171</v>
      </c>
      <c r="H2305" s="2">
        <v>0.10596026490066229</v>
      </c>
      <c r="I2305" s="2">
        <v>0.33112582781456962</v>
      </c>
      <c r="J2305" s="2">
        <v>4.3084957781590563E-2</v>
      </c>
      <c r="K2305" s="2">
        <v>18142.300000000021</v>
      </c>
      <c r="L2305" s="2" t="s">
        <v>9633</v>
      </c>
      <c r="M2305" s="3" t="str">
        <f ca="1">IFERROR(__xludf.DUMMYFUNCTION("REGEXREPLACE(F2085,""\D"", """")
"),"#VALUE!")</f>
        <v>#VALUE!</v>
      </c>
    </row>
    <row r="2306" spans="1:13" ht="15.75" customHeight="1" x14ac:dyDescent="0.25">
      <c r="A2306" s="1">
        <v>2085</v>
      </c>
      <c r="B2306" s="2">
        <v>2086</v>
      </c>
      <c r="C2306" s="2" t="s">
        <v>5644</v>
      </c>
      <c r="D2306" s="2">
        <v>0.1106939819547446</v>
      </c>
      <c r="E2306" s="2">
        <v>0.18900183307058899</v>
      </c>
      <c r="F2306" s="2">
        <v>0.59081419624217124</v>
      </c>
      <c r="G2306" s="2">
        <v>0.10438413361169099</v>
      </c>
      <c r="H2306" s="2">
        <v>0.14822546972860129</v>
      </c>
      <c r="I2306" s="2">
        <v>0.29436325678496872</v>
      </c>
      <c r="J2306" s="2">
        <v>2.6977477783029929E-2</v>
      </c>
      <c r="K2306" s="2">
        <v>54551.499999999483</v>
      </c>
      <c r="L2306" s="2" t="s">
        <v>9635</v>
      </c>
      <c r="M2306" s="3" t="str">
        <f ca="1">IFERROR(__xludf.DUMMYFUNCTION("REGEXREPLACE(F2087,""\D"", """")
"),"#VALUE!")</f>
        <v>#VALUE!</v>
      </c>
    </row>
    <row r="2307" spans="1:13" ht="15.75" customHeight="1" x14ac:dyDescent="0.25">
      <c r="A2307" s="1">
        <v>2086</v>
      </c>
      <c r="B2307" s="2">
        <v>2087</v>
      </c>
      <c r="C2307" s="2" t="s">
        <v>5647</v>
      </c>
      <c r="D2307" s="2">
        <v>0.1391292062833884</v>
      </c>
      <c r="E2307" s="2">
        <v>0.18182706477200231</v>
      </c>
      <c r="F2307" s="2">
        <v>0.62814070351758799</v>
      </c>
      <c r="G2307" s="2">
        <v>0.17085427135678391</v>
      </c>
      <c r="H2307" s="2">
        <v>0.1105527638190955</v>
      </c>
      <c r="I2307" s="2">
        <v>0.30653266331658291</v>
      </c>
      <c r="J2307" s="2">
        <v>3.6509969416888798E-2</v>
      </c>
      <c r="K2307" s="2">
        <v>22874.800000000021</v>
      </c>
      <c r="L2307" s="2" t="s">
        <v>9636</v>
      </c>
      <c r="M2307" s="3" t="str">
        <f ca="1">IFERROR(__xludf.DUMMYFUNCTION("REGEXREPLACE(F2088,""\D"", """")
"),"#VALUE!")</f>
        <v>#VALUE!</v>
      </c>
    </row>
    <row r="2308" spans="1:13" ht="15.75" customHeight="1" x14ac:dyDescent="0.25">
      <c r="A2308" s="1">
        <v>2088</v>
      </c>
      <c r="B2308" s="2">
        <v>2089</v>
      </c>
      <c r="C2308" s="2" t="s">
        <v>5653</v>
      </c>
      <c r="D2308" s="2">
        <v>0.1211454233082785</v>
      </c>
      <c r="E2308" s="2">
        <v>0.1163619847421566</v>
      </c>
      <c r="F2308" s="2">
        <v>0.5636363636363636</v>
      </c>
      <c r="G2308" s="2">
        <v>9.5454545454545459E-2</v>
      </c>
      <c r="H2308" s="2">
        <v>0.15</v>
      </c>
      <c r="I2308" s="2">
        <v>0.29545454545454553</v>
      </c>
      <c r="J2308" s="2">
        <v>2.7645662244558139E-2</v>
      </c>
      <c r="K2308" s="2">
        <v>24457.499999999989</v>
      </c>
      <c r="L2308" s="2" t="s">
        <v>9638</v>
      </c>
      <c r="M2308" s="3" t="str">
        <f ca="1">IFERROR(__xludf.DUMMYFUNCTION("REGEXREPLACE(F2090,""\D"", """")
"),"#VALUE!")</f>
        <v>#VALUE!</v>
      </c>
    </row>
    <row r="2309" spans="1:13" ht="15.75" customHeight="1" x14ac:dyDescent="0.25">
      <c r="A2309" s="1">
        <v>2090</v>
      </c>
      <c r="B2309" s="2">
        <v>2091</v>
      </c>
      <c r="C2309" s="2" t="s">
        <v>5659</v>
      </c>
      <c r="D2309" s="2">
        <v>0.20586415636799879</v>
      </c>
      <c r="E2309" s="2">
        <v>0.32603673571154551</v>
      </c>
      <c r="F2309" s="2">
        <v>0.6063829787234043</v>
      </c>
      <c r="G2309" s="2">
        <v>0.1170212765957447</v>
      </c>
      <c r="H2309" s="2">
        <v>0.13829787234042551</v>
      </c>
      <c r="I2309" s="2">
        <v>0.26595744680851058</v>
      </c>
      <c r="J2309" s="2">
        <v>4.6852938435627059E-2</v>
      </c>
      <c r="K2309" s="2">
        <v>10061.300000000019</v>
      </c>
      <c r="L2309" s="2" t="s">
        <v>9640</v>
      </c>
      <c r="M2309" s="3" t="str">
        <f ca="1">IFERROR(__xludf.DUMMYFUNCTION("REGEXREPLACE(F2092,""\D"", """")
"),"#VALUE!")</f>
        <v>#VALUE!</v>
      </c>
    </row>
    <row r="2310" spans="1:13" ht="15.75" customHeight="1" x14ac:dyDescent="0.25">
      <c r="A2310" s="1">
        <v>2091</v>
      </c>
      <c r="B2310" s="2">
        <v>2092</v>
      </c>
      <c r="C2310" s="2" t="s">
        <v>5661</v>
      </c>
      <c r="D2310" s="2">
        <v>0.1992939008556763</v>
      </c>
      <c r="E2310" s="2">
        <v>0.70099370692376117</v>
      </c>
      <c r="F2310" s="2">
        <v>0.45927601809954749</v>
      </c>
      <c r="G2310" s="2">
        <v>4.9773755656108587E-2</v>
      </c>
      <c r="H2310" s="2">
        <v>4.7511312217194568E-2</v>
      </c>
      <c r="I2310" s="2">
        <v>0.1334841628959276</v>
      </c>
      <c r="J2310" s="2">
        <v>1.7970929949741799E-2</v>
      </c>
      <c r="K2310" s="2">
        <v>47001.099999999598</v>
      </c>
      <c r="L2310" s="2" t="s">
        <v>9641</v>
      </c>
      <c r="M2310" s="3" t="str">
        <f ca="1">IFERROR(__xludf.DUMMYFUNCTION("REGEXREPLACE(F2093,""\D"", """")
"),"#VALUE!")</f>
        <v>#VALUE!</v>
      </c>
    </row>
    <row r="2311" spans="1:13" ht="15.75" customHeight="1" x14ac:dyDescent="0.25">
      <c r="A2311" s="1">
        <v>2092</v>
      </c>
      <c r="B2311" s="2">
        <v>2093</v>
      </c>
      <c r="C2311" s="2" t="s">
        <v>5663</v>
      </c>
      <c r="D2311" s="2">
        <v>7.8313139585393696E-2</v>
      </c>
      <c r="E2311" s="2">
        <v>0.27160770072403839</v>
      </c>
      <c r="F2311" s="2">
        <v>0.56953642384105962</v>
      </c>
      <c r="G2311" s="2">
        <v>7.2847682119205295E-2</v>
      </c>
      <c r="H2311" s="2">
        <v>0.15231788079470199</v>
      </c>
      <c r="I2311" s="2">
        <v>0.25827814569536423</v>
      </c>
      <c r="J2311" s="2">
        <v>1.532194190735706E-2</v>
      </c>
      <c r="K2311" s="2">
        <v>17142.40000000002</v>
      </c>
      <c r="L2311" s="2" t="s">
        <v>9642</v>
      </c>
      <c r="M2311" s="3" t="str">
        <f ca="1">IFERROR(__xludf.DUMMYFUNCTION("REGEXREPLACE(F2094,""\D"", """")
"),"#VALUE!")</f>
        <v>#VALUE!</v>
      </c>
    </row>
    <row r="2312" spans="1:13" ht="15.75" customHeight="1" x14ac:dyDescent="0.25">
      <c r="A2312" s="1">
        <v>2093</v>
      </c>
      <c r="B2312" s="2">
        <v>2094</v>
      </c>
      <c r="C2312" s="2" t="s">
        <v>5665</v>
      </c>
      <c r="D2312" s="2">
        <v>8.6816323845106583E-2</v>
      </c>
      <c r="E2312" s="2">
        <v>0.22848015399471461</v>
      </c>
      <c r="F2312" s="2">
        <v>0.58333333333333337</v>
      </c>
      <c r="G2312" s="2">
        <v>0.16666666666666671</v>
      </c>
      <c r="H2312" s="2">
        <v>0.1166666666666667</v>
      </c>
      <c r="I2312" s="2">
        <v>0.31666666666666671</v>
      </c>
      <c r="J2312" s="2">
        <v>2.0582259126665139E-2</v>
      </c>
      <c r="K2312" s="2">
        <v>6904.2999999999993</v>
      </c>
      <c r="L2312" s="2" t="s">
        <v>9643</v>
      </c>
      <c r="M2312" s="3" t="str">
        <f ca="1">IFERROR(__xludf.DUMMYFUNCTION("REGEXREPLACE(F2095,""\D"", """")
"),"#VALUE!")</f>
        <v>#VALUE!</v>
      </c>
    </row>
    <row r="2313" spans="1:13" ht="15.75" customHeight="1" x14ac:dyDescent="0.25">
      <c r="A2313" s="1">
        <v>2094</v>
      </c>
      <c r="B2313" s="2">
        <v>2095</v>
      </c>
      <c r="C2313" s="2" t="s">
        <v>5667</v>
      </c>
      <c r="D2313" s="2">
        <v>0.28498335359550669</v>
      </c>
      <c r="E2313" s="2">
        <v>0.80265716756787753</v>
      </c>
      <c r="F2313" s="2">
        <v>0.52873563218390807</v>
      </c>
      <c r="G2313" s="2">
        <v>9.1954022988505746E-2</v>
      </c>
      <c r="H2313" s="2">
        <v>1.149425287356322E-2</v>
      </c>
      <c r="I2313" s="2">
        <v>0.12643678160919539</v>
      </c>
      <c r="J2313" s="2">
        <v>1.9367858813859488E-2</v>
      </c>
      <c r="K2313" s="2">
        <v>8825.4000000000142</v>
      </c>
      <c r="L2313" s="2" t="s">
        <v>9644</v>
      </c>
      <c r="M2313" s="3" t="str">
        <f ca="1">IFERROR(__xludf.DUMMYFUNCTION("REGEXREPLACE(F2096,""\D"", """")
"),"#VALUE!")</f>
        <v>#VALUE!</v>
      </c>
    </row>
    <row r="2314" spans="1:13" ht="15.75" customHeight="1" x14ac:dyDescent="0.25">
      <c r="A2314" s="1">
        <v>2095</v>
      </c>
      <c r="B2314" s="2">
        <v>2096</v>
      </c>
      <c r="C2314" s="2" t="s">
        <v>5669</v>
      </c>
      <c r="D2314" s="2">
        <v>0.21803977021409879</v>
      </c>
      <c r="E2314" s="2">
        <v>0.14009428157373011</v>
      </c>
      <c r="F2314" s="2">
        <v>0.56818181818181823</v>
      </c>
      <c r="G2314" s="2">
        <v>0.15340909090909091</v>
      </c>
      <c r="H2314" s="2">
        <v>0.1193181818181818</v>
      </c>
      <c r="I2314" s="2">
        <v>0.28977272727272729</v>
      </c>
      <c r="J2314" s="2">
        <v>5.6002464987570402E-2</v>
      </c>
      <c r="K2314" s="2">
        <v>21057.700000000019</v>
      </c>
      <c r="L2314" s="2" t="s">
        <v>9645</v>
      </c>
      <c r="M2314" s="3" t="str">
        <f ca="1">IFERROR(__xludf.DUMMYFUNCTION("REGEXREPLACE(F2097,""\D"", """")
"),"#VALUE!")</f>
        <v>#VALUE!</v>
      </c>
    </row>
    <row r="2315" spans="1:13" ht="15.75" customHeight="1" x14ac:dyDescent="0.25">
      <c r="A2315" s="1">
        <v>2097</v>
      </c>
      <c r="B2315" s="2">
        <v>2098</v>
      </c>
      <c r="C2315" s="2" t="s">
        <v>5674</v>
      </c>
      <c r="D2315" s="2">
        <v>0.14990706698513759</v>
      </c>
      <c r="E2315" s="2">
        <v>0.19217225480206709</v>
      </c>
      <c r="F2315" s="2">
        <v>0.57758620689655171</v>
      </c>
      <c r="G2315" s="2">
        <v>0.13505747126436779</v>
      </c>
      <c r="H2315" s="2">
        <v>0.13505747126436779</v>
      </c>
      <c r="I2315" s="2">
        <v>0.31321839080459768</v>
      </c>
      <c r="J2315" s="2">
        <v>3.9475634924820181E-2</v>
      </c>
      <c r="K2315" s="2">
        <v>40197.199999999793</v>
      </c>
      <c r="L2315" s="2" t="s">
        <v>9647</v>
      </c>
      <c r="M2315" s="3" t="str">
        <f ca="1">IFERROR(__xludf.DUMMYFUNCTION("REGEXREPLACE(F2099,""\D"", """")
"),"#VALUE!")</f>
        <v>#VALUE!</v>
      </c>
    </row>
    <row r="2316" spans="1:13" ht="15.75" customHeight="1" x14ac:dyDescent="0.25">
      <c r="A2316" s="1">
        <v>2098</v>
      </c>
      <c r="B2316" s="2">
        <v>2099</v>
      </c>
      <c r="C2316" s="2" t="s">
        <v>5677</v>
      </c>
      <c r="D2316" s="2">
        <v>0.1959596207437338</v>
      </c>
      <c r="E2316" s="2">
        <v>0.44579141973770631</v>
      </c>
      <c r="F2316" s="2">
        <v>0.46875</v>
      </c>
      <c r="G2316" s="2">
        <v>7.2916666666666671E-2</v>
      </c>
      <c r="H2316" s="2">
        <v>6.25E-2</v>
      </c>
      <c r="I2316" s="2">
        <v>0.17708333333333329</v>
      </c>
      <c r="J2316" s="2">
        <v>2.3424490648473281E-2</v>
      </c>
      <c r="K2316" s="2">
        <v>20876.60000000002</v>
      </c>
      <c r="L2316" s="2" t="s">
        <v>9648</v>
      </c>
      <c r="M2316" s="3" t="str">
        <f ca="1">IFERROR(__xludf.DUMMYFUNCTION("REGEXREPLACE(F2100,""\D"", """")
"),"#VALUE!")</f>
        <v>#VALUE!</v>
      </c>
    </row>
    <row r="2317" spans="1:13" ht="15.75" customHeight="1" x14ac:dyDescent="0.25">
      <c r="A2317" s="1">
        <v>2099</v>
      </c>
      <c r="B2317" s="2">
        <v>2100</v>
      </c>
      <c r="C2317" s="2" t="s">
        <v>5679</v>
      </c>
      <c r="D2317" s="2">
        <v>0.13567402546103971</v>
      </c>
      <c r="E2317" s="2">
        <v>0.24218287590459861</v>
      </c>
      <c r="F2317" s="2">
        <v>0.62227602905569013</v>
      </c>
      <c r="G2317" s="2">
        <v>9.6852300242130748E-2</v>
      </c>
      <c r="H2317" s="2">
        <v>0.13317191283292981</v>
      </c>
      <c r="I2317" s="2">
        <v>0.26634382566585962</v>
      </c>
      <c r="J2317" s="2">
        <v>3.001737665417548E-2</v>
      </c>
      <c r="K2317" s="2">
        <v>45423.099999999657</v>
      </c>
      <c r="L2317" s="2" t="s">
        <v>9649</v>
      </c>
      <c r="M2317" s="3" t="str">
        <f ca="1">IFERROR(__xludf.DUMMYFUNCTION("REGEXREPLACE(F2101,""\D"", """")
"),"#VALUE!")</f>
        <v>#VALUE!</v>
      </c>
    </row>
    <row r="2318" spans="1:13" ht="15.75" customHeight="1" x14ac:dyDescent="0.25">
      <c r="A2318" s="1">
        <v>2100</v>
      </c>
      <c r="B2318" s="2">
        <v>2101</v>
      </c>
      <c r="C2318" s="2" t="s">
        <v>5682</v>
      </c>
      <c r="D2318" s="2">
        <v>0.20867434435465351</v>
      </c>
      <c r="E2318" s="2">
        <v>0.20871204295060411</v>
      </c>
      <c r="F2318" s="2">
        <v>0.58303886925795056</v>
      </c>
      <c r="G2318" s="2">
        <v>0.1095406360424028</v>
      </c>
      <c r="H2318" s="2">
        <v>0.1236749116607774</v>
      </c>
      <c r="I2318" s="2">
        <v>0.26501766784452302</v>
      </c>
      <c r="J2318" s="2">
        <v>4.6711784400971443E-2</v>
      </c>
      <c r="K2318" s="2">
        <v>31599.799999999919</v>
      </c>
      <c r="L2318" s="2" t="s">
        <v>9650</v>
      </c>
      <c r="M2318" s="3" t="str">
        <f ca="1">IFERROR(__xludf.DUMMYFUNCTION("REGEXREPLACE(F2102,""\D"", """")
"),"#VALUE!")</f>
        <v>#VALUE!</v>
      </c>
    </row>
    <row r="2319" spans="1:13" ht="15.75" customHeight="1" x14ac:dyDescent="0.25">
      <c r="A2319" s="1">
        <v>2101</v>
      </c>
      <c r="B2319" s="2">
        <v>2102</v>
      </c>
      <c r="C2319" s="2" t="s">
        <v>5684</v>
      </c>
      <c r="D2319" s="2">
        <v>0.17842395789332161</v>
      </c>
      <c r="E2319" s="2">
        <v>0.1480461535183572</v>
      </c>
      <c r="F2319" s="2">
        <v>0.60115606936416188</v>
      </c>
      <c r="G2319" s="2">
        <v>0.1098265895953757</v>
      </c>
      <c r="H2319" s="2">
        <v>0.1502890173410405</v>
      </c>
      <c r="I2319" s="2">
        <v>0.30057803468208089</v>
      </c>
      <c r="J2319" s="2">
        <v>4.330364798342104E-2</v>
      </c>
      <c r="K2319" s="2">
        <v>20137.200000000019</v>
      </c>
      <c r="L2319" s="2" t="s">
        <v>9651</v>
      </c>
      <c r="M2319" s="3" t="str">
        <f ca="1">IFERROR(__xludf.DUMMYFUNCTION("REGEXREPLACE(F2103,""\D"", """")
"),"#VALUE!")</f>
        <v>#VALUE!</v>
      </c>
    </row>
    <row r="2320" spans="1:13" ht="15.75" customHeight="1" x14ac:dyDescent="0.25">
      <c r="A2320" s="1">
        <v>2102</v>
      </c>
      <c r="B2320" s="2">
        <v>2103</v>
      </c>
      <c r="C2320" s="2" t="s">
        <v>5686</v>
      </c>
      <c r="D2320" s="2">
        <v>0.16214534407846479</v>
      </c>
      <c r="E2320" s="2">
        <v>0.21767181524556589</v>
      </c>
      <c r="F2320" s="2">
        <v>0.58695652173913049</v>
      </c>
      <c r="G2320" s="2">
        <v>9.2391304347826081E-2</v>
      </c>
      <c r="H2320" s="2">
        <v>0.13043478260869559</v>
      </c>
      <c r="I2320" s="2">
        <v>0.28260869565217389</v>
      </c>
      <c r="J2320" s="2">
        <v>3.3359346456050723E-2</v>
      </c>
      <c r="K2320" s="2">
        <v>20452.80000000001</v>
      </c>
      <c r="L2320" s="2" t="s">
        <v>9652</v>
      </c>
      <c r="M2320" s="3" t="str">
        <f ca="1">IFERROR(__xludf.DUMMYFUNCTION("REGEXREPLACE(F2104,""\D"", """")
"),"#VALUE!")</f>
        <v>#VALUE!</v>
      </c>
    </row>
    <row r="2321" spans="1:13" ht="15.75" customHeight="1" x14ac:dyDescent="0.25">
      <c r="A2321" s="1">
        <v>2103</v>
      </c>
      <c r="B2321" s="2">
        <v>2104</v>
      </c>
      <c r="C2321" s="2" t="s">
        <v>5689</v>
      </c>
      <c r="D2321" s="2">
        <v>0.18663517507682451</v>
      </c>
      <c r="E2321" s="2">
        <v>0.11476015435295819</v>
      </c>
      <c r="F2321" s="2">
        <v>0.60115606936416188</v>
      </c>
      <c r="G2321" s="2">
        <v>0.12716763005780349</v>
      </c>
      <c r="H2321" s="2">
        <v>0.18497109826589589</v>
      </c>
      <c r="I2321" s="2">
        <v>0.35260115606936421</v>
      </c>
      <c r="J2321" s="2">
        <v>5.4626183409650177E-2</v>
      </c>
      <c r="K2321" s="2">
        <v>19448.400000000001</v>
      </c>
      <c r="L2321" s="2" t="s">
        <v>9653</v>
      </c>
      <c r="M2321" s="3" t="str">
        <f ca="1">IFERROR(__xludf.DUMMYFUNCTION("REGEXREPLACE(F2105,""\D"", """")
"),"#VALUE!")</f>
        <v>#VALUE!</v>
      </c>
    </row>
    <row r="2322" spans="1:13" ht="15.75" customHeight="1" x14ac:dyDescent="0.25">
      <c r="A2322" s="1">
        <v>2105</v>
      </c>
      <c r="B2322" s="2">
        <v>2106</v>
      </c>
      <c r="C2322" s="2" t="s">
        <v>5694</v>
      </c>
      <c r="D2322" s="2">
        <v>0.1476841504724033</v>
      </c>
      <c r="E2322" s="2">
        <v>0.17040192913746721</v>
      </c>
      <c r="F2322" s="2">
        <v>0.56748466257668717</v>
      </c>
      <c r="G2322" s="2">
        <v>0.13190184049079751</v>
      </c>
      <c r="H2322" s="2">
        <v>0.12883435582822089</v>
      </c>
      <c r="I2322" s="2">
        <v>0.30674846625766872</v>
      </c>
      <c r="J2322" s="2">
        <v>3.7414427773798289E-2</v>
      </c>
      <c r="K2322" s="2">
        <v>36469.499999999811</v>
      </c>
      <c r="L2322" s="2" t="s">
        <v>9655</v>
      </c>
      <c r="M2322" s="3" t="str">
        <f ca="1">IFERROR(__xludf.DUMMYFUNCTION("REGEXREPLACE(F2107,""\D"", """")
"),"#VALUE!")</f>
        <v>#VALUE!</v>
      </c>
    </row>
    <row r="2323" spans="1:13" ht="15.75" customHeight="1" x14ac:dyDescent="0.25">
      <c r="A2323" s="1">
        <v>2106</v>
      </c>
      <c r="B2323" s="2">
        <v>2107</v>
      </c>
      <c r="C2323" s="2" t="s">
        <v>5696</v>
      </c>
      <c r="D2323" s="2">
        <v>0.14769111900977561</v>
      </c>
      <c r="E2323" s="2">
        <v>0.18766892457057599</v>
      </c>
      <c r="F2323" s="2">
        <v>0.58686440677966101</v>
      </c>
      <c r="G2323" s="2">
        <v>0.1122881355932203</v>
      </c>
      <c r="H2323" s="2">
        <v>0.16313559322033899</v>
      </c>
      <c r="I2323" s="2">
        <v>0.3135593220338983</v>
      </c>
      <c r="J2323" s="2">
        <v>3.9191330231219963E-2</v>
      </c>
      <c r="K2323" s="2">
        <v>55099.399999999507</v>
      </c>
      <c r="L2323" s="2" t="s">
        <v>9656</v>
      </c>
      <c r="M2323" s="3" t="str">
        <f ca="1">IFERROR(__xludf.DUMMYFUNCTION("REGEXREPLACE(F2108,""\D"", """")
"),"#VALUE!")</f>
        <v>#VALUE!</v>
      </c>
    </row>
    <row r="2324" spans="1:13" ht="15.75" customHeight="1" x14ac:dyDescent="0.25">
      <c r="A2324" s="1">
        <v>2107</v>
      </c>
      <c r="B2324" s="2">
        <v>2108</v>
      </c>
      <c r="C2324" s="2" t="s">
        <v>5698</v>
      </c>
      <c r="D2324" s="2">
        <v>0.14502630717448001</v>
      </c>
      <c r="E2324" s="2">
        <v>0.1657927590962387</v>
      </c>
      <c r="F2324" s="2">
        <v>0.59656652360515017</v>
      </c>
      <c r="G2324" s="2">
        <v>0.12875536480686689</v>
      </c>
      <c r="H2324" s="2">
        <v>0.15665236051502149</v>
      </c>
      <c r="I2324" s="2">
        <v>0.3261802575107296</v>
      </c>
      <c r="J2324" s="2">
        <v>4.0454465537268877E-2</v>
      </c>
      <c r="K2324" s="2">
        <v>53983.099999999497</v>
      </c>
      <c r="L2324" s="2" t="s">
        <v>9657</v>
      </c>
      <c r="M2324" s="3" t="str">
        <f ca="1">IFERROR(__xludf.DUMMYFUNCTION("REGEXREPLACE(F2109,""\D"", """")
"),"#VALUE!")</f>
        <v>#VALUE!</v>
      </c>
    </row>
    <row r="2325" spans="1:13" ht="15.75" customHeight="1" x14ac:dyDescent="0.25">
      <c r="A2325" s="1">
        <v>2111</v>
      </c>
      <c r="B2325" s="2">
        <v>2112</v>
      </c>
      <c r="C2325" s="2" t="s">
        <v>5710</v>
      </c>
      <c r="D2325" s="2">
        <v>0.1991022751163477</v>
      </c>
      <c r="E2325" s="2">
        <v>0.14389589374640649</v>
      </c>
      <c r="F2325" s="2">
        <v>0.58139534883720934</v>
      </c>
      <c r="G2325" s="2">
        <v>0.1162790697674419</v>
      </c>
      <c r="H2325" s="2">
        <v>0.15116279069767441</v>
      </c>
      <c r="I2325" s="2">
        <v>0.29651162790697683</v>
      </c>
      <c r="J2325" s="2">
        <v>4.9971420075914243E-2</v>
      </c>
      <c r="K2325" s="2">
        <v>20260.000000000011</v>
      </c>
      <c r="L2325" s="2" t="s">
        <v>9661</v>
      </c>
      <c r="M2325" s="3" t="str">
        <f ca="1">IFERROR(__xludf.DUMMYFUNCTION("REGEXREPLACE(F2113,""\D"", """")
"),"#VALUE!")</f>
        <v>#VALUE!</v>
      </c>
    </row>
    <row r="2326" spans="1:13" ht="15.75" customHeight="1" x14ac:dyDescent="0.25">
      <c r="A2326" s="1">
        <v>2112</v>
      </c>
      <c r="B2326" s="2">
        <v>2113</v>
      </c>
      <c r="C2326" s="2" t="s">
        <v>5712</v>
      </c>
      <c r="D2326" s="2">
        <v>0.19524792827925089</v>
      </c>
      <c r="E2326" s="2">
        <v>0.41647094282491348</v>
      </c>
      <c r="F2326" s="2">
        <v>0.52500000000000002</v>
      </c>
      <c r="G2326" s="2">
        <v>0.105</v>
      </c>
      <c r="H2326" s="2">
        <v>0.09</v>
      </c>
      <c r="I2326" s="2">
        <v>0.22</v>
      </c>
      <c r="J2326" s="2">
        <v>3.5319567463920357E-2</v>
      </c>
      <c r="K2326" s="2">
        <v>22408.800000000021</v>
      </c>
      <c r="L2326" s="2" t="s">
        <v>9662</v>
      </c>
      <c r="M2326" s="3" t="str">
        <f ca="1">IFERROR(__xludf.DUMMYFUNCTION("REGEXREPLACE(F2114,""\D"", """")
"),"#VALUE!")</f>
        <v>#VALUE!</v>
      </c>
    </row>
    <row r="2327" spans="1:13" ht="15.75" customHeight="1" x14ac:dyDescent="0.25">
      <c r="A2327" s="1">
        <v>2113</v>
      </c>
      <c r="B2327" s="2">
        <v>2114</v>
      </c>
      <c r="C2327" s="2" t="s">
        <v>5715</v>
      </c>
      <c r="D2327" s="2">
        <v>0.15949407326640169</v>
      </c>
      <c r="E2327" s="2">
        <v>0.54119377710500494</v>
      </c>
      <c r="F2327" s="2">
        <v>0.4576271186440678</v>
      </c>
      <c r="G2327" s="2">
        <v>7.796610169491526E-2</v>
      </c>
      <c r="H2327" s="2">
        <v>4.7457627118644069E-2</v>
      </c>
      <c r="I2327" s="2">
        <v>0.16271186440677959</v>
      </c>
      <c r="J2327" s="2">
        <v>1.8075211184042501E-2</v>
      </c>
      <c r="K2327" s="2">
        <v>33399.299999999886</v>
      </c>
      <c r="L2327" s="2" t="s">
        <v>9663</v>
      </c>
      <c r="M2327" s="3" t="str">
        <f ca="1">IFERROR(__xludf.DUMMYFUNCTION("REGEXREPLACE(F2115,""\D"", """")
"),"#VALUE!")</f>
        <v>#VALUE!</v>
      </c>
    </row>
    <row r="2328" spans="1:13" ht="15.75" customHeight="1" x14ac:dyDescent="0.25">
      <c r="A2328" s="1">
        <v>2114</v>
      </c>
      <c r="B2328" s="2">
        <v>2115</v>
      </c>
      <c r="C2328" s="2" t="s">
        <v>5717</v>
      </c>
      <c r="D2328" s="2">
        <v>0.18601916689802669</v>
      </c>
      <c r="E2328" s="2">
        <v>0.11659496486683329</v>
      </c>
      <c r="F2328" s="2">
        <v>0.62758620689655176</v>
      </c>
      <c r="G2328" s="2">
        <v>0.14482758620689659</v>
      </c>
      <c r="H2328" s="2">
        <v>0.14482758620689659</v>
      </c>
      <c r="I2328" s="2">
        <v>0.33103448275862069</v>
      </c>
      <c r="J2328" s="2">
        <v>5.0913402003827532E-2</v>
      </c>
      <c r="K2328" s="2">
        <v>16810.20000000003</v>
      </c>
      <c r="L2328" s="2" t="s">
        <v>9664</v>
      </c>
      <c r="M2328" s="3" t="str">
        <f ca="1">IFERROR(__xludf.DUMMYFUNCTION("REGEXREPLACE(F2116,""\D"", """")
"),"#VALUE!")</f>
        <v>#VALUE!</v>
      </c>
    </row>
    <row r="2329" spans="1:13" ht="15.75" customHeight="1" x14ac:dyDescent="0.25">
      <c r="A2329" s="1">
        <v>2117</v>
      </c>
      <c r="B2329" s="2">
        <v>2118</v>
      </c>
      <c r="C2329" s="2" t="s">
        <v>5725</v>
      </c>
      <c r="D2329" s="2">
        <v>0.11328563320469839</v>
      </c>
      <c r="E2329" s="2">
        <v>0.16118316183111581</v>
      </c>
      <c r="F2329" s="2">
        <v>0.56666666666666665</v>
      </c>
      <c r="G2329" s="2">
        <v>0.1277777777777778</v>
      </c>
      <c r="H2329" s="2">
        <v>0.16111111111111109</v>
      </c>
      <c r="I2329" s="2">
        <v>0.30555555555555558</v>
      </c>
      <c r="J2329" s="2">
        <v>3.1021260197542221E-2</v>
      </c>
      <c r="K2329" s="2">
        <v>20819.900000000009</v>
      </c>
      <c r="L2329" s="2" t="s">
        <v>9667</v>
      </c>
      <c r="M2329" s="3" t="str">
        <f ca="1">IFERROR(__xludf.DUMMYFUNCTION("REGEXREPLACE(F2119,""\D"", """")
"),"#VALUE!")</f>
        <v>#VALUE!</v>
      </c>
    </row>
    <row r="2330" spans="1:13" ht="15.75" customHeight="1" x14ac:dyDescent="0.25">
      <c r="A2330" s="1">
        <v>2118</v>
      </c>
      <c r="B2330" s="2">
        <v>2119</v>
      </c>
      <c r="C2330" s="2" t="s">
        <v>5728</v>
      </c>
      <c r="D2330" s="2">
        <v>0.20744291541985951</v>
      </c>
      <c r="E2330" s="2">
        <v>0.67642963255647748</v>
      </c>
      <c r="F2330" s="2">
        <v>0.4391634980988593</v>
      </c>
      <c r="G2330" s="2">
        <v>7.6045627376425853E-2</v>
      </c>
      <c r="H2330" s="2">
        <v>4.1825095057034217E-2</v>
      </c>
      <c r="I2330" s="2">
        <v>0.1501901140684411</v>
      </c>
      <c r="J2330" s="2">
        <v>2.2782845973381351E-2</v>
      </c>
      <c r="K2330" s="2">
        <v>59575.69999999943</v>
      </c>
      <c r="L2330" s="2" t="s">
        <v>9668</v>
      </c>
      <c r="M2330" s="3" t="str">
        <f ca="1">IFERROR(__xludf.DUMMYFUNCTION("REGEXREPLACE(F2120,""\D"", """")
"),"#VALUE!")</f>
        <v>#VALUE!</v>
      </c>
    </row>
    <row r="2331" spans="1:13" ht="15.75" customHeight="1" x14ac:dyDescent="0.25">
      <c r="A2331" s="1">
        <v>2119</v>
      </c>
      <c r="B2331" s="2">
        <v>2120</v>
      </c>
      <c r="C2331" s="2" t="s">
        <v>5730</v>
      </c>
      <c r="D2331" s="2">
        <v>0.18967231934824769</v>
      </c>
      <c r="E2331" s="2">
        <v>0.52376059723150015</v>
      </c>
      <c r="F2331" s="2">
        <v>0.45387453874538752</v>
      </c>
      <c r="G2331" s="2">
        <v>6.6420664206642069E-2</v>
      </c>
      <c r="H2331" s="2">
        <v>4.797047970479705E-2</v>
      </c>
      <c r="I2331" s="2">
        <v>0.15867158671586709</v>
      </c>
      <c r="J2331" s="2">
        <v>1.9410533854581399E-2</v>
      </c>
      <c r="K2331" s="2">
        <v>30890.099999999951</v>
      </c>
      <c r="L2331" s="2" t="s">
        <v>9669</v>
      </c>
      <c r="M2331" s="3" t="str">
        <f ca="1">IFERROR(__xludf.DUMMYFUNCTION("REGEXREPLACE(F2121,""\D"", """")
"),"#VALUE!")</f>
        <v>#VALUE!</v>
      </c>
    </row>
    <row r="2332" spans="1:13" ht="15.75" customHeight="1" x14ac:dyDescent="0.25">
      <c r="A2332" s="1">
        <v>2120</v>
      </c>
      <c r="B2332" s="2">
        <v>2121</v>
      </c>
      <c r="C2332" s="2" t="s">
        <v>5732</v>
      </c>
      <c r="D2332" s="2">
        <v>0.14614225997483071</v>
      </c>
      <c r="E2332" s="2">
        <v>0.71373895029034951</v>
      </c>
      <c r="F2332" s="2">
        <v>0.47551020408163258</v>
      </c>
      <c r="G2332" s="2">
        <v>6.3265306122448975E-2</v>
      </c>
      <c r="H2332" s="2">
        <v>4.6938775510204082E-2</v>
      </c>
      <c r="I2332" s="2">
        <v>0.14285714285714279</v>
      </c>
      <c r="J2332" s="2">
        <v>1.510995676968073E-2</v>
      </c>
      <c r="K2332" s="2">
        <v>53194.69999999951</v>
      </c>
      <c r="L2332" s="2" t="s">
        <v>9670</v>
      </c>
      <c r="M2332" s="3" t="str">
        <f ca="1">IFERROR(__xludf.DUMMYFUNCTION("REGEXREPLACE(F2122,""\D"", """")
"),"#VALUE!")</f>
        <v>#VALUE!</v>
      </c>
    </row>
    <row r="2333" spans="1:13" ht="15.75" customHeight="1" x14ac:dyDescent="0.25">
      <c r="A2333" s="1">
        <v>2121</v>
      </c>
      <c r="B2333" s="2">
        <v>2122</v>
      </c>
      <c r="C2333" s="2" t="s">
        <v>5734</v>
      </c>
      <c r="D2333" s="2">
        <v>0.18711480839062219</v>
      </c>
      <c r="E2333" s="2">
        <v>0.29707486148431039</v>
      </c>
      <c r="F2333" s="2">
        <v>0.5725190839694656</v>
      </c>
      <c r="G2333" s="2">
        <v>8.3969465648854963E-2</v>
      </c>
      <c r="H2333" s="2">
        <v>0.12213740458015269</v>
      </c>
      <c r="I2333" s="2">
        <v>0.24427480916030531</v>
      </c>
      <c r="J2333" s="2">
        <v>3.6118302505520332E-2</v>
      </c>
      <c r="K2333" s="2">
        <v>29680.499999999949</v>
      </c>
      <c r="L2333" s="2" t="s">
        <v>9671</v>
      </c>
      <c r="M2333" s="3" t="str">
        <f ca="1">IFERROR(__xludf.DUMMYFUNCTION("REGEXREPLACE(F2123,""\D"", """")
"),"#VALUE!")</f>
        <v>#VALUE!</v>
      </c>
    </row>
    <row r="2334" spans="1:13" ht="15.75" customHeight="1" x14ac:dyDescent="0.25">
      <c r="A2334" s="1">
        <v>2122</v>
      </c>
      <c r="B2334" s="2">
        <v>2123</v>
      </c>
      <c r="C2334" s="2" t="s">
        <v>5737</v>
      </c>
      <c r="D2334" s="2">
        <v>0.16419628304780959</v>
      </c>
      <c r="E2334" s="2">
        <v>0.25273641885471732</v>
      </c>
      <c r="F2334" s="2">
        <v>0.59183673469387754</v>
      </c>
      <c r="G2334" s="2">
        <v>9.5238095238095233E-2</v>
      </c>
      <c r="H2334" s="2">
        <v>0.13945578231292521</v>
      </c>
      <c r="I2334" s="2">
        <v>0.25510204081632648</v>
      </c>
      <c r="J2334" s="2">
        <v>3.648366820020485E-2</v>
      </c>
      <c r="K2334" s="2">
        <v>32383.499999999891</v>
      </c>
      <c r="L2334" s="2" t="s">
        <v>9672</v>
      </c>
      <c r="M2334" s="3" t="str">
        <f ca="1">IFERROR(__xludf.DUMMYFUNCTION("REGEXREPLACE(F2124,""\D"", """")
"),"#VALUE!")</f>
        <v>#VALUE!</v>
      </c>
    </row>
    <row r="2335" spans="1:13" ht="15.75" customHeight="1" x14ac:dyDescent="0.25">
      <c r="A2335" s="1">
        <v>2123</v>
      </c>
      <c r="B2335" s="2">
        <v>2124</v>
      </c>
      <c r="C2335" s="2" t="s">
        <v>5739</v>
      </c>
      <c r="D2335" s="2">
        <v>0.15563872384046709</v>
      </c>
      <c r="E2335" s="2">
        <v>0.22122439825415971</v>
      </c>
      <c r="F2335" s="2">
        <v>0.57894736842105265</v>
      </c>
      <c r="G2335" s="2">
        <v>0.14874141876430211</v>
      </c>
      <c r="H2335" s="2">
        <v>0.11441647597254009</v>
      </c>
      <c r="I2335" s="2">
        <v>0.2974828375286041</v>
      </c>
      <c r="J2335" s="2">
        <v>3.9740675196092187E-2</v>
      </c>
      <c r="K2335" s="2">
        <v>50901.899999999543</v>
      </c>
      <c r="L2335" s="2" t="s">
        <v>9673</v>
      </c>
      <c r="M2335" s="3" t="str">
        <f ca="1">IFERROR(__xludf.DUMMYFUNCTION("REGEXREPLACE(F2125,""\D"", """")
"),"#VALUE!")</f>
        <v>#VALUE!</v>
      </c>
    </row>
    <row r="2336" spans="1:13" ht="15.75" customHeight="1" x14ac:dyDescent="0.25">
      <c r="A2336" s="1">
        <v>2124</v>
      </c>
      <c r="B2336" s="2">
        <v>2125</v>
      </c>
      <c r="C2336" s="2" t="s">
        <v>5742</v>
      </c>
      <c r="D2336" s="2">
        <v>0.1579091252940458</v>
      </c>
      <c r="E2336" s="2">
        <v>0.16817834364873549</v>
      </c>
      <c r="F2336" s="2">
        <v>0.59414225941422594</v>
      </c>
      <c r="G2336" s="2">
        <v>0.16736401673640169</v>
      </c>
      <c r="H2336" s="2">
        <v>8.7866108786610872E-2</v>
      </c>
      <c r="I2336" s="2">
        <v>0.30125523012552302</v>
      </c>
      <c r="J2336" s="2">
        <v>3.6752038633154363E-2</v>
      </c>
      <c r="K2336" s="2">
        <v>28069.000000000011</v>
      </c>
      <c r="L2336" s="2" t="s">
        <v>9674</v>
      </c>
      <c r="M2336" s="3" t="str">
        <f ca="1">IFERROR(__xludf.DUMMYFUNCTION("REGEXREPLACE(F2126,""\D"", """")
"),"#VALUE!")</f>
        <v>#VALUE!</v>
      </c>
    </row>
    <row r="2337" spans="1:13" ht="15.75" customHeight="1" x14ac:dyDescent="0.25">
      <c r="A2337" s="1">
        <v>2127</v>
      </c>
      <c r="B2337" s="2">
        <v>2128</v>
      </c>
      <c r="C2337" s="2" t="s">
        <v>5751</v>
      </c>
      <c r="D2337" s="2">
        <v>0.1515183115978401</v>
      </c>
      <c r="E2337" s="2">
        <v>0.23747605230006971</v>
      </c>
      <c r="F2337" s="2">
        <v>0.549792531120332</v>
      </c>
      <c r="G2337" s="2">
        <v>0.1203319502074689</v>
      </c>
      <c r="H2337" s="2">
        <v>0.1141078838174274</v>
      </c>
      <c r="I2337" s="2">
        <v>0.26556016597510368</v>
      </c>
      <c r="J2337" s="2">
        <v>3.4720058884350903E-2</v>
      </c>
      <c r="K2337" s="2">
        <v>55502.399999999463</v>
      </c>
      <c r="L2337" s="2" t="s">
        <v>9677</v>
      </c>
      <c r="M2337" s="3" t="str">
        <f ca="1">IFERROR(__xludf.DUMMYFUNCTION("REGEXREPLACE(F2129,""\D"", """")
"),"#VALUE!")</f>
        <v>#VALUE!</v>
      </c>
    </row>
    <row r="2338" spans="1:13" ht="15.75" customHeight="1" x14ac:dyDescent="0.25">
      <c r="A2338" s="1">
        <v>2128</v>
      </c>
      <c r="B2338" s="2">
        <v>2129</v>
      </c>
      <c r="C2338" s="2" t="s">
        <v>5753</v>
      </c>
      <c r="D2338" s="2">
        <v>0.17247661917691989</v>
      </c>
      <c r="E2338" s="2">
        <v>0.57794335596937252</v>
      </c>
      <c r="F2338" s="2">
        <v>0.53401360544217691</v>
      </c>
      <c r="G2338" s="2">
        <v>6.4625850340136057E-2</v>
      </c>
      <c r="H2338" s="2">
        <v>5.4421768707482991E-2</v>
      </c>
      <c r="I2338" s="2">
        <v>0.15646258503401361</v>
      </c>
      <c r="J2338" s="2">
        <v>1.8703764514672861E-2</v>
      </c>
      <c r="K2338" s="2">
        <v>31600.899999999889</v>
      </c>
      <c r="L2338" s="2" t="s">
        <v>9678</v>
      </c>
      <c r="M2338" s="3" t="str">
        <f ca="1">IFERROR(__xludf.DUMMYFUNCTION("REGEXREPLACE(F2130,""\D"", """")
"),"#VALUE!")</f>
        <v>#VALUE!</v>
      </c>
    </row>
    <row r="2339" spans="1:13" ht="15.75" customHeight="1" x14ac:dyDescent="0.25">
      <c r="A2339" s="1">
        <v>2129</v>
      </c>
      <c r="B2339" s="2">
        <v>2130</v>
      </c>
      <c r="C2339" s="2" t="s">
        <v>5755</v>
      </c>
      <c r="D2339" s="2">
        <v>0.21685948148080969</v>
      </c>
      <c r="E2339" s="2">
        <v>0.79794782723727409</v>
      </c>
      <c r="F2339" s="2">
        <v>0.43529411764705878</v>
      </c>
      <c r="G2339" s="2">
        <v>5.4901960784313718E-2</v>
      </c>
      <c r="H2339" s="2">
        <v>5.4901960784313718E-2</v>
      </c>
      <c r="I2339" s="2">
        <v>0.12941176470588239</v>
      </c>
      <c r="J2339" s="2">
        <v>2.117082288131425E-2</v>
      </c>
      <c r="K2339" s="2">
        <v>28348.19999999999</v>
      </c>
      <c r="L2339" s="2" t="s">
        <v>9679</v>
      </c>
      <c r="M2339" s="3" t="str">
        <f ca="1">IFERROR(__xludf.DUMMYFUNCTION("REGEXREPLACE(F2131,""\D"", """")
"),"#VALUE!")</f>
        <v>#VALUE!</v>
      </c>
    </row>
    <row r="2340" spans="1:13" ht="15.75" customHeight="1" x14ac:dyDescent="0.25">
      <c r="A2340" s="1">
        <v>2131</v>
      </c>
      <c r="B2340" s="2">
        <v>2132</v>
      </c>
      <c r="C2340" s="2" t="s">
        <v>5761</v>
      </c>
      <c r="D2340" s="2">
        <v>0.18496706300201179</v>
      </c>
      <c r="E2340" s="2">
        <v>0.23756252429639979</v>
      </c>
      <c r="F2340" s="2">
        <v>0.60061919504643968</v>
      </c>
      <c r="G2340" s="2">
        <v>9.2879256965944276E-2</v>
      </c>
      <c r="H2340" s="2">
        <v>0.13312693498452011</v>
      </c>
      <c r="I2340" s="2">
        <v>0.26315789473684209</v>
      </c>
      <c r="J2340" s="2">
        <v>3.9737490810839722E-2</v>
      </c>
      <c r="K2340" s="2">
        <v>35841.699999999822</v>
      </c>
      <c r="L2340" s="2" t="s">
        <v>9681</v>
      </c>
      <c r="M2340" s="3" t="str">
        <f ca="1">IFERROR(__xludf.DUMMYFUNCTION("REGEXREPLACE(F2133,""\D"", """")
"),"#VALUE!")</f>
        <v>#VALUE!</v>
      </c>
    </row>
    <row r="2341" spans="1:13" ht="15.75" customHeight="1" x14ac:dyDescent="0.25">
      <c r="A2341" s="1">
        <v>2132</v>
      </c>
      <c r="B2341" s="2">
        <v>2133</v>
      </c>
      <c r="C2341" s="2" t="s">
        <v>5763</v>
      </c>
      <c r="D2341" s="2">
        <v>0.16514386689279259</v>
      </c>
      <c r="E2341" s="2">
        <v>0.18190697135121611</v>
      </c>
      <c r="F2341" s="2">
        <v>0.57307692307692304</v>
      </c>
      <c r="G2341" s="2">
        <v>0.1115384615384615</v>
      </c>
      <c r="H2341" s="2">
        <v>0.14615384615384619</v>
      </c>
      <c r="I2341" s="2">
        <v>0.3</v>
      </c>
      <c r="J2341" s="2">
        <v>4.0615417559320667E-2</v>
      </c>
      <c r="K2341" s="2">
        <v>29632.899999999951</v>
      </c>
      <c r="L2341" s="2" t="s">
        <v>9682</v>
      </c>
      <c r="M2341" s="3" t="str">
        <f ca="1">IFERROR(__xludf.DUMMYFUNCTION("REGEXREPLACE(F2134,""\D"", """")
"),"#VALUE!")</f>
        <v>#VALUE!</v>
      </c>
    </row>
    <row r="2342" spans="1:13" ht="15.75" customHeight="1" x14ac:dyDescent="0.25">
      <c r="A2342" s="1">
        <v>2133</v>
      </c>
      <c r="B2342" s="2">
        <v>2134</v>
      </c>
      <c r="C2342" s="2" t="s">
        <v>5765</v>
      </c>
      <c r="D2342" s="2">
        <v>0.16674395382045171</v>
      </c>
      <c r="E2342" s="2">
        <v>0.1340715355805423</v>
      </c>
      <c r="F2342" s="2">
        <v>0.61224489795918369</v>
      </c>
      <c r="G2342" s="2">
        <v>0.12925170068027211</v>
      </c>
      <c r="H2342" s="2">
        <v>0.17006802721088429</v>
      </c>
      <c r="I2342" s="2">
        <v>0.3401360544217687</v>
      </c>
      <c r="J2342" s="2">
        <v>4.676958166744756E-2</v>
      </c>
      <c r="K2342" s="2">
        <v>17253.500000000029</v>
      </c>
      <c r="L2342" s="2" t="s">
        <v>9683</v>
      </c>
      <c r="M2342" s="3" t="str">
        <f ca="1">IFERROR(__xludf.DUMMYFUNCTION("REGEXREPLACE(F2135,""\D"", """")
"),"#VALUE!")</f>
        <v>#VALUE!</v>
      </c>
    </row>
    <row r="2343" spans="1:13" ht="15.75" customHeight="1" x14ac:dyDescent="0.25">
      <c r="A2343" s="1">
        <v>2134</v>
      </c>
      <c r="B2343" s="2">
        <v>2135</v>
      </c>
      <c r="C2343" s="2" t="s">
        <v>5767</v>
      </c>
      <c r="D2343" s="2">
        <v>0.1595856406362765</v>
      </c>
      <c r="E2343" s="2">
        <v>0.2239352580039235</v>
      </c>
      <c r="F2343" s="2">
        <v>0.5956043956043956</v>
      </c>
      <c r="G2343" s="2">
        <v>9.4505494505494503E-2</v>
      </c>
      <c r="H2343" s="2">
        <v>0.1384615384615385</v>
      </c>
      <c r="I2343" s="2">
        <v>0.2725274725274725</v>
      </c>
      <c r="J2343" s="2">
        <v>3.5682018220233418E-2</v>
      </c>
      <c r="K2343" s="2">
        <v>52801.099999999533</v>
      </c>
      <c r="L2343" s="2" t="s">
        <v>9684</v>
      </c>
      <c r="M2343" s="3" t="str">
        <f ca="1">IFERROR(__xludf.DUMMYFUNCTION("REGEXREPLACE(F2136,""\D"", """")
"),"#VALUE!")</f>
        <v>#VALUE!</v>
      </c>
    </row>
    <row r="2344" spans="1:13" ht="15.75" customHeight="1" x14ac:dyDescent="0.25">
      <c r="A2344" s="1">
        <v>2137</v>
      </c>
      <c r="B2344" s="2">
        <v>2138</v>
      </c>
      <c r="C2344" s="2" t="s">
        <v>5775</v>
      </c>
      <c r="D2344" s="2">
        <v>0.18219274003259939</v>
      </c>
      <c r="E2344" s="2">
        <v>0.38131418649422499</v>
      </c>
      <c r="F2344" s="2">
        <v>0.51945854483925546</v>
      </c>
      <c r="G2344" s="2">
        <v>0.10829103214890019</v>
      </c>
      <c r="H2344" s="2">
        <v>7.6142131979695438E-2</v>
      </c>
      <c r="I2344" s="2">
        <v>0.21319796954314721</v>
      </c>
      <c r="J2344" s="2">
        <v>3.2385294770841837E-2</v>
      </c>
      <c r="K2344" s="2">
        <v>67699.099999999642</v>
      </c>
      <c r="L2344" s="2" t="s">
        <v>9687</v>
      </c>
      <c r="M2344" s="3" t="str">
        <f ca="1">IFERROR(__xludf.DUMMYFUNCTION("REGEXREPLACE(F2139,""\D"", """")
"),"#VALUE!")</f>
        <v>#VALUE!</v>
      </c>
    </row>
    <row r="2345" spans="1:13" ht="15.75" customHeight="1" x14ac:dyDescent="0.25">
      <c r="A2345" s="1">
        <v>2138</v>
      </c>
      <c r="B2345" s="2">
        <v>2139</v>
      </c>
      <c r="C2345" s="2" t="s">
        <v>5777</v>
      </c>
      <c r="D2345" s="2">
        <v>0.17382197819272929</v>
      </c>
      <c r="E2345" s="2">
        <v>0.27965709063324151</v>
      </c>
      <c r="F2345" s="2">
        <v>0.55333333333333334</v>
      </c>
      <c r="G2345" s="2">
        <v>9.3333333333333338E-2</v>
      </c>
      <c r="H2345" s="2">
        <v>0.1066666666666667</v>
      </c>
      <c r="I2345" s="2">
        <v>0.2233333333333333</v>
      </c>
      <c r="J2345" s="2">
        <v>3.3145998834993147E-2</v>
      </c>
      <c r="K2345" s="2">
        <v>33839.899999999892</v>
      </c>
      <c r="L2345" s="2" t="s">
        <v>9688</v>
      </c>
      <c r="M2345" s="3" t="str">
        <f ca="1">IFERROR(__xludf.DUMMYFUNCTION("REGEXREPLACE(F2140,""\D"", """")
"),"#VALUE!")</f>
        <v>#VALUE!</v>
      </c>
    </row>
    <row r="2346" spans="1:13" ht="15.75" customHeight="1" x14ac:dyDescent="0.25">
      <c r="A2346" s="1">
        <v>2139</v>
      </c>
      <c r="B2346" s="2">
        <v>2140</v>
      </c>
      <c r="C2346" s="2" t="s">
        <v>5779</v>
      </c>
      <c r="D2346" s="2">
        <v>0.1412527000978871</v>
      </c>
      <c r="E2346" s="2">
        <v>0.18701492329275499</v>
      </c>
      <c r="F2346" s="2">
        <v>0.61241970021413272</v>
      </c>
      <c r="G2346" s="2">
        <v>0.1156316916488223</v>
      </c>
      <c r="H2346" s="2">
        <v>0.15631691648822271</v>
      </c>
      <c r="I2346" s="2">
        <v>0.31263383297644542</v>
      </c>
      <c r="J2346" s="2">
        <v>3.7237700199389059E-2</v>
      </c>
      <c r="K2346" s="2">
        <v>52998.399999999529</v>
      </c>
      <c r="L2346" s="2" t="s">
        <v>9689</v>
      </c>
      <c r="M2346" s="3" t="str">
        <f ca="1">IFERROR(__xludf.DUMMYFUNCTION("REGEXREPLACE(F2141,""\D"", """")
"),"#VALUE!")</f>
        <v>#VALUE!</v>
      </c>
    </row>
    <row r="2347" spans="1:13" ht="15.75" customHeight="1" x14ac:dyDescent="0.25">
      <c r="A2347" s="1">
        <v>2141</v>
      </c>
      <c r="B2347" s="2">
        <v>2142</v>
      </c>
      <c r="C2347" s="2" t="s">
        <v>5785</v>
      </c>
      <c r="D2347" s="2">
        <v>0.14683317888383501</v>
      </c>
      <c r="E2347" s="2">
        <v>0.6690500186067726</v>
      </c>
      <c r="F2347" s="2">
        <v>0.4989106753812636</v>
      </c>
      <c r="G2347" s="2">
        <v>5.2287581699346407E-2</v>
      </c>
      <c r="H2347" s="2">
        <v>4.793028322440087E-2</v>
      </c>
      <c r="I2347" s="2">
        <v>0.14161220043572981</v>
      </c>
      <c r="J2347" s="2">
        <v>1.371018547207687E-2</v>
      </c>
      <c r="K2347" s="2">
        <v>50103.599999999547</v>
      </c>
      <c r="L2347" s="2" t="s">
        <v>9691</v>
      </c>
      <c r="M2347" s="3" t="str">
        <f ca="1">IFERROR(__xludf.DUMMYFUNCTION("REGEXREPLACE(F2143,""\D"", """")
"),"#VALUE!")</f>
        <v>#VALUE!</v>
      </c>
    </row>
    <row r="2348" spans="1:13" ht="15.75" customHeight="1" x14ac:dyDescent="0.25">
      <c r="A2348" s="1">
        <v>2145</v>
      </c>
      <c r="B2348" s="2">
        <v>2146</v>
      </c>
      <c r="C2348" s="2" t="s">
        <v>5797</v>
      </c>
      <c r="D2348" s="2">
        <v>0.16091689009140769</v>
      </c>
      <c r="E2348" s="2">
        <v>0.68375584082339469</v>
      </c>
      <c r="F2348" s="2">
        <v>0.53731343283582089</v>
      </c>
      <c r="G2348" s="2">
        <v>8.9552238805970144E-2</v>
      </c>
      <c r="H2348" s="2">
        <v>7.4626865671641784E-2</v>
      </c>
      <c r="I2348" s="2">
        <v>0.16417910447761189</v>
      </c>
      <c r="J2348" s="2">
        <v>1.911316602679294E-2</v>
      </c>
      <c r="K2348" s="2">
        <v>7277.9000000000005</v>
      </c>
      <c r="L2348" s="2" t="s">
        <v>9695</v>
      </c>
      <c r="M2348" s="3" t="str">
        <f ca="1">IFERROR(__xludf.DUMMYFUNCTION("REGEXREPLACE(F2147,""\D"", """")
"),"#VALUE!")</f>
        <v>#VALUE!</v>
      </c>
    </row>
    <row r="2349" spans="1:13" ht="15.75" customHeight="1" x14ac:dyDescent="0.25">
      <c r="A2349" s="1">
        <v>2146</v>
      </c>
      <c r="B2349" s="2">
        <v>2147</v>
      </c>
      <c r="C2349" s="2" t="s">
        <v>5799</v>
      </c>
      <c r="D2349" s="2">
        <v>0.1214270201384986</v>
      </c>
      <c r="E2349" s="2">
        <v>0.28202500347254411</v>
      </c>
      <c r="F2349" s="2">
        <v>0.62548262548262545</v>
      </c>
      <c r="G2349" s="2">
        <v>0.1081081081081081</v>
      </c>
      <c r="H2349" s="2">
        <v>0.13127413127413129</v>
      </c>
      <c r="I2349" s="2">
        <v>0.25482625482625482</v>
      </c>
      <c r="J2349" s="2">
        <v>2.775806900960863E-2</v>
      </c>
      <c r="K2349" s="2">
        <v>29033.49999999996</v>
      </c>
      <c r="L2349" s="2" t="s">
        <v>9696</v>
      </c>
      <c r="M2349" s="3" t="str">
        <f ca="1">IFERROR(__xludf.DUMMYFUNCTION("REGEXREPLACE(F2148,""\D"", """")
"),"#VALUE!")</f>
        <v>#VALUE!</v>
      </c>
    </row>
    <row r="2350" spans="1:13" ht="15.75" customHeight="1" x14ac:dyDescent="0.25">
      <c r="A2350" s="1">
        <v>2149</v>
      </c>
      <c r="B2350" s="2">
        <v>2150</v>
      </c>
      <c r="C2350" s="2" t="s">
        <v>5808</v>
      </c>
      <c r="D2350" s="2">
        <v>0.18215681450052759</v>
      </c>
      <c r="E2350" s="2">
        <v>0.29967483095260322</v>
      </c>
      <c r="F2350" s="2">
        <v>0.5633187772925764</v>
      </c>
      <c r="G2350" s="2">
        <v>0.1091703056768559</v>
      </c>
      <c r="H2350" s="2">
        <v>0.1135371179039301</v>
      </c>
      <c r="I2350" s="2">
        <v>0.24454148471615719</v>
      </c>
      <c r="J2350" s="2">
        <v>3.84973958659314E-2</v>
      </c>
      <c r="K2350" s="2">
        <v>25659.799999999988</v>
      </c>
      <c r="L2350" s="2" t="s">
        <v>9699</v>
      </c>
      <c r="M2350" s="3" t="str">
        <f ca="1">IFERROR(__xludf.DUMMYFUNCTION("REGEXREPLACE(F2151,""\D"", """")
"),"#VALUE!")</f>
        <v>#VALUE!</v>
      </c>
    </row>
    <row r="2351" spans="1:13" ht="15.75" customHeight="1" x14ac:dyDescent="0.25">
      <c r="A2351" s="1">
        <v>2150</v>
      </c>
      <c r="B2351" s="2">
        <v>2151</v>
      </c>
      <c r="C2351" s="2" t="s">
        <v>5810</v>
      </c>
      <c r="D2351" s="2">
        <v>0.1125895993976999</v>
      </c>
      <c r="E2351" s="2">
        <v>0.47678695833935092</v>
      </c>
      <c r="F2351" s="2">
        <v>0.41558441558441561</v>
      </c>
      <c r="G2351" s="2">
        <v>9.0909090909090912E-2</v>
      </c>
      <c r="H2351" s="2">
        <v>7.792207792207792E-2</v>
      </c>
      <c r="I2351" s="2">
        <v>0.1818181818181818</v>
      </c>
      <c r="J2351" s="2">
        <v>1.687176256861515E-2</v>
      </c>
      <c r="K2351" s="2">
        <v>17605.100000000031</v>
      </c>
      <c r="L2351" s="2" t="s">
        <v>9700</v>
      </c>
      <c r="M2351" s="3" t="str">
        <f ca="1">IFERROR(__xludf.DUMMYFUNCTION("REGEXREPLACE(F2152,""\D"", """")
"),"#VALUE!")</f>
        <v>#VALUE!</v>
      </c>
    </row>
    <row r="2352" spans="1:13" ht="15.75" customHeight="1" x14ac:dyDescent="0.25">
      <c r="A2352" s="1">
        <v>2151</v>
      </c>
      <c r="B2352" s="2">
        <v>2152</v>
      </c>
      <c r="C2352" s="2" t="s">
        <v>5812</v>
      </c>
      <c r="D2352" s="2">
        <v>0.2205624985866754</v>
      </c>
      <c r="E2352" s="2">
        <v>0.18137319119767531</v>
      </c>
      <c r="F2352" s="2">
        <v>0.55405405405405406</v>
      </c>
      <c r="G2352" s="2">
        <v>0.13513513513513509</v>
      </c>
      <c r="H2352" s="2">
        <v>9.45945945945946E-2</v>
      </c>
      <c r="I2352" s="2">
        <v>0.27027027027027029</v>
      </c>
      <c r="J2352" s="2">
        <v>4.193567554664776E-2</v>
      </c>
      <c r="K2352" s="2">
        <v>8566.4000000000069</v>
      </c>
      <c r="L2352" s="2" t="s">
        <v>9701</v>
      </c>
      <c r="M2352" s="3" t="str">
        <f ca="1">IFERROR(__xludf.DUMMYFUNCTION("REGEXREPLACE(F2153,""\D"", """")
"),"#VALUE!")</f>
        <v>#VALUE!</v>
      </c>
    </row>
    <row r="2353" spans="1:13" ht="15.75" customHeight="1" x14ac:dyDescent="0.25">
      <c r="A2353" s="1">
        <v>2152</v>
      </c>
      <c r="B2353" s="2">
        <v>2153</v>
      </c>
      <c r="C2353" s="2" t="s">
        <v>5814</v>
      </c>
      <c r="D2353" s="2">
        <v>0.13343262275367579</v>
      </c>
      <c r="E2353" s="2">
        <v>9.5406526954483692E-2</v>
      </c>
      <c r="F2353" s="2">
        <v>0.64406779661016944</v>
      </c>
      <c r="G2353" s="2">
        <v>0.20338983050847459</v>
      </c>
      <c r="H2353" s="2">
        <v>0.1186440677966102</v>
      </c>
      <c r="I2353" s="2">
        <v>0.3728813559322034</v>
      </c>
      <c r="J2353" s="2">
        <v>3.5826716134479832E-2</v>
      </c>
      <c r="K2353" s="2">
        <v>6668.4</v>
      </c>
      <c r="L2353" s="2" t="s">
        <v>9702</v>
      </c>
      <c r="M2353" s="3" t="str">
        <f ca="1">IFERROR(__xludf.DUMMYFUNCTION("REGEXREPLACE(F2154,""\D"", """")
"),"#VALUE!")</f>
        <v>#VALUE!</v>
      </c>
    </row>
    <row r="2354" spans="1:13" ht="15.75" customHeight="1" x14ac:dyDescent="0.25">
      <c r="A2354" s="1">
        <v>2153</v>
      </c>
      <c r="B2354" s="2">
        <v>2154</v>
      </c>
      <c r="C2354" s="2" t="s">
        <v>5816</v>
      </c>
      <c r="D2354" s="2">
        <v>0.16343203566762191</v>
      </c>
      <c r="E2354" s="2">
        <v>0.38705369241924581</v>
      </c>
      <c r="F2354" s="2">
        <v>0.55000000000000004</v>
      </c>
      <c r="G2354" s="2">
        <v>0.15</v>
      </c>
      <c r="H2354" s="2">
        <v>2.5000000000000001E-2</v>
      </c>
      <c r="I2354" s="2">
        <v>0.19166666666666671</v>
      </c>
      <c r="J2354" s="2">
        <v>2.0911510656236521E-2</v>
      </c>
      <c r="K2354" s="2">
        <v>13222.300000000039</v>
      </c>
      <c r="L2354" s="2" t="s">
        <v>9703</v>
      </c>
      <c r="M2354" s="3" t="str">
        <f ca="1">IFERROR(__xludf.DUMMYFUNCTION("REGEXREPLACE(F2155,""\D"", """")
"),"#VALUE!")</f>
        <v>#VALUE!</v>
      </c>
    </row>
    <row r="2355" spans="1:13" ht="15.75" customHeight="1" x14ac:dyDescent="0.25">
      <c r="A2355" s="1">
        <v>2156</v>
      </c>
      <c r="B2355" s="2">
        <v>2157</v>
      </c>
      <c r="C2355" s="2" t="s">
        <v>5825</v>
      </c>
      <c r="D2355" s="2">
        <v>0.1445914548912558</v>
      </c>
      <c r="E2355" s="2">
        <v>0.14552062461725529</v>
      </c>
      <c r="F2355" s="2">
        <v>0.5911949685534591</v>
      </c>
      <c r="G2355" s="2">
        <v>0.13836477987421381</v>
      </c>
      <c r="H2355" s="2">
        <v>0.1761006289308176</v>
      </c>
      <c r="I2355" s="2">
        <v>0.3522012578616352</v>
      </c>
      <c r="J2355" s="2">
        <v>4.305480619021735E-2</v>
      </c>
      <c r="K2355" s="2">
        <v>18358.70000000003</v>
      </c>
      <c r="L2355" s="2" t="s">
        <v>9706</v>
      </c>
      <c r="M2355" s="3" t="str">
        <f ca="1">IFERROR(__xludf.DUMMYFUNCTION("REGEXREPLACE(F2158,""\D"", """")
"),"#VALUE!")</f>
        <v>#VALUE!</v>
      </c>
    </row>
    <row r="2356" spans="1:13" ht="15.75" customHeight="1" x14ac:dyDescent="0.25">
      <c r="A2356" s="1">
        <v>2157</v>
      </c>
      <c r="B2356" s="2">
        <v>2158</v>
      </c>
      <c r="C2356" s="2" t="s">
        <v>5828</v>
      </c>
      <c r="D2356" s="2">
        <v>0.15573363398520371</v>
      </c>
      <c r="E2356" s="2">
        <v>0.15504654455726699</v>
      </c>
      <c r="F2356" s="2">
        <v>0.6118047673098751</v>
      </c>
      <c r="G2356" s="2">
        <v>0.12939841089670831</v>
      </c>
      <c r="H2356" s="2">
        <v>0.15777525539160039</v>
      </c>
      <c r="I2356" s="2">
        <v>0.3155505107832009</v>
      </c>
      <c r="J2356" s="2">
        <v>4.4071550428262538E-2</v>
      </c>
      <c r="K2356" s="2">
        <v>100454.39999999999</v>
      </c>
      <c r="L2356" s="2" t="s">
        <v>9707</v>
      </c>
      <c r="M2356" s="3" t="str">
        <f ca="1">IFERROR(__xludf.DUMMYFUNCTION("REGEXREPLACE(F2159,""\D"", """")
"),"#VALUE!")</f>
        <v>#VALUE!</v>
      </c>
    </row>
    <row r="2357" spans="1:13" ht="15.75" customHeight="1" x14ac:dyDescent="0.25">
      <c r="A2357" s="1">
        <v>2158</v>
      </c>
      <c r="B2357" s="2">
        <v>2159</v>
      </c>
      <c r="C2357" s="2" t="s">
        <v>5831</v>
      </c>
      <c r="D2357" s="2">
        <v>7.8192891521436103E-2</v>
      </c>
      <c r="E2357" s="2">
        <v>0.28832108133530038</v>
      </c>
      <c r="F2357" s="2">
        <v>0.5625</v>
      </c>
      <c r="G2357" s="2">
        <v>0.15</v>
      </c>
      <c r="H2357" s="2">
        <v>0.17499999999999999</v>
      </c>
      <c r="I2357" s="2">
        <v>0.32500000000000001</v>
      </c>
      <c r="J2357" s="2">
        <v>2.3151863033835589E-2</v>
      </c>
      <c r="K2357" s="2">
        <v>9198.8000000000138</v>
      </c>
      <c r="L2357" s="2" t="s">
        <v>9708</v>
      </c>
      <c r="M2357" s="3" t="str">
        <f ca="1">IFERROR(__xludf.DUMMYFUNCTION("REGEXREPLACE(F2160,""\D"", """")
"),"#VALUE!")</f>
        <v>#VALUE!</v>
      </c>
    </row>
    <row r="2358" spans="1:13" ht="15.75" customHeight="1" x14ac:dyDescent="0.25">
      <c r="A2358" s="1">
        <v>2159</v>
      </c>
      <c r="B2358" s="2">
        <v>2160</v>
      </c>
      <c r="C2358" s="2" t="s">
        <v>5833</v>
      </c>
      <c r="D2358" s="2">
        <v>0.17924656497611219</v>
      </c>
      <c r="E2358" s="2">
        <v>0.23745295625100299</v>
      </c>
      <c r="F2358" s="2">
        <v>0.60253164556962024</v>
      </c>
      <c r="G2358" s="2">
        <v>0.1139240506329114</v>
      </c>
      <c r="H2358" s="2">
        <v>0.11139240506329109</v>
      </c>
      <c r="I2358" s="2">
        <v>0.25316455696202528</v>
      </c>
      <c r="J2358" s="2">
        <v>3.9223183939330247E-2</v>
      </c>
      <c r="K2358" s="2">
        <v>44107.399999999681</v>
      </c>
      <c r="L2358" s="2" t="s">
        <v>9709</v>
      </c>
      <c r="M2358" s="3" t="str">
        <f ca="1">IFERROR(__xludf.DUMMYFUNCTION("REGEXREPLACE(F2161,""\D"", """")
"),"#VALUE!")</f>
        <v>#VALUE!</v>
      </c>
    </row>
    <row r="2359" spans="1:13" ht="15.75" customHeight="1" x14ac:dyDescent="0.25">
      <c r="A2359" s="1">
        <v>2160</v>
      </c>
      <c r="B2359" s="2">
        <v>2161</v>
      </c>
      <c r="C2359" s="2" t="s">
        <v>5836</v>
      </c>
      <c r="D2359" s="2">
        <v>0.1836240895169759</v>
      </c>
      <c r="E2359" s="2">
        <v>1</v>
      </c>
      <c r="F2359" s="2">
        <v>0.44642857142857151</v>
      </c>
      <c r="G2359" s="2">
        <v>0.05</v>
      </c>
      <c r="H2359" s="2">
        <v>3.214285714285714E-2</v>
      </c>
      <c r="I2359" s="2">
        <v>9.6428571428571433E-2</v>
      </c>
      <c r="J2359" s="2">
        <v>1.28507364375422E-2</v>
      </c>
      <c r="K2359" s="2">
        <v>30036.299999999941</v>
      </c>
      <c r="L2359" s="2" t="s">
        <v>9710</v>
      </c>
      <c r="M2359" s="3" t="str">
        <f ca="1">IFERROR(__xludf.DUMMYFUNCTION("REGEXREPLACE(F2162,""\D"", """")
"),"#VALUE!")</f>
        <v>#VALUE!</v>
      </c>
    </row>
    <row r="2360" spans="1:13" ht="15.75" customHeight="1" x14ac:dyDescent="0.25">
      <c r="A2360" s="1">
        <v>2162</v>
      </c>
      <c r="B2360" s="2">
        <v>2163</v>
      </c>
      <c r="C2360" s="2" t="s">
        <v>5841</v>
      </c>
      <c r="D2360" s="2">
        <v>0.19021971615273239</v>
      </c>
      <c r="E2360" s="2">
        <v>0.14009034776170851</v>
      </c>
      <c r="F2360" s="2">
        <v>0.5731225296442688</v>
      </c>
      <c r="G2360" s="2">
        <v>0.14624505928853751</v>
      </c>
      <c r="H2360" s="2">
        <v>0.1818181818181818</v>
      </c>
      <c r="I2360" s="2">
        <v>0.35573122529644269</v>
      </c>
      <c r="J2360" s="2">
        <v>6.0333378849137517E-2</v>
      </c>
      <c r="K2360" s="2">
        <v>30666.299999999941</v>
      </c>
      <c r="L2360" s="2" t="s">
        <v>9712</v>
      </c>
      <c r="M2360" s="3" t="str">
        <f ca="1">IFERROR(__xludf.DUMMYFUNCTION("REGEXREPLACE(F2164,""\D"", """")
"),"#VALUE!")</f>
        <v>#VALUE!</v>
      </c>
    </row>
    <row r="2361" spans="1:13" ht="15.75" customHeight="1" x14ac:dyDescent="0.25">
      <c r="A2361" s="1">
        <v>2165</v>
      </c>
      <c r="B2361" s="2">
        <v>2166</v>
      </c>
      <c r="C2361" s="2" t="s">
        <v>5849</v>
      </c>
      <c r="D2361" s="2">
        <v>9.2903081534091436E-2</v>
      </c>
      <c r="E2361" s="2">
        <v>7.0167823315866934E-2</v>
      </c>
      <c r="F2361" s="2">
        <v>0.54081632653061229</v>
      </c>
      <c r="G2361" s="2">
        <v>0.16326530612244899</v>
      </c>
      <c r="H2361" s="2">
        <v>0.19387755102040821</v>
      </c>
      <c r="I2361" s="2">
        <v>0.37755102040816318</v>
      </c>
      <c r="J2361" s="2">
        <v>3.1071935528532751E-2</v>
      </c>
      <c r="K2361" s="2">
        <v>11890.10000000002</v>
      </c>
      <c r="L2361" s="2" t="s">
        <v>9715</v>
      </c>
      <c r="M2361" s="3" t="str">
        <f ca="1">IFERROR(__xludf.DUMMYFUNCTION("REGEXREPLACE(F2167,""\D"", """")
"),"#VALUE!")</f>
        <v>#VALUE!</v>
      </c>
    </row>
    <row r="2362" spans="1:13" ht="15.75" customHeight="1" x14ac:dyDescent="0.25">
      <c r="A2362" s="1">
        <v>2167</v>
      </c>
      <c r="B2362" s="2">
        <v>2168</v>
      </c>
      <c r="C2362" s="2" t="s">
        <v>5854</v>
      </c>
      <c r="D2362" s="2">
        <v>0.15872060696450421</v>
      </c>
      <c r="E2362" s="2">
        <v>0.41959920009441182</v>
      </c>
      <c r="F2362" s="2">
        <v>0.46610169491525422</v>
      </c>
      <c r="G2362" s="2">
        <v>0.1440677966101695</v>
      </c>
      <c r="H2362" s="2">
        <v>7.6271186440677971E-2</v>
      </c>
      <c r="I2362" s="2">
        <v>0.22033898305084751</v>
      </c>
      <c r="J2362" s="2">
        <v>2.9952882876764481E-2</v>
      </c>
      <c r="K2362" s="2">
        <v>13820.100000000029</v>
      </c>
      <c r="L2362" s="2" t="s">
        <v>9717</v>
      </c>
      <c r="M2362" s="3" t="str">
        <f ca="1">IFERROR(__xludf.DUMMYFUNCTION("REGEXREPLACE(F2169,""\D"", """")
"),"#VALUE!")</f>
        <v>#VALUE!</v>
      </c>
    </row>
    <row r="2363" spans="1:13" ht="15.75" customHeight="1" x14ac:dyDescent="0.25">
      <c r="A2363" s="1">
        <v>2168</v>
      </c>
      <c r="B2363" s="2">
        <v>2169</v>
      </c>
      <c r="C2363" s="2" t="s">
        <v>5856</v>
      </c>
      <c r="D2363" s="2">
        <v>0.12832242012260731</v>
      </c>
      <c r="E2363" s="2">
        <v>0.48203833103633531</v>
      </c>
      <c r="F2363" s="2">
        <v>0.41935483870967738</v>
      </c>
      <c r="G2363" s="2">
        <v>0.1290322580645161</v>
      </c>
      <c r="H2363" s="2">
        <v>7.5268817204301078E-2</v>
      </c>
      <c r="I2363" s="2">
        <v>0.21505376344086019</v>
      </c>
      <c r="J2363" s="2">
        <v>2.165410625711706E-2</v>
      </c>
      <c r="K2363" s="2">
        <v>10979.10000000002</v>
      </c>
      <c r="L2363" s="2" t="s">
        <v>9718</v>
      </c>
      <c r="M2363" s="3" t="str">
        <f ca="1">IFERROR(__xludf.DUMMYFUNCTION("REGEXREPLACE(F2170,""\D"", """")
"),"#VALUE!")</f>
        <v>#VALUE!</v>
      </c>
    </row>
    <row r="2364" spans="1:13" ht="15.75" customHeight="1" x14ac:dyDescent="0.25">
      <c r="A2364" s="1">
        <v>2169</v>
      </c>
      <c r="B2364" s="2">
        <v>2170</v>
      </c>
      <c r="C2364" s="2" t="s">
        <v>5858</v>
      </c>
      <c r="D2364" s="2">
        <v>0.1647574070559629</v>
      </c>
      <c r="E2364" s="2">
        <v>0.27987207163326122</v>
      </c>
      <c r="F2364" s="2">
        <v>0.61940298507462688</v>
      </c>
      <c r="G2364" s="2">
        <v>8.5820895522388058E-2</v>
      </c>
      <c r="H2364" s="2">
        <v>0.1156716417910448</v>
      </c>
      <c r="I2364" s="2">
        <v>0.23134328358208961</v>
      </c>
      <c r="J2364" s="2">
        <v>3.1252400015703737E-2</v>
      </c>
      <c r="K2364" s="2">
        <v>28369.299999999941</v>
      </c>
      <c r="L2364" s="2" t="s">
        <v>9719</v>
      </c>
      <c r="M2364" s="3" t="str">
        <f ca="1">IFERROR(__xludf.DUMMYFUNCTION("REGEXREPLACE(F2171,""\D"", """")
"),"#VALUE!")</f>
        <v>#VALUE!</v>
      </c>
    </row>
    <row r="2365" spans="1:13" ht="15.75" customHeight="1" x14ac:dyDescent="0.25">
      <c r="A2365" s="1">
        <v>2170</v>
      </c>
      <c r="B2365" s="2">
        <v>2171</v>
      </c>
      <c r="C2365" s="2" t="s">
        <v>5861</v>
      </c>
      <c r="D2365" s="2">
        <v>0.22602088541932411</v>
      </c>
      <c r="E2365" s="2">
        <v>0.20030622459488601</v>
      </c>
      <c r="F2365" s="2">
        <v>0.4925373134328358</v>
      </c>
      <c r="G2365" s="2">
        <v>0.1044776119402985</v>
      </c>
      <c r="H2365" s="2">
        <v>0.1044776119402985</v>
      </c>
      <c r="I2365" s="2">
        <v>0.2388059701492537</v>
      </c>
      <c r="J2365" s="2">
        <v>3.7803237184957622E-2</v>
      </c>
      <c r="K2365" s="2">
        <v>7694.100000000004</v>
      </c>
      <c r="L2365" s="2" t="s">
        <v>9720</v>
      </c>
      <c r="M2365" s="3" t="str">
        <f ca="1">IFERROR(__xludf.DUMMYFUNCTION("REGEXREPLACE(F2172,""\D"", """")
"),"#VALUE!")</f>
        <v>#VALUE!</v>
      </c>
    </row>
    <row r="2366" spans="1:13" ht="15.75" customHeight="1" x14ac:dyDescent="0.25">
      <c r="A2366" s="1">
        <v>2172</v>
      </c>
      <c r="B2366" s="2">
        <v>2173</v>
      </c>
      <c r="C2366" s="2" t="s">
        <v>5866</v>
      </c>
      <c r="D2366" s="2">
        <v>0.20199795134158241</v>
      </c>
      <c r="E2366" s="2">
        <v>0.57150648564048179</v>
      </c>
      <c r="F2366" s="2">
        <v>0.46244131455399062</v>
      </c>
      <c r="G2366" s="2">
        <v>6.5727699530516437E-2</v>
      </c>
      <c r="H2366" s="2">
        <v>7.746478873239436E-2</v>
      </c>
      <c r="I2366" s="2">
        <v>0.16901408450704231</v>
      </c>
      <c r="J2366" s="2">
        <v>2.7478548996666151E-2</v>
      </c>
      <c r="K2366" s="2">
        <v>48552.499999999607</v>
      </c>
      <c r="L2366" s="2" t="s">
        <v>9722</v>
      </c>
      <c r="M2366" s="3" t="str">
        <f ca="1">IFERROR(__xludf.DUMMYFUNCTION("REGEXREPLACE(F2174,""\D"", """")
"),"#VALUE!")</f>
        <v>#VALUE!</v>
      </c>
    </row>
    <row r="2367" spans="1:13" ht="15.75" customHeight="1" x14ac:dyDescent="0.25">
      <c r="A2367" s="1">
        <v>2173</v>
      </c>
      <c r="B2367" s="2">
        <v>2174</v>
      </c>
      <c r="C2367" s="2" t="s">
        <v>5869</v>
      </c>
      <c r="D2367" s="2">
        <v>0.16250853842437779</v>
      </c>
      <c r="E2367" s="2">
        <v>0.15747431725095809</v>
      </c>
      <c r="F2367" s="2">
        <v>0.54433497536945807</v>
      </c>
      <c r="G2367" s="2">
        <v>0.1182266009852217</v>
      </c>
      <c r="H2367" s="2">
        <v>0.15270935960591131</v>
      </c>
      <c r="I2367" s="2">
        <v>0.29802955665024627</v>
      </c>
      <c r="J2367" s="2">
        <v>4.2700487017004338E-2</v>
      </c>
      <c r="K2367" s="2">
        <v>46109.699999999662</v>
      </c>
      <c r="L2367" s="2" t="s">
        <v>9723</v>
      </c>
      <c r="M2367" s="3" t="str">
        <f ca="1">IFERROR(__xludf.DUMMYFUNCTION("REGEXREPLACE(F2175,""\D"", """")
"),"#VALUE!")</f>
        <v>#VALUE!</v>
      </c>
    </row>
    <row r="2368" spans="1:13" ht="15.75" customHeight="1" x14ac:dyDescent="0.25">
      <c r="A2368" s="1">
        <v>2174</v>
      </c>
      <c r="B2368" s="2">
        <v>2175</v>
      </c>
      <c r="C2368" s="2" t="s">
        <v>5871</v>
      </c>
      <c r="D2368" s="2">
        <v>0.1664135864260638</v>
      </c>
      <c r="E2368" s="2">
        <v>0.1567570257739351</v>
      </c>
      <c r="F2368" s="2">
        <v>0.5955056179775281</v>
      </c>
      <c r="G2368" s="2">
        <v>0.1235955056179775</v>
      </c>
      <c r="H2368" s="2">
        <v>0.1544943820224719</v>
      </c>
      <c r="I2368" s="2">
        <v>0.31320224719101131</v>
      </c>
      <c r="J2368" s="2">
        <v>4.542072370243061E-2</v>
      </c>
      <c r="K2368" s="2">
        <v>81339.799999999886</v>
      </c>
      <c r="L2368" s="2" t="s">
        <v>9724</v>
      </c>
      <c r="M2368" s="3" t="str">
        <f ca="1">IFERROR(__xludf.DUMMYFUNCTION("REGEXREPLACE(F2176,""\D"", """")
"),"#VALUE!")</f>
        <v>#VALUE!</v>
      </c>
    </row>
    <row r="2369" spans="1:13" ht="15.75" customHeight="1" x14ac:dyDescent="0.25">
      <c r="A2369" s="1">
        <v>2175</v>
      </c>
      <c r="B2369" s="2">
        <v>2176</v>
      </c>
      <c r="C2369" s="2" t="s">
        <v>5874</v>
      </c>
      <c r="D2369" s="2">
        <v>0.18490160234114381</v>
      </c>
      <c r="E2369" s="2">
        <v>0.27535224546196319</v>
      </c>
      <c r="F2369" s="2">
        <v>0.49460043196544279</v>
      </c>
      <c r="G2369" s="2">
        <v>0.12526997840172779</v>
      </c>
      <c r="H2369" s="2">
        <v>0.101511879049676</v>
      </c>
      <c r="I2369" s="2">
        <v>0.26133909287257018</v>
      </c>
      <c r="J2369" s="2">
        <v>4.0704751751294767E-2</v>
      </c>
      <c r="K2369" s="2">
        <v>53377.099999999511</v>
      </c>
      <c r="L2369" s="2" t="s">
        <v>9725</v>
      </c>
      <c r="M2369" s="3" t="str">
        <f ca="1">IFERROR(__xludf.DUMMYFUNCTION("REGEXREPLACE(F2177,""\D"", """")
"),"#VALUE!")</f>
        <v>#VALUE!</v>
      </c>
    </row>
    <row r="2370" spans="1:13" ht="15.75" customHeight="1" x14ac:dyDescent="0.25">
      <c r="A2370" s="1">
        <v>2176</v>
      </c>
      <c r="B2370" s="2">
        <v>2177</v>
      </c>
      <c r="C2370" s="2" t="s">
        <v>5876</v>
      </c>
      <c r="D2370" s="2">
        <v>0.19899931313029831</v>
      </c>
      <c r="E2370" s="2">
        <v>0.19910281618409439</v>
      </c>
      <c r="F2370" s="2">
        <v>0.58450704225352113</v>
      </c>
      <c r="G2370" s="2">
        <v>0.1232394366197183</v>
      </c>
      <c r="H2370" s="2">
        <v>0.1232394366197183</v>
      </c>
      <c r="I2370" s="2">
        <v>0.30633802816901412</v>
      </c>
      <c r="J2370" s="2">
        <v>4.7314953885443781E-2</v>
      </c>
      <c r="K2370" s="2">
        <v>33059.899999999892</v>
      </c>
      <c r="L2370" s="2" t="s">
        <v>9726</v>
      </c>
      <c r="M2370" s="3" t="str">
        <f ca="1">IFERROR(__xludf.DUMMYFUNCTION("REGEXREPLACE(F2178,""\D"", """")
"),"#VALUE!")</f>
        <v>#VALUE!</v>
      </c>
    </row>
    <row r="2371" spans="1:13" ht="15.75" customHeight="1" x14ac:dyDescent="0.25">
      <c r="A2371" s="1">
        <v>2177</v>
      </c>
      <c r="B2371" s="2">
        <v>2178</v>
      </c>
      <c r="C2371" s="2" t="s">
        <v>5879</v>
      </c>
      <c r="D2371" s="2">
        <v>0.19571875117411791</v>
      </c>
      <c r="E2371" s="2">
        <v>0.15085197652457871</v>
      </c>
      <c r="F2371" s="2">
        <v>0.52777777777777779</v>
      </c>
      <c r="G2371" s="2">
        <v>0.15432098765432101</v>
      </c>
      <c r="H2371" s="2">
        <v>0.1388888888888889</v>
      </c>
      <c r="I2371" s="2">
        <v>0.30864197530864201</v>
      </c>
      <c r="J2371" s="2">
        <v>5.5929086465341643E-2</v>
      </c>
      <c r="K2371" s="2">
        <v>37729.799999999806</v>
      </c>
      <c r="L2371" s="2" t="s">
        <v>9727</v>
      </c>
      <c r="M2371" s="3" t="str">
        <f ca="1">IFERROR(__xludf.DUMMYFUNCTION("REGEXREPLACE(F2179,""\D"", """")
"),"#VALUE!")</f>
        <v>#VALUE!</v>
      </c>
    </row>
    <row r="2372" spans="1:13" ht="15.75" customHeight="1" x14ac:dyDescent="0.25">
      <c r="A2372" s="1">
        <v>2178</v>
      </c>
      <c r="B2372" s="2">
        <v>2179</v>
      </c>
      <c r="C2372" s="2" t="s">
        <v>5881</v>
      </c>
      <c r="D2372" s="2">
        <v>0.17332753705359549</v>
      </c>
      <c r="E2372" s="2">
        <v>0.5429480865832621</v>
      </c>
      <c r="F2372" s="2">
        <v>0.4140127388535032</v>
      </c>
      <c r="G2372" s="2">
        <v>9.9787685774946927E-2</v>
      </c>
      <c r="H2372" s="2">
        <v>5.0955414012738863E-2</v>
      </c>
      <c r="I2372" s="2">
        <v>0.16560509554140129</v>
      </c>
      <c r="J2372" s="2">
        <v>2.4271693222226751E-2</v>
      </c>
      <c r="K2372" s="2">
        <v>54586.599999999511</v>
      </c>
      <c r="L2372" s="2" t="s">
        <v>9728</v>
      </c>
      <c r="M2372" s="3" t="str">
        <f ca="1">IFERROR(__xludf.DUMMYFUNCTION("REGEXREPLACE(F2180,""\D"", """")
"),"#VALUE!")</f>
        <v>#VALUE!</v>
      </c>
    </row>
    <row r="2373" spans="1:13" ht="15.75" customHeight="1" x14ac:dyDescent="0.25">
      <c r="A2373" s="1">
        <v>2179</v>
      </c>
      <c r="B2373" s="2">
        <v>2180</v>
      </c>
      <c r="C2373" s="2" t="s">
        <v>5884</v>
      </c>
      <c r="D2373" s="2">
        <v>0.1167410552285271</v>
      </c>
      <c r="E2373" s="2">
        <v>0.22122662466016421</v>
      </c>
      <c r="F2373" s="2">
        <v>0.58730158730158732</v>
      </c>
      <c r="G2373" s="2">
        <v>0.1079365079365079</v>
      </c>
      <c r="H2373" s="2">
        <v>0.14603174603174601</v>
      </c>
      <c r="I2373" s="2">
        <v>0.2857142857142857</v>
      </c>
      <c r="J2373" s="2">
        <v>2.8405504933747851E-2</v>
      </c>
      <c r="K2373" s="2">
        <v>35339.899999999827</v>
      </c>
      <c r="L2373" s="2" t="s">
        <v>9729</v>
      </c>
      <c r="M2373" s="3" t="str">
        <f ca="1">IFERROR(__xludf.DUMMYFUNCTION("REGEXREPLACE(F2181,""\D"", """")
"),"#VALUE!")</f>
        <v>#VALUE!</v>
      </c>
    </row>
    <row r="2374" spans="1:13" ht="15.75" customHeight="1" x14ac:dyDescent="0.25">
      <c r="A2374" s="1">
        <v>2182</v>
      </c>
      <c r="B2374" s="2">
        <v>2183</v>
      </c>
      <c r="C2374" s="2" t="s">
        <v>5892</v>
      </c>
      <c r="D2374" s="2">
        <v>0.1317757909495445</v>
      </c>
      <c r="E2374" s="2">
        <v>0.28001195186595668</v>
      </c>
      <c r="F2374" s="2">
        <v>0.57183098591549297</v>
      </c>
      <c r="G2374" s="2">
        <v>0.123943661971831</v>
      </c>
      <c r="H2374" s="2">
        <v>0.1211267605633803</v>
      </c>
      <c r="I2374" s="2">
        <v>0.26478873239436618</v>
      </c>
      <c r="J2374" s="2">
        <v>3.1374142997551702E-2</v>
      </c>
      <c r="K2374" s="2">
        <v>40462.699999999779</v>
      </c>
      <c r="L2374" s="2" t="s">
        <v>9732</v>
      </c>
      <c r="M2374" s="3" t="str">
        <f ca="1">IFERROR(__xludf.DUMMYFUNCTION("REGEXREPLACE(F2184,""\D"", """")
"),"#VALUE!")</f>
        <v>#VALUE!</v>
      </c>
    </row>
    <row r="2375" spans="1:13" ht="15.75" customHeight="1" x14ac:dyDescent="0.25">
      <c r="A2375" s="1">
        <v>2184</v>
      </c>
      <c r="B2375" s="2">
        <v>2185</v>
      </c>
      <c r="C2375" s="2" t="s">
        <v>5898</v>
      </c>
      <c r="D2375" s="2">
        <v>0.17392740040476859</v>
      </c>
      <c r="E2375" s="2">
        <v>0.21080968954341109</v>
      </c>
      <c r="F2375" s="2">
        <v>0.62295081967213117</v>
      </c>
      <c r="G2375" s="2">
        <v>9.5081967213114751E-2</v>
      </c>
      <c r="H2375" s="2">
        <v>0.12459016393442621</v>
      </c>
      <c r="I2375" s="2">
        <v>0.26557377049180331</v>
      </c>
      <c r="J2375" s="2">
        <v>3.6422730438305351E-2</v>
      </c>
      <c r="K2375" s="2">
        <v>33426.099999999868</v>
      </c>
      <c r="L2375" s="2" t="s">
        <v>9734</v>
      </c>
      <c r="M2375" s="3" t="str">
        <f ca="1">IFERROR(__xludf.DUMMYFUNCTION("REGEXREPLACE(F2186,""\D"", """")
"),"#VALUE!")</f>
        <v>#VALUE!</v>
      </c>
    </row>
    <row r="2376" spans="1:13" ht="15.75" customHeight="1" x14ac:dyDescent="0.25">
      <c r="A2376" s="1">
        <v>2187</v>
      </c>
      <c r="B2376" s="2">
        <v>2188</v>
      </c>
      <c r="C2376" s="2" t="s">
        <v>5906</v>
      </c>
      <c r="D2376" s="2">
        <v>0.2429218278719204</v>
      </c>
      <c r="E2376" s="2">
        <v>0.71569011141239491</v>
      </c>
      <c r="F2376" s="2">
        <v>0.46107784431137733</v>
      </c>
      <c r="G2376" s="2">
        <v>8.3832335329341312E-2</v>
      </c>
      <c r="H2376" s="2">
        <v>3.5928143712574849E-2</v>
      </c>
      <c r="I2376" s="2">
        <v>0.1437125748502994</v>
      </c>
      <c r="J2376" s="2">
        <v>2.3541505438806232E-2</v>
      </c>
      <c r="K2376" s="2">
        <v>18447.200000000019</v>
      </c>
      <c r="L2376" s="2" t="s">
        <v>9737</v>
      </c>
      <c r="M2376" s="3" t="str">
        <f ca="1">IFERROR(__xludf.DUMMYFUNCTION("REGEXREPLACE(F2189,""\D"", """")
"),"#VALUE!")</f>
        <v>#VALUE!</v>
      </c>
    </row>
    <row r="2377" spans="1:13" ht="15.75" customHeight="1" x14ac:dyDescent="0.25">
      <c r="A2377" s="1">
        <v>2188</v>
      </c>
      <c r="B2377" s="2">
        <v>2189</v>
      </c>
      <c r="C2377" s="2" t="s">
        <v>5908</v>
      </c>
      <c r="D2377" s="2">
        <v>0.2032365372757243</v>
      </c>
      <c r="E2377" s="2">
        <v>0.53195125763067375</v>
      </c>
      <c r="F2377" s="2">
        <v>0.50655021834061131</v>
      </c>
      <c r="G2377" s="2">
        <v>0.1091703056768559</v>
      </c>
      <c r="H2377" s="2">
        <v>3.4934497816593878E-2</v>
      </c>
      <c r="I2377" s="2">
        <v>0.18340611353711789</v>
      </c>
      <c r="J2377" s="2">
        <v>2.4677384581436351E-2</v>
      </c>
      <c r="K2377" s="2">
        <v>25045.3</v>
      </c>
      <c r="L2377" s="2" t="s">
        <v>9738</v>
      </c>
      <c r="M2377" s="3" t="str">
        <f ca="1">IFERROR(__xludf.DUMMYFUNCTION("REGEXREPLACE(F2190,""\D"", """")
"),"#VALUE!")</f>
        <v>#VALUE!</v>
      </c>
    </row>
    <row r="2378" spans="1:13" ht="15.75" customHeight="1" x14ac:dyDescent="0.25">
      <c r="A2378" s="1">
        <v>2190</v>
      </c>
      <c r="B2378" s="2">
        <v>2191</v>
      </c>
      <c r="C2378" s="2" t="s">
        <v>5914</v>
      </c>
      <c r="D2378" s="2">
        <v>0.1639876436042737</v>
      </c>
      <c r="E2378" s="2">
        <v>0.76731077886004206</v>
      </c>
      <c r="F2378" s="2">
        <v>0.48409090909090913</v>
      </c>
      <c r="G2378" s="2">
        <v>5.909090909090909E-2</v>
      </c>
      <c r="H2378" s="2">
        <v>3.4090909090909088E-2</v>
      </c>
      <c r="I2378" s="2">
        <v>0.12954545454545449</v>
      </c>
      <c r="J2378" s="2">
        <v>1.390404389600766E-2</v>
      </c>
      <c r="K2378" s="2">
        <v>46203.599999999577</v>
      </c>
      <c r="L2378" s="2" t="s">
        <v>9740</v>
      </c>
      <c r="M2378" s="3" t="str">
        <f ca="1">IFERROR(__xludf.DUMMYFUNCTION("REGEXREPLACE(F2192,""\D"", """")
"),"#VALUE!")</f>
        <v>#VALUE!</v>
      </c>
    </row>
    <row r="2379" spans="1:13" ht="15.75" customHeight="1" x14ac:dyDescent="0.25">
      <c r="A2379" s="1">
        <v>2191</v>
      </c>
      <c r="B2379" s="2">
        <v>2192</v>
      </c>
      <c r="C2379" s="2" t="s">
        <v>5916</v>
      </c>
      <c r="D2379" s="2">
        <v>0.1641129396457725</v>
      </c>
      <c r="E2379" s="2">
        <v>0.19533332740810519</v>
      </c>
      <c r="F2379" s="2">
        <v>0.59782608695652173</v>
      </c>
      <c r="G2379" s="2">
        <v>0.108695652173913</v>
      </c>
      <c r="H2379" s="2">
        <v>0.12681159420289859</v>
      </c>
      <c r="I2379" s="2">
        <v>0.27898550724637677</v>
      </c>
      <c r="J2379" s="2">
        <v>3.7038444947902052E-2</v>
      </c>
      <c r="K2379" s="2">
        <v>31683.99999999992</v>
      </c>
      <c r="L2379" s="2" t="s">
        <v>9741</v>
      </c>
      <c r="M2379" s="3" t="str">
        <f ca="1">IFERROR(__xludf.DUMMYFUNCTION("REGEXREPLACE(F2193,""\D"", """")
"),"#VALUE!")</f>
        <v>#VALUE!</v>
      </c>
    </row>
    <row r="2380" spans="1:13" ht="15.75" customHeight="1" x14ac:dyDescent="0.25">
      <c r="A2380" s="1">
        <v>2193</v>
      </c>
      <c r="B2380" s="2">
        <v>2194</v>
      </c>
      <c r="C2380" s="2" t="s">
        <v>5923</v>
      </c>
      <c r="D2380" s="2">
        <v>0.1928692448617523</v>
      </c>
      <c r="E2380" s="2">
        <v>0.28370388569091881</v>
      </c>
      <c r="F2380" s="2">
        <v>0.6</v>
      </c>
      <c r="G2380" s="2">
        <v>0.10526315789473679</v>
      </c>
      <c r="H2380" s="2">
        <v>8.771929824561403E-2</v>
      </c>
      <c r="I2380" s="2">
        <v>0.2385964912280702</v>
      </c>
      <c r="J2380" s="2">
        <v>3.5259921764050538E-2</v>
      </c>
      <c r="K2380" s="2">
        <v>31688.999999999909</v>
      </c>
      <c r="L2380" s="2" t="s">
        <v>9743</v>
      </c>
      <c r="M2380" s="3" t="str">
        <f ca="1">IFERROR(__xludf.DUMMYFUNCTION("REGEXREPLACE(F2195,""\D"", """")
"),"#VALUE!")</f>
        <v>#VALUE!</v>
      </c>
    </row>
    <row r="2381" spans="1:13" ht="15.75" customHeight="1" x14ac:dyDescent="0.25">
      <c r="A2381" s="1">
        <v>2194</v>
      </c>
      <c r="B2381" s="2">
        <v>2195</v>
      </c>
      <c r="C2381" s="2" t="s">
        <v>5925</v>
      </c>
      <c r="D2381" s="2">
        <v>0.15250298790637351</v>
      </c>
      <c r="E2381" s="2">
        <v>0.22167200206628601</v>
      </c>
      <c r="F2381" s="2">
        <v>0.61682242990654201</v>
      </c>
      <c r="G2381" s="2">
        <v>0.1074766355140187</v>
      </c>
      <c r="H2381" s="2">
        <v>0.14018691588785051</v>
      </c>
      <c r="I2381" s="2">
        <v>0.26635514018691592</v>
      </c>
      <c r="J2381" s="2">
        <v>3.5669669131271231E-2</v>
      </c>
      <c r="K2381" s="2">
        <v>24206</v>
      </c>
      <c r="L2381" s="2" t="s">
        <v>9744</v>
      </c>
      <c r="M2381" s="3" t="str">
        <f ca="1">IFERROR(__xludf.DUMMYFUNCTION("REGEXREPLACE(F2196,""\D"", """")
"),"#VALUE!")</f>
        <v>#VALUE!</v>
      </c>
    </row>
    <row r="2382" spans="1:13" ht="15.75" customHeight="1" x14ac:dyDescent="0.25">
      <c r="A2382" s="1">
        <v>2195</v>
      </c>
      <c r="B2382" s="2">
        <v>2196</v>
      </c>
      <c r="C2382" s="2" t="s">
        <v>5928</v>
      </c>
      <c r="D2382" s="2">
        <v>0.155641024485736</v>
      </c>
      <c r="E2382" s="2">
        <v>0.54955737435737673</v>
      </c>
      <c r="F2382" s="2">
        <v>0.48979591836734693</v>
      </c>
      <c r="G2382" s="2">
        <v>9.0379008746355682E-2</v>
      </c>
      <c r="H2382" s="2">
        <v>6.9970845481049565E-2</v>
      </c>
      <c r="I2382" s="2">
        <v>0.17784256559766759</v>
      </c>
      <c r="J2382" s="2">
        <v>2.352856763099179E-2</v>
      </c>
      <c r="K2382" s="2">
        <v>38722.499999999789</v>
      </c>
      <c r="L2382" s="2" t="s">
        <v>9745</v>
      </c>
      <c r="M2382" s="3" t="str">
        <f ca="1">IFERROR(__xludf.DUMMYFUNCTION("REGEXREPLACE(F2197,""\D"", """")
"),"#VALUE!")</f>
        <v>#VALUE!</v>
      </c>
    </row>
    <row r="2383" spans="1:13" ht="15.75" customHeight="1" x14ac:dyDescent="0.25">
      <c r="A2383" s="1">
        <v>2196</v>
      </c>
      <c r="B2383" s="2">
        <v>2197</v>
      </c>
      <c r="C2383" s="2" t="s">
        <v>5930</v>
      </c>
      <c r="D2383" s="2">
        <v>0.1423570492753416</v>
      </c>
      <c r="E2383" s="2">
        <v>0.82900025576070047</v>
      </c>
      <c r="F2383" s="2">
        <v>0.47005988023952089</v>
      </c>
      <c r="G2383" s="2">
        <v>5.9880239520958077E-2</v>
      </c>
      <c r="H2383" s="2">
        <v>3.2934131736526949E-2</v>
      </c>
      <c r="I2383" s="2">
        <v>0.1227544910179641</v>
      </c>
      <c r="J2383" s="2">
        <v>1.166084849765048E-2</v>
      </c>
      <c r="K2383" s="2">
        <v>35992.399999999827</v>
      </c>
      <c r="L2383" s="2" t="s">
        <v>9746</v>
      </c>
      <c r="M2383" s="3" t="str">
        <f ca="1">IFERROR(__xludf.DUMMYFUNCTION("REGEXREPLACE(F2198,""\D"", """")
"),"#VALUE!")</f>
        <v>#VALUE!</v>
      </c>
    </row>
    <row r="2384" spans="1:13" ht="15.75" customHeight="1" x14ac:dyDescent="0.25">
      <c r="A2384" s="1">
        <v>2197</v>
      </c>
      <c r="B2384" s="2">
        <v>2198</v>
      </c>
      <c r="C2384" s="2" t="s">
        <v>5932</v>
      </c>
      <c r="D2384" s="2">
        <v>0.15641068003945369</v>
      </c>
      <c r="E2384" s="2">
        <v>0.20114610705569369</v>
      </c>
      <c r="F2384" s="2">
        <v>0.625</v>
      </c>
      <c r="G2384" s="2">
        <v>0.1184210526315789</v>
      </c>
      <c r="H2384" s="2">
        <v>0.15131578947368421</v>
      </c>
      <c r="I2384" s="2">
        <v>0.29605263157894729</v>
      </c>
      <c r="J2384" s="2">
        <v>3.9371209484128568E-2</v>
      </c>
      <c r="K2384" s="2">
        <v>17216.000000000018</v>
      </c>
      <c r="L2384" s="2" t="s">
        <v>9747</v>
      </c>
      <c r="M2384" s="3" t="str">
        <f ca="1">IFERROR(__xludf.DUMMYFUNCTION("REGEXREPLACE(F2199,""\D"", """")
"),"#VALUE!")</f>
        <v>#VALUE!</v>
      </c>
    </row>
    <row r="2385" spans="1:13" ht="15.75" customHeight="1" x14ac:dyDescent="0.25">
      <c r="A2385" s="1">
        <v>2198</v>
      </c>
      <c r="B2385" s="2">
        <v>2199</v>
      </c>
      <c r="C2385" s="2" t="s">
        <v>5934</v>
      </c>
      <c r="D2385" s="2">
        <v>0.1928094100907842</v>
      </c>
      <c r="E2385" s="2">
        <v>0.13287940190447289</v>
      </c>
      <c r="F2385" s="2">
        <v>0.6074380165289256</v>
      </c>
      <c r="G2385" s="2">
        <v>0.1487603305785124</v>
      </c>
      <c r="H2385" s="2">
        <v>0.14462809917355371</v>
      </c>
      <c r="I2385" s="2">
        <v>0.32231404958677679</v>
      </c>
      <c r="J2385" s="2">
        <v>5.4755327937267811E-2</v>
      </c>
      <c r="K2385" s="2">
        <v>28194.799999999999</v>
      </c>
      <c r="L2385" s="2" t="s">
        <v>9748</v>
      </c>
      <c r="M2385" s="3" t="str">
        <f ca="1">IFERROR(__xludf.DUMMYFUNCTION("REGEXREPLACE(F2200,""\D"", """")
"),"#VALUE!")</f>
        <v>#VALUE!</v>
      </c>
    </row>
    <row r="2386" spans="1:13" ht="15.75" customHeight="1" x14ac:dyDescent="0.25">
      <c r="A2386" s="1">
        <v>2199</v>
      </c>
      <c r="B2386" s="2">
        <v>2200</v>
      </c>
      <c r="C2386" s="2" t="s">
        <v>5936</v>
      </c>
      <c r="D2386" s="2">
        <v>0.13325487765371341</v>
      </c>
      <c r="E2386" s="2">
        <v>0.28296559206131572</v>
      </c>
      <c r="F2386" s="2">
        <v>0.60804020100502509</v>
      </c>
      <c r="G2386" s="2">
        <v>9.5477386934673364E-2</v>
      </c>
      <c r="H2386" s="2">
        <v>0.12814070351758791</v>
      </c>
      <c r="I2386" s="2">
        <v>0.2613065326633166</v>
      </c>
      <c r="J2386" s="2">
        <v>2.8654019997148231E-2</v>
      </c>
      <c r="K2386" s="2">
        <v>44343.199999999677</v>
      </c>
      <c r="L2386" s="2" t="s">
        <v>9749</v>
      </c>
      <c r="M2386" s="3" t="str">
        <f ca="1">IFERROR(__xludf.DUMMYFUNCTION("REGEXREPLACE(F2201,""\D"", """")
"),"#VALUE!")</f>
        <v>#VALUE!</v>
      </c>
    </row>
    <row r="2387" spans="1:13" ht="15.75" customHeight="1" x14ac:dyDescent="0.25">
      <c r="A2387" s="1">
        <v>2201</v>
      </c>
      <c r="B2387" s="2">
        <v>2202</v>
      </c>
      <c r="C2387" s="2" t="s">
        <v>5942</v>
      </c>
      <c r="D2387" s="2">
        <v>0.14912062520531971</v>
      </c>
      <c r="E2387" s="2">
        <v>0.2190528624654425</v>
      </c>
      <c r="F2387" s="2">
        <v>0.597444089456869</v>
      </c>
      <c r="G2387" s="2">
        <v>0.10543130990415341</v>
      </c>
      <c r="H2387" s="2">
        <v>0.1182108626198083</v>
      </c>
      <c r="I2387" s="2">
        <v>0.26198083067092648</v>
      </c>
      <c r="J2387" s="2">
        <v>3.2073308623043008E-2</v>
      </c>
      <c r="K2387" s="2">
        <v>34356.399999999863</v>
      </c>
      <c r="L2387" s="2" t="s">
        <v>9751</v>
      </c>
      <c r="M2387" s="3" t="str">
        <f ca="1">IFERROR(__xludf.DUMMYFUNCTION("REGEXREPLACE(F2203,""\D"", """")
"),"#VALUE!")</f>
        <v>#VALUE!</v>
      </c>
    </row>
    <row r="2388" spans="1:13" ht="15.75" customHeight="1" x14ac:dyDescent="0.25">
      <c r="A2388" s="1">
        <v>2203</v>
      </c>
      <c r="B2388" s="2">
        <v>2204</v>
      </c>
      <c r="C2388" s="2" t="s">
        <v>5948</v>
      </c>
      <c r="D2388" s="2">
        <v>0.18035974829697621</v>
      </c>
      <c r="E2388" s="2">
        <v>0.21073776244487241</v>
      </c>
      <c r="F2388" s="2">
        <v>0.54887218045112784</v>
      </c>
      <c r="G2388" s="2">
        <v>6.0150375939849621E-2</v>
      </c>
      <c r="H2388" s="2">
        <v>0.15789473684210531</v>
      </c>
      <c r="I2388" s="2">
        <v>0.26315789473684209</v>
      </c>
      <c r="J2388" s="2">
        <v>3.2506740534469801E-2</v>
      </c>
      <c r="K2388" s="2">
        <v>14778.400000000031</v>
      </c>
      <c r="L2388" s="2" t="s">
        <v>9753</v>
      </c>
      <c r="M2388" s="3" t="str">
        <f ca="1">IFERROR(__xludf.DUMMYFUNCTION("REGEXREPLACE(F2205,""\D"", """")
"),"#VALUE!")</f>
        <v>#VALUE!</v>
      </c>
    </row>
    <row r="2389" spans="1:13" ht="15.75" customHeight="1" x14ac:dyDescent="0.25">
      <c r="A2389" s="1">
        <v>2204</v>
      </c>
      <c r="B2389" s="2">
        <v>2205</v>
      </c>
      <c r="C2389" s="2" t="s">
        <v>5950</v>
      </c>
      <c r="D2389" s="2">
        <v>0.19251550817239441</v>
      </c>
      <c r="E2389" s="2">
        <v>0.19874954080858639</v>
      </c>
      <c r="F2389" s="2">
        <v>0.64071856287425155</v>
      </c>
      <c r="G2389" s="2">
        <v>0.1497005988023952</v>
      </c>
      <c r="H2389" s="2">
        <v>0.1377245508982036</v>
      </c>
      <c r="I2389" s="2">
        <v>0.31137724550898199</v>
      </c>
      <c r="J2389" s="2">
        <v>5.2609515464220769E-2</v>
      </c>
      <c r="K2389" s="2">
        <v>19572.10000000002</v>
      </c>
      <c r="L2389" s="2" t="s">
        <v>9754</v>
      </c>
      <c r="M2389" s="3" t="str">
        <f ca="1">IFERROR(__xludf.DUMMYFUNCTION("REGEXREPLACE(F2206,""\D"", """")
"),"#VALUE!")</f>
        <v>#VALUE!</v>
      </c>
    </row>
    <row r="2390" spans="1:13" ht="15.75" customHeight="1" x14ac:dyDescent="0.25">
      <c r="A2390" s="1">
        <v>2205</v>
      </c>
      <c r="B2390" s="2">
        <v>2206</v>
      </c>
      <c r="C2390" s="2" t="s">
        <v>5952</v>
      </c>
      <c r="D2390" s="2">
        <v>0.18684773639252791</v>
      </c>
      <c r="E2390" s="2">
        <v>0.21239124756979111</v>
      </c>
      <c r="F2390" s="2">
        <v>0.62910798122065725</v>
      </c>
      <c r="G2390" s="2">
        <v>0.14084507042253519</v>
      </c>
      <c r="H2390" s="2">
        <v>0.1126760563380282</v>
      </c>
      <c r="I2390" s="2">
        <v>0.29577464788732388</v>
      </c>
      <c r="J2390" s="2">
        <v>4.4914281528995847E-2</v>
      </c>
      <c r="K2390" s="2">
        <v>24344.1</v>
      </c>
      <c r="L2390" s="2" t="s">
        <v>9755</v>
      </c>
      <c r="M2390" s="3" t="str">
        <f ca="1">IFERROR(__xludf.DUMMYFUNCTION("REGEXREPLACE(F2207,""\D"", """")
"),"#VALUE!")</f>
        <v>#VALUE!</v>
      </c>
    </row>
    <row r="2391" spans="1:13" ht="15.75" customHeight="1" x14ac:dyDescent="0.25">
      <c r="A2391" s="1">
        <v>2206</v>
      </c>
      <c r="B2391" s="2">
        <v>2207</v>
      </c>
      <c r="C2391" s="2" t="s">
        <v>5954</v>
      </c>
      <c r="D2391" s="2">
        <v>0.14628146019080929</v>
      </c>
      <c r="E2391" s="2">
        <v>0.5988208375431443</v>
      </c>
      <c r="F2391" s="2">
        <v>0.52132701421800953</v>
      </c>
      <c r="G2391" s="2">
        <v>6.398104265402843E-2</v>
      </c>
      <c r="H2391" s="2">
        <v>4.7393364928909949E-2</v>
      </c>
      <c r="I2391" s="2">
        <v>0.15165876777251189</v>
      </c>
      <c r="J2391" s="2">
        <v>1.5145132981556991E-2</v>
      </c>
      <c r="K2391" s="2">
        <v>45671.799999999632</v>
      </c>
      <c r="L2391" s="2" t="s">
        <v>9756</v>
      </c>
      <c r="M2391" s="3" t="str">
        <f ca="1">IFERROR(__xludf.DUMMYFUNCTION("REGEXREPLACE(F2208,""\D"", """")
"),"#VALUE!")</f>
        <v>#VALUE!</v>
      </c>
    </row>
    <row r="2392" spans="1:13" ht="15.75" customHeight="1" x14ac:dyDescent="0.25">
      <c r="A2392" s="1">
        <v>2208</v>
      </c>
      <c r="B2392" s="2">
        <v>2209</v>
      </c>
      <c r="C2392" s="2" t="s">
        <v>5959</v>
      </c>
      <c r="D2392" s="2">
        <v>0.17359671918599509</v>
      </c>
      <c r="E2392" s="2">
        <v>0.16349449551729281</v>
      </c>
      <c r="F2392" s="2">
        <v>0.52873563218390807</v>
      </c>
      <c r="G2392" s="2">
        <v>0.17241379310344829</v>
      </c>
      <c r="H2392" s="2">
        <v>8.0459770114942528E-2</v>
      </c>
      <c r="I2392" s="2">
        <v>0.27586206896551718</v>
      </c>
      <c r="J2392" s="2">
        <v>3.5929407072141692E-2</v>
      </c>
      <c r="K2392" s="2">
        <v>10254.000000000009</v>
      </c>
      <c r="L2392" s="2" t="s">
        <v>9758</v>
      </c>
      <c r="M2392" s="3" t="str">
        <f ca="1">IFERROR(__xludf.DUMMYFUNCTION("REGEXREPLACE(F2210,""\D"", """")
"),"#VALUE!")</f>
        <v>#VALUE!</v>
      </c>
    </row>
    <row r="2393" spans="1:13" ht="15.75" customHeight="1" x14ac:dyDescent="0.25">
      <c r="A2393" s="1">
        <v>2209</v>
      </c>
      <c r="B2393" s="2">
        <v>2210</v>
      </c>
      <c r="C2393" s="2" t="s">
        <v>5961</v>
      </c>
      <c r="D2393" s="2">
        <v>0.15621477552731711</v>
      </c>
      <c r="E2393" s="2">
        <v>0.58201985932647737</v>
      </c>
      <c r="F2393" s="2">
        <v>0.46616541353383462</v>
      </c>
      <c r="G2393" s="2">
        <v>6.3909774436090222E-2</v>
      </c>
      <c r="H2393" s="2">
        <v>6.7669172932330823E-2</v>
      </c>
      <c r="I2393" s="2">
        <v>0.16541353383458651</v>
      </c>
      <c r="J2393" s="2">
        <v>1.878609388985349E-2</v>
      </c>
      <c r="K2393" s="2">
        <v>29194.799999999959</v>
      </c>
      <c r="L2393" s="2" t="s">
        <v>9759</v>
      </c>
      <c r="M2393" s="3" t="str">
        <f ca="1">IFERROR(__xludf.DUMMYFUNCTION("REGEXREPLACE(F2211,""\D"", """")
"),"#VALUE!")</f>
        <v>#VALUE!</v>
      </c>
    </row>
    <row r="2394" spans="1:13" ht="15.75" customHeight="1" x14ac:dyDescent="0.25">
      <c r="A2394" s="1">
        <v>2211</v>
      </c>
      <c r="B2394" s="2">
        <v>2212</v>
      </c>
      <c r="C2394" s="2" t="s">
        <v>5966</v>
      </c>
      <c r="D2394" s="2">
        <v>0.15537418174802439</v>
      </c>
      <c r="E2394" s="2">
        <v>0.1098598160665515</v>
      </c>
      <c r="F2394" s="2">
        <v>0.57407407407407407</v>
      </c>
      <c r="G2394" s="2">
        <v>0.14814814814814811</v>
      </c>
      <c r="H2394" s="2">
        <v>0.21296296296296299</v>
      </c>
      <c r="I2394" s="2">
        <v>0.37962962962962971</v>
      </c>
      <c r="J2394" s="2">
        <v>5.1883414110987798E-2</v>
      </c>
      <c r="K2394" s="2">
        <v>12977.400000000031</v>
      </c>
      <c r="L2394" s="2" t="s">
        <v>9761</v>
      </c>
      <c r="M2394" s="3" t="str">
        <f ca="1">IFERROR(__xludf.DUMMYFUNCTION("REGEXREPLACE(F2213,""\D"", """")
"),"#VALUE!")</f>
        <v>#VALUE!</v>
      </c>
    </row>
    <row r="2395" spans="1:13" ht="15.75" customHeight="1" x14ac:dyDescent="0.25">
      <c r="A2395" s="1">
        <v>2214</v>
      </c>
      <c r="B2395" s="2">
        <v>2215</v>
      </c>
      <c r="C2395" s="2" t="s">
        <v>5976</v>
      </c>
      <c r="D2395" s="2">
        <v>0.1507086857545557</v>
      </c>
      <c r="E2395" s="2">
        <v>0.26886885841962421</v>
      </c>
      <c r="F2395" s="2">
        <v>0.60888888888888892</v>
      </c>
      <c r="G2395" s="2">
        <v>0.08</v>
      </c>
      <c r="H2395" s="2">
        <v>0.11555555555555561</v>
      </c>
      <c r="I2395" s="2">
        <v>0.24</v>
      </c>
      <c r="J2395" s="2">
        <v>2.8191865917314089E-2</v>
      </c>
      <c r="K2395" s="2">
        <v>49060.099999999547</v>
      </c>
      <c r="L2395" s="2" t="s">
        <v>9764</v>
      </c>
      <c r="M2395" s="3" t="str">
        <f ca="1">IFERROR(__xludf.DUMMYFUNCTION("REGEXREPLACE(F2216,""\D"", """")
"),"#VALUE!")</f>
        <v>#VALUE!</v>
      </c>
    </row>
    <row r="2396" spans="1:13" ht="15.75" customHeight="1" x14ac:dyDescent="0.25">
      <c r="A2396" s="1">
        <v>2215</v>
      </c>
      <c r="B2396" s="2">
        <v>2216</v>
      </c>
      <c r="C2396" s="2" t="s">
        <v>5979</v>
      </c>
      <c r="D2396" s="2">
        <v>0.1556482320978074</v>
      </c>
      <c r="E2396" s="2">
        <v>0.14966686052452849</v>
      </c>
      <c r="F2396" s="2">
        <v>0.5916334661354582</v>
      </c>
      <c r="G2396" s="2">
        <v>0.1175298804780877</v>
      </c>
      <c r="H2396" s="2">
        <v>0.14741035856573709</v>
      </c>
      <c r="I2396" s="2">
        <v>0.30677290836653393</v>
      </c>
      <c r="J2396" s="2">
        <v>4.0222811638607713E-2</v>
      </c>
      <c r="K2396" s="2">
        <v>56270.799999999443</v>
      </c>
      <c r="L2396" s="2" t="s">
        <v>9765</v>
      </c>
      <c r="M2396" s="3" t="str">
        <f ca="1">IFERROR(__xludf.DUMMYFUNCTION("REGEXREPLACE(F2217,""\D"", """")
"),"#VALUE!")</f>
        <v>#VALUE!</v>
      </c>
    </row>
    <row r="2397" spans="1:13" ht="15.75" customHeight="1" x14ac:dyDescent="0.25">
      <c r="A2397" s="1">
        <v>2217</v>
      </c>
      <c r="B2397" s="2">
        <v>2218</v>
      </c>
      <c r="C2397" s="2" t="s">
        <v>5987</v>
      </c>
      <c r="D2397" s="2">
        <v>0.26501501814699441</v>
      </c>
      <c r="E2397" s="2">
        <v>0.1873013300163931</v>
      </c>
      <c r="F2397" s="2">
        <v>0.60317460317460314</v>
      </c>
      <c r="G2397" s="2">
        <v>0.22222222222222221</v>
      </c>
      <c r="H2397" s="2">
        <v>7.9365079365079361E-2</v>
      </c>
      <c r="I2397" s="2">
        <v>0.34920634920634919</v>
      </c>
      <c r="J2397" s="2">
        <v>5.9571762876506437E-2</v>
      </c>
      <c r="K2397" s="2">
        <v>7518.3000000000029</v>
      </c>
      <c r="L2397" s="2" t="s">
        <v>9767</v>
      </c>
      <c r="M2397" s="3" t="str">
        <f ca="1">IFERROR(__xludf.DUMMYFUNCTION("REGEXREPLACE(F2219,""\D"", """")
"),"#VALUE!")</f>
        <v>#VALUE!</v>
      </c>
    </row>
    <row r="2398" spans="1:13" ht="15.75" customHeight="1" x14ac:dyDescent="0.25">
      <c r="A2398" s="1">
        <v>2218</v>
      </c>
      <c r="B2398" s="2">
        <v>2219</v>
      </c>
      <c r="C2398" s="2" t="s">
        <v>5989</v>
      </c>
      <c r="D2398" s="2">
        <v>0.12722235055577891</v>
      </c>
      <c r="E2398" s="2">
        <v>0.18138138369639509</v>
      </c>
      <c r="F2398" s="2">
        <v>0.48648648648648651</v>
      </c>
      <c r="G2398" s="2">
        <v>0.14864864864864871</v>
      </c>
      <c r="H2398" s="2">
        <v>8.1081081081081086E-2</v>
      </c>
      <c r="I2398" s="2">
        <v>0.22972972972972969</v>
      </c>
      <c r="J2398" s="2">
        <v>2.34409666139919E-2</v>
      </c>
      <c r="K2398" s="2">
        <v>8667.1000000000058</v>
      </c>
      <c r="L2398" s="2" t="s">
        <v>9768</v>
      </c>
      <c r="M2398" s="3" t="str">
        <f ca="1">IFERROR(__xludf.DUMMYFUNCTION("REGEXREPLACE(F2220,""\D"", """")
"),"#VALUE!")</f>
        <v>#VALUE!</v>
      </c>
    </row>
    <row r="2399" spans="1:13" ht="15.75" customHeight="1" x14ac:dyDescent="0.25">
      <c r="A2399" s="1">
        <v>2220</v>
      </c>
      <c r="B2399" s="2">
        <v>2221</v>
      </c>
      <c r="C2399" s="2" t="s">
        <v>5994</v>
      </c>
      <c r="D2399" s="2">
        <v>7.7926343935613582E-2</v>
      </c>
      <c r="E2399" s="2">
        <v>9.3742329593236709E-2</v>
      </c>
      <c r="F2399" s="2">
        <v>0.63492063492063489</v>
      </c>
      <c r="G2399" s="2">
        <v>0.17460317460317459</v>
      </c>
      <c r="H2399" s="2">
        <v>0.19047619047619049</v>
      </c>
      <c r="I2399" s="2">
        <v>0.38095238095238088</v>
      </c>
      <c r="J2399" s="2">
        <v>2.587196211459299E-2</v>
      </c>
      <c r="K2399" s="2">
        <v>7384.7999999999993</v>
      </c>
      <c r="L2399" s="2" t="s">
        <v>9770</v>
      </c>
      <c r="M2399" s="3" t="str">
        <f ca="1">IFERROR(__xludf.DUMMYFUNCTION("REGEXREPLACE(F2222,""\D"", """")
"),"#VALUE!")</f>
        <v>#VALUE!</v>
      </c>
    </row>
    <row r="2400" spans="1:13" ht="15.75" customHeight="1" x14ac:dyDescent="0.25">
      <c r="A2400" s="1">
        <v>2221</v>
      </c>
      <c r="B2400" s="2">
        <v>2222</v>
      </c>
      <c r="C2400" s="2" t="s">
        <v>5996</v>
      </c>
      <c r="D2400" s="2">
        <v>0.17469507827045949</v>
      </c>
      <c r="E2400" s="2">
        <v>0.1644486634014202</v>
      </c>
      <c r="F2400" s="2">
        <v>0.60049019607843135</v>
      </c>
      <c r="G2400" s="2">
        <v>0.16666666666666671</v>
      </c>
      <c r="H2400" s="2">
        <v>0.10784313725490199</v>
      </c>
      <c r="I2400" s="2">
        <v>0.30882352941176472</v>
      </c>
      <c r="J2400" s="2">
        <v>4.5760963351397871E-2</v>
      </c>
      <c r="K2400" s="2">
        <v>47706.499999999629</v>
      </c>
      <c r="L2400" s="2" t="s">
        <v>9771</v>
      </c>
      <c r="M2400" s="3" t="str">
        <f ca="1">IFERROR(__xludf.DUMMYFUNCTION("REGEXREPLACE(F2223,""\D"", """")
"),"#VALUE!")</f>
        <v>#VALUE!</v>
      </c>
    </row>
    <row r="2401" spans="1:13" ht="15.75" customHeight="1" x14ac:dyDescent="0.25">
      <c r="A2401" s="1">
        <v>2222</v>
      </c>
      <c r="B2401" s="2">
        <v>2223</v>
      </c>
      <c r="C2401" s="2" t="s">
        <v>5999</v>
      </c>
      <c r="D2401" s="2">
        <v>0.19417029981432549</v>
      </c>
      <c r="E2401" s="2">
        <v>0.81920182004615549</v>
      </c>
      <c r="F2401" s="2">
        <v>0.47089947089947087</v>
      </c>
      <c r="G2401" s="2">
        <v>7.407407407407407E-2</v>
      </c>
      <c r="H2401" s="2">
        <v>3.7037037037037028E-2</v>
      </c>
      <c r="I2401" s="2">
        <v>0.13756613756613759</v>
      </c>
      <c r="J2401" s="2">
        <v>1.7853510403407501E-2</v>
      </c>
      <c r="K2401" s="2">
        <v>21082.40000000002</v>
      </c>
      <c r="L2401" s="2" t="s">
        <v>9772</v>
      </c>
      <c r="M2401" s="3" t="str">
        <f ca="1">IFERROR(__xludf.DUMMYFUNCTION("REGEXREPLACE(F2224,""\D"", """")
"),"#VALUE!")</f>
        <v>#VALUE!</v>
      </c>
    </row>
    <row r="2402" spans="1:13" ht="15.75" customHeight="1" x14ac:dyDescent="0.25">
      <c r="A2402" s="1">
        <v>2223</v>
      </c>
      <c r="B2402" s="2">
        <v>2224</v>
      </c>
      <c r="C2402" s="2" t="s">
        <v>6001</v>
      </c>
      <c r="D2402" s="2">
        <v>0.159294676755698</v>
      </c>
      <c r="E2402" s="2">
        <v>0.29648297809756891</v>
      </c>
      <c r="F2402" s="2">
        <v>0.52054794520547942</v>
      </c>
      <c r="G2402" s="2">
        <v>0.11301369863013699</v>
      </c>
      <c r="H2402" s="2">
        <v>9.4178082191780824E-2</v>
      </c>
      <c r="I2402" s="2">
        <v>0.22602739726027399</v>
      </c>
      <c r="J2402" s="2">
        <v>3.2173033410608107E-2</v>
      </c>
      <c r="K2402" s="2">
        <v>66324.099999999555</v>
      </c>
      <c r="L2402" s="2" t="s">
        <v>9773</v>
      </c>
      <c r="M2402" s="3" t="str">
        <f ca="1">IFERROR(__xludf.DUMMYFUNCTION("REGEXREPLACE(F2225,""\D"", """")
"),"#VALUE!")</f>
        <v>#VALUE!</v>
      </c>
    </row>
    <row r="2403" spans="1:13" ht="15.75" customHeight="1" x14ac:dyDescent="0.25">
      <c r="A2403" s="1">
        <v>2224</v>
      </c>
      <c r="B2403" s="2">
        <v>2225</v>
      </c>
      <c r="C2403" s="2" t="s">
        <v>6003</v>
      </c>
      <c r="D2403" s="2">
        <v>0.16617424396766539</v>
      </c>
      <c r="E2403" s="2">
        <v>0.2357700054973815</v>
      </c>
      <c r="F2403" s="2">
        <v>0.57492354740061158</v>
      </c>
      <c r="G2403" s="2">
        <v>0.1039755351681957</v>
      </c>
      <c r="H2403" s="2">
        <v>0.1314984709480122</v>
      </c>
      <c r="I2403" s="2">
        <v>0.26605504587155959</v>
      </c>
      <c r="J2403" s="2">
        <v>3.7595632760152028E-2</v>
      </c>
      <c r="K2403" s="2">
        <v>37726.799999999828</v>
      </c>
      <c r="L2403" s="2" t="s">
        <v>9774</v>
      </c>
      <c r="M2403" s="3" t="str">
        <f ca="1">IFERROR(__xludf.DUMMYFUNCTION("REGEXREPLACE(F2226,""\D"", """")
"),"#VALUE!")</f>
        <v>#VALUE!</v>
      </c>
    </row>
    <row r="2404" spans="1:13" ht="15.75" customHeight="1" x14ac:dyDescent="0.25">
      <c r="A2404" s="1">
        <v>2226</v>
      </c>
      <c r="B2404" s="2">
        <v>2227</v>
      </c>
      <c r="C2404" s="2" t="s">
        <v>6009</v>
      </c>
      <c r="D2404" s="2">
        <v>0.239296576640282</v>
      </c>
      <c r="E2404" s="2">
        <v>0.1768625798126435</v>
      </c>
      <c r="F2404" s="2">
        <v>0.59493670886075944</v>
      </c>
      <c r="G2404" s="2">
        <v>0.2151898734177215</v>
      </c>
      <c r="H2404" s="2">
        <v>7.5949367088607597E-2</v>
      </c>
      <c r="I2404" s="2">
        <v>0.30379746835443039</v>
      </c>
      <c r="J2404" s="2">
        <v>5.3708666678614063E-2</v>
      </c>
      <c r="K2404" s="2">
        <v>9116.1000000000095</v>
      </c>
      <c r="L2404" s="2" t="s">
        <v>9776</v>
      </c>
      <c r="M2404" s="3" t="str">
        <f ca="1">IFERROR(__xludf.DUMMYFUNCTION("REGEXREPLACE(F2228,""\D"", """")
"),"#VALUE!")</f>
        <v>#VALUE!</v>
      </c>
    </row>
    <row r="2405" spans="1:13" ht="15.75" customHeight="1" x14ac:dyDescent="0.25">
      <c r="A2405" s="1">
        <v>2227</v>
      </c>
      <c r="B2405" s="2">
        <v>2228</v>
      </c>
      <c r="C2405" s="2" t="s">
        <v>6012</v>
      </c>
      <c r="D2405" s="2">
        <v>0.15797349825560969</v>
      </c>
      <c r="E2405" s="2">
        <v>0.19669188534633991</v>
      </c>
      <c r="F2405" s="2">
        <v>0.54646840148698883</v>
      </c>
      <c r="G2405" s="2">
        <v>0.12267657992565061</v>
      </c>
      <c r="H2405" s="2">
        <v>0.13197026022304831</v>
      </c>
      <c r="I2405" s="2">
        <v>0.28624535315985128</v>
      </c>
      <c r="J2405" s="2">
        <v>3.9489665652358757E-2</v>
      </c>
      <c r="K2405" s="2">
        <v>61226.799999999494</v>
      </c>
      <c r="L2405" s="2" t="s">
        <v>9777</v>
      </c>
      <c r="M2405" s="3" t="str">
        <f ca="1">IFERROR(__xludf.DUMMYFUNCTION("REGEXREPLACE(F2229,""\D"", """")
"),"#VALUE!")</f>
        <v>#VALUE!</v>
      </c>
    </row>
    <row r="2406" spans="1:13" ht="15.75" customHeight="1" x14ac:dyDescent="0.25">
      <c r="A2406" s="1">
        <v>2228</v>
      </c>
      <c r="B2406" s="2">
        <v>2229</v>
      </c>
      <c r="C2406" s="2" t="s">
        <v>6014</v>
      </c>
      <c r="D2406" s="2">
        <v>0.18403183712079249</v>
      </c>
      <c r="E2406" s="2">
        <v>9.7356593768338995E-2</v>
      </c>
      <c r="F2406" s="2">
        <v>0.58666666666666667</v>
      </c>
      <c r="G2406" s="2">
        <v>0.19733333333333331</v>
      </c>
      <c r="H2406" s="2">
        <v>9.8666666666666666E-2</v>
      </c>
      <c r="I2406" s="2">
        <v>0.33333333333333331</v>
      </c>
      <c r="J2406" s="2">
        <v>4.9946738231492968E-2</v>
      </c>
      <c r="K2406" s="2">
        <v>44763.999999999724</v>
      </c>
      <c r="L2406" s="2" t="s">
        <v>9778</v>
      </c>
      <c r="M2406" s="3" t="str">
        <f ca="1">IFERROR(__xludf.DUMMYFUNCTION("REGEXREPLACE(F2230,""\D"", """")
"),"#VALUE!")</f>
        <v>#VALUE!</v>
      </c>
    </row>
    <row r="2407" spans="1:13" ht="15.75" customHeight="1" x14ac:dyDescent="0.25">
      <c r="A2407" s="1">
        <v>2229</v>
      </c>
      <c r="B2407" s="2">
        <v>2230</v>
      </c>
      <c r="C2407" s="2" t="s">
        <v>6017</v>
      </c>
      <c r="D2407" s="2">
        <v>0.16615842686862761</v>
      </c>
      <c r="E2407" s="2">
        <v>8.9533941369072528E-2</v>
      </c>
      <c r="F2407" s="2">
        <v>0.65454545454545454</v>
      </c>
      <c r="G2407" s="2">
        <v>0.22727272727272729</v>
      </c>
      <c r="H2407" s="2">
        <v>0.15454545454545451</v>
      </c>
      <c r="I2407" s="2">
        <v>0.4</v>
      </c>
      <c r="J2407" s="2">
        <v>5.8763967014962178E-2</v>
      </c>
      <c r="K2407" s="2">
        <v>13018.80000000003</v>
      </c>
      <c r="L2407" s="2" t="s">
        <v>9779</v>
      </c>
      <c r="M2407" s="3" t="str">
        <f ca="1">IFERROR(__xludf.DUMMYFUNCTION("REGEXREPLACE(F2231,""\D"", """")
"),"#VALUE!")</f>
        <v>#VALUE!</v>
      </c>
    </row>
    <row r="2408" spans="1:13" ht="15.75" customHeight="1" x14ac:dyDescent="0.25">
      <c r="A2408" s="1">
        <v>2230</v>
      </c>
      <c r="B2408" s="2">
        <v>2231</v>
      </c>
      <c r="C2408" s="2" t="s">
        <v>6020</v>
      </c>
      <c r="D2408" s="2">
        <v>0.20676603188168671</v>
      </c>
      <c r="E2408" s="2">
        <v>0.16760581579891651</v>
      </c>
      <c r="F2408" s="2">
        <v>0.58730158730158732</v>
      </c>
      <c r="G2408" s="2">
        <v>0.14285714285714279</v>
      </c>
      <c r="H2408" s="2">
        <v>0.15873015873015869</v>
      </c>
      <c r="I2408" s="2">
        <v>0.30158730158730163</v>
      </c>
      <c r="J2408" s="2">
        <v>5.450859081930285E-2</v>
      </c>
      <c r="K2408" s="2">
        <v>7347.8999999999978</v>
      </c>
      <c r="L2408" s="2" t="s">
        <v>9780</v>
      </c>
      <c r="M2408" s="3" t="str">
        <f ca="1">IFERROR(__xludf.DUMMYFUNCTION("REGEXREPLACE(F2232,""\D"", """")
"),"#VALUE!")</f>
        <v>#VALUE!</v>
      </c>
    </row>
    <row r="2409" spans="1:13" ht="15.75" customHeight="1" x14ac:dyDescent="0.25">
      <c r="A2409" s="1">
        <v>2231</v>
      </c>
      <c r="B2409" s="2">
        <v>2232</v>
      </c>
      <c r="C2409" s="2" t="s">
        <v>6022</v>
      </c>
      <c r="D2409" s="2">
        <v>0.17055697932519809</v>
      </c>
      <c r="E2409" s="2">
        <v>0.27187904863748469</v>
      </c>
      <c r="F2409" s="2">
        <v>0.56152125279642062</v>
      </c>
      <c r="G2409" s="2">
        <v>0.1208053691275168</v>
      </c>
      <c r="H2409" s="2">
        <v>0.1208053691275168</v>
      </c>
      <c r="I2409" s="2">
        <v>0.25950782997762861</v>
      </c>
      <c r="J2409" s="2">
        <v>4.0261198631600909E-2</v>
      </c>
      <c r="K2409" s="2">
        <v>50418.699999999561</v>
      </c>
      <c r="L2409" s="2" t="s">
        <v>9781</v>
      </c>
      <c r="M2409" s="3" t="str">
        <f ca="1">IFERROR(__xludf.DUMMYFUNCTION("REGEXREPLACE(F2233,""\D"", """")
"),"#VALUE!")</f>
        <v>#VALUE!</v>
      </c>
    </row>
    <row r="2410" spans="1:13" ht="15.75" customHeight="1" x14ac:dyDescent="0.25">
      <c r="A2410" s="1">
        <v>2232</v>
      </c>
      <c r="B2410" s="2">
        <v>2233</v>
      </c>
      <c r="C2410" s="2" t="s">
        <v>6024</v>
      </c>
      <c r="D2410" s="2">
        <v>0.19393617030204599</v>
      </c>
      <c r="E2410" s="2">
        <v>0.178582418035024</v>
      </c>
      <c r="F2410" s="2">
        <v>0.580952380952381</v>
      </c>
      <c r="G2410" s="2">
        <v>0.19523809523809521</v>
      </c>
      <c r="H2410" s="2">
        <v>7.6190476190476197E-2</v>
      </c>
      <c r="I2410" s="2">
        <v>0.2857142857142857</v>
      </c>
      <c r="J2410" s="2">
        <v>4.5358291627086322E-2</v>
      </c>
      <c r="K2410" s="2">
        <v>23848.3</v>
      </c>
      <c r="L2410" s="2" t="s">
        <v>9782</v>
      </c>
      <c r="M2410" s="3" t="str">
        <f ca="1">IFERROR(__xludf.DUMMYFUNCTION("REGEXREPLACE(F2234,""\D"", """")
"),"#VALUE!")</f>
        <v>#VALUE!</v>
      </c>
    </row>
    <row r="2411" spans="1:13" ht="15.75" customHeight="1" x14ac:dyDescent="0.25">
      <c r="A2411" s="1">
        <v>2233</v>
      </c>
      <c r="B2411" s="2">
        <v>2234</v>
      </c>
      <c r="C2411" s="2" t="s">
        <v>6026</v>
      </c>
      <c r="D2411" s="2">
        <v>0.1866736671630391</v>
      </c>
      <c r="E2411" s="2">
        <v>0.74515398530382981</v>
      </c>
      <c r="F2411" s="2">
        <v>0.47807933194154489</v>
      </c>
      <c r="G2411" s="2">
        <v>5.845511482254697E-2</v>
      </c>
      <c r="H2411" s="2">
        <v>3.9665970772442591E-2</v>
      </c>
      <c r="I2411" s="2">
        <v>0.1336116910229645</v>
      </c>
      <c r="J2411" s="2">
        <v>1.6965146119322531E-2</v>
      </c>
      <c r="K2411" s="2">
        <v>51900.299999999508</v>
      </c>
      <c r="L2411" s="2" t="s">
        <v>9783</v>
      </c>
      <c r="M2411" s="3" t="str">
        <f ca="1">IFERROR(__xludf.DUMMYFUNCTION("REGEXREPLACE(F2235,""\D"", """")
"),"#VALUE!")</f>
        <v>#VALUE!</v>
      </c>
    </row>
    <row r="2412" spans="1:13" ht="15.75" customHeight="1" x14ac:dyDescent="0.25">
      <c r="A2412" s="1">
        <v>2234</v>
      </c>
      <c r="B2412" s="2">
        <v>2235</v>
      </c>
      <c r="C2412" s="2" t="s">
        <v>6028</v>
      </c>
      <c r="D2412" s="2">
        <v>0.20169038798266459</v>
      </c>
      <c r="E2412" s="2">
        <v>0.16867036646025321</v>
      </c>
      <c r="F2412" s="2">
        <v>0.52459016393442626</v>
      </c>
      <c r="G2412" s="2">
        <v>0.16393442622950821</v>
      </c>
      <c r="H2412" s="2">
        <v>0.13114754098360659</v>
      </c>
      <c r="I2412" s="2">
        <v>0.31147540983606559</v>
      </c>
      <c r="J2412" s="2">
        <v>5.1130231561714583E-2</v>
      </c>
      <c r="K2412" s="2">
        <v>7227.5</v>
      </c>
      <c r="L2412" s="2" t="s">
        <v>9784</v>
      </c>
      <c r="M2412" s="3" t="str">
        <f ca="1">IFERROR(__xludf.DUMMYFUNCTION("REGEXREPLACE(F2236,""\D"", """")
"),"#VALUE!")</f>
        <v>#VALUE!</v>
      </c>
    </row>
    <row r="2413" spans="1:13" ht="15.75" customHeight="1" x14ac:dyDescent="0.25">
      <c r="A2413" s="1">
        <v>2235</v>
      </c>
      <c r="B2413" s="2">
        <v>2236</v>
      </c>
      <c r="C2413" s="2" t="s">
        <v>6030</v>
      </c>
      <c r="D2413" s="2">
        <v>0.2290874376646963</v>
      </c>
      <c r="E2413" s="2">
        <v>0.23577003540834571</v>
      </c>
      <c r="F2413" s="2">
        <v>0.56338028169014087</v>
      </c>
      <c r="G2413" s="2">
        <v>0.1126760563380282</v>
      </c>
      <c r="H2413" s="2">
        <v>0.12676056338028169</v>
      </c>
      <c r="I2413" s="2">
        <v>0.25352112676056338</v>
      </c>
      <c r="J2413" s="2">
        <v>5.0646586317500658E-2</v>
      </c>
      <c r="K2413" s="2">
        <v>16268.900000000031</v>
      </c>
      <c r="L2413" s="2" t="s">
        <v>9785</v>
      </c>
      <c r="M2413" s="3" t="str">
        <f ca="1">IFERROR(__xludf.DUMMYFUNCTION("REGEXREPLACE(F2237,""\D"", """")
"),"#VALUE!")</f>
        <v>#VALUE!</v>
      </c>
    </row>
    <row r="2414" spans="1:13" ht="15.75" customHeight="1" x14ac:dyDescent="0.25">
      <c r="A2414" s="1">
        <v>2236</v>
      </c>
      <c r="B2414" s="2">
        <v>2237</v>
      </c>
      <c r="C2414" s="2" t="s">
        <v>6033</v>
      </c>
      <c r="D2414" s="2">
        <v>0.21773333160866529</v>
      </c>
      <c r="E2414" s="2">
        <v>0.47478322579000959</v>
      </c>
      <c r="F2414" s="2">
        <v>0.48226950354609932</v>
      </c>
      <c r="G2414" s="2">
        <v>8.5106382978723402E-2</v>
      </c>
      <c r="H2414" s="2">
        <v>7.8014184397163122E-2</v>
      </c>
      <c r="I2414" s="2">
        <v>0.19503546099290781</v>
      </c>
      <c r="J2414" s="2">
        <v>3.3289057043911843E-2</v>
      </c>
      <c r="K2414" s="2">
        <v>31296.699999999939</v>
      </c>
      <c r="L2414" s="2" t="s">
        <v>9786</v>
      </c>
      <c r="M2414" s="3" t="str">
        <f ca="1">IFERROR(__xludf.DUMMYFUNCTION("REGEXREPLACE(F2238,""\D"", """")
"),"#VALUE!")</f>
        <v>#VALUE!</v>
      </c>
    </row>
    <row r="2415" spans="1:13" ht="15.75" customHeight="1" x14ac:dyDescent="0.25">
      <c r="A2415" s="1">
        <v>2237</v>
      </c>
      <c r="B2415" s="2">
        <v>2238</v>
      </c>
      <c r="C2415" s="2" t="s">
        <v>6035</v>
      </c>
      <c r="D2415" s="2">
        <v>0.13540759359770091</v>
      </c>
      <c r="E2415" s="2">
        <v>0.27567868217823432</v>
      </c>
      <c r="F2415" s="2">
        <v>0.59921414538310414</v>
      </c>
      <c r="G2415" s="2">
        <v>9.0373280943025547E-2</v>
      </c>
      <c r="H2415" s="2">
        <v>0.1159135559921415</v>
      </c>
      <c r="I2415" s="2">
        <v>0.24950884086444011</v>
      </c>
      <c r="J2415" s="2">
        <v>2.705368851626969E-2</v>
      </c>
      <c r="K2415" s="2">
        <v>55388.999999999432</v>
      </c>
      <c r="L2415" s="2" t="s">
        <v>9787</v>
      </c>
      <c r="M2415" s="3" t="str">
        <f ca="1">IFERROR(__xludf.DUMMYFUNCTION("REGEXREPLACE(F2239,""\D"", """")
"),"#VALUE!")</f>
        <v>#VALUE!</v>
      </c>
    </row>
    <row r="2416" spans="1:13" ht="15.75" customHeight="1" x14ac:dyDescent="0.25">
      <c r="A2416" s="1">
        <v>2238</v>
      </c>
      <c r="B2416" s="2">
        <v>2239</v>
      </c>
      <c r="C2416" s="2" t="s">
        <v>6038</v>
      </c>
      <c r="D2416" s="2">
        <v>0.13158187286888409</v>
      </c>
      <c r="E2416" s="2">
        <v>0.22311927768762779</v>
      </c>
      <c r="F2416" s="2">
        <v>0.56603773584905659</v>
      </c>
      <c r="G2416" s="2">
        <v>0.10943396226415091</v>
      </c>
      <c r="H2416" s="2">
        <v>0.1169811320754717</v>
      </c>
      <c r="I2416" s="2">
        <v>0.26037735849056598</v>
      </c>
      <c r="J2416" s="2">
        <v>2.8500951941497949E-2</v>
      </c>
      <c r="K2416" s="2">
        <v>29239.599999999951</v>
      </c>
      <c r="L2416" s="2" t="s">
        <v>9788</v>
      </c>
      <c r="M2416" s="3" t="str">
        <f ca="1">IFERROR(__xludf.DUMMYFUNCTION("REGEXREPLACE(F2240,""\D"", """")
"),"#VALUE!")</f>
        <v>#VALUE!</v>
      </c>
    </row>
    <row r="2417" spans="1:13" ht="15.75" customHeight="1" x14ac:dyDescent="0.25">
      <c r="A2417" s="1">
        <v>2239</v>
      </c>
      <c r="B2417" s="2">
        <v>2240</v>
      </c>
      <c r="C2417" s="2" t="s">
        <v>6040</v>
      </c>
      <c r="D2417" s="2">
        <v>0.16769397650485299</v>
      </c>
      <c r="E2417" s="2">
        <v>0.20490539331777069</v>
      </c>
      <c r="F2417" s="2">
        <v>0.5385802469135802</v>
      </c>
      <c r="G2417" s="2">
        <v>0.1111111111111111</v>
      </c>
      <c r="H2417" s="2">
        <v>0.1419753086419753</v>
      </c>
      <c r="I2417" s="2">
        <v>0.27623456790123457</v>
      </c>
      <c r="J2417" s="2">
        <v>4.1494795017352433E-2</v>
      </c>
      <c r="K2417" s="2">
        <v>74541.499999999753</v>
      </c>
      <c r="L2417" s="2" t="s">
        <v>9789</v>
      </c>
      <c r="M2417" s="3" t="str">
        <f ca="1">IFERROR(__xludf.DUMMYFUNCTION("REGEXREPLACE(F2241,""\D"", """")
"),"#VALUE!")</f>
        <v>#VALUE!</v>
      </c>
    </row>
    <row r="2418" spans="1:13" ht="15.75" customHeight="1" x14ac:dyDescent="0.25">
      <c r="A2418" s="1">
        <v>2240</v>
      </c>
      <c r="B2418" s="2">
        <v>2241</v>
      </c>
      <c r="C2418" s="2" t="s">
        <v>6043</v>
      </c>
      <c r="D2418" s="2">
        <v>0.13308412143314241</v>
      </c>
      <c r="E2418" s="2">
        <v>0.24358271793472749</v>
      </c>
      <c r="F2418" s="2">
        <v>0.50374064837905241</v>
      </c>
      <c r="G2418" s="2">
        <v>0.1246882793017456</v>
      </c>
      <c r="H2418" s="2">
        <v>0.1172069825436409</v>
      </c>
      <c r="I2418" s="2">
        <v>0.26184538653366579</v>
      </c>
      <c r="J2418" s="2">
        <v>3.1352941843616887E-2</v>
      </c>
      <c r="K2418" s="2">
        <v>46884.499999999643</v>
      </c>
      <c r="L2418" s="2" t="s">
        <v>9790</v>
      </c>
      <c r="M2418" s="3" t="str">
        <f ca="1">IFERROR(__xludf.DUMMYFUNCTION("REGEXREPLACE(F2242,""\D"", """")
"),"#VALUE!")</f>
        <v>#VALUE!</v>
      </c>
    </row>
    <row r="2419" spans="1:13" ht="15.75" customHeight="1" x14ac:dyDescent="0.25">
      <c r="A2419" s="1">
        <v>2241</v>
      </c>
      <c r="B2419" s="2">
        <v>2242</v>
      </c>
      <c r="C2419" s="2" t="s">
        <v>6045</v>
      </c>
      <c r="D2419" s="2">
        <v>0.1789615195526755</v>
      </c>
      <c r="E2419" s="2">
        <v>0.37857710832422958</v>
      </c>
      <c r="F2419" s="2">
        <v>0.4264705882352941</v>
      </c>
      <c r="G2419" s="2">
        <v>0.1764705882352941</v>
      </c>
      <c r="H2419" s="2">
        <v>2.9411764705882349E-2</v>
      </c>
      <c r="I2419" s="2">
        <v>0.22058823529411761</v>
      </c>
      <c r="J2419" s="2">
        <v>2.4403042323198971E-2</v>
      </c>
      <c r="K2419" s="2">
        <v>7730.0000000000018</v>
      </c>
      <c r="L2419" s="2" t="s">
        <v>9791</v>
      </c>
      <c r="M2419" s="3" t="str">
        <f ca="1">IFERROR(__xludf.DUMMYFUNCTION("REGEXREPLACE(F2243,""\D"", """")
"),"#VALUE!")</f>
        <v>#VALUE!</v>
      </c>
    </row>
    <row r="2420" spans="1:13" ht="15.75" customHeight="1" x14ac:dyDescent="0.25">
      <c r="A2420" s="1">
        <v>2242</v>
      </c>
      <c r="B2420" s="2">
        <v>2243</v>
      </c>
      <c r="C2420" s="2" t="s">
        <v>6047</v>
      </c>
      <c r="D2420" s="2">
        <v>0.1581400610270986</v>
      </c>
      <c r="E2420" s="2">
        <v>0.25038679291040339</v>
      </c>
      <c r="F2420" s="2">
        <v>0.57925072046109505</v>
      </c>
      <c r="G2420" s="2">
        <v>9.9423631123919304E-2</v>
      </c>
      <c r="H2420" s="2">
        <v>0.1239193083573487</v>
      </c>
      <c r="I2420" s="2">
        <v>0.25648414985590778</v>
      </c>
      <c r="J2420" s="2">
        <v>3.454712606622546E-2</v>
      </c>
      <c r="K2420" s="2">
        <v>75403.499999999825</v>
      </c>
      <c r="L2420" s="2" t="s">
        <v>9792</v>
      </c>
      <c r="M2420" s="3" t="str">
        <f ca="1">IFERROR(__xludf.DUMMYFUNCTION("REGEXREPLACE(F2244,""\D"", """")
"),"#VALUE!")</f>
        <v>#VALUE!</v>
      </c>
    </row>
    <row r="2421" spans="1:13" ht="15.75" customHeight="1" x14ac:dyDescent="0.25">
      <c r="A2421" s="1">
        <v>2245</v>
      </c>
      <c r="B2421" s="2">
        <v>2246</v>
      </c>
      <c r="C2421" s="2" t="s">
        <v>6057</v>
      </c>
      <c r="D2421" s="2">
        <v>0.20907015885106281</v>
      </c>
      <c r="E2421" s="2">
        <v>0.2380707837812531</v>
      </c>
      <c r="F2421" s="2">
        <v>0.58064516129032262</v>
      </c>
      <c r="G2421" s="2">
        <v>0.1096774193548387</v>
      </c>
      <c r="H2421" s="2">
        <v>0.13548387096774189</v>
      </c>
      <c r="I2421" s="2">
        <v>0.28064516129032258</v>
      </c>
      <c r="J2421" s="2">
        <v>4.9303969125495242E-2</v>
      </c>
      <c r="K2421" s="2">
        <v>34877.399999999849</v>
      </c>
      <c r="L2421" s="2" t="s">
        <v>9795</v>
      </c>
      <c r="M2421" s="3" t="str">
        <f ca="1">IFERROR(__xludf.DUMMYFUNCTION("REGEXREPLACE(F2247,""\D"", """")
"),"#VALUE!")</f>
        <v>#VALUE!</v>
      </c>
    </row>
    <row r="2422" spans="1:13" ht="15.75" customHeight="1" x14ac:dyDescent="0.25">
      <c r="A2422" s="1">
        <v>2247</v>
      </c>
      <c r="B2422" s="2">
        <v>2248</v>
      </c>
      <c r="C2422" s="2" t="s">
        <v>6063</v>
      </c>
      <c r="D2422" s="2">
        <v>0.21256434749647601</v>
      </c>
      <c r="E2422" s="2">
        <v>0.1498226058942087</v>
      </c>
      <c r="F2422" s="2">
        <v>0.54098360655737709</v>
      </c>
      <c r="G2422" s="2">
        <v>7.3770491803278687E-2</v>
      </c>
      <c r="H2422" s="2">
        <v>0.18852459016393441</v>
      </c>
      <c r="I2422" s="2">
        <v>0.32786885245901642</v>
      </c>
      <c r="J2422" s="2">
        <v>4.6198997357022167E-2</v>
      </c>
      <c r="K2422" s="2">
        <v>13902.20000000003</v>
      </c>
      <c r="L2422" s="2" t="s">
        <v>9797</v>
      </c>
      <c r="M2422" s="3" t="str">
        <f ca="1">IFERROR(__xludf.DUMMYFUNCTION("REGEXREPLACE(F2249,""\D"", """")
"),"#VALUE!")</f>
        <v>#VALUE!</v>
      </c>
    </row>
    <row r="2423" spans="1:13" ht="15.75" customHeight="1" x14ac:dyDescent="0.25">
      <c r="A2423" s="1">
        <v>2248</v>
      </c>
      <c r="B2423" s="2">
        <v>2249</v>
      </c>
      <c r="C2423" s="2" t="s">
        <v>6066</v>
      </c>
      <c r="D2423" s="2">
        <v>0.16585056782089269</v>
      </c>
      <c r="E2423" s="2">
        <v>0.2065430491682565</v>
      </c>
      <c r="F2423" s="2">
        <v>0.57805907172995785</v>
      </c>
      <c r="G2423" s="2">
        <v>0.1139240506329114</v>
      </c>
      <c r="H2423" s="2">
        <v>0.14345991561181429</v>
      </c>
      <c r="I2423" s="2">
        <v>0.29113924050632911</v>
      </c>
      <c r="J2423" s="2">
        <v>4.0691702474378567E-2</v>
      </c>
      <c r="K2423" s="2">
        <v>26394.79999999997</v>
      </c>
      <c r="L2423" s="2" t="s">
        <v>9798</v>
      </c>
      <c r="M2423" s="3" t="str">
        <f ca="1">IFERROR(__xludf.DUMMYFUNCTION("REGEXREPLACE(F2250,""\D"", """")
"),"#VALUE!")</f>
        <v>#VALUE!</v>
      </c>
    </row>
    <row r="2424" spans="1:13" ht="15.75" customHeight="1" x14ac:dyDescent="0.25">
      <c r="A2424" s="1">
        <v>2250</v>
      </c>
      <c r="B2424" s="2">
        <v>2251</v>
      </c>
      <c r="C2424" s="2" t="s">
        <v>6072</v>
      </c>
      <c r="D2424" s="2">
        <v>0.32241805462727863</v>
      </c>
      <c r="E2424" s="2">
        <v>0.15531396234340231</v>
      </c>
      <c r="F2424" s="2">
        <v>0.58333333333333337</v>
      </c>
      <c r="G2424" s="2">
        <v>0.18055555555555561</v>
      </c>
      <c r="H2424" s="2">
        <v>0.125</v>
      </c>
      <c r="I2424" s="2">
        <v>0.33333333333333331</v>
      </c>
      <c r="J2424" s="2">
        <v>8.6056650254910327E-2</v>
      </c>
      <c r="K2424" s="2">
        <v>8667.8000000000047</v>
      </c>
      <c r="L2424" s="2" t="s">
        <v>9800</v>
      </c>
      <c r="M2424" s="3" t="str">
        <f ca="1">IFERROR(__xludf.DUMMYFUNCTION("REGEXREPLACE(F2252,""\D"", """")
"),"#VALUE!")</f>
        <v>#VALUE!</v>
      </c>
    </row>
    <row r="2425" spans="1:13" ht="15.75" customHeight="1" x14ac:dyDescent="0.25">
      <c r="A2425" s="1">
        <v>2251</v>
      </c>
      <c r="B2425" s="2">
        <v>2252</v>
      </c>
      <c r="C2425" s="2" t="s">
        <v>6074</v>
      </c>
      <c r="D2425" s="2">
        <v>0.13037165106914819</v>
      </c>
      <c r="E2425" s="2">
        <v>4.4788929972144342E-2</v>
      </c>
      <c r="F2425" s="2">
        <v>0.61818181818181817</v>
      </c>
      <c r="G2425" s="2">
        <v>0.23636363636363639</v>
      </c>
      <c r="H2425" s="2">
        <v>0.12727272727272729</v>
      </c>
      <c r="I2425" s="2">
        <v>0.41818181818181821</v>
      </c>
      <c r="J2425" s="2">
        <v>3.9237034636321617E-2</v>
      </c>
      <c r="K2425" s="2">
        <v>6759.5999999999995</v>
      </c>
      <c r="L2425" s="2" t="s">
        <v>9801</v>
      </c>
      <c r="M2425" s="3" t="str">
        <f ca="1">IFERROR(__xludf.DUMMYFUNCTION("REGEXREPLACE(F2253,""\D"", """")
"),"#VALUE!")</f>
        <v>#VALUE!</v>
      </c>
    </row>
    <row r="2426" spans="1:13" ht="15.75" customHeight="1" x14ac:dyDescent="0.25">
      <c r="A2426" s="1">
        <v>2252</v>
      </c>
      <c r="B2426" s="2">
        <v>2253</v>
      </c>
      <c r="C2426" s="2" t="s">
        <v>6077</v>
      </c>
      <c r="D2426" s="2">
        <v>0.14926265982663389</v>
      </c>
      <c r="E2426" s="2">
        <v>0.13325151870188359</v>
      </c>
      <c r="F2426" s="2">
        <v>0.58125000000000004</v>
      </c>
      <c r="G2426" s="2">
        <v>0.13125000000000001</v>
      </c>
      <c r="H2426" s="2">
        <v>0.13750000000000001</v>
      </c>
      <c r="I2426" s="2">
        <v>0.30625000000000002</v>
      </c>
      <c r="J2426" s="2">
        <v>3.7860266422651327E-2</v>
      </c>
      <c r="K2426" s="2">
        <v>18463.300000000021</v>
      </c>
      <c r="L2426" s="2" t="s">
        <v>9802</v>
      </c>
      <c r="M2426" s="3" t="str">
        <f ca="1">IFERROR(__xludf.DUMMYFUNCTION("REGEXREPLACE(F2254,""\D"", """")
"),"#VALUE!")</f>
        <v>#VALUE!</v>
      </c>
    </row>
    <row r="2427" spans="1:13" ht="15.75" customHeight="1" x14ac:dyDescent="0.25">
      <c r="A2427" s="1">
        <v>2253</v>
      </c>
      <c r="B2427" s="2">
        <v>2254</v>
      </c>
      <c r="C2427" s="2" t="s">
        <v>6080</v>
      </c>
      <c r="D2427" s="2">
        <v>0.15169867393962241</v>
      </c>
      <c r="E2427" s="2">
        <v>0.2106855774177791</v>
      </c>
      <c r="F2427" s="2">
        <v>0.61635220125786161</v>
      </c>
      <c r="G2427" s="2">
        <v>0.12578616352201261</v>
      </c>
      <c r="H2427" s="2">
        <v>0.1761006289308176</v>
      </c>
      <c r="I2427" s="2">
        <v>0.34591194968553463</v>
      </c>
      <c r="J2427" s="2">
        <v>4.2869093931673437E-2</v>
      </c>
      <c r="K2427" s="2">
        <v>18274.100000000009</v>
      </c>
      <c r="L2427" s="2" t="s">
        <v>9803</v>
      </c>
      <c r="M2427" s="3" t="str">
        <f ca="1">IFERROR(__xludf.DUMMYFUNCTION("REGEXREPLACE(F2255,""\D"", """")
"),"#VALUE!")</f>
        <v>#VALUE!</v>
      </c>
    </row>
    <row r="2428" spans="1:13" ht="15.75" customHeight="1" x14ac:dyDescent="0.25">
      <c r="A2428" s="1">
        <v>2254</v>
      </c>
      <c r="B2428" s="2">
        <v>2255</v>
      </c>
      <c r="C2428" s="2" t="s">
        <v>6083</v>
      </c>
      <c r="D2428" s="2">
        <v>0.109037091473248</v>
      </c>
      <c r="E2428" s="2">
        <v>0.12766959454267551</v>
      </c>
      <c r="F2428" s="2">
        <v>0.5714285714285714</v>
      </c>
      <c r="G2428" s="2">
        <v>0.119047619047619</v>
      </c>
      <c r="H2428" s="2">
        <v>0.119047619047619</v>
      </c>
      <c r="I2428" s="2">
        <v>0.26190476190476192</v>
      </c>
      <c r="J2428" s="2">
        <v>1.876051490086578E-2</v>
      </c>
      <c r="K2428" s="2">
        <v>4772.2999999999975</v>
      </c>
      <c r="L2428" s="2" t="s">
        <v>9804</v>
      </c>
      <c r="M2428" s="3" t="str">
        <f ca="1">IFERROR(__xludf.DUMMYFUNCTION("REGEXREPLACE(F2256,""\D"", """")
"),"#VALUE!")</f>
        <v>#VALUE!</v>
      </c>
    </row>
    <row r="2429" spans="1:13" ht="15.75" customHeight="1" x14ac:dyDescent="0.25">
      <c r="A2429" s="1">
        <v>2255</v>
      </c>
      <c r="B2429" s="2">
        <v>2256</v>
      </c>
      <c r="C2429" s="2" t="s">
        <v>6085</v>
      </c>
      <c r="D2429" s="2">
        <v>0.13558317094233041</v>
      </c>
      <c r="E2429" s="2">
        <v>0.59776298642802761</v>
      </c>
      <c r="F2429" s="2">
        <v>0.42917547568710362</v>
      </c>
      <c r="G2429" s="2">
        <v>9.3023255813953487E-2</v>
      </c>
      <c r="H2429" s="2">
        <v>5.2854122621564477E-2</v>
      </c>
      <c r="I2429" s="2">
        <v>0.16279069767441859</v>
      </c>
      <c r="J2429" s="2">
        <v>1.8517493208999189E-2</v>
      </c>
      <c r="K2429" s="2">
        <v>53807.099999999482</v>
      </c>
      <c r="L2429" s="2" t="s">
        <v>9805</v>
      </c>
      <c r="M2429" s="3" t="str">
        <f ca="1">IFERROR(__xludf.DUMMYFUNCTION("REGEXREPLACE(F2257,""\D"", """")
"),"#VALUE!")</f>
        <v>#VALUE!</v>
      </c>
    </row>
    <row r="2430" spans="1:13" ht="15.75" customHeight="1" x14ac:dyDescent="0.25">
      <c r="A2430" s="1">
        <v>2257</v>
      </c>
      <c r="B2430" s="2">
        <v>2258</v>
      </c>
      <c r="C2430" s="2" t="s">
        <v>6090</v>
      </c>
      <c r="D2430" s="2">
        <v>0.15019815021330021</v>
      </c>
      <c r="E2430" s="2">
        <v>0.18951551858223359</v>
      </c>
      <c r="F2430" s="2">
        <v>0.54117647058823526</v>
      </c>
      <c r="G2430" s="2">
        <v>0.15</v>
      </c>
      <c r="H2430" s="2">
        <v>0.1147058823529412</v>
      </c>
      <c r="I2430" s="2">
        <v>0.28823529411764698</v>
      </c>
      <c r="J2430" s="2">
        <v>3.8328778673046918E-2</v>
      </c>
      <c r="K2430" s="2">
        <v>40421.29999999977</v>
      </c>
      <c r="L2430" s="2" t="s">
        <v>9807</v>
      </c>
      <c r="M2430" s="3" t="str">
        <f ca="1">IFERROR(__xludf.DUMMYFUNCTION("REGEXREPLACE(F2259,""\D"", """")
"),"#VALUE!")</f>
        <v>#VALUE!</v>
      </c>
    </row>
    <row r="2431" spans="1:13" ht="15.75" customHeight="1" x14ac:dyDescent="0.25">
      <c r="A2431" s="1">
        <v>2258</v>
      </c>
      <c r="B2431" s="2">
        <v>2259</v>
      </c>
      <c r="C2431" s="2" t="s">
        <v>6093</v>
      </c>
      <c r="D2431" s="2">
        <v>0.15303364293990809</v>
      </c>
      <c r="E2431" s="2">
        <v>0.14629975387607841</v>
      </c>
      <c r="F2431" s="2">
        <v>0.5625</v>
      </c>
      <c r="G2431" s="2">
        <v>0.1358695652173913</v>
      </c>
      <c r="H2431" s="2">
        <v>0.13315217391304349</v>
      </c>
      <c r="I2431" s="2">
        <v>0.3016304347826087</v>
      </c>
      <c r="J2431" s="2">
        <v>4.0184415060178787E-2</v>
      </c>
      <c r="K2431" s="2">
        <v>43183.899999999732</v>
      </c>
      <c r="L2431" s="2" t="s">
        <v>9808</v>
      </c>
      <c r="M2431" s="3" t="str">
        <f ca="1">IFERROR(__xludf.DUMMYFUNCTION("REGEXREPLACE(F2260,""\D"", """")
"),"#VALUE!")</f>
        <v>#VALUE!</v>
      </c>
    </row>
    <row r="2432" spans="1:13" ht="15.75" customHeight="1" x14ac:dyDescent="0.25">
      <c r="A2432" s="1">
        <v>2259</v>
      </c>
      <c r="B2432" s="2">
        <v>2260</v>
      </c>
      <c r="C2432" s="2" t="s">
        <v>6095</v>
      </c>
      <c r="D2432" s="2">
        <v>0.1677122695817696</v>
      </c>
      <c r="E2432" s="2">
        <v>0.26348878181528751</v>
      </c>
      <c r="F2432" s="2">
        <v>0.51138716356107661</v>
      </c>
      <c r="G2432" s="2">
        <v>0.12629399585921319</v>
      </c>
      <c r="H2432" s="2">
        <v>9.5238095238095233E-2</v>
      </c>
      <c r="I2432" s="2">
        <v>0.2484472049689441</v>
      </c>
      <c r="J2432" s="2">
        <v>3.5937287021354812E-2</v>
      </c>
      <c r="K2432" s="2">
        <v>55587.899999999441</v>
      </c>
      <c r="L2432" s="2" t="s">
        <v>9809</v>
      </c>
      <c r="M2432" s="3" t="str">
        <f ca="1">IFERROR(__xludf.DUMMYFUNCTION("REGEXREPLACE(F2261,""\D"", """")
"),"#VALUE!")</f>
        <v>#VALUE!</v>
      </c>
    </row>
    <row r="2433" spans="1:13" ht="15.75" customHeight="1" x14ac:dyDescent="0.25">
      <c r="A2433" s="1">
        <v>2260</v>
      </c>
      <c r="B2433" s="2">
        <v>2261</v>
      </c>
      <c r="C2433" s="2" t="s">
        <v>6097</v>
      </c>
      <c r="D2433" s="2">
        <v>0.1709552226978524</v>
      </c>
      <c r="E2433" s="2">
        <v>0.1681524657459233</v>
      </c>
      <c r="F2433" s="2">
        <v>0.59055118110236215</v>
      </c>
      <c r="G2433" s="2">
        <v>0.1062992125984252</v>
      </c>
      <c r="H2433" s="2">
        <v>0.14960629921259841</v>
      </c>
      <c r="I2433" s="2">
        <v>0.29921259842519687</v>
      </c>
      <c r="J2433" s="2">
        <v>4.1464866312516953E-2</v>
      </c>
      <c r="K2433" s="2">
        <v>28830.39999999998</v>
      </c>
      <c r="L2433" s="2" t="s">
        <v>9810</v>
      </c>
      <c r="M2433" s="3" t="str">
        <f ca="1">IFERROR(__xludf.DUMMYFUNCTION("REGEXREPLACE(F2262,""\D"", """")
"),"#VALUE!")</f>
        <v>#VALUE!</v>
      </c>
    </row>
    <row r="2434" spans="1:13" ht="15.75" customHeight="1" x14ac:dyDescent="0.25">
      <c r="A2434" s="1">
        <v>2262</v>
      </c>
      <c r="B2434" s="2">
        <v>2263</v>
      </c>
      <c r="C2434" s="2" t="s">
        <v>6102</v>
      </c>
      <c r="D2434" s="2">
        <v>0.25291232629886912</v>
      </c>
      <c r="E2434" s="2">
        <v>0.17108969640338159</v>
      </c>
      <c r="F2434" s="2">
        <v>0.52702702702702697</v>
      </c>
      <c r="G2434" s="2">
        <v>0.1891891891891892</v>
      </c>
      <c r="H2434" s="2">
        <v>8.1081081081081086E-2</v>
      </c>
      <c r="I2434" s="2">
        <v>0.29729729729729731</v>
      </c>
      <c r="J2434" s="2">
        <v>5.4054363299564992E-2</v>
      </c>
      <c r="K2434" s="2">
        <v>8293.1000000000076</v>
      </c>
      <c r="L2434" s="2" t="s">
        <v>9812</v>
      </c>
      <c r="M2434" s="3" t="str">
        <f ca="1">IFERROR(__xludf.DUMMYFUNCTION("REGEXREPLACE(F2264,""\D"", """")
"),"#VALUE!")</f>
        <v>#VALUE!</v>
      </c>
    </row>
    <row r="2435" spans="1:13" ht="15.75" customHeight="1" x14ac:dyDescent="0.25">
      <c r="A2435" s="1">
        <v>2263</v>
      </c>
      <c r="B2435" s="2">
        <v>2264</v>
      </c>
      <c r="C2435" s="2" t="s">
        <v>6104</v>
      </c>
      <c r="D2435" s="2">
        <v>0.16401662792174279</v>
      </c>
      <c r="E2435" s="2">
        <v>0.26106643812957592</v>
      </c>
      <c r="F2435" s="2">
        <v>0.60997067448680353</v>
      </c>
      <c r="G2435" s="2">
        <v>9.3841642228739003E-2</v>
      </c>
      <c r="H2435" s="2">
        <v>0.1143695014662757</v>
      </c>
      <c r="I2435" s="2">
        <v>0.24340175953079179</v>
      </c>
      <c r="J2435" s="2">
        <v>3.2739561546029229E-2</v>
      </c>
      <c r="K2435" s="2">
        <v>37104.499999999782</v>
      </c>
      <c r="L2435" s="2" t="s">
        <v>9813</v>
      </c>
      <c r="M2435" s="3" t="str">
        <f ca="1">IFERROR(__xludf.DUMMYFUNCTION("REGEXREPLACE(F2265,""\D"", """")
"),"#VALUE!")</f>
        <v>#VALUE!</v>
      </c>
    </row>
    <row r="2436" spans="1:13" ht="15.75" customHeight="1" x14ac:dyDescent="0.25">
      <c r="A2436" s="1">
        <v>2264</v>
      </c>
      <c r="B2436" s="2">
        <v>2265</v>
      </c>
      <c r="C2436" s="2" t="s">
        <v>6107</v>
      </c>
      <c r="D2436" s="2">
        <v>0.1548954652890781</v>
      </c>
      <c r="E2436" s="2">
        <v>0.36072761877734799</v>
      </c>
      <c r="F2436" s="2">
        <v>0.5252525252525253</v>
      </c>
      <c r="G2436" s="2">
        <v>0.1077441077441077</v>
      </c>
      <c r="H2436" s="2">
        <v>9.7643097643097643E-2</v>
      </c>
      <c r="I2436" s="2">
        <v>0.22558922558922559</v>
      </c>
      <c r="J2436" s="2">
        <v>3.039372090313874E-2</v>
      </c>
      <c r="K2436" s="2">
        <v>33464.599999999882</v>
      </c>
      <c r="L2436" s="2" t="s">
        <v>9814</v>
      </c>
      <c r="M2436" s="3" t="str">
        <f ca="1">IFERROR(__xludf.DUMMYFUNCTION("REGEXREPLACE(F2266,""\D"", """")
"),"#VALUE!")</f>
        <v>#VALUE!</v>
      </c>
    </row>
    <row r="2437" spans="1:13" ht="15.75" customHeight="1" x14ac:dyDescent="0.25">
      <c r="A2437" s="1">
        <v>2265</v>
      </c>
      <c r="B2437" s="2">
        <v>2266</v>
      </c>
      <c r="C2437" s="2" t="s">
        <v>6109</v>
      </c>
      <c r="D2437" s="2">
        <v>0.1303987309416787</v>
      </c>
      <c r="E2437" s="2">
        <v>9.9752741822734498E-2</v>
      </c>
      <c r="F2437" s="2">
        <v>0.59740259740259738</v>
      </c>
      <c r="G2437" s="2">
        <v>0.1818181818181818</v>
      </c>
      <c r="H2437" s="2">
        <v>0.20779220779220781</v>
      </c>
      <c r="I2437" s="2">
        <v>0.40259740259740262</v>
      </c>
      <c r="J2437" s="2">
        <v>4.7394551261020927E-2</v>
      </c>
      <c r="K2437" s="2">
        <v>9090.6000000000095</v>
      </c>
      <c r="L2437" s="2" t="s">
        <v>9815</v>
      </c>
      <c r="M2437" s="3" t="str">
        <f ca="1">IFERROR(__xludf.DUMMYFUNCTION("REGEXREPLACE(F2267,""\D"", """")
"),"#VALUE!")</f>
        <v>#VALUE!</v>
      </c>
    </row>
    <row r="2438" spans="1:13" ht="15.75" customHeight="1" x14ac:dyDescent="0.25">
      <c r="A2438" s="1">
        <v>2266</v>
      </c>
      <c r="B2438" s="2">
        <v>2267</v>
      </c>
      <c r="C2438" s="2" t="s">
        <v>6111</v>
      </c>
      <c r="D2438" s="2">
        <v>0.20498223397207141</v>
      </c>
      <c r="E2438" s="2">
        <v>0.21750013452870959</v>
      </c>
      <c r="F2438" s="2">
        <v>0.5985130111524164</v>
      </c>
      <c r="G2438" s="2">
        <v>0.1003717472118959</v>
      </c>
      <c r="H2438" s="2">
        <v>0.1449814126394052</v>
      </c>
      <c r="I2438" s="2">
        <v>0.27881040892193309</v>
      </c>
      <c r="J2438" s="2">
        <v>4.7585243963749038E-2</v>
      </c>
      <c r="K2438" s="2">
        <v>29606.29999999993</v>
      </c>
      <c r="L2438" s="2" t="s">
        <v>9816</v>
      </c>
      <c r="M2438" s="3" t="str">
        <f ca="1">IFERROR(__xludf.DUMMYFUNCTION("REGEXREPLACE(F2268,""\D"", """")
"),"#VALUE!")</f>
        <v>#VALUE!</v>
      </c>
    </row>
    <row r="2439" spans="1:13" ht="15.75" customHeight="1" x14ac:dyDescent="0.25">
      <c r="A2439" s="1">
        <v>2267</v>
      </c>
      <c r="B2439" s="2">
        <v>2268</v>
      </c>
      <c r="C2439" s="2" t="s">
        <v>6114</v>
      </c>
      <c r="D2439" s="2">
        <v>0.29077477154307768</v>
      </c>
      <c r="E2439" s="2">
        <v>0.83919373343811621</v>
      </c>
      <c r="F2439" s="2">
        <v>0.32786885245901642</v>
      </c>
      <c r="G2439" s="2">
        <v>3.2786885245901641E-2</v>
      </c>
      <c r="H2439" s="2">
        <v>1.6393442622950821E-2</v>
      </c>
      <c r="I2439" s="2">
        <v>4.9180327868852458E-2</v>
      </c>
      <c r="J2439" s="2">
        <v>4.2058058790261513E-3</v>
      </c>
      <c r="K2439" s="2">
        <v>6607.3000000000011</v>
      </c>
      <c r="L2439" s="2" t="s">
        <v>9817</v>
      </c>
      <c r="M2439" s="3" t="str">
        <f ca="1">IFERROR(__xludf.DUMMYFUNCTION("REGEXREPLACE(F2269,""\D"", """")
"),"#VALUE!")</f>
        <v>#VALUE!</v>
      </c>
    </row>
    <row r="2440" spans="1:13" ht="15.75" customHeight="1" x14ac:dyDescent="0.25">
      <c r="A2440" s="1">
        <v>2268</v>
      </c>
      <c r="B2440" s="2">
        <v>2269</v>
      </c>
      <c r="C2440" s="2" t="s">
        <v>6116</v>
      </c>
      <c r="D2440" s="2">
        <v>0.11567681668304269</v>
      </c>
      <c r="E2440" s="2">
        <v>0.18511513089378681</v>
      </c>
      <c r="F2440" s="2">
        <v>0.63414634146341464</v>
      </c>
      <c r="G2440" s="2">
        <v>0.21951219512195119</v>
      </c>
      <c r="H2440" s="2">
        <v>0.12195121951219511</v>
      </c>
      <c r="I2440" s="2">
        <v>0.36585365853658541</v>
      </c>
      <c r="J2440" s="2">
        <v>3.0743172520490761E-2</v>
      </c>
      <c r="K2440" s="2">
        <v>4882.4999999999991</v>
      </c>
      <c r="L2440" s="2" t="s">
        <v>9818</v>
      </c>
      <c r="M2440" s="3" t="str">
        <f ca="1">IFERROR(__xludf.DUMMYFUNCTION("REGEXREPLACE(F2270,""\D"", """")
"),"#VALUE!")</f>
        <v>#VALUE!</v>
      </c>
    </row>
    <row r="2441" spans="1:13" ht="15.75" customHeight="1" x14ac:dyDescent="0.25">
      <c r="A2441" s="1">
        <v>2271</v>
      </c>
      <c r="B2441" s="2">
        <v>2272</v>
      </c>
      <c r="C2441" s="2" t="s">
        <v>6124</v>
      </c>
      <c r="D2441" s="2">
        <v>0.19085388873175221</v>
      </c>
      <c r="E2441" s="2">
        <v>0.39141990911664082</v>
      </c>
      <c r="F2441" s="2">
        <v>0.53289473684210531</v>
      </c>
      <c r="G2441" s="2">
        <v>9.8684210526315791E-2</v>
      </c>
      <c r="H2441" s="2">
        <v>0.1118421052631579</v>
      </c>
      <c r="I2441" s="2">
        <v>0.23026315789473681</v>
      </c>
      <c r="J2441" s="2">
        <v>3.845759265985129E-2</v>
      </c>
      <c r="K2441" s="2">
        <v>34343.899999999892</v>
      </c>
      <c r="L2441" s="2" t="s">
        <v>9821</v>
      </c>
      <c r="M2441" s="3" t="str">
        <f ca="1">IFERROR(__xludf.DUMMYFUNCTION("REGEXREPLACE(F2273,""\D"", """")
"),"#VALUE!")</f>
        <v>#VALUE!</v>
      </c>
    </row>
    <row r="2442" spans="1:13" ht="15.75" customHeight="1" x14ac:dyDescent="0.25">
      <c r="A2442" s="1">
        <v>2272</v>
      </c>
      <c r="B2442" s="2">
        <v>2273</v>
      </c>
      <c r="C2442" s="2" t="s">
        <v>6127</v>
      </c>
      <c r="D2442" s="2">
        <v>0.187103105116568</v>
      </c>
      <c r="E2442" s="2">
        <v>0.14092143603461529</v>
      </c>
      <c r="F2442" s="2">
        <v>0.54205607476635509</v>
      </c>
      <c r="G2442" s="2">
        <v>0.16510903426791279</v>
      </c>
      <c r="H2442" s="2">
        <v>0.15264797507788161</v>
      </c>
      <c r="I2442" s="2">
        <v>0.33333333333333331</v>
      </c>
      <c r="J2442" s="2">
        <v>5.8144222416027153E-2</v>
      </c>
      <c r="K2442" s="2">
        <v>37985.299999999821</v>
      </c>
      <c r="L2442" s="2" t="s">
        <v>9822</v>
      </c>
      <c r="M2442" s="3" t="str">
        <f ca="1">IFERROR(__xludf.DUMMYFUNCTION("REGEXREPLACE(F2274,""\D"", """")
"),"#VALUE!")</f>
        <v>#VALUE!</v>
      </c>
    </row>
    <row r="2443" spans="1:13" ht="15.75" customHeight="1" x14ac:dyDescent="0.25">
      <c r="A2443" s="1">
        <v>2273</v>
      </c>
      <c r="B2443" s="2">
        <v>2274</v>
      </c>
      <c r="C2443" s="2" t="s">
        <v>6130</v>
      </c>
      <c r="D2443" s="2">
        <v>0.15521029906114489</v>
      </c>
      <c r="E2443" s="2">
        <v>0.2085468649288543</v>
      </c>
      <c r="F2443" s="2">
        <v>0.59887005649717517</v>
      </c>
      <c r="G2443" s="2">
        <v>0.1101694915254237</v>
      </c>
      <c r="H2443" s="2">
        <v>0.1327683615819209</v>
      </c>
      <c r="I2443" s="2">
        <v>0.27966101694915252</v>
      </c>
      <c r="J2443" s="2">
        <v>3.6457852719540829E-2</v>
      </c>
      <c r="K2443" s="2">
        <v>39534.099999999773</v>
      </c>
      <c r="L2443" s="2" t="s">
        <v>9823</v>
      </c>
      <c r="M2443" s="3" t="str">
        <f ca="1">IFERROR(__xludf.DUMMYFUNCTION("REGEXREPLACE(F2275,""\D"", """")
"),"#VALUE!")</f>
        <v>#VALUE!</v>
      </c>
    </row>
    <row r="2444" spans="1:13" ht="15.75" customHeight="1" x14ac:dyDescent="0.25">
      <c r="A2444" s="1">
        <v>2275</v>
      </c>
      <c r="B2444" s="2">
        <v>2276</v>
      </c>
      <c r="C2444" s="2" t="s">
        <v>6135</v>
      </c>
      <c r="D2444" s="2">
        <v>0.24435907811965571</v>
      </c>
      <c r="E2444" s="2">
        <v>0.1233795036528781</v>
      </c>
      <c r="F2444" s="2">
        <v>0.59333333333333338</v>
      </c>
      <c r="G2444" s="2">
        <v>0.1933333333333333</v>
      </c>
      <c r="H2444" s="2">
        <v>0.1133333333333333</v>
      </c>
      <c r="I2444" s="2">
        <v>0.31333333333333341</v>
      </c>
      <c r="J2444" s="2">
        <v>6.8182432783784622E-2</v>
      </c>
      <c r="K2444" s="2">
        <v>17628.90000000002</v>
      </c>
      <c r="L2444" s="2" t="s">
        <v>9825</v>
      </c>
      <c r="M2444" s="3" t="str">
        <f ca="1">IFERROR(__xludf.DUMMYFUNCTION("REGEXREPLACE(F2277,""\D"", """")
"),"#VALUE!")</f>
        <v>#VALUE!</v>
      </c>
    </row>
    <row r="2445" spans="1:13" ht="15.75" customHeight="1" x14ac:dyDescent="0.25">
      <c r="A2445" s="1">
        <v>2276</v>
      </c>
      <c r="B2445" s="2">
        <v>2277</v>
      </c>
      <c r="C2445" s="2" t="s">
        <v>6138</v>
      </c>
      <c r="D2445" s="2">
        <v>0.122592359528173</v>
      </c>
      <c r="E2445" s="2">
        <v>0.1494647971080709</v>
      </c>
      <c r="F2445" s="2">
        <v>0.56521739130434778</v>
      </c>
      <c r="G2445" s="2">
        <v>0.17391304347826089</v>
      </c>
      <c r="H2445" s="2">
        <v>0.19565217391304349</v>
      </c>
      <c r="I2445" s="2">
        <v>0.36956521739130432</v>
      </c>
      <c r="J2445" s="2">
        <v>4.2546925959322933E-2</v>
      </c>
      <c r="K2445" s="2">
        <v>11193.60000000002</v>
      </c>
      <c r="L2445" s="2" t="s">
        <v>9826</v>
      </c>
      <c r="M2445" s="3" t="str">
        <f ca="1">IFERROR(__xludf.DUMMYFUNCTION("REGEXREPLACE(F2278,""\D"", """")
"),"#VALUE!")</f>
        <v>#VALUE!</v>
      </c>
    </row>
    <row r="2446" spans="1:13" ht="15.75" customHeight="1" x14ac:dyDescent="0.25">
      <c r="A2446" s="1">
        <v>2277</v>
      </c>
      <c r="B2446" s="2">
        <v>2278</v>
      </c>
      <c r="C2446" s="2" t="s">
        <v>6140</v>
      </c>
      <c r="D2446" s="2">
        <v>0.19707543502208749</v>
      </c>
      <c r="E2446" s="2">
        <v>0.13508888076998629</v>
      </c>
      <c r="F2446" s="2">
        <v>0.6428571428571429</v>
      </c>
      <c r="G2446" s="2">
        <v>0.15714285714285711</v>
      </c>
      <c r="H2446" s="2">
        <v>0.15</v>
      </c>
      <c r="I2446" s="2">
        <v>0.33571428571428569</v>
      </c>
      <c r="J2446" s="2">
        <v>5.7363553506000788E-2</v>
      </c>
      <c r="K2446" s="2">
        <v>16053.80000000003</v>
      </c>
      <c r="L2446" s="2" t="s">
        <v>9827</v>
      </c>
      <c r="M2446" s="3" t="str">
        <f ca="1">IFERROR(__xludf.DUMMYFUNCTION("REGEXREPLACE(F2279,""\D"", """")
"),"#VALUE!")</f>
        <v>#VALUE!</v>
      </c>
    </row>
    <row r="2447" spans="1:13" ht="15.75" customHeight="1" x14ac:dyDescent="0.25">
      <c r="A2447" s="1">
        <v>2278</v>
      </c>
      <c r="B2447" s="2">
        <v>2279</v>
      </c>
      <c r="C2447" s="2" t="s">
        <v>6143</v>
      </c>
      <c r="D2447" s="2">
        <v>0.15272884082465341</v>
      </c>
      <c r="E2447" s="2">
        <v>0.15752439558206149</v>
      </c>
      <c r="F2447" s="2">
        <v>0.55833333333333335</v>
      </c>
      <c r="G2447" s="2">
        <v>0.15</v>
      </c>
      <c r="H2447" s="2">
        <v>0.16666666666666671</v>
      </c>
      <c r="I2447" s="2">
        <v>0.32500000000000001</v>
      </c>
      <c r="J2447" s="2">
        <v>4.5472375769640569E-2</v>
      </c>
      <c r="K2447" s="2">
        <v>14036.100000000029</v>
      </c>
      <c r="L2447" s="2" t="s">
        <v>9828</v>
      </c>
      <c r="M2447" s="3" t="str">
        <f ca="1">IFERROR(__xludf.DUMMYFUNCTION("REGEXREPLACE(F2280,""\D"", """")
"),"#VALUE!")</f>
        <v>#VALUE!</v>
      </c>
    </row>
    <row r="2448" spans="1:13" ht="15.75" customHeight="1" x14ac:dyDescent="0.25">
      <c r="A2448" s="1">
        <v>2279</v>
      </c>
      <c r="B2448" s="2">
        <v>2280</v>
      </c>
      <c r="C2448" s="2" t="s">
        <v>6146</v>
      </c>
      <c r="D2448" s="2">
        <v>0.17867425150123439</v>
      </c>
      <c r="E2448" s="2">
        <v>0.21888202432529111</v>
      </c>
      <c r="F2448" s="2">
        <v>0.57665903890160186</v>
      </c>
      <c r="G2448" s="2">
        <v>9.6109839816933634E-2</v>
      </c>
      <c r="H2448" s="2">
        <v>0.13043478260869559</v>
      </c>
      <c r="I2448" s="2">
        <v>0.26773455377574368</v>
      </c>
      <c r="J2448" s="2">
        <v>3.9013877453050197E-2</v>
      </c>
      <c r="K2448" s="2">
        <v>48916.799999999574</v>
      </c>
      <c r="L2448" s="2" t="s">
        <v>9829</v>
      </c>
      <c r="M2448" s="3" t="str">
        <f ca="1">IFERROR(__xludf.DUMMYFUNCTION("REGEXREPLACE(F2281,""\D"", """")
"),"#VALUE!")</f>
        <v>#VALUE!</v>
      </c>
    </row>
    <row r="2449" spans="1:13" ht="15.75" customHeight="1" x14ac:dyDescent="0.25">
      <c r="A2449" s="1">
        <v>2281</v>
      </c>
      <c r="B2449" s="2">
        <v>2282</v>
      </c>
      <c r="C2449" s="2" t="s">
        <v>6151</v>
      </c>
      <c r="D2449" s="2">
        <v>0.25609843053614989</v>
      </c>
      <c r="E2449" s="2">
        <v>0.60990194445125334</v>
      </c>
      <c r="F2449" s="2">
        <v>0.42056074766355139</v>
      </c>
      <c r="G2449" s="2">
        <v>0.13084112149532709</v>
      </c>
      <c r="H2449" s="2">
        <v>2.803738317757009E-2</v>
      </c>
      <c r="I2449" s="2">
        <v>0.19626168224299059</v>
      </c>
      <c r="J2449" s="2">
        <v>2.947624285760116E-2</v>
      </c>
      <c r="K2449" s="2">
        <v>12607.400000000031</v>
      </c>
      <c r="L2449" s="2" t="s">
        <v>9831</v>
      </c>
      <c r="M2449" s="3" t="str">
        <f ca="1">IFERROR(__xludf.DUMMYFUNCTION("REGEXREPLACE(F2283,""\D"", """")
"),"#VALUE!")</f>
        <v>#VALUE!</v>
      </c>
    </row>
    <row r="2450" spans="1:13" ht="15.75" customHeight="1" x14ac:dyDescent="0.25">
      <c r="A2450" s="1">
        <v>2282</v>
      </c>
      <c r="B2450" s="2">
        <v>2283</v>
      </c>
      <c r="C2450" s="2" t="s">
        <v>6153</v>
      </c>
      <c r="D2450" s="2">
        <v>0.11887673311891719</v>
      </c>
      <c r="E2450" s="2">
        <v>0.17502335256071541</v>
      </c>
      <c r="F2450" s="2">
        <v>0.64906832298136641</v>
      </c>
      <c r="G2450" s="2">
        <v>0.12422360248447201</v>
      </c>
      <c r="H2450" s="2">
        <v>0.1211180124223603</v>
      </c>
      <c r="I2450" s="2">
        <v>0.28260869565217389</v>
      </c>
      <c r="J2450" s="2">
        <v>2.8249226439561969E-2</v>
      </c>
      <c r="K2450" s="2">
        <v>35913.599999999831</v>
      </c>
      <c r="L2450" s="2" t="s">
        <v>9832</v>
      </c>
      <c r="M2450" s="3" t="str">
        <f ca="1">IFERROR(__xludf.DUMMYFUNCTION("REGEXREPLACE(F2284,""\D"", """")
"),"#VALUE!")</f>
        <v>#VALUE!</v>
      </c>
    </row>
    <row r="2451" spans="1:13" ht="15.75" customHeight="1" x14ac:dyDescent="0.25">
      <c r="A2451" s="1">
        <v>2283</v>
      </c>
      <c r="B2451" s="2">
        <v>2284</v>
      </c>
      <c r="C2451" s="2" t="s">
        <v>6155</v>
      </c>
      <c r="D2451" s="2">
        <v>0.19702194357366781</v>
      </c>
      <c r="E2451" s="2">
        <v>0.16332448476122449</v>
      </c>
      <c r="F2451" s="2">
        <v>0.5714285714285714</v>
      </c>
      <c r="G2451" s="2">
        <v>0.1020408163265306</v>
      </c>
      <c r="H2451" s="2">
        <v>0.1020408163265306</v>
      </c>
      <c r="I2451" s="2">
        <v>0.2040816326530612</v>
      </c>
      <c r="J2451" s="2">
        <v>2.856818181818184E-2</v>
      </c>
      <c r="K2451" s="2">
        <v>5617.9000000000005</v>
      </c>
      <c r="L2451" s="2" t="s">
        <v>9833</v>
      </c>
      <c r="M2451" s="3" t="str">
        <f ca="1">IFERROR(__xludf.DUMMYFUNCTION("REGEXREPLACE(F2285,""\D"", """")
"),"#VALUE!")</f>
        <v>#VALUE!</v>
      </c>
    </row>
    <row r="2452" spans="1:13" ht="15.75" customHeight="1" x14ac:dyDescent="0.25">
      <c r="A2452" s="1">
        <v>2284</v>
      </c>
      <c r="B2452" s="2">
        <v>2285</v>
      </c>
      <c r="C2452" s="2" t="s">
        <v>6158</v>
      </c>
      <c r="D2452" s="2">
        <v>0.19748407691547451</v>
      </c>
      <c r="E2452" s="2">
        <v>0.13089691175191931</v>
      </c>
      <c r="F2452" s="2">
        <v>0.57674418604651168</v>
      </c>
      <c r="G2452" s="2">
        <v>0.1069767441860465</v>
      </c>
      <c r="H2452" s="2">
        <v>0.1395348837209302</v>
      </c>
      <c r="I2452" s="2">
        <v>0.3116279069767442</v>
      </c>
      <c r="J2452" s="2">
        <v>4.5973066249246568E-2</v>
      </c>
      <c r="K2452" s="2">
        <v>24836</v>
      </c>
      <c r="L2452" s="2" t="s">
        <v>9834</v>
      </c>
      <c r="M2452" s="3" t="str">
        <f ca="1">IFERROR(__xludf.DUMMYFUNCTION("REGEXREPLACE(F2286,""\D"", """")
"),"#VALUE!")</f>
        <v>#VALUE!</v>
      </c>
    </row>
    <row r="2453" spans="1:13" ht="15.75" customHeight="1" x14ac:dyDescent="0.25">
      <c r="A2453" s="1">
        <v>2285</v>
      </c>
      <c r="B2453" s="2">
        <v>2286</v>
      </c>
      <c r="C2453" s="2" t="s">
        <v>6161</v>
      </c>
      <c r="D2453" s="2">
        <v>0.2407271624473388</v>
      </c>
      <c r="E2453" s="2">
        <v>0.38827163386226232</v>
      </c>
      <c r="F2453" s="2">
        <v>0.52941176470588236</v>
      </c>
      <c r="G2453" s="2">
        <v>9.2436974789915971E-2</v>
      </c>
      <c r="H2453" s="2">
        <v>0.1008403361344538</v>
      </c>
      <c r="I2453" s="2">
        <v>0.21008403361344541</v>
      </c>
      <c r="J2453" s="2">
        <v>4.0866075730237837E-2</v>
      </c>
      <c r="K2453" s="2">
        <v>13796.20000000003</v>
      </c>
      <c r="L2453" s="2" t="s">
        <v>9835</v>
      </c>
      <c r="M2453" s="3" t="str">
        <f ca="1">IFERROR(__xludf.DUMMYFUNCTION("REGEXREPLACE(F2287,""\D"", """")
"),"#VALUE!")</f>
        <v>#VALUE!</v>
      </c>
    </row>
    <row r="2454" spans="1:13" ht="15.75" customHeight="1" x14ac:dyDescent="0.25">
      <c r="A2454" s="1">
        <v>2286</v>
      </c>
      <c r="B2454" s="2">
        <v>2287</v>
      </c>
      <c r="C2454" s="2" t="s">
        <v>6164</v>
      </c>
      <c r="D2454" s="2">
        <v>0.1990370976706124</v>
      </c>
      <c r="E2454" s="2">
        <v>0.18981171673183431</v>
      </c>
      <c r="F2454" s="2">
        <v>0.55311355311355315</v>
      </c>
      <c r="G2454" s="2">
        <v>0.1172161172161172</v>
      </c>
      <c r="H2454" s="2">
        <v>0.15384615384615391</v>
      </c>
      <c r="I2454" s="2">
        <v>0.2967032967032967</v>
      </c>
      <c r="J2454" s="2">
        <v>5.1689700102722141E-2</v>
      </c>
      <c r="K2454" s="2">
        <v>31771.599999999919</v>
      </c>
      <c r="L2454" s="2" t="s">
        <v>9836</v>
      </c>
      <c r="M2454" s="3" t="str">
        <f ca="1">IFERROR(__xludf.DUMMYFUNCTION("REGEXREPLACE(F2288,""\D"", """")
"),"#VALUE!")</f>
        <v>#VALUE!</v>
      </c>
    </row>
    <row r="2455" spans="1:13" ht="15.75" customHeight="1" x14ac:dyDescent="0.25">
      <c r="A2455" s="1">
        <v>2289</v>
      </c>
      <c r="B2455" s="2">
        <v>2290</v>
      </c>
      <c r="C2455" s="2" t="s">
        <v>6172</v>
      </c>
      <c r="D2455" s="2">
        <v>0.30368684145716451</v>
      </c>
      <c r="E2455" s="2">
        <v>0.56869699761962311</v>
      </c>
      <c r="F2455" s="2">
        <v>0.52500000000000002</v>
      </c>
      <c r="G2455" s="2">
        <v>0.125</v>
      </c>
      <c r="H2455" s="2">
        <v>7.4999999999999997E-2</v>
      </c>
      <c r="I2455" s="2">
        <v>0.25</v>
      </c>
      <c r="J2455" s="2">
        <v>3.771908068783069E-2</v>
      </c>
      <c r="K2455" s="2">
        <v>4573.2999999999993</v>
      </c>
      <c r="L2455" s="2" t="s">
        <v>9839</v>
      </c>
      <c r="M2455" s="3" t="str">
        <f ca="1">IFERROR(__xludf.DUMMYFUNCTION("REGEXREPLACE(F2291,""\D"", """")
"),"#VALUE!")</f>
        <v>#VALUE!</v>
      </c>
    </row>
    <row r="2456" spans="1:13" ht="15.75" customHeight="1" x14ac:dyDescent="0.25">
      <c r="A2456" s="1">
        <v>2290</v>
      </c>
      <c r="B2456" s="2">
        <v>2291</v>
      </c>
      <c r="C2456" s="2" t="s">
        <v>6175</v>
      </c>
      <c r="D2456" s="2">
        <v>0.1823760329424102</v>
      </c>
      <c r="E2456" s="2">
        <v>0.15677005350426049</v>
      </c>
      <c r="F2456" s="2">
        <v>0.64601769911504425</v>
      </c>
      <c r="G2456" s="2">
        <v>0.1769911504424779</v>
      </c>
      <c r="H2456" s="2">
        <v>0.15044247787610621</v>
      </c>
      <c r="I2456" s="2">
        <v>0.35398230088495569</v>
      </c>
      <c r="J2456" s="2">
        <v>5.5966558618866333E-2</v>
      </c>
      <c r="K2456" s="2">
        <v>13140.30000000003</v>
      </c>
      <c r="L2456" s="2" t="s">
        <v>9840</v>
      </c>
      <c r="M2456" s="3" t="str">
        <f ca="1">IFERROR(__xludf.DUMMYFUNCTION("REGEXREPLACE(F2292,""\D"", """")
"),"#VALUE!")</f>
        <v>#VALUE!</v>
      </c>
    </row>
    <row r="2457" spans="1:13" ht="15.75" customHeight="1" x14ac:dyDescent="0.25">
      <c r="A2457" s="1">
        <v>2291</v>
      </c>
      <c r="B2457" s="2">
        <v>2292</v>
      </c>
      <c r="C2457" s="2" t="s">
        <v>6178</v>
      </c>
      <c r="D2457" s="2">
        <v>0.15511229429442219</v>
      </c>
      <c r="E2457" s="2">
        <v>0.14018472119874581</v>
      </c>
      <c r="F2457" s="2">
        <v>0.5536723163841808</v>
      </c>
      <c r="G2457" s="2">
        <v>0.1129943502824859</v>
      </c>
      <c r="H2457" s="2">
        <v>0.1751412429378531</v>
      </c>
      <c r="I2457" s="2">
        <v>0.30508474576271188</v>
      </c>
      <c r="J2457" s="2">
        <v>4.1470019479748203E-2</v>
      </c>
      <c r="K2457" s="2">
        <v>20669.5</v>
      </c>
      <c r="L2457" s="2" t="s">
        <v>9841</v>
      </c>
      <c r="M2457" s="3" t="str">
        <f ca="1">IFERROR(__xludf.DUMMYFUNCTION("REGEXREPLACE(F2293,""\D"", """")
"),"#VALUE!")</f>
        <v>#VALUE!</v>
      </c>
    </row>
    <row r="2458" spans="1:13" ht="15.75" customHeight="1" x14ac:dyDescent="0.25">
      <c r="A2458" s="1">
        <v>2292</v>
      </c>
      <c r="B2458" s="2">
        <v>2293</v>
      </c>
      <c r="C2458" s="2" t="s">
        <v>6180</v>
      </c>
      <c r="D2458" s="2">
        <v>0.15980072439994761</v>
      </c>
      <c r="E2458" s="2">
        <v>0.1121902331610098</v>
      </c>
      <c r="F2458" s="2">
        <v>0.61392405063291144</v>
      </c>
      <c r="G2458" s="2">
        <v>0.13291139240506331</v>
      </c>
      <c r="H2458" s="2">
        <v>0.13924050632911389</v>
      </c>
      <c r="I2458" s="2">
        <v>0.32278481012658228</v>
      </c>
      <c r="J2458" s="2">
        <v>4.1061183584791328E-2</v>
      </c>
      <c r="K2458" s="2">
        <v>17796.500000000018</v>
      </c>
      <c r="L2458" s="2" t="s">
        <v>9842</v>
      </c>
      <c r="M2458" s="3" t="str">
        <f ca="1">IFERROR(__xludf.DUMMYFUNCTION("REGEXREPLACE(F2294,""\D"", """")
"),"#VALUE!")</f>
        <v>#VALUE!</v>
      </c>
    </row>
    <row r="2459" spans="1:13" ht="15.75" customHeight="1" x14ac:dyDescent="0.25">
      <c r="A2459" s="1">
        <v>2293</v>
      </c>
      <c r="B2459" s="2">
        <v>2294</v>
      </c>
      <c r="C2459" s="2" t="s">
        <v>6182</v>
      </c>
      <c r="D2459" s="2">
        <v>0.1489473137430482</v>
      </c>
      <c r="E2459" s="2">
        <v>0.18682048428435191</v>
      </c>
      <c r="F2459" s="2">
        <v>0.5714285714285714</v>
      </c>
      <c r="G2459" s="2">
        <v>0.13513513513513509</v>
      </c>
      <c r="H2459" s="2">
        <v>0.13513513513513509</v>
      </c>
      <c r="I2459" s="2">
        <v>0.30888030888030887</v>
      </c>
      <c r="J2459" s="2">
        <v>3.8893178369043761E-2</v>
      </c>
      <c r="K2459" s="2">
        <v>30635.799999999959</v>
      </c>
      <c r="L2459" s="2" t="s">
        <v>9843</v>
      </c>
      <c r="M2459" s="3" t="str">
        <f ca="1">IFERROR(__xludf.DUMMYFUNCTION("REGEXREPLACE(F2295,""\D"", """")
"),"#VALUE!")</f>
        <v>#VALUE!</v>
      </c>
    </row>
    <row r="2460" spans="1:13" ht="15.75" customHeight="1" x14ac:dyDescent="0.25">
      <c r="A2460" s="1">
        <v>2294</v>
      </c>
      <c r="B2460" s="2">
        <v>2295</v>
      </c>
      <c r="C2460" s="2" t="s">
        <v>6185</v>
      </c>
      <c r="D2460" s="2">
        <v>0.1765520531496754</v>
      </c>
      <c r="E2460" s="2">
        <v>0.25482262632402081</v>
      </c>
      <c r="F2460" s="2">
        <v>0.48571428571428571</v>
      </c>
      <c r="G2460" s="2">
        <v>0.18571428571428569</v>
      </c>
      <c r="H2460" s="2">
        <v>0.1</v>
      </c>
      <c r="I2460" s="2">
        <v>0.2857142857142857</v>
      </c>
      <c r="J2460" s="2">
        <v>4.1694758856663627E-2</v>
      </c>
      <c r="K2460" s="2">
        <v>8340.7000000000044</v>
      </c>
      <c r="L2460" s="2" t="s">
        <v>9844</v>
      </c>
      <c r="M2460" s="3" t="str">
        <f ca="1">IFERROR(__xludf.DUMMYFUNCTION("REGEXREPLACE(F2296,""\D"", """")
"),"#VALUE!")</f>
        <v>#VALUE!</v>
      </c>
    </row>
    <row r="2461" spans="1:13" ht="15.75" customHeight="1" x14ac:dyDescent="0.25">
      <c r="A2461" s="1">
        <v>2297</v>
      </c>
      <c r="B2461" s="2">
        <v>2298</v>
      </c>
      <c r="C2461" s="2" t="s">
        <v>6193</v>
      </c>
      <c r="D2461" s="2">
        <v>0.1436440406156051</v>
      </c>
      <c r="E2461" s="2">
        <v>0.5579094632150392</v>
      </c>
      <c r="F2461" s="2">
        <v>0.56896551724137934</v>
      </c>
      <c r="G2461" s="2">
        <v>7.3275862068965511E-2</v>
      </c>
      <c r="H2461" s="2">
        <v>6.4655172413793108E-2</v>
      </c>
      <c r="I2461" s="2">
        <v>0.1681034482758621</v>
      </c>
      <c r="J2461" s="2">
        <v>1.7944783295877169E-2</v>
      </c>
      <c r="K2461" s="2">
        <v>25203.200000000019</v>
      </c>
      <c r="L2461" s="2" t="s">
        <v>9847</v>
      </c>
      <c r="M2461" s="3" t="str">
        <f ca="1">IFERROR(__xludf.DUMMYFUNCTION("REGEXREPLACE(F2299,""\D"", """")
"),"#VALUE!")</f>
        <v>#VALUE!</v>
      </c>
    </row>
    <row r="2462" spans="1:13" ht="15.75" customHeight="1" x14ac:dyDescent="0.25">
      <c r="A2462" s="1">
        <v>2298</v>
      </c>
      <c r="B2462" s="2">
        <v>2299</v>
      </c>
      <c r="C2462" s="2" t="s">
        <v>6196</v>
      </c>
      <c r="D2462" s="2">
        <v>0.1427142359658998</v>
      </c>
      <c r="E2462" s="2">
        <v>7.5469143689684715E-2</v>
      </c>
      <c r="F2462" s="2">
        <v>0.66666666666666663</v>
      </c>
      <c r="G2462" s="2">
        <v>0.19607843137254899</v>
      </c>
      <c r="H2462" s="2">
        <v>0.1176470588235294</v>
      </c>
      <c r="I2462" s="2">
        <v>0.37254901960784309</v>
      </c>
      <c r="J2462" s="2">
        <v>3.9867899678794387E-2</v>
      </c>
      <c r="K2462" s="2">
        <v>11696.500000000029</v>
      </c>
      <c r="L2462" s="2" t="s">
        <v>9848</v>
      </c>
      <c r="M2462" s="3" t="str">
        <f ca="1">IFERROR(__xludf.DUMMYFUNCTION("REGEXREPLACE(F2300,""\D"", """")
"),"#VALUE!")</f>
        <v>#VALUE!</v>
      </c>
    </row>
    <row r="2463" spans="1:13" ht="15.75" customHeight="1" x14ac:dyDescent="0.25">
      <c r="A2463" s="1">
        <v>2299</v>
      </c>
      <c r="B2463" s="2">
        <v>2300</v>
      </c>
      <c r="C2463" s="2" t="s">
        <v>6199</v>
      </c>
      <c r="D2463" s="2">
        <v>0.1585716972768608</v>
      </c>
      <c r="E2463" s="2">
        <v>0.47975670041462581</v>
      </c>
      <c r="F2463" s="2">
        <v>0.47016274864376129</v>
      </c>
      <c r="G2463" s="2">
        <v>8.1374321880650996E-2</v>
      </c>
      <c r="H2463" s="2">
        <v>5.6057866184448461E-2</v>
      </c>
      <c r="I2463" s="2">
        <v>0.18264014466546111</v>
      </c>
      <c r="J2463" s="2">
        <v>2.0745390092481102E-2</v>
      </c>
      <c r="K2463" s="2">
        <v>64890.099999999482</v>
      </c>
      <c r="L2463" s="2" t="s">
        <v>9849</v>
      </c>
      <c r="M2463" s="3" t="str">
        <f ca="1">IFERROR(__xludf.DUMMYFUNCTION("REGEXREPLACE(F2301,""\D"", """")
"),"#VALUE!")</f>
        <v>#VALUE!</v>
      </c>
    </row>
    <row r="2464" spans="1:13" ht="15.75" customHeight="1" x14ac:dyDescent="0.25">
      <c r="A2464" s="1">
        <v>2300</v>
      </c>
      <c r="B2464" s="2">
        <v>2301</v>
      </c>
      <c r="C2464" s="2" t="s">
        <v>6201</v>
      </c>
      <c r="D2464" s="2">
        <v>0.20121534608042771</v>
      </c>
      <c r="E2464" s="2">
        <v>0.23969091130151521</v>
      </c>
      <c r="F2464" s="2">
        <v>0.5</v>
      </c>
      <c r="G2464" s="2">
        <v>8.3333333333333329E-2</v>
      </c>
      <c r="H2464" s="2">
        <v>0.16666666666666671</v>
      </c>
      <c r="I2464" s="2">
        <v>0.25</v>
      </c>
      <c r="J2464" s="2">
        <v>4.0260435296285473E-2</v>
      </c>
      <c r="K2464" s="2">
        <v>8445.9000000000069</v>
      </c>
      <c r="L2464" s="2" t="s">
        <v>9850</v>
      </c>
      <c r="M2464" s="3" t="str">
        <f ca="1">IFERROR(__xludf.DUMMYFUNCTION("REGEXREPLACE(F2302,""\D"", """")
"),"#VALUE!")</f>
        <v>#VALUE!</v>
      </c>
    </row>
    <row r="2465" spans="1:13" ht="15.75" customHeight="1" x14ac:dyDescent="0.25">
      <c r="A2465" s="1">
        <v>2301</v>
      </c>
      <c r="B2465" s="2">
        <v>2302</v>
      </c>
      <c r="C2465" s="2" t="s">
        <v>6203</v>
      </c>
      <c r="D2465" s="2">
        <v>0.1678335932519581</v>
      </c>
      <c r="E2465" s="2">
        <v>0.21117544323051191</v>
      </c>
      <c r="F2465" s="2">
        <v>0.57746478873239437</v>
      </c>
      <c r="G2465" s="2">
        <v>0.16901408450704231</v>
      </c>
      <c r="H2465" s="2">
        <v>7.0422535211267609E-2</v>
      </c>
      <c r="I2465" s="2">
        <v>0.28169014084507038</v>
      </c>
      <c r="J2465" s="2">
        <v>3.074752754295158E-2</v>
      </c>
      <c r="K2465" s="2">
        <v>8196.7000000000044</v>
      </c>
      <c r="L2465" s="2" t="s">
        <v>9851</v>
      </c>
      <c r="M2465" s="3" t="str">
        <f ca="1">IFERROR(__xludf.DUMMYFUNCTION("REGEXREPLACE(F2303,""\D"", """")
"),"#VALUE!")</f>
        <v>#VALUE!</v>
      </c>
    </row>
    <row r="2466" spans="1:13" ht="15.75" customHeight="1" x14ac:dyDescent="0.25">
      <c r="A2466" s="1">
        <v>2302</v>
      </c>
      <c r="B2466" s="2">
        <v>2303</v>
      </c>
      <c r="C2466" s="2" t="s">
        <v>6206</v>
      </c>
      <c r="D2466" s="2">
        <v>0.20542002408666471</v>
      </c>
      <c r="E2466" s="2">
        <v>9.2451728349788917E-2</v>
      </c>
      <c r="F2466" s="2">
        <v>0.62416107382550334</v>
      </c>
      <c r="G2466" s="2">
        <v>0.1476510067114094</v>
      </c>
      <c r="H2466" s="2">
        <v>0.15436241610738249</v>
      </c>
      <c r="I2466" s="2">
        <v>0.34228187919463088</v>
      </c>
      <c r="J2466" s="2">
        <v>5.891281426167802E-2</v>
      </c>
      <c r="K2466" s="2">
        <v>16922.200000000019</v>
      </c>
      <c r="L2466" s="2" t="s">
        <v>9852</v>
      </c>
      <c r="M2466" s="3" t="str">
        <f ca="1">IFERROR(__xludf.DUMMYFUNCTION("REGEXREPLACE(F2304,""\D"", """")
"),"#VALUE!")</f>
        <v>#VALUE!</v>
      </c>
    </row>
    <row r="2467" spans="1:13" ht="15.75" customHeight="1" x14ac:dyDescent="0.25">
      <c r="A2467" s="1">
        <v>2303</v>
      </c>
      <c r="B2467" s="2">
        <v>2304</v>
      </c>
      <c r="C2467" s="2" t="s">
        <v>6208</v>
      </c>
      <c r="D2467" s="2">
        <v>0.22766018211707059</v>
      </c>
      <c r="E2467" s="2">
        <v>0.58862456420564679</v>
      </c>
      <c r="F2467" s="2">
        <v>0.51818181818181819</v>
      </c>
      <c r="G2467" s="2">
        <v>7.2727272727272724E-2</v>
      </c>
      <c r="H2467" s="2">
        <v>5.2272727272727269E-2</v>
      </c>
      <c r="I2467" s="2">
        <v>0.17045454545454539</v>
      </c>
      <c r="J2467" s="2">
        <v>2.670860357036349E-2</v>
      </c>
      <c r="K2467" s="2">
        <v>47005.099999999577</v>
      </c>
      <c r="L2467" s="2" t="s">
        <v>9853</v>
      </c>
      <c r="M2467" s="3" t="str">
        <f ca="1">IFERROR(__xludf.DUMMYFUNCTION("REGEXREPLACE(F2305,""\D"", """")
"),"#VALUE!")</f>
        <v>#VALUE!</v>
      </c>
    </row>
    <row r="2468" spans="1:13" ht="15.75" customHeight="1" x14ac:dyDescent="0.25">
      <c r="A2468" s="1">
        <v>2304</v>
      </c>
      <c r="B2468" s="2">
        <v>2305</v>
      </c>
      <c r="C2468" s="2" t="s">
        <v>6210</v>
      </c>
      <c r="D2468" s="2">
        <v>0.38355655934332422</v>
      </c>
      <c r="E2468" s="2">
        <v>0.69647112183730187</v>
      </c>
      <c r="F2468" s="2">
        <v>0.45217391304347831</v>
      </c>
      <c r="G2468" s="2">
        <v>9.5652173913043481E-2</v>
      </c>
      <c r="H2468" s="2">
        <v>2.6086956521739129E-2</v>
      </c>
      <c r="I2468" s="2">
        <v>0.14782608695652169</v>
      </c>
      <c r="J2468" s="2">
        <v>3.3555788504928803E-2</v>
      </c>
      <c r="K2468" s="2">
        <v>13151.600000000029</v>
      </c>
      <c r="L2468" s="2" t="s">
        <v>9854</v>
      </c>
      <c r="M2468" s="3" t="str">
        <f ca="1">IFERROR(__xludf.DUMMYFUNCTION("REGEXREPLACE(F2306,""\D"", """")
"),"#VALUE!")</f>
        <v>#VALUE!</v>
      </c>
    </row>
    <row r="2469" spans="1:13" ht="15.75" customHeight="1" x14ac:dyDescent="0.25">
      <c r="A2469" s="1">
        <v>2305</v>
      </c>
      <c r="B2469" s="2">
        <v>2306</v>
      </c>
      <c r="C2469" s="2" t="s">
        <v>6212</v>
      </c>
      <c r="D2469" s="2">
        <v>0.19890397426778861</v>
      </c>
      <c r="E2469" s="2">
        <v>0.7096817063917934</v>
      </c>
      <c r="F2469" s="2">
        <v>0.44339622641509441</v>
      </c>
      <c r="G2469" s="2">
        <v>7.0754716981132074E-2</v>
      </c>
      <c r="H2469" s="2">
        <v>3.3018867924528301E-2</v>
      </c>
      <c r="I2469" s="2">
        <v>0.1367924528301887</v>
      </c>
      <c r="J2469" s="2">
        <v>1.7148999531582831E-2</v>
      </c>
      <c r="K2469" s="2">
        <v>23291.500000000011</v>
      </c>
      <c r="L2469" s="2" t="s">
        <v>9855</v>
      </c>
      <c r="M2469" s="3" t="str">
        <f ca="1">IFERROR(__xludf.DUMMYFUNCTION("REGEXREPLACE(F2307,""\D"", """")
"),"#VALUE!")</f>
        <v>#VALUE!</v>
      </c>
    </row>
    <row r="2470" spans="1:13" ht="15.75" customHeight="1" x14ac:dyDescent="0.25">
      <c r="A2470" s="1">
        <v>2306</v>
      </c>
      <c r="B2470" s="2">
        <v>2307</v>
      </c>
      <c r="C2470" s="2" t="s">
        <v>6214</v>
      </c>
      <c r="D2470" s="2">
        <v>0.2030486393780335</v>
      </c>
      <c r="E2470" s="2">
        <v>0.49374252427406551</v>
      </c>
      <c r="F2470" s="2">
        <v>0.51282051282051277</v>
      </c>
      <c r="G2470" s="2">
        <v>8.2051282051282051E-2</v>
      </c>
      <c r="H2470" s="2">
        <v>8.461538461538462E-2</v>
      </c>
      <c r="I2470" s="2">
        <v>0.18974358974358971</v>
      </c>
      <c r="J2470" s="2">
        <v>3.2366682393111121E-2</v>
      </c>
      <c r="K2470" s="2">
        <v>44093.899999999703</v>
      </c>
      <c r="L2470" s="2" t="s">
        <v>9856</v>
      </c>
      <c r="M2470" s="3" t="str">
        <f ca="1">IFERROR(__xludf.DUMMYFUNCTION("REGEXREPLACE(F2308,""\D"", """")
"),"#VALUE!")</f>
        <v>#VALUE!</v>
      </c>
    </row>
    <row r="2471" spans="1:13" ht="15.75" customHeight="1" x14ac:dyDescent="0.25">
      <c r="A2471" s="1">
        <v>2307</v>
      </c>
      <c r="B2471" s="2">
        <v>2308</v>
      </c>
      <c r="C2471" s="2" t="s">
        <v>6216</v>
      </c>
      <c r="D2471" s="2">
        <v>0.17375347966859239</v>
      </c>
      <c r="E2471" s="2">
        <v>0.19682422601276839</v>
      </c>
      <c r="F2471" s="2">
        <v>0.5741935483870968</v>
      </c>
      <c r="G2471" s="2">
        <v>0.1129032258064516</v>
      </c>
      <c r="H2471" s="2">
        <v>0.1387096774193548</v>
      </c>
      <c r="I2471" s="2">
        <v>0.28387096774193549</v>
      </c>
      <c r="J2471" s="2">
        <v>4.2112853900621562E-2</v>
      </c>
      <c r="K2471" s="2">
        <v>34482.699999999859</v>
      </c>
      <c r="L2471" s="2" t="s">
        <v>9857</v>
      </c>
      <c r="M2471" s="3" t="str">
        <f ca="1">IFERROR(__xludf.DUMMYFUNCTION("REGEXREPLACE(F2309,""\D"", """")
"),"#VALUE!")</f>
        <v>#VALUE!</v>
      </c>
    </row>
    <row r="2472" spans="1:13" ht="15.75" customHeight="1" x14ac:dyDescent="0.25">
      <c r="A2472" s="1">
        <v>2308</v>
      </c>
      <c r="B2472" s="2">
        <v>2309</v>
      </c>
      <c r="C2472" s="2" t="s">
        <v>6218</v>
      </c>
      <c r="D2472" s="2">
        <v>0.17518198251891851</v>
      </c>
      <c r="E2472" s="2">
        <v>0.34711712339391437</v>
      </c>
      <c r="F2472" s="2">
        <v>0.59322033898305082</v>
      </c>
      <c r="G2472" s="2">
        <v>0.15254237288135589</v>
      </c>
      <c r="H2472" s="2">
        <v>4.2372881355932202E-2</v>
      </c>
      <c r="I2472" s="2">
        <v>0.24576271186440679</v>
      </c>
      <c r="J2472" s="2">
        <v>2.628509420295929E-2</v>
      </c>
      <c r="K2472" s="2">
        <v>13109.600000000029</v>
      </c>
      <c r="L2472" s="2" t="s">
        <v>9858</v>
      </c>
      <c r="M2472" s="3" t="str">
        <f ca="1">IFERROR(__xludf.DUMMYFUNCTION("REGEXREPLACE(F2310,""\D"", """")
"),"#VALUE!")</f>
        <v>#VALUE!</v>
      </c>
    </row>
    <row r="2473" spans="1:13" ht="15.75" customHeight="1" x14ac:dyDescent="0.25">
      <c r="A2473" s="1">
        <v>2310</v>
      </c>
      <c r="B2473" s="2">
        <v>2311</v>
      </c>
      <c r="C2473" s="2" t="s">
        <v>6223</v>
      </c>
      <c r="D2473" s="2">
        <v>0.19987747548502999</v>
      </c>
      <c r="E2473" s="2">
        <v>0.2095735397725095</v>
      </c>
      <c r="F2473" s="2">
        <v>0.56126482213438733</v>
      </c>
      <c r="G2473" s="2">
        <v>0.1225296442687747</v>
      </c>
      <c r="H2473" s="2">
        <v>0.1225296442687747</v>
      </c>
      <c r="I2473" s="2">
        <v>0.27470355731225299</v>
      </c>
      <c r="J2473" s="2">
        <v>4.8008589520089268E-2</v>
      </c>
      <c r="K2473" s="2">
        <v>60837.699999999459</v>
      </c>
      <c r="L2473" s="2" t="s">
        <v>9860</v>
      </c>
      <c r="M2473" s="3" t="str">
        <f ca="1">IFERROR(__xludf.DUMMYFUNCTION("REGEXREPLACE(F2312,""\D"", """")
"),"#VALUE!")</f>
        <v>#VALUE!</v>
      </c>
    </row>
    <row r="2474" spans="1:13" ht="15.75" customHeight="1" x14ac:dyDescent="0.25">
      <c r="A2474" s="1">
        <v>2311</v>
      </c>
      <c r="B2474" s="2">
        <v>2312</v>
      </c>
      <c r="C2474" s="2" t="s">
        <v>6225</v>
      </c>
      <c r="D2474" s="2">
        <v>0.2168411950663573</v>
      </c>
      <c r="E2474" s="2">
        <v>0.8796890901543698</v>
      </c>
      <c r="F2474" s="2">
        <v>0.48888888888888887</v>
      </c>
      <c r="G2474" s="2">
        <v>8.8888888888888892E-2</v>
      </c>
      <c r="H2474" s="2">
        <v>4.4444444444444453E-2</v>
      </c>
      <c r="I2474" s="2">
        <v>0.1333333333333333</v>
      </c>
      <c r="J2474" s="2">
        <v>1.47247733279802E-2</v>
      </c>
      <c r="K2474" s="2">
        <v>5092.9999999999991</v>
      </c>
      <c r="L2474" s="2" t="s">
        <v>9861</v>
      </c>
      <c r="M2474" s="3" t="str">
        <f ca="1">IFERROR(__xludf.DUMMYFUNCTION("REGEXREPLACE(F2313,""\D"", """")
"),"#VALUE!")</f>
        <v>#VALUE!</v>
      </c>
    </row>
    <row r="2475" spans="1:13" ht="15.75" customHeight="1" x14ac:dyDescent="0.25">
      <c r="A2475" s="1">
        <v>2312</v>
      </c>
      <c r="B2475" s="2">
        <v>2313</v>
      </c>
      <c r="C2475" s="2" t="s">
        <v>6227</v>
      </c>
      <c r="D2475" s="2">
        <v>0.16347343362550909</v>
      </c>
      <c r="E2475" s="2">
        <v>0.22861958874964269</v>
      </c>
      <c r="F2475" s="2">
        <v>0.63144329896907214</v>
      </c>
      <c r="G2475" s="2">
        <v>8.505154639175258E-2</v>
      </c>
      <c r="H2475" s="2">
        <v>0.1211340206185567</v>
      </c>
      <c r="I2475" s="2">
        <v>0.25773195876288663</v>
      </c>
      <c r="J2475" s="2">
        <v>3.2166207753543702E-2</v>
      </c>
      <c r="K2475" s="2">
        <v>42941.399999999681</v>
      </c>
      <c r="L2475" s="2" t="s">
        <v>9862</v>
      </c>
      <c r="M2475" s="3" t="str">
        <f ca="1">IFERROR(__xludf.DUMMYFUNCTION("REGEXREPLACE(F2314,""\D"", """")
"),"#VALUE!")</f>
        <v>#VALUE!</v>
      </c>
    </row>
    <row r="2476" spans="1:13" ht="15.75" customHeight="1" x14ac:dyDescent="0.25">
      <c r="A2476" s="1">
        <v>2313</v>
      </c>
      <c r="B2476" s="2">
        <v>2314</v>
      </c>
      <c r="C2476" s="2" t="s">
        <v>6230</v>
      </c>
      <c r="D2476" s="2">
        <v>0.17584072651761631</v>
      </c>
      <c r="E2476" s="2">
        <v>0.21345063450011389</v>
      </c>
      <c r="F2476" s="2">
        <v>0.60859728506787325</v>
      </c>
      <c r="G2476" s="2">
        <v>0.10180995475113119</v>
      </c>
      <c r="H2476" s="2">
        <v>0.13574660633484159</v>
      </c>
      <c r="I2476" s="2">
        <v>0.2669683257918552</v>
      </c>
      <c r="J2476" s="2">
        <v>4.0372016576572342E-2</v>
      </c>
      <c r="K2476" s="2">
        <v>48407.799999999581</v>
      </c>
      <c r="L2476" s="2" t="s">
        <v>9863</v>
      </c>
      <c r="M2476" s="3" t="str">
        <f ca="1">IFERROR(__xludf.DUMMYFUNCTION("REGEXREPLACE(F2315,""\D"", """")
"),"#VALUE!")</f>
        <v>#VALUE!</v>
      </c>
    </row>
    <row r="2477" spans="1:13" ht="15.75" customHeight="1" x14ac:dyDescent="0.25">
      <c r="A2477" s="1">
        <v>2315</v>
      </c>
      <c r="B2477" s="2">
        <v>2316</v>
      </c>
      <c r="C2477" s="2" t="s">
        <v>6237</v>
      </c>
      <c r="D2477" s="2">
        <v>0.18932897560097489</v>
      </c>
      <c r="E2477" s="2">
        <v>0.76080854839417755</v>
      </c>
      <c r="F2477" s="2">
        <v>0.5</v>
      </c>
      <c r="G2477" s="2">
        <v>0.13157894736842099</v>
      </c>
      <c r="H2477" s="2">
        <v>2.6315789473684209E-2</v>
      </c>
      <c r="I2477" s="2">
        <v>0.15789473684210531</v>
      </c>
      <c r="J2477" s="2">
        <v>1.543868854081951E-2</v>
      </c>
      <c r="K2477" s="2">
        <v>4290.6999999999989</v>
      </c>
      <c r="L2477" s="2" t="s">
        <v>9865</v>
      </c>
      <c r="M2477" s="3" t="str">
        <f ca="1">IFERROR(__xludf.DUMMYFUNCTION("REGEXREPLACE(F2317,""\D"", """")
"),"#VALUE!")</f>
        <v>#VALUE!</v>
      </c>
    </row>
    <row r="2478" spans="1:13" ht="15.75" customHeight="1" x14ac:dyDescent="0.25">
      <c r="A2478" s="1">
        <v>2316</v>
      </c>
      <c r="B2478" s="2">
        <v>2317</v>
      </c>
      <c r="C2478" s="2" t="s">
        <v>6239</v>
      </c>
      <c r="D2478" s="2">
        <v>0.13741918600993289</v>
      </c>
      <c r="E2478" s="2">
        <v>0.32540127902444588</v>
      </c>
      <c r="F2478" s="2">
        <v>0.54014598540145986</v>
      </c>
      <c r="G2478" s="2">
        <v>0.1021897810218978</v>
      </c>
      <c r="H2478" s="2">
        <v>0.1240875912408759</v>
      </c>
      <c r="I2478" s="2">
        <v>0.24087591240875911</v>
      </c>
      <c r="J2478" s="2">
        <v>2.8338276525131229E-2</v>
      </c>
      <c r="K2478" s="2">
        <v>15593.800000000019</v>
      </c>
      <c r="L2478" s="2" t="s">
        <v>9866</v>
      </c>
      <c r="M2478" s="3" t="str">
        <f ca="1">IFERROR(__xludf.DUMMYFUNCTION("REGEXREPLACE(F2318,""\D"", """")
"),"#VALUE!")</f>
        <v>#VALUE!</v>
      </c>
    </row>
    <row r="2479" spans="1:13" ht="15.75" customHeight="1" x14ac:dyDescent="0.25">
      <c r="A2479" s="1">
        <v>2319</v>
      </c>
      <c r="B2479" s="2">
        <v>2320</v>
      </c>
      <c r="C2479" s="2" t="s">
        <v>6247</v>
      </c>
      <c r="D2479" s="2">
        <v>0.11867039862993869</v>
      </c>
      <c r="E2479" s="2">
        <v>0.28017504380855879</v>
      </c>
      <c r="F2479" s="2">
        <v>0.60534124629080122</v>
      </c>
      <c r="G2479" s="2">
        <v>0.1186943620178042</v>
      </c>
      <c r="H2479" s="2">
        <v>0.1246290801186944</v>
      </c>
      <c r="I2479" s="2">
        <v>0.27893175074183979</v>
      </c>
      <c r="J2479" s="2">
        <v>2.799246724227138E-2</v>
      </c>
      <c r="K2479" s="2">
        <v>38335.299999999806</v>
      </c>
      <c r="L2479" s="2" t="s">
        <v>9869</v>
      </c>
      <c r="M2479" s="3" t="str">
        <f ca="1">IFERROR(__xludf.DUMMYFUNCTION("REGEXREPLACE(F2321,""\D"", """")
"),"#VALUE!")</f>
        <v>#VALUE!</v>
      </c>
    </row>
    <row r="2480" spans="1:13" ht="15.75" customHeight="1" x14ac:dyDescent="0.25">
      <c r="A2480" s="1">
        <v>2322</v>
      </c>
      <c r="B2480" s="2">
        <v>2323</v>
      </c>
      <c r="C2480" s="2" t="s">
        <v>6255</v>
      </c>
      <c r="D2480" s="2">
        <v>0.1504453704422318</v>
      </c>
      <c r="E2480" s="2">
        <v>0.11351136277813351</v>
      </c>
      <c r="F2480" s="2">
        <v>0.57042253521126762</v>
      </c>
      <c r="G2480" s="2">
        <v>0.16901408450704231</v>
      </c>
      <c r="H2480" s="2">
        <v>0.15492957746478869</v>
      </c>
      <c r="I2480" s="2">
        <v>0.35915492957746481</v>
      </c>
      <c r="J2480" s="2">
        <v>4.6390324756070703E-2</v>
      </c>
      <c r="K2480" s="2">
        <v>16949.000000000029</v>
      </c>
      <c r="L2480" s="2" t="s">
        <v>9872</v>
      </c>
      <c r="M2480" s="3" t="str">
        <f ca="1">IFERROR(__xludf.DUMMYFUNCTION("REGEXREPLACE(F2324,""\D"", """")
"),"#VALUE!")</f>
        <v>#VALUE!</v>
      </c>
    </row>
    <row r="2481" spans="1:13" ht="15.75" customHeight="1" x14ac:dyDescent="0.25">
      <c r="A2481" s="1">
        <v>2323</v>
      </c>
      <c r="B2481" s="2">
        <v>2324</v>
      </c>
      <c r="C2481" s="2" t="s">
        <v>6257</v>
      </c>
      <c r="D2481" s="2">
        <v>0.1296080048461139</v>
      </c>
      <c r="E2481" s="2">
        <v>0.20930203040006021</v>
      </c>
      <c r="F2481" s="2">
        <v>0.4942528735632184</v>
      </c>
      <c r="G2481" s="2">
        <v>0.12643678160919539</v>
      </c>
      <c r="H2481" s="2">
        <v>0.12643678160919539</v>
      </c>
      <c r="I2481" s="2">
        <v>0.27586206896551718</v>
      </c>
      <c r="J2481" s="2">
        <v>2.8991576060338909E-2</v>
      </c>
      <c r="K2481" s="2">
        <v>10160.800000000019</v>
      </c>
      <c r="L2481" s="2" t="s">
        <v>9873</v>
      </c>
      <c r="M2481" s="3" t="str">
        <f ca="1">IFERROR(__xludf.DUMMYFUNCTION("REGEXREPLACE(F2325,""\D"", """")
"),"#VALUE!")</f>
        <v>#VALUE!</v>
      </c>
    </row>
    <row r="2482" spans="1:13" ht="15.75" customHeight="1" x14ac:dyDescent="0.25">
      <c r="A2482" s="1">
        <v>2325</v>
      </c>
      <c r="B2482" s="2">
        <v>2326</v>
      </c>
      <c r="C2482" s="2" t="s">
        <v>6262</v>
      </c>
      <c r="D2482" s="2">
        <v>0.27208126040765312</v>
      </c>
      <c r="E2482" s="2">
        <v>0.27114975014847797</v>
      </c>
      <c r="F2482" s="2">
        <v>0.5625</v>
      </c>
      <c r="G2482" s="2">
        <v>0.125</v>
      </c>
      <c r="H2482" s="2">
        <v>0.14285714285714279</v>
      </c>
      <c r="I2482" s="2">
        <v>0.30357142857142849</v>
      </c>
      <c r="J2482" s="2">
        <v>6.6775696519521616E-2</v>
      </c>
      <c r="K2482" s="2">
        <v>12906.70000000003</v>
      </c>
      <c r="L2482" s="2" t="s">
        <v>9875</v>
      </c>
      <c r="M2482" s="3" t="str">
        <f ca="1">IFERROR(__xludf.DUMMYFUNCTION("REGEXREPLACE(F2327,""\D"", """")
"),"#VALUE!")</f>
        <v>#VALUE!</v>
      </c>
    </row>
    <row r="2483" spans="1:13" ht="15.75" customHeight="1" x14ac:dyDescent="0.25">
      <c r="A2483" s="1">
        <v>2326</v>
      </c>
      <c r="B2483" s="2">
        <v>2327</v>
      </c>
      <c r="C2483" s="2" t="s">
        <v>6264</v>
      </c>
      <c r="D2483" s="2">
        <v>0.19263175152775319</v>
      </c>
      <c r="E2483" s="2">
        <v>0.6129774888329923</v>
      </c>
      <c r="F2483" s="2">
        <v>0.48878923766816151</v>
      </c>
      <c r="G2483" s="2">
        <v>7.3991031390134535E-2</v>
      </c>
      <c r="H2483" s="2">
        <v>4.708520179372197E-2</v>
      </c>
      <c r="I2483" s="2">
        <v>0.15022421524663679</v>
      </c>
      <c r="J2483" s="2">
        <v>2.1739364810124728E-2</v>
      </c>
      <c r="K2483" s="2">
        <v>48865.799999999588</v>
      </c>
      <c r="L2483" s="2" t="s">
        <v>9876</v>
      </c>
      <c r="M2483" s="3" t="str">
        <f ca="1">IFERROR(__xludf.DUMMYFUNCTION("REGEXREPLACE(F2328,""\D"", """")
"),"#VALUE!")</f>
        <v>#VALUE!</v>
      </c>
    </row>
    <row r="2484" spans="1:13" ht="15.75" customHeight="1" x14ac:dyDescent="0.25">
      <c r="A2484" s="1">
        <v>2327</v>
      </c>
      <c r="B2484" s="2">
        <v>2328</v>
      </c>
      <c r="C2484" s="2" t="s">
        <v>6266</v>
      </c>
      <c r="D2484" s="2">
        <v>0.17807722286123029</v>
      </c>
      <c r="E2484" s="2">
        <v>0.1731890784284659</v>
      </c>
      <c r="F2484" s="2">
        <v>0.5714285714285714</v>
      </c>
      <c r="G2484" s="2">
        <v>9.7142857142857142E-2</v>
      </c>
      <c r="H2484" s="2">
        <v>0.1485714285714286</v>
      </c>
      <c r="I2484" s="2">
        <v>0.30285714285714288</v>
      </c>
      <c r="J2484" s="2">
        <v>4.0262077482054417E-2</v>
      </c>
      <c r="K2484" s="2">
        <v>19829.200000000012</v>
      </c>
      <c r="L2484" s="2" t="s">
        <v>9877</v>
      </c>
      <c r="M2484" s="3" t="str">
        <f ca="1">IFERROR(__xludf.DUMMYFUNCTION("REGEXREPLACE(F2329,""\D"", """")
"),"#VALUE!")</f>
        <v>#VALUE!</v>
      </c>
    </row>
    <row r="2485" spans="1:13" ht="15.75" customHeight="1" x14ac:dyDescent="0.25">
      <c r="A2485" s="1">
        <v>2328</v>
      </c>
      <c r="B2485" s="2">
        <v>2329</v>
      </c>
      <c r="C2485" s="2" t="s">
        <v>6268</v>
      </c>
      <c r="D2485" s="2">
        <v>0.20032536174760129</v>
      </c>
      <c r="E2485" s="2">
        <v>0.1113843918060107</v>
      </c>
      <c r="F2485" s="2">
        <v>0.6203208556149733</v>
      </c>
      <c r="G2485" s="2">
        <v>0.13903743315508019</v>
      </c>
      <c r="H2485" s="2">
        <v>0.17112299465240641</v>
      </c>
      <c r="I2485" s="2">
        <v>0.35828877005347592</v>
      </c>
      <c r="J2485" s="2">
        <v>5.9353387843734548E-2</v>
      </c>
      <c r="K2485" s="2">
        <v>21437.90000000002</v>
      </c>
      <c r="L2485" s="2" t="s">
        <v>9878</v>
      </c>
      <c r="M2485" s="3" t="str">
        <f ca="1">IFERROR(__xludf.DUMMYFUNCTION("REGEXREPLACE(F2330,""\D"", """")
"),"#VALUE!")</f>
        <v>#VALUE!</v>
      </c>
    </row>
    <row r="2486" spans="1:13" ht="15.75" customHeight="1" x14ac:dyDescent="0.25">
      <c r="A2486" s="1">
        <v>2329</v>
      </c>
      <c r="B2486" s="2">
        <v>2330</v>
      </c>
      <c r="C2486" s="2" t="s">
        <v>6270</v>
      </c>
      <c r="D2486" s="2">
        <v>0.1344859733624553</v>
      </c>
      <c r="E2486" s="2">
        <v>0.207942475686929</v>
      </c>
      <c r="F2486" s="2">
        <v>0.53333333333333333</v>
      </c>
      <c r="G2486" s="2">
        <v>0.12</v>
      </c>
      <c r="H2486" s="2">
        <v>0.12666666666666671</v>
      </c>
      <c r="I2486" s="2">
        <v>0.25333333333333341</v>
      </c>
      <c r="J2486" s="2">
        <v>3.0909995648045811E-2</v>
      </c>
      <c r="K2486" s="2">
        <v>17795.10000000002</v>
      </c>
      <c r="L2486" s="2" t="s">
        <v>9879</v>
      </c>
      <c r="M2486" s="3" t="str">
        <f ca="1">IFERROR(__xludf.DUMMYFUNCTION("REGEXREPLACE(F2331,""\D"", """")
"),"#VALUE!")</f>
        <v>#VALUE!</v>
      </c>
    </row>
    <row r="2487" spans="1:13" ht="15.75" customHeight="1" x14ac:dyDescent="0.25">
      <c r="A2487" s="1">
        <v>2330</v>
      </c>
      <c r="B2487" s="2">
        <v>2331</v>
      </c>
      <c r="C2487" s="2" t="s">
        <v>6272</v>
      </c>
      <c r="D2487" s="2">
        <v>0.15439140542171079</v>
      </c>
      <c r="E2487" s="2">
        <v>0.1988265257778645</v>
      </c>
      <c r="F2487" s="2">
        <v>0.5273972602739726</v>
      </c>
      <c r="G2487" s="2">
        <v>0.21232876712328769</v>
      </c>
      <c r="H2487" s="2">
        <v>5.4794520547945202E-2</v>
      </c>
      <c r="I2487" s="2">
        <v>0.29452054794520549</v>
      </c>
      <c r="J2487" s="2">
        <v>3.2114117882849257E-2</v>
      </c>
      <c r="K2487" s="2">
        <v>17898.700000000019</v>
      </c>
      <c r="L2487" s="2" t="s">
        <v>9880</v>
      </c>
      <c r="M2487" s="3" t="str">
        <f ca="1">IFERROR(__xludf.DUMMYFUNCTION("REGEXREPLACE(F2332,""\D"", """")
"),"#VALUE!")</f>
        <v>#VALUE!</v>
      </c>
    </row>
    <row r="2488" spans="1:13" ht="15.75" customHeight="1" x14ac:dyDescent="0.25">
      <c r="A2488" s="1">
        <v>2332</v>
      </c>
      <c r="B2488" s="2">
        <v>2333</v>
      </c>
      <c r="C2488" s="2" t="s">
        <v>6279</v>
      </c>
      <c r="D2488" s="2">
        <v>0.19359987407957649</v>
      </c>
      <c r="E2488" s="2">
        <v>0.19428494897781259</v>
      </c>
      <c r="F2488" s="2">
        <v>0.59235668789808915</v>
      </c>
      <c r="G2488" s="2">
        <v>0.14012738853503179</v>
      </c>
      <c r="H2488" s="2">
        <v>0.17197452229299359</v>
      </c>
      <c r="I2488" s="2">
        <v>0.32484076433121017</v>
      </c>
      <c r="J2488" s="2">
        <v>5.73030879383465E-2</v>
      </c>
      <c r="K2488" s="2">
        <v>18336.100000000031</v>
      </c>
      <c r="L2488" s="2" t="s">
        <v>9882</v>
      </c>
      <c r="M2488" s="3" t="str">
        <f ca="1">IFERROR(__xludf.DUMMYFUNCTION("REGEXREPLACE(F2334,""\D"", """")
"),"#VALUE!")</f>
        <v>#VALUE!</v>
      </c>
    </row>
    <row r="2489" spans="1:13" ht="15.75" customHeight="1" x14ac:dyDescent="0.25">
      <c r="A2489" s="1">
        <v>2333</v>
      </c>
      <c r="B2489" s="2">
        <v>2334</v>
      </c>
      <c r="C2489" s="2" t="s">
        <v>6281</v>
      </c>
      <c r="D2489" s="2">
        <v>0.1548751508431282</v>
      </c>
      <c r="E2489" s="2">
        <v>0.2423718603937699</v>
      </c>
      <c r="F2489" s="2">
        <v>0.56066945606694563</v>
      </c>
      <c r="G2489" s="2">
        <v>0.14225941422594141</v>
      </c>
      <c r="H2489" s="2">
        <v>0.104602510460251</v>
      </c>
      <c r="I2489" s="2">
        <v>0.28033472803347281</v>
      </c>
      <c r="J2489" s="2">
        <v>3.6182655017680407E-2</v>
      </c>
      <c r="K2489" s="2">
        <v>27249.30000000001</v>
      </c>
      <c r="L2489" s="2" t="s">
        <v>9883</v>
      </c>
      <c r="M2489" s="3" t="str">
        <f ca="1">IFERROR(__xludf.DUMMYFUNCTION("REGEXREPLACE(F2335,""\D"", """")
"),"#VALUE!")</f>
        <v>#VALUE!</v>
      </c>
    </row>
    <row r="2490" spans="1:13" ht="15.75" customHeight="1" x14ac:dyDescent="0.25">
      <c r="A2490" s="1">
        <v>2334</v>
      </c>
      <c r="B2490" s="2">
        <v>2335</v>
      </c>
      <c r="C2490" s="2" t="s">
        <v>6283</v>
      </c>
      <c r="D2490" s="2">
        <v>0.13115538320490069</v>
      </c>
      <c r="E2490" s="2">
        <v>0.67589066023233457</v>
      </c>
      <c r="F2490" s="2">
        <v>0.39506172839506171</v>
      </c>
      <c r="G2490" s="2">
        <v>0.1111111111111111</v>
      </c>
      <c r="H2490" s="2">
        <v>4.9382716049382713E-2</v>
      </c>
      <c r="I2490" s="2">
        <v>0.16049382716049379</v>
      </c>
      <c r="J2490" s="2">
        <v>1.527142238601561E-2</v>
      </c>
      <c r="K2490" s="2">
        <v>9332.8000000000084</v>
      </c>
      <c r="L2490" s="2" t="s">
        <v>9884</v>
      </c>
      <c r="M2490" s="3" t="str">
        <f ca="1">IFERROR(__xludf.DUMMYFUNCTION("REGEXREPLACE(F2336,""\D"", """")
"),"#VALUE!")</f>
        <v>#VALUE!</v>
      </c>
    </row>
    <row r="2491" spans="1:13" ht="15.75" customHeight="1" x14ac:dyDescent="0.25">
      <c r="A2491" s="1">
        <v>2335</v>
      </c>
      <c r="B2491" s="2">
        <v>2336</v>
      </c>
      <c r="C2491" s="2" t="s">
        <v>6285</v>
      </c>
      <c r="D2491" s="2">
        <v>0.11056551298255871</v>
      </c>
      <c r="E2491" s="2">
        <v>0.77084248314389592</v>
      </c>
      <c r="F2491" s="2">
        <v>0.44578313253012047</v>
      </c>
      <c r="G2491" s="2">
        <v>7.2289156626506021E-2</v>
      </c>
      <c r="H2491" s="2">
        <v>2.4096385542168679E-2</v>
      </c>
      <c r="I2491" s="2">
        <v>0.13253012048192769</v>
      </c>
      <c r="J2491" s="2">
        <v>6.4115464415551299E-3</v>
      </c>
      <c r="K2491" s="2">
        <v>9324.1000000000131</v>
      </c>
      <c r="L2491" s="2" t="s">
        <v>9885</v>
      </c>
      <c r="M2491" s="3" t="str">
        <f ca="1">IFERROR(__xludf.DUMMYFUNCTION("REGEXREPLACE(F2337,""\D"", """")
"),"#VALUE!")</f>
        <v>#VALUE!</v>
      </c>
    </row>
    <row r="2492" spans="1:13" ht="15.75" customHeight="1" x14ac:dyDescent="0.25">
      <c r="A2492" s="1">
        <v>2337</v>
      </c>
      <c r="B2492" s="2">
        <v>2338</v>
      </c>
      <c r="C2492" s="2" t="s">
        <v>6290</v>
      </c>
      <c r="D2492" s="2">
        <v>0.40670126906339721</v>
      </c>
      <c r="E2492" s="2">
        <v>0.64233673096832522</v>
      </c>
      <c r="F2492" s="2">
        <v>0.53333333333333333</v>
      </c>
      <c r="G2492" s="2">
        <v>0.1142857142857143</v>
      </c>
      <c r="H2492" s="2">
        <v>9.5238095238095247E-3</v>
      </c>
      <c r="I2492" s="2">
        <v>0.15238095238095239</v>
      </c>
      <c r="J2492" s="2">
        <v>3.6004621597892167E-2</v>
      </c>
      <c r="K2492" s="2">
        <v>11985.600000000029</v>
      </c>
      <c r="L2492" s="2" t="s">
        <v>9887</v>
      </c>
      <c r="M2492" s="3" t="str">
        <f ca="1">IFERROR(__xludf.DUMMYFUNCTION("REGEXREPLACE(F2339,""\D"", """")
"),"#VALUE!")</f>
        <v>#VALUE!</v>
      </c>
    </row>
    <row r="2493" spans="1:13" ht="15.75" customHeight="1" x14ac:dyDescent="0.25">
      <c r="A2493" s="1">
        <v>2339</v>
      </c>
      <c r="B2493" s="2">
        <v>2340</v>
      </c>
      <c r="C2493" s="2" t="s">
        <v>6295</v>
      </c>
      <c r="D2493" s="2">
        <v>0.1518311639922906</v>
      </c>
      <c r="E2493" s="2">
        <v>0.19110884432778741</v>
      </c>
      <c r="F2493" s="2">
        <v>0.5911949685534591</v>
      </c>
      <c r="G2493" s="2">
        <v>9.7484276729559755E-2</v>
      </c>
      <c r="H2493" s="2">
        <v>0.13836477987421381</v>
      </c>
      <c r="I2493" s="2">
        <v>0.27358490566037741</v>
      </c>
      <c r="J2493" s="2">
        <v>3.4099309862739131E-2</v>
      </c>
      <c r="K2493" s="2">
        <v>35704.19999999983</v>
      </c>
      <c r="L2493" s="2" t="s">
        <v>9889</v>
      </c>
      <c r="M2493" s="3" t="str">
        <f ca="1">IFERROR(__xludf.DUMMYFUNCTION("REGEXREPLACE(F2341,""\D"", """")
"),"#VALUE!")</f>
        <v>#VALUE!</v>
      </c>
    </row>
    <row r="2494" spans="1:13" ht="15.75" customHeight="1" x14ac:dyDescent="0.25">
      <c r="A2494" s="1">
        <v>2340</v>
      </c>
      <c r="B2494" s="2">
        <v>2341</v>
      </c>
      <c r="C2494" s="2" t="s">
        <v>6298</v>
      </c>
      <c r="D2494" s="2">
        <v>0.1073957369791862</v>
      </c>
      <c r="E2494" s="2">
        <v>0.14515360993139631</v>
      </c>
      <c r="F2494" s="2">
        <v>0.484375</v>
      </c>
      <c r="G2494" s="2">
        <v>0.1875</v>
      </c>
      <c r="H2494" s="2">
        <v>9.375E-2</v>
      </c>
      <c r="I2494" s="2">
        <v>0.296875</v>
      </c>
      <c r="J2494" s="2">
        <v>2.416261083647208E-2</v>
      </c>
      <c r="K2494" s="2">
        <v>7746.4000000000051</v>
      </c>
      <c r="L2494" s="2" t="s">
        <v>9890</v>
      </c>
      <c r="M2494" s="3" t="str">
        <f ca="1">IFERROR(__xludf.DUMMYFUNCTION("REGEXREPLACE(F2342,""\D"", """")
"),"#VALUE!")</f>
        <v>#VALUE!</v>
      </c>
    </row>
    <row r="2495" spans="1:13" ht="15.75" customHeight="1" x14ac:dyDescent="0.25">
      <c r="A2495" s="1">
        <v>2341</v>
      </c>
      <c r="B2495" s="2">
        <v>2342</v>
      </c>
      <c r="C2495" s="2" t="s">
        <v>6300</v>
      </c>
      <c r="D2495" s="2">
        <v>0.15163764966598109</v>
      </c>
      <c r="E2495" s="2">
        <v>0.25401507895211201</v>
      </c>
      <c r="F2495" s="2">
        <v>0.57471264367816088</v>
      </c>
      <c r="G2495" s="2">
        <v>0.1149425287356322</v>
      </c>
      <c r="H2495" s="2">
        <v>0.13793103448275859</v>
      </c>
      <c r="I2495" s="2">
        <v>0.27203065134099619</v>
      </c>
      <c r="J2495" s="2">
        <v>3.675979129030657E-2</v>
      </c>
      <c r="K2495" s="2">
        <v>29466.799999999959</v>
      </c>
      <c r="L2495" s="2" t="s">
        <v>9891</v>
      </c>
      <c r="M2495" s="3" t="str">
        <f ca="1">IFERROR(__xludf.DUMMYFUNCTION("REGEXREPLACE(F2343,""\D"", """")
"),"#VALUE!")</f>
        <v>#VALUE!</v>
      </c>
    </row>
    <row r="2496" spans="1:13" ht="15.75" customHeight="1" x14ac:dyDescent="0.25">
      <c r="A2496" s="1">
        <v>2342</v>
      </c>
      <c r="B2496" s="2">
        <v>2343</v>
      </c>
      <c r="C2496" s="2" t="s">
        <v>6303</v>
      </c>
      <c r="D2496" s="2">
        <v>0.20417442114162099</v>
      </c>
      <c r="E2496" s="2">
        <v>0.24096475074769799</v>
      </c>
      <c r="F2496" s="2">
        <v>0.59183673469387754</v>
      </c>
      <c r="G2496" s="2">
        <v>0.1020408163265306</v>
      </c>
      <c r="H2496" s="2">
        <v>0.1142857142857143</v>
      </c>
      <c r="I2496" s="2">
        <v>0.26122448979591839</v>
      </c>
      <c r="J2496" s="2">
        <v>4.1922993001888433E-2</v>
      </c>
      <c r="K2496" s="2">
        <v>27895.200000000012</v>
      </c>
      <c r="L2496" s="2" t="s">
        <v>9892</v>
      </c>
      <c r="M2496" s="3" t="str">
        <f ca="1">IFERROR(__xludf.DUMMYFUNCTION("REGEXREPLACE(F2344,""\D"", """")
"),"#VALUE!")</f>
        <v>#VALUE!</v>
      </c>
    </row>
    <row r="2497" spans="1:13" ht="15.75" customHeight="1" x14ac:dyDescent="0.25">
      <c r="A2497" s="1">
        <v>2343</v>
      </c>
      <c r="B2497" s="2">
        <v>2344</v>
      </c>
      <c r="C2497" s="2" t="s">
        <v>6305</v>
      </c>
      <c r="D2497" s="2">
        <v>0.28971883507585078</v>
      </c>
      <c r="E2497" s="2">
        <v>0.92563427360773909</v>
      </c>
      <c r="F2497" s="2">
        <v>0.40310077519379839</v>
      </c>
      <c r="G2497" s="2">
        <v>3.1007751937984499E-2</v>
      </c>
      <c r="H2497" s="2">
        <v>3.875968992248062E-2</v>
      </c>
      <c r="I2497" s="2">
        <v>0.10852713178294569</v>
      </c>
      <c r="J2497" s="2">
        <v>1.272142196066771E-2</v>
      </c>
      <c r="K2497" s="2">
        <v>14280.80000000003</v>
      </c>
      <c r="L2497" s="2" t="s">
        <v>9893</v>
      </c>
      <c r="M2497" s="3" t="str">
        <f ca="1">IFERROR(__xludf.DUMMYFUNCTION("REGEXREPLACE(F2345,""\D"", """")
"),"#VALUE!")</f>
        <v>#VALUE!</v>
      </c>
    </row>
    <row r="2498" spans="1:13" ht="15.75" customHeight="1" x14ac:dyDescent="0.25">
      <c r="A2498" s="1">
        <v>2344</v>
      </c>
      <c r="B2498" s="2">
        <v>2345</v>
      </c>
      <c r="C2498" s="2" t="s">
        <v>6307</v>
      </c>
      <c r="D2498" s="2">
        <v>0.15004547229667201</v>
      </c>
      <c r="E2498" s="2">
        <v>0.18797984786366609</v>
      </c>
      <c r="F2498" s="2">
        <v>0.62886597938144329</v>
      </c>
      <c r="G2498" s="2">
        <v>0.134020618556701</v>
      </c>
      <c r="H2498" s="2">
        <v>0.134020618556701</v>
      </c>
      <c r="I2498" s="2">
        <v>0.28865979381443302</v>
      </c>
      <c r="J2498" s="2">
        <v>3.6423497480650373E-2</v>
      </c>
      <c r="K2498" s="2">
        <v>11173.800000000019</v>
      </c>
      <c r="L2498" s="2" t="s">
        <v>9894</v>
      </c>
      <c r="M2498" s="3" t="str">
        <f ca="1">IFERROR(__xludf.DUMMYFUNCTION("REGEXREPLACE(F2346,""\D"", """")
"),"#VALUE!")</f>
        <v>#VALUE!</v>
      </c>
    </row>
    <row r="2499" spans="1:13" ht="15.75" customHeight="1" x14ac:dyDescent="0.25">
      <c r="A2499" s="1">
        <v>2347</v>
      </c>
      <c r="B2499" s="2">
        <v>2348</v>
      </c>
      <c r="C2499" s="2" t="s">
        <v>6316</v>
      </c>
      <c r="D2499" s="2">
        <v>0.16956550696860739</v>
      </c>
      <c r="E2499" s="2">
        <v>0.29252290729048303</v>
      </c>
      <c r="F2499" s="2">
        <v>0.54381443298969068</v>
      </c>
      <c r="G2499" s="2">
        <v>9.5360824742268036E-2</v>
      </c>
      <c r="H2499" s="2">
        <v>0.1095360824742268</v>
      </c>
      <c r="I2499" s="2">
        <v>0.2345360824742268</v>
      </c>
      <c r="J2499" s="2">
        <v>3.4098663816710957E-2</v>
      </c>
      <c r="K2499" s="2">
        <v>85697.199999999866</v>
      </c>
      <c r="L2499" s="2" t="s">
        <v>9897</v>
      </c>
      <c r="M2499" s="3" t="str">
        <f ca="1">IFERROR(__xludf.DUMMYFUNCTION("REGEXREPLACE(F2349,""\D"", """")
"),"#VALUE!")</f>
        <v>#VALUE!</v>
      </c>
    </row>
    <row r="2500" spans="1:13" ht="15.75" customHeight="1" x14ac:dyDescent="0.25">
      <c r="A2500" s="1">
        <v>2348</v>
      </c>
      <c r="B2500" s="2">
        <v>2349</v>
      </c>
      <c r="C2500" s="2" t="s">
        <v>6319</v>
      </c>
      <c r="D2500" s="2">
        <v>0.14002416735250281</v>
      </c>
      <c r="E2500" s="2">
        <v>0.1103098478784732</v>
      </c>
      <c r="F2500" s="2">
        <v>0.60406091370558379</v>
      </c>
      <c r="G2500" s="2">
        <v>0.18781725888324871</v>
      </c>
      <c r="H2500" s="2">
        <v>0.1522842639593909</v>
      </c>
      <c r="I2500" s="2">
        <v>0.36548223350253811</v>
      </c>
      <c r="J2500" s="2">
        <v>4.5797196496507007E-2</v>
      </c>
      <c r="K2500" s="2">
        <v>23439.500000000029</v>
      </c>
      <c r="L2500" s="2" t="s">
        <v>9898</v>
      </c>
      <c r="M2500" s="3" t="str">
        <f ca="1">IFERROR(__xludf.DUMMYFUNCTION("REGEXREPLACE(F2350,""\D"", """")
"),"#VALUE!")</f>
        <v>#VALUE!</v>
      </c>
    </row>
    <row r="2501" spans="1:13" ht="15.75" customHeight="1" x14ac:dyDescent="0.25">
      <c r="A2501" s="1">
        <v>2350</v>
      </c>
      <c r="B2501" s="2">
        <v>2351</v>
      </c>
      <c r="C2501" s="2" t="s">
        <v>6325</v>
      </c>
      <c r="D2501" s="2">
        <v>0.14924978693223509</v>
      </c>
      <c r="E2501" s="2">
        <v>0.2138317547017814</v>
      </c>
      <c r="F2501" s="2">
        <v>0.63076923076923075</v>
      </c>
      <c r="G2501" s="2">
        <v>0.11282051282051279</v>
      </c>
      <c r="H2501" s="2">
        <v>0.15384615384615391</v>
      </c>
      <c r="I2501" s="2">
        <v>0.29743589743589738</v>
      </c>
      <c r="J2501" s="2">
        <v>3.7454378523608223E-2</v>
      </c>
      <c r="K2501" s="2">
        <v>22215.500000000011</v>
      </c>
      <c r="L2501" s="2" t="s">
        <v>9900</v>
      </c>
      <c r="M2501" s="3" t="str">
        <f ca="1">IFERROR(__xludf.DUMMYFUNCTION("REGEXREPLACE(F2352,""\D"", """")
"),"#VALUE!")</f>
        <v>#VALUE!</v>
      </c>
    </row>
    <row r="2502" spans="1:13" ht="15.75" customHeight="1" x14ac:dyDescent="0.25">
      <c r="A2502" s="1">
        <v>2353</v>
      </c>
      <c r="B2502" s="2">
        <v>2354</v>
      </c>
      <c r="C2502" s="2" t="s">
        <v>6335</v>
      </c>
      <c r="D2502" s="2">
        <v>0.18338562659075811</v>
      </c>
      <c r="E2502" s="2">
        <v>9.1396981659118665E-2</v>
      </c>
      <c r="F2502" s="2">
        <v>0.5714285714285714</v>
      </c>
      <c r="G2502" s="2">
        <v>0.15714285714285711</v>
      </c>
      <c r="H2502" s="2">
        <v>0.12857142857142859</v>
      </c>
      <c r="I2502" s="2">
        <v>0.3</v>
      </c>
      <c r="J2502" s="2">
        <v>4.5748770805913677E-2</v>
      </c>
      <c r="K2502" s="2">
        <v>7878.100000000004</v>
      </c>
      <c r="L2502" s="2" t="s">
        <v>9903</v>
      </c>
      <c r="M2502" s="3" t="str">
        <f ca="1">IFERROR(__xludf.DUMMYFUNCTION("REGEXREPLACE(F2355,""\D"", """")
"),"#VALUE!")</f>
        <v>#VALUE!</v>
      </c>
    </row>
    <row r="2503" spans="1:13" ht="15.75" customHeight="1" x14ac:dyDescent="0.25">
      <c r="A2503" s="1">
        <v>2355</v>
      </c>
      <c r="B2503" s="2">
        <v>2356</v>
      </c>
      <c r="C2503" s="2" t="s">
        <v>6341</v>
      </c>
      <c r="D2503" s="2">
        <v>0.2178362113153815</v>
      </c>
      <c r="E2503" s="2">
        <v>0.26711593607096912</v>
      </c>
      <c r="F2503" s="2">
        <v>0.59036144578313254</v>
      </c>
      <c r="G2503" s="2">
        <v>0.13855421686746991</v>
      </c>
      <c r="H2503" s="2">
        <v>0.1204819277108434</v>
      </c>
      <c r="I2503" s="2">
        <v>0.28313253012048201</v>
      </c>
      <c r="J2503" s="2">
        <v>5.3072035466769821E-2</v>
      </c>
      <c r="K2503" s="2">
        <v>18799.000000000018</v>
      </c>
      <c r="L2503" s="2" t="s">
        <v>9905</v>
      </c>
      <c r="M2503" s="3" t="str">
        <f ca="1">IFERROR(__xludf.DUMMYFUNCTION("REGEXREPLACE(F2357,""\D"", """")
"),"#VALUE!")</f>
        <v>#VALUE!</v>
      </c>
    </row>
    <row r="2504" spans="1:13" ht="15.75" customHeight="1" x14ac:dyDescent="0.25">
      <c r="A2504" s="1">
        <v>2356</v>
      </c>
      <c r="B2504" s="2">
        <v>2357</v>
      </c>
      <c r="C2504" s="2" t="s">
        <v>6343</v>
      </c>
      <c r="D2504" s="2">
        <v>0.13248897257375811</v>
      </c>
      <c r="E2504" s="2">
        <v>0.42168299000133541</v>
      </c>
      <c r="F2504" s="2">
        <v>0.51724137931034486</v>
      </c>
      <c r="G2504" s="2">
        <v>6.3218390804597707E-2</v>
      </c>
      <c r="H2504" s="2">
        <v>9.1954022988505746E-2</v>
      </c>
      <c r="I2504" s="2">
        <v>0.2068965517241379</v>
      </c>
      <c r="J2504" s="2">
        <v>1.8112442043875292E-2</v>
      </c>
      <c r="K2504" s="2">
        <v>19275.300000000021</v>
      </c>
      <c r="L2504" s="2" t="s">
        <v>9906</v>
      </c>
      <c r="M2504" s="3" t="str">
        <f ca="1">IFERROR(__xludf.DUMMYFUNCTION("REGEXREPLACE(F2358,""\D"", """")
"),"#VALUE!")</f>
        <v>#VALUE!</v>
      </c>
    </row>
    <row r="2505" spans="1:13" ht="15.75" customHeight="1" x14ac:dyDescent="0.25">
      <c r="A2505" s="1">
        <v>2357</v>
      </c>
      <c r="B2505" s="2">
        <v>2358</v>
      </c>
      <c r="C2505" s="2" t="s">
        <v>6345</v>
      </c>
      <c r="D2505" s="2">
        <v>0.17133440843251649</v>
      </c>
      <c r="E2505" s="2">
        <v>0.2390559953808063</v>
      </c>
      <c r="F2505" s="2">
        <v>0.55555555555555558</v>
      </c>
      <c r="G2505" s="2">
        <v>0.1212121212121212</v>
      </c>
      <c r="H2505" s="2">
        <v>0.14141414141414141</v>
      </c>
      <c r="I2505" s="2">
        <v>0.27272727272727271</v>
      </c>
      <c r="J2505" s="2">
        <v>4.2761738255710127E-2</v>
      </c>
      <c r="K2505" s="2">
        <v>23739.30000000001</v>
      </c>
      <c r="L2505" s="2" t="s">
        <v>9907</v>
      </c>
      <c r="M2505" s="3" t="str">
        <f ca="1">IFERROR(__xludf.DUMMYFUNCTION("REGEXREPLACE(F2359,""\D"", """")
"),"#VALUE!")</f>
        <v>#VALUE!</v>
      </c>
    </row>
    <row r="2506" spans="1:13" ht="15.75" customHeight="1" x14ac:dyDescent="0.25">
      <c r="A2506" s="1">
        <v>2359</v>
      </c>
      <c r="B2506" s="2">
        <v>2360</v>
      </c>
      <c r="C2506" s="2" t="s">
        <v>6351</v>
      </c>
      <c r="D2506" s="2">
        <v>0.16422711357229949</v>
      </c>
      <c r="E2506" s="2">
        <v>0.2189850470878113</v>
      </c>
      <c r="F2506" s="2">
        <v>0.59793814432989689</v>
      </c>
      <c r="G2506" s="2">
        <v>8.5910652920962199E-2</v>
      </c>
      <c r="H2506" s="2">
        <v>0.134020618556701</v>
      </c>
      <c r="I2506" s="2">
        <v>0.27147766323024047</v>
      </c>
      <c r="J2506" s="2">
        <v>3.3900022708681109E-2</v>
      </c>
      <c r="K2506" s="2">
        <v>32989.899999999892</v>
      </c>
      <c r="L2506" s="2" t="s">
        <v>9909</v>
      </c>
      <c r="M2506" s="3" t="str">
        <f ca="1">IFERROR(__xludf.DUMMYFUNCTION("REGEXREPLACE(F2361,""\D"", """")
"),"#VALUE!")</f>
        <v>#VALUE!</v>
      </c>
    </row>
    <row r="2507" spans="1:13" ht="15.75" customHeight="1" x14ac:dyDescent="0.25">
      <c r="A2507" s="1">
        <v>2361</v>
      </c>
      <c r="B2507" s="2">
        <v>2362</v>
      </c>
      <c r="C2507" s="2" t="s">
        <v>6356</v>
      </c>
      <c r="D2507" s="2">
        <v>0.23098006065868271</v>
      </c>
      <c r="E2507" s="2">
        <v>0.33319565342712981</v>
      </c>
      <c r="F2507" s="2">
        <v>0.52142857142857146</v>
      </c>
      <c r="G2507" s="2">
        <v>7.1428571428571425E-2</v>
      </c>
      <c r="H2507" s="2">
        <v>0.16428571428571431</v>
      </c>
      <c r="I2507" s="2">
        <v>0.24285714285714291</v>
      </c>
      <c r="J2507" s="2">
        <v>4.6403433829857232E-2</v>
      </c>
      <c r="K2507" s="2">
        <v>15906.800000000019</v>
      </c>
      <c r="L2507" s="2" t="s">
        <v>9911</v>
      </c>
      <c r="M2507" s="3" t="str">
        <f ca="1">IFERROR(__xludf.DUMMYFUNCTION("REGEXREPLACE(F2363,""\D"", """")
"),"#VALUE!")</f>
        <v>#VALUE!</v>
      </c>
    </row>
    <row r="2508" spans="1:13" ht="15.75" customHeight="1" x14ac:dyDescent="0.25">
      <c r="A2508" s="1">
        <v>2363</v>
      </c>
      <c r="B2508" s="2">
        <v>2364</v>
      </c>
      <c r="C2508" s="2" t="s">
        <v>6361</v>
      </c>
      <c r="D2508" s="2">
        <v>0.15925047488103261</v>
      </c>
      <c r="E2508" s="2">
        <v>0.17440412463579391</v>
      </c>
      <c r="F2508" s="2">
        <v>0.63709677419354838</v>
      </c>
      <c r="G2508" s="2">
        <v>0.1290322580645161</v>
      </c>
      <c r="H2508" s="2">
        <v>0.1411290322580645</v>
      </c>
      <c r="I2508" s="2">
        <v>0.31854838709677419</v>
      </c>
      <c r="J2508" s="2">
        <v>4.1452608440063182E-2</v>
      </c>
      <c r="K2508" s="2">
        <v>28149.499999999982</v>
      </c>
      <c r="L2508" s="2" t="s">
        <v>9913</v>
      </c>
      <c r="M2508" s="3" t="str">
        <f ca="1">IFERROR(__xludf.DUMMYFUNCTION("REGEXREPLACE(F2365,""\D"", """")
"),"#VALUE!")</f>
        <v>#VALUE!</v>
      </c>
    </row>
    <row r="2509" spans="1:13" ht="15.75" customHeight="1" x14ac:dyDescent="0.25">
      <c r="A2509" s="1">
        <v>2364</v>
      </c>
      <c r="B2509" s="2">
        <v>2365</v>
      </c>
      <c r="C2509" s="2" t="s">
        <v>6363</v>
      </c>
      <c r="D2509" s="2">
        <v>0.13490011147158501</v>
      </c>
      <c r="E2509" s="2">
        <v>8.3519192928545538E-2</v>
      </c>
      <c r="F2509" s="2">
        <v>0.65217391304347827</v>
      </c>
      <c r="G2509" s="2">
        <v>0.1630434782608696</v>
      </c>
      <c r="H2509" s="2">
        <v>0.19565217391304349</v>
      </c>
      <c r="I2509" s="2">
        <v>0.41304347826086962</v>
      </c>
      <c r="J2509" s="2">
        <v>4.5110072252349323E-2</v>
      </c>
      <c r="K2509" s="2">
        <v>10746.90000000002</v>
      </c>
      <c r="L2509" s="2" t="s">
        <v>9914</v>
      </c>
      <c r="M2509" s="3" t="str">
        <f ca="1">IFERROR(__xludf.DUMMYFUNCTION("REGEXREPLACE(F2366,""\D"", """")
"),"#VALUE!")</f>
        <v>#VALUE!</v>
      </c>
    </row>
    <row r="2510" spans="1:13" ht="15.75" customHeight="1" x14ac:dyDescent="0.25">
      <c r="A2510" s="1">
        <v>2365</v>
      </c>
      <c r="B2510" s="2">
        <v>2366</v>
      </c>
      <c r="C2510" s="2" t="s">
        <v>6366</v>
      </c>
      <c r="D2510" s="2">
        <v>0.16497227332030409</v>
      </c>
      <c r="E2510" s="2">
        <v>0.16244633153491159</v>
      </c>
      <c r="F2510" s="2">
        <v>0.54065040650406504</v>
      </c>
      <c r="G2510" s="2">
        <v>0.12601626016260159</v>
      </c>
      <c r="H2510" s="2">
        <v>0.12195121951219511</v>
      </c>
      <c r="I2510" s="2">
        <v>0.26422764227642281</v>
      </c>
      <c r="J2510" s="2">
        <v>3.9242880042774327E-2</v>
      </c>
      <c r="K2510" s="2">
        <v>27695</v>
      </c>
      <c r="L2510" s="2" t="s">
        <v>9915</v>
      </c>
      <c r="M2510" s="3" t="str">
        <f ca="1">IFERROR(__xludf.DUMMYFUNCTION("REGEXREPLACE(F2367,""\D"", """")
"),"#VALUE!")</f>
        <v>#VALUE!</v>
      </c>
    </row>
    <row r="2511" spans="1:13" ht="15.75" customHeight="1" x14ac:dyDescent="0.25">
      <c r="A2511" s="1">
        <v>2366</v>
      </c>
      <c r="B2511" s="2">
        <v>2367</v>
      </c>
      <c r="C2511" s="2" t="s">
        <v>6368</v>
      </c>
      <c r="D2511" s="2">
        <v>0.17912660385616749</v>
      </c>
      <c r="E2511" s="2">
        <v>0.41962268546770742</v>
      </c>
      <c r="F2511" s="2">
        <v>0.53508771929824561</v>
      </c>
      <c r="G2511" s="2">
        <v>7.3684210526315783E-2</v>
      </c>
      <c r="H2511" s="2">
        <v>7.8947368421052627E-2</v>
      </c>
      <c r="I2511" s="2">
        <v>0.2017543859649123</v>
      </c>
      <c r="J2511" s="2">
        <v>2.6425135412789041E-2</v>
      </c>
      <c r="K2511" s="2">
        <v>61839.399999999507</v>
      </c>
      <c r="L2511" s="2" t="s">
        <v>9916</v>
      </c>
      <c r="M2511" s="3" t="str">
        <f ca="1">IFERROR(__xludf.DUMMYFUNCTION("REGEXREPLACE(F2368,""\D"", """")
"),"#VALUE!")</f>
        <v>#VALUE!</v>
      </c>
    </row>
    <row r="2512" spans="1:13" ht="15.75" customHeight="1" x14ac:dyDescent="0.25">
      <c r="A2512" s="1">
        <v>2368</v>
      </c>
      <c r="B2512" s="2">
        <v>2369</v>
      </c>
      <c r="C2512" s="2" t="s">
        <v>6374</v>
      </c>
      <c r="D2512" s="2">
        <v>0.15616893977404769</v>
      </c>
      <c r="E2512" s="2">
        <v>0.1461354463568611</v>
      </c>
      <c r="F2512" s="2">
        <v>0.63414634146341464</v>
      </c>
      <c r="G2512" s="2">
        <v>0.1056910569105691</v>
      </c>
      <c r="H2512" s="2">
        <v>0.18699186991869921</v>
      </c>
      <c r="I2512" s="2">
        <v>0.33333333333333331</v>
      </c>
      <c r="J2512" s="2">
        <v>4.0708131631090438E-2</v>
      </c>
      <c r="K2512" s="2">
        <v>14016.100000000029</v>
      </c>
      <c r="L2512" s="2" t="s">
        <v>9918</v>
      </c>
      <c r="M2512" s="3" t="str">
        <f ca="1">IFERROR(__xludf.DUMMYFUNCTION("REGEXREPLACE(F2370,""\D"", """")
"),"#VALUE!")</f>
        <v>#VALUE!</v>
      </c>
    </row>
    <row r="2513" spans="1:13" ht="15.75" customHeight="1" x14ac:dyDescent="0.25">
      <c r="A2513" s="1">
        <v>2369</v>
      </c>
      <c r="B2513" s="2">
        <v>2370</v>
      </c>
      <c r="C2513" s="2" t="s">
        <v>6376</v>
      </c>
      <c r="D2513" s="2">
        <v>0.19457233790365469</v>
      </c>
      <c r="E2513" s="2">
        <v>0.25854399177072862</v>
      </c>
      <c r="F2513" s="2">
        <v>0.55387931034482762</v>
      </c>
      <c r="G2513" s="2">
        <v>0.1056034482758621</v>
      </c>
      <c r="H2513" s="2">
        <v>0.10344827586206901</v>
      </c>
      <c r="I2513" s="2">
        <v>0.26293103448275862</v>
      </c>
      <c r="J2513" s="2">
        <v>3.9571220691828071E-2</v>
      </c>
      <c r="K2513" s="2">
        <v>52991.599999999497</v>
      </c>
      <c r="L2513" s="2" t="s">
        <v>9919</v>
      </c>
      <c r="M2513" s="3" t="str">
        <f ca="1">IFERROR(__xludf.DUMMYFUNCTION("REGEXREPLACE(F2371,""\D"", """")
"),"#VALUE!")</f>
        <v>#VALUE!</v>
      </c>
    </row>
    <row r="2514" spans="1:13" ht="15.75" customHeight="1" x14ac:dyDescent="0.25">
      <c r="A2514" s="1">
        <v>2370</v>
      </c>
      <c r="B2514" s="2">
        <v>2371</v>
      </c>
      <c r="C2514" s="2" t="s">
        <v>6378</v>
      </c>
      <c r="D2514" s="2">
        <v>0.13572021010072979</v>
      </c>
      <c r="E2514" s="2">
        <v>0.1677515069905704</v>
      </c>
      <c r="F2514" s="2">
        <v>0.54777070063694266</v>
      </c>
      <c r="G2514" s="2">
        <v>0.13800424628450109</v>
      </c>
      <c r="H2514" s="2">
        <v>0.1316348195329087</v>
      </c>
      <c r="I2514" s="2">
        <v>0.28874734607218677</v>
      </c>
      <c r="J2514" s="2">
        <v>3.5906104499318588E-2</v>
      </c>
      <c r="K2514" s="2">
        <v>53435.899999999507</v>
      </c>
      <c r="L2514" s="2" t="s">
        <v>9920</v>
      </c>
      <c r="M2514" s="3" t="str">
        <f ca="1">IFERROR(__xludf.DUMMYFUNCTION("REGEXREPLACE(F2372,""\D"", """")
"),"#VALUE!")</f>
        <v>#VALUE!</v>
      </c>
    </row>
    <row r="2515" spans="1:13" ht="15.75" customHeight="1" x14ac:dyDescent="0.25">
      <c r="A2515" s="1">
        <v>2371</v>
      </c>
      <c r="B2515" s="2">
        <v>2372</v>
      </c>
      <c r="C2515" s="2" t="s">
        <v>6380</v>
      </c>
      <c r="D2515" s="2">
        <v>0.14119871164845829</v>
      </c>
      <c r="E2515" s="2">
        <v>0.1555772515193572</v>
      </c>
      <c r="F2515" s="2">
        <v>0.5546875</v>
      </c>
      <c r="G2515" s="2">
        <v>0.171875</v>
      </c>
      <c r="H2515" s="2">
        <v>0.1328125</v>
      </c>
      <c r="I2515" s="2">
        <v>0.34375</v>
      </c>
      <c r="J2515" s="2">
        <v>4.0092668961146313E-2</v>
      </c>
      <c r="K2515" s="2">
        <v>15146.40000000004</v>
      </c>
      <c r="L2515" s="2" t="s">
        <v>9921</v>
      </c>
      <c r="M2515" s="3" t="str">
        <f ca="1">IFERROR(__xludf.DUMMYFUNCTION("REGEXREPLACE(F2373,""\D"", """")
"),"#VALUE!")</f>
        <v>#VALUE!</v>
      </c>
    </row>
    <row r="2516" spans="1:13" ht="15.75" customHeight="1" x14ac:dyDescent="0.25">
      <c r="A2516" s="1">
        <v>2372</v>
      </c>
      <c r="B2516" s="2">
        <v>2373</v>
      </c>
      <c r="C2516" s="2" t="s">
        <v>6382</v>
      </c>
      <c r="D2516" s="2">
        <v>0.1204321192214597</v>
      </c>
      <c r="E2516" s="2">
        <v>9.3134774279331714E-2</v>
      </c>
      <c r="F2516" s="2">
        <v>0.64406779661016944</v>
      </c>
      <c r="G2516" s="2">
        <v>0.20338983050847459</v>
      </c>
      <c r="H2516" s="2">
        <v>0.13559322033898311</v>
      </c>
      <c r="I2516" s="2">
        <v>0.38983050847457629</v>
      </c>
      <c r="J2516" s="2">
        <v>3.5182491221861921E-2</v>
      </c>
      <c r="K2516" s="2">
        <v>6697.2999999999993</v>
      </c>
      <c r="L2516" s="2" t="s">
        <v>9702</v>
      </c>
      <c r="M2516" s="3" t="str">
        <f ca="1">IFERROR(__xludf.DUMMYFUNCTION("REGEXREPLACE(F2374,""\D"", """")
"),"#VALUE!")</f>
        <v>#VALUE!</v>
      </c>
    </row>
    <row r="2517" spans="1:13" ht="15.75" customHeight="1" x14ac:dyDescent="0.25">
      <c r="A2517" s="1">
        <v>2373</v>
      </c>
      <c r="B2517" s="2">
        <v>2374</v>
      </c>
      <c r="C2517" s="2" t="s">
        <v>6384</v>
      </c>
      <c r="D2517" s="2">
        <v>0.158453376508427</v>
      </c>
      <c r="E2517" s="2">
        <v>0.986015059381528</v>
      </c>
      <c r="F2517" s="2">
        <v>0.46043165467625902</v>
      </c>
      <c r="G2517" s="2">
        <v>5.7553956834532377E-2</v>
      </c>
      <c r="H2517" s="2">
        <v>2.8776978417266189E-2</v>
      </c>
      <c r="I2517" s="2">
        <v>0.1079136690647482</v>
      </c>
      <c r="J2517" s="2">
        <v>1.1598512840484999E-2</v>
      </c>
      <c r="K2517" s="2">
        <v>30347.49999999996</v>
      </c>
      <c r="L2517" s="2" t="s">
        <v>9922</v>
      </c>
      <c r="M2517" s="3" t="str">
        <f ca="1">IFERROR(__xludf.DUMMYFUNCTION("REGEXREPLACE(F2375,""\D"", """")
"),"#VALUE!")</f>
        <v>#VALUE!</v>
      </c>
    </row>
    <row r="2518" spans="1:13" ht="15.75" customHeight="1" x14ac:dyDescent="0.25">
      <c r="A2518" s="1">
        <v>2374</v>
      </c>
      <c r="B2518" s="2">
        <v>2375</v>
      </c>
      <c r="C2518" s="2" t="s">
        <v>6386</v>
      </c>
      <c r="D2518" s="2">
        <v>0.16335774404602141</v>
      </c>
      <c r="E2518" s="2">
        <v>8.1422417595799643E-2</v>
      </c>
      <c r="F2518" s="2">
        <v>0.59375</v>
      </c>
      <c r="G2518" s="2">
        <v>0.125</v>
      </c>
      <c r="H2518" s="2">
        <v>0.23958333333333329</v>
      </c>
      <c r="I2518" s="2">
        <v>0.39583333333333331</v>
      </c>
      <c r="J2518" s="2">
        <v>5.186807693124014E-2</v>
      </c>
      <c r="K2518" s="2">
        <v>11244.200000000021</v>
      </c>
      <c r="L2518" s="2" t="s">
        <v>9923</v>
      </c>
      <c r="M2518" s="3" t="str">
        <f ca="1">IFERROR(__xludf.DUMMYFUNCTION("REGEXREPLACE(F2376,""\D"", """")
"),"#VALUE!")</f>
        <v>#VALUE!</v>
      </c>
    </row>
    <row r="2519" spans="1:13" ht="15.75" customHeight="1" x14ac:dyDescent="0.25">
      <c r="A2519" s="1">
        <v>2375</v>
      </c>
      <c r="B2519" s="2">
        <v>2376</v>
      </c>
      <c r="C2519" s="2" t="s">
        <v>6388</v>
      </c>
      <c r="D2519" s="2">
        <v>0.1626400769938342</v>
      </c>
      <c r="E2519" s="2">
        <v>0.15913584043755269</v>
      </c>
      <c r="F2519" s="2">
        <v>0.59375</v>
      </c>
      <c r="G2519" s="2">
        <v>0.1339285714285714</v>
      </c>
      <c r="H2519" s="2">
        <v>0.1294642857142857</v>
      </c>
      <c r="I2519" s="2">
        <v>0.29464285714285721</v>
      </c>
      <c r="J2519" s="2">
        <v>4.1083203046317199E-2</v>
      </c>
      <c r="K2519" s="2">
        <v>25747.400000000009</v>
      </c>
      <c r="L2519" s="2" t="s">
        <v>9924</v>
      </c>
      <c r="M2519" s="3" t="str">
        <f ca="1">IFERROR(__xludf.DUMMYFUNCTION("REGEXREPLACE(F2377,""\D"", """")
"),"#VALUE!")</f>
        <v>#VALUE!</v>
      </c>
    </row>
    <row r="2520" spans="1:13" ht="15.75" customHeight="1" x14ac:dyDescent="0.25">
      <c r="A2520" s="1">
        <v>2376</v>
      </c>
      <c r="B2520" s="2">
        <v>2377</v>
      </c>
      <c r="C2520" s="2" t="s">
        <v>6390</v>
      </c>
      <c r="D2520" s="2">
        <v>0.19614746204499919</v>
      </c>
      <c r="E2520" s="2">
        <v>0.59710946622365801</v>
      </c>
      <c r="F2520" s="2">
        <v>0.46058091286307051</v>
      </c>
      <c r="G2520" s="2">
        <v>7.8838174273858919E-2</v>
      </c>
      <c r="H2520" s="2">
        <v>5.3941908713692949E-2</v>
      </c>
      <c r="I2520" s="2">
        <v>0.15767634854771781</v>
      </c>
      <c r="J2520" s="2">
        <v>2.3356353595176699E-2</v>
      </c>
      <c r="K2520" s="2">
        <v>28162.500000000018</v>
      </c>
      <c r="L2520" s="2" t="s">
        <v>9925</v>
      </c>
      <c r="M2520" s="3" t="str">
        <f ca="1">IFERROR(__xludf.DUMMYFUNCTION("REGEXREPLACE(F2378,""\D"", """")
"),"#VALUE!")</f>
        <v>#VALUE!</v>
      </c>
    </row>
    <row r="2521" spans="1:13" ht="15.75" customHeight="1" x14ac:dyDescent="0.25">
      <c r="A2521" s="1">
        <v>2377</v>
      </c>
      <c r="B2521" s="2">
        <v>2378</v>
      </c>
      <c r="C2521" s="2" t="s">
        <v>6393</v>
      </c>
      <c r="D2521" s="2">
        <v>0.19529608338730381</v>
      </c>
      <c r="E2521" s="2">
        <v>0.26505825484225137</v>
      </c>
      <c r="F2521" s="2">
        <v>0.48837209302325579</v>
      </c>
      <c r="G2521" s="2">
        <v>0.12790697674418611</v>
      </c>
      <c r="H2521" s="2">
        <v>9.3023255813953487E-2</v>
      </c>
      <c r="I2521" s="2">
        <v>0.2441860465116279</v>
      </c>
      <c r="J2521" s="2">
        <v>3.6536389935143E-2</v>
      </c>
      <c r="K2521" s="2">
        <v>9903.3000000000138</v>
      </c>
      <c r="L2521" s="2" t="s">
        <v>9926</v>
      </c>
      <c r="M2521" s="3" t="str">
        <f ca="1">IFERROR(__xludf.DUMMYFUNCTION("REGEXREPLACE(F2379,""\D"", """")
"),"#VALUE!")</f>
        <v>#VALUE!</v>
      </c>
    </row>
    <row r="2522" spans="1:13" ht="15.75" customHeight="1" x14ac:dyDescent="0.25">
      <c r="A2522" s="1">
        <v>2378</v>
      </c>
      <c r="B2522" s="2">
        <v>2379</v>
      </c>
      <c r="C2522" s="2" t="s">
        <v>6395</v>
      </c>
      <c r="D2522" s="2">
        <v>0.2432141892819373</v>
      </c>
      <c r="E2522" s="2">
        <v>0.56368504350527693</v>
      </c>
      <c r="F2522" s="2">
        <v>0.43809523809523809</v>
      </c>
      <c r="G2522" s="2">
        <v>8.5714285714285715E-2</v>
      </c>
      <c r="H2522" s="2">
        <v>3.8095238095238099E-2</v>
      </c>
      <c r="I2522" s="2">
        <v>0.16190476190476191</v>
      </c>
      <c r="J2522" s="2">
        <v>2.1875971696312248E-2</v>
      </c>
      <c r="K2522" s="2">
        <v>11974.500000000029</v>
      </c>
      <c r="L2522" s="2" t="s">
        <v>9927</v>
      </c>
      <c r="M2522" s="3" t="str">
        <f ca="1">IFERROR(__xludf.DUMMYFUNCTION("REGEXREPLACE(F2380,""\D"", """")
"),"#VALUE!")</f>
        <v>#VALUE!</v>
      </c>
    </row>
    <row r="2523" spans="1:13" ht="15.75" customHeight="1" x14ac:dyDescent="0.25">
      <c r="A2523" s="1">
        <v>2380</v>
      </c>
      <c r="B2523" s="2">
        <v>2381</v>
      </c>
      <c r="C2523" s="2" t="s">
        <v>6400</v>
      </c>
      <c r="D2523" s="2">
        <v>0.1537221115019668</v>
      </c>
      <c r="E2523" s="2">
        <v>0.56248134650854098</v>
      </c>
      <c r="F2523" s="2">
        <v>0.42608695652173911</v>
      </c>
      <c r="G2523" s="2">
        <v>7.2463768115942032E-2</v>
      </c>
      <c r="H2523" s="2">
        <v>6.3768115942028983E-2</v>
      </c>
      <c r="I2523" s="2">
        <v>0.17101449275362321</v>
      </c>
      <c r="J2523" s="2">
        <v>1.9594749582584031E-2</v>
      </c>
      <c r="K2523" s="2">
        <v>39982.09999999978</v>
      </c>
      <c r="L2523" s="2" t="s">
        <v>9929</v>
      </c>
      <c r="M2523" s="3" t="str">
        <f ca="1">IFERROR(__xludf.DUMMYFUNCTION("REGEXREPLACE(F2382,""\D"", """")
"),"#VALUE!")</f>
        <v>#VALUE!</v>
      </c>
    </row>
    <row r="2524" spans="1:13" ht="15.75" customHeight="1" x14ac:dyDescent="0.25">
      <c r="A2524" s="1">
        <v>2382</v>
      </c>
      <c r="B2524" s="2">
        <v>2383</v>
      </c>
      <c r="C2524" s="2" t="s">
        <v>6405</v>
      </c>
      <c r="D2524" s="2">
        <v>0.24662648700381051</v>
      </c>
      <c r="E2524" s="2">
        <v>0.33869314689425722</v>
      </c>
      <c r="F2524" s="2">
        <v>0.60377358490566035</v>
      </c>
      <c r="G2524" s="2">
        <v>8.4905660377358486E-2</v>
      </c>
      <c r="H2524" s="2">
        <v>0.1037735849056604</v>
      </c>
      <c r="I2524" s="2">
        <v>0.25471698113207553</v>
      </c>
      <c r="J2524" s="2">
        <v>3.9798337034065448E-2</v>
      </c>
      <c r="K2524" s="2">
        <v>12458.100000000029</v>
      </c>
      <c r="L2524" s="2" t="s">
        <v>9931</v>
      </c>
      <c r="M2524" s="3" t="str">
        <f ca="1">IFERROR(__xludf.DUMMYFUNCTION("REGEXREPLACE(F2384,""\D"", """")
"),"#VALUE!")</f>
        <v>#VALUE!</v>
      </c>
    </row>
    <row r="2525" spans="1:13" ht="15.75" customHeight="1" x14ac:dyDescent="0.25">
      <c r="A2525" s="1">
        <v>2383</v>
      </c>
      <c r="B2525" s="2">
        <v>2384</v>
      </c>
      <c r="C2525" s="2" t="s">
        <v>6407</v>
      </c>
      <c r="D2525" s="2">
        <v>0.18716500129699859</v>
      </c>
      <c r="E2525" s="2">
        <v>0.59115780373480387</v>
      </c>
      <c r="F2525" s="2">
        <v>0.42355889724310769</v>
      </c>
      <c r="G2525" s="2">
        <v>8.2706766917293228E-2</v>
      </c>
      <c r="H2525" s="2">
        <v>5.0125313283208017E-2</v>
      </c>
      <c r="I2525" s="2">
        <v>0.16541353383458651</v>
      </c>
      <c r="J2525" s="2">
        <v>2.3073376266838402E-2</v>
      </c>
      <c r="K2525" s="2">
        <v>46300.69999999967</v>
      </c>
      <c r="L2525" s="2" t="s">
        <v>9932</v>
      </c>
      <c r="M2525" s="3" t="str">
        <f ca="1">IFERROR(__xludf.DUMMYFUNCTION("REGEXREPLACE(F2385,""\D"", """")
"),"#VALUE!")</f>
        <v>#VALUE!</v>
      </c>
    </row>
    <row r="2526" spans="1:13" ht="15.75" customHeight="1" x14ac:dyDescent="0.25">
      <c r="A2526" s="1">
        <v>2384</v>
      </c>
      <c r="B2526" s="2">
        <v>2385</v>
      </c>
      <c r="C2526" s="2" t="s">
        <v>6409</v>
      </c>
      <c r="D2526" s="2">
        <v>0.14841332197062901</v>
      </c>
      <c r="E2526" s="2">
        <v>0.61253288736241807</v>
      </c>
      <c r="F2526" s="2">
        <v>0.49878934624697341</v>
      </c>
      <c r="G2526" s="2">
        <v>6.0532687651331719E-2</v>
      </c>
      <c r="H2526" s="2">
        <v>5.8111380145278453E-2</v>
      </c>
      <c r="I2526" s="2">
        <v>0.15496368038740921</v>
      </c>
      <c r="J2526" s="2">
        <v>1.6512702513131479E-2</v>
      </c>
      <c r="K2526" s="2">
        <v>44169.499999999673</v>
      </c>
      <c r="L2526" s="2" t="s">
        <v>9933</v>
      </c>
      <c r="M2526" s="3" t="str">
        <f ca="1">IFERROR(__xludf.DUMMYFUNCTION("REGEXREPLACE(F2386,""\D"", """")
"),"#VALUE!")</f>
        <v>#VALUE!</v>
      </c>
    </row>
    <row r="2527" spans="1:13" ht="15.75" customHeight="1" x14ac:dyDescent="0.25">
      <c r="A2527" s="1">
        <v>2386</v>
      </c>
      <c r="B2527" s="2">
        <v>2387</v>
      </c>
      <c r="C2527" s="2" t="s">
        <v>6414</v>
      </c>
      <c r="D2527" s="2">
        <v>0.2310358136371074</v>
      </c>
      <c r="E2527" s="2">
        <v>0.25493906336998129</v>
      </c>
      <c r="F2527" s="2">
        <v>0.55020080321285136</v>
      </c>
      <c r="G2527" s="2">
        <v>0.1044176706827309</v>
      </c>
      <c r="H2527" s="2">
        <v>0.11646586345381529</v>
      </c>
      <c r="I2527" s="2">
        <v>0.25702811244979917</v>
      </c>
      <c r="J2527" s="2">
        <v>4.8553317231110997E-2</v>
      </c>
      <c r="K2527" s="2">
        <v>27687.400000000009</v>
      </c>
      <c r="L2527" s="2" t="s">
        <v>9935</v>
      </c>
      <c r="M2527" s="3" t="str">
        <f ca="1">IFERROR(__xludf.DUMMYFUNCTION("REGEXREPLACE(F2388,""\D"", """")
"),"#VALUE!")</f>
        <v>#VALUE!</v>
      </c>
    </row>
    <row r="2528" spans="1:13" ht="15.75" customHeight="1" x14ac:dyDescent="0.25">
      <c r="A2528" s="1">
        <v>2387</v>
      </c>
      <c r="B2528" s="2">
        <v>2388</v>
      </c>
      <c r="C2528" s="2" t="s">
        <v>6416</v>
      </c>
      <c r="D2528" s="2">
        <v>0.1494630345634663</v>
      </c>
      <c r="E2528" s="2">
        <v>0.1570494273594609</v>
      </c>
      <c r="F2528" s="2">
        <v>0.61599999999999999</v>
      </c>
      <c r="G2528" s="2">
        <v>0.14000000000000001</v>
      </c>
      <c r="H2528" s="2">
        <v>0.14399999999999999</v>
      </c>
      <c r="I2528" s="2">
        <v>0.34</v>
      </c>
      <c r="J2528" s="2">
        <v>4.106253934077421E-2</v>
      </c>
      <c r="K2528" s="2">
        <v>29436.499999999982</v>
      </c>
      <c r="L2528" s="2" t="s">
        <v>9936</v>
      </c>
      <c r="M2528" s="3" t="str">
        <f ca="1">IFERROR(__xludf.DUMMYFUNCTION("REGEXREPLACE(F2389,""\D"", """")
"),"#VALUE!")</f>
        <v>#VALUE!</v>
      </c>
    </row>
    <row r="2529" spans="1:13" ht="15.75" customHeight="1" x14ac:dyDescent="0.25">
      <c r="A2529" s="1">
        <v>2388</v>
      </c>
      <c r="B2529" s="2">
        <v>2389</v>
      </c>
      <c r="C2529" s="2" t="s">
        <v>6418</v>
      </c>
      <c r="D2529" s="2">
        <v>0.16495651606060119</v>
      </c>
      <c r="E2529" s="2">
        <v>0.21800858344546981</v>
      </c>
      <c r="F2529" s="2">
        <v>0.59237536656891498</v>
      </c>
      <c r="G2529" s="2">
        <v>0.1143695014662757</v>
      </c>
      <c r="H2529" s="2">
        <v>0.13196480938416419</v>
      </c>
      <c r="I2529" s="2">
        <v>0.26099706744868029</v>
      </c>
      <c r="J2529" s="2">
        <v>3.9336912604837397E-2</v>
      </c>
      <c r="K2529" s="2">
        <v>38060.499999999804</v>
      </c>
      <c r="L2529" s="2" t="s">
        <v>9937</v>
      </c>
      <c r="M2529" s="3" t="str">
        <f ca="1">IFERROR(__xludf.DUMMYFUNCTION("REGEXREPLACE(F2390,""\D"", """")
"),"#VALUE!")</f>
        <v>#VALUE!</v>
      </c>
    </row>
    <row r="2530" spans="1:13" ht="15.75" customHeight="1" x14ac:dyDescent="0.25">
      <c r="A2530" s="1">
        <v>2389</v>
      </c>
      <c r="B2530" s="2">
        <v>2390</v>
      </c>
      <c r="C2530" s="2" t="s">
        <v>6420</v>
      </c>
      <c r="D2530" s="2">
        <v>0.24415149758188631</v>
      </c>
      <c r="E2530" s="2">
        <v>0.1853597104671916</v>
      </c>
      <c r="F2530" s="2">
        <v>0.57990867579908678</v>
      </c>
      <c r="G2530" s="2">
        <v>0.11415525114155251</v>
      </c>
      <c r="H2530" s="2">
        <v>0.14611872146118721</v>
      </c>
      <c r="I2530" s="2">
        <v>0.31050228310502281</v>
      </c>
      <c r="J2530" s="2">
        <v>6.0338835270167958E-2</v>
      </c>
      <c r="K2530" s="2">
        <v>24910.099999999991</v>
      </c>
      <c r="L2530" s="2" t="s">
        <v>9938</v>
      </c>
      <c r="M2530" s="3" t="str">
        <f ca="1">IFERROR(__xludf.DUMMYFUNCTION("REGEXREPLACE(F2391,""\D"", """")
"),"#VALUE!")</f>
        <v>#VALUE!</v>
      </c>
    </row>
    <row r="2531" spans="1:13" ht="15.75" customHeight="1" x14ac:dyDescent="0.25">
      <c r="A2531" s="1">
        <v>2390</v>
      </c>
      <c r="B2531" s="2">
        <v>2391</v>
      </c>
      <c r="C2531" s="2" t="s">
        <v>6423</v>
      </c>
      <c r="D2531" s="2">
        <v>0.17520698422599831</v>
      </c>
      <c r="E2531" s="2">
        <v>0.19696301571940261</v>
      </c>
      <c r="F2531" s="2">
        <v>0.57936507936507942</v>
      </c>
      <c r="G2531" s="2">
        <v>0.1402116402116402</v>
      </c>
      <c r="H2531" s="2">
        <v>0.1322751322751323</v>
      </c>
      <c r="I2531" s="2">
        <v>0.29100529100529099</v>
      </c>
      <c r="J2531" s="2">
        <v>4.6631643064237713E-2</v>
      </c>
      <c r="K2531" s="2">
        <v>42710.899999999718</v>
      </c>
      <c r="L2531" s="2" t="s">
        <v>9939</v>
      </c>
      <c r="M2531" s="3" t="str">
        <f ca="1">IFERROR(__xludf.DUMMYFUNCTION("REGEXREPLACE(F2392,""\D"", """")
"),"#VALUE!")</f>
        <v>#VALUE!</v>
      </c>
    </row>
    <row r="2532" spans="1:13" ht="15.75" customHeight="1" x14ac:dyDescent="0.25">
      <c r="A2532" s="1">
        <v>2391</v>
      </c>
      <c r="B2532" s="2">
        <v>2392</v>
      </c>
      <c r="C2532" s="2" t="s">
        <v>6426</v>
      </c>
      <c r="D2532" s="2">
        <v>0.19171091107285959</v>
      </c>
      <c r="E2532" s="2">
        <v>7.3340699099641443E-2</v>
      </c>
      <c r="F2532" s="2">
        <v>0.57777777777777772</v>
      </c>
      <c r="G2532" s="2">
        <v>8.8888888888888892E-2</v>
      </c>
      <c r="H2532" s="2">
        <v>0.22222222222222221</v>
      </c>
      <c r="I2532" s="2">
        <v>0.33333333333333331</v>
      </c>
      <c r="J2532" s="2">
        <v>4.2664067252917423E-2</v>
      </c>
      <c r="K2532" s="2">
        <v>5229.6000000000013</v>
      </c>
      <c r="L2532" s="2" t="s">
        <v>9940</v>
      </c>
      <c r="M2532" s="3" t="str">
        <f ca="1">IFERROR(__xludf.DUMMYFUNCTION("REGEXREPLACE(F2393,""\D"", """")
"),"#VALUE!")</f>
        <v>#VALUE!</v>
      </c>
    </row>
    <row r="2533" spans="1:13" ht="15.75" customHeight="1" x14ac:dyDescent="0.25">
      <c r="A2533" s="1">
        <v>2393</v>
      </c>
      <c r="B2533" s="2">
        <v>2394</v>
      </c>
      <c r="C2533" s="2" t="s">
        <v>6432</v>
      </c>
      <c r="D2533" s="2">
        <v>0.23726677990030029</v>
      </c>
      <c r="E2533" s="2">
        <v>0.23224925493662699</v>
      </c>
      <c r="F2533" s="2">
        <v>0.5423728813559322</v>
      </c>
      <c r="G2533" s="2">
        <v>0.13559322033898311</v>
      </c>
      <c r="H2533" s="2">
        <v>0.15254237288135589</v>
      </c>
      <c r="I2533" s="2">
        <v>0.28813559322033899</v>
      </c>
      <c r="J2533" s="2">
        <v>5.8422834337941612E-2</v>
      </c>
      <c r="K2533" s="2">
        <v>6719.2999999999993</v>
      </c>
      <c r="L2533" s="2" t="s">
        <v>9942</v>
      </c>
      <c r="M2533" s="3" t="str">
        <f ca="1">IFERROR(__xludf.DUMMYFUNCTION("REGEXREPLACE(F2395,""\D"", """")
"),"#VALUE!")</f>
        <v>#VALUE!</v>
      </c>
    </row>
    <row r="2534" spans="1:13" ht="15.75" customHeight="1" x14ac:dyDescent="0.25">
      <c r="A2534" s="1">
        <v>2394</v>
      </c>
      <c r="B2534" s="2">
        <v>2395</v>
      </c>
      <c r="C2534" s="2" t="s">
        <v>6434</v>
      </c>
      <c r="D2534" s="2">
        <v>0.17378154553770439</v>
      </c>
      <c r="E2534" s="2">
        <v>0.39055528552672891</v>
      </c>
      <c r="F2534" s="2">
        <v>0.5439739413680782</v>
      </c>
      <c r="G2534" s="2">
        <v>7.0032573289902283E-2</v>
      </c>
      <c r="H2534" s="2">
        <v>9.1205211726384364E-2</v>
      </c>
      <c r="I2534" s="2">
        <v>0.1986970684039088</v>
      </c>
      <c r="J2534" s="2">
        <v>2.7060754627257891E-2</v>
      </c>
      <c r="K2534" s="2">
        <v>65523.399999999623</v>
      </c>
      <c r="L2534" s="2" t="s">
        <v>9943</v>
      </c>
      <c r="M2534" s="3" t="str">
        <f ca="1">IFERROR(__xludf.DUMMYFUNCTION("REGEXREPLACE(F2396,""\D"", """")
"),"#VALUE!")</f>
        <v>#VALUE!</v>
      </c>
    </row>
    <row r="2535" spans="1:13" ht="15.75" customHeight="1" x14ac:dyDescent="0.25">
      <c r="A2535" s="1">
        <v>2395</v>
      </c>
      <c r="B2535" s="2">
        <v>2396</v>
      </c>
      <c r="C2535" s="2" t="s">
        <v>6436</v>
      </c>
      <c r="D2535" s="2">
        <v>0.18492808804706909</v>
      </c>
      <c r="E2535" s="2">
        <v>0.36043319022114417</v>
      </c>
      <c r="F2535" s="2">
        <v>0.5892857142857143</v>
      </c>
      <c r="G2535" s="2">
        <v>8.9285714285714288E-2</v>
      </c>
      <c r="H2535" s="2">
        <v>0.1339285714285714</v>
      </c>
      <c r="I2535" s="2">
        <v>0.2410714285714286</v>
      </c>
      <c r="J2535" s="2">
        <v>3.6153955955579409E-2</v>
      </c>
      <c r="K2535" s="2">
        <v>12503.80000000003</v>
      </c>
      <c r="L2535" s="2" t="s">
        <v>9944</v>
      </c>
      <c r="M2535" s="3" t="str">
        <f ca="1">IFERROR(__xludf.DUMMYFUNCTION("REGEXREPLACE(F2397,""\D"", """")
"),"#VALUE!")</f>
        <v>#VALUE!</v>
      </c>
    </row>
    <row r="2536" spans="1:13" ht="15.75" customHeight="1" x14ac:dyDescent="0.25">
      <c r="A2536" s="1">
        <v>2397</v>
      </c>
      <c r="B2536" s="2">
        <v>2398</v>
      </c>
      <c r="C2536" s="2" t="s">
        <v>6441</v>
      </c>
      <c r="D2536" s="2">
        <v>0.16959960565807849</v>
      </c>
      <c r="E2536" s="2">
        <v>0.1055436403896724</v>
      </c>
      <c r="F2536" s="2">
        <v>0.58441558441558439</v>
      </c>
      <c r="G2536" s="2">
        <v>0.14285714285714279</v>
      </c>
      <c r="H2536" s="2">
        <v>0.11688311688311689</v>
      </c>
      <c r="I2536" s="2">
        <v>0.2857142857142857</v>
      </c>
      <c r="J2536" s="2">
        <v>3.8248923561874502E-2</v>
      </c>
      <c r="K2536" s="2">
        <v>8358.0000000000091</v>
      </c>
      <c r="L2536" s="2" t="s">
        <v>9946</v>
      </c>
      <c r="M2536" s="3" t="str">
        <f ca="1">IFERROR(__xludf.DUMMYFUNCTION("REGEXREPLACE(F2399,""\D"", """")
"),"#VALUE!")</f>
        <v>#VALUE!</v>
      </c>
    </row>
    <row r="2537" spans="1:13" ht="15.75" customHeight="1" x14ac:dyDescent="0.25">
      <c r="A2537" s="1">
        <v>2398</v>
      </c>
      <c r="B2537" s="2">
        <v>2399</v>
      </c>
      <c r="C2537" s="2" t="s">
        <v>6443</v>
      </c>
      <c r="D2537" s="2">
        <v>0.17699081460512159</v>
      </c>
      <c r="E2537" s="2">
        <v>0.1607052053169965</v>
      </c>
      <c r="F2537" s="2">
        <v>0.55813953488372092</v>
      </c>
      <c r="G2537" s="2">
        <v>0.17209302325581399</v>
      </c>
      <c r="H2537" s="2">
        <v>8.8372093023255813E-2</v>
      </c>
      <c r="I2537" s="2">
        <v>0.28837209302325578</v>
      </c>
      <c r="J2537" s="2">
        <v>4.2733825769347387E-2</v>
      </c>
      <c r="K2537" s="2">
        <v>51144.499999999549</v>
      </c>
      <c r="L2537" s="2" t="s">
        <v>9947</v>
      </c>
      <c r="M2537" s="3" t="str">
        <f ca="1">IFERROR(__xludf.DUMMYFUNCTION("REGEXREPLACE(F2400,""\D"", """")
"),"#VALUE!")</f>
        <v>#VALUE!</v>
      </c>
    </row>
    <row r="2538" spans="1:13" ht="15.75" customHeight="1" x14ac:dyDescent="0.25">
      <c r="A2538" s="1">
        <v>2399</v>
      </c>
      <c r="B2538" s="2">
        <v>2400</v>
      </c>
      <c r="C2538" s="2" t="s">
        <v>6445</v>
      </c>
      <c r="D2538" s="2">
        <v>0.18192709613998301</v>
      </c>
      <c r="E2538" s="2">
        <v>0.2265020862335817</v>
      </c>
      <c r="F2538" s="2">
        <v>0.59040590405904059</v>
      </c>
      <c r="G2538" s="2">
        <v>9.2250922509225092E-2</v>
      </c>
      <c r="H2538" s="2">
        <v>0.1808118081180812</v>
      </c>
      <c r="I2538" s="2">
        <v>0.28782287822878228</v>
      </c>
      <c r="J2538" s="2">
        <v>4.5344613141631289E-2</v>
      </c>
      <c r="K2538" s="2">
        <v>30286.79999999993</v>
      </c>
      <c r="L2538" s="2" t="s">
        <v>9948</v>
      </c>
      <c r="M2538" s="3" t="str">
        <f ca="1">IFERROR(__xludf.DUMMYFUNCTION("REGEXREPLACE(F2401,""\D"", """")
"),"#VALUE!")</f>
        <v>#VALUE!</v>
      </c>
    </row>
    <row r="2539" spans="1:13" ht="15.75" customHeight="1" x14ac:dyDescent="0.25">
      <c r="A2539" s="1">
        <v>2400</v>
      </c>
      <c r="B2539" s="2">
        <v>2401</v>
      </c>
      <c r="C2539" s="2" t="s">
        <v>6448</v>
      </c>
      <c r="D2539" s="2">
        <v>0.1589062151285163</v>
      </c>
      <c r="E2539" s="2">
        <v>0.23800438384202041</v>
      </c>
      <c r="F2539" s="2">
        <v>0.54230769230769227</v>
      </c>
      <c r="G2539" s="2">
        <v>0.15769230769230769</v>
      </c>
      <c r="H2539" s="2">
        <v>6.9230769230769235E-2</v>
      </c>
      <c r="I2539" s="2">
        <v>0.25769230769230772</v>
      </c>
      <c r="J2539" s="2">
        <v>3.2147997401602638E-2</v>
      </c>
      <c r="K2539" s="2">
        <v>29805.99999999996</v>
      </c>
      <c r="L2539" s="2" t="s">
        <v>9949</v>
      </c>
      <c r="M2539" s="3" t="str">
        <f ca="1">IFERROR(__xludf.DUMMYFUNCTION("REGEXREPLACE(F2402,""\D"", """")
"),"#VALUE!")</f>
        <v>#VALUE!</v>
      </c>
    </row>
    <row r="2540" spans="1:13" ht="15.75" customHeight="1" x14ac:dyDescent="0.25">
      <c r="A2540" s="1">
        <v>2401</v>
      </c>
      <c r="B2540" s="2">
        <v>2402</v>
      </c>
      <c r="C2540" s="2" t="s">
        <v>6450</v>
      </c>
      <c r="D2540" s="2">
        <v>0.17622929113819211</v>
      </c>
      <c r="E2540" s="2">
        <v>0.13209701043048411</v>
      </c>
      <c r="F2540" s="2">
        <v>0.58904109589041098</v>
      </c>
      <c r="G2540" s="2">
        <v>0.16438356164383561</v>
      </c>
      <c r="H2540" s="2">
        <v>0.1164383561643836</v>
      </c>
      <c r="I2540" s="2">
        <v>0.30821917808219179</v>
      </c>
      <c r="J2540" s="2">
        <v>4.5823409673879059E-2</v>
      </c>
      <c r="K2540" s="2">
        <v>17357.000000000029</v>
      </c>
      <c r="L2540" s="2" t="s">
        <v>9950</v>
      </c>
      <c r="M2540" s="3" t="str">
        <f ca="1">IFERROR(__xludf.DUMMYFUNCTION("REGEXREPLACE(F2403,""\D"", """")
"),"#VALUE!")</f>
        <v>#VALUE!</v>
      </c>
    </row>
    <row r="2541" spans="1:13" ht="15.75" customHeight="1" x14ac:dyDescent="0.25">
      <c r="A2541" s="1">
        <v>2402</v>
      </c>
      <c r="B2541" s="2">
        <v>2403</v>
      </c>
      <c r="C2541" s="2" t="s">
        <v>6452</v>
      </c>
      <c r="D2541" s="2">
        <v>0.18488265437677359</v>
      </c>
      <c r="E2541" s="2">
        <v>0.74133240791312949</v>
      </c>
      <c r="F2541" s="2">
        <v>0.45522388059701491</v>
      </c>
      <c r="G2541" s="2">
        <v>6.3432835820895525E-2</v>
      </c>
      <c r="H2541" s="2">
        <v>3.3582089552238813E-2</v>
      </c>
      <c r="I2541" s="2">
        <v>0.13059701492537309</v>
      </c>
      <c r="J2541" s="2">
        <v>1.543584114978965E-2</v>
      </c>
      <c r="K2541" s="2">
        <v>29424.399999999951</v>
      </c>
      <c r="L2541" s="2" t="s">
        <v>9951</v>
      </c>
      <c r="M2541" s="3" t="str">
        <f ca="1">IFERROR(__xludf.DUMMYFUNCTION("REGEXREPLACE(F2404,""\D"", """")
"),"#VALUE!")</f>
        <v>#VALUE!</v>
      </c>
    </row>
    <row r="2542" spans="1:13" ht="15.75" customHeight="1" x14ac:dyDescent="0.25">
      <c r="A2542" s="1">
        <v>2403</v>
      </c>
      <c r="B2542" s="2">
        <v>2404</v>
      </c>
      <c r="C2542" s="2" t="s">
        <v>6454</v>
      </c>
      <c r="D2542" s="2">
        <v>0.1475089239530587</v>
      </c>
      <c r="E2542" s="2">
        <v>5.819560177272852E-2</v>
      </c>
      <c r="F2542" s="2">
        <v>0.64150943396226412</v>
      </c>
      <c r="G2542" s="2">
        <v>0.20754716981132079</v>
      </c>
      <c r="H2542" s="2">
        <v>0.22641509433962259</v>
      </c>
      <c r="I2542" s="2">
        <v>0.43396226415094341</v>
      </c>
      <c r="J2542" s="2">
        <v>5.9053342325637422E-2</v>
      </c>
      <c r="K2542" s="2">
        <v>6450.0999999999995</v>
      </c>
      <c r="L2542" s="2" t="s">
        <v>9952</v>
      </c>
      <c r="M2542" s="3" t="str">
        <f ca="1">IFERROR(__xludf.DUMMYFUNCTION("REGEXREPLACE(F2405,""\D"", """")
"),"#VALUE!")</f>
        <v>#VALUE!</v>
      </c>
    </row>
    <row r="2543" spans="1:13" ht="15.75" customHeight="1" x14ac:dyDescent="0.25">
      <c r="A2543" s="1">
        <v>2405</v>
      </c>
      <c r="B2543" s="2">
        <v>2406</v>
      </c>
      <c r="C2543" s="2" t="s">
        <v>6459</v>
      </c>
      <c r="D2543" s="2">
        <v>0.1263008657154169</v>
      </c>
      <c r="E2543" s="2">
        <v>0.20192424448829741</v>
      </c>
      <c r="F2543" s="2">
        <v>0.5</v>
      </c>
      <c r="G2543" s="2">
        <v>0.13194444444444439</v>
      </c>
      <c r="H2543" s="2">
        <v>0.16666666666666671</v>
      </c>
      <c r="I2543" s="2">
        <v>0.2986111111111111</v>
      </c>
      <c r="J2543" s="2">
        <v>3.5409398516924297E-2</v>
      </c>
      <c r="K2543" s="2">
        <v>17328.300000000028</v>
      </c>
      <c r="L2543" s="2" t="s">
        <v>9954</v>
      </c>
      <c r="M2543" s="3" t="str">
        <f ca="1">IFERROR(__xludf.DUMMYFUNCTION("REGEXREPLACE(F2407,""\D"", """")
"),"#VALUE!")</f>
        <v>#VALUE!</v>
      </c>
    </row>
    <row r="2544" spans="1:13" ht="15.75" customHeight="1" x14ac:dyDescent="0.25">
      <c r="A2544" s="1">
        <v>2406</v>
      </c>
      <c r="B2544" s="2">
        <v>2407</v>
      </c>
      <c r="C2544" s="2" t="s">
        <v>6461</v>
      </c>
      <c r="D2544" s="2">
        <v>0.16949244609649791</v>
      </c>
      <c r="E2544" s="2">
        <v>0.57865842885471419</v>
      </c>
      <c r="F2544" s="2">
        <v>0.50191570881226055</v>
      </c>
      <c r="G2544" s="2">
        <v>9.7701149425287362E-2</v>
      </c>
      <c r="H2544" s="2">
        <v>3.4482758620689648E-2</v>
      </c>
      <c r="I2544" s="2">
        <v>0.1647509578544061</v>
      </c>
      <c r="J2544" s="2">
        <v>2.0226405726451679E-2</v>
      </c>
      <c r="K2544" s="2">
        <v>58501.499999999418</v>
      </c>
      <c r="L2544" s="2" t="s">
        <v>9955</v>
      </c>
      <c r="M2544" s="3" t="str">
        <f ca="1">IFERROR(__xludf.DUMMYFUNCTION("REGEXREPLACE(F2408,""\D"", """")
"),"#VALUE!")</f>
        <v>#VALUE!</v>
      </c>
    </row>
    <row r="2545" spans="1:13" ht="15.75" customHeight="1" x14ac:dyDescent="0.25">
      <c r="A2545" s="1">
        <v>2407</v>
      </c>
      <c r="B2545" s="2">
        <v>2408</v>
      </c>
      <c r="C2545" s="2" t="s">
        <v>6463</v>
      </c>
      <c r="D2545" s="2">
        <v>0.1916814367625326</v>
      </c>
      <c r="E2545" s="2">
        <v>0.25186983414232</v>
      </c>
      <c r="F2545" s="2">
        <v>0.53694581280788178</v>
      </c>
      <c r="G2545" s="2">
        <v>8.8669950738916259E-2</v>
      </c>
      <c r="H2545" s="2">
        <v>0.13300492610837439</v>
      </c>
      <c r="I2545" s="2">
        <v>0.26600985221674878</v>
      </c>
      <c r="J2545" s="2">
        <v>3.9275403877023232E-2</v>
      </c>
      <c r="K2545" s="2">
        <v>23180.099999999991</v>
      </c>
      <c r="L2545" s="2" t="s">
        <v>9956</v>
      </c>
      <c r="M2545" s="3" t="str">
        <f ca="1">IFERROR(__xludf.DUMMYFUNCTION("REGEXREPLACE(F2409,""\D"", """")
"),"#VALUE!")</f>
        <v>#VALUE!</v>
      </c>
    </row>
    <row r="2546" spans="1:13" ht="15.75" customHeight="1" x14ac:dyDescent="0.25">
      <c r="A2546" s="1">
        <v>2408</v>
      </c>
      <c r="B2546" s="2">
        <v>2409</v>
      </c>
      <c r="C2546" s="2" t="s">
        <v>6465</v>
      </c>
      <c r="D2546" s="2">
        <v>0.45904006726580099</v>
      </c>
      <c r="E2546" s="2">
        <v>0.76317580049884925</v>
      </c>
      <c r="F2546" s="2">
        <v>0.36470588235294121</v>
      </c>
      <c r="G2546" s="2">
        <v>7.0588235294117646E-2</v>
      </c>
      <c r="H2546" s="2">
        <v>2.3529411764705879E-2</v>
      </c>
      <c r="I2546" s="2">
        <v>0.1176470588235294</v>
      </c>
      <c r="J2546" s="2">
        <v>2.600388739373747E-2</v>
      </c>
      <c r="K2546" s="2">
        <v>10349.300000000019</v>
      </c>
      <c r="L2546" s="2" t="s">
        <v>9957</v>
      </c>
      <c r="M2546" s="3" t="str">
        <f ca="1">IFERROR(__xludf.DUMMYFUNCTION("REGEXREPLACE(F2410,""\D"", """")
"),"#VALUE!")</f>
        <v>#VALUE!</v>
      </c>
    </row>
    <row r="2547" spans="1:13" ht="15.75" customHeight="1" x14ac:dyDescent="0.25">
      <c r="A2547" s="1">
        <v>2411</v>
      </c>
      <c r="B2547" s="2">
        <v>2412</v>
      </c>
      <c r="C2547" s="2" t="s">
        <v>6475</v>
      </c>
      <c r="D2547" s="2">
        <v>0.1423460184255628</v>
      </c>
      <c r="E2547" s="2">
        <v>0.62785795306987202</v>
      </c>
      <c r="F2547" s="2">
        <v>0.39759036144578308</v>
      </c>
      <c r="G2547" s="2">
        <v>7.5301204819277115E-2</v>
      </c>
      <c r="H2547" s="2">
        <v>3.9156626506024098E-2</v>
      </c>
      <c r="I2547" s="2">
        <v>0.141566265060241</v>
      </c>
      <c r="J2547" s="2">
        <v>1.4617221496708461E-2</v>
      </c>
      <c r="K2547" s="2">
        <v>38347.199999999822</v>
      </c>
      <c r="L2547" s="2" t="s">
        <v>9960</v>
      </c>
      <c r="M2547" s="3" t="str">
        <f ca="1">IFERROR(__xludf.DUMMYFUNCTION("REGEXREPLACE(F2413,""\D"", """")
"),"#VALUE!")</f>
        <v>#VALUE!</v>
      </c>
    </row>
    <row r="2548" spans="1:13" ht="15.75" customHeight="1" x14ac:dyDescent="0.25">
      <c r="A2548" s="1">
        <v>2412</v>
      </c>
      <c r="B2548" s="2">
        <v>2413</v>
      </c>
      <c r="C2548" s="2" t="s">
        <v>6477</v>
      </c>
      <c r="D2548" s="2">
        <v>0.1596494484243505</v>
      </c>
      <c r="E2548" s="2">
        <v>0.45329381843089012</v>
      </c>
      <c r="F2548" s="2">
        <v>0.44303797468354428</v>
      </c>
      <c r="G2548" s="2">
        <v>0.12658227848101269</v>
      </c>
      <c r="H2548" s="2">
        <v>6.3291139240506333E-2</v>
      </c>
      <c r="I2548" s="2">
        <v>0.2151898734177215</v>
      </c>
      <c r="J2548" s="2">
        <v>2.6269041273925039E-2</v>
      </c>
      <c r="K2548" s="2">
        <v>18237.700000000019</v>
      </c>
      <c r="L2548" s="2" t="s">
        <v>9961</v>
      </c>
      <c r="M2548" s="3" t="str">
        <f ca="1">IFERROR(__xludf.DUMMYFUNCTION("REGEXREPLACE(F2414,""\D"", """")
"),"#VALUE!")</f>
        <v>#VALUE!</v>
      </c>
    </row>
    <row r="2549" spans="1:13" ht="15.75" customHeight="1" x14ac:dyDescent="0.25">
      <c r="A2549" s="1">
        <v>2413</v>
      </c>
      <c r="B2549" s="2">
        <v>2414</v>
      </c>
      <c r="C2549" s="2" t="s">
        <v>6480</v>
      </c>
      <c r="D2549" s="2">
        <v>0.1163084747686339</v>
      </c>
      <c r="E2549" s="2">
        <v>0.1824694558925832</v>
      </c>
      <c r="F2549" s="2">
        <v>0.54986522911051217</v>
      </c>
      <c r="G2549" s="2">
        <v>0.14555256064690031</v>
      </c>
      <c r="H2549" s="2">
        <v>0.14016172506738539</v>
      </c>
      <c r="I2549" s="2">
        <v>0.31266846361185979</v>
      </c>
      <c r="J2549" s="2">
        <v>3.2507256096388687E-2</v>
      </c>
      <c r="K2549" s="2">
        <v>42914.599999999708</v>
      </c>
      <c r="L2549" s="2" t="s">
        <v>9962</v>
      </c>
      <c r="M2549" s="3" t="str">
        <f ca="1">IFERROR(__xludf.DUMMYFUNCTION("REGEXREPLACE(F2415,""\D"", """")
"),"#VALUE!")</f>
        <v>#VALUE!</v>
      </c>
    </row>
    <row r="2550" spans="1:13" ht="15.75" customHeight="1" x14ac:dyDescent="0.25">
      <c r="A2550" s="1">
        <v>2414</v>
      </c>
      <c r="B2550" s="2">
        <v>2415</v>
      </c>
      <c r="C2550" s="2" t="s">
        <v>6482</v>
      </c>
      <c r="D2550" s="2">
        <v>0.16454607013063069</v>
      </c>
      <c r="E2550" s="2">
        <v>0.22739408366154409</v>
      </c>
      <c r="F2550" s="2">
        <v>0.55805243445692887</v>
      </c>
      <c r="G2550" s="2">
        <v>0.14232209737827711</v>
      </c>
      <c r="H2550" s="2">
        <v>0.11235955056179769</v>
      </c>
      <c r="I2550" s="2">
        <v>0.29213483146067409</v>
      </c>
      <c r="J2550" s="2">
        <v>4.0104730660283999E-2</v>
      </c>
      <c r="K2550" s="2">
        <v>30836.999999999942</v>
      </c>
      <c r="L2550" s="2" t="s">
        <v>9963</v>
      </c>
      <c r="M2550" s="3" t="str">
        <f ca="1">IFERROR(__xludf.DUMMYFUNCTION("REGEXREPLACE(F2416,""\D"", """")
"),"#VALUE!")</f>
        <v>#VALUE!</v>
      </c>
    </row>
    <row r="2551" spans="1:13" ht="15.75" customHeight="1" x14ac:dyDescent="0.25">
      <c r="A2551" s="1">
        <v>2415</v>
      </c>
      <c r="B2551" s="2">
        <v>2416</v>
      </c>
      <c r="C2551" s="2" t="s">
        <v>6485</v>
      </c>
      <c r="D2551" s="2">
        <v>0.19592181754273741</v>
      </c>
      <c r="E2551" s="2">
        <v>0.200714928187227</v>
      </c>
      <c r="F2551" s="2">
        <v>0.59246575342465757</v>
      </c>
      <c r="G2551" s="2">
        <v>0.1198630136986301</v>
      </c>
      <c r="H2551" s="2">
        <v>0.13013698630136991</v>
      </c>
      <c r="I2551" s="2">
        <v>0.28767123287671231</v>
      </c>
      <c r="J2551" s="2">
        <v>4.728944385878725E-2</v>
      </c>
      <c r="K2551" s="2">
        <v>34198.199999999903</v>
      </c>
      <c r="L2551" s="2" t="s">
        <v>9964</v>
      </c>
      <c r="M2551" s="3" t="str">
        <f ca="1">IFERROR(__xludf.DUMMYFUNCTION("REGEXREPLACE(F2417,""\D"", """")
"),"#VALUE!")</f>
        <v>#VALUE!</v>
      </c>
    </row>
    <row r="2552" spans="1:13" ht="15.75" customHeight="1" x14ac:dyDescent="0.25">
      <c r="A2552" s="1">
        <v>2416</v>
      </c>
      <c r="B2552" s="2">
        <v>2417</v>
      </c>
      <c r="C2552" s="2" t="s">
        <v>6487</v>
      </c>
      <c r="D2552" s="2">
        <v>0.1711784923287018</v>
      </c>
      <c r="E2552" s="2">
        <v>0.4047818834997044</v>
      </c>
      <c r="F2552" s="2">
        <v>0.39814814814814808</v>
      </c>
      <c r="G2552" s="2">
        <v>0.1111111111111111</v>
      </c>
      <c r="H2552" s="2">
        <v>7.407407407407407E-2</v>
      </c>
      <c r="I2552" s="2">
        <v>0.19444444444444439</v>
      </c>
      <c r="J2552" s="2">
        <v>2.6733038393412359E-2</v>
      </c>
      <c r="K2552" s="2">
        <v>12832.600000000029</v>
      </c>
      <c r="L2552" s="2" t="s">
        <v>9965</v>
      </c>
      <c r="M2552" s="3" t="str">
        <f ca="1">IFERROR(__xludf.DUMMYFUNCTION("REGEXREPLACE(F2418,""\D"", """")
"),"#VALUE!")</f>
        <v>#VALUE!</v>
      </c>
    </row>
    <row r="2553" spans="1:13" ht="15.75" customHeight="1" x14ac:dyDescent="0.25">
      <c r="A2553" s="1">
        <v>2417</v>
      </c>
      <c r="B2553" s="2">
        <v>2418</v>
      </c>
      <c r="C2553" s="2" t="s">
        <v>6489</v>
      </c>
      <c r="D2553" s="2">
        <v>0.16502308353680301</v>
      </c>
      <c r="E2553" s="2">
        <v>0.2043184524179413</v>
      </c>
      <c r="F2553" s="2">
        <v>0.55847953216374269</v>
      </c>
      <c r="G2553" s="2">
        <v>0.14035087719298239</v>
      </c>
      <c r="H2553" s="2">
        <v>0.1228070175438596</v>
      </c>
      <c r="I2553" s="2">
        <v>0.30409356725146203</v>
      </c>
      <c r="J2553" s="2">
        <v>4.2170204090433663E-2</v>
      </c>
      <c r="K2553" s="2">
        <v>41148.49999999976</v>
      </c>
      <c r="L2553" s="2" t="s">
        <v>9966</v>
      </c>
      <c r="M2553" s="3" t="str">
        <f ca="1">IFERROR(__xludf.DUMMYFUNCTION("REGEXREPLACE(F2419,""\D"", """")
"),"#VALUE!")</f>
        <v>#VALUE!</v>
      </c>
    </row>
    <row r="2554" spans="1:13" ht="15.75" customHeight="1" x14ac:dyDescent="0.25">
      <c r="A2554" s="1">
        <v>2418</v>
      </c>
      <c r="B2554" s="2">
        <v>2419</v>
      </c>
      <c r="C2554" s="2" t="s">
        <v>6491</v>
      </c>
      <c r="D2554" s="2">
        <v>0.19194243790031021</v>
      </c>
      <c r="E2554" s="2">
        <v>0.66220138356745351</v>
      </c>
      <c r="F2554" s="2">
        <v>0.50151975683890582</v>
      </c>
      <c r="G2554" s="2">
        <v>7.29483282674772E-2</v>
      </c>
      <c r="H2554" s="2">
        <v>3.64741641337386E-2</v>
      </c>
      <c r="I2554" s="2">
        <v>0.1519756838905775</v>
      </c>
      <c r="J2554" s="2">
        <v>1.8707843846546422E-2</v>
      </c>
      <c r="K2554" s="2">
        <v>35656.29999999985</v>
      </c>
      <c r="L2554" s="2" t="s">
        <v>9967</v>
      </c>
      <c r="M2554" s="3" t="str">
        <f ca="1">IFERROR(__xludf.DUMMYFUNCTION("REGEXREPLACE(F2420,""\D"", """")
"),"#VALUE!")</f>
        <v>#VALUE!</v>
      </c>
    </row>
    <row r="2555" spans="1:13" ht="15.75" customHeight="1" x14ac:dyDescent="0.25">
      <c r="A2555" s="1">
        <v>2420</v>
      </c>
      <c r="B2555" s="2">
        <v>2421</v>
      </c>
      <c r="C2555" s="2" t="s">
        <v>6497</v>
      </c>
      <c r="D2555" s="2">
        <v>0.42923321201356879</v>
      </c>
      <c r="E2555" s="2">
        <v>0.4392787803179552</v>
      </c>
      <c r="F2555" s="2">
        <v>0.39583333333333331</v>
      </c>
      <c r="G2555" s="2">
        <v>0.1145833333333333</v>
      </c>
      <c r="H2555" s="2">
        <v>7.2916666666666671E-2</v>
      </c>
      <c r="I2555" s="2">
        <v>0.21875</v>
      </c>
      <c r="J2555" s="2">
        <v>6.6278328637426817E-2</v>
      </c>
      <c r="K2555" s="2">
        <v>11303.10000000002</v>
      </c>
      <c r="L2555" s="2" t="s">
        <v>9969</v>
      </c>
      <c r="M2555" s="3" t="str">
        <f ca="1">IFERROR(__xludf.DUMMYFUNCTION("REGEXREPLACE(F2422,""\D"", """")
"),"#VALUE!")</f>
        <v>#VALUE!</v>
      </c>
    </row>
    <row r="2556" spans="1:13" ht="15.75" customHeight="1" x14ac:dyDescent="0.25">
      <c r="A2556" s="1">
        <v>2422</v>
      </c>
      <c r="B2556" s="2">
        <v>2423</v>
      </c>
      <c r="C2556" s="2" t="s">
        <v>6502</v>
      </c>
      <c r="D2556" s="2">
        <v>0.18452797725405851</v>
      </c>
      <c r="E2556" s="2">
        <v>0.21519906664272939</v>
      </c>
      <c r="F2556" s="2">
        <v>0.62285714285714289</v>
      </c>
      <c r="G2556" s="2">
        <v>0.1771428571428571</v>
      </c>
      <c r="H2556" s="2">
        <v>0.1257142857142857</v>
      </c>
      <c r="I2556" s="2">
        <v>0.33142857142857141</v>
      </c>
      <c r="J2556" s="2">
        <v>5.2536091556184668E-2</v>
      </c>
      <c r="K2556" s="2">
        <v>19850.100000000009</v>
      </c>
      <c r="L2556" s="2" t="s">
        <v>9971</v>
      </c>
      <c r="M2556" s="3" t="str">
        <f ca="1">IFERROR(__xludf.DUMMYFUNCTION("REGEXREPLACE(F2424,""\D"", """")
"),"#VALUE!")</f>
        <v>#VALUE!</v>
      </c>
    </row>
    <row r="2557" spans="1:13" ht="15.75" customHeight="1" x14ac:dyDescent="0.25">
      <c r="A2557" s="1">
        <v>2423</v>
      </c>
      <c r="B2557" s="2">
        <v>2424</v>
      </c>
      <c r="C2557" s="2" t="s">
        <v>6505</v>
      </c>
      <c r="D2557" s="2">
        <v>0.21708691968926419</v>
      </c>
      <c r="E2557" s="2">
        <v>0.15054744511096299</v>
      </c>
      <c r="F2557" s="2">
        <v>0.59701492537313428</v>
      </c>
      <c r="G2557" s="2">
        <v>0.14712153518123669</v>
      </c>
      <c r="H2557" s="2">
        <v>0.1279317697228145</v>
      </c>
      <c r="I2557" s="2">
        <v>0.31343283582089548</v>
      </c>
      <c r="J2557" s="2">
        <v>5.8471273608201348E-2</v>
      </c>
      <c r="K2557" s="2">
        <v>55394.099999999467</v>
      </c>
      <c r="L2557" s="2" t="s">
        <v>9972</v>
      </c>
      <c r="M2557" s="3" t="str">
        <f ca="1">IFERROR(__xludf.DUMMYFUNCTION("REGEXREPLACE(F2425,""\D"", """")
"),"#VALUE!")</f>
        <v>#VALUE!</v>
      </c>
    </row>
    <row r="2558" spans="1:13" ht="15.75" customHeight="1" x14ac:dyDescent="0.25">
      <c r="A2558" s="1">
        <v>2424</v>
      </c>
      <c r="B2558" s="2">
        <v>2425</v>
      </c>
      <c r="C2558" s="2" t="s">
        <v>6508</v>
      </c>
      <c r="D2558" s="2">
        <v>0.19288084159241509</v>
      </c>
      <c r="E2558" s="2">
        <v>0.16058543426437741</v>
      </c>
      <c r="F2558" s="2">
        <v>0.6097560975609756</v>
      </c>
      <c r="G2558" s="2">
        <v>0.2073170731707317</v>
      </c>
      <c r="H2558" s="2">
        <v>0.14634146341463411</v>
      </c>
      <c r="I2558" s="2">
        <v>0.37804878048780488</v>
      </c>
      <c r="J2558" s="2">
        <v>6.1854215320922029E-2</v>
      </c>
      <c r="K2558" s="2">
        <v>9534.4000000000142</v>
      </c>
      <c r="L2558" s="2" t="s">
        <v>9973</v>
      </c>
      <c r="M2558" s="3" t="str">
        <f ca="1">IFERROR(__xludf.DUMMYFUNCTION("REGEXREPLACE(F2426,""\D"", """")
"),"#VALUE!")</f>
        <v>#VALUE!</v>
      </c>
    </row>
    <row r="2559" spans="1:13" ht="15.75" customHeight="1" x14ac:dyDescent="0.25">
      <c r="A2559" s="1">
        <v>2425</v>
      </c>
      <c r="B2559" s="2">
        <v>2426</v>
      </c>
      <c r="C2559" s="2" t="s">
        <v>6510</v>
      </c>
      <c r="D2559" s="2">
        <v>0.1588486810394403</v>
      </c>
      <c r="E2559" s="2">
        <v>0.19437170497487141</v>
      </c>
      <c r="F2559" s="2">
        <v>0.5545977011494253</v>
      </c>
      <c r="G2559" s="2">
        <v>0.12931034482758619</v>
      </c>
      <c r="H2559" s="2">
        <v>0.14942528735632191</v>
      </c>
      <c r="I2559" s="2">
        <v>0.29597701149425287</v>
      </c>
      <c r="J2559" s="2">
        <v>4.3087700661280322E-2</v>
      </c>
      <c r="K2559" s="2">
        <v>40747.099999999773</v>
      </c>
      <c r="L2559" s="2" t="s">
        <v>9974</v>
      </c>
      <c r="M2559" s="3" t="str">
        <f ca="1">IFERROR(__xludf.DUMMYFUNCTION("REGEXREPLACE(F2427,""\D"", """")
"),"#VALUE!")</f>
        <v>#VALUE!</v>
      </c>
    </row>
    <row r="2560" spans="1:13" ht="15.75" customHeight="1" x14ac:dyDescent="0.25">
      <c r="A2560" s="1">
        <v>2427</v>
      </c>
      <c r="B2560" s="2">
        <v>2428</v>
      </c>
      <c r="C2560" s="2" t="s">
        <v>6516</v>
      </c>
      <c r="D2560" s="2">
        <v>0.1632147535939632</v>
      </c>
      <c r="E2560" s="2">
        <v>0.68351460895781391</v>
      </c>
      <c r="F2560" s="2">
        <v>0.45662100456621002</v>
      </c>
      <c r="G2560" s="2">
        <v>5.4794520547945202E-2</v>
      </c>
      <c r="H2560" s="2">
        <v>4.1095890410958902E-2</v>
      </c>
      <c r="I2560" s="2">
        <v>0.13242009132420091</v>
      </c>
      <c r="J2560" s="2">
        <v>1.321961642513122E-2</v>
      </c>
      <c r="K2560" s="2">
        <v>24277.80000000001</v>
      </c>
      <c r="L2560" s="2" t="s">
        <v>9976</v>
      </c>
      <c r="M2560" s="3" t="str">
        <f ca="1">IFERROR(__xludf.DUMMYFUNCTION("REGEXREPLACE(F2429,""\D"", """")
"),"#VALUE!")</f>
        <v>#VALUE!</v>
      </c>
    </row>
    <row r="2561" spans="1:13" ht="15.75" customHeight="1" x14ac:dyDescent="0.25">
      <c r="A2561" s="1">
        <v>2428</v>
      </c>
      <c r="B2561" s="2">
        <v>2429</v>
      </c>
      <c r="C2561" s="2" t="s">
        <v>6518</v>
      </c>
      <c r="D2561" s="2">
        <v>0.22979393375219989</v>
      </c>
      <c r="E2561" s="2">
        <v>0.64158394206419544</v>
      </c>
      <c r="F2561" s="2">
        <v>0.40875912408759119</v>
      </c>
      <c r="G2561" s="2">
        <v>8.2725060827250604E-2</v>
      </c>
      <c r="H2561" s="2">
        <v>5.3527980535279802E-2</v>
      </c>
      <c r="I2561" s="2">
        <v>0.145985401459854</v>
      </c>
      <c r="J2561" s="2">
        <v>2.9265737018368959E-2</v>
      </c>
      <c r="K2561" s="2">
        <v>47766.599999999627</v>
      </c>
      <c r="L2561" s="2" t="s">
        <v>9977</v>
      </c>
      <c r="M2561" s="3" t="str">
        <f ca="1">IFERROR(__xludf.DUMMYFUNCTION("REGEXREPLACE(F2430,""\D"", """")
"),"#VALUE!")</f>
        <v>#VALUE!</v>
      </c>
    </row>
    <row r="2562" spans="1:13" ht="15.75" customHeight="1" x14ac:dyDescent="0.25">
      <c r="A2562" s="1">
        <v>2429</v>
      </c>
      <c r="B2562" s="2">
        <v>2430</v>
      </c>
      <c r="C2562" s="2" t="s">
        <v>6520</v>
      </c>
      <c r="D2562" s="2">
        <v>0.1482648454655669</v>
      </c>
      <c r="E2562" s="2">
        <v>0.39566168929884471</v>
      </c>
      <c r="F2562" s="2">
        <v>0.39534883720930231</v>
      </c>
      <c r="G2562" s="2">
        <v>0.1162790697674419</v>
      </c>
      <c r="H2562" s="2">
        <v>6.3953488372093026E-2</v>
      </c>
      <c r="I2562" s="2">
        <v>0.20348837209302331</v>
      </c>
      <c r="J2562" s="2">
        <v>2.3502463586336061E-2</v>
      </c>
      <c r="K2562" s="2">
        <v>20179.70000000003</v>
      </c>
      <c r="L2562" s="2" t="s">
        <v>9978</v>
      </c>
      <c r="M2562" s="3" t="str">
        <f ca="1">IFERROR(__xludf.DUMMYFUNCTION("REGEXREPLACE(F2431,""\D"", """")
"),"#VALUE!")</f>
        <v>#VALUE!</v>
      </c>
    </row>
    <row r="2563" spans="1:13" ht="15.75" customHeight="1" x14ac:dyDescent="0.25">
      <c r="A2563" s="1">
        <v>2431</v>
      </c>
      <c r="B2563" s="2">
        <v>2432</v>
      </c>
      <c r="C2563" s="2" t="s">
        <v>6525</v>
      </c>
      <c r="D2563" s="2">
        <v>0.16586378123378809</v>
      </c>
      <c r="E2563" s="2">
        <v>0.57570462002168443</v>
      </c>
      <c r="F2563" s="2">
        <v>0.39884393063583817</v>
      </c>
      <c r="G2563" s="2">
        <v>9.2485549132947972E-2</v>
      </c>
      <c r="H2563" s="2">
        <v>5.2023121387283239E-2</v>
      </c>
      <c r="I2563" s="2">
        <v>0.16184971098265899</v>
      </c>
      <c r="J2563" s="2">
        <v>2.0582732134465102E-2</v>
      </c>
      <c r="K2563" s="2">
        <v>20274.600000000031</v>
      </c>
      <c r="L2563" s="2" t="s">
        <v>9980</v>
      </c>
      <c r="M2563" s="3" t="str">
        <f ca="1">IFERROR(__xludf.DUMMYFUNCTION("REGEXREPLACE(F2433,""\D"", """")
"),"#VALUE!")</f>
        <v>#VALUE!</v>
      </c>
    </row>
    <row r="2564" spans="1:13" ht="15.75" customHeight="1" x14ac:dyDescent="0.25">
      <c r="A2564" s="1">
        <v>2432</v>
      </c>
      <c r="B2564" s="2">
        <v>2433</v>
      </c>
      <c r="C2564" s="2" t="s">
        <v>6527</v>
      </c>
      <c r="D2564" s="2">
        <v>0.18511271509121369</v>
      </c>
      <c r="E2564" s="2">
        <v>0.1828466532271564</v>
      </c>
      <c r="F2564" s="2">
        <v>0.53976311336717431</v>
      </c>
      <c r="G2564" s="2">
        <v>0.1387478849407783</v>
      </c>
      <c r="H2564" s="2">
        <v>0.1184433164128596</v>
      </c>
      <c r="I2564" s="2">
        <v>0.28426395939086302</v>
      </c>
      <c r="J2564" s="2">
        <v>4.6702554601685153E-2</v>
      </c>
      <c r="K2564" s="2">
        <v>70081.699999999517</v>
      </c>
      <c r="L2564" s="2" t="s">
        <v>9981</v>
      </c>
      <c r="M2564" s="3" t="str">
        <f ca="1">IFERROR(__xludf.DUMMYFUNCTION("REGEXREPLACE(F2434,""\D"", """")
"),"#VALUE!")</f>
        <v>#VALUE!</v>
      </c>
    </row>
    <row r="2565" spans="1:13" ht="15.75" customHeight="1" x14ac:dyDescent="0.25">
      <c r="A2565" s="1">
        <v>2433</v>
      </c>
      <c r="B2565" s="2">
        <v>2434</v>
      </c>
      <c r="C2565" s="2" t="s">
        <v>6529</v>
      </c>
      <c r="D2565" s="2">
        <v>0.29574052861008687</v>
      </c>
      <c r="E2565" s="2">
        <v>0.49161051186465682</v>
      </c>
      <c r="F2565" s="2">
        <v>0.45833333333333331</v>
      </c>
      <c r="G2565" s="2">
        <v>0.13541666666666671</v>
      </c>
      <c r="H2565" s="2">
        <v>3.125E-2</v>
      </c>
      <c r="I2565" s="2">
        <v>0.19791666666666671</v>
      </c>
      <c r="J2565" s="2">
        <v>3.5262553928590783E-2</v>
      </c>
      <c r="K2565" s="2">
        <v>11084.200000000021</v>
      </c>
      <c r="L2565" s="2" t="s">
        <v>9982</v>
      </c>
      <c r="M2565" s="3" t="str">
        <f ca="1">IFERROR(__xludf.DUMMYFUNCTION("REGEXREPLACE(F2435,""\D"", """")
"),"#VALUE!")</f>
        <v>#VALUE!</v>
      </c>
    </row>
    <row r="2566" spans="1:13" ht="15.75" customHeight="1" x14ac:dyDescent="0.25">
      <c r="A2566" s="1">
        <v>2434</v>
      </c>
      <c r="B2566" s="2">
        <v>2435</v>
      </c>
      <c r="C2566" s="2" t="s">
        <v>6531</v>
      </c>
      <c r="D2566" s="2">
        <v>0.1428857874703689</v>
      </c>
      <c r="E2566" s="2">
        <v>0.1759915006918723</v>
      </c>
      <c r="F2566" s="2">
        <v>0.56281407035175879</v>
      </c>
      <c r="G2566" s="2">
        <v>8.0402010050251257E-2</v>
      </c>
      <c r="H2566" s="2">
        <v>0.18090452261306531</v>
      </c>
      <c r="I2566" s="2">
        <v>0.28643216080402012</v>
      </c>
      <c r="J2566" s="2">
        <v>3.2856740421450051E-2</v>
      </c>
      <c r="K2566" s="2">
        <v>23637.000000000011</v>
      </c>
      <c r="L2566" s="2" t="s">
        <v>9983</v>
      </c>
      <c r="M2566" s="3" t="str">
        <f ca="1">IFERROR(__xludf.DUMMYFUNCTION("REGEXREPLACE(F2436,""\D"", """")
"),"#VALUE!")</f>
        <v>#VALUE!</v>
      </c>
    </row>
    <row r="2567" spans="1:13" ht="15.75" customHeight="1" x14ac:dyDescent="0.25">
      <c r="A2567" s="1">
        <v>2435</v>
      </c>
      <c r="B2567" s="2">
        <v>2436</v>
      </c>
      <c r="C2567" s="2" t="s">
        <v>6533</v>
      </c>
      <c r="D2567" s="2">
        <v>0.22488242771087461</v>
      </c>
      <c r="E2567" s="2">
        <v>0.42760586676696211</v>
      </c>
      <c r="F2567" s="2">
        <v>0.62820512820512819</v>
      </c>
      <c r="G2567" s="2">
        <v>5.128205128205128E-2</v>
      </c>
      <c r="H2567" s="2">
        <v>0.1153846153846154</v>
      </c>
      <c r="I2567" s="2">
        <v>0.17948717948717949</v>
      </c>
      <c r="J2567" s="2">
        <v>2.718550240771286E-2</v>
      </c>
      <c r="K2567" s="2">
        <v>8423.1000000000095</v>
      </c>
      <c r="L2567" s="2" t="s">
        <v>9984</v>
      </c>
      <c r="M2567" s="3" t="str">
        <f ca="1">IFERROR(__xludf.DUMMYFUNCTION("REGEXREPLACE(F2437,""\D"", """")
"),"#VALUE!")</f>
        <v>#VALUE!</v>
      </c>
    </row>
    <row r="2568" spans="1:13" ht="15.75" customHeight="1" x14ac:dyDescent="0.25">
      <c r="A2568" s="1">
        <v>2436</v>
      </c>
      <c r="B2568" s="2">
        <v>2437</v>
      </c>
      <c r="C2568" s="2" t="s">
        <v>6535</v>
      </c>
      <c r="D2568" s="2">
        <v>0.2427517467023278</v>
      </c>
      <c r="E2568" s="2">
        <v>0.46885690588042722</v>
      </c>
      <c r="F2568" s="2">
        <v>0.49647887323943662</v>
      </c>
      <c r="G2568" s="2">
        <v>8.098591549295775E-2</v>
      </c>
      <c r="H2568" s="2">
        <v>6.6901408450704219E-2</v>
      </c>
      <c r="I2568" s="2">
        <v>0.1795774647887324</v>
      </c>
      <c r="J2568" s="2">
        <v>3.3301621684984371E-2</v>
      </c>
      <c r="K2568" s="2">
        <v>31936.39999999994</v>
      </c>
      <c r="L2568" s="2" t="s">
        <v>9985</v>
      </c>
      <c r="M2568" s="3" t="str">
        <f ca="1">IFERROR(__xludf.DUMMYFUNCTION("REGEXREPLACE(F2438,""\D"", """")
"),"#VALUE!")</f>
        <v>#VALUE!</v>
      </c>
    </row>
    <row r="2569" spans="1:13" ht="15.75" customHeight="1" x14ac:dyDescent="0.25">
      <c r="A2569" s="1">
        <v>2437</v>
      </c>
      <c r="B2569" s="2">
        <v>2438</v>
      </c>
      <c r="C2569" s="2" t="s">
        <v>6537</v>
      </c>
      <c r="D2569" s="2">
        <v>0.15558614478986291</v>
      </c>
      <c r="E2569" s="2">
        <v>0.18732265787600691</v>
      </c>
      <c r="F2569" s="2">
        <v>0.59788359788359791</v>
      </c>
      <c r="G2569" s="2">
        <v>0.126984126984127</v>
      </c>
      <c r="H2569" s="2">
        <v>0.13756613756613759</v>
      </c>
      <c r="I2569" s="2">
        <v>0.31216931216931221</v>
      </c>
      <c r="J2569" s="2">
        <v>3.9139122388351787E-2</v>
      </c>
      <c r="K2569" s="2">
        <v>21897.599999999999</v>
      </c>
      <c r="L2569" s="2" t="s">
        <v>9986</v>
      </c>
      <c r="M2569" s="3" t="str">
        <f ca="1">IFERROR(__xludf.DUMMYFUNCTION("REGEXREPLACE(F2439,""\D"", """")
"),"#VALUE!")</f>
        <v>#VALUE!</v>
      </c>
    </row>
    <row r="2570" spans="1:13" ht="15.75" customHeight="1" x14ac:dyDescent="0.25">
      <c r="A2570" s="1">
        <v>2439</v>
      </c>
      <c r="B2570" s="2">
        <v>2440</v>
      </c>
      <c r="C2570" s="2" t="s">
        <v>6544</v>
      </c>
      <c r="D2570" s="2">
        <v>0.20446961288632259</v>
      </c>
      <c r="E2570" s="2">
        <v>0.26021314929609107</v>
      </c>
      <c r="F2570" s="2">
        <v>0.5535714285714286</v>
      </c>
      <c r="G2570" s="2">
        <v>8.2142857142857142E-2</v>
      </c>
      <c r="H2570" s="2">
        <v>0.1357142857142857</v>
      </c>
      <c r="I2570" s="2">
        <v>0.25357142857142861</v>
      </c>
      <c r="J2570" s="2">
        <v>4.1484532246234183E-2</v>
      </c>
      <c r="K2570" s="2">
        <v>31653.699999999921</v>
      </c>
      <c r="L2570" s="2" t="s">
        <v>9988</v>
      </c>
      <c r="M2570" s="3" t="str">
        <f ca="1">IFERROR(__xludf.DUMMYFUNCTION("REGEXREPLACE(F2441,""\D"", """")
"),"#VALUE!")</f>
        <v>#VALUE!</v>
      </c>
    </row>
    <row r="2571" spans="1:13" ht="15.75" customHeight="1" x14ac:dyDescent="0.25">
      <c r="A2571" s="1">
        <v>2440</v>
      </c>
      <c r="B2571" s="2">
        <v>2441</v>
      </c>
      <c r="C2571" s="2" t="s">
        <v>6546</v>
      </c>
      <c r="D2571" s="2">
        <v>0.14230757447804041</v>
      </c>
      <c r="E2571" s="2">
        <v>0.65503774230515721</v>
      </c>
      <c r="F2571" s="2">
        <v>0.46933962264150941</v>
      </c>
      <c r="G2571" s="2">
        <v>6.1320754716981132E-2</v>
      </c>
      <c r="H2571" s="2">
        <v>5.1886792452830191E-2</v>
      </c>
      <c r="I2571" s="2">
        <v>0.14622641509433959</v>
      </c>
      <c r="J2571" s="2">
        <v>1.505508828185663E-2</v>
      </c>
      <c r="K2571" s="2">
        <v>47572.899999999609</v>
      </c>
      <c r="L2571" s="2" t="s">
        <v>9989</v>
      </c>
      <c r="M2571" s="3" t="str">
        <f ca="1">IFERROR(__xludf.DUMMYFUNCTION("REGEXREPLACE(F2442,""\D"", """")
"),"#VALUE!")</f>
        <v>#VALUE!</v>
      </c>
    </row>
    <row r="2572" spans="1:13" ht="15.75" customHeight="1" x14ac:dyDescent="0.25">
      <c r="A2572" s="1">
        <v>2442</v>
      </c>
      <c r="B2572" s="2">
        <v>2443</v>
      </c>
      <c r="C2572" s="2" t="s">
        <v>6551</v>
      </c>
      <c r="D2572" s="2">
        <v>0.16954925534991691</v>
      </c>
      <c r="E2572" s="2">
        <v>0.23561518011984969</v>
      </c>
      <c r="F2572" s="2">
        <v>0.58064516129032262</v>
      </c>
      <c r="G2572" s="2">
        <v>0.1236559139784946</v>
      </c>
      <c r="H2572" s="2">
        <v>0.1290322580645161</v>
      </c>
      <c r="I2572" s="2">
        <v>0.27956989247311831</v>
      </c>
      <c r="J2572" s="2">
        <v>4.058363303367326E-2</v>
      </c>
      <c r="K2572" s="2">
        <v>21797.90000000002</v>
      </c>
      <c r="L2572" s="2" t="s">
        <v>9991</v>
      </c>
      <c r="M2572" s="3" t="str">
        <f ca="1">IFERROR(__xludf.DUMMYFUNCTION("REGEXREPLACE(F2444,""\D"", """")
"),"#VALUE!")</f>
        <v>#VALUE!</v>
      </c>
    </row>
    <row r="2573" spans="1:13" ht="15.75" customHeight="1" x14ac:dyDescent="0.25">
      <c r="A2573" s="1">
        <v>2444</v>
      </c>
      <c r="B2573" s="2">
        <v>2445</v>
      </c>
      <c r="C2573" s="2" t="s">
        <v>6556</v>
      </c>
      <c r="D2573" s="2">
        <v>0.14214265583717409</v>
      </c>
      <c r="E2573" s="2">
        <v>0.21685068857045131</v>
      </c>
      <c r="F2573" s="2">
        <v>0.51572327044025157</v>
      </c>
      <c r="G2573" s="2">
        <v>0.11949685534591201</v>
      </c>
      <c r="H2573" s="2">
        <v>0.1540880503144654</v>
      </c>
      <c r="I2573" s="2">
        <v>0.3081761006289308</v>
      </c>
      <c r="J2573" s="2">
        <v>3.7496737040377308E-2</v>
      </c>
      <c r="K2573" s="2">
        <v>37896.899999999863</v>
      </c>
      <c r="L2573" s="2" t="s">
        <v>9993</v>
      </c>
      <c r="M2573" s="3" t="str">
        <f ca="1">IFERROR(__xludf.DUMMYFUNCTION("REGEXREPLACE(F2446,""\D"", """")
"),"#VALUE!")</f>
        <v>#VALUE!</v>
      </c>
    </row>
    <row r="2574" spans="1:13" ht="15.75" customHeight="1" x14ac:dyDescent="0.25">
      <c r="A2574" s="1">
        <v>2446</v>
      </c>
      <c r="B2574" s="2">
        <v>2447</v>
      </c>
      <c r="C2574" s="2" t="s">
        <v>6561</v>
      </c>
      <c r="D2574" s="2">
        <v>0.18410830609371109</v>
      </c>
      <c r="E2574" s="2">
        <v>0.18996949501240021</v>
      </c>
      <c r="F2574" s="2">
        <v>0.5224839400428265</v>
      </c>
      <c r="G2574" s="2">
        <v>0.13918629550321199</v>
      </c>
      <c r="H2574" s="2">
        <v>0.145610278372591</v>
      </c>
      <c r="I2574" s="2">
        <v>0.30406852248394012</v>
      </c>
      <c r="J2574" s="2">
        <v>5.1517206214648607E-2</v>
      </c>
      <c r="K2574" s="2">
        <v>54480.799999999523</v>
      </c>
      <c r="L2574" s="2" t="s">
        <v>9995</v>
      </c>
      <c r="M2574" s="3" t="str">
        <f ca="1">IFERROR(__xludf.DUMMYFUNCTION("REGEXREPLACE(F2448,""\D"", """")
"),"#VALUE!")</f>
        <v>#VALUE!</v>
      </c>
    </row>
    <row r="2575" spans="1:13" ht="15.75" customHeight="1" x14ac:dyDescent="0.25">
      <c r="A2575" s="1">
        <v>2447</v>
      </c>
      <c r="B2575" s="2">
        <v>2448</v>
      </c>
      <c r="C2575" s="2" t="s">
        <v>6563</v>
      </c>
      <c r="D2575" s="2">
        <v>0.1203985959337065</v>
      </c>
      <c r="E2575" s="2">
        <v>0.13633966431204089</v>
      </c>
      <c r="F2575" s="2">
        <v>0.56818181818181823</v>
      </c>
      <c r="G2575" s="2">
        <v>0.17613636363636359</v>
      </c>
      <c r="H2575" s="2">
        <v>0.14772727272727271</v>
      </c>
      <c r="I2575" s="2">
        <v>0.35795454545454553</v>
      </c>
      <c r="J2575" s="2">
        <v>3.7328463121814363E-2</v>
      </c>
      <c r="K2575" s="2">
        <v>20964.600000000031</v>
      </c>
      <c r="L2575" s="2" t="s">
        <v>9996</v>
      </c>
      <c r="M2575" s="3" t="str">
        <f ca="1">IFERROR(__xludf.DUMMYFUNCTION("REGEXREPLACE(F2449,""\D"", """")
"),"#VALUE!")</f>
        <v>#VALUE!</v>
      </c>
    </row>
    <row r="2576" spans="1:13" ht="15.75" customHeight="1" x14ac:dyDescent="0.25">
      <c r="A2576" s="1">
        <v>2448</v>
      </c>
      <c r="B2576" s="2">
        <v>2449</v>
      </c>
      <c r="C2576" s="2" t="s">
        <v>6565</v>
      </c>
      <c r="D2576" s="2">
        <v>0.16733961658820959</v>
      </c>
      <c r="E2576" s="2">
        <v>0.13810528398708119</v>
      </c>
      <c r="F2576" s="2">
        <v>0.58208955223880599</v>
      </c>
      <c r="G2576" s="2">
        <v>0.17412935323383091</v>
      </c>
      <c r="H2576" s="2">
        <v>0.11940298507462691</v>
      </c>
      <c r="I2576" s="2">
        <v>0.31840796019900502</v>
      </c>
      <c r="J2576" s="2">
        <v>4.6217675212385421E-2</v>
      </c>
      <c r="K2576" s="2">
        <v>23213.900000000009</v>
      </c>
      <c r="L2576" s="2" t="s">
        <v>9997</v>
      </c>
      <c r="M2576" s="3" t="str">
        <f ca="1">IFERROR(__xludf.DUMMYFUNCTION("REGEXREPLACE(F2450,""\D"", """")
"),"#VALUE!")</f>
        <v>#VALUE!</v>
      </c>
    </row>
    <row r="2577" spans="1:13" ht="15.75" customHeight="1" x14ac:dyDescent="0.25">
      <c r="A2577" s="1">
        <v>2449</v>
      </c>
      <c r="B2577" s="2">
        <v>2450</v>
      </c>
      <c r="C2577" s="2" t="s">
        <v>6568</v>
      </c>
      <c r="D2577" s="2">
        <v>0.18501212375445961</v>
      </c>
      <c r="E2577" s="2">
        <v>9.2423258932690253E-2</v>
      </c>
      <c r="F2577" s="2">
        <v>0.54729729729729726</v>
      </c>
      <c r="G2577" s="2">
        <v>0.1824324324324324</v>
      </c>
      <c r="H2577" s="2">
        <v>0.16891891891891889</v>
      </c>
      <c r="I2577" s="2">
        <v>0.3716216216216216</v>
      </c>
      <c r="J2577" s="2">
        <v>6.2402497767189397E-2</v>
      </c>
      <c r="K2577" s="2">
        <v>17659.600000000009</v>
      </c>
      <c r="L2577" s="2" t="s">
        <v>9998</v>
      </c>
      <c r="M2577" s="3" t="str">
        <f ca="1">IFERROR(__xludf.DUMMYFUNCTION("REGEXREPLACE(F2451,""\D"", """")
"),"#VALUE!")</f>
        <v>#VALUE!</v>
      </c>
    </row>
    <row r="2578" spans="1:13" ht="15.75" customHeight="1" x14ac:dyDescent="0.25">
      <c r="A2578" s="1">
        <v>2450</v>
      </c>
      <c r="B2578" s="2">
        <v>2451</v>
      </c>
      <c r="C2578" s="2" t="s">
        <v>6571</v>
      </c>
      <c r="D2578" s="2">
        <v>0.18743880934603019</v>
      </c>
      <c r="E2578" s="2">
        <v>0.1199769701506474</v>
      </c>
      <c r="F2578" s="2">
        <v>0.60580912863070535</v>
      </c>
      <c r="G2578" s="2">
        <v>0.16182572614107879</v>
      </c>
      <c r="H2578" s="2">
        <v>0.1659751037344398</v>
      </c>
      <c r="I2578" s="2">
        <v>0.34854771784232358</v>
      </c>
      <c r="J2578" s="2">
        <v>5.9795648283515759E-2</v>
      </c>
      <c r="K2578" s="2">
        <v>28199</v>
      </c>
      <c r="L2578" s="2" t="s">
        <v>9999</v>
      </c>
      <c r="M2578" s="3" t="str">
        <f ca="1">IFERROR(__xludf.DUMMYFUNCTION("REGEXREPLACE(F2452,""\D"", """")
"),"#VALUE!")</f>
        <v>#VALUE!</v>
      </c>
    </row>
    <row r="2579" spans="1:13" ht="15.75" customHeight="1" x14ac:dyDescent="0.25">
      <c r="A2579" s="1">
        <v>2451</v>
      </c>
      <c r="B2579" s="2">
        <v>2452</v>
      </c>
      <c r="C2579" s="2" t="s">
        <v>6574</v>
      </c>
      <c r="D2579" s="2">
        <v>0.2079925260911277</v>
      </c>
      <c r="E2579" s="2">
        <v>0.1510796190914743</v>
      </c>
      <c r="F2579" s="2">
        <v>0.57204301075268815</v>
      </c>
      <c r="G2579" s="2">
        <v>0.1741935483870968</v>
      </c>
      <c r="H2579" s="2">
        <v>0.13548387096774189</v>
      </c>
      <c r="I2579" s="2">
        <v>0.33978494623655908</v>
      </c>
      <c r="J2579" s="2">
        <v>6.2814455997133353E-2</v>
      </c>
      <c r="K2579" s="2">
        <v>56059.099999999482</v>
      </c>
      <c r="L2579" s="2" t="s">
        <v>10000</v>
      </c>
      <c r="M2579" s="3" t="str">
        <f ca="1">IFERROR(__xludf.DUMMYFUNCTION("REGEXREPLACE(F2453,""\D"", """")
"),"#VALUE!")</f>
        <v>#VALUE!</v>
      </c>
    </row>
    <row r="2580" spans="1:13" ht="15.75" customHeight="1" x14ac:dyDescent="0.25">
      <c r="A2580" s="1">
        <v>2453</v>
      </c>
      <c r="B2580" s="2">
        <v>2454</v>
      </c>
      <c r="C2580" s="2" t="s">
        <v>6580</v>
      </c>
      <c r="D2580" s="2">
        <v>0.20889586835786361</v>
      </c>
      <c r="E2580" s="2">
        <v>0.105357214746831</v>
      </c>
      <c r="F2580" s="2">
        <v>0.58715596330275233</v>
      </c>
      <c r="G2580" s="2">
        <v>0.15596330275229359</v>
      </c>
      <c r="H2580" s="2">
        <v>0.19266055045871561</v>
      </c>
      <c r="I2580" s="2">
        <v>0.3669724770642202</v>
      </c>
      <c r="J2580" s="2">
        <v>6.8291299543247419E-2</v>
      </c>
      <c r="K2580" s="2">
        <v>12491.000000000029</v>
      </c>
      <c r="L2580" s="2" t="s">
        <v>10002</v>
      </c>
      <c r="M2580" s="3" t="str">
        <f ca="1">IFERROR(__xludf.DUMMYFUNCTION("REGEXREPLACE(F2455,""\D"", """")
"),"#VALUE!")</f>
        <v>#VALUE!</v>
      </c>
    </row>
    <row r="2581" spans="1:13" ht="15.75" customHeight="1" x14ac:dyDescent="0.25">
      <c r="A2581" s="1">
        <v>2454</v>
      </c>
      <c r="B2581" s="2">
        <v>2455</v>
      </c>
      <c r="C2581" s="2" t="s">
        <v>6583</v>
      </c>
      <c r="D2581" s="2">
        <v>0.122309917343318</v>
      </c>
      <c r="E2581" s="2">
        <v>0.122114440569462</v>
      </c>
      <c r="F2581" s="2">
        <v>0.60416666666666663</v>
      </c>
      <c r="G2581" s="2">
        <v>0.13541666666666671</v>
      </c>
      <c r="H2581" s="2">
        <v>0.23958333333333329</v>
      </c>
      <c r="I2581" s="2">
        <v>0.39583333333333331</v>
      </c>
      <c r="J2581" s="2">
        <v>4.0700268930147609E-2</v>
      </c>
      <c r="K2581" s="2">
        <v>11119.200000000021</v>
      </c>
      <c r="L2581" s="2" t="s">
        <v>10003</v>
      </c>
      <c r="M2581" s="3" t="str">
        <f ca="1">IFERROR(__xludf.DUMMYFUNCTION("REGEXREPLACE(F2456,""\D"", """")
"),"#VALUE!")</f>
        <v>#VALUE!</v>
      </c>
    </row>
    <row r="2582" spans="1:13" ht="15.75" customHeight="1" x14ac:dyDescent="0.25">
      <c r="A2582" s="1">
        <v>2455</v>
      </c>
      <c r="B2582" s="2">
        <v>2456</v>
      </c>
      <c r="C2582" s="2" t="s">
        <v>6586</v>
      </c>
      <c r="D2582" s="2">
        <v>0.43788364956629577</v>
      </c>
      <c r="E2582" s="2">
        <v>0.69336771649696904</v>
      </c>
      <c r="F2582" s="2">
        <v>0.41666666666666669</v>
      </c>
      <c r="G2582" s="2">
        <v>9.5238095238095233E-2</v>
      </c>
      <c r="H2582" s="2">
        <v>5.9523809523809521E-2</v>
      </c>
      <c r="I2582" s="2">
        <v>0.15476190476190479</v>
      </c>
      <c r="J2582" s="2">
        <v>5.0920465995273563E-2</v>
      </c>
      <c r="K2582" s="2">
        <v>9809.6000000000113</v>
      </c>
      <c r="L2582" s="2" t="s">
        <v>10004</v>
      </c>
      <c r="M2582" s="3" t="str">
        <f ca="1">IFERROR(__xludf.DUMMYFUNCTION("REGEXREPLACE(F2457,""\D"", """")
"),"#VALUE!")</f>
        <v>#VALUE!</v>
      </c>
    </row>
    <row r="2583" spans="1:13" ht="15.75" customHeight="1" x14ac:dyDescent="0.25">
      <c r="A2583" s="1">
        <v>2456</v>
      </c>
      <c r="B2583" s="2">
        <v>2457</v>
      </c>
      <c r="C2583" s="2" t="s">
        <v>6588</v>
      </c>
      <c r="D2583" s="2">
        <v>0.13243438630697069</v>
      </c>
      <c r="E2583" s="2">
        <v>7.5776576565703774E-2</v>
      </c>
      <c r="F2583" s="2">
        <v>0.60563380281690138</v>
      </c>
      <c r="G2583" s="2">
        <v>0.21126760563380281</v>
      </c>
      <c r="H2583" s="2">
        <v>9.8591549295774641E-2</v>
      </c>
      <c r="I2583" s="2">
        <v>0.36619718309859162</v>
      </c>
      <c r="J2583" s="2">
        <v>3.3382885308427757E-2</v>
      </c>
      <c r="K2583" s="2">
        <v>8256.8000000000047</v>
      </c>
      <c r="L2583" s="2" t="s">
        <v>10005</v>
      </c>
      <c r="M2583" s="3" t="str">
        <f ca="1">IFERROR(__xludf.DUMMYFUNCTION("REGEXREPLACE(F2458,""\D"", """")
"),"#VALUE!")</f>
        <v>#VALUE!</v>
      </c>
    </row>
    <row r="2584" spans="1:13" ht="15.75" customHeight="1" x14ac:dyDescent="0.25">
      <c r="A2584" s="1">
        <v>2457</v>
      </c>
      <c r="B2584" s="2">
        <v>2458</v>
      </c>
      <c r="C2584" s="2" t="s">
        <v>6590</v>
      </c>
      <c r="D2584" s="2">
        <v>0.12834164248160809</v>
      </c>
      <c r="E2584" s="2">
        <v>0.27368560030437772</v>
      </c>
      <c r="F2584" s="2">
        <v>0.58267716535433067</v>
      </c>
      <c r="G2584" s="2">
        <v>8.6614173228346455E-2</v>
      </c>
      <c r="H2584" s="2">
        <v>0.13385826771653539</v>
      </c>
      <c r="I2584" s="2">
        <v>0.25196850393700793</v>
      </c>
      <c r="J2584" s="2">
        <v>2.5039898156412999E-2</v>
      </c>
      <c r="K2584" s="2">
        <v>14808.600000000029</v>
      </c>
      <c r="L2584" s="2" t="s">
        <v>10006</v>
      </c>
      <c r="M2584" s="3" t="str">
        <f ca="1">IFERROR(__xludf.DUMMYFUNCTION("REGEXREPLACE(F2459,""\D"", """")
"),"#VALUE!")</f>
        <v>#VALUE!</v>
      </c>
    </row>
    <row r="2585" spans="1:13" ht="15.75" customHeight="1" x14ac:dyDescent="0.25">
      <c r="A2585" s="1">
        <v>2458</v>
      </c>
      <c r="B2585" s="2">
        <v>2459</v>
      </c>
      <c r="C2585" s="2" t="s">
        <v>6592</v>
      </c>
      <c r="D2585" s="2">
        <v>0.17772398231789499</v>
      </c>
      <c r="E2585" s="2">
        <v>0.1778323824811994</v>
      </c>
      <c r="F2585" s="2">
        <v>0.5561797752808989</v>
      </c>
      <c r="G2585" s="2">
        <v>0.1179775280898876</v>
      </c>
      <c r="H2585" s="2">
        <v>0.1235955056179775</v>
      </c>
      <c r="I2585" s="2">
        <v>0.2752808988764045</v>
      </c>
      <c r="J2585" s="2">
        <v>4.1679315880941738E-2</v>
      </c>
      <c r="K2585" s="2">
        <v>40698.399999999718</v>
      </c>
      <c r="L2585" s="2" t="s">
        <v>10007</v>
      </c>
      <c r="M2585" s="3" t="str">
        <f ca="1">IFERROR(__xludf.DUMMYFUNCTION("REGEXREPLACE(F2460,""\D"", """")
"),"#VALUE!")</f>
        <v>#VALUE!</v>
      </c>
    </row>
    <row r="2586" spans="1:13" ht="15.75" customHeight="1" x14ac:dyDescent="0.25">
      <c r="A2586" s="1">
        <v>2459</v>
      </c>
      <c r="B2586" s="2">
        <v>2460</v>
      </c>
      <c r="C2586" s="2" t="s">
        <v>6594</v>
      </c>
      <c r="D2586" s="2">
        <v>0.21353561223417869</v>
      </c>
      <c r="E2586" s="2">
        <v>0.17769999714999621</v>
      </c>
      <c r="F2586" s="2">
        <v>0.52873563218390807</v>
      </c>
      <c r="G2586" s="2">
        <v>0.14367816091954019</v>
      </c>
      <c r="H2586" s="2">
        <v>0.13218390804597699</v>
      </c>
      <c r="I2586" s="2">
        <v>0.31034482758620691</v>
      </c>
      <c r="J2586" s="2">
        <v>5.5946315026276422E-2</v>
      </c>
      <c r="K2586" s="2">
        <v>20333.300000000028</v>
      </c>
      <c r="L2586" s="2" t="s">
        <v>10008</v>
      </c>
      <c r="M2586" s="3" t="str">
        <f ca="1">IFERROR(__xludf.DUMMYFUNCTION("REGEXREPLACE(F2461,""\D"", """")
"),"#VALUE!")</f>
        <v>#VALUE!</v>
      </c>
    </row>
    <row r="2587" spans="1:13" ht="15.75" customHeight="1" x14ac:dyDescent="0.25">
      <c r="A2587" s="1">
        <v>2460</v>
      </c>
      <c r="B2587" s="2">
        <v>2461</v>
      </c>
      <c r="C2587" s="2" t="s">
        <v>6596</v>
      </c>
      <c r="D2587" s="2">
        <v>0.1495037684021244</v>
      </c>
      <c r="E2587" s="2">
        <v>0.14778762503594109</v>
      </c>
      <c r="F2587" s="2">
        <v>0.6875</v>
      </c>
      <c r="G2587" s="2">
        <v>0.14583333333333329</v>
      </c>
      <c r="H2587" s="2">
        <v>0.125</v>
      </c>
      <c r="I2587" s="2">
        <v>0.29166666666666669</v>
      </c>
      <c r="J2587" s="2">
        <v>3.2345346019596918E-2</v>
      </c>
      <c r="K2587" s="2">
        <v>5382</v>
      </c>
      <c r="L2587" s="2" t="s">
        <v>10009</v>
      </c>
      <c r="M2587" s="3" t="str">
        <f ca="1">IFERROR(__xludf.DUMMYFUNCTION("REGEXREPLACE(F2462,""\D"", """")
"),"#VALUE!")</f>
        <v>#VALUE!</v>
      </c>
    </row>
    <row r="2588" spans="1:13" ht="15.75" customHeight="1" x14ac:dyDescent="0.25">
      <c r="A2588" s="1">
        <v>2464</v>
      </c>
      <c r="B2588" s="2">
        <v>2465</v>
      </c>
      <c r="C2588" s="2" t="s">
        <v>6607</v>
      </c>
      <c r="D2588" s="2">
        <v>0.1771552500802957</v>
      </c>
      <c r="E2588" s="2">
        <v>0.65500997658417581</v>
      </c>
      <c r="F2588" s="2">
        <v>0.47692307692307689</v>
      </c>
      <c r="G2588" s="2">
        <v>7.6923076923076927E-2</v>
      </c>
      <c r="H2588" s="2">
        <v>3.0769230769230771E-2</v>
      </c>
      <c r="I2588" s="2">
        <v>0.1384615384615385</v>
      </c>
      <c r="J2588" s="2">
        <v>1.0654072603270941E-2</v>
      </c>
      <c r="K2588" s="2">
        <v>7019.4000000000033</v>
      </c>
      <c r="L2588" s="2" t="s">
        <v>10013</v>
      </c>
      <c r="M2588" s="3" t="str">
        <f ca="1">IFERROR(__xludf.DUMMYFUNCTION("REGEXREPLACE(F2466,""\D"", """")
"),"#VALUE!")</f>
        <v>#VALUE!</v>
      </c>
    </row>
    <row r="2589" spans="1:13" ht="15.75" customHeight="1" x14ac:dyDescent="0.25">
      <c r="A2589" s="1">
        <v>2465</v>
      </c>
      <c r="B2589" s="2">
        <v>2466</v>
      </c>
      <c r="C2589" s="2" t="s">
        <v>6609</v>
      </c>
      <c r="D2589" s="2">
        <v>0.32338272015319608</v>
      </c>
      <c r="E2589" s="2">
        <v>0.80558550022715125</v>
      </c>
      <c r="F2589" s="2">
        <v>0.52482269503546097</v>
      </c>
      <c r="G2589" s="2">
        <v>0.1063829787234043</v>
      </c>
      <c r="H2589" s="2">
        <v>7.0921985815602844E-3</v>
      </c>
      <c r="I2589" s="2">
        <v>0.1276595744680851</v>
      </c>
      <c r="J2589" s="2">
        <v>2.7628287435401681E-2</v>
      </c>
      <c r="K2589" s="2">
        <v>15365.500000000029</v>
      </c>
      <c r="L2589" s="2" t="s">
        <v>10014</v>
      </c>
      <c r="M2589" s="3" t="str">
        <f ca="1">IFERROR(__xludf.DUMMYFUNCTION("REGEXREPLACE(F2467,""\D"", """")
"),"#VALUE!")</f>
        <v>#VALUE!</v>
      </c>
    </row>
    <row r="2590" spans="1:13" ht="15.75" customHeight="1" x14ac:dyDescent="0.25">
      <c r="A2590" s="1">
        <v>2466</v>
      </c>
      <c r="B2590" s="2">
        <v>2467</v>
      </c>
      <c r="C2590" s="2" t="s">
        <v>6611</v>
      </c>
      <c r="D2590" s="2">
        <v>0.1186925056263725</v>
      </c>
      <c r="E2590" s="2">
        <v>0.13113924439425231</v>
      </c>
      <c r="F2590" s="2">
        <v>0.57868020304568524</v>
      </c>
      <c r="G2590" s="2">
        <v>0.14720812182741119</v>
      </c>
      <c r="H2590" s="2">
        <v>0.1370558375634518</v>
      </c>
      <c r="I2590" s="2">
        <v>0.32487309644670048</v>
      </c>
      <c r="J2590" s="2">
        <v>3.2317922640053537E-2</v>
      </c>
      <c r="K2590" s="2">
        <v>23055.000000000011</v>
      </c>
      <c r="L2590" s="2" t="s">
        <v>10015</v>
      </c>
      <c r="M2590" s="3" t="str">
        <f ca="1">IFERROR(__xludf.DUMMYFUNCTION("REGEXREPLACE(F2468,""\D"", """")
"),"#VALUE!")</f>
        <v>#VALUE!</v>
      </c>
    </row>
    <row r="2591" spans="1:13" ht="15.75" customHeight="1" x14ac:dyDescent="0.25">
      <c r="A2591" s="1">
        <v>2468</v>
      </c>
      <c r="B2591" s="2">
        <v>2469</v>
      </c>
      <c r="C2591" s="2" t="s">
        <v>6617</v>
      </c>
      <c r="D2591" s="2">
        <v>0.17425965265822799</v>
      </c>
      <c r="E2591" s="2">
        <v>0.29056559831047613</v>
      </c>
      <c r="F2591" s="2">
        <v>0.57024793388429751</v>
      </c>
      <c r="G2591" s="2">
        <v>0.14049586776859499</v>
      </c>
      <c r="H2591" s="2">
        <v>9.0909090909090912E-2</v>
      </c>
      <c r="I2591" s="2">
        <v>0.23140495867768601</v>
      </c>
      <c r="J2591" s="2">
        <v>3.5708463850242747E-2</v>
      </c>
      <c r="K2591" s="2">
        <v>13466.100000000029</v>
      </c>
      <c r="L2591" s="2" t="s">
        <v>10017</v>
      </c>
      <c r="M2591" s="3" t="str">
        <f ca="1">IFERROR(__xludf.DUMMYFUNCTION("REGEXREPLACE(F2470,""\D"", """")
"),"#VALUE!")</f>
        <v>#VALUE!</v>
      </c>
    </row>
    <row r="2592" spans="1:13" ht="15.75" customHeight="1" x14ac:dyDescent="0.25">
      <c r="A2592" s="1">
        <v>2469</v>
      </c>
      <c r="B2592" s="2">
        <v>2470</v>
      </c>
      <c r="C2592" s="2" t="s">
        <v>6619</v>
      </c>
      <c r="D2592" s="2">
        <v>0.18131818105443581</v>
      </c>
      <c r="E2592" s="2">
        <v>0.31362012341580819</v>
      </c>
      <c r="F2592" s="2">
        <v>0.56466876971608837</v>
      </c>
      <c r="G2592" s="2">
        <v>8.2018927444794956E-2</v>
      </c>
      <c r="H2592" s="2">
        <v>0.12145110410094639</v>
      </c>
      <c r="I2592" s="2">
        <v>0.2287066246056782</v>
      </c>
      <c r="J2592" s="2">
        <v>3.5578260091406182E-2</v>
      </c>
      <c r="K2592" s="2">
        <v>68070.499999999651</v>
      </c>
      <c r="L2592" s="2" t="s">
        <v>10018</v>
      </c>
      <c r="M2592" s="3" t="str">
        <f ca="1">IFERROR(__xludf.DUMMYFUNCTION("REGEXREPLACE(F2471,""\D"", """")
"),"#VALUE!")</f>
        <v>#VALUE!</v>
      </c>
    </row>
    <row r="2593" spans="1:13" ht="15.75" customHeight="1" x14ac:dyDescent="0.25">
      <c r="A2593" s="1">
        <v>2471</v>
      </c>
      <c r="B2593" s="2">
        <v>2472</v>
      </c>
      <c r="C2593" s="2" t="s">
        <v>6625</v>
      </c>
      <c r="D2593" s="2">
        <v>0.1810099539375413</v>
      </c>
      <c r="E2593" s="2">
        <v>0.19100724696451579</v>
      </c>
      <c r="F2593" s="2">
        <v>0.59817351598173518</v>
      </c>
      <c r="G2593" s="2">
        <v>7.3059360730593603E-2</v>
      </c>
      <c r="H2593" s="2">
        <v>0.15068493150684931</v>
      </c>
      <c r="I2593" s="2">
        <v>0.27853881278538811</v>
      </c>
      <c r="J2593" s="2">
        <v>3.6262151819033493E-2</v>
      </c>
      <c r="K2593" s="2">
        <v>24295.599999999991</v>
      </c>
      <c r="L2593" s="2" t="s">
        <v>10020</v>
      </c>
      <c r="M2593" s="3" t="str">
        <f ca="1">IFERROR(__xludf.DUMMYFUNCTION("REGEXREPLACE(F2473,""\D"", """")
"),"#VALUE!")</f>
        <v>#VALUE!</v>
      </c>
    </row>
    <row r="2594" spans="1:13" ht="15.75" customHeight="1" x14ac:dyDescent="0.25">
      <c r="A2594" s="1">
        <v>2472</v>
      </c>
      <c r="B2594" s="2">
        <v>2473</v>
      </c>
      <c r="C2594" s="2" t="s">
        <v>6627</v>
      </c>
      <c r="D2594" s="2">
        <v>0.45336135277378581</v>
      </c>
      <c r="E2594" s="2">
        <v>0.29187859715995718</v>
      </c>
      <c r="F2594" s="2">
        <v>0.52577319587628868</v>
      </c>
      <c r="G2594" s="2">
        <v>0.1237113402061856</v>
      </c>
      <c r="H2594" s="2">
        <v>9.2783505154639179E-2</v>
      </c>
      <c r="I2594" s="2">
        <v>0.24742268041237109</v>
      </c>
      <c r="J2594" s="2">
        <v>8.4645931403314431E-2</v>
      </c>
      <c r="K2594" s="2">
        <v>11345.00000000002</v>
      </c>
      <c r="L2594" s="2" t="s">
        <v>10021</v>
      </c>
      <c r="M2594" s="3" t="str">
        <f ca="1">IFERROR(__xludf.DUMMYFUNCTION("REGEXREPLACE(F2474,""\D"", """")
"),"#VALUE!")</f>
        <v>#VALUE!</v>
      </c>
    </row>
    <row r="2595" spans="1:13" ht="15.75" customHeight="1" x14ac:dyDescent="0.25">
      <c r="A2595" s="1">
        <v>2473</v>
      </c>
      <c r="B2595" s="2">
        <v>2474</v>
      </c>
      <c r="C2595" s="2" t="s">
        <v>6630</v>
      </c>
      <c r="D2595" s="2">
        <v>0.23287190493275181</v>
      </c>
      <c r="E2595" s="2">
        <v>0.2411324838950272</v>
      </c>
      <c r="F2595" s="2">
        <v>0.5580357142857143</v>
      </c>
      <c r="G2595" s="2">
        <v>0.1116071428571429</v>
      </c>
      <c r="H2595" s="2">
        <v>0.1026785714285714</v>
      </c>
      <c r="I2595" s="2">
        <v>0.2455357142857143</v>
      </c>
      <c r="J2595" s="2">
        <v>4.7125335249514483E-2</v>
      </c>
      <c r="K2595" s="2">
        <v>25009.7</v>
      </c>
      <c r="L2595" s="2" t="s">
        <v>10022</v>
      </c>
      <c r="M2595" s="3" t="str">
        <f ca="1">IFERROR(__xludf.DUMMYFUNCTION("REGEXREPLACE(F2475,""\D"", """")
"),"#VALUE!")</f>
        <v>#VALUE!</v>
      </c>
    </row>
    <row r="2596" spans="1:13" ht="15.75" customHeight="1" x14ac:dyDescent="0.25">
      <c r="A2596" s="1">
        <v>2474</v>
      </c>
      <c r="B2596" s="2">
        <v>2475</v>
      </c>
      <c r="C2596" s="2" t="s">
        <v>6632</v>
      </c>
      <c r="D2596" s="2">
        <v>0.18542859042081031</v>
      </c>
      <c r="E2596" s="2">
        <v>0.20181225455568899</v>
      </c>
      <c r="F2596" s="2">
        <v>0.52209944751381221</v>
      </c>
      <c r="G2596" s="2">
        <v>0.13259668508287289</v>
      </c>
      <c r="H2596" s="2">
        <v>0.1215469613259668</v>
      </c>
      <c r="I2596" s="2">
        <v>0.28176795580110497</v>
      </c>
      <c r="J2596" s="2">
        <v>4.5834281196378737E-2</v>
      </c>
      <c r="K2596" s="2">
        <v>41771.099999999729</v>
      </c>
      <c r="L2596" s="2" t="s">
        <v>10023</v>
      </c>
      <c r="M2596" s="3" t="str">
        <f ca="1">IFERROR(__xludf.DUMMYFUNCTION("REGEXREPLACE(F2476,""\D"", """")
"),"#VALUE!")</f>
        <v>#VALUE!</v>
      </c>
    </row>
    <row r="2597" spans="1:13" ht="15.75" customHeight="1" x14ac:dyDescent="0.25">
      <c r="A2597" s="1">
        <v>2475</v>
      </c>
      <c r="B2597" s="2">
        <v>2476</v>
      </c>
      <c r="C2597" s="2" t="s">
        <v>6634</v>
      </c>
      <c r="D2597" s="2">
        <v>0.27148132582363838</v>
      </c>
      <c r="E2597" s="2">
        <v>0.25105882605144642</v>
      </c>
      <c r="F2597" s="2">
        <v>0.49333333333333329</v>
      </c>
      <c r="G2597" s="2">
        <v>0.17333333333333331</v>
      </c>
      <c r="H2597" s="2">
        <v>6.6666666666666666E-2</v>
      </c>
      <c r="I2597" s="2">
        <v>0.24</v>
      </c>
      <c r="J2597" s="2">
        <v>4.9696613977417321E-2</v>
      </c>
      <c r="K2597" s="2">
        <v>9335.4000000000106</v>
      </c>
      <c r="L2597" s="2" t="s">
        <v>10024</v>
      </c>
      <c r="M2597" s="3" t="str">
        <f ca="1">IFERROR(__xludf.DUMMYFUNCTION("REGEXREPLACE(F2477,""\D"", """")
"),"#VALUE!")</f>
        <v>#VALUE!</v>
      </c>
    </row>
    <row r="2598" spans="1:13" ht="15.75" customHeight="1" x14ac:dyDescent="0.25">
      <c r="A2598" s="1">
        <v>2476</v>
      </c>
      <c r="B2598" s="2">
        <v>2477</v>
      </c>
      <c r="C2598" s="2" t="s">
        <v>6636</v>
      </c>
      <c r="D2598" s="2">
        <v>0.16312138615841479</v>
      </c>
      <c r="E2598" s="2">
        <v>0.23688125389091669</v>
      </c>
      <c r="F2598" s="2">
        <v>0.6</v>
      </c>
      <c r="G2598" s="2">
        <v>9.583333333333334E-2</v>
      </c>
      <c r="H2598" s="2">
        <v>0.1333333333333333</v>
      </c>
      <c r="I2598" s="2">
        <v>0.27083333333333331</v>
      </c>
      <c r="J2598" s="2">
        <v>3.5179444493242819E-2</v>
      </c>
      <c r="K2598" s="2">
        <v>26537.39999999998</v>
      </c>
      <c r="L2598" s="2" t="s">
        <v>10025</v>
      </c>
      <c r="M2598" s="3" t="str">
        <f ca="1">IFERROR(__xludf.DUMMYFUNCTION("REGEXREPLACE(F2478,""\D"", """")
"),"#VALUE!")</f>
        <v>#VALUE!</v>
      </c>
    </row>
    <row r="2599" spans="1:13" ht="15.75" customHeight="1" x14ac:dyDescent="0.25">
      <c r="A2599" s="1">
        <v>2477</v>
      </c>
      <c r="B2599" s="2">
        <v>2478</v>
      </c>
      <c r="C2599" s="2" t="s">
        <v>6639</v>
      </c>
      <c r="D2599" s="2">
        <v>0.3617258456800384</v>
      </c>
      <c r="E2599" s="2">
        <v>0.61051924447639438</v>
      </c>
      <c r="F2599" s="2">
        <v>0.45812807881773399</v>
      </c>
      <c r="G2599" s="2">
        <v>5.4187192118226597E-2</v>
      </c>
      <c r="H2599" s="2">
        <v>7.8817733990147784E-2</v>
      </c>
      <c r="I2599" s="2">
        <v>0.15270935960591131</v>
      </c>
      <c r="J2599" s="2">
        <v>4.2300347035120263E-2</v>
      </c>
      <c r="K2599" s="2">
        <v>22543.000000000011</v>
      </c>
      <c r="L2599" s="2" t="s">
        <v>10026</v>
      </c>
      <c r="M2599" s="3" t="str">
        <f ca="1">IFERROR(__xludf.DUMMYFUNCTION("REGEXREPLACE(F2479,""\D"", """")
"),"#VALUE!")</f>
        <v>#VALUE!</v>
      </c>
    </row>
    <row r="2600" spans="1:13" ht="15.75" customHeight="1" x14ac:dyDescent="0.25">
      <c r="A2600" s="1">
        <v>2479</v>
      </c>
      <c r="B2600" s="2">
        <v>2480</v>
      </c>
      <c r="C2600" s="2" t="s">
        <v>6644</v>
      </c>
      <c r="D2600" s="2">
        <v>0.17495037113340001</v>
      </c>
      <c r="E2600" s="2">
        <v>0.13940052578893899</v>
      </c>
      <c r="F2600" s="2">
        <v>0.60185185185185186</v>
      </c>
      <c r="G2600" s="2">
        <v>0.1388888888888889</v>
      </c>
      <c r="H2600" s="2">
        <v>0.1512345679012346</v>
      </c>
      <c r="I2600" s="2">
        <v>0.32098765432098758</v>
      </c>
      <c r="J2600" s="2">
        <v>4.9477038507632957E-2</v>
      </c>
      <c r="K2600" s="2">
        <v>38269.299999999806</v>
      </c>
      <c r="L2600" s="2" t="s">
        <v>10028</v>
      </c>
      <c r="M2600" s="3" t="str">
        <f ca="1">IFERROR(__xludf.DUMMYFUNCTION("REGEXREPLACE(F2481,""\D"", """")
"),"#VALUE!")</f>
        <v>#VALUE!</v>
      </c>
    </row>
    <row r="2601" spans="1:13" ht="15.75" customHeight="1" x14ac:dyDescent="0.25">
      <c r="A2601" s="1">
        <v>2480</v>
      </c>
      <c r="B2601" s="2">
        <v>2481</v>
      </c>
      <c r="C2601" s="2" t="s">
        <v>6647</v>
      </c>
      <c r="D2601" s="2">
        <v>0.1712085322277552</v>
      </c>
      <c r="E2601" s="2">
        <v>0.25184896362420378</v>
      </c>
      <c r="F2601" s="2">
        <v>0.55647382920110189</v>
      </c>
      <c r="G2601" s="2">
        <v>8.8154269972451793E-2</v>
      </c>
      <c r="H2601" s="2">
        <v>0.12672176308539951</v>
      </c>
      <c r="I2601" s="2">
        <v>0.24517906336088149</v>
      </c>
      <c r="J2601" s="2">
        <v>3.5049995593651261E-2</v>
      </c>
      <c r="K2601" s="2">
        <v>41517.199999999721</v>
      </c>
      <c r="L2601" s="2" t="s">
        <v>10029</v>
      </c>
      <c r="M2601" s="3" t="str">
        <f ca="1">IFERROR(__xludf.DUMMYFUNCTION("REGEXREPLACE(F2482,""\D"", """")
"),"#VALUE!")</f>
        <v>#VALUE!</v>
      </c>
    </row>
    <row r="2602" spans="1:13" ht="15.75" customHeight="1" x14ac:dyDescent="0.25">
      <c r="A2602" s="1">
        <v>2481</v>
      </c>
      <c r="B2602" s="2">
        <v>2482</v>
      </c>
      <c r="C2602" s="2" t="s">
        <v>6649</v>
      </c>
      <c r="D2602" s="2">
        <v>0.17912025545572091</v>
      </c>
      <c r="E2602" s="2">
        <v>0.17537381062494589</v>
      </c>
      <c r="F2602" s="2">
        <v>0.54984894259818728</v>
      </c>
      <c r="G2602" s="2">
        <v>0.12990936555891239</v>
      </c>
      <c r="H2602" s="2">
        <v>0.11480362537764351</v>
      </c>
      <c r="I2602" s="2">
        <v>0.28700906344410881</v>
      </c>
      <c r="J2602" s="2">
        <v>4.2409771199584258E-2</v>
      </c>
      <c r="K2602" s="2">
        <v>37448.699999999822</v>
      </c>
      <c r="L2602" s="2" t="s">
        <v>10030</v>
      </c>
      <c r="M2602" s="3" t="str">
        <f ca="1">IFERROR(__xludf.DUMMYFUNCTION("REGEXREPLACE(F2483,""\D"", """")
"),"#VALUE!")</f>
        <v>#VALUE!</v>
      </c>
    </row>
    <row r="2603" spans="1:13" ht="15.75" customHeight="1" x14ac:dyDescent="0.25">
      <c r="A2603" s="1">
        <v>2482</v>
      </c>
      <c r="B2603" s="2">
        <v>2483</v>
      </c>
      <c r="C2603" s="2" t="s">
        <v>6652</v>
      </c>
      <c r="D2603" s="2">
        <v>0.2091234151939961</v>
      </c>
      <c r="E2603" s="2">
        <v>7.9780599776724095E-2</v>
      </c>
      <c r="F2603" s="2">
        <v>0.550561797752809</v>
      </c>
      <c r="G2603" s="2">
        <v>0.1348314606741573</v>
      </c>
      <c r="H2603" s="2">
        <v>0.1797752808988764</v>
      </c>
      <c r="I2603" s="2">
        <v>0.3146067415730337</v>
      </c>
      <c r="J2603" s="2">
        <v>5.9639260514048463E-2</v>
      </c>
      <c r="K2603" s="2">
        <v>10523.00000000002</v>
      </c>
      <c r="L2603" s="2" t="s">
        <v>10031</v>
      </c>
      <c r="M2603" s="3" t="str">
        <f ca="1">IFERROR(__xludf.DUMMYFUNCTION("REGEXREPLACE(F2484,""\D"", """")
"),"#VALUE!")</f>
        <v>#VALUE!</v>
      </c>
    </row>
    <row r="2604" spans="1:13" ht="15.75" customHeight="1" x14ac:dyDescent="0.25">
      <c r="A2604" s="1">
        <v>2483</v>
      </c>
      <c r="B2604" s="2">
        <v>2484</v>
      </c>
      <c r="C2604" s="2" t="s">
        <v>6654</v>
      </c>
      <c r="D2604" s="2">
        <v>0.10089326085989669</v>
      </c>
      <c r="E2604" s="2">
        <v>0.12720785755825981</v>
      </c>
      <c r="F2604" s="2">
        <v>0.64583333333333337</v>
      </c>
      <c r="G2604" s="2">
        <v>0.17708333333333329</v>
      </c>
      <c r="H2604" s="2">
        <v>0.21875</v>
      </c>
      <c r="I2604" s="2">
        <v>0.39583333333333331</v>
      </c>
      <c r="J2604" s="2">
        <v>3.7626150293294712E-2</v>
      </c>
      <c r="K2604" s="2">
        <v>11448.40000000002</v>
      </c>
      <c r="L2604" s="2" t="s">
        <v>10032</v>
      </c>
      <c r="M2604" s="3" t="str">
        <f ca="1">IFERROR(__xludf.DUMMYFUNCTION("REGEXREPLACE(F2485,""\D"", """")
"),"#VALUE!")</f>
        <v>#VALUE!</v>
      </c>
    </row>
    <row r="2605" spans="1:13" ht="15.75" customHeight="1" x14ac:dyDescent="0.25">
      <c r="A2605" s="1">
        <v>2484</v>
      </c>
      <c r="B2605" s="2">
        <v>2485</v>
      </c>
      <c r="C2605" s="2" t="s">
        <v>6657</v>
      </c>
      <c r="D2605" s="2">
        <v>0.17080216880361049</v>
      </c>
      <c r="E2605" s="2">
        <v>0.20683462316421641</v>
      </c>
      <c r="F2605" s="2">
        <v>0.59934853420195444</v>
      </c>
      <c r="G2605" s="2">
        <v>0.10749185667752439</v>
      </c>
      <c r="H2605" s="2">
        <v>0.12377850162866449</v>
      </c>
      <c r="I2605" s="2">
        <v>0.2736156351791531</v>
      </c>
      <c r="J2605" s="2">
        <v>3.7995832630276942E-2</v>
      </c>
      <c r="K2605" s="2">
        <v>33487.899999999863</v>
      </c>
      <c r="L2605" s="2" t="s">
        <v>10033</v>
      </c>
      <c r="M2605" s="3" t="str">
        <f ca="1">IFERROR(__xludf.DUMMYFUNCTION("REGEXREPLACE(F2486,""\D"", """")
"),"#VALUE!")</f>
        <v>#VALUE!</v>
      </c>
    </row>
    <row r="2606" spans="1:13" ht="15.75" customHeight="1" x14ac:dyDescent="0.25">
      <c r="A2606" s="1">
        <v>2485</v>
      </c>
      <c r="B2606" s="2">
        <v>2486</v>
      </c>
      <c r="C2606" s="2" t="s">
        <v>6659</v>
      </c>
      <c r="D2606" s="2">
        <v>8.8787004294891989E-2</v>
      </c>
      <c r="E2606" s="2">
        <v>9.0536119413933802E-2</v>
      </c>
      <c r="F2606" s="2">
        <v>0.65573770491803274</v>
      </c>
      <c r="G2606" s="2">
        <v>0.1967213114754098</v>
      </c>
      <c r="H2606" s="2">
        <v>0.1147540983606557</v>
      </c>
      <c r="I2606" s="2">
        <v>0.34426229508196721</v>
      </c>
      <c r="J2606" s="2">
        <v>2.3037901149632799E-2</v>
      </c>
      <c r="K2606" s="2">
        <v>6970.5000000000009</v>
      </c>
      <c r="L2606" s="2" t="s">
        <v>10034</v>
      </c>
      <c r="M2606" s="3" t="str">
        <f ca="1">IFERROR(__xludf.DUMMYFUNCTION("REGEXREPLACE(F2487,""\D"", """")
"),"#VALUE!")</f>
        <v>#VALUE!</v>
      </c>
    </row>
    <row r="2607" spans="1:13" ht="15.75" customHeight="1" x14ac:dyDescent="0.25">
      <c r="A2607" s="1">
        <v>2486</v>
      </c>
      <c r="B2607" s="2">
        <v>2487</v>
      </c>
      <c r="C2607" s="2" t="s">
        <v>6662</v>
      </c>
      <c r="D2607" s="2">
        <v>0.19071687721914729</v>
      </c>
      <c r="E2607" s="2">
        <v>0.22034537619227151</v>
      </c>
      <c r="F2607" s="2">
        <v>0.5368421052631579</v>
      </c>
      <c r="G2607" s="2">
        <v>0.1368421052631579</v>
      </c>
      <c r="H2607" s="2">
        <v>0.14736842105263159</v>
      </c>
      <c r="I2607" s="2">
        <v>0.31578947368421051</v>
      </c>
      <c r="J2607" s="2">
        <v>4.9382666526197917E-2</v>
      </c>
      <c r="K2607" s="2">
        <v>11279.60000000002</v>
      </c>
      <c r="L2607" s="2" t="s">
        <v>10035</v>
      </c>
      <c r="M2607" s="3" t="str">
        <f ca="1">IFERROR(__xludf.DUMMYFUNCTION("REGEXREPLACE(F2488,""\D"", """")
"),"#VALUE!")</f>
        <v>#VALUE!</v>
      </c>
    </row>
    <row r="2608" spans="1:13" ht="15.75" customHeight="1" x14ac:dyDescent="0.25">
      <c r="A2608" s="1">
        <v>2487</v>
      </c>
      <c r="B2608" s="2">
        <v>2488</v>
      </c>
      <c r="C2608" s="2" t="s">
        <v>6664</v>
      </c>
      <c r="D2608" s="2">
        <v>0.1740456603338533</v>
      </c>
      <c r="E2608" s="2">
        <v>0.29773153006323039</v>
      </c>
      <c r="F2608" s="2">
        <v>0.57586206896551728</v>
      </c>
      <c r="G2608" s="2">
        <v>9.3103448275862075E-2</v>
      </c>
      <c r="H2608" s="2">
        <v>0.1172413793103448</v>
      </c>
      <c r="I2608" s="2">
        <v>0.25862068965517238</v>
      </c>
      <c r="J2608" s="2">
        <v>3.4820950694750608E-2</v>
      </c>
      <c r="K2608" s="2">
        <v>31806.199999999892</v>
      </c>
      <c r="L2608" s="2" t="s">
        <v>10036</v>
      </c>
      <c r="M2608" s="3" t="str">
        <f ca="1">IFERROR(__xludf.DUMMYFUNCTION("REGEXREPLACE(F2489,""\D"", """")
"),"#VALUE!")</f>
        <v>#VALUE!</v>
      </c>
    </row>
    <row r="2609" spans="1:13" ht="15.75" customHeight="1" x14ac:dyDescent="0.25">
      <c r="A2609" s="1">
        <v>2488</v>
      </c>
      <c r="B2609" s="2">
        <v>2489</v>
      </c>
      <c r="C2609" s="2" t="s">
        <v>6667</v>
      </c>
      <c r="D2609" s="2">
        <v>0.14001143647106479</v>
      </c>
      <c r="E2609" s="2">
        <v>0.18506963058607179</v>
      </c>
      <c r="F2609" s="2">
        <v>0.59789473684210526</v>
      </c>
      <c r="G2609" s="2">
        <v>0.10105263157894739</v>
      </c>
      <c r="H2609" s="2">
        <v>0.15157894736842109</v>
      </c>
      <c r="I2609" s="2">
        <v>0.29473684210526307</v>
      </c>
      <c r="J2609" s="2">
        <v>3.3947372525509993E-2</v>
      </c>
      <c r="K2609" s="2">
        <v>54899.299999999494</v>
      </c>
      <c r="L2609" s="2" t="s">
        <v>10037</v>
      </c>
      <c r="M2609" s="3" t="str">
        <f ca="1">IFERROR(__xludf.DUMMYFUNCTION("REGEXREPLACE(F2490,""\D"", """")
"),"#VALUE!")</f>
        <v>#VALUE!</v>
      </c>
    </row>
    <row r="2610" spans="1:13" ht="15.75" customHeight="1" x14ac:dyDescent="0.25">
      <c r="A2610" s="1">
        <v>2490</v>
      </c>
      <c r="B2610" s="2">
        <v>2491</v>
      </c>
      <c r="C2610" s="2" t="s">
        <v>6673</v>
      </c>
      <c r="D2610" s="2">
        <v>0.17806786689794049</v>
      </c>
      <c r="E2610" s="2">
        <v>0.38845677653616772</v>
      </c>
      <c r="F2610" s="2">
        <v>0.57446808510638303</v>
      </c>
      <c r="G2610" s="2">
        <v>8.5106382978723402E-2</v>
      </c>
      <c r="H2610" s="2">
        <v>8.5106382978723402E-2</v>
      </c>
      <c r="I2610" s="2">
        <v>0.2021276595744681</v>
      </c>
      <c r="J2610" s="2">
        <v>2.477833263975587E-2</v>
      </c>
      <c r="K2610" s="2">
        <v>10298.50000000002</v>
      </c>
      <c r="L2610" s="2" t="s">
        <v>10039</v>
      </c>
      <c r="M2610" s="3" t="str">
        <f ca="1">IFERROR(__xludf.DUMMYFUNCTION("REGEXREPLACE(F2492,""\D"", """")
"),"#VALUE!")</f>
        <v>#VALUE!</v>
      </c>
    </row>
    <row r="2611" spans="1:13" ht="15.75" customHeight="1" x14ac:dyDescent="0.25">
      <c r="A2611" s="1">
        <v>2491</v>
      </c>
      <c r="B2611" s="2">
        <v>2492</v>
      </c>
      <c r="C2611" s="2" t="s">
        <v>6675</v>
      </c>
      <c r="D2611" s="2">
        <v>0.15871194508824371</v>
      </c>
      <c r="E2611" s="2">
        <v>0.19035854229781821</v>
      </c>
      <c r="F2611" s="2">
        <v>0.58122205663189275</v>
      </c>
      <c r="G2611" s="2">
        <v>0.1162444113263785</v>
      </c>
      <c r="H2611" s="2">
        <v>0.1445603576751118</v>
      </c>
      <c r="I2611" s="2">
        <v>0.29508196721311469</v>
      </c>
      <c r="J2611" s="2">
        <v>4.0573508932622383E-2</v>
      </c>
      <c r="K2611" s="2">
        <v>77137.699999999677</v>
      </c>
      <c r="L2611" s="2" t="s">
        <v>10040</v>
      </c>
      <c r="M2611" s="3" t="str">
        <f ca="1">IFERROR(__xludf.DUMMYFUNCTION("REGEXREPLACE(F2493,""\D"", """")
"),"#VALUE!")</f>
        <v>#VALUE!</v>
      </c>
    </row>
    <row r="2612" spans="1:13" ht="15.75" customHeight="1" x14ac:dyDescent="0.25">
      <c r="A2612" s="1">
        <v>2492</v>
      </c>
      <c r="B2612" s="2">
        <v>2493</v>
      </c>
      <c r="C2612" s="2" t="s">
        <v>6678</v>
      </c>
      <c r="D2612" s="2">
        <v>0.17955444356801339</v>
      </c>
      <c r="E2612" s="2">
        <v>0.31565781868529308</v>
      </c>
      <c r="F2612" s="2">
        <v>0.50684931506849318</v>
      </c>
      <c r="G2612" s="2">
        <v>0.12785388127853881</v>
      </c>
      <c r="H2612" s="2">
        <v>0.11872146118721461</v>
      </c>
      <c r="I2612" s="2">
        <v>0.25570776255707761</v>
      </c>
      <c r="J2612" s="2">
        <v>4.2204520128125561E-2</v>
      </c>
      <c r="K2612" s="2">
        <v>25513.999999999989</v>
      </c>
      <c r="L2612" s="2" t="s">
        <v>10041</v>
      </c>
      <c r="M2612" s="3" t="str">
        <f ca="1">IFERROR(__xludf.DUMMYFUNCTION("REGEXREPLACE(F2494,""\D"", """")
"),"#VALUE!")</f>
        <v>#VALUE!</v>
      </c>
    </row>
    <row r="2613" spans="1:13" ht="15.75" customHeight="1" x14ac:dyDescent="0.25">
      <c r="A2613" s="1">
        <v>2493</v>
      </c>
      <c r="B2613" s="2">
        <v>2494</v>
      </c>
      <c r="C2613" s="2" t="s">
        <v>6680</v>
      </c>
      <c r="D2613" s="2">
        <v>0.12071555061151799</v>
      </c>
      <c r="E2613" s="2">
        <v>0.20987972530096249</v>
      </c>
      <c r="F2613" s="2">
        <v>0.66176470588235292</v>
      </c>
      <c r="G2613" s="2">
        <v>0.1029411764705882</v>
      </c>
      <c r="H2613" s="2">
        <v>0.1176470588235294</v>
      </c>
      <c r="I2613" s="2">
        <v>0.22058823529411761</v>
      </c>
      <c r="J2613" s="2">
        <v>2.1717774951907649E-2</v>
      </c>
      <c r="K2613" s="2">
        <v>7832.6000000000058</v>
      </c>
      <c r="L2613" s="2" t="s">
        <v>10042</v>
      </c>
      <c r="M2613" s="3" t="str">
        <f ca="1">IFERROR(__xludf.DUMMYFUNCTION("REGEXREPLACE(F2495,""\D"", """")
"),"#VALUE!")</f>
        <v>#VALUE!</v>
      </c>
    </row>
    <row r="2614" spans="1:13" ht="15.75" customHeight="1" x14ac:dyDescent="0.25">
      <c r="A2614" s="1">
        <v>2495</v>
      </c>
      <c r="B2614" s="2">
        <v>2496</v>
      </c>
      <c r="C2614" s="2" t="s">
        <v>6687</v>
      </c>
      <c r="D2614" s="2">
        <v>0.13558031721602759</v>
      </c>
      <c r="E2614" s="2">
        <v>5.9008964351988137E-2</v>
      </c>
      <c r="F2614" s="2">
        <v>0.52631578947368418</v>
      </c>
      <c r="G2614" s="2">
        <v>7.8947368421052627E-2</v>
      </c>
      <c r="H2614" s="2">
        <v>0.2105263157894737</v>
      </c>
      <c r="I2614" s="2">
        <v>0.32894736842105271</v>
      </c>
      <c r="J2614" s="2">
        <v>3.0487750935592871E-2</v>
      </c>
      <c r="K2614" s="2">
        <v>9008.0000000000091</v>
      </c>
      <c r="L2614" s="2" t="s">
        <v>10044</v>
      </c>
      <c r="M2614" s="3" t="str">
        <f ca="1">IFERROR(__xludf.DUMMYFUNCTION("REGEXREPLACE(F2497,""\D"", """")
"),"#VALUE!")</f>
        <v>#VALUE!</v>
      </c>
    </row>
    <row r="2615" spans="1:13" ht="15.75" customHeight="1" x14ac:dyDescent="0.25">
      <c r="A2615" s="1">
        <v>2496</v>
      </c>
      <c r="B2615" s="2">
        <v>2497</v>
      </c>
      <c r="C2615" s="2" t="s">
        <v>6689</v>
      </c>
      <c r="D2615" s="2">
        <v>9.9761141654795854E-2</v>
      </c>
      <c r="E2615" s="2">
        <v>0.15710133451896061</v>
      </c>
      <c r="F2615" s="2">
        <v>0.5625</v>
      </c>
      <c r="G2615" s="2">
        <v>0.1041666666666667</v>
      </c>
      <c r="H2615" s="2">
        <v>0.1875</v>
      </c>
      <c r="I2615" s="2">
        <v>0.29166666666666669</v>
      </c>
      <c r="J2615" s="2">
        <v>2.2499881481055351E-2</v>
      </c>
      <c r="K2615" s="2">
        <v>5652.0999999999995</v>
      </c>
      <c r="L2615" s="2" t="s">
        <v>10045</v>
      </c>
      <c r="M2615" s="3" t="str">
        <f ca="1">IFERROR(__xludf.DUMMYFUNCTION("REGEXREPLACE(F2498,""\D"", """")
"),"#VALUE!")</f>
        <v>#VALUE!</v>
      </c>
    </row>
    <row r="2616" spans="1:13" ht="15.75" customHeight="1" x14ac:dyDescent="0.25">
      <c r="A2616" s="1">
        <v>2497</v>
      </c>
      <c r="B2616" s="2">
        <v>2498</v>
      </c>
      <c r="C2616" s="2" t="s">
        <v>6691</v>
      </c>
      <c r="D2616" s="2">
        <v>0.2011723218460402</v>
      </c>
      <c r="E2616" s="2">
        <v>0.10521185421842889</v>
      </c>
      <c r="F2616" s="2">
        <v>0.65714285714285714</v>
      </c>
      <c r="G2616" s="2">
        <v>0.14285714285714279</v>
      </c>
      <c r="H2616" s="2">
        <v>0.15714285714285711</v>
      </c>
      <c r="I2616" s="2">
        <v>0.34285714285714292</v>
      </c>
      <c r="J2616" s="2">
        <v>5.3519210336508652E-2</v>
      </c>
      <c r="K2616" s="2">
        <v>8105.4000000000069</v>
      </c>
      <c r="L2616" s="2" t="s">
        <v>10046</v>
      </c>
      <c r="M2616" s="3" t="str">
        <f ca="1">IFERROR(__xludf.DUMMYFUNCTION("REGEXREPLACE(F2499,""\D"", """")
"),"#VALUE!")</f>
        <v>#VALUE!</v>
      </c>
    </row>
    <row r="2617" spans="1:13" ht="15.75" customHeight="1" x14ac:dyDescent="0.25">
      <c r="A2617" s="1">
        <v>2498</v>
      </c>
      <c r="B2617" s="2">
        <v>2499</v>
      </c>
      <c r="C2617" s="2" t="s">
        <v>6694</v>
      </c>
      <c r="D2617" s="2">
        <v>0.32004697925681769</v>
      </c>
      <c r="E2617" s="2">
        <v>0.2146735555115713</v>
      </c>
      <c r="F2617" s="2">
        <v>0.50819672131147542</v>
      </c>
      <c r="G2617" s="2">
        <v>9.8360655737704916E-2</v>
      </c>
      <c r="H2617" s="2">
        <v>8.1967213114754092E-2</v>
      </c>
      <c r="I2617" s="2">
        <v>0.21311475409836059</v>
      </c>
      <c r="J2617" s="2">
        <v>4.2033367733317367E-2</v>
      </c>
      <c r="K2617" s="2">
        <v>7235.9</v>
      </c>
      <c r="L2617" s="2" t="s">
        <v>10047</v>
      </c>
      <c r="M2617" s="3" t="str">
        <f ca="1">IFERROR(__xludf.DUMMYFUNCTION("REGEXREPLACE(F2500,""\D"", """")
"),"#VALUE!")</f>
        <v>#VALUE!</v>
      </c>
    </row>
    <row r="2618" spans="1:13" ht="15.75" customHeight="1" x14ac:dyDescent="0.25">
      <c r="A2618" s="1">
        <v>2503</v>
      </c>
      <c r="B2618" s="2">
        <v>2504</v>
      </c>
      <c r="C2618" s="2" t="s">
        <v>6708</v>
      </c>
      <c r="D2618" s="2">
        <v>0.16249883635487011</v>
      </c>
      <c r="E2618" s="2">
        <v>0.54889719453166708</v>
      </c>
      <c r="F2618" s="2">
        <v>0.50580046403712298</v>
      </c>
      <c r="G2618" s="2">
        <v>7.6566125290023199E-2</v>
      </c>
      <c r="H2618" s="2">
        <v>5.5684454756380508E-2</v>
      </c>
      <c r="I2618" s="2">
        <v>0.1740139211136891</v>
      </c>
      <c r="J2618" s="2">
        <v>2.0225291392038429E-2</v>
      </c>
      <c r="K2618" s="2">
        <v>47437.699999999597</v>
      </c>
      <c r="L2618" s="2" t="s">
        <v>10052</v>
      </c>
      <c r="M2618" s="3" t="str">
        <f ca="1">IFERROR(__xludf.DUMMYFUNCTION("REGEXREPLACE(F2505,""\D"", """")
"),"#VALUE!")</f>
        <v>#VALUE!</v>
      </c>
    </row>
    <row r="2619" spans="1:13" ht="15.75" customHeight="1" x14ac:dyDescent="0.25">
      <c r="A2619" s="1">
        <v>2504</v>
      </c>
      <c r="B2619" s="2">
        <v>2505</v>
      </c>
      <c r="C2619" s="2" t="s">
        <v>6710</v>
      </c>
      <c r="D2619" s="2">
        <v>0.19058276073727781</v>
      </c>
      <c r="E2619" s="2">
        <v>0.16390051834219849</v>
      </c>
      <c r="F2619" s="2">
        <v>0.61264822134387353</v>
      </c>
      <c r="G2619" s="2">
        <v>0.13043478260869559</v>
      </c>
      <c r="H2619" s="2">
        <v>0.18972332015810281</v>
      </c>
      <c r="I2619" s="2">
        <v>0.35573122529644269</v>
      </c>
      <c r="J2619" s="2">
        <v>5.8061761670175037E-2</v>
      </c>
      <c r="K2619" s="2">
        <v>29533.199999999979</v>
      </c>
      <c r="L2619" s="2" t="s">
        <v>10053</v>
      </c>
      <c r="M2619" s="3" t="str">
        <f ca="1">IFERROR(__xludf.DUMMYFUNCTION("REGEXREPLACE(F2506,""\D"", """")
"),"#VALUE!")</f>
        <v>#VALUE!</v>
      </c>
    </row>
    <row r="2620" spans="1:13" ht="15.75" customHeight="1" x14ac:dyDescent="0.25">
      <c r="A2620" s="1">
        <v>2511</v>
      </c>
      <c r="B2620" s="2">
        <v>2512</v>
      </c>
      <c r="C2620" s="2" t="s">
        <v>6731</v>
      </c>
      <c r="D2620" s="2">
        <v>0.20983011893662309</v>
      </c>
      <c r="E2620" s="2">
        <v>5.6956173418392077E-2</v>
      </c>
      <c r="F2620" s="2">
        <v>0.56451612903225812</v>
      </c>
      <c r="G2620" s="2">
        <v>0.22580645161290319</v>
      </c>
      <c r="H2620" s="2">
        <v>0.16129032258064521</v>
      </c>
      <c r="I2620" s="2">
        <v>0.38709677419354838</v>
      </c>
      <c r="J2620" s="2">
        <v>7.2782175421685219E-2</v>
      </c>
      <c r="K2620" s="2">
        <v>7508.1</v>
      </c>
      <c r="L2620" s="2" t="s">
        <v>10060</v>
      </c>
      <c r="M2620" s="3" t="str">
        <f ca="1">IFERROR(__xludf.DUMMYFUNCTION("REGEXREPLACE(F2513,""\D"", """")
"),"#VALUE!")</f>
        <v>#VALUE!</v>
      </c>
    </row>
    <row r="2621" spans="1:13" ht="15.75" customHeight="1" x14ac:dyDescent="0.25">
      <c r="A2621" s="1">
        <v>2512</v>
      </c>
      <c r="B2621" s="2">
        <v>2513</v>
      </c>
      <c r="C2621" s="2" t="s">
        <v>6733</v>
      </c>
      <c r="D2621" s="2">
        <v>0.20731350137482199</v>
      </c>
      <c r="E2621" s="2">
        <v>0.141616023802557</v>
      </c>
      <c r="F2621" s="2">
        <v>0.55737704918032782</v>
      </c>
      <c r="G2621" s="2">
        <v>0.22950819672131151</v>
      </c>
      <c r="H2621" s="2">
        <v>0.1475409836065574</v>
      </c>
      <c r="I2621" s="2">
        <v>0.37704918032786883</v>
      </c>
      <c r="J2621" s="2">
        <v>6.8439999644254068E-2</v>
      </c>
      <c r="K2621" s="2">
        <v>7368</v>
      </c>
      <c r="L2621" s="2" t="s">
        <v>10061</v>
      </c>
      <c r="M2621" s="3" t="str">
        <f ca="1">IFERROR(__xludf.DUMMYFUNCTION("REGEXREPLACE(F2514,""\D"", """")
"),"#VALUE!")</f>
        <v>#VALUE!</v>
      </c>
    </row>
    <row r="2622" spans="1:13" ht="15.75" customHeight="1" x14ac:dyDescent="0.25">
      <c r="A2622" s="1">
        <v>2513</v>
      </c>
      <c r="B2622" s="2">
        <v>2514</v>
      </c>
      <c r="C2622" s="2" t="s">
        <v>6736</v>
      </c>
      <c r="D2622" s="2">
        <v>0.19072675357412969</v>
      </c>
      <c r="E2622" s="2">
        <v>0.1237277559800572</v>
      </c>
      <c r="F2622" s="2">
        <v>0.6310679611650486</v>
      </c>
      <c r="G2622" s="2">
        <v>8.7378640776699032E-2</v>
      </c>
      <c r="H2622" s="2">
        <v>0.116504854368932</v>
      </c>
      <c r="I2622" s="2">
        <v>0.27184466019417469</v>
      </c>
      <c r="J2622" s="2">
        <v>3.3461799491466902E-2</v>
      </c>
      <c r="K2622" s="2">
        <v>11826.200000000021</v>
      </c>
      <c r="L2622" s="2" t="s">
        <v>10062</v>
      </c>
      <c r="M2622" s="3" t="str">
        <f ca="1">IFERROR(__xludf.DUMMYFUNCTION("REGEXREPLACE(F2515,""\D"", """")
"),"#VALUE!")</f>
        <v>#VALUE!</v>
      </c>
    </row>
    <row r="2623" spans="1:13" ht="15.75" customHeight="1" x14ac:dyDescent="0.25">
      <c r="A2623" s="1">
        <v>2515</v>
      </c>
      <c r="B2623" s="2">
        <v>2516</v>
      </c>
      <c r="C2623" s="2" t="s">
        <v>6742</v>
      </c>
      <c r="D2623" s="2">
        <v>0.17860641273435771</v>
      </c>
      <c r="E2623" s="2">
        <v>0.1820439759803188</v>
      </c>
      <c r="F2623" s="2">
        <v>0.62867647058823528</v>
      </c>
      <c r="G2623" s="2">
        <v>0.12132352941176471</v>
      </c>
      <c r="H2623" s="2">
        <v>0.14338235294117649</v>
      </c>
      <c r="I2623" s="2">
        <v>0.30514705882352938</v>
      </c>
      <c r="J2623" s="2">
        <v>4.55305123235306E-2</v>
      </c>
      <c r="K2623" s="2">
        <v>30303.899999999921</v>
      </c>
      <c r="L2623" s="2" t="s">
        <v>10064</v>
      </c>
      <c r="M2623" s="3" t="str">
        <f ca="1">IFERROR(__xludf.DUMMYFUNCTION("REGEXREPLACE(F2517,""\D"", """")
"),"#VALUE!")</f>
        <v>#VALUE!</v>
      </c>
    </row>
    <row r="2624" spans="1:13" ht="15.75" customHeight="1" x14ac:dyDescent="0.25">
      <c r="A2624" s="1">
        <v>2517</v>
      </c>
      <c r="B2624" s="2">
        <v>2518</v>
      </c>
      <c r="C2624" s="2" t="s">
        <v>6748</v>
      </c>
      <c r="D2624" s="2">
        <v>0.2101859686840726</v>
      </c>
      <c r="E2624" s="2">
        <v>0.22969005120237429</v>
      </c>
      <c r="F2624" s="2">
        <v>0.59278350515463918</v>
      </c>
      <c r="G2624" s="2">
        <v>0.1082474226804124</v>
      </c>
      <c r="H2624" s="2">
        <v>0.10309278350515461</v>
      </c>
      <c r="I2624" s="2">
        <v>0.26288659793814428</v>
      </c>
      <c r="J2624" s="2">
        <v>4.1532083168768691E-2</v>
      </c>
      <c r="K2624" s="2">
        <v>21558.80000000001</v>
      </c>
      <c r="L2624" s="2" t="s">
        <v>10066</v>
      </c>
      <c r="M2624" s="3" t="str">
        <f ca="1">IFERROR(__xludf.DUMMYFUNCTION("REGEXREPLACE(F2519,""\D"", """")
"),"#VALUE!")</f>
        <v>#VALUE!</v>
      </c>
    </row>
    <row r="2625" spans="1:13" ht="15.75" customHeight="1" x14ac:dyDescent="0.25">
      <c r="A2625" s="1">
        <v>2518</v>
      </c>
      <c r="B2625" s="2">
        <v>2519</v>
      </c>
      <c r="C2625" s="2" t="s">
        <v>6750</v>
      </c>
      <c r="D2625" s="2">
        <v>0.15211724536964299</v>
      </c>
      <c r="E2625" s="2">
        <v>0.70844418008380594</v>
      </c>
      <c r="F2625" s="2">
        <v>0.55172413793103448</v>
      </c>
      <c r="G2625" s="2">
        <v>0.10344827586206901</v>
      </c>
      <c r="H2625" s="2">
        <v>6.8965517241379309E-2</v>
      </c>
      <c r="I2625" s="2">
        <v>0.17241379310344829</v>
      </c>
      <c r="J2625" s="2">
        <v>1.2258113014586789E-2</v>
      </c>
      <c r="K2625" s="2">
        <v>3141.9999999999982</v>
      </c>
      <c r="L2625" s="2" t="s">
        <v>10067</v>
      </c>
      <c r="M2625" s="3" t="str">
        <f ca="1">IFERROR(__xludf.DUMMYFUNCTION("REGEXREPLACE(F2520,""\D"", """")
"),"#VALUE!")</f>
        <v>#VALUE!</v>
      </c>
    </row>
    <row r="2626" spans="1:13" ht="15.75" customHeight="1" x14ac:dyDescent="0.25">
      <c r="A2626" s="1">
        <v>2520</v>
      </c>
      <c r="B2626" s="2">
        <v>2521</v>
      </c>
      <c r="C2626" s="2" t="s">
        <v>6755</v>
      </c>
      <c r="D2626" s="2">
        <v>0.10625052341545679</v>
      </c>
      <c r="E2626" s="2">
        <v>0.1564790695973349</v>
      </c>
      <c r="F2626" s="2">
        <v>0.65384615384615385</v>
      </c>
      <c r="G2626" s="2">
        <v>0.1593406593406593</v>
      </c>
      <c r="H2626" s="2">
        <v>0.1648351648351648</v>
      </c>
      <c r="I2626" s="2">
        <v>0.35714285714285721</v>
      </c>
      <c r="J2626" s="2">
        <v>3.3188495958027767E-2</v>
      </c>
      <c r="K2626" s="2">
        <v>20491.80000000001</v>
      </c>
      <c r="L2626" s="2" t="s">
        <v>10069</v>
      </c>
      <c r="M2626" s="3" t="str">
        <f ca="1">IFERROR(__xludf.DUMMYFUNCTION("REGEXREPLACE(F2522,""\D"", """")
"),"#VALUE!")</f>
        <v>#VALUE!</v>
      </c>
    </row>
    <row r="2627" spans="1:13" ht="15.75" customHeight="1" x14ac:dyDescent="0.25">
      <c r="A2627" s="1">
        <v>2521</v>
      </c>
      <c r="B2627" s="2">
        <v>2522</v>
      </c>
      <c r="C2627" s="2" t="s">
        <v>6758</v>
      </c>
      <c r="D2627" s="2">
        <v>0.35751992645665343</v>
      </c>
      <c r="E2627" s="2">
        <v>0.86927583478130022</v>
      </c>
      <c r="F2627" s="2">
        <v>0.52307692307692311</v>
      </c>
      <c r="G2627" s="2">
        <v>4.6153846153846163E-2</v>
      </c>
      <c r="H2627" s="2">
        <v>0</v>
      </c>
      <c r="I2627" s="2">
        <v>7.6923076923076927E-2</v>
      </c>
      <c r="J2627" s="2">
        <v>7.2690664036817888E-3</v>
      </c>
      <c r="K2627" s="2">
        <v>6405.4</v>
      </c>
      <c r="L2627" s="2" t="s">
        <v>10070</v>
      </c>
      <c r="M2627" s="3" t="str">
        <f ca="1">IFERROR(__xludf.DUMMYFUNCTION("REGEXREPLACE(F2523,""\D"", """")
"),"#VALUE!")</f>
        <v>#VALUE!</v>
      </c>
    </row>
    <row r="2628" spans="1:13" ht="15.75" customHeight="1" x14ac:dyDescent="0.25">
      <c r="A2628" s="1">
        <v>2522</v>
      </c>
      <c r="B2628" s="2">
        <v>2523</v>
      </c>
      <c r="C2628" s="2" t="s">
        <v>6760</v>
      </c>
      <c r="D2628" s="2">
        <v>0.1316592822018228</v>
      </c>
      <c r="E2628" s="2">
        <v>0.1272267555389075</v>
      </c>
      <c r="F2628" s="2">
        <v>0.66233766233766234</v>
      </c>
      <c r="G2628" s="2">
        <v>0.14285714285714279</v>
      </c>
      <c r="H2628" s="2">
        <v>0.20779220779220781</v>
      </c>
      <c r="I2628" s="2">
        <v>0.37662337662337658</v>
      </c>
      <c r="J2628" s="2">
        <v>4.1432536245871163E-2</v>
      </c>
      <c r="K2628" s="2">
        <v>8963.200000000008</v>
      </c>
      <c r="L2628" s="2" t="s">
        <v>10071</v>
      </c>
      <c r="M2628" s="3" t="str">
        <f ca="1">IFERROR(__xludf.DUMMYFUNCTION("REGEXREPLACE(F2524,""\D"", """")
"),"#VALUE!")</f>
        <v>#VALUE!</v>
      </c>
    </row>
    <row r="2629" spans="1:13" ht="15.75" customHeight="1" x14ac:dyDescent="0.25">
      <c r="A2629" s="1">
        <v>2524</v>
      </c>
      <c r="B2629" s="2">
        <v>2525</v>
      </c>
      <c r="C2629" s="2" t="s">
        <v>6766</v>
      </c>
      <c r="D2629" s="2">
        <v>0.12853693984333819</v>
      </c>
      <c r="E2629" s="2">
        <v>0.40416555207513472</v>
      </c>
      <c r="F2629" s="2">
        <v>0.49784482758620691</v>
      </c>
      <c r="G2629" s="2">
        <v>0.1185344827586207</v>
      </c>
      <c r="H2629" s="2">
        <v>7.1120689655172417E-2</v>
      </c>
      <c r="I2629" s="2">
        <v>0.21767241379310351</v>
      </c>
      <c r="J2629" s="2">
        <v>2.3059340449125151E-2</v>
      </c>
      <c r="K2629" s="2">
        <v>53218.89999999955</v>
      </c>
      <c r="L2629" s="2" t="s">
        <v>10073</v>
      </c>
      <c r="M2629" s="3" t="str">
        <f ca="1">IFERROR(__xludf.DUMMYFUNCTION("REGEXREPLACE(F2526,""\D"", """")
"),"#VALUE!")</f>
        <v>#VALUE!</v>
      </c>
    </row>
    <row r="2630" spans="1:13" ht="15.75" customHeight="1" x14ac:dyDescent="0.25">
      <c r="A2630" s="1">
        <v>2525</v>
      </c>
      <c r="B2630" s="2">
        <v>2526</v>
      </c>
      <c r="C2630" s="2" t="s">
        <v>6769</v>
      </c>
      <c r="D2630" s="2">
        <v>0.20189239743241821</v>
      </c>
      <c r="E2630" s="2">
        <v>0.70051374312550452</v>
      </c>
      <c r="F2630" s="2">
        <v>0.49158249158249162</v>
      </c>
      <c r="G2630" s="2">
        <v>5.0505050505050497E-2</v>
      </c>
      <c r="H2630" s="2">
        <v>5.0505050505050497E-2</v>
      </c>
      <c r="I2630" s="2">
        <v>0.12794612794612789</v>
      </c>
      <c r="J2630" s="2">
        <v>1.826007613813262E-2</v>
      </c>
      <c r="K2630" s="2">
        <v>31541.499999999931</v>
      </c>
      <c r="L2630" s="2" t="s">
        <v>10074</v>
      </c>
      <c r="M2630" s="3" t="str">
        <f ca="1">IFERROR(__xludf.DUMMYFUNCTION("REGEXREPLACE(F2527,""\D"", """")
"),"#VALUE!")</f>
        <v>#VALUE!</v>
      </c>
    </row>
    <row r="2631" spans="1:13" ht="15.75" customHeight="1" x14ac:dyDescent="0.25">
      <c r="A2631" s="1">
        <v>2527</v>
      </c>
      <c r="B2631" s="2">
        <v>2528</v>
      </c>
      <c r="C2631" s="2" t="s">
        <v>6774</v>
      </c>
      <c r="D2631" s="2">
        <v>0.10911262419267299</v>
      </c>
      <c r="E2631" s="2">
        <v>0.40641105288745921</v>
      </c>
      <c r="F2631" s="2">
        <v>0.47887323943661969</v>
      </c>
      <c r="G2631" s="2">
        <v>0.12676056338028169</v>
      </c>
      <c r="H2631" s="2">
        <v>8.4507042253521125E-2</v>
      </c>
      <c r="I2631" s="2">
        <v>0.23943661971830979</v>
      </c>
      <c r="J2631" s="2">
        <v>1.8384782867271091E-2</v>
      </c>
      <c r="K2631" s="2">
        <v>8437.700000000008</v>
      </c>
      <c r="L2631" s="2" t="s">
        <v>10076</v>
      </c>
      <c r="M2631" s="3" t="str">
        <f ca="1">IFERROR(__xludf.DUMMYFUNCTION("REGEXREPLACE(F2529,""\D"", """")
"),"#VALUE!")</f>
        <v>#VALUE!</v>
      </c>
    </row>
    <row r="2632" spans="1:13" ht="15.75" customHeight="1" x14ac:dyDescent="0.25">
      <c r="A2632" s="1">
        <v>2528</v>
      </c>
      <c r="B2632" s="2">
        <v>2529</v>
      </c>
      <c r="C2632" s="2" t="s">
        <v>6776</v>
      </c>
      <c r="D2632" s="2">
        <v>0.1764235249956117</v>
      </c>
      <c r="E2632" s="2">
        <v>0.27665656555969531</v>
      </c>
      <c r="F2632" s="2">
        <v>0.55769230769230771</v>
      </c>
      <c r="G2632" s="2">
        <v>7.6923076923076927E-2</v>
      </c>
      <c r="H2632" s="2">
        <v>0.15384615384615391</v>
      </c>
      <c r="I2632" s="2">
        <v>0.25</v>
      </c>
      <c r="J2632" s="2">
        <v>2.9329821816864911E-2</v>
      </c>
      <c r="K2632" s="2">
        <v>5951.7000000000007</v>
      </c>
      <c r="L2632" s="2" t="s">
        <v>10077</v>
      </c>
      <c r="M2632" s="3" t="str">
        <f ca="1">IFERROR(__xludf.DUMMYFUNCTION("REGEXREPLACE(F2530,""\D"", """")
"),"#VALUE!")</f>
        <v>#VALUE!</v>
      </c>
    </row>
    <row r="2633" spans="1:13" ht="15.75" customHeight="1" x14ac:dyDescent="0.25">
      <c r="A2633" s="1">
        <v>2530</v>
      </c>
      <c r="B2633" s="2">
        <v>2531</v>
      </c>
      <c r="C2633" s="2" t="s">
        <v>6781</v>
      </c>
      <c r="D2633" s="2">
        <v>0.1965744978566128</v>
      </c>
      <c r="E2633" s="2">
        <v>0.37754547621109452</v>
      </c>
      <c r="F2633" s="2">
        <v>0.6</v>
      </c>
      <c r="G2633" s="2">
        <v>0.06</v>
      </c>
      <c r="H2633" s="2">
        <v>0.16</v>
      </c>
      <c r="I2633" s="2">
        <v>0.22</v>
      </c>
      <c r="J2633" s="2">
        <v>2.8939519629023351E-2</v>
      </c>
      <c r="K2633" s="2">
        <v>5563.7</v>
      </c>
      <c r="L2633" s="2" t="s">
        <v>10079</v>
      </c>
      <c r="M2633" s="3" t="str">
        <f ca="1">IFERROR(__xludf.DUMMYFUNCTION("REGEXREPLACE(F2532,""\D"", """")
"),"#VALUE!")</f>
        <v>#VALUE!</v>
      </c>
    </row>
    <row r="2634" spans="1:13" ht="15.75" customHeight="1" x14ac:dyDescent="0.25">
      <c r="A2634" s="1">
        <v>2531</v>
      </c>
      <c r="B2634" s="2">
        <v>2532</v>
      </c>
      <c r="C2634" s="2" t="s">
        <v>6783</v>
      </c>
      <c r="D2634" s="2">
        <v>0.11953356540946231</v>
      </c>
      <c r="E2634" s="2">
        <v>0.77030922115612366</v>
      </c>
      <c r="F2634" s="2">
        <v>0.38775510204081631</v>
      </c>
      <c r="G2634" s="2">
        <v>0.1020408163265306</v>
      </c>
      <c r="H2634" s="2">
        <v>4.0816326530612242E-2</v>
      </c>
      <c r="I2634" s="2">
        <v>0.14285714285714279</v>
      </c>
      <c r="J2634" s="2">
        <v>9.5479710572429904E-3</v>
      </c>
      <c r="K2634" s="2">
        <v>5264.4</v>
      </c>
      <c r="L2634" s="2" t="s">
        <v>10080</v>
      </c>
      <c r="M2634" s="3" t="str">
        <f ca="1">IFERROR(__xludf.DUMMYFUNCTION("REGEXREPLACE(F2533,""\D"", """")
"),"#VALUE!")</f>
        <v>#VALUE!</v>
      </c>
    </row>
    <row r="2635" spans="1:13" ht="15.75" customHeight="1" x14ac:dyDescent="0.25">
      <c r="A2635" s="1">
        <v>2532</v>
      </c>
      <c r="B2635" s="2">
        <v>2533</v>
      </c>
      <c r="C2635" s="2" t="s">
        <v>6785</v>
      </c>
      <c r="D2635" s="2">
        <v>0.17761562865064909</v>
      </c>
      <c r="E2635" s="2">
        <v>0.2470913568512374</v>
      </c>
      <c r="F2635" s="2">
        <v>0.55555555555555558</v>
      </c>
      <c r="G2635" s="2">
        <v>0.1728395061728395</v>
      </c>
      <c r="H2635" s="2">
        <v>5.5555555555555552E-2</v>
      </c>
      <c r="I2635" s="2">
        <v>0.26543209876543211</v>
      </c>
      <c r="J2635" s="2">
        <v>3.3345795618882283E-2</v>
      </c>
      <c r="K2635" s="2">
        <v>18865.100000000031</v>
      </c>
      <c r="L2635" s="2" t="s">
        <v>10081</v>
      </c>
      <c r="M2635" s="3" t="str">
        <f ca="1">IFERROR(__xludf.DUMMYFUNCTION("REGEXREPLACE(F2534,""\D"", """")
"),"#VALUE!")</f>
        <v>#VALUE!</v>
      </c>
    </row>
    <row r="2636" spans="1:13" ht="15.75" customHeight="1" x14ac:dyDescent="0.25">
      <c r="A2636" s="1">
        <v>2533</v>
      </c>
      <c r="B2636" s="2">
        <v>2534</v>
      </c>
      <c r="C2636" s="2" t="s">
        <v>6788</v>
      </c>
      <c r="D2636" s="2">
        <v>0.170313926886862</v>
      </c>
      <c r="E2636" s="2">
        <v>0.1614258117832689</v>
      </c>
      <c r="F2636" s="2">
        <v>0.55474452554744524</v>
      </c>
      <c r="G2636" s="2">
        <v>0.1204379562043796</v>
      </c>
      <c r="H2636" s="2">
        <v>0.14233576642335771</v>
      </c>
      <c r="I2636" s="2">
        <v>0.29562043795620441</v>
      </c>
      <c r="J2636" s="2">
        <v>4.3095600897713943E-2</v>
      </c>
      <c r="K2636" s="2">
        <v>32399.199999999921</v>
      </c>
      <c r="L2636" s="2" t="s">
        <v>10082</v>
      </c>
      <c r="M2636" s="3" t="str">
        <f ca="1">IFERROR(__xludf.DUMMYFUNCTION("REGEXREPLACE(F2535,""\D"", """")
"),"#VALUE!")</f>
        <v>#VALUE!</v>
      </c>
    </row>
    <row r="2637" spans="1:13" ht="15.75" customHeight="1" x14ac:dyDescent="0.25">
      <c r="A2637" s="1">
        <v>2534</v>
      </c>
      <c r="B2637" s="2">
        <v>2535</v>
      </c>
      <c r="C2637" s="2" t="s">
        <v>6790</v>
      </c>
      <c r="D2637" s="2">
        <v>0.25429877640637077</v>
      </c>
      <c r="E2637" s="2">
        <v>0.24977877464870141</v>
      </c>
      <c r="F2637" s="2">
        <v>0.55555555555555558</v>
      </c>
      <c r="G2637" s="2">
        <v>0.1234567901234568</v>
      </c>
      <c r="H2637" s="2">
        <v>0.13580246913580249</v>
      </c>
      <c r="I2637" s="2">
        <v>0.25925925925925919</v>
      </c>
      <c r="J2637" s="2">
        <v>5.7938183077308338E-2</v>
      </c>
      <c r="K2637" s="2">
        <v>9275.1000000000131</v>
      </c>
      <c r="L2637" s="2" t="s">
        <v>10083</v>
      </c>
      <c r="M2637" s="3" t="str">
        <f ca="1">IFERROR(__xludf.DUMMYFUNCTION("REGEXREPLACE(F2536,""\D"", """")
"),"#VALUE!")</f>
        <v>#VALUE!</v>
      </c>
    </row>
    <row r="2638" spans="1:13" ht="15.75" customHeight="1" x14ac:dyDescent="0.25">
      <c r="A2638" s="1">
        <v>2535</v>
      </c>
      <c r="B2638" s="2">
        <v>2536</v>
      </c>
      <c r="C2638" s="2" t="s">
        <v>6792</v>
      </c>
      <c r="D2638" s="2">
        <v>0.17033160986671769</v>
      </c>
      <c r="E2638" s="2">
        <v>0.33268430179530062</v>
      </c>
      <c r="F2638" s="2">
        <v>0.54587155963302747</v>
      </c>
      <c r="G2638" s="2">
        <v>0.1009174311926606</v>
      </c>
      <c r="H2638" s="2">
        <v>0.10550458715596329</v>
      </c>
      <c r="I2638" s="2">
        <v>0.24311926605504591</v>
      </c>
      <c r="J2638" s="2">
        <v>3.3065716800695359E-2</v>
      </c>
      <c r="K2638" s="2">
        <v>24394.2</v>
      </c>
      <c r="L2638" s="2" t="s">
        <v>10084</v>
      </c>
      <c r="M2638" s="3" t="str">
        <f ca="1">IFERROR(__xludf.DUMMYFUNCTION("REGEXREPLACE(F2537,""\D"", """")
"),"#VALUE!")</f>
        <v>#VALUE!</v>
      </c>
    </row>
    <row r="2639" spans="1:13" ht="15.75" customHeight="1" x14ac:dyDescent="0.25">
      <c r="A2639" s="1">
        <v>2536</v>
      </c>
      <c r="B2639" s="2">
        <v>2537</v>
      </c>
      <c r="C2639" s="2" t="s">
        <v>6794</v>
      </c>
      <c r="D2639" s="2">
        <v>0.13066853153824781</v>
      </c>
      <c r="E2639" s="2">
        <v>7.1058434685317834E-2</v>
      </c>
      <c r="F2639" s="2">
        <v>0.56000000000000005</v>
      </c>
      <c r="G2639" s="2">
        <v>0.1466666666666667</v>
      </c>
      <c r="H2639" s="2">
        <v>0.16</v>
      </c>
      <c r="I2639" s="2">
        <v>0.32</v>
      </c>
      <c r="J2639" s="2">
        <v>3.6007885925555927E-2</v>
      </c>
      <c r="K2639" s="2">
        <v>9126.0000000000091</v>
      </c>
      <c r="L2639" s="2" t="s">
        <v>10085</v>
      </c>
      <c r="M2639" s="3" t="str">
        <f ca="1">IFERROR(__xludf.DUMMYFUNCTION("REGEXREPLACE(F2538,""\D"", """")
"),"#VALUE!")</f>
        <v>#VALUE!</v>
      </c>
    </row>
    <row r="2640" spans="1:13" ht="15.75" customHeight="1" x14ac:dyDescent="0.25">
      <c r="A2640" s="1">
        <v>2537</v>
      </c>
      <c r="B2640" s="2">
        <v>2538</v>
      </c>
      <c r="C2640" s="2" t="s">
        <v>6796</v>
      </c>
      <c r="D2640" s="2">
        <v>0.25793314113238858</v>
      </c>
      <c r="E2640" s="2">
        <v>5.6209398001541178E-2</v>
      </c>
      <c r="F2640" s="2">
        <v>0.56666666666666665</v>
      </c>
      <c r="G2640" s="2">
        <v>0.1</v>
      </c>
      <c r="H2640" s="2">
        <v>0.1333333333333333</v>
      </c>
      <c r="I2640" s="2">
        <v>0.33333333333333331</v>
      </c>
      <c r="J2640" s="2">
        <v>3.6059170106789162E-2</v>
      </c>
      <c r="K2640" s="2">
        <v>3575.4999999999982</v>
      </c>
      <c r="L2640" s="2" t="s">
        <v>10086</v>
      </c>
      <c r="M2640" s="3" t="str">
        <f ca="1">IFERROR(__xludf.DUMMYFUNCTION("REGEXREPLACE(F2539,""\D"", """")
"),"#VALUE!")</f>
        <v>#VALUE!</v>
      </c>
    </row>
    <row r="2641" spans="1:13" ht="15.75" customHeight="1" x14ac:dyDescent="0.25">
      <c r="A2641" s="1">
        <v>2538</v>
      </c>
      <c r="B2641" s="2">
        <v>2539</v>
      </c>
      <c r="C2641" s="2" t="s">
        <v>6798</v>
      </c>
      <c r="D2641" s="2">
        <v>0.1213900560436738</v>
      </c>
      <c r="E2641" s="2">
        <v>0.176443517515668</v>
      </c>
      <c r="F2641" s="2">
        <v>0.61904761904761907</v>
      </c>
      <c r="G2641" s="2">
        <v>8.9285714285714288E-2</v>
      </c>
      <c r="H2641" s="2">
        <v>0.1607142857142857</v>
      </c>
      <c r="I2641" s="2">
        <v>0.30357142857142849</v>
      </c>
      <c r="J2641" s="2">
        <v>2.7328470348299161E-2</v>
      </c>
      <c r="K2641" s="2">
        <v>19630.30000000001</v>
      </c>
      <c r="L2641" s="2" t="s">
        <v>10087</v>
      </c>
      <c r="M2641" s="3" t="str">
        <f ca="1">IFERROR(__xludf.DUMMYFUNCTION("REGEXREPLACE(F2540,""\D"", """")
"),"#VALUE!")</f>
        <v>#VALUE!</v>
      </c>
    </row>
    <row r="2642" spans="1:13" ht="15.75" customHeight="1" x14ac:dyDescent="0.25">
      <c r="A2642" s="1">
        <v>2539</v>
      </c>
      <c r="B2642" s="2">
        <v>2540</v>
      </c>
      <c r="C2642" s="2" t="s">
        <v>6801</v>
      </c>
      <c r="D2642" s="2">
        <v>0.1495752633503101</v>
      </c>
      <c r="E2642" s="2">
        <v>0.1727714050173082</v>
      </c>
      <c r="F2642" s="2">
        <v>0.55673758865248224</v>
      </c>
      <c r="G2642" s="2">
        <v>0.13120567375886519</v>
      </c>
      <c r="H2642" s="2">
        <v>0.13475177304964539</v>
      </c>
      <c r="I2642" s="2">
        <v>0.29078014184397161</v>
      </c>
      <c r="J2642" s="2">
        <v>3.8511224074551292E-2</v>
      </c>
      <c r="K2642" s="2">
        <v>31713.799999999908</v>
      </c>
      <c r="L2642" s="2" t="s">
        <v>10088</v>
      </c>
      <c r="M2642" s="3" t="str">
        <f ca="1">IFERROR(__xludf.DUMMYFUNCTION("REGEXREPLACE(F2541,""\D"", """")
"),"#VALUE!")</f>
        <v>#VALUE!</v>
      </c>
    </row>
    <row r="2643" spans="1:13" ht="15.75" customHeight="1" x14ac:dyDescent="0.25">
      <c r="A2643" s="1">
        <v>2540</v>
      </c>
      <c r="B2643" s="2">
        <v>2541</v>
      </c>
      <c r="C2643" s="2" t="s">
        <v>6803</v>
      </c>
      <c r="D2643" s="2">
        <v>0.15118514271301711</v>
      </c>
      <c r="E2643" s="2">
        <v>0.26111560559965008</v>
      </c>
      <c r="F2643" s="2">
        <v>0.54487179487179482</v>
      </c>
      <c r="G2643" s="2">
        <v>8.9743589743589744E-2</v>
      </c>
      <c r="H2643" s="2">
        <v>0.125</v>
      </c>
      <c r="I2643" s="2">
        <v>0.25</v>
      </c>
      <c r="J2643" s="2">
        <v>3.0822015739861361E-2</v>
      </c>
      <c r="K2643" s="2">
        <v>35297.499999999833</v>
      </c>
      <c r="L2643" s="2" t="s">
        <v>10089</v>
      </c>
      <c r="M2643" s="3" t="str">
        <f ca="1">IFERROR(__xludf.DUMMYFUNCTION("REGEXREPLACE(F2542,""\D"", """")
"),"#VALUE!")</f>
        <v>#VALUE!</v>
      </c>
    </row>
    <row r="2644" spans="1:13" ht="15.75" customHeight="1" x14ac:dyDescent="0.25">
      <c r="A2644" s="1">
        <v>2543</v>
      </c>
      <c r="B2644" s="2">
        <v>2544</v>
      </c>
      <c r="C2644" s="2" t="s">
        <v>6811</v>
      </c>
      <c r="D2644" s="2">
        <v>0.1187935285313364</v>
      </c>
      <c r="E2644" s="2">
        <v>0.2120856880007605</v>
      </c>
      <c r="F2644" s="2">
        <v>0.57037037037037042</v>
      </c>
      <c r="G2644" s="2">
        <v>0.1074074074074074</v>
      </c>
      <c r="H2644" s="2">
        <v>0.1444444444444444</v>
      </c>
      <c r="I2644" s="2">
        <v>0.28888888888888892</v>
      </c>
      <c r="J2644" s="2">
        <v>2.8511461785663331E-2</v>
      </c>
      <c r="K2644" s="2">
        <v>31592.599999999951</v>
      </c>
      <c r="L2644" s="2" t="s">
        <v>10092</v>
      </c>
      <c r="M2644" s="3" t="str">
        <f ca="1">IFERROR(__xludf.DUMMYFUNCTION("REGEXREPLACE(F2545,""\D"", """")
"),"#VALUE!")</f>
        <v>#VALUE!</v>
      </c>
    </row>
    <row r="2645" spans="1:13" ht="15.75" customHeight="1" x14ac:dyDescent="0.25">
      <c r="A2645" s="1">
        <v>2544</v>
      </c>
      <c r="B2645" s="2">
        <v>2545</v>
      </c>
      <c r="C2645" s="2" t="s">
        <v>6813</v>
      </c>
      <c r="D2645" s="2">
        <v>0.1010368158941034</v>
      </c>
      <c r="E2645" s="2">
        <v>0.21623169061721051</v>
      </c>
      <c r="F2645" s="2">
        <v>0.55797101449275366</v>
      </c>
      <c r="G2645" s="2">
        <v>0.1521739130434783</v>
      </c>
      <c r="H2645" s="2">
        <v>0.11594202898550721</v>
      </c>
      <c r="I2645" s="2">
        <v>0.27536231884057971</v>
      </c>
      <c r="J2645" s="2">
        <v>2.504775414624871E-2</v>
      </c>
      <c r="K2645" s="2">
        <v>16413.40000000002</v>
      </c>
      <c r="L2645" s="2" t="s">
        <v>10093</v>
      </c>
      <c r="M2645" s="3" t="str">
        <f ca="1">IFERROR(__xludf.DUMMYFUNCTION("REGEXREPLACE(F2546,""\D"", """")
"),"#VALUE!")</f>
        <v>#VALUE!</v>
      </c>
    </row>
    <row r="2646" spans="1:13" ht="15.75" customHeight="1" x14ac:dyDescent="0.25">
      <c r="A2646" s="1">
        <v>2547</v>
      </c>
      <c r="B2646" s="2">
        <v>2548</v>
      </c>
      <c r="C2646" s="2" t="s">
        <v>6821</v>
      </c>
      <c r="D2646" s="2">
        <v>0.17874958897469179</v>
      </c>
      <c r="E2646" s="2">
        <v>0.31648669283500308</v>
      </c>
      <c r="F2646" s="2">
        <v>0.45945945945945948</v>
      </c>
      <c r="G2646" s="2">
        <v>0.20270270270270269</v>
      </c>
      <c r="H2646" s="2">
        <v>4.0540540540540543E-2</v>
      </c>
      <c r="I2646" s="2">
        <v>0.25675675675675669</v>
      </c>
      <c r="J2646" s="2">
        <v>2.9664594238167832E-2</v>
      </c>
      <c r="K2646" s="2">
        <v>8845.1000000000076</v>
      </c>
      <c r="L2646" s="2" t="s">
        <v>10096</v>
      </c>
      <c r="M2646" s="3" t="str">
        <f ca="1">IFERROR(__xludf.DUMMYFUNCTION("REGEXREPLACE(F2549,""\D"", """")
"),"#VALUE!")</f>
        <v>#VALUE!</v>
      </c>
    </row>
    <row r="2647" spans="1:13" ht="15.75" customHeight="1" x14ac:dyDescent="0.25">
      <c r="A2647" s="1">
        <v>2550</v>
      </c>
      <c r="B2647" s="2">
        <v>2551</v>
      </c>
      <c r="C2647" s="2" t="s">
        <v>6829</v>
      </c>
      <c r="D2647" s="2">
        <v>0.1724831311576738</v>
      </c>
      <c r="E2647" s="2">
        <v>0.49168848914787922</v>
      </c>
      <c r="F2647" s="2">
        <v>0.37804878048780488</v>
      </c>
      <c r="G2647" s="2">
        <v>8.5365853658536592E-2</v>
      </c>
      <c r="H2647" s="2">
        <v>3.6585365853658527E-2</v>
      </c>
      <c r="I2647" s="2">
        <v>0.18292682926829271</v>
      </c>
      <c r="J2647" s="2">
        <v>1.3897520616735369E-2</v>
      </c>
      <c r="K2647" s="2">
        <v>9703.2000000000116</v>
      </c>
      <c r="L2647" s="2" t="s">
        <v>10099</v>
      </c>
      <c r="M2647" s="3" t="str">
        <f ca="1">IFERROR(__xludf.DUMMYFUNCTION("REGEXREPLACE(F2552,""\D"", """")
"),"#VALUE!")</f>
        <v>#VALUE!</v>
      </c>
    </row>
    <row r="2648" spans="1:13" ht="15.75" customHeight="1" x14ac:dyDescent="0.25">
      <c r="A2648" s="1">
        <v>2552</v>
      </c>
      <c r="B2648" s="2">
        <v>2553</v>
      </c>
      <c r="C2648" s="2" t="s">
        <v>6834</v>
      </c>
      <c r="D2648" s="2">
        <v>0.17690675887968679</v>
      </c>
      <c r="E2648" s="2">
        <v>0.15411906136372441</v>
      </c>
      <c r="F2648" s="2">
        <v>0.61212121212121207</v>
      </c>
      <c r="G2648" s="2">
        <v>0.14545454545454539</v>
      </c>
      <c r="H2648" s="2">
        <v>0.15151515151515149</v>
      </c>
      <c r="I2648" s="2">
        <v>0.32727272727272733</v>
      </c>
      <c r="J2648" s="2">
        <v>5.0088095376977552E-2</v>
      </c>
      <c r="K2648" s="2">
        <v>19132.300000000021</v>
      </c>
      <c r="L2648" s="2" t="s">
        <v>10101</v>
      </c>
      <c r="M2648" s="3" t="str">
        <f ca="1">IFERROR(__xludf.DUMMYFUNCTION("REGEXREPLACE(F2554,""\D"", """")
"),"#VALUE!")</f>
        <v>#VALUE!</v>
      </c>
    </row>
    <row r="2649" spans="1:13" ht="15.75" customHeight="1" x14ac:dyDescent="0.25">
      <c r="A2649" s="1">
        <v>2554</v>
      </c>
      <c r="B2649" s="2">
        <v>2555</v>
      </c>
      <c r="C2649" s="2" t="s">
        <v>6840</v>
      </c>
      <c r="D2649" s="2">
        <v>0.1172260534775956</v>
      </c>
      <c r="E2649" s="2">
        <v>0.19423393715953791</v>
      </c>
      <c r="F2649" s="2">
        <v>0.60071942446043169</v>
      </c>
      <c r="G2649" s="2">
        <v>0.12949640287769781</v>
      </c>
      <c r="H2649" s="2">
        <v>0.1079136690647482</v>
      </c>
      <c r="I2649" s="2">
        <v>0.29856115107913672</v>
      </c>
      <c r="J2649" s="2">
        <v>2.665861633775856E-2</v>
      </c>
      <c r="K2649" s="2">
        <v>32037.599999999911</v>
      </c>
      <c r="L2649" s="2" t="s">
        <v>10103</v>
      </c>
      <c r="M2649" s="3" t="str">
        <f ca="1">IFERROR(__xludf.DUMMYFUNCTION("REGEXREPLACE(F2556,""\D"", """")
"),"#VALUE!")</f>
        <v>#VALUE!</v>
      </c>
    </row>
    <row r="2650" spans="1:13" ht="15.75" customHeight="1" x14ac:dyDescent="0.25">
      <c r="A2650" s="1">
        <v>2555</v>
      </c>
      <c r="B2650" s="2">
        <v>2556</v>
      </c>
      <c r="C2650" s="2" t="s">
        <v>6843</v>
      </c>
      <c r="D2650" s="2">
        <v>0.1904251386533409</v>
      </c>
      <c r="E2650" s="2">
        <v>0.34682198761834521</v>
      </c>
      <c r="F2650" s="2">
        <v>0.51351351351351349</v>
      </c>
      <c r="G2650" s="2">
        <v>9.45945945945946E-2</v>
      </c>
      <c r="H2650" s="2">
        <v>0.1216216216216216</v>
      </c>
      <c r="I2650" s="2">
        <v>0.24324324324324331</v>
      </c>
      <c r="J2650" s="2">
        <v>3.3828276887765713E-2</v>
      </c>
      <c r="K2650" s="2">
        <v>8364.700000000008</v>
      </c>
      <c r="L2650" s="2" t="s">
        <v>10104</v>
      </c>
      <c r="M2650" s="3" t="str">
        <f ca="1">IFERROR(__xludf.DUMMYFUNCTION("REGEXREPLACE(F2557,""\D"", """")
"),"#VALUE!")</f>
        <v>#VALUE!</v>
      </c>
    </row>
    <row r="2651" spans="1:13" ht="15.75" customHeight="1" x14ac:dyDescent="0.25">
      <c r="A2651" s="1">
        <v>2556</v>
      </c>
      <c r="B2651" s="2">
        <v>2557</v>
      </c>
      <c r="C2651" s="2" t="s">
        <v>6846</v>
      </c>
      <c r="D2651" s="2">
        <v>0.2130533478999046</v>
      </c>
      <c r="E2651" s="2">
        <v>0.35721059595781801</v>
      </c>
      <c r="F2651" s="2">
        <v>0.4935064935064935</v>
      </c>
      <c r="G2651" s="2">
        <v>9.0909090909090912E-2</v>
      </c>
      <c r="H2651" s="2">
        <v>6.4935064935064929E-2</v>
      </c>
      <c r="I2651" s="2">
        <v>0.20779220779220781</v>
      </c>
      <c r="J2651" s="2">
        <v>2.45409238937641E-2</v>
      </c>
      <c r="K2651" s="2">
        <v>8486.5000000000091</v>
      </c>
      <c r="L2651" s="2" t="s">
        <v>10105</v>
      </c>
      <c r="M2651" s="3" t="str">
        <f ca="1">IFERROR(__xludf.DUMMYFUNCTION("REGEXREPLACE(F2558,""\D"", """")
"),"#VALUE!")</f>
        <v>#VALUE!</v>
      </c>
    </row>
    <row r="2652" spans="1:13" ht="15.75" customHeight="1" x14ac:dyDescent="0.25">
      <c r="A2652" s="1">
        <v>2557</v>
      </c>
      <c r="B2652" s="2">
        <v>2558</v>
      </c>
      <c r="C2652" s="2" t="s">
        <v>6848</v>
      </c>
      <c r="D2652" s="2">
        <v>0.25159801869843568</v>
      </c>
      <c r="E2652" s="2">
        <v>0.68414553950498358</v>
      </c>
      <c r="F2652" s="2">
        <v>0.48529411764705882</v>
      </c>
      <c r="G2652" s="2">
        <v>6.6176470588235295E-2</v>
      </c>
      <c r="H2652" s="2">
        <v>6.6176470588235295E-2</v>
      </c>
      <c r="I2652" s="2">
        <v>0.13235294117647059</v>
      </c>
      <c r="J2652" s="2">
        <v>2.7655606103443212E-2</v>
      </c>
      <c r="K2652" s="2">
        <v>14756.600000000029</v>
      </c>
      <c r="L2652" s="2" t="s">
        <v>10106</v>
      </c>
      <c r="M2652" s="3" t="str">
        <f ca="1">IFERROR(__xludf.DUMMYFUNCTION("REGEXREPLACE(F2559,""\D"", """")
"),"#VALUE!")</f>
        <v>#VALUE!</v>
      </c>
    </row>
    <row r="2653" spans="1:13" ht="15.75" customHeight="1" x14ac:dyDescent="0.25">
      <c r="A2653" s="1">
        <v>2558</v>
      </c>
      <c r="B2653" s="2">
        <v>2559</v>
      </c>
      <c r="C2653" s="2" t="s">
        <v>6850</v>
      </c>
      <c r="D2653" s="2">
        <v>0.17162657326353939</v>
      </c>
      <c r="E2653" s="2">
        <v>0.13898673353722241</v>
      </c>
      <c r="F2653" s="2">
        <v>0.68316831683168322</v>
      </c>
      <c r="G2653" s="2">
        <v>0.21782178217821779</v>
      </c>
      <c r="H2653" s="2">
        <v>0.1386138613861386</v>
      </c>
      <c r="I2653" s="2">
        <v>0.36633663366336627</v>
      </c>
      <c r="J2653" s="2">
        <v>5.5520181312187097E-2</v>
      </c>
      <c r="K2653" s="2">
        <v>11860.60000000002</v>
      </c>
      <c r="L2653" s="2" t="s">
        <v>10107</v>
      </c>
      <c r="M2653" s="3" t="str">
        <f ca="1">IFERROR(__xludf.DUMMYFUNCTION("REGEXREPLACE(F2560,""\D"", """")
"),"#VALUE!")</f>
        <v>#VALUE!</v>
      </c>
    </row>
    <row r="2654" spans="1:13" ht="15.75" customHeight="1" x14ac:dyDescent="0.25">
      <c r="A2654" s="1">
        <v>2560</v>
      </c>
      <c r="B2654" s="2">
        <v>2561</v>
      </c>
      <c r="C2654" s="2" t="s">
        <v>6855</v>
      </c>
      <c r="D2654" s="2">
        <v>0.15103143158314461</v>
      </c>
      <c r="E2654" s="2">
        <v>0.18291390322293999</v>
      </c>
      <c r="F2654" s="2">
        <v>0.66666666666666663</v>
      </c>
      <c r="G2654" s="2">
        <v>0.1171171171171171</v>
      </c>
      <c r="H2654" s="2">
        <v>0.1711711711711712</v>
      </c>
      <c r="I2654" s="2">
        <v>0.31531531531531531</v>
      </c>
      <c r="J2654" s="2">
        <v>3.9448052012060107E-2</v>
      </c>
      <c r="K2654" s="2">
        <v>12628.80000000003</v>
      </c>
      <c r="L2654" s="2" t="s">
        <v>10109</v>
      </c>
      <c r="M2654" s="3" t="str">
        <f ca="1">IFERROR(__xludf.DUMMYFUNCTION("REGEXREPLACE(F2562,""\D"", """")
"),"#VALUE!")</f>
        <v>#VALUE!</v>
      </c>
    </row>
    <row r="2655" spans="1:13" ht="15.75" customHeight="1" x14ac:dyDescent="0.25">
      <c r="A2655" s="1">
        <v>2561</v>
      </c>
      <c r="B2655" s="2">
        <v>2562</v>
      </c>
      <c r="C2655" s="2" t="s">
        <v>6858</v>
      </c>
      <c r="D2655" s="2">
        <v>0.19066868570575371</v>
      </c>
      <c r="E2655" s="2">
        <v>0.50206893070371317</v>
      </c>
      <c r="F2655" s="2">
        <v>0.48867313915857608</v>
      </c>
      <c r="G2655" s="2">
        <v>6.7961165048543687E-2</v>
      </c>
      <c r="H2655" s="2">
        <v>4.5307443365695803E-2</v>
      </c>
      <c r="I2655" s="2">
        <v>0.1553398058252427</v>
      </c>
      <c r="J2655" s="2">
        <v>1.950153837541899E-2</v>
      </c>
      <c r="K2655" s="2">
        <v>33797.899999999892</v>
      </c>
      <c r="L2655" s="2" t="s">
        <v>10110</v>
      </c>
      <c r="M2655" s="3" t="str">
        <f ca="1">IFERROR(__xludf.DUMMYFUNCTION("REGEXREPLACE(F2563,""\D"", """")
"),"#VALUE!")</f>
        <v>#VALUE!</v>
      </c>
    </row>
    <row r="2656" spans="1:13" ht="15.75" customHeight="1" x14ac:dyDescent="0.25">
      <c r="A2656" s="1">
        <v>2562</v>
      </c>
      <c r="B2656" s="2">
        <v>2563</v>
      </c>
      <c r="C2656" s="2" t="s">
        <v>6860</v>
      </c>
      <c r="D2656" s="2">
        <v>0.14733770665739709</v>
      </c>
      <c r="E2656" s="2">
        <v>0.2323889833559625</v>
      </c>
      <c r="F2656" s="2">
        <v>0.51298701298701299</v>
      </c>
      <c r="G2656" s="2">
        <v>0.14935064935064929</v>
      </c>
      <c r="H2656" s="2">
        <v>7.1428571428571425E-2</v>
      </c>
      <c r="I2656" s="2">
        <v>0.23376623376623379</v>
      </c>
      <c r="J2656" s="2">
        <v>2.8282599764960819E-2</v>
      </c>
      <c r="K2656" s="2">
        <v>18121.000000000029</v>
      </c>
      <c r="L2656" s="2" t="s">
        <v>10111</v>
      </c>
      <c r="M2656" s="3" t="str">
        <f ca="1">IFERROR(__xludf.DUMMYFUNCTION("REGEXREPLACE(F2564,""\D"", """")
"),"#VALUE!")</f>
        <v>#VALUE!</v>
      </c>
    </row>
    <row r="2657" spans="1:13" ht="15.75" customHeight="1" x14ac:dyDescent="0.25">
      <c r="A2657" s="1">
        <v>2563</v>
      </c>
      <c r="B2657" s="2">
        <v>2564</v>
      </c>
      <c r="C2657" s="2" t="s">
        <v>6862</v>
      </c>
      <c r="D2657" s="2">
        <v>0.1889538704103175</v>
      </c>
      <c r="E2657" s="2">
        <v>0.25492096642038869</v>
      </c>
      <c r="F2657" s="2">
        <v>0.5714285714285714</v>
      </c>
      <c r="G2657" s="2">
        <v>0.15037593984962411</v>
      </c>
      <c r="H2657" s="2">
        <v>0.112781954887218</v>
      </c>
      <c r="I2657" s="2">
        <v>0.2857142857142857</v>
      </c>
      <c r="J2657" s="2">
        <v>4.5705444889703628E-2</v>
      </c>
      <c r="K2657" s="2">
        <v>15900.700000000041</v>
      </c>
      <c r="L2657" s="2" t="s">
        <v>10112</v>
      </c>
      <c r="M2657" s="3" t="str">
        <f ca="1">IFERROR(__xludf.DUMMYFUNCTION("REGEXREPLACE(F2565,""\D"", """")
"),"#VALUE!")</f>
        <v>#VALUE!</v>
      </c>
    </row>
    <row r="2658" spans="1:13" ht="15.75" customHeight="1" x14ac:dyDescent="0.25">
      <c r="A2658" s="1">
        <v>2566</v>
      </c>
      <c r="B2658" s="2">
        <v>2567</v>
      </c>
      <c r="C2658" s="2" t="s">
        <v>6870</v>
      </c>
      <c r="D2658" s="2">
        <v>0.16888833999303821</v>
      </c>
      <c r="E2658" s="2">
        <v>0.18306259756035631</v>
      </c>
      <c r="F2658" s="2">
        <v>0.59649122807017541</v>
      </c>
      <c r="G2658" s="2">
        <v>0.15789473684210531</v>
      </c>
      <c r="H2658" s="2">
        <v>0.15789473684210531</v>
      </c>
      <c r="I2658" s="2">
        <v>0.35087719298245612</v>
      </c>
      <c r="J2658" s="2">
        <v>5.0056744818212748E-2</v>
      </c>
      <c r="K2658" s="2">
        <v>13495.70000000003</v>
      </c>
      <c r="L2658" s="2" t="s">
        <v>10115</v>
      </c>
      <c r="M2658" s="3" t="str">
        <f ca="1">IFERROR(__xludf.DUMMYFUNCTION("REGEXREPLACE(F2568,""\D"", """")
"),"#VALUE!")</f>
        <v>#VALUE!</v>
      </c>
    </row>
    <row r="2659" spans="1:13" ht="15.75" customHeight="1" x14ac:dyDescent="0.25">
      <c r="A2659" s="1">
        <v>2567</v>
      </c>
      <c r="B2659" s="2">
        <v>2568</v>
      </c>
      <c r="C2659" s="2" t="s">
        <v>6872</v>
      </c>
      <c r="D2659" s="2">
        <v>0.2052995435903833</v>
      </c>
      <c r="E2659" s="2">
        <v>0.17419644650664209</v>
      </c>
      <c r="F2659" s="2">
        <v>0.57692307692307687</v>
      </c>
      <c r="G2659" s="2">
        <v>0.17094017094017089</v>
      </c>
      <c r="H2659" s="2">
        <v>0.1025641025641026</v>
      </c>
      <c r="I2659" s="2">
        <v>0.31196581196581202</v>
      </c>
      <c r="J2659" s="2">
        <v>5.2182857874698237E-2</v>
      </c>
      <c r="K2659" s="2">
        <v>27527.500000000011</v>
      </c>
      <c r="L2659" s="2" t="s">
        <v>10116</v>
      </c>
      <c r="M2659" s="3" t="str">
        <f ca="1">IFERROR(__xludf.DUMMYFUNCTION("REGEXREPLACE(F2569,""\D"", """")
"),"#VALUE!")</f>
        <v>#VALUE!</v>
      </c>
    </row>
    <row r="2660" spans="1:13" ht="15.75" customHeight="1" x14ac:dyDescent="0.25">
      <c r="A2660" s="1">
        <v>2568</v>
      </c>
      <c r="B2660" s="2">
        <v>2569</v>
      </c>
      <c r="C2660" s="2" t="s">
        <v>6874</v>
      </c>
      <c r="D2660" s="2">
        <v>0.18493955061671241</v>
      </c>
      <c r="E2660" s="2">
        <v>0.1719454652413254</v>
      </c>
      <c r="F2660" s="2">
        <v>0.56666666666666665</v>
      </c>
      <c r="G2660" s="2">
        <v>0.1444444444444444</v>
      </c>
      <c r="H2660" s="2">
        <v>0.1444444444444444</v>
      </c>
      <c r="I2660" s="2">
        <v>0.31111111111111112</v>
      </c>
      <c r="J2660" s="2">
        <v>4.8569471888669342E-2</v>
      </c>
      <c r="K2660" s="2">
        <v>10667.50000000002</v>
      </c>
      <c r="L2660" s="2" t="s">
        <v>10117</v>
      </c>
      <c r="M2660" s="3" t="str">
        <f ca="1">IFERROR(__xludf.DUMMYFUNCTION("REGEXREPLACE(F2570,""\D"", """")
"),"#VALUE!")</f>
        <v>#VALUE!</v>
      </c>
    </row>
    <row r="2661" spans="1:13" ht="15.75" customHeight="1" x14ac:dyDescent="0.25">
      <c r="A2661" s="1">
        <v>2569</v>
      </c>
      <c r="B2661" s="2">
        <v>2570</v>
      </c>
      <c r="C2661" s="2" t="s">
        <v>6876</v>
      </c>
      <c r="D2661" s="2">
        <v>0.14770405342778239</v>
      </c>
      <c r="E2661" s="2">
        <v>0.19498052501597049</v>
      </c>
      <c r="F2661" s="2">
        <v>0.51063829787234039</v>
      </c>
      <c r="G2661" s="2">
        <v>0.1063829787234043</v>
      </c>
      <c r="H2661" s="2">
        <v>0.14893617021276601</v>
      </c>
      <c r="I2661" s="2">
        <v>0.27659574468085107</v>
      </c>
      <c r="J2661" s="2">
        <v>2.8792123442715992E-2</v>
      </c>
      <c r="K2661" s="2">
        <v>5538.9999999999991</v>
      </c>
      <c r="L2661" s="2" t="s">
        <v>10118</v>
      </c>
      <c r="M2661" s="3" t="str">
        <f ca="1">IFERROR(__xludf.DUMMYFUNCTION("REGEXREPLACE(F2571,""\D"", """")
"),"#VALUE!")</f>
        <v>#VALUE!</v>
      </c>
    </row>
    <row r="2662" spans="1:13" ht="15.75" customHeight="1" x14ac:dyDescent="0.25">
      <c r="A2662" s="1">
        <v>2572</v>
      </c>
      <c r="B2662" s="2">
        <v>2573</v>
      </c>
      <c r="C2662" s="2" t="s">
        <v>6884</v>
      </c>
      <c r="D2662" s="2">
        <v>0.21562094121902761</v>
      </c>
      <c r="E2662" s="2">
        <v>0.2922515233818912</v>
      </c>
      <c r="F2662" s="2">
        <v>0.47540983606557369</v>
      </c>
      <c r="G2662" s="2">
        <v>0.21311475409836059</v>
      </c>
      <c r="H2662" s="2">
        <v>3.2786885245901641E-2</v>
      </c>
      <c r="I2662" s="2">
        <v>0.26229508196721307</v>
      </c>
      <c r="J2662" s="2">
        <v>3.4076613312322659E-2</v>
      </c>
      <c r="K2662" s="2">
        <v>7119.8999999999978</v>
      </c>
      <c r="L2662" s="2" t="s">
        <v>10121</v>
      </c>
      <c r="M2662" s="3" t="str">
        <f ca="1">IFERROR(__xludf.DUMMYFUNCTION("REGEXREPLACE(F2574,""\D"", """")
"),"#VALUE!")</f>
        <v>#VALUE!</v>
      </c>
    </row>
    <row r="2663" spans="1:13" ht="15.75" customHeight="1" x14ac:dyDescent="0.25">
      <c r="A2663" s="1">
        <v>2574</v>
      </c>
      <c r="B2663" s="2">
        <v>2575</v>
      </c>
      <c r="C2663" s="2" t="s">
        <v>6889</v>
      </c>
      <c r="D2663" s="2">
        <v>0.13638129460977999</v>
      </c>
      <c r="E2663" s="2">
        <v>7.8649469279692255E-2</v>
      </c>
      <c r="F2663" s="2">
        <v>0.60824742268041232</v>
      </c>
      <c r="G2663" s="2">
        <v>0.14432989690721651</v>
      </c>
      <c r="H2663" s="2">
        <v>0.15463917525773199</v>
      </c>
      <c r="I2663" s="2">
        <v>0.32989690721649478</v>
      </c>
      <c r="J2663" s="2">
        <v>3.7499444942139221E-2</v>
      </c>
      <c r="K2663" s="2">
        <v>10882.200000000021</v>
      </c>
      <c r="L2663" s="2" t="s">
        <v>10123</v>
      </c>
      <c r="M2663" s="3" t="str">
        <f ca="1">IFERROR(__xludf.DUMMYFUNCTION("REGEXREPLACE(F2576,""\D"", """")
"),"#VALUE!")</f>
        <v>#VALUE!</v>
      </c>
    </row>
    <row r="2664" spans="1:13" ht="15.75" customHeight="1" x14ac:dyDescent="0.25">
      <c r="A2664" s="1">
        <v>2576</v>
      </c>
      <c r="B2664" s="2">
        <v>2577</v>
      </c>
      <c r="C2664" s="2" t="s">
        <v>6894</v>
      </c>
      <c r="D2664" s="2">
        <v>0.1000482357154797</v>
      </c>
      <c r="E2664" s="2">
        <v>7.3360231524079431E-2</v>
      </c>
      <c r="F2664" s="2">
        <v>0.64516129032258063</v>
      </c>
      <c r="G2664" s="2">
        <v>0.15053763440860221</v>
      </c>
      <c r="H2664" s="2">
        <v>0.18279569892473119</v>
      </c>
      <c r="I2664" s="2">
        <v>0.36559139784946237</v>
      </c>
      <c r="J2664" s="2">
        <v>3.0819145407989419E-2</v>
      </c>
      <c r="K2664" s="2">
        <v>10747.10000000002</v>
      </c>
      <c r="L2664" s="2" t="s">
        <v>10125</v>
      </c>
      <c r="M2664" s="3" t="str">
        <f ca="1">IFERROR(__xludf.DUMMYFUNCTION("REGEXREPLACE(F2578,""\D"", """")
"),"#VALUE!")</f>
        <v>#VALUE!</v>
      </c>
    </row>
    <row r="2665" spans="1:13" ht="15.75" customHeight="1" x14ac:dyDescent="0.25">
      <c r="A2665" s="1">
        <v>2577</v>
      </c>
      <c r="B2665" s="2">
        <v>2578</v>
      </c>
      <c r="C2665" s="2" t="s">
        <v>6896</v>
      </c>
      <c r="D2665" s="2">
        <v>0.14313660259925379</v>
      </c>
      <c r="E2665" s="2">
        <v>0.20261133527421071</v>
      </c>
      <c r="F2665" s="2">
        <v>0.60493827160493829</v>
      </c>
      <c r="G2665" s="2">
        <v>0.14814814814814811</v>
      </c>
      <c r="H2665" s="2">
        <v>0.1234567901234568</v>
      </c>
      <c r="I2665" s="2">
        <v>0.29629629629629628</v>
      </c>
      <c r="J2665" s="2">
        <v>3.4344754781480732E-2</v>
      </c>
      <c r="K2665" s="2">
        <v>9371.3000000000102</v>
      </c>
      <c r="L2665" s="2" t="s">
        <v>10126</v>
      </c>
      <c r="M2665" s="3" t="str">
        <f ca="1">IFERROR(__xludf.DUMMYFUNCTION("REGEXREPLACE(F2579,""\D"", """")
"),"#VALUE!")</f>
        <v>#VALUE!</v>
      </c>
    </row>
    <row r="2666" spans="1:13" ht="15.75" customHeight="1" x14ac:dyDescent="0.25">
      <c r="A2666" s="1">
        <v>2578</v>
      </c>
      <c r="B2666" s="2">
        <v>2579</v>
      </c>
      <c r="C2666" s="2" t="s">
        <v>6898</v>
      </c>
      <c r="D2666" s="2">
        <v>0.3880290548125056</v>
      </c>
      <c r="E2666" s="2">
        <v>0.13276030212230999</v>
      </c>
      <c r="F2666" s="2">
        <v>0.57534246575342463</v>
      </c>
      <c r="G2666" s="2">
        <v>0.12328767123287671</v>
      </c>
      <c r="H2666" s="2">
        <v>0.16438356164383561</v>
      </c>
      <c r="I2666" s="2">
        <v>0.34246575342465752</v>
      </c>
      <c r="J2666" s="2">
        <v>9.748730828299039E-2</v>
      </c>
      <c r="K2666" s="2">
        <v>8549.8000000000065</v>
      </c>
      <c r="L2666" s="2" t="s">
        <v>10127</v>
      </c>
      <c r="M2666" s="3" t="str">
        <f ca="1">IFERROR(__xludf.DUMMYFUNCTION("REGEXREPLACE(F2580,""\D"", """")
"),"#VALUE!")</f>
        <v>#VALUE!</v>
      </c>
    </row>
    <row r="2667" spans="1:13" ht="15.75" customHeight="1" x14ac:dyDescent="0.25">
      <c r="A2667" s="1">
        <v>2580</v>
      </c>
      <c r="B2667" s="2">
        <v>2581</v>
      </c>
      <c r="C2667" s="2" t="s">
        <v>6904</v>
      </c>
      <c r="D2667" s="2">
        <v>0.1835254007698521</v>
      </c>
      <c r="E2667" s="2">
        <v>0.15625541267104631</v>
      </c>
      <c r="F2667" s="2">
        <v>0.55252918287937747</v>
      </c>
      <c r="G2667" s="2">
        <v>0.1206225680933852</v>
      </c>
      <c r="H2667" s="2">
        <v>0.13618677042801561</v>
      </c>
      <c r="I2667" s="2">
        <v>0.28404669260700388</v>
      </c>
      <c r="J2667" s="2">
        <v>4.5304120250635342E-2</v>
      </c>
      <c r="K2667" s="2">
        <v>30255.39999999998</v>
      </c>
      <c r="L2667" s="2" t="s">
        <v>10129</v>
      </c>
      <c r="M2667" s="3" t="str">
        <f ca="1">IFERROR(__xludf.DUMMYFUNCTION("REGEXREPLACE(F2582,""\D"", """")
"),"#VALUE!")</f>
        <v>#VALUE!</v>
      </c>
    </row>
    <row r="2668" spans="1:13" ht="15.75" customHeight="1" x14ac:dyDescent="0.25">
      <c r="A2668" s="1">
        <v>2584</v>
      </c>
      <c r="B2668" s="2">
        <v>2585</v>
      </c>
      <c r="C2668" s="2" t="s">
        <v>6916</v>
      </c>
      <c r="D2668" s="2">
        <v>0.1789728542679733</v>
      </c>
      <c r="E2668" s="2">
        <v>0.22296516613075709</v>
      </c>
      <c r="F2668" s="2">
        <v>0.54755043227665701</v>
      </c>
      <c r="G2668" s="2">
        <v>0.11815561959654181</v>
      </c>
      <c r="H2668" s="2">
        <v>0.14697406340057639</v>
      </c>
      <c r="I2668" s="2">
        <v>0.28242074927953892</v>
      </c>
      <c r="J2668" s="2">
        <v>4.5922726610551308E-2</v>
      </c>
      <c r="K2668" s="2">
        <v>40424.999999999767</v>
      </c>
      <c r="L2668" s="2" t="s">
        <v>10133</v>
      </c>
      <c r="M2668" s="3" t="str">
        <f ca="1">IFERROR(__xludf.DUMMYFUNCTION("REGEXREPLACE(F2586,""\D"", """")
"),"#VALUE!")</f>
        <v>#VALUE!</v>
      </c>
    </row>
    <row r="2669" spans="1:13" ht="15.75" customHeight="1" x14ac:dyDescent="0.25">
      <c r="A2669" s="1">
        <v>2585</v>
      </c>
      <c r="B2669" s="2">
        <v>2586</v>
      </c>
      <c r="C2669" s="2" t="s">
        <v>6918</v>
      </c>
      <c r="D2669" s="2">
        <v>0.13314086213906731</v>
      </c>
      <c r="E2669" s="2">
        <v>0.23602528393539551</v>
      </c>
      <c r="F2669" s="2">
        <v>0.58904109589041098</v>
      </c>
      <c r="G2669" s="2">
        <v>5.4794520547945202E-2</v>
      </c>
      <c r="H2669" s="2">
        <v>0.15068493150684931</v>
      </c>
      <c r="I2669" s="2">
        <v>0.24657534246575341</v>
      </c>
      <c r="J2669" s="2">
        <v>1.9973587823342721E-2</v>
      </c>
      <c r="K2669" s="2">
        <v>7959.5000000000073</v>
      </c>
      <c r="L2669" s="2" t="s">
        <v>10134</v>
      </c>
      <c r="M2669" s="3" t="str">
        <f ca="1">IFERROR(__xludf.DUMMYFUNCTION("REGEXREPLACE(F2587,""\D"", """")
"),"#VALUE!")</f>
        <v>#VALUE!</v>
      </c>
    </row>
    <row r="2670" spans="1:13" ht="15.75" customHeight="1" x14ac:dyDescent="0.25">
      <c r="A2670" s="1">
        <v>2589</v>
      </c>
      <c r="B2670" s="2">
        <v>2590</v>
      </c>
      <c r="C2670" s="2" t="s">
        <v>6929</v>
      </c>
      <c r="D2670" s="2">
        <v>0.12896634067270249</v>
      </c>
      <c r="E2670" s="2">
        <v>0.31114237165693348</v>
      </c>
      <c r="F2670" s="2">
        <v>0.63157894736842102</v>
      </c>
      <c r="G2670" s="2">
        <v>9.2105263157894732E-2</v>
      </c>
      <c r="H2670" s="2">
        <v>0.1184210526315789</v>
      </c>
      <c r="I2670" s="2">
        <v>0.23684210526315791</v>
      </c>
      <c r="J2670" s="2">
        <v>2.2274671775136302E-2</v>
      </c>
      <c r="K2670" s="2">
        <v>8690.1000000000113</v>
      </c>
      <c r="L2670" s="2" t="s">
        <v>10138</v>
      </c>
      <c r="M2670" s="3" t="str">
        <f ca="1">IFERROR(__xludf.DUMMYFUNCTION("REGEXREPLACE(F2591,""\D"", """")
"),"#VALUE!")</f>
        <v>#VALUE!</v>
      </c>
    </row>
    <row r="2671" spans="1:13" ht="15.75" customHeight="1" x14ac:dyDescent="0.25">
      <c r="A2671" s="1">
        <v>2590</v>
      </c>
      <c r="B2671" s="2">
        <v>2591</v>
      </c>
      <c r="C2671" s="2" t="s">
        <v>6931</v>
      </c>
      <c r="D2671" s="2">
        <v>0.17066853169729981</v>
      </c>
      <c r="E2671" s="2">
        <v>0.1078854561528554</v>
      </c>
      <c r="F2671" s="2">
        <v>0.57983193277310929</v>
      </c>
      <c r="G2671" s="2">
        <v>0.15126050420168069</v>
      </c>
      <c r="H2671" s="2">
        <v>0.1764705882352941</v>
      </c>
      <c r="I2671" s="2">
        <v>0.34453781512605042</v>
      </c>
      <c r="J2671" s="2">
        <v>5.2622391927915617E-2</v>
      </c>
      <c r="K2671" s="2">
        <v>14131.90000000004</v>
      </c>
      <c r="L2671" s="2" t="s">
        <v>10139</v>
      </c>
      <c r="M2671" s="3" t="str">
        <f ca="1">IFERROR(__xludf.DUMMYFUNCTION("REGEXREPLACE(F2592,""\D"", """")
"),"#VALUE!")</f>
        <v>#VALUE!</v>
      </c>
    </row>
    <row r="2672" spans="1:13" ht="15.75" customHeight="1" x14ac:dyDescent="0.25">
      <c r="A2672" s="1">
        <v>2592</v>
      </c>
      <c r="B2672" s="2">
        <v>2593</v>
      </c>
      <c r="C2672" s="2" t="s">
        <v>6936</v>
      </c>
      <c r="D2672" s="2">
        <v>0.112591158953431</v>
      </c>
      <c r="E2672" s="2">
        <v>7.8266210924944513E-2</v>
      </c>
      <c r="F2672" s="2">
        <v>0.65591397849462363</v>
      </c>
      <c r="G2672" s="2">
        <v>0.15053763440860221</v>
      </c>
      <c r="H2672" s="2">
        <v>0.17204301075268821</v>
      </c>
      <c r="I2672" s="2">
        <v>0.35483870967741937</v>
      </c>
      <c r="J2672" s="2">
        <v>3.3546582383061303E-2</v>
      </c>
      <c r="K2672" s="2">
        <v>10663.10000000002</v>
      </c>
      <c r="L2672" s="2" t="s">
        <v>10141</v>
      </c>
      <c r="M2672" s="3" t="str">
        <f ca="1">IFERROR(__xludf.DUMMYFUNCTION("REGEXREPLACE(F2594,""\D"", """")
"),"#VALUE!")</f>
        <v>#VALUE!</v>
      </c>
    </row>
    <row r="2673" spans="1:13" ht="15.75" customHeight="1" x14ac:dyDescent="0.25">
      <c r="A2673" s="1">
        <v>2593</v>
      </c>
      <c r="B2673" s="2">
        <v>2594</v>
      </c>
      <c r="C2673" s="2" t="s">
        <v>6938</v>
      </c>
      <c r="D2673" s="2">
        <v>0.26052191728063329</v>
      </c>
      <c r="E2673" s="2">
        <v>0.60076130344587308</v>
      </c>
      <c r="F2673" s="2">
        <v>0.5535714285714286</v>
      </c>
      <c r="G2673" s="2">
        <v>6.25E-2</v>
      </c>
      <c r="H2673" s="2">
        <v>7.1428571428571425E-2</v>
      </c>
      <c r="I2673" s="2">
        <v>0.1607142857142857</v>
      </c>
      <c r="J2673" s="2">
        <v>2.771561045238451E-2</v>
      </c>
      <c r="K2673" s="2">
        <v>11902.900000000031</v>
      </c>
      <c r="L2673" s="2" t="s">
        <v>10142</v>
      </c>
      <c r="M2673" s="3" t="str">
        <f ca="1">IFERROR(__xludf.DUMMYFUNCTION("REGEXREPLACE(F2595,""\D"", """")
"),"#VALUE!")</f>
        <v>#VALUE!</v>
      </c>
    </row>
    <row r="2674" spans="1:13" ht="15.75" customHeight="1" x14ac:dyDescent="0.25">
      <c r="A2674" s="1">
        <v>2594</v>
      </c>
      <c r="B2674" s="2">
        <v>2595</v>
      </c>
      <c r="C2674" s="2" t="s">
        <v>6940</v>
      </c>
      <c r="D2674" s="2">
        <v>0.2275135689261075</v>
      </c>
      <c r="E2674" s="2">
        <v>0.14053406497142959</v>
      </c>
      <c r="F2674" s="2">
        <v>0.58407079646017701</v>
      </c>
      <c r="G2674" s="2">
        <v>8.8495575221238937E-2</v>
      </c>
      <c r="H2674" s="2">
        <v>0.23893805309734509</v>
      </c>
      <c r="I2674" s="2">
        <v>0.35398230088495569</v>
      </c>
      <c r="J2674" s="2">
        <v>6.051216336005593E-2</v>
      </c>
      <c r="K2674" s="2">
        <v>13259.80000000003</v>
      </c>
      <c r="L2674" s="2" t="s">
        <v>10143</v>
      </c>
      <c r="M2674" s="3" t="str">
        <f ca="1">IFERROR(__xludf.DUMMYFUNCTION("REGEXREPLACE(F2596,""\D"", """")
"),"#VALUE!")</f>
        <v>#VALUE!</v>
      </c>
    </row>
    <row r="2675" spans="1:13" ht="15.75" customHeight="1" x14ac:dyDescent="0.25">
      <c r="A2675" s="1">
        <v>2595</v>
      </c>
      <c r="B2675" s="2">
        <v>2596</v>
      </c>
      <c r="C2675" s="2" t="s">
        <v>6942</v>
      </c>
      <c r="D2675" s="2">
        <v>0.15093846867741681</v>
      </c>
      <c r="E2675" s="2">
        <v>0.2310423293891192</v>
      </c>
      <c r="F2675" s="2">
        <v>0.51470588235294112</v>
      </c>
      <c r="G2675" s="2">
        <v>7.3529411764705885E-2</v>
      </c>
      <c r="H2675" s="2">
        <v>0.1176470588235294</v>
      </c>
      <c r="I2675" s="2">
        <v>0.23529411764705879</v>
      </c>
      <c r="J2675" s="2">
        <v>2.1857052984356092E-2</v>
      </c>
      <c r="K2675" s="2">
        <v>8123.600000000004</v>
      </c>
      <c r="L2675" s="2" t="s">
        <v>10144</v>
      </c>
      <c r="M2675" s="3" t="str">
        <f ca="1">IFERROR(__xludf.DUMMYFUNCTION("REGEXREPLACE(F2597,""\D"", """")
"),"#VALUE!")</f>
        <v>#VALUE!</v>
      </c>
    </row>
    <row r="2676" spans="1:13" ht="15.75" customHeight="1" x14ac:dyDescent="0.25">
      <c r="A2676" s="1">
        <v>2600</v>
      </c>
      <c r="B2676" s="2">
        <v>2601</v>
      </c>
      <c r="C2676" s="2" t="s">
        <v>6956</v>
      </c>
      <c r="D2676" s="2">
        <v>0.19100019484315819</v>
      </c>
      <c r="E2676" s="2">
        <v>0.13115249712620611</v>
      </c>
      <c r="F2676" s="2">
        <v>0.56578947368421051</v>
      </c>
      <c r="G2676" s="2">
        <v>0.162280701754386</v>
      </c>
      <c r="H2676" s="2">
        <v>0.13596491228070179</v>
      </c>
      <c r="I2676" s="2">
        <v>0.32017543859649122</v>
      </c>
      <c r="J2676" s="2">
        <v>5.4813655977971068E-2</v>
      </c>
      <c r="K2676" s="2">
        <v>26876.60000000002</v>
      </c>
      <c r="L2676" s="2" t="s">
        <v>10149</v>
      </c>
      <c r="M2676" s="3" t="str">
        <f ca="1">IFERROR(__xludf.DUMMYFUNCTION("REGEXREPLACE(F2602,""\D"", """")
"),"#VALUE!")</f>
        <v>#VALUE!</v>
      </c>
    </row>
    <row r="2677" spans="1:13" ht="15.75" customHeight="1" x14ac:dyDescent="0.25">
      <c r="A2677" s="1">
        <v>2602</v>
      </c>
      <c r="B2677" s="2">
        <v>2603</v>
      </c>
      <c r="C2677" s="2" t="s">
        <v>6961</v>
      </c>
      <c r="D2677" s="2">
        <v>0.14867415916715379</v>
      </c>
      <c r="E2677" s="2">
        <v>0.16618144616492761</v>
      </c>
      <c r="F2677" s="2">
        <v>0.625</v>
      </c>
      <c r="G2677" s="2">
        <v>0.15625</v>
      </c>
      <c r="H2677" s="2">
        <v>0.1</v>
      </c>
      <c r="I2677" s="2">
        <v>0.30625000000000002</v>
      </c>
      <c r="J2677" s="2">
        <v>3.4865316696904541E-2</v>
      </c>
      <c r="K2677" s="2">
        <v>18220.900000000031</v>
      </c>
      <c r="L2677" s="2" t="s">
        <v>10151</v>
      </c>
      <c r="M2677" s="3" t="str">
        <f ca="1">IFERROR(__xludf.DUMMYFUNCTION("REGEXREPLACE(F2604,""\D"", """")
"),"#VALUE!")</f>
        <v>#VALUE!</v>
      </c>
    </row>
    <row r="2678" spans="1:13" ht="15.75" customHeight="1" x14ac:dyDescent="0.25">
      <c r="A2678" s="1">
        <v>2603</v>
      </c>
      <c r="B2678" s="2">
        <v>2604</v>
      </c>
      <c r="C2678" s="2" t="s">
        <v>6964</v>
      </c>
      <c r="D2678" s="2">
        <v>0.1436538931305934</v>
      </c>
      <c r="E2678" s="2">
        <v>0.1969159960141881</v>
      </c>
      <c r="F2678" s="2">
        <v>0.61538461538461542</v>
      </c>
      <c r="G2678" s="2">
        <v>0.17582417582417581</v>
      </c>
      <c r="H2678" s="2">
        <v>8.7912087912087919E-2</v>
      </c>
      <c r="I2678" s="2">
        <v>0.27472527472527469</v>
      </c>
      <c r="J2678" s="2">
        <v>3.1756457408087253E-2</v>
      </c>
      <c r="K2678" s="2">
        <v>10474.300000000019</v>
      </c>
      <c r="L2678" s="2" t="s">
        <v>10152</v>
      </c>
      <c r="M2678" s="3" t="str">
        <f ca="1">IFERROR(__xludf.DUMMYFUNCTION("REGEXREPLACE(F2605,""\D"", """")
"),"#VALUE!")</f>
        <v>#VALUE!</v>
      </c>
    </row>
    <row r="2679" spans="1:13" ht="15.75" customHeight="1" x14ac:dyDescent="0.25">
      <c r="A2679" s="1">
        <v>2604</v>
      </c>
      <c r="B2679" s="2">
        <v>2605</v>
      </c>
      <c r="C2679" s="2" t="s">
        <v>6966</v>
      </c>
      <c r="D2679" s="2">
        <v>0.2620934885435019</v>
      </c>
      <c r="E2679" s="2">
        <v>0.96686044719104647</v>
      </c>
      <c r="F2679" s="2">
        <v>0.52734375</v>
      </c>
      <c r="G2679" s="2">
        <v>5.078125E-2</v>
      </c>
      <c r="H2679" s="2">
        <v>2.34375E-2</v>
      </c>
      <c r="I2679" s="2">
        <v>0.10546875</v>
      </c>
      <c r="J2679" s="2">
        <v>1.5733572693120972E-2</v>
      </c>
      <c r="K2679" s="2">
        <v>27195.499999999982</v>
      </c>
      <c r="L2679" s="2" t="s">
        <v>10153</v>
      </c>
      <c r="M2679" s="3" t="str">
        <f ca="1">IFERROR(__xludf.DUMMYFUNCTION("REGEXREPLACE(F2606,""\D"", """")
"),"#VALUE!")</f>
        <v>#VALUE!</v>
      </c>
    </row>
    <row r="2680" spans="1:13" ht="15.75" customHeight="1" x14ac:dyDescent="0.25">
      <c r="A2680" s="1">
        <v>2606</v>
      </c>
      <c r="B2680" s="2">
        <v>2607</v>
      </c>
      <c r="C2680" s="2" t="s">
        <v>6972</v>
      </c>
      <c r="D2680" s="2">
        <v>0.1728235051784153</v>
      </c>
      <c r="E2680" s="2">
        <v>0.159597145954089</v>
      </c>
      <c r="F2680" s="2">
        <v>0.60330578512396693</v>
      </c>
      <c r="G2680" s="2">
        <v>0.1487603305785124</v>
      </c>
      <c r="H2680" s="2">
        <v>0.12396694214876031</v>
      </c>
      <c r="I2680" s="2">
        <v>0.28925619834710742</v>
      </c>
      <c r="J2680" s="2">
        <v>4.3475048660056331E-2</v>
      </c>
      <c r="K2680" s="2">
        <v>14044.400000000031</v>
      </c>
      <c r="L2680" s="2" t="s">
        <v>10155</v>
      </c>
      <c r="M2680" s="3" t="str">
        <f ca="1">IFERROR(__xludf.DUMMYFUNCTION("REGEXREPLACE(F2608,""\D"", """")
"),"#VALUE!")</f>
        <v>#VALUE!</v>
      </c>
    </row>
    <row r="2681" spans="1:13" ht="15.75" customHeight="1" x14ac:dyDescent="0.25">
      <c r="A2681" s="1">
        <v>2607</v>
      </c>
      <c r="B2681" s="2">
        <v>2608</v>
      </c>
      <c r="C2681" s="2" t="s">
        <v>6974</v>
      </c>
      <c r="D2681" s="2">
        <v>0.1865749830988028</v>
      </c>
      <c r="E2681" s="2">
        <v>0.14926361247389719</v>
      </c>
      <c r="F2681" s="2">
        <v>0.58484848484848484</v>
      </c>
      <c r="G2681" s="2">
        <v>0.1787878787878788</v>
      </c>
      <c r="H2681" s="2">
        <v>0.13030303030303031</v>
      </c>
      <c r="I2681" s="2">
        <v>0.33030303030303032</v>
      </c>
      <c r="J2681" s="2">
        <v>5.5555534459276273E-2</v>
      </c>
      <c r="K2681" s="2">
        <v>38531.499999999782</v>
      </c>
      <c r="L2681" s="2" t="s">
        <v>10156</v>
      </c>
      <c r="M2681" s="3" t="str">
        <f ca="1">IFERROR(__xludf.DUMMYFUNCTION("REGEXREPLACE(F2609,""\D"", """")
"),"#VALUE!")</f>
        <v>#VALUE!</v>
      </c>
    </row>
    <row r="2682" spans="1:13" ht="15.75" customHeight="1" x14ac:dyDescent="0.25">
      <c r="A2682" s="1">
        <v>2611</v>
      </c>
      <c r="B2682" s="2">
        <v>2612</v>
      </c>
      <c r="C2682" s="2" t="s">
        <v>6986</v>
      </c>
      <c r="D2682" s="2">
        <v>0.38824868064167978</v>
      </c>
      <c r="E2682" s="2">
        <v>0.40793763587567239</v>
      </c>
      <c r="F2682" s="2">
        <v>0.59292035398230092</v>
      </c>
      <c r="G2682" s="2">
        <v>0.1061946902654867</v>
      </c>
      <c r="H2682" s="2">
        <v>9.7345132743362831E-2</v>
      </c>
      <c r="I2682" s="2">
        <v>0.23008849557522121</v>
      </c>
      <c r="J2682" s="2">
        <v>6.9550897156472141E-2</v>
      </c>
      <c r="K2682" s="2">
        <v>12403.600000000029</v>
      </c>
      <c r="L2682" s="2" t="s">
        <v>10160</v>
      </c>
      <c r="M2682" s="3" t="str">
        <f ca="1">IFERROR(__xludf.DUMMYFUNCTION("REGEXREPLACE(F2613,""\D"", """")
"),"#VALUE!")</f>
        <v>#VALUE!</v>
      </c>
    </row>
    <row r="2683" spans="1:13" ht="15.75" customHeight="1" x14ac:dyDescent="0.25">
      <c r="A2683" s="1">
        <v>2612</v>
      </c>
      <c r="B2683" s="2">
        <v>2613</v>
      </c>
      <c r="C2683" s="2" t="s">
        <v>6988</v>
      </c>
      <c r="D2683" s="2">
        <v>0.25932636988204388</v>
      </c>
      <c r="E2683" s="2">
        <v>0.1286616542930655</v>
      </c>
      <c r="F2683" s="2">
        <v>0.58870967741935487</v>
      </c>
      <c r="G2683" s="2">
        <v>0.16935483870967741</v>
      </c>
      <c r="H2683" s="2">
        <v>0.16129032258064521</v>
      </c>
      <c r="I2683" s="2">
        <v>0.37903225806451613</v>
      </c>
      <c r="J2683" s="2">
        <v>8.12454225990204E-2</v>
      </c>
      <c r="K2683" s="2">
        <v>15040.300000000039</v>
      </c>
      <c r="L2683" s="2" t="s">
        <v>10161</v>
      </c>
      <c r="M2683" s="3" t="str">
        <f ca="1">IFERROR(__xludf.DUMMYFUNCTION("REGEXREPLACE(F2614,""\D"", """")
"),"#VALUE!")</f>
        <v>#VALUE!</v>
      </c>
    </row>
    <row r="2684" spans="1:13" ht="15.75" customHeight="1" x14ac:dyDescent="0.25">
      <c r="A2684" s="1">
        <v>2615</v>
      </c>
      <c r="B2684" s="2">
        <v>2616</v>
      </c>
      <c r="C2684" s="2" t="s">
        <v>6997</v>
      </c>
      <c r="D2684" s="2">
        <v>0.19726622412837819</v>
      </c>
      <c r="E2684" s="2">
        <v>0.34338802987312439</v>
      </c>
      <c r="F2684" s="2">
        <v>0.56000000000000005</v>
      </c>
      <c r="G2684" s="2">
        <v>0.1066666666666667</v>
      </c>
      <c r="H2684" s="2">
        <v>0.1333333333333333</v>
      </c>
      <c r="I2684" s="2">
        <v>0.28000000000000003</v>
      </c>
      <c r="J2684" s="2">
        <v>4.0146577130823369E-2</v>
      </c>
      <c r="K2684" s="2">
        <v>8621.0000000000091</v>
      </c>
      <c r="L2684" s="2" t="s">
        <v>10164</v>
      </c>
      <c r="M2684" s="3" t="str">
        <f ca="1">IFERROR(__xludf.DUMMYFUNCTION("REGEXREPLACE(F2617,""\D"", """")
"),"#VALUE!")</f>
        <v>#VALUE!</v>
      </c>
    </row>
    <row r="2685" spans="1:13" ht="15.75" customHeight="1" x14ac:dyDescent="0.25">
      <c r="A2685" s="1">
        <v>2617</v>
      </c>
      <c r="B2685" s="2">
        <v>2618</v>
      </c>
      <c r="C2685" s="2" t="s">
        <v>7003</v>
      </c>
      <c r="D2685" s="2">
        <v>0.19165356355233859</v>
      </c>
      <c r="E2685" s="2">
        <v>0.22871814945993621</v>
      </c>
      <c r="F2685" s="2">
        <v>0.6</v>
      </c>
      <c r="G2685" s="2">
        <v>0.1333333333333333</v>
      </c>
      <c r="H2685" s="2">
        <v>9.3333333333333338E-2</v>
      </c>
      <c r="I2685" s="2">
        <v>0.24</v>
      </c>
      <c r="J2685" s="2">
        <v>3.5931074532976837E-2</v>
      </c>
      <c r="K2685" s="2">
        <v>8417.700000000008</v>
      </c>
      <c r="L2685" s="2" t="s">
        <v>10166</v>
      </c>
      <c r="M2685" s="3" t="str">
        <f ca="1">IFERROR(__xludf.DUMMYFUNCTION("REGEXREPLACE(F2619,""\D"", """")
"),"#VALUE!")</f>
        <v>#VALUE!</v>
      </c>
    </row>
    <row r="2686" spans="1:13" ht="15.75" customHeight="1" x14ac:dyDescent="0.25">
      <c r="A2686" s="1">
        <v>2619</v>
      </c>
      <c r="B2686" s="2">
        <v>2620</v>
      </c>
      <c r="C2686" s="2" t="s">
        <v>7008</v>
      </c>
      <c r="D2686" s="2">
        <v>0.17202052580173971</v>
      </c>
      <c r="E2686" s="2">
        <v>0.1187487879912745</v>
      </c>
      <c r="F2686" s="2">
        <v>0.6741573033707865</v>
      </c>
      <c r="G2686" s="2">
        <v>0.1910112359550562</v>
      </c>
      <c r="H2686" s="2">
        <v>0.15730337078651679</v>
      </c>
      <c r="I2686" s="2">
        <v>0.38202247191011229</v>
      </c>
      <c r="J2686" s="2">
        <v>5.5480433684783309E-2</v>
      </c>
      <c r="K2686" s="2">
        <v>10438.800000000019</v>
      </c>
      <c r="L2686" s="2" t="s">
        <v>10168</v>
      </c>
      <c r="M2686" s="3" t="str">
        <f ca="1">IFERROR(__xludf.DUMMYFUNCTION("REGEXREPLACE(F2621,""\D"", """")
"),"#VALUE!")</f>
        <v>#VALUE!</v>
      </c>
    </row>
    <row r="2687" spans="1:13" ht="15.75" customHeight="1" x14ac:dyDescent="0.25">
      <c r="A2687" s="1">
        <v>2620</v>
      </c>
      <c r="B2687" s="2">
        <v>2621</v>
      </c>
      <c r="C2687" s="2" t="s">
        <v>7011</v>
      </c>
      <c r="D2687" s="2">
        <v>0.15819072970068859</v>
      </c>
      <c r="E2687" s="2">
        <v>0.88380015671616241</v>
      </c>
      <c r="F2687" s="2">
        <v>0.45698924731182788</v>
      </c>
      <c r="G2687" s="2">
        <v>6.9892473118279563E-2</v>
      </c>
      <c r="H2687" s="2">
        <v>3.7634408602150539E-2</v>
      </c>
      <c r="I2687" s="2">
        <v>0.1290322580645161</v>
      </c>
      <c r="J2687" s="2">
        <v>1.4018949410231451E-2</v>
      </c>
      <c r="K2687" s="2">
        <v>20329.900000000031</v>
      </c>
      <c r="L2687" s="2" t="s">
        <v>10169</v>
      </c>
      <c r="M2687" s="3" t="str">
        <f ca="1">IFERROR(__xludf.DUMMYFUNCTION("REGEXREPLACE(F2622,""\D"", """")
"),"#VALUE!")</f>
        <v>#VALUE!</v>
      </c>
    </row>
    <row r="2688" spans="1:13" ht="15.75" customHeight="1" x14ac:dyDescent="0.25">
      <c r="A2688" s="1">
        <v>2621</v>
      </c>
      <c r="B2688" s="2">
        <v>2622</v>
      </c>
      <c r="C2688" s="2" t="s">
        <v>7013</v>
      </c>
      <c r="D2688" s="2">
        <v>0.11953356540946231</v>
      </c>
      <c r="E2688" s="2">
        <v>0.77030922115612366</v>
      </c>
      <c r="F2688" s="2">
        <v>0.40816326530612251</v>
      </c>
      <c r="G2688" s="2">
        <v>0.1020408163265306</v>
      </c>
      <c r="H2688" s="2">
        <v>4.0816326530612242E-2</v>
      </c>
      <c r="I2688" s="2">
        <v>0.14285714285714279</v>
      </c>
      <c r="J2688" s="2">
        <v>9.5479710572429904E-3</v>
      </c>
      <c r="K2688" s="2">
        <v>5237.3999999999996</v>
      </c>
      <c r="L2688" s="2" t="s">
        <v>10170</v>
      </c>
      <c r="M2688" s="3" t="str">
        <f ca="1">IFERROR(__xludf.DUMMYFUNCTION("REGEXREPLACE(F2623,""\D"", """")
"),"#VALUE!")</f>
        <v>#VALUE!</v>
      </c>
    </row>
    <row r="2689" spans="1:13" ht="15.75" customHeight="1" x14ac:dyDescent="0.25">
      <c r="A2689" s="1">
        <v>2622</v>
      </c>
      <c r="B2689" s="2">
        <v>2623</v>
      </c>
      <c r="C2689" s="2" t="s">
        <v>7015</v>
      </c>
      <c r="D2689" s="2">
        <v>0.21916612026918869</v>
      </c>
      <c r="E2689" s="2">
        <v>0.14582606529563771</v>
      </c>
      <c r="F2689" s="2">
        <v>0.59803921568627449</v>
      </c>
      <c r="G2689" s="2">
        <v>4.9019607843137247E-2</v>
      </c>
      <c r="H2689" s="2">
        <v>0.25490196078431371</v>
      </c>
      <c r="I2689" s="2">
        <v>0.3235294117647059</v>
      </c>
      <c r="J2689" s="2">
        <v>4.6581355834902922E-2</v>
      </c>
      <c r="K2689" s="2">
        <v>11466.40000000002</v>
      </c>
      <c r="L2689" s="2" t="s">
        <v>10171</v>
      </c>
      <c r="M2689" s="3" t="str">
        <f ca="1">IFERROR(__xludf.DUMMYFUNCTION("REGEXREPLACE(F2624,""\D"", """")
"),"#VALUE!")</f>
        <v>#VALUE!</v>
      </c>
    </row>
    <row r="2690" spans="1:13" ht="15.75" customHeight="1" x14ac:dyDescent="0.25">
      <c r="A2690" s="1">
        <v>2623</v>
      </c>
      <c r="B2690" s="2">
        <v>2624</v>
      </c>
      <c r="C2690" s="2" t="s">
        <v>7018</v>
      </c>
      <c r="D2690" s="2">
        <v>0.3421960508422987</v>
      </c>
      <c r="E2690" s="2">
        <v>0.1113754465222262</v>
      </c>
      <c r="F2690" s="2">
        <v>0.57534246575342463</v>
      </c>
      <c r="G2690" s="2">
        <v>0.12328767123287671</v>
      </c>
      <c r="H2690" s="2">
        <v>0.17808219178082191</v>
      </c>
      <c r="I2690" s="2">
        <v>0.34246575342465752</v>
      </c>
      <c r="J2690" s="2">
        <v>9.0032250421814675E-2</v>
      </c>
      <c r="K2690" s="2">
        <v>8501.8000000000065</v>
      </c>
      <c r="L2690" s="2" t="s">
        <v>10172</v>
      </c>
      <c r="M2690" s="3" t="str">
        <f ca="1">IFERROR(__xludf.DUMMYFUNCTION("REGEXREPLACE(F2625,""\D"", """")
"),"#VALUE!")</f>
        <v>#VALUE!</v>
      </c>
    </row>
    <row r="2691" spans="1:13" ht="15.75" customHeight="1" x14ac:dyDescent="0.25">
      <c r="A2691" s="1">
        <v>2624</v>
      </c>
      <c r="B2691" s="2">
        <v>2625</v>
      </c>
      <c r="C2691" s="2" t="s">
        <v>7020</v>
      </c>
      <c r="D2691" s="2">
        <v>0.22638767236515209</v>
      </c>
      <c r="E2691" s="2">
        <v>0.15073944228022659</v>
      </c>
      <c r="F2691" s="2">
        <v>0.63636363636363635</v>
      </c>
      <c r="G2691" s="2">
        <v>0.14285714285714279</v>
      </c>
      <c r="H2691" s="2">
        <v>0.1688311688311688</v>
      </c>
      <c r="I2691" s="2">
        <v>0.35064935064935071</v>
      </c>
      <c r="J2691" s="2">
        <v>6.3546524851312763E-2</v>
      </c>
      <c r="K2691" s="2">
        <v>8707.3000000000084</v>
      </c>
      <c r="L2691" s="2" t="s">
        <v>10173</v>
      </c>
      <c r="M2691" s="3" t="str">
        <f ca="1">IFERROR(__xludf.DUMMYFUNCTION("REGEXREPLACE(F2626,""\D"", """")
"),"#VALUE!")</f>
        <v>#VALUE!</v>
      </c>
    </row>
    <row r="2692" spans="1:13" ht="15.75" customHeight="1" x14ac:dyDescent="0.25">
      <c r="A2692" s="1">
        <v>2626</v>
      </c>
      <c r="B2692" s="2">
        <v>2627</v>
      </c>
      <c r="C2692" s="2" t="s">
        <v>7025</v>
      </c>
      <c r="D2692" s="2">
        <v>0.26831879519273449</v>
      </c>
      <c r="E2692" s="2">
        <v>0.40199187267010889</v>
      </c>
      <c r="F2692" s="2">
        <v>0.54666666666666663</v>
      </c>
      <c r="G2692" s="2">
        <v>0.1066666666666667</v>
      </c>
      <c r="H2692" s="2">
        <v>0.1333333333333333</v>
      </c>
      <c r="I2692" s="2">
        <v>0.25333333333333341</v>
      </c>
      <c r="J2692" s="2">
        <v>5.4606820069939548E-2</v>
      </c>
      <c r="K2692" s="2">
        <v>8719.3000000000084</v>
      </c>
      <c r="L2692" s="2" t="s">
        <v>10175</v>
      </c>
      <c r="M2692" s="3" t="str">
        <f ca="1">IFERROR(__xludf.DUMMYFUNCTION("REGEXREPLACE(F2628,""\D"", """")
"),"#VALUE!")</f>
        <v>#VALUE!</v>
      </c>
    </row>
    <row r="2693" spans="1:13" ht="15.75" customHeight="1" x14ac:dyDescent="0.25">
      <c r="A2693" s="1">
        <v>2627</v>
      </c>
      <c r="B2693" s="2">
        <v>2628</v>
      </c>
      <c r="C2693" s="2" t="s">
        <v>7027</v>
      </c>
      <c r="D2693" s="2">
        <v>0.1801463469994958</v>
      </c>
      <c r="E2693" s="2">
        <v>0.15062780919850161</v>
      </c>
      <c r="F2693" s="2">
        <v>0.44329896907216487</v>
      </c>
      <c r="G2693" s="2">
        <v>0.2061855670103093</v>
      </c>
      <c r="H2693" s="2">
        <v>5.1546391752577317E-2</v>
      </c>
      <c r="I2693" s="2">
        <v>0.30927835051546387</v>
      </c>
      <c r="J2693" s="2">
        <v>3.4304711793213039E-2</v>
      </c>
      <c r="K2693" s="2">
        <v>11115.00000000002</v>
      </c>
      <c r="L2693" s="2" t="s">
        <v>10176</v>
      </c>
      <c r="M2693" s="3" t="str">
        <f ca="1">IFERROR(__xludf.DUMMYFUNCTION("REGEXREPLACE(F2629,""\D"", """")
"),"#VALUE!")</f>
        <v>#VALUE!</v>
      </c>
    </row>
    <row r="2694" spans="1:13" ht="15.75" customHeight="1" x14ac:dyDescent="0.25">
      <c r="A2694" s="1">
        <v>2630</v>
      </c>
      <c r="B2694" s="2">
        <v>2631</v>
      </c>
      <c r="C2694" s="2" t="s">
        <v>7036</v>
      </c>
      <c r="D2694" s="2">
        <v>0.1638696924512944</v>
      </c>
      <c r="E2694" s="2">
        <v>0.28586235180527952</v>
      </c>
      <c r="F2694" s="2">
        <v>0.61349693251533743</v>
      </c>
      <c r="G2694" s="2">
        <v>0.1104294478527607</v>
      </c>
      <c r="H2694" s="2">
        <v>0.1226993865030675</v>
      </c>
      <c r="I2694" s="2">
        <v>0.25766871165644167</v>
      </c>
      <c r="J2694" s="2">
        <v>3.5571403717128691E-2</v>
      </c>
      <c r="K2694" s="2">
        <v>18311.200000000019</v>
      </c>
      <c r="L2694" s="2" t="s">
        <v>10179</v>
      </c>
      <c r="M2694" s="3" t="str">
        <f ca="1">IFERROR(__xludf.DUMMYFUNCTION("REGEXREPLACE(F2632,""\D"", """")
"),"#VALUE!")</f>
        <v>#VALUE!</v>
      </c>
    </row>
    <row r="2695" spans="1:13" ht="15.75" customHeight="1" x14ac:dyDescent="0.25">
      <c r="A2695" s="1">
        <v>2631</v>
      </c>
      <c r="B2695" s="2">
        <v>2632</v>
      </c>
      <c r="C2695" s="2" t="s">
        <v>7038</v>
      </c>
      <c r="D2695" s="2">
        <v>0.25415879579187661</v>
      </c>
      <c r="E2695" s="2">
        <v>0.17635917283709879</v>
      </c>
      <c r="F2695" s="2">
        <v>0.58510638297872342</v>
      </c>
      <c r="G2695" s="2">
        <v>0.13829787234042551</v>
      </c>
      <c r="H2695" s="2">
        <v>0.1276595744680851</v>
      </c>
      <c r="I2695" s="2">
        <v>0.31914893617021278</v>
      </c>
      <c r="J2695" s="2">
        <v>6.0864755206085447E-2</v>
      </c>
      <c r="K2695" s="2">
        <v>10763.00000000002</v>
      </c>
      <c r="L2695" s="2" t="s">
        <v>10180</v>
      </c>
      <c r="M2695" s="3" t="str">
        <f ca="1">IFERROR(__xludf.DUMMYFUNCTION("REGEXREPLACE(F2633,""\D"", """")
"),"#VALUE!")</f>
        <v>#VALUE!</v>
      </c>
    </row>
    <row r="2696" spans="1:13" ht="15.75" customHeight="1" x14ac:dyDescent="0.25">
      <c r="A2696" s="1">
        <v>2632</v>
      </c>
      <c r="B2696" s="2">
        <v>2633</v>
      </c>
      <c r="C2696" s="2" t="s">
        <v>7040</v>
      </c>
      <c r="D2696" s="2">
        <v>0.25785706903383582</v>
      </c>
      <c r="E2696" s="2">
        <v>0.20116728402811471</v>
      </c>
      <c r="F2696" s="2">
        <v>0.6</v>
      </c>
      <c r="G2696" s="2">
        <v>5.2631578947368418E-2</v>
      </c>
      <c r="H2696" s="2">
        <v>0.18947368421052629</v>
      </c>
      <c r="I2696" s="2">
        <v>0.31578947368421051</v>
      </c>
      <c r="J2696" s="2">
        <v>4.6834947270526492E-2</v>
      </c>
      <c r="K2696" s="2">
        <v>10519.300000000019</v>
      </c>
      <c r="L2696" s="2" t="s">
        <v>10181</v>
      </c>
      <c r="M2696" s="3" t="str">
        <f ca="1">IFERROR(__xludf.DUMMYFUNCTION("REGEXREPLACE(F2634,""\D"", """")
"),"#VALUE!")</f>
        <v>#VALUE!</v>
      </c>
    </row>
    <row r="2697" spans="1:13" ht="15.75" customHeight="1" x14ac:dyDescent="0.25">
      <c r="A2697" s="1">
        <v>2633</v>
      </c>
      <c r="B2697" s="2">
        <v>2634</v>
      </c>
      <c r="C2697" s="2" t="s">
        <v>7042</v>
      </c>
      <c r="D2697" s="2">
        <v>0.28305496032895072</v>
      </c>
      <c r="E2697" s="2">
        <v>0.26500760541628099</v>
      </c>
      <c r="F2697" s="2">
        <v>0.62376237623762376</v>
      </c>
      <c r="G2697" s="2">
        <v>0.103960396039604</v>
      </c>
      <c r="H2697" s="2">
        <v>0.14356435643564361</v>
      </c>
      <c r="I2697" s="2">
        <v>0.26732673267326729</v>
      </c>
      <c r="J2697" s="2">
        <v>6.5681999287920942E-2</v>
      </c>
      <c r="K2697" s="2">
        <v>22108.89999999998</v>
      </c>
      <c r="L2697" s="2" t="s">
        <v>10182</v>
      </c>
      <c r="M2697" s="3" t="str">
        <f ca="1">IFERROR(__xludf.DUMMYFUNCTION("REGEXREPLACE(F2635,""\D"", """")
"),"#VALUE!")</f>
        <v>#VALUE!</v>
      </c>
    </row>
    <row r="2698" spans="1:13" ht="15.75" customHeight="1" x14ac:dyDescent="0.25">
      <c r="A2698" s="1">
        <v>2635</v>
      </c>
      <c r="B2698" s="2">
        <v>2636</v>
      </c>
      <c r="C2698" s="2" t="s">
        <v>7048</v>
      </c>
      <c r="D2698" s="2">
        <v>0.19669681732124261</v>
      </c>
      <c r="E2698" s="2">
        <v>0.16351134523218699</v>
      </c>
      <c r="F2698" s="2">
        <v>0.65432098765432101</v>
      </c>
      <c r="G2698" s="2">
        <v>0.1234567901234568</v>
      </c>
      <c r="H2698" s="2">
        <v>0.13580246913580249</v>
      </c>
      <c r="I2698" s="2">
        <v>0.29629629629629628</v>
      </c>
      <c r="J2698" s="2">
        <v>4.481443589201841E-2</v>
      </c>
      <c r="K2698" s="2">
        <v>8923.7000000000116</v>
      </c>
      <c r="L2698" s="2" t="s">
        <v>10184</v>
      </c>
      <c r="M2698" s="3" t="str">
        <f ca="1">IFERROR(__xludf.DUMMYFUNCTION("REGEXREPLACE(F2637,""\D"", """")
"),"#VALUE!")</f>
        <v>#VALUE!</v>
      </c>
    </row>
    <row r="2699" spans="1:13" ht="15.75" customHeight="1" x14ac:dyDescent="0.25">
      <c r="A2699" s="1">
        <v>2636</v>
      </c>
      <c r="B2699" s="2">
        <v>2637</v>
      </c>
      <c r="C2699" s="2" t="s">
        <v>7051</v>
      </c>
      <c r="D2699" s="2">
        <v>0.2387717365425002</v>
      </c>
      <c r="E2699" s="2">
        <v>0.20348610528843841</v>
      </c>
      <c r="F2699" s="2">
        <v>0.6470588235294118</v>
      </c>
      <c r="G2699" s="2">
        <v>0.19607843137254899</v>
      </c>
      <c r="H2699" s="2">
        <v>7.8431372549019607E-2</v>
      </c>
      <c r="I2699" s="2">
        <v>0.27450980392156871</v>
      </c>
      <c r="J2699" s="2">
        <v>4.7176284453105552E-2</v>
      </c>
      <c r="K2699" s="2">
        <v>5755.9999999999982</v>
      </c>
      <c r="L2699" s="2" t="s">
        <v>10185</v>
      </c>
      <c r="M2699" s="3" t="str">
        <f ca="1">IFERROR(__xludf.DUMMYFUNCTION("REGEXREPLACE(F2638,""\D"", """")
"),"#VALUE!")</f>
        <v>#VALUE!</v>
      </c>
    </row>
    <row r="2700" spans="1:13" ht="15.75" customHeight="1" x14ac:dyDescent="0.25">
      <c r="A2700" s="1">
        <v>2639</v>
      </c>
      <c r="B2700" s="2">
        <v>2640</v>
      </c>
      <c r="C2700" s="2" t="s">
        <v>7059</v>
      </c>
      <c r="D2700" s="2">
        <v>0.23289459302469331</v>
      </c>
      <c r="E2700" s="2">
        <v>0.76365440337757517</v>
      </c>
      <c r="F2700" s="2">
        <v>0.2807017543859649</v>
      </c>
      <c r="G2700" s="2">
        <v>7.0175438596491224E-2</v>
      </c>
      <c r="H2700" s="2">
        <v>1.754385964912281E-2</v>
      </c>
      <c r="I2700" s="2">
        <v>0.10526315789473679</v>
      </c>
      <c r="J2700" s="2">
        <v>9.6445512317957817E-3</v>
      </c>
      <c r="K2700" s="2">
        <v>6563.3999999999969</v>
      </c>
      <c r="L2700" s="2" t="s">
        <v>10188</v>
      </c>
      <c r="M2700" s="3" t="str">
        <f ca="1">IFERROR(__xludf.DUMMYFUNCTION("REGEXREPLACE(F2641,""\D"", """")
"),"#VALUE!")</f>
        <v>#VALUE!</v>
      </c>
    </row>
    <row r="2701" spans="1:13" ht="15.75" customHeight="1" x14ac:dyDescent="0.25">
      <c r="A2701" s="1">
        <v>2641</v>
      </c>
      <c r="B2701" s="2">
        <v>2642</v>
      </c>
      <c r="C2701" s="2" t="s">
        <v>7064</v>
      </c>
      <c r="D2701" s="2">
        <v>0.21770068504258369</v>
      </c>
      <c r="E2701" s="2">
        <v>0.90311089699901825</v>
      </c>
      <c r="F2701" s="2">
        <v>0.47368421052631582</v>
      </c>
      <c r="G2701" s="2">
        <v>6.5789473684210523E-2</v>
      </c>
      <c r="H2701" s="2">
        <v>3.2894736842105261E-2</v>
      </c>
      <c r="I2701" s="2">
        <v>0.1184210526315789</v>
      </c>
      <c r="J2701" s="2">
        <v>1.6446810387720789E-2</v>
      </c>
      <c r="K2701" s="2">
        <v>16538.000000000029</v>
      </c>
      <c r="L2701" s="2" t="s">
        <v>10190</v>
      </c>
      <c r="M2701" s="3" t="str">
        <f ca="1">IFERROR(__xludf.DUMMYFUNCTION("REGEXREPLACE(F2643,""\D"", """")
"),"#VALUE!")</f>
        <v>#VALUE!</v>
      </c>
    </row>
    <row r="2702" spans="1:13" ht="15.75" customHeight="1" x14ac:dyDescent="0.25">
      <c r="A2702" s="1">
        <v>2642</v>
      </c>
      <c r="B2702" s="2">
        <v>2643</v>
      </c>
      <c r="C2702" s="2" t="s">
        <v>7066</v>
      </c>
      <c r="D2702" s="2">
        <v>0.15514478585034469</v>
      </c>
      <c r="E2702" s="2">
        <v>0.60202251492679126</v>
      </c>
      <c r="F2702" s="2">
        <v>0.45665961945031708</v>
      </c>
      <c r="G2702" s="2">
        <v>6.765327695560254E-2</v>
      </c>
      <c r="H2702" s="2">
        <v>5.7082452431289642E-2</v>
      </c>
      <c r="I2702" s="2">
        <v>0.16279069767441859</v>
      </c>
      <c r="J2702" s="2">
        <v>1.832924501160826E-2</v>
      </c>
      <c r="K2702" s="2">
        <v>51803.99999999952</v>
      </c>
      <c r="L2702" s="2" t="s">
        <v>10191</v>
      </c>
      <c r="M2702" s="3" t="str">
        <f ca="1">IFERROR(__xludf.DUMMYFUNCTION("REGEXREPLACE(F2644,""\D"", """")
"),"#VALUE!")</f>
        <v>#VALUE!</v>
      </c>
    </row>
    <row r="2703" spans="1:13" ht="15.75" customHeight="1" x14ac:dyDescent="0.25">
      <c r="A2703" s="1">
        <v>2643</v>
      </c>
      <c r="B2703" s="2">
        <v>2644</v>
      </c>
      <c r="C2703" s="2" t="s">
        <v>7068</v>
      </c>
      <c r="D2703" s="2">
        <v>0.19949517556596291</v>
      </c>
      <c r="E2703" s="2">
        <v>0.2005464998009146</v>
      </c>
      <c r="F2703" s="2">
        <v>0.54545454545454541</v>
      </c>
      <c r="G2703" s="2">
        <v>0.14285714285714279</v>
      </c>
      <c r="H2703" s="2">
        <v>9.0909090909090912E-2</v>
      </c>
      <c r="I2703" s="2">
        <v>0.25974025974025972</v>
      </c>
      <c r="J2703" s="2">
        <v>3.8655079532753073E-2</v>
      </c>
      <c r="K2703" s="2">
        <v>9005.0000000000091</v>
      </c>
      <c r="L2703" s="2" t="s">
        <v>10192</v>
      </c>
      <c r="M2703" s="3" t="str">
        <f ca="1">IFERROR(__xludf.DUMMYFUNCTION("REGEXREPLACE(F2645,""\D"", """")
"),"#VALUE!")</f>
        <v>#VALUE!</v>
      </c>
    </row>
    <row r="2704" spans="1:13" ht="15.75" customHeight="1" x14ac:dyDescent="0.25">
      <c r="A2704" s="1">
        <v>2644</v>
      </c>
      <c r="B2704" s="2">
        <v>2645</v>
      </c>
      <c r="C2704" s="2" t="s">
        <v>7070</v>
      </c>
      <c r="D2704" s="2">
        <v>0.17983767898293301</v>
      </c>
      <c r="E2704" s="2">
        <v>0.14889302510150679</v>
      </c>
      <c r="F2704" s="2">
        <v>0.651685393258427</v>
      </c>
      <c r="G2704" s="2">
        <v>0.1797752808988764</v>
      </c>
      <c r="H2704" s="2">
        <v>0.15730337078651679</v>
      </c>
      <c r="I2704" s="2">
        <v>0.3595505617977528</v>
      </c>
      <c r="J2704" s="2">
        <v>5.6110936135221313E-2</v>
      </c>
      <c r="K2704" s="2">
        <v>10358.700000000021</v>
      </c>
      <c r="L2704" s="2" t="s">
        <v>10193</v>
      </c>
      <c r="M2704" s="3" t="str">
        <f ca="1">IFERROR(__xludf.DUMMYFUNCTION("REGEXREPLACE(F2646,""\D"", """")
"),"#VALUE!")</f>
        <v>#VALUE!</v>
      </c>
    </row>
    <row r="2705" spans="1:13" ht="15.75" customHeight="1" x14ac:dyDescent="0.25">
      <c r="A2705" s="1">
        <v>2645</v>
      </c>
      <c r="B2705" s="2">
        <v>2646</v>
      </c>
      <c r="C2705" s="2" t="s">
        <v>7072</v>
      </c>
      <c r="D2705" s="2">
        <v>0.14671842648327771</v>
      </c>
      <c r="E2705" s="2">
        <v>0.38385433592338269</v>
      </c>
      <c r="F2705" s="2">
        <v>0.64473684210526316</v>
      </c>
      <c r="G2705" s="2">
        <v>6.5789473684210523E-2</v>
      </c>
      <c r="H2705" s="2">
        <v>0.1184210526315789</v>
      </c>
      <c r="I2705" s="2">
        <v>0.2105263157894737</v>
      </c>
      <c r="J2705" s="2">
        <v>2.0620101252106591E-2</v>
      </c>
      <c r="K2705" s="2">
        <v>8639.300000000012</v>
      </c>
      <c r="L2705" s="2" t="s">
        <v>10194</v>
      </c>
      <c r="M2705" s="3" t="str">
        <f ca="1">IFERROR(__xludf.DUMMYFUNCTION("REGEXREPLACE(F2647,""\D"", """")
"),"#VALUE!")</f>
        <v>#VALUE!</v>
      </c>
    </row>
    <row r="2706" spans="1:13" ht="15.75" customHeight="1" x14ac:dyDescent="0.25">
      <c r="A2706" s="1">
        <v>2646</v>
      </c>
      <c r="B2706" s="2">
        <v>2647</v>
      </c>
      <c r="C2706" s="2" t="s">
        <v>7074</v>
      </c>
      <c r="D2706" s="2">
        <v>0.1520820722965969</v>
      </c>
      <c r="E2706" s="2">
        <v>0.1931835155202376</v>
      </c>
      <c r="F2706" s="2">
        <v>0.63601532567049812</v>
      </c>
      <c r="G2706" s="2">
        <v>9.5785440613026823E-2</v>
      </c>
      <c r="H2706" s="2">
        <v>0.17624521072796931</v>
      </c>
      <c r="I2706" s="2">
        <v>0.32183908045977011</v>
      </c>
      <c r="J2706" s="2">
        <v>3.8077487611052778E-2</v>
      </c>
      <c r="K2706" s="2">
        <v>28895.799999999941</v>
      </c>
      <c r="L2706" s="2" t="s">
        <v>10195</v>
      </c>
      <c r="M2706" s="3" t="str">
        <f ca="1">IFERROR(__xludf.DUMMYFUNCTION("REGEXREPLACE(F2648,""\D"", """")
"),"#VALUE!")</f>
        <v>#VALUE!</v>
      </c>
    </row>
    <row r="2707" spans="1:13" ht="15.75" customHeight="1" x14ac:dyDescent="0.25">
      <c r="A2707" s="1">
        <v>2648</v>
      </c>
      <c r="B2707" s="2">
        <v>2649</v>
      </c>
      <c r="C2707" s="2" t="s">
        <v>7082</v>
      </c>
      <c r="D2707" s="2">
        <v>0.14855222745462829</v>
      </c>
      <c r="E2707" s="2">
        <v>0.61238496118132724</v>
      </c>
      <c r="F2707" s="2">
        <v>0.44201312910284463</v>
      </c>
      <c r="G2707" s="2">
        <v>7.6586433260393869E-2</v>
      </c>
      <c r="H2707" s="2">
        <v>5.0328227571115977E-2</v>
      </c>
      <c r="I2707" s="2">
        <v>0.16192560175054699</v>
      </c>
      <c r="J2707" s="2">
        <v>1.7674727306890469E-2</v>
      </c>
      <c r="K2707" s="2">
        <v>52531.299999999537</v>
      </c>
      <c r="L2707" s="2" t="s">
        <v>10197</v>
      </c>
      <c r="M2707" s="3" t="str">
        <f ca="1">IFERROR(__xludf.DUMMYFUNCTION("REGEXREPLACE(F2650,""\D"", """")
"),"#VALUE!")</f>
        <v>#VALUE!</v>
      </c>
    </row>
    <row r="2708" spans="1:13" ht="15.75" customHeight="1" x14ac:dyDescent="0.25">
      <c r="A2708" s="1">
        <v>2651</v>
      </c>
      <c r="B2708" s="2">
        <v>2652</v>
      </c>
      <c r="C2708" s="2" t="s">
        <v>7090</v>
      </c>
      <c r="D2708" s="2">
        <v>0.1683490988201628</v>
      </c>
      <c r="E2708" s="2">
        <v>0.1459800876163041</v>
      </c>
      <c r="F2708" s="2">
        <v>0.58208955223880599</v>
      </c>
      <c r="G2708" s="2">
        <v>0.19402985074626869</v>
      </c>
      <c r="H2708" s="2">
        <v>0.1044776119402985</v>
      </c>
      <c r="I2708" s="2">
        <v>0.29850746268656708</v>
      </c>
      <c r="J2708" s="2">
        <v>4.154658499515225E-2</v>
      </c>
      <c r="K2708" s="2">
        <v>7578.100000000004</v>
      </c>
      <c r="L2708" s="2" t="s">
        <v>10200</v>
      </c>
      <c r="M2708" s="3" t="str">
        <f ca="1">IFERROR(__xludf.DUMMYFUNCTION("REGEXREPLACE(F2653,""\D"", """")
"),"#VALUE!")</f>
        <v>#VALUE!</v>
      </c>
    </row>
    <row r="2709" spans="1:13" ht="15.75" customHeight="1" x14ac:dyDescent="0.25">
      <c r="A2709" s="1">
        <v>2652</v>
      </c>
      <c r="B2709" s="2">
        <v>2653</v>
      </c>
      <c r="C2709" s="2" t="s">
        <v>7092</v>
      </c>
      <c r="D2709" s="2">
        <v>0.28723783479500559</v>
      </c>
      <c r="E2709" s="2">
        <v>0.3298669326139449</v>
      </c>
      <c r="F2709" s="2">
        <v>0.50495049504950495</v>
      </c>
      <c r="G2709" s="2">
        <v>6.9306930693069313E-2</v>
      </c>
      <c r="H2709" s="2">
        <v>0.1386138613861386</v>
      </c>
      <c r="I2709" s="2">
        <v>0.23762376237623761</v>
      </c>
      <c r="J2709" s="2">
        <v>4.9218634705990923E-2</v>
      </c>
      <c r="K2709" s="2">
        <v>10970.300000000019</v>
      </c>
      <c r="L2709" s="2" t="s">
        <v>10201</v>
      </c>
      <c r="M2709" s="3" t="str">
        <f ca="1">IFERROR(__xludf.DUMMYFUNCTION("REGEXREPLACE(F2654,""\D"", """")
"),"#VALUE!")</f>
        <v>#VALUE!</v>
      </c>
    </row>
    <row r="2710" spans="1:13" ht="15.75" customHeight="1" x14ac:dyDescent="0.25">
      <c r="A2710" s="1">
        <v>2653</v>
      </c>
      <c r="B2710" s="2">
        <v>2654</v>
      </c>
      <c r="C2710" s="2" t="s">
        <v>7094</v>
      </c>
      <c r="D2710" s="2">
        <v>0.1901537941291227</v>
      </c>
      <c r="E2710" s="2">
        <v>3.5693098271712603E-2</v>
      </c>
      <c r="F2710" s="2">
        <v>0.61016949152542377</v>
      </c>
      <c r="G2710" s="2">
        <v>0.22033898305084751</v>
      </c>
      <c r="H2710" s="2">
        <v>0.16949152542372881</v>
      </c>
      <c r="I2710" s="2">
        <v>0.38983050847457629</v>
      </c>
      <c r="J2710" s="2">
        <v>6.6820112313941291E-2</v>
      </c>
      <c r="K2710" s="2">
        <v>7189.5</v>
      </c>
      <c r="L2710" s="2" t="s">
        <v>10202</v>
      </c>
      <c r="M2710" s="3" t="str">
        <f ca="1">IFERROR(__xludf.DUMMYFUNCTION("REGEXREPLACE(F2655,""\D"", """")
"),"#VALUE!")</f>
        <v>#VALUE!</v>
      </c>
    </row>
    <row r="2711" spans="1:13" ht="15.75" customHeight="1" x14ac:dyDescent="0.25">
      <c r="A2711" s="1">
        <v>2654</v>
      </c>
      <c r="B2711" s="2">
        <v>2655</v>
      </c>
      <c r="C2711" s="2" t="s">
        <v>7096</v>
      </c>
      <c r="D2711" s="2">
        <v>0.18990155924136731</v>
      </c>
      <c r="E2711" s="2">
        <v>0.15397410322420971</v>
      </c>
      <c r="F2711" s="2">
        <v>0.53658536585365857</v>
      </c>
      <c r="G2711" s="2">
        <v>0.1024390243902439</v>
      </c>
      <c r="H2711" s="2">
        <v>0.1414634146341463</v>
      </c>
      <c r="I2711" s="2">
        <v>0.26829268292682928</v>
      </c>
      <c r="J2711" s="2">
        <v>4.3415387406173192E-2</v>
      </c>
      <c r="K2711" s="2">
        <v>23578.30000000001</v>
      </c>
      <c r="L2711" s="2" t="s">
        <v>10203</v>
      </c>
      <c r="M2711" s="3" t="str">
        <f ca="1">IFERROR(__xludf.DUMMYFUNCTION("REGEXREPLACE(F2656,""\D"", """")
"),"#VALUE!")</f>
        <v>#VALUE!</v>
      </c>
    </row>
    <row r="2712" spans="1:13" ht="15.75" customHeight="1" x14ac:dyDescent="0.25">
      <c r="A2712" s="1">
        <v>2655</v>
      </c>
      <c r="B2712" s="2">
        <v>2656</v>
      </c>
      <c r="C2712" s="2" t="s">
        <v>7098</v>
      </c>
      <c r="D2712" s="2">
        <v>0.1888834551594625</v>
      </c>
      <c r="E2712" s="2">
        <v>0.1527428528756149</v>
      </c>
      <c r="F2712" s="2">
        <v>0.59839357429718876</v>
      </c>
      <c r="G2712" s="2">
        <v>0.14056224899598391</v>
      </c>
      <c r="H2712" s="2">
        <v>0.15662650602409639</v>
      </c>
      <c r="I2712" s="2">
        <v>0.32931726907630521</v>
      </c>
      <c r="J2712" s="2">
        <v>5.4329537489059151E-2</v>
      </c>
      <c r="K2712" s="2">
        <v>29098.199999999972</v>
      </c>
      <c r="L2712" s="2" t="s">
        <v>10204</v>
      </c>
      <c r="M2712" s="3" t="str">
        <f ca="1">IFERROR(__xludf.DUMMYFUNCTION("REGEXREPLACE(F2657,""\D"", """")
"),"#VALUE!")</f>
        <v>#VALUE!</v>
      </c>
    </row>
    <row r="2713" spans="1:13" ht="15.75" customHeight="1" x14ac:dyDescent="0.25">
      <c r="A2713" s="1">
        <v>2656</v>
      </c>
      <c r="B2713" s="2">
        <v>2657</v>
      </c>
      <c r="C2713" s="2" t="s">
        <v>7101</v>
      </c>
      <c r="D2713" s="2">
        <v>9.1600552780620598E-2</v>
      </c>
      <c r="E2713" s="2">
        <v>0.28097505145623519</v>
      </c>
      <c r="F2713" s="2">
        <v>0.64406779661016944</v>
      </c>
      <c r="G2713" s="2">
        <v>0.10169491525423729</v>
      </c>
      <c r="H2713" s="2">
        <v>0.1864406779661017</v>
      </c>
      <c r="I2713" s="2">
        <v>0.32203389830508472</v>
      </c>
      <c r="J2713" s="2">
        <v>2.124436651971497E-2</v>
      </c>
      <c r="K2713" s="2">
        <v>6660.4</v>
      </c>
      <c r="L2713" s="2" t="s">
        <v>10205</v>
      </c>
      <c r="M2713" s="3" t="str">
        <f ca="1">IFERROR(__xludf.DUMMYFUNCTION("REGEXREPLACE(F2658,""\D"", """")
"),"#VALUE!")</f>
        <v>#VALUE!</v>
      </c>
    </row>
    <row r="2714" spans="1:13" ht="15.75" customHeight="1" x14ac:dyDescent="0.25">
      <c r="A2714" s="1">
        <v>2657</v>
      </c>
      <c r="B2714" s="2">
        <v>2658</v>
      </c>
      <c r="C2714" s="2" t="s">
        <v>7104</v>
      </c>
      <c r="D2714" s="2">
        <v>9.9019904513513293E-2</v>
      </c>
      <c r="E2714" s="2">
        <v>0.22961762209276679</v>
      </c>
      <c r="F2714" s="2">
        <v>0.66101694915254239</v>
      </c>
      <c r="G2714" s="2">
        <v>0.1271186440677966</v>
      </c>
      <c r="H2714" s="2">
        <v>0.1186440677966102</v>
      </c>
      <c r="I2714" s="2">
        <v>0.28813559322033899</v>
      </c>
      <c r="J2714" s="2">
        <v>2.2192316898708649E-2</v>
      </c>
      <c r="K2714" s="2">
        <v>12969.20000000003</v>
      </c>
      <c r="L2714" s="2" t="s">
        <v>10206</v>
      </c>
      <c r="M2714" s="3" t="str">
        <f ca="1">IFERROR(__xludf.DUMMYFUNCTION("REGEXREPLACE(F2659,""\D"", """")
"),"#VALUE!")</f>
        <v>#VALUE!</v>
      </c>
    </row>
    <row r="2715" spans="1:13" ht="15.75" customHeight="1" x14ac:dyDescent="0.25">
      <c r="A2715" s="1">
        <v>2658</v>
      </c>
      <c r="B2715" s="2">
        <v>2659</v>
      </c>
      <c r="C2715" s="2" t="s">
        <v>7107</v>
      </c>
      <c r="D2715" s="2">
        <v>0.2297248025700265</v>
      </c>
      <c r="E2715" s="2">
        <v>0.1706909856024959</v>
      </c>
      <c r="F2715" s="2">
        <v>0.63793103448275867</v>
      </c>
      <c r="G2715" s="2">
        <v>0.13793103448275859</v>
      </c>
      <c r="H2715" s="2">
        <v>8.6206896551724144E-2</v>
      </c>
      <c r="I2715" s="2">
        <v>0.2413793103448276</v>
      </c>
      <c r="J2715" s="2">
        <v>3.9291154070687957E-2</v>
      </c>
      <c r="K2715" s="2">
        <v>6484.4000000000005</v>
      </c>
      <c r="L2715" s="2" t="s">
        <v>10207</v>
      </c>
      <c r="M2715" s="3" t="str">
        <f ca="1">IFERROR(__xludf.DUMMYFUNCTION("REGEXREPLACE(F2660,""\D"", """")
"),"#VALUE!")</f>
        <v>#VALUE!</v>
      </c>
    </row>
    <row r="2716" spans="1:13" ht="15.75" customHeight="1" x14ac:dyDescent="0.25">
      <c r="A2716" s="1">
        <v>2659</v>
      </c>
      <c r="B2716" s="2">
        <v>2660</v>
      </c>
      <c r="C2716" s="2" t="s">
        <v>7109</v>
      </c>
      <c r="D2716" s="2">
        <v>0.1142473287073683</v>
      </c>
      <c r="E2716" s="2">
        <v>0.16575846477845349</v>
      </c>
      <c r="F2716" s="2">
        <v>0.59836065573770492</v>
      </c>
      <c r="G2716" s="2">
        <v>0.1721311475409836</v>
      </c>
      <c r="H2716" s="2">
        <v>0.1475409836065574</v>
      </c>
      <c r="I2716" s="2">
        <v>0.34426229508196721</v>
      </c>
      <c r="J2716" s="2">
        <v>3.4330212468553681E-2</v>
      </c>
      <c r="K2716" s="2">
        <v>14489.900000000031</v>
      </c>
      <c r="L2716" s="2" t="s">
        <v>10208</v>
      </c>
      <c r="M2716" s="3" t="str">
        <f ca="1">IFERROR(__xludf.DUMMYFUNCTION("REGEXREPLACE(F2661,""\D"", """")
"),"#VALUE!")</f>
        <v>#VALUE!</v>
      </c>
    </row>
    <row r="2717" spans="1:13" ht="15.75" customHeight="1" x14ac:dyDescent="0.25">
      <c r="A2717" s="1">
        <v>2662</v>
      </c>
      <c r="B2717" s="2">
        <v>2663</v>
      </c>
      <c r="C2717" s="2" t="s">
        <v>7117</v>
      </c>
      <c r="D2717" s="2">
        <v>0.13653458436445459</v>
      </c>
      <c r="E2717" s="2">
        <v>0.23432088730571909</v>
      </c>
      <c r="F2717" s="2">
        <v>0.59970014992503751</v>
      </c>
      <c r="G2717" s="2">
        <v>0.1004497751124438</v>
      </c>
      <c r="H2717" s="2">
        <v>0.12743628185907049</v>
      </c>
      <c r="I2717" s="2">
        <v>0.26236881559220387</v>
      </c>
      <c r="J2717" s="2">
        <v>3.0396335186885299E-2</v>
      </c>
      <c r="K2717" s="2">
        <v>74450.899999999863</v>
      </c>
      <c r="L2717" s="2" t="s">
        <v>10211</v>
      </c>
      <c r="M2717" s="3" t="str">
        <f ca="1">IFERROR(__xludf.DUMMYFUNCTION("REGEXREPLACE(F2664,""\D"", """")
"),"#VALUE!")</f>
        <v>#VALUE!</v>
      </c>
    </row>
    <row r="2718" spans="1:13" ht="15.75" customHeight="1" x14ac:dyDescent="0.25">
      <c r="A2718" s="1">
        <v>2664</v>
      </c>
      <c r="B2718" s="2">
        <v>2665</v>
      </c>
      <c r="C2718" s="2" t="s">
        <v>7123</v>
      </c>
      <c r="D2718" s="2">
        <v>0.20744559223852391</v>
      </c>
      <c r="E2718" s="2">
        <v>0.252821951180216</v>
      </c>
      <c r="F2718" s="2">
        <v>0.56716417910447758</v>
      </c>
      <c r="G2718" s="2">
        <v>0.11940298507462691</v>
      </c>
      <c r="H2718" s="2">
        <v>0.1343283582089552</v>
      </c>
      <c r="I2718" s="2">
        <v>0.29850746268656708</v>
      </c>
      <c r="J2718" s="2">
        <v>4.4555517966419093E-2</v>
      </c>
      <c r="K2718" s="2">
        <v>7900.9000000000033</v>
      </c>
      <c r="L2718" s="2" t="s">
        <v>10213</v>
      </c>
      <c r="M2718" s="3" t="str">
        <f ca="1">IFERROR(__xludf.DUMMYFUNCTION("REGEXREPLACE(F2666,""\D"", """")
"),"#VALUE!")</f>
        <v>#VALUE!</v>
      </c>
    </row>
    <row r="2719" spans="1:13" ht="15.75" customHeight="1" x14ac:dyDescent="0.25">
      <c r="A2719" s="1">
        <v>2665</v>
      </c>
      <c r="B2719" s="2">
        <v>2666</v>
      </c>
      <c r="C2719" s="2" t="s">
        <v>7125</v>
      </c>
      <c r="D2719" s="2">
        <v>0.10527664194312911</v>
      </c>
      <c r="E2719" s="2">
        <v>0.1143811927250668</v>
      </c>
      <c r="F2719" s="2">
        <v>0.61940298507462688</v>
      </c>
      <c r="G2719" s="2">
        <v>0.19402985074626869</v>
      </c>
      <c r="H2719" s="2">
        <v>0.19402985074626869</v>
      </c>
      <c r="I2719" s="2">
        <v>0.41044776119402993</v>
      </c>
      <c r="J2719" s="2">
        <v>3.9391306639575338E-2</v>
      </c>
      <c r="K2719" s="2">
        <v>16184.70000000003</v>
      </c>
      <c r="L2719" s="2" t="s">
        <v>10214</v>
      </c>
      <c r="M2719" s="3" t="str">
        <f ca="1">IFERROR(__xludf.DUMMYFUNCTION("REGEXREPLACE(F2667,""\D"", """")
"),"#VALUE!")</f>
        <v>#VALUE!</v>
      </c>
    </row>
    <row r="2720" spans="1:13" ht="15.75" customHeight="1" x14ac:dyDescent="0.25">
      <c r="A2720" s="1">
        <v>2666</v>
      </c>
      <c r="B2720" s="2">
        <v>2667</v>
      </c>
      <c r="C2720" s="2" t="s">
        <v>7128</v>
      </c>
      <c r="D2720" s="2">
        <v>0.26423009299406319</v>
      </c>
      <c r="E2720" s="2">
        <v>0.22909984366845601</v>
      </c>
      <c r="F2720" s="2">
        <v>0.4438202247191011</v>
      </c>
      <c r="G2720" s="2">
        <v>0.11235955056179769</v>
      </c>
      <c r="H2720" s="2">
        <v>0.1292134831460674</v>
      </c>
      <c r="I2720" s="2">
        <v>0.2640449438202247</v>
      </c>
      <c r="J2720" s="2">
        <v>5.9933790647331821E-2</v>
      </c>
      <c r="K2720" s="2">
        <v>21047.90000000002</v>
      </c>
      <c r="L2720" s="2" t="s">
        <v>10215</v>
      </c>
      <c r="M2720" s="3" t="str">
        <f ca="1">IFERROR(__xludf.DUMMYFUNCTION("REGEXREPLACE(F2668,""\D"", """")
"),"#VALUE!")</f>
        <v>#VALUE!</v>
      </c>
    </row>
    <row r="2721" spans="1:13" ht="15.75" customHeight="1" x14ac:dyDescent="0.25">
      <c r="A2721" s="1">
        <v>2668</v>
      </c>
      <c r="B2721" s="2">
        <v>2669</v>
      </c>
      <c r="C2721" s="2" t="s">
        <v>7134</v>
      </c>
      <c r="D2721" s="2">
        <v>0.26903502644446659</v>
      </c>
      <c r="E2721" s="2">
        <v>0.51677847885007722</v>
      </c>
      <c r="F2721" s="2">
        <v>0.39473684210526322</v>
      </c>
      <c r="G2721" s="2">
        <v>5.2631578947368418E-2</v>
      </c>
      <c r="H2721" s="2">
        <v>5.2631578947368418E-2</v>
      </c>
      <c r="I2721" s="2">
        <v>0.15789473684210531</v>
      </c>
      <c r="J2721" s="2">
        <v>1.0679342444048331E-2</v>
      </c>
      <c r="K2721" s="2">
        <v>4373.3999999999978</v>
      </c>
      <c r="L2721" s="2" t="s">
        <v>10217</v>
      </c>
      <c r="M2721" s="3" t="str">
        <f ca="1">IFERROR(__xludf.DUMMYFUNCTION("REGEXREPLACE(F2670,""\D"", """")
"),"#VALUE!")</f>
        <v>#VALUE!</v>
      </c>
    </row>
    <row r="2722" spans="1:13" ht="15.75" customHeight="1" x14ac:dyDescent="0.25">
      <c r="A2722" s="1">
        <v>2670</v>
      </c>
      <c r="B2722" s="2">
        <v>2671</v>
      </c>
      <c r="C2722" s="2" t="s">
        <v>7139</v>
      </c>
      <c r="D2722" s="2">
        <v>0.25533868814322069</v>
      </c>
      <c r="E2722" s="2">
        <v>0.14758778265998929</v>
      </c>
      <c r="F2722" s="2">
        <v>0.5864661654135338</v>
      </c>
      <c r="G2722" s="2">
        <v>0.16917293233082711</v>
      </c>
      <c r="H2722" s="2">
        <v>0.1203007518796992</v>
      </c>
      <c r="I2722" s="2">
        <v>0.30827067669172931</v>
      </c>
      <c r="J2722" s="2">
        <v>7.0501098900138059E-2</v>
      </c>
      <c r="K2722" s="2">
        <v>31295.799999999941</v>
      </c>
      <c r="L2722" s="2" t="s">
        <v>10219</v>
      </c>
      <c r="M2722" s="3" t="str">
        <f ca="1">IFERROR(__xludf.DUMMYFUNCTION("REGEXREPLACE(F2672,""\D"", """")
"),"#VALUE!")</f>
        <v>#VALUE!</v>
      </c>
    </row>
    <row r="2723" spans="1:13" ht="15.75" customHeight="1" x14ac:dyDescent="0.25">
      <c r="A2723" s="1">
        <v>2672</v>
      </c>
      <c r="B2723" s="2">
        <v>2673</v>
      </c>
      <c r="C2723" s="2" t="s">
        <v>7144</v>
      </c>
      <c r="D2723" s="2">
        <v>0.25528519267587541</v>
      </c>
      <c r="E2723" s="2">
        <v>1</v>
      </c>
      <c r="F2723" s="2">
        <v>0.47368421052631582</v>
      </c>
      <c r="G2723" s="2">
        <v>2.6315789473684209E-2</v>
      </c>
      <c r="H2723" s="2">
        <v>6.5789473684210523E-2</v>
      </c>
      <c r="I2723" s="2">
        <v>9.2105263157894732E-2</v>
      </c>
      <c r="J2723" s="2">
        <v>1.312325779905265E-2</v>
      </c>
      <c r="K2723" s="2">
        <v>8357.3000000000102</v>
      </c>
      <c r="L2723" s="2" t="s">
        <v>10221</v>
      </c>
      <c r="M2723" s="3" t="str">
        <f ca="1">IFERROR(__xludf.DUMMYFUNCTION("REGEXREPLACE(F2674,""\D"", """")
"),"#VALUE!")</f>
        <v>#VALUE!</v>
      </c>
    </row>
    <row r="2724" spans="1:13" ht="15.75" customHeight="1" x14ac:dyDescent="0.25">
      <c r="A2724" s="1">
        <v>2673</v>
      </c>
      <c r="B2724" s="2">
        <v>2674</v>
      </c>
      <c r="C2724" s="2" t="s">
        <v>7146</v>
      </c>
      <c r="D2724" s="2">
        <v>0.20325968406484449</v>
      </c>
      <c r="E2724" s="2">
        <v>0.1585641739551395</v>
      </c>
      <c r="F2724" s="2">
        <v>0.52674897119341568</v>
      </c>
      <c r="G2724" s="2">
        <v>0.1234567901234568</v>
      </c>
      <c r="H2724" s="2">
        <v>0.15843621399176949</v>
      </c>
      <c r="I2724" s="2">
        <v>0.30246913580246909</v>
      </c>
      <c r="J2724" s="2">
        <v>5.5838416174728088E-2</v>
      </c>
      <c r="K2724" s="2">
        <v>57699.899999999463</v>
      </c>
      <c r="L2724" s="2" t="s">
        <v>10222</v>
      </c>
      <c r="M2724" s="3" t="str">
        <f ca="1">IFERROR(__xludf.DUMMYFUNCTION("REGEXREPLACE(F2675,""\D"", """")
"),"#VALUE!")</f>
        <v>#VALUE!</v>
      </c>
    </row>
    <row r="2725" spans="1:13" ht="15.75" customHeight="1" x14ac:dyDescent="0.25">
      <c r="A2725" s="1">
        <v>2674</v>
      </c>
      <c r="B2725" s="2">
        <v>2675</v>
      </c>
      <c r="C2725" s="2" t="s">
        <v>7148</v>
      </c>
      <c r="D2725" s="2">
        <v>0.25280276712806637</v>
      </c>
      <c r="E2725" s="2">
        <v>0.24317145092744011</v>
      </c>
      <c r="F2725" s="2">
        <v>0.5377777777777778</v>
      </c>
      <c r="G2725" s="2">
        <v>0.1022222222222222</v>
      </c>
      <c r="H2725" s="2">
        <v>8.8888888888888892E-2</v>
      </c>
      <c r="I2725" s="2">
        <v>0.21777777777777779</v>
      </c>
      <c r="J2725" s="2">
        <v>4.5143543620867463E-2</v>
      </c>
      <c r="K2725" s="2">
        <v>25479.5</v>
      </c>
      <c r="L2725" s="2" t="s">
        <v>10223</v>
      </c>
      <c r="M2725" s="3" t="str">
        <f ca="1">IFERROR(__xludf.DUMMYFUNCTION("REGEXREPLACE(F2676,""\D"", """")
"),"#VALUE!")</f>
        <v>#VALUE!</v>
      </c>
    </row>
    <row r="2726" spans="1:13" ht="15.75" customHeight="1" x14ac:dyDescent="0.25">
      <c r="A2726" s="1">
        <v>2675</v>
      </c>
      <c r="B2726" s="2">
        <v>2676</v>
      </c>
      <c r="C2726" s="2" t="s">
        <v>7150</v>
      </c>
      <c r="D2726" s="2">
        <v>0.20731694928002059</v>
      </c>
      <c r="E2726" s="2">
        <v>0.22709899247679249</v>
      </c>
      <c r="F2726" s="2">
        <v>0.58461538461538465</v>
      </c>
      <c r="G2726" s="2">
        <v>9.2307692307692313E-2</v>
      </c>
      <c r="H2726" s="2">
        <v>0.15384615384615391</v>
      </c>
      <c r="I2726" s="2">
        <v>0.29230769230769232</v>
      </c>
      <c r="J2726" s="2">
        <v>4.1036891632905373E-2</v>
      </c>
      <c r="K2726" s="2">
        <v>7362.5000000000036</v>
      </c>
      <c r="L2726" s="2" t="s">
        <v>10224</v>
      </c>
      <c r="M2726" s="3" t="str">
        <f ca="1">IFERROR(__xludf.DUMMYFUNCTION("REGEXREPLACE(F2677,""\D"", """")
"),"#VALUE!")</f>
        <v>#VALUE!</v>
      </c>
    </row>
    <row r="2727" spans="1:13" ht="15.75" customHeight="1" x14ac:dyDescent="0.25">
      <c r="A2727" s="1">
        <v>2676</v>
      </c>
      <c r="B2727" s="2">
        <v>2677</v>
      </c>
      <c r="C2727" s="2" t="s">
        <v>7152</v>
      </c>
      <c r="D2727" s="2">
        <v>0.17312059272545749</v>
      </c>
      <c r="E2727" s="2">
        <v>4.7877747470626723E-2</v>
      </c>
      <c r="F2727" s="2">
        <v>0.68</v>
      </c>
      <c r="G2727" s="2">
        <v>0.1333333333333333</v>
      </c>
      <c r="H2727" s="2">
        <v>0.1466666666666667</v>
      </c>
      <c r="I2727" s="2">
        <v>0.32</v>
      </c>
      <c r="J2727" s="2">
        <v>4.2794799129876229E-2</v>
      </c>
      <c r="K2727" s="2">
        <v>8100.5000000000045</v>
      </c>
      <c r="L2727" s="2" t="s">
        <v>10225</v>
      </c>
      <c r="M2727" s="3" t="str">
        <f ca="1">IFERROR(__xludf.DUMMYFUNCTION("REGEXREPLACE(F2678,""\D"", """")
"),"#VALUE!")</f>
        <v>#VALUE!</v>
      </c>
    </row>
    <row r="2728" spans="1:13" ht="15.75" customHeight="1" x14ac:dyDescent="0.25">
      <c r="A2728" s="1">
        <v>2677</v>
      </c>
      <c r="B2728" s="2">
        <v>2678</v>
      </c>
      <c r="C2728" s="2" t="s">
        <v>7155</v>
      </c>
      <c r="D2728" s="2">
        <v>0.14718645426069341</v>
      </c>
      <c r="E2728" s="2">
        <v>9.8050536766687887E-2</v>
      </c>
      <c r="F2728" s="2">
        <v>0.5161290322580645</v>
      </c>
      <c r="G2728" s="2">
        <v>0.1290322580645161</v>
      </c>
      <c r="H2728" s="2">
        <v>9.6774193548387094E-2</v>
      </c>
      <c r="I2728" s="2">
        <v>0.25806451612903231</v>
      </c>
      <c r="J2728" s="2">
        <v>1.9812561146612988E-2</v>
      </c>
      <c r="K2728" s="2">
        <v>3480.699999999998</v>
      </c>
      <c r="L2728" s="2" t="s">
        <v>10226</v>
      </c>
      <c r="M2728" s="3" t="str">
        <f ca="1">IFERROR(__xludf.DUMMYFUNCTION("REGEXREPLACE(F2679,""\D"", """")
"),"#VALUE!")</f>
        <v>#VALUE!</v>
      </c>
    </row>
    <row r="2729" spans="1:13" ht="15.75" customHeight="1" x14ac:dyDescent="0.25">
      <c r="A2729" s="1">
        <v>2679</v>
      </c>
      <c r="B2729" s="2">
        <v>2680</v>
      </c>
      <c r="C2729" s="2" t="s">
        <v>7160</v>
      </c>
      <c r="D2729" s="2">
        <v>0.20519343309522031</v>
      </c>
      <c r="E2729" s="2">
        <v>0.29184813161283057</v>
      </c>
      <c r="F2729" s="2">
        <v>0.60207612456747406</v>
      </c>
      <c r="G2729" s="2">
        <v>8.6505190311418678E-2</v>
      </c>
      <c r="H2729" s="2">
        <v>0.1245674740484429</v>
      </c>
      <c r="I2729" s="2">
        <v>0.25259515570934249</v>
      </c>
      <c r="J2729" s="2">
        <v>4.0844786183869462E-2</v>
      </c>
      <c r="K2729" s="2">
        <v>32418.199999999899</v>
      </c>
      <c r="L2729" s="2" t="s">
        <v>10228</v>
      </c>
      <c r="M2729" s="3" t="str">
        <f ca="1">IFERROR(__xludf.DUMMYFUNCTION("REGEXREPLACE(F2681,""\D"", """")
"),"#VALUE!")</f>
        <v>#VALUE!</v>
      </c>
    </row>
    <row r="2730" spans="1:13" ht="15.75" customHeight="1" x14ac:dyDescent="0.25">
      <c r="A2730" s="1">
        <v>2681</v>
      </c>
      <c r="B2730" s="2">
        <v>2682</v>
      </c>
      <c r="C2730" s="2" t="s">
        <v>7166</v>
      </c>
      <c r="D2730" s="2">
        <v>0.1794164760432766</v>
      </c>
      <c r="E2730" s="2">
        <v>3.3140989731818143E-2</v>
      </c>
      <c r="F2730" s="2">
        <v>0.63636363636363635</v>
      </c>
      <c r="G2730" s="2">
        <v>0.14545454545454539</v>
      </c>
      <c r="H2730" s="2">
        <v>0.19090909090909089</v>
      </c>
      <c r="I2730" s="2">
        <v>0.37272727272727268</v>
      </c>
      <c r="J2730" s="2">
        <v>5.6127765092290567E-2</v>
      </c>
      <c r="K2730" s="2">
        <v>12318.80000000003</v>
      </c>
      <c r="L2730" s="2" t="s">
        <v>10230</v>
      </c>
      <c r="M2730" s="3" t="str">
        <f ca="1">IFERROR(__xludf.DUMMYFUNCTION("REGEXREPLACE(F2683,""\D"", """")
"),"#VALUE!")</f>
        <v>#VALUE!</v>
      </c>
    </row>
    <row r="2731" spans="1:13" ht="15.75" customHeight="1" x14ac:dyDescent="0.25">
      <c r="A2731" s="1">
        <v>2682</v>
      </c>
      <c r="B2731" s="2">
        <v>2683</v>
      </c>
      <c r="C2731" s="2" t="s">
        <v>7169</v>
      </c>
      <c r="D2731" s="2">
        <v>0.21280720144793561</v>
      </c>
      <c r="E2731" s="2">
        <v>0.13765585819596871</v>
      </c>
      <c r="F2731" s="2">
        <v>0.57081545064377681</v>
      </c>
      <c r="G2731" s="2">
        <v>0.1201716738197425</v>
      </c>
      <c r="H2731" s="2">
        <v>0.21030042918454939</v>
      </c>
      <c r="I2731" s="2">
        <v>0.34763948497854069</v>
      </c>
      <c r="J2731" s="2">
        <v>6.5013567144253465E-2</v>
      </c>
      <c r="K2731" s="2">
        <v>28276.699999999979</v>
      </c>
      <c r="L2731" s="2" t="s">
        <v>10231</v>
      </c>
      <c r="M2731" s="3" t="str">
        <f ca="1">IFERROR(__xludf.DUMMYFUNCTION("REGEXREPLACE(F2684,""\D"", """")
"),"#VALUE!")</f>
        <v>#VALUE!</v>
      </c>
    </row>
    <row r="2732" spans="1:13" ht="15.75" customHeight="1" x14ac:dyDescent="0.25">
      <c r="A2732" s="1">
        <v>2683</v>
      </c>
      <c r="B2732" s="2">
        <v>2684</v>
      </c>
      <c r="C2732" s="2" t="s">
        <v>7172</v>
      </c>
      <c r="D2732" s="2">
        <v>0.22759733335340679</v>
      </c>
      <c r="E2732" s="2">
        <v>0.1138198129405279</v>
      </c>
      <c r="F2732" s="2">
        <v>0.54285714285714282</v>
      </c>
      <c r="G2732" s="2">
        <v>7.1428571428571425E-2</v>
      </c>
      <c r="H2732" s="2">
        <v>0.25714285714285712</v>
      </c>
      <c r="I2732" s="2">
        <v>0.38571428571428568</v>
      </c>
      <c r="J2732" s="2">
        <v>5.3352236718516327E-2</v>
      </c>
      <c r="K2732" s="2">
        <v>8365.1000000000076</v>
      </c>
      <c r="L2732" s="2" t="s">
        <v>10232</v>
      </c>
      <c r="M2732" s="3" t="str">
        <f ca="1">IFERROR(__xludf.DUMMYFUNCTION("REGEXREPLACE(F2685,""\D"", """")
"),"#VALUE!")</f>
        <v>#VALUE!</v>
      </c>
    </row>
    <row r="2733" spans="1:13" ht="15.75" customHeight="1" x14ac:dyDescent="0.25">
      <c r="A2733" s="1">
        <v>2684</v>
      </c>
      <c r="B2733" s="2">
        <v>2685</v>
      </c>
      <c r="C2733" s="2" t="s">
        <v>7174</v>
      </c>
      <c r="D2733" s="2">
        <v>0.25079130334119659</v>
      </c>
      <c r="E2733" s="2">
        <v>0.1623222293578985</v>
      </c>
      <c r="F2733" s="2">
        <v>0.5625</v>
      </c>
      <c r="G2733" s="2">
        <v>0.21875</v>
      </c>
      <c r="H2733" s="2">
        <v>3.125E-2</v>
      </c>
      <c r="I2733" s="2">
        <v>0.25</v>
      </c>
      <c r="J2733" s="2">
        <v>3.4589286862507361E-2</v>
      </c>
      <c r="K2733" s="2">
        <v>3554.9999999999968</v>
      </c>
      <c r="L2733" s="2" t="s">
        <v>10233</v>
      </c>
      <c r="M2733" s="3" t="str">
        <f ca="1">IFERROR(__xludf.DUMMYFUNCTION("REGEXREPLACE(F2686,""\D"", """")
"),"#VALUE!")</f>
        <v>#VALUE!</v>
      </c>
    </row>
    <row r="2734" spans="1:13" ht="15.75" customHeight="1" x14ac:dyDescent="0.25">
      <c r="A2734" s="1">
        <v>2685</v>
      </c>
      <c r="B2734" s="2">
        <v>2686</v>
      </c>
      <c r="C2734" s="2" t="s">
        <v>7176</v>
      </c>
      <c r="D2734" s="2">
        <v>0.1142473287073683</v>
      </c>
      <c r="E2734" s="2">
        <v>0.15172011120457579</v>
      </c>
      <c r="F2734" s="2">
        <v>0.59836065573770492</v>
      </c>
      <c r="G2734" s="2">
        <v>0.1721311475409836</v>
      </c>
      <c r="H2734" s="2">
        <v>0.1475409836065574</v>
      </c>
      <c r="I2734" s="2">
        <v>0.33606557377049179</v>
      </c>
      <c r="J2734" s="2">
        <v>3.4330212468553681E-2</v>
      </c>
      <c r="K2734" s="2">
        <v>14461.900000000031</v>
      </c>
      <c r="L2734" s="2" t="s">
        <v>10234</v>
      </c>
      <c r="M2734" s="3" t="str">
        <f ca="1">IFERROR(__xludf.DUMMYFUNCTION("REGEXREPLACE(F2687,""\D"", """")
"),"#VALUE!")</f>
        <v>#VALUE!</v>
      </c>
    </row>
    <row r="2735" spans="1:13" ht="15.75" customHeight="1" x14ac:dyDescent="0.25">
      <c r="A2735" s="1">
        <v>2688</v>
      </c>
      <c r="B2735" s="2">
        <v>2689</v>
      </c>
      <c r="C2735" s="2" t="s">
        <v>7184</v>
      </c>
      <c r="D2735" s="2">
        <v>0.1728647455867082</v>
      </c>
      <c r="E2735" s="2">
        <v>0.26211231553203301</v>
      </c>
      <c r="F2735" s="2">
        <v>0.62</v>
      </c>
      <c r="G2735" s="2">
        <v>0.14000000000000001</v>
      </c>
      <c r="H2735" s="2">
        <v>0.14000000000000001</v>
      </c>
      <c r="I2735" s="2">
        <v>0.28000000000000003</v>
      </c>
      <c r="J2735" s="2">
        <v>3.971342518041391E-2</v>
      </c>
      <c r="K2735" s="2">
        <v>5751.9</v>
      </c>
      <c r="L2735" s="2" t="s">
        <v>10237</v>
      </c>
      <c r="M2735" s="3" t="str">
        <f ca="1">IFERROR(__xludf.DUMMYFUNCTION("REGEXREPLACE(F2690,""\D"", """")
"),"#VALUE!")</f>
        <v>#VALUE!</v>
      </c>
    </row>
    <row r="2736" spans="1:13" ht="15.75" customHeight="1" x14ac:dyDescent="0.25">
      <c r="A2736" s="1">
        <v>2689</v>
      </c>
      <c r="B2736" s="2">
        <v>2690</v>
      </c>
      <c r="C2736" s="2" t="s">
        <v>7186</v>
      </c>
      <c r="D2736" s="2">
        <v>0.16014087510003511</v>
      </c>
      <c r="E2736" s="2">
        <v>0.2339784122242933</v>
      </c>
      <c r="F2736" s="2">
        <v>0.59375</v>
      </c>
      <c r="G2736" s="2">
        <v>7.8125E-2</v>
      </c>
      <c r="H2736" s="2">
        <v>0.15234375</v>
      </c>
      <c r="I2736" s="2">
        <v>0.26171875</v>
      </c>
      <c r="J2736" s="2">
        <v>3.3606302590615977E-2</v>
      </c>
      <c r="K2736" s="2">
        <v>29127.49999999996</v>
      </c>
      <c r="L2736" s="2" t="s">
        <v>10238</v>
      </c>
      <c r="M2736" s="3" t="str">
        <f ca="1">IFERROR(__xludf.DUMMYFUNCTION("REGEXREPLACE(F2691,""\D"", """")
"),"#VALUE!")</f>
        <v>#VALUE!</v>
      </c>
    </row>
    <row r="2737" spans="1:13" ht="15.75" customHeight="1" x14ac:dyDescent="0.25">
      <c r="A2737" s="1">
        <v>2690</v>
      </c>
      <c r="B2737" s="2">
        <v>2691</v>
      </c>
      <c r="C2737" s="2" t="s">
        <v>7188</v>
      </c>
      <c r="D2737" s="2">
        <v>0.16955653361067011</v>
      </c>
      <c r="E2737" s="2">
        <v>0.20124847156172221</v>
      </c>
      <c r="F2737" s="2">
        <v>0.5780911062906724</v>
      </c>
      <c r="G2737" s="2">
        <v>0.1052060737527115</v>
      </c>
      <c r="H2737" s="2">
        <v>0.140997830802603</v>
      </c>
      <c r="I2737" s="2">
        <v>0.28199566160520612</v>
      </c>
      <c r="J2737" s="2">
        <v>4.0863220208403453E-2</v>
      </c>
      <c r="K2737" s="2">
        <v>106582.7</v>
      </c>
      <c r="L2737" s="2" t="s">
        <v>10239</v>
      </c>
      <c r="M2737" s="3" t="str">
        <f ca="1">IFERROR(__xludf.DUMMYFUNCTION("REGEXREPLACE(F2692,""\D"", """")
"),"#VALUE!")</f>
        <v>#VALUE!</v>
      </c>
    </row>
    <row r="2738" spans="1:13" ht="15.75" customHeight="1" x14ac:dyDescent="0.25">
      <c r="A2738" s="1">
        <v>2693</v>
      </c>
      <c r="B2738" s="2">
        <v>2694</v>
      </c>
      <c r="C2738" s="2" t="s">
        <v>7196</v>
      </c>
      <c r="D2738" s="2">
        <v>0.15720499460838411</v>
      </c>
      <c r="E2738" s="2">
        <v>0.14380813554154401</v>
      </c>
      <c r="F2738" s="2">
        <v>0.55844155844155841</v>
      </c>
      <c r="G2738" s="2">
        <v>3.896103896103896E-2</v>
      </c>
      <c r="H2738" s="2">
        <v>0.23376623376623379</v>
      </c>
      <c r="I2738" s="2">
        <v>0.31168831168831168</v>
      </c>
      <c r="J2738" s="2">
        <v>2.8586691571127931E-2</v>
      </c>
      <c r="K2738" s="2">
        <v>8740.9000000000087</v>
      </c>
      <c r="L2738" s="2" t="s">
        <v>10242</v>
      </c>
      <c r="M2738" s="3" t="str">
        <f ca="1">IFERROR(__xludf.DUMMYFUNCTION("REGEXREPLACE(F2695,""\D"", """")
"),"#VALUE!")</f>
        <v>#VALUE!</v>
      </c>
    </row>
    <row r="2739" spans="1:13" ht="15.75" customHeight="1" x14ac:dyDescent="0.25">
      <c r="A2739" s="1">
        <v>2696</v>
      </c>
      <c r="B2739" s="2">
        <v>2697</v>
      </c>
      <c r="C2739" s="2" t="s">
        <v>7205</v>
      </c>
      <c r="D2739" s="2">
        <v>0.17797945091345471</v>
      </c>
      <c r="E2739" s="2">
        <v>0.25752212786711443</v>
      </c>
      <c r="F2739" s="2">
        <v>0.55762711864406778</v>
      </c>
      <c r="G2739" s="2">
        <v>0.1169491525423729</v>
      </c>
      <c r="H2739" s="2">
        <v>0.12203389830508481</v>
      </c>
      <c r="I2739" s="2">
        <v>0.2593220338983051</v>
      </c>
      <c r="J2739" s="2">
        <v>4.1774212000012523E-2</v>
      </c>
      <c r="K2739" s="2">
        <v>66798.59999999954</v>
      </c>
      <c r="L2739" s="2" t="s">
        <v>10245</v>
      </c>
      <c r="M2739" s="3" t="str">
        <f ca="1">IFERROR(__xludf.DUMMYFUNCTION("REGEXREPLACE(F2698,""\D"", """")
"),"#VALUE!")</f>
        <v>#VALUE!</v>
      </c>
    </row>
    <row r="2740" spans="1:13" ht="15.75" customHeight="1" x14ac:dyDescent="0.25">
      <c r="A2740" s="1">
        <v>2697</v>
      </c>
      <c r="B2740" s="2">
        <v>2698</v>
      </c>
      <c r="C2740" s="2" t="s">
        <v>7208</v>
      </c>
      <c r="D2740" s="2">
        <v>9.0697028746635849E-2</v>
      </c>
      <c r="E2740" s="2">
        <v>0.17973960221640081</v>
      </c>
      <c r="F2740" s="2">
        <v>0.68181818181818177</v>
      </c>
      <c r="G2740" s="2">
        <v>0.13636363636363641</v>
      </c>
      <c r="H2740" s="2">
        <v>0.20454545454545461</v>
      </c>
      <c r="I2740" s="2">
        <v>0.34090909090909088</v>
      </c>
      <c r="J2740" s="2">
        <v>2.5375006213390072E-2</v>
      </c>
      <c r="K2740" s="2">
        <v>5112.4000000000005</v>
      </c>
      <c r="L2740" s="2" t="s">
        <v>10246</v>
      </c>
      <c r="M2740" s="3" t="str">
        <f ca="1">IFERROR(__xludf.DUMMYFUNCTION("REGEXREPLACE(F2699,""\D"", """")
"),"#VALUE!")</f>
        <v>#VALUE!</v>
      </c>
    </row>
    <row r="2741" spans="1:13" ht="15.75" customHeight="1" x14ac:dyDescent="0.25">
      <c r="A2741" s="1">
        <v>2698</v>
      </c>
      <c r="B2741" s="2">
        <v>2699</v>
      </c>
      <c r="C2741" s="2" t="s">
        <v>7210</v>
      </c>
      <c r="D2741" s="2">
        <v>0.18738505623801149</v>
      </c>
      <c r="E2741" s="2">
        <v>8.9047958557018247E-2</v>
      </c>
      <c r="F2741" s="2">
        <v>0.54666666666666663</v>
      </c>
      <c r="G2741" s="2">
        <v>0.1466666666666667</v>
      </c>
      <c r="H2741" s="2">
        <v>0.1333333333333333</v>
      </c>
      <c r="I2741" s="2">
        <v>0.29333333333333328</v>
      </c>
      <c r="J2741" s="2">
        <v>4.6320924133868437E-2</v>
      </c>
      <c r="K2741" s="2">
        <v>9096.1000000000095</v>
      </c>
      <c r="L2741" s="2" t="s">
        <v>10085</v>
      </c>
      <c r="M2741" s="3" t="str">
        <f ca="1">IFERROR(__xludf.DUMMYFUNCTION("REGEXREPLACE(F2700,""\D"", """")
"),"#VALUE!")</f>
        <v>#VALUE!</v>
      </c>
    </row>
    <row r="2742" spans="1:13" ht="15.75" customHeight="1" x14ac:dyDescent="0.25">
      <c r="A2742" s="1">
        <v>2700</v>
      </c>
      <c r="B2742" s="2">
        <v>2701</v>
      </c>
      <c r="C2742" s="2" t="s">
        <v>7216</v>
      </c>
      <c r="D2742" s="2">
        <v>0.17008364550242339</v>
      </c>
      <c r="E2742" s="2">
        <v>8.8749744573259473E-2</v>
      </c>
      <c r="F2742" s="2">
        <v>0.58762886597938147</v>
      </c>
      <c r="G2742" s="2">
        <v>0.15463917525773199</v>
      </c>
      <c r="H2742" s="2">
        <v>0.21649484536082481</v>
      </c>
      <c r="I2742" s="2">
        <v>0.38144329896907209</v>
      </c>
      <c r="J2742" s="2">
        <v>5.8328914274739713E-2</v>
      </c>
      <c r="K2742" s="2">
        <v>11831.50000000002</v>
      </c>
      <c r="L2742" s="2" t="s">
        <v>10248</v>
      </c>
      <c r="M2742" s="3" t="str">
        <f ca="1">IFERROR(__xludf.DUMMYFUNCTION("REGEXREPLACE(F2702,""\D"", """")
"),"#VALUE!")</f>
        <v>#VALUE!</v>
      </c>
    </row>
    <row r="2743" spans="1:13" ht="15.75" customHeight="1" x14ac:dyDescent="0.25">
      <c r="A2743" s="1">
        <v>2701</v>
      </c>
      <c r="B2743" s="2">
        <v>2702</v>
      </c>
      <c r="C2743" s="2" t="s">
        <v>7218</v>
      </c>
      <c r="D2743" s="2">
        <v>0.19137502503167869</v>
      </c>
      <c r="E2743" s="2">
        <v>0.21972986875542161</v>
      </c>
      <c r="F2743" s="2">
        <v>0.58227848101265822</v>
      </c>
      <c r="G2743" s="2">
        <v>0.15189873417721519</v>
      </c>
      <c r="H2743" s="2">
        <v>0.1012658227848101</v>
      </c>
      <c r="I2743" s="2">
        <v>0.27848101265822778</v>
      </c>
      <c r="J2743" s="2">
        <v>4.1245924378686231E-2</v>
      </c>
      <c r="K2743" s="2">
        <v>9005.200000000008</v>
      </c>
      <c r="L2743" s="2" t="s">
        <v>10249</v>
      </c>
      <c r="M2743" s="3" t="str">
        <f ca="1">IFERROR(__xludf.DUMMYFUNCTION("REGEXREPLACE(F2703,""\D"", """")
"),"#VALUE!")</f>
        <v>#VALUE!</v>
      </c>
    </row>
    <row r="2744" spans="1:13" ht="15.75" customHeight="1" x14ac:dyDescent="0.25">
      <c r="A2744" s="1">
        <v>2702</v>
      </c>
      <c r="B2744" s="2">
        <v>2703</v>
      </c>
      <c r="C2744" s="2" t="s">
        <v>7220</v>
      </c>
      <c r="D2744" s="2">
        <v>0.1495037684021244</v>
      </c>
      <c r="E2744" s="2">
        <v>0.1413262834231368</v>
      </c>
      <c r="F2744" s="2">
        <v>0.6875</v>
      </c>
      <c r="G2744" s="2">
        <v>0.14583333333333329</v>
      </c>
      <c r="H2744" s="2">
        <v>0.125</v>
      </c>
      <c r="I2744" s="2">
        <v>0.3125</v>
      </c>
      <c r="J2744" s="2">
        <v>3.2345346019596918E-2</v>
      </c>
      <c r="K2744" s="2">
        <v>5378</v>
      </c>
      <c r="L2744" s="2" t="s">
        <v>10250</v>
      </c>
      <c r="M2744" s="3" t="str">
        <f ca="1">IFERROR(__xludf.DUMMYFUNCTION("REGEXREPLACE(F2704,""\D"", """")
"),"#VALUE!")</f>
        <v>#VALUE!</v>
      </c>
    </row>
    <row r="2745" spans="1:13" ht="15.75" customHeight="1" x14ac:dyDescent="0.25">
      <c r="A2745" s="1">
        <v>2703</v>
      </c>
      <c r="B2745" s="2">
        <v>2704</v>
      </c>
      <c r="C2745" s="2" t="s">
        <v>7222</v>
      </c>
      <c r="D2745" s="2">
        <v>0.28327659654785647</v>
      </c>
      <c r="E2745" s="2">
        <v>0.51236618506224507</v>
      </c>
      <c r="F2745" s="2">
        <v>0.44594594594594589</v>
      </c>
      <c r="G2745" s="2">
        <v>2.7027027027027029E-2</v>
      </c>
      <c r="H2745" s="2">
        <v>0.1081081081081081</v>
      </c>
      <c r="I2745" s="2">
        <v>0.14864864864864871</v>
      </c>
      <c r="J2745" s="2">
        <v>2.4795958792433511E-2</v>
      </c>
      <c r="K2745" s="2">
        <v>8205.5000000000055</v>
      </c>
      <c r="L2745" s="2" t="s">
        <v>10251</v>
      </c>
      <c r="M2745" s="3" t="str">
        <f ca="1">IFERROR(__xludf.DUMMYFUNCTION("REGEXREPLACE(F2705,""\D"", """")
"),"#VALUE!")</f>
        <v>#VALUE!</v>
      </c>
    </row>
    <row r="2746" spans="1:13" ht="15.75" customHeight="1" x14ac:dyDescent="0.25">
      <c r="A2746" s="1">
        <v>2705</v>
      </c>
      <c r="B2746" s="2">
        <v>2706</v>
      </c>
      <c r="C2746" s="2" t="s">
        <v>7229</v>
      </c>
      <c r="D2746" s="2">
        <v>0.1419783121150785</v>
      </c>
      <c r="E2746" s="2">
        <v>0.45743410332785189</v>
      </c>
      <c r="F2746" s="2">
        <v>0.4370860927152318</v>
      </c>
      <c r="G2746" s="2">
        <v>0.119205298013245</v>
      </c>
      <c r="H2746" s="2">
        <v>8.6092715231788075E-2</v>
      </c>
      <c r="I2746" s="2">
        <v>0.23178807947019869</v>
      </c>
      <c r="J2746" s="2">
        <v>2.6290457229964811E-2</v>
      </c>
      <c r="K2746" s="2">
        <v>18247.700000000019</v>
      </c>
      <c r="L2746" s="2" t="s">
        <v>10253</v>
      </c>
      <c r="M2746" s="3" t="str">
        <f ca="1">IFERROR(__xludf.DUMMYFUNCTION("REGEXREPLACE(F2707,""\D"", """")
"),"#VALUE!")</f>
        <v>#VALUE!</v>
      </c>
    </row>
    <row r="2747" spans="1:13" ht="15.75" customHeight="1" x14ac:dyDescent="0.25">
      <c r="A2747" s="1">
        <v>2708</v>
      </c>
      <c r="B2747" s="2">
        <v>2709</v>
      </c>
      <c r="C2747" s="2" t="s">
        <v>7237</v>
      </c>
      <c r="D2747" s="2">
        <v>0.1167897800604248</v>
      </c>
      <c r="E2747" s="2">
        <v>0.1643076749411809</v>
      </c>
      <c r="F2747" s="2">
        <v>0.63091482649842268</v>
      </c>
      <c r="G2747" s="2">
        <v>0.14511041009463721</v>
      </c>
      <c r="H2747" s="2">
        <v>0.1545741324921136</v>
      </c>
      <c r="I2747" s="2">
        <v>0.33753943217665622</v>
      </c>
      <c r="J2747" s="2">
        <v>3.4158108301759582E-2</v>
      </c>
      <c r="K2747" s="2">
        <v>36482.999999999833</v>
      </c>
      <c r="L2747" s="2" t="s">
        <v>10256</v>
      </c>
      <c r="M2747" s="3" t="str">
        <f ca="1">IFERROR(__xludf.DUMMYFUNCTION("REGEXREPLACE(F2710,""\D"", """")
"),"#VALUE!")</f>
        <v>#VALUE!</v>
      </c>
    </row>
    <row r="2748" spans="1:13" ht="15.75" customHeight="1" x14ac:dyDescent="0.25">
      <c r="A2748" s="1">
        <v>2710</v>
      </c>
      <c r="B2748" s="2">
        <v>2711</v>
      </c>
      <c r="C2748" s="2" t="s">
        <v>7245</v>
      </c>
      <c r="D2748" s="2">
        <v>0.16768758153406099</v>
      </c>
      <c r="E2748" s="2">
        <v>0.69424053783790174</v>
      </c>
      <c r="F2748" s="2">
        <v>0.43582887700534761</v>
      </c>
      <c r="G2748" s="2">
        <v>7.2192513368983954E-2</v>
      </c>
      <c r="H2748" s="2">
        <v>4.5454545454545463E-2</v>
      </c>
      <c r="I2748" s="2">
        <v>0.1470588235294118</v>
      </c>
      <c r="J2748" s="2">
        <v>1.812298761353217E-2</v>
      </c>
      <c r="K2748" s="2">
        <v>43014.699999999699</v>
      </c>
      <c r="L2748" s="2" t="s">
        <v>10258</v>
      </c>
      <c r="M2748" s="3" t="str">
        <f ca="1">IFERROR(__xludf.DUMMYFUNCTION("REGEXREPLACE(F2712,""\D"", """")
"),"#VALUE!")</f>
        <v>#VALUE!</v>
      </c>
    </row>
    <row r="2749" spans="1:13" ht="15.75" customHeight="1" x14ac:dyDescent="0.25">
      <c r="A2749" s="1">
        <v>2713</v>
      </c>
      <c r="B2749" s="2">
        <v>2714</v>
      </c>
      <c r="C2749" s="2" t="s">
        <v>7253</v>
      </c>
      <c r="D2749" s="2">
        <v>0.20577669615505059</v>
      </c>
      <c r="E2749" s="2">
        <v>0.19633273539653609</v>
      </c>
      <c r="F2749" s="2">
        <v>0.48484848484848492</v>
      </c>
      <c r="G2749" s="2">
        <v>0.1161616161616162</v>
      </c>
      <c r="H2749" s="2">
        <v>0.13636363636363641</v>
      </c>
      <c r="I2749" s="2">
        <v>0.27272727272727271</v>
      </c>
      <c r="J2749" s="2">
        <v>4.9230999276500362E-2</v>
      </c>
      <c r="K2749" s="2">
        <v>22900.000000000011</v>
      </c>
      <c r="L2749" s="2" t="s">
        <v>10261</v>
      </c>
      <c r="M2749" s="3" t="str">
        <f ca="1">IFERROR(__xludf.DUMMYFUNCTION("REGEXREPLACE(F2715,""\D"", """")
"),"#VALUE!")</f>
        <v>#VALUE!</v>
      </c>
    </row>
    <row r="2750" spans="1:13" ht="15.75" customHeight="1" x14ac:dyDescent="0.25">
      <c r="A2750" s="1">
        <v>2714</v>
      </c>
      <c r="B2750" s="2">
        <v>2715</v>
      </c>
      <c r="C2750" s="2" t="s">
        <v>7255</v>
      </c>
      <c r="D2750" s="2">
        <v>0.23418251366619991</v>
      </c>
      <c r="E2750" s="2">
        <v>0.1006064375718316</v>
      </c>
      <c r="F2750" s="2">
        <v>0.58333333333333337</v>
      </c>
      <c r="G2750" s="2">
        <v>6.25E-2</v>
      </c>
      <c r="H2750" s="2">
        <v>0.35416666666666669</v>
      </c>
      <c r="I2750" s="2">
        <v>0.41666666666666669</v>
      </c>
      <c r="J2750" s="2">
        <v>5.5764822808185219E-2</v>
      </c>
      <c r="K2750" s="2">
        <v>5606.5000000000018</v>
      </c>
      <c r="L2750" s="2" t="s">
        <v>10262</v>
      </c>
      <c r="M2750" s="3" t="str">
        <f ca="1">IFERROR(__xludf.DUMMYFUNCTION("REGEXREPLACE(F2716,""\D"", """")
"),"#VALUE!")</f>
        <v>#VALUE!</v>
      </c>
    </row>
    <row r="2751" spans="1:13" ht="15.75" customHeight="1" x14ac:dyDescent="0.25">
      <c r="A2751" s="1">
        <v>2715</v>
      </c>
      <c r="B2751" s="2">
        <v>2716</v>
      </c>
      <c r="C2751" s="2" t="s">
        <v>7258</v>
      </c>
      <c r="D2751" s="2">
        <v>0.1032460654826949</v>
      </c>
      <c r="E2751" s="2">
        <v>0.21203072370692161</v>
      </c>
      <c r="F2751" s="2">
        <v>0.57943925233644855</v>
      </c>
      <c r="G2751" s="2">
        <v>0.1121495327102804</v>
      </c>
      <c r="H2751" s="2">
        <v>0.14953271028037379</v>
      </c>
      <c r="I2751" s="2">
        <v>0.27102803738317749</v>
      </c>
      <c r="J2751" s="2">
        <v>2.4334148828325949E-2</v>
      </c>
      <c r="K2751" s="2">
        <v>12240.500000000029</v>
      </c>
      <c r="L2751" s="2" t="s">
        <v>10263</v>
      </c>
      <c r="M2751" s="3" t="str">
        <f ca="1">IFERROR(__xludf.DUMMYFUNCTION("REGEXREPLACE(F2717,""\D"", """")
"),"#VALUE!")</f>
        <v>#VALUE!</v>
      </c>
    </row>
    <row r="2752" spans="1:13" ht="15.75" customHeight="1" x14ac:dyDescent="0.25">
      <c r="A2752" s="1">
        <v>2716</v>
      </c>
      <c r="B2752" s="2">
        <v>2717</v>
      </c>
      <c r="C2752" s="2" t="s">
        <v>7260</v>
      </c>
      <c r="D2752" s="2">
        <v>0.35751992645665343</v>
      </c>
      <c r="E2752" s="2">
        <v>0.86927583478130022</v>
      </c>
      <c r="F2752" s="2">
        <v>0.52307692307692311</v>
      </c>
      <c r="G2752" s="2">
        <v>4.6153846153846163E-2</v>
      </c>
      <c r="H2752" s="2">
        <v>0</v>
      </c>
      <c r="I2752" s="2">
        <v>7.6923076923076927E-2</v>
      </c>
      <c r="J2752" s="2">
        <v>7.2690664036817888E-3</v>
      </c>
      <c r="K2752" s="2">
        <v>6349.2</v>
      </c>
      <c r="L2752" s="2" t="s">
        <v>10070</v>
      </c>
      <c r="M2752" s="3" t="str">
        <f ca="1">IFERROR(__xludf.DUMMYFUNCTION("REGEXREPLACE(F2718,""\D"", """")
"),"#VALUE!")</f>
        <v>#VALUE!</v>
      </c>
    </row>
    <row r="2753" spans="1:13" ht="15.75" customHeight="1" x14ac:dyDescent="0.25">
      <c r="A2753" s="1">
        <v>2717</v>
      </c>
      <c r="B2753" s="2">
        <v>2718</v>
      </c>
      <c r="C2753" s="2" t="s">
        <v>7262</v>
      </c>
      <c r="D2753" s="2">
        <v>0.200879244812841</v>
      </c>
      <c r="E2753" s="2">
        <v>0.19054373965616639</v>
      </c>
      <c r="F2753" s="2">
        <v>0.60563380281690138</v>
      </c>
      <c r="G2753" s="2">
        <v>0.12676056338028169</v>
      </c>
      <c r="H2753" s="2">
        <v>0.12676056338028169</v>
      </c>
      <c r="I2753" s="2">
        <v>0.26760563380281688</v>
      </c>
      <c r="J2753" s="2">
        <v>4.3661127583183967E-2</v>
      </c>
      <c r="K2753" s="2">
        <v>8543.1000000000022</v>
      </c>
      <c r="L2753" s="2" t="s">
        <v>10264</v>
      </c>
      <c r="M2753" s="3" t="str">
        <f ca="1">IFERROR(__xludf.DUMMYFUNCTION("REGEXREPLACE(F2719,""\D"", """")
"),"#VALUE!")</f>
        <v>#VALUE!</v>
      </c>
    </row>
    <row r="2754" spans="1:13" ht="15.75" customHeight="1" x14ac:dyDescent="0.25">
      <c r="A2754" s="1">
        <v>2718</v>
      </c>
      <c r="B2754" s="2">
        <v>2719</v>
      </c>
      <c r="C2754" s="2" t="s">
        <v>7265</v>
      </c>
      <c r="D2754" s="2">
        <v>0.13852512032289779</v>
      </c>
      <c r="E2754" s="2">
        <v>0.1601025968878339</v>
      </c>
      <c r="F2754" s="2">
        <v>0.61486486486486491</v>
      </c>
      <c r="G2754" s="2">
        <v>0.13513513513513509</v>
      </c>
      <c r="H2754" s="2">
        <v>0.14189189189189191</v>
      </c>
      <c r="I2754" s="2">
        <v>0.30405405405405411</v>
      </c>
      <c r="J2754" s="2">
        <v>3.6143279684058699E-2</v>
      </c>
      <c r="K2754" s="2">
        <v>17201.90000000002</v>
      </c>
      <c r="L2754" s="2" t="s">
        <v>10265</v>
      </c>
      <c r="M2754" s="3" t="str">
        <f ca="1">IFERROR(__xludf.DUMMYFUNCTION("REGEXREPLACE(F2720,""\D"", """")
"),"#VALUE!")</f>
        <v>#VALUE!</v>
      </c>
    </row>
    <row r="2755" spans="1:13" ht="15.75" customHeight="1" x14ac:dyDescent="0.25">
      <c r="A2755" s="1">
        <v>2719</v>
      </c>
      <c r="B2755" s="2">
        <v>2720</v>
      </c>
      <c r="C2755" s="2" t="s">
        <v>7268</v>
      </c>
      <c r="D2755" s="2">
        <v>0.186655222216036</v>
      </c>
      <c r="E2755" s="2">
        <v>0.2051378859382319</v>
      </c>
      <c r="F2755" s="2">
        <v>0.569620253164557</v>
      </c>
      <c r="G2755" s="2">
        <v>0.1012658227848101</v>
      </c>
      <c r="H2755" s="2">
        <v>0.1139240506329114</v>
      </c>
      <c r="I2755" s="2">
        <v>0.24050632911392411</v>
      </c>
      <c r="J2755" s="2">
        <v>3.3644474921958288E-2</v>
      </c>
      <c r="K2755" s="2">
        <v>9108.8000000000084</v>
      </c>
      <c r="L2755" s="2" t="s">
        <v>10266</v>
      </c>
      <c r="M2755" s="3" t="str">
        <f ca="1">IFERROR(__xludf.DUMMYFUNCTION("REGEXREPLACE(F2721,""\D"", """")
"),"#VALUE!")</f>
        <v>#VALUE!</v>
      </c>
    </row>
    <row r="2756" spans="1:13" ht="15.75" customHeight="1" x14ac:dyDescent="0.25">
      <c r="A2756" s="1">
        <v>2720</v>
      </c>
      <c r="B2756" s="2">
        <v>2721</v>
      </c>
      <c r="C2756" s="2" t="s">
        <v>7270</v>
      </c>
      <c r="D2756" s="2">
        <v>0.14719275339919891</v>
      </c>
      <c r="E2756" s="2">
        <v>0.1518408146835068</v>
      </c>
      <c r="F2756" s="2">
        <v>0.66265060240963858</v>
      </c>
      <c r="G2756" s="2">
        <v>0.14457831325301199</v>
      </c>
      <c r="H2756" s="2">
        <v>0.14457831325301199</v>
      </c>
      <c r="I2756" s="2">
        <v>0.3253012048192771</v>
      </c>
      <c r="J2756" s="2">
        <v>3.8352977829067852E-2</v>
      </c>
      <c r="K2756" s="2">
        <v>9190.2000000000116</v>
      </c>
      <c r="L2756" s="2" t="s">
        <v>10267</v>
      </c>
      <c r="M2756" s="3" t="str">
        <f ca="1">IFERROR(__xludf.DUMMYFUNCTION("REGEXREPLACE(F2722,""\D"", """")
"),"#VALUE!")</f>
        <v>#VALUE!</v>
      </c>
    </row>
    <row r="2757" spans="1:13" ht="15.75" customHeight="1" x14ac:dyDescent="0.25">
      <c r="A2757" s="1">
        <v>2721</v>
      </c>
      <c r="B2757" s="2">
        <v>2722</v>
      </c>
      <c r="C2757" s="2" t="s">
        <v>7273</v>
      </c>
      <c r="D2757" s="2">
        <v>0.14853294116510049</v>
      </c>
      <c r="E2757" s="2">
        <v>0.30019940895187031</v>
      </c>
      <c r="F2757" s="2">
        <v>0.59249329758713132</v>
      </c>
      <c r="G2757" s="2">
        <v>0.1126005361930295</v>
      </c>
      <c r="H2757" s="2">
        <v>8.8471849865951746E-2</v>
      </c>
      <c r="I2757" s="2">
        <v>0.24396782841823059</v>
      </c>
      <c r="J2757" s="2">
        <v>2.8627957712406182E-2</v>
      </c>
      <c r="K2757" s="2">
        <v>42299.799999999763</v>
      </c>
      <c r="L2757" s="2" t="s">
        <v>10268</v>
      </c>
      <c r="M2757" s="3" t="str">
        <f ca="1">IFERROR(__xludf.DUMMYFUNCTION("REGEXREPLACE(F2723,""\D"", """")
"),"#VALUE!")</f>
        <v>#VALUE!</v>
      </c>
    </row>
    <row r="2758" spans="1:13" ht="15.75" customHeight="1" x14ac:dyDescent="0.25">
      <c r="A2758" s="1">
        <v>2723</v>
      </c>
      <c r="B2758" s="2">
        <v>2724</v>
      </c>
      <c r="C2758" s="2" t="s">
        <v>7279</v>
      </c>
      <c r="D2758" s="2">
        <v>0.2130585555063137</v>
      </c>
      <c r="E2758" s="2">
        <v>0.16497545163759661</v>
      </c>
      <c r="F2758" s="2">
        <v>0.58288770053475936</v>
      </c>
      <c r="G2758" s="2">
        <v>0.1550802139037433</v>
      </c>
      <c r="H2758" s="2">
        <v>0.13368983957219249</v>
      </c>
      <c r="I2758" s="2">
        <v>0.33155080213903743</v>
      </c>
      <c r="J2758" s="2">
        <v>5.8704139946398823E-2</v>
      </c>
      <c r="K2758" s="2">
        <v>22338.000000000029</v>
      </c>
      <c r="L2758" s="2" t="s">
        <v>10270</v>
      </c>
      <c r="M2758" s="3" t="str">
        <f ca="1">IFERROR(__xludf.DUMMYFUNCTION("REGEXREPLACE(F2725,""\D"", """")
"),"#VALUE!")</f>
        <v>#VALUE!</v>
      </c>
    </row>
    <row r="2759" spans="1:13" ht="15.75" customHeight="1" x14ac:dyDescent="0.25">
      <c r="A2759" s="1">
        <v>2725</v>
      </c>
      <c r="B2759" s="2">
        <v>2726</v>
      </c>
      <c r="C2759" s="2" t="s">
        <v>7284</v>
      </c>
      <c r="D2759" s="2">
        <v>0.13343317569773411</v>
      </c>
      <c r="E2759" s="2">
        <v>0.45982472857553869</v>
      </c>
      <c r="F2759" s="2">
        <v>0.45238095238095238</v>
      </c>
      <c r="G2759" s="2">
        <v>7.1428571428571425E-2</v>
      </c>
      <c r="H2759" s="2">
        <v>9.5238095238095233E-2</v>
      </c>
      <c r="I2759" s="2">
        <v>0.1785714285714286</v>
      </c>
      <c r="J2759" s="2">
        <v>1.7387401255363241E-2</v>
      </c>
      <c r="K2759" s="2">
        <v>9557.8000000000102</v>
      </c>
      <c r="L2759" s="2" t="s">
        <v>10272</v>
      </c>
      <c r="M2759" s="3" t="str">
        <f ca="1">IFERROR(__xludf.DUMMYFUNCTION("REGEXREPLACE(F2727,""\D"", """")
"),"#VALUE!")</f>
        <v>#VALUE!</v>
      </c>
    </row>
    <row r="2760" spans="1:13" ht="15.75" customHeight="1" x14ac:dyDescent="0.25">
      <c r="A2760" s="1">
        <v>2726</v>
      </c>
      <c r="B2760" s="2">
        <v>2727</v>
      </c>
      <c r="C2760" s="2" t="s">
        <v>7286</v>
      </c>
      <c r="D2760" s="2">
        <v>0.192468134668347</v>
      </c>
      <c r="E2760" s="2">
        <v>0.14940734454959251</v>
      </c>
      <c r="F2760" s="2">
        <v>0.67346938775510201</v>
      </c>
      <c r="G2760" s="2">
        <v>0.18367346938775511</v>
      </c>
      <c r="H2760" s="2">
        <v>6.1224489795918373E-2</v>
      </c>
      <c r="I2760" s="2">
        <v>0.26530612244897961</v>
      </c>
      <c r="J2760" s="2">
        <v>3.158170276974942E-2</v>
      </c>
      <c r="K2760" s="2">
        <v>5235.1000000000022</v>
      </c>
      <c r="L2760" s="2" t="s">
        <v>10273</v>
      </c>
      <c r="M2760" s="3" t="str">
        <f ca="1">IFERROR(__xludf.DUMMYFUNCTION("REGEXREPLACE(F2728,""\D"", """")
"),"#VALUE!")</f>
        <v>#VALUE!</v>
      </c>
    </row>
    <row r="2761" spans="1:13" ht="15.75" customHeight="1" x14ac:dyDescent="0.25">
      <c r="A2761" s="1">
        <v>2729</v>
      </c>
      <c r="B2761" s="2">
        <v>2730</v>
      </c>
      <c r="C2761" s="2" t="s">
        <v>7294</v>
      </c>
      <c r="D2761" s="2">
        <v>0.19325363390041769</v>
      </c>
      <c r="E2761" s="2">
        <v>0.20465492383059131</v>
      </c>
      <c r="F2761" s="2">
        <v>0.62765957446808507</v>
      </c>
      <c r="G2761" s="2">
        <v>0.18085106382978719</v>
      </c>
      <c r="H2761" s="2">
        <v>5.3191489361702128E-2</v>
      </c>
      <c r="I2761" s="2">
        <v>0.27659574468085107</v>
      </c>
      <c r="J2761" s="2">
        <v>3.4168622414290431E-2</v>
      </c>
      <c r="K2761" s="2">
        <v>10848.800000000019</v>
      </c>
      <c r="L2761" s="2" t="s">
        <v>10276</v>
      </c>
      <c r="M2761" s="3" t="str">
        <f ca="1">IFERROR(__xludf.DUMMYFUNCTION("REGEXREPLACE(F2731,""\D"", """")
"),"#VALUE!")</f>
        <v>#VALUE!</v>
      </c>
    </row>
    <row r="2762" spans="1:13" ht="15.75" customHeight="1" x14ac:dyDescent="0.25">
      <c r="A2762" s="1">
        <v>2733</v>
      </c>
      <c r="B2762" s="2">
        <v>2734</v>
      </c>
      <c r="C2762" s="2" t="s">
        <v>7308</v>
      </c>
      <c r="D2762" s="2">
        <v>0.1038352661125674</v>
      </c>
      <c r="E2762" s="2">
        <v>0.22144282398923479</v>
      </c>
      <c r="F2762" s="2">
        <v>0.54347826086956519</v>
      </c>
      <c r="G2762" s="2">
        <v>0.14492753623188409</v>
      </c>
      <c r="H2762" s="2">
        <v>0.11594202898550721</v>
      </c>
      <c r="I2762" s="2">
        <v>0.26811594202898548</v>
      </c>
      <c r="J2762" s="2">
        <v>2.5063747320451531E-2</v>
      </c>
      <c r="K2762" s="2">
        <v>16384.40000000002</v>
      </c>
      <c r="L2762" s="2" t="s">
        <v>10280</v>
      </c>
      <c r="M2762" s="3" t="str">
        <f ca="1">IFERROR(__xludf.DUMMYFUNCTION("REGEXREPLACE(F2735,""\D"", """")
"),"#VALUE!")</f>
        <v>#VALUE!</v>
      </c>
    </row>
    <row r="2763" spans="1:13" ht="15.75" customHeight="1" x14ac:dyDescent="0.25">
      <c r="A2763" s="1">
        <v>2734</v>
      </c>
      <c r="B2763" s="2">
        <v>2735</v>
      </c>
      <c r="C2763" s="2" t="s">
        <v>7310</v>
      </c>
      <c r="D2763" s="2">
        <v>0.14182650177328429</v>
      </c>
      <c r="E2763" s="2">
        <v>0.1727252290315392</v>
      </c>
      <c r="F2763" s="2">
        <v>0.57988165680473369</v>
      </c>
      <c r="G2763" s="2">
        <v>0.13017751479289941</v>
      </c>
      <c r="H2763" s="2">
        <v>0.15384615384615391</v>
      </c>
      <c r="I2763" s="2">
        <v>0.30769230769230771</v>
      </c>
      <c r="J2763" s="2">
        <v>3.8164872251884897E-2</v>
      </c>
      <c r="K2763" s="2">
        <v>19657.000000000011</v>
      </c>
      <c r="L2763" s="2" t="s">
        <v>10281</v>
      </c>
      <c r="M2763" s="3" t="str">
        <f ca="1">IFERROR(__xludf.DUMMYFUNCTION("REGEXREPLACE(F2736,""\D"", """")
"),"#VALUE!")</f>
        <v>#VALUE!</v>
      </c>
    </row>
    <row r="2764" spans="1:13" ht="15.75" customHeight="1" x14ac:dyDescent="0.25">
      <c r="A2764" s="1">
        <v>2736</v>
      </c>
      <c r="B2764" s="2">
        <v>2737</v>
      </c>
      <c r="C2764" s="2" t="s">
        <v>7316</v>
      </c>
      <c r="D2764" s="2">
        <v>0.16774965556085991</v>
      </c>
      <c r="E2764" s="2">
        <v>0.49332296649566793</v>
      </c>
      <c r="F2764" s="2">
        <v>0.45226130653266328</v>
      </c>
      <c r="G2764" s="2">
        <v>9.0452261306532666E-2</v>
      </c>
      <c r="H2764" s="2">
        <v>8.5427135678391955E-2</v>
      </c>
      <c r="I2764" s="2">
        <v>0.1959798994974874</v>
      </c>
      <c r="J2764" s="2">
        <v>2.7120101178486431E-2</v>
      </c>
      <c r="K2764" s="2">
        <v>23087.500000000018</v>
      </c>
      <c r="L2764" s="2" t="s">
        <v>10283</v>
      </c>
      <c r="M2764" s="3" t="str">
        <f ca="1">IFERROR(__xludf.DUMMYFUNCTION("REGEXREPLACE(F2738,""\D"", """")
"),"#VALUE!")</f>
        <v>#VALUE!</v>
      </c>
    </row>
    <row r="2765" spans="1:13" ht="15.75" customHeight="1" x14ac:dyDescent="0.25">
      <c r="A2765" s="1">
        <v>2737</v>
      </c>
      <c r="B2765" s="2">
        <v>2738</v>
      </c>
      <c r="C2765" s="2" t="s">
        <v>7318</v>
      </c>
      <c r="D2765" s="2">
        <v>0.23492640080523811</v>
      </c>
      <c r="E2765" s="2">
        <v>0.14739616240837919</v>
      </c>
      <c r="F2765" s="2">
        <v>0.69</v>
      </c>
      <c r="G2765" s="2">
        <v>0.21</v>
      </c>
      <c r="H2765" s="2">
        <v>0.14000000000000001</v>
      </c>
      <c r="I2765" s="2">
        <v>0.37</v>
      </c>
      <c r="J2765" s="2">
        <v>7.501238239116309E-2</v>
      </c>
      <c r="K2765" s="2">
        <v>11586.00000000002</v>
      </c>
      <c r="L2765" s="2" t="s">
        <v>10284</v>
      </c>
      <c r="M2765" s="3" t="str">
        <f ca="1">IFERROR(__xludf.DUMMYFUNCTION("REGEXREPLACE(F2739,""\D"", """")
"),"#VALUE!")</f>
        <v>#VALUE!</v>
      </c>
    </row>
    <row r="2766" spans="1:13" ht="15.75" customHeight="1" x14ac:dyDescent="0.25">
      <c r="A2766" s="1">
        <v>2738</v>
      </c>
      <c r="B2766" s="2">
        <v>2739</v>
      </c>
      <c r="C2766" s="2" t="s">
        <v>7321</v>
      </c>
      <c r="D2766" s="2">
        <v>0.10448975385721659</v>
      </c>
      <c r="E2766" s="2">
        <v>0.20145972326902609</v>
      </c>
      <c r="F2766" s="2">
        <v>0.55140186915887845</v>
      </c>
      <c r="G2766" s="2">
        <v>0.1121495327102804</v>
      </c>
      <c r="H2766" s="2">
        <v>0.14953271028037379</v>
      </c>
      <c r="I2766" s="2">
        <v>0.27102803738317749</v>
      </c>
      <c r="J2766" s="2">
        <v>2.462727474901049E-2</v>
      </c>
      <c r="K2766" s="2">
        <v>12281.400000000031</v>
      </c>
      <c r="L2766" s="2" t="s">
        <v>10285</v>
      </c>
      <c r="M2766" s="3" t="str">
        <f ca="1">IFERROR(__xludf.DUMMYFUNCTION("REGEXREPLACE(F2740,""\D"", """")
"),"#VALUE!")</f>
        <v>#VALUE!</v>
      </c>
    </row>
    <row r="2767" spans="1:13" ht="15.75" customHeight="1" x14ac:dyDescent="0.25">
      <c r="A2767" s="1">
        <v>2739</v>
      </c>
      <c r="B2767" s="2">
        <v>2740</v>
      </c>
      <c r="C2767" s="2" t="s">
        <v>7323</v>
      </c>
      <c r="D2767" s="2">
        <v>0.18205768961930499</v>
      </c>
      <c r="E2767" s="2">
        <v>0.25442534203944461</v>
      </c>
      <c r="F2767" s="2">
        <v>0.55299539170506917</v>
      </c>
      <c r="G2767" s="2">
        <v>0.14285714285714279</v>
      </c>
      <c r="H2767" s="2">
        <v>0.1152073732718894</v>
      </c>
      <c r="I2767" s="2">
        <v>0.26267281105990781</v>
      </c>
      <c r="J2767" s="2">
        <v>4.4657767200947288E-2</v>
      </c>
      <c r="K2767" s="2">
        <v>25032.2</v>
      </c>
      <c r="L2767" s="2" t="s">
        <v>10286</v>
      </c>
      <c r="M2767" s="3" t="str">
        <f ca="1">IFERROR(__xludf.DUMMYFUNCTION("REGEXREPLACE(F2741,""\D"", """")
"),"#VALUE!")</f>
        <v>#VALUE!</v>
      </c>
    </row>
    <row r="2768" spans="1:13" ht="15.75" customHeight="1" x14ac:dyDescent="0.25">
      <c r="A2768" s="1">
        <v>2740</v>
      </c>
      <c r="B2768" s="2">
        <v>2741</v>
      </c>
      <c r="C2768" s="2" t="s">
        <v>7325</v>
      </c>
      <c r="D2768" s="2">
        <v>0.22759733335340679</v>
      </c>
      <c r="E2768" s="2">
        <v>0.1138198129405279</v>
      </c>
      <c r="F2768" s="2">
        <v>0.54285714285714282</v>
      </c>
      <c r="G2768" s="2">
        <v>7.1428571428571425E-2</v>
      </c>
      <c r="H2768" s="2">
        <v>0.25714285714285712</v>
      </c>
      <c r="I2768" s="2">
        <v>0.38571428571428568</v>
      </c>
      <c r="J2768" s="2">
        <v>5.3352236718516327E-2</v>
      </c>
      <c r="K2768" s="2">
        <v>8347.1000000000076</v>
      </c>
      <c r="L2768" s="2" t="s">
        <v>10232</v>
      </c>
      <c r="M2768" s="3" t="str">
        <f ca="1">IFERROR(__xludf.DUMMYFUNCTION("REGEXREPLACE(F2742,""\D"", """")
"),"#VALUE!")</f>
        <v>#VALUE!</v>
      </c>
    </row>
    <row r="2769" spans="1:13" ht="15.75" customHeight="1" x14ac:dyDescent="0.25">
      <c r="A2769" s="1">
        <v>2741</v>
      </c>
      <c r="B2769" s="2">
        <v>2742</v>
      </c>
      <c r="C2769" s="2" t="s">
        <v>7327</v>
      </c>
      <c r="D2769" s="2">
        <v>0.15211724536964299</v>
      </c>
      <c r="E2769" s="2">
        <v>0.59771194174061071</v>
      </c>
      <c r="F2769" s="2">
        <v>0.58620689655172409</v>
      </c>
      <c r="G2769" s="2">
        <v>0.10344827586206901</v>
      </c>
      <c r="H2769" s="2">
        <v>6.8965517241379309E-2</v>
      </c>
      <c r="I2769" s="2">
        <v>0.2068965517241379</v>
      </c>
      <c r="J2769" s="2">
        <v>1.2258113014586789E-2</v>
      </c>
      <c r="K2769" s="2">
        <v>3125.8999999999978</v>
      </c>
      <c r="L2769" s="2" t="s">
        <v>10067</v>
      </c>
      <c r="M2769" s="3" t="str">
        <f ca="1">IFERROR(__xludf.DUMMYFUNCTION("REGEXREPLACE(F2743,""\D"", """")
"),"#VALUE!")</f>
        <v>#VALUE!</v>
      </c>
    </row>
    <row r="2770" spans="1:13" ht="15.75" customHeight="1" x14ac:dyDescent="0.25">
      <c r="A2770" s="1">
        <v>2742</v>
      </c>
      <c r="B2770" s="2">
        <v>2743</v>
      </c>
      <c r="C2770" s="2" t="s">
        <v>7329</v>
      </c>
      <c r="D2770" s="2">
        <v>0.23095066798961389</v>
      </c>
      <c r="E2770" s="2">
        <v>0.15699605099281211</v>
      </c>
      <c r="F2770" s="2">
        <v>0.6071428571428571</v>
      </c>
      <c r="G2770" s="2">
        <v>0.2142857142857143</v>
      </c>
      <c r="H2770" s="2">
        <v>0.1071428571428571</v>
      </c>
      <c r="I2770" s="2">
        <v>0.35714285714285721</v>
      </c>
      <c r="J2770" s="2">
        <v>4.9042265054169837E-2</v>
      </c>
      <c r="K2770" s="2">
        <v>3285.5999999999981</v>
      </c>
      <c r="L2770" s="2" t="s">
        <v>10287</v>
      </c>
      <c r="M2770" s="3" t="str">
        <f ca="1">IFERROR(__xludf.DUMMYFUNCTION("REGEXREPLACE(F2744,""\D"", """")
"),"#VALUE!")</f>
        <v>#VALUE!</v>
      </c>
    </row>
    <row r="2771" spans="1:13" ht="15.75" customHeight="1" x14ac:dyDescent="0.25">
      <c r="A2771" s="1">
        <v>2743</v>
      </c>
      <c r="B2771" s="2">
        <v>2744</v>
      </c>
      <c r="C2771" s="2" t="s">
        <v>7331</v>
      </c>
      <c r="D2771" s="2">
        <v>0.28681076627218638</v>
      </c>
      <c r="E2771" s="2">
        <v>0.1115711041369128</v>
      </c>
      <c r="F2771" s="2">
        <v>0.59090909090909094</v>
      </c>
      <c r="G2771" s="2">
        <v>6.0606060606060608E-2</v>
      </c>
      <c r="H2771" s="2">
        <v>0.15151515151515149</v>
      </c>
      <c r="I2771" s="2">
        <v>0.27272727272727271</v>
      </c>
      <c r="J2771" s="2">
        <v>4.4228669044291472E-2</v>
      </c>
      <c r="K2771" s="2">
        <v>7380.5000000000018</v>
      </c>
      <c r="L2771" s="2" t="s">
        <v>10288</v>
      </c>
      <c r="M2771" s="3" t="str">
        <f ca="1">IFERROR(__xludf.DUMMYFUNCTION("REGEXREPLACE(F2745,""\D"", """")
"),"#VALUE!")</f>
        <v>#VALUE!</v>
      </c>
    </row>
    <row r="2772" spans="1:13" ht="15.75" customHeight="1" x14ac:dyDescent="0.25">
      <c r="A2772" s="1">
        <v>2744</v>
      </c>
      <c r="B2772" s="2">
        <v>2745</v>
      </c>
      <c r="C2772" s="2" t="s">
        <v>7334</v>
      </c>
      <c r="D2772" s="2">
        <v>0.1439332791496612</v>
      </c>
      <c r="E2772" s="2">
        <v>0.1949302943357778</v>
      </c>
      <c r="F2772" s="2">
        <v>0.53787878787878785</v>
      </c>
      <c r="G2772" s="2">
        <v>0.1174242424242424</v>
      </c>
      <c r="H2772" s="2">
        <v>0.14393939393939401</v>
      </c>
      <c r="I2772" s="2">
        <v>0.29924242424242431</v>
      </c>
      <c r="J2772" s="2">
        <v>3.6100240798313393E-2</v>
      </c>
      <c r="K2772" s="2">
        <v>31613.899999999961</v>
      </c>
      <c r="L2772" s="2" t="s">
        <v>10289</v>
      </c>
      <c r="M2772" s="3" t="str">
        <f ca="1">IFERROR(__xludf.DUMMYFUNCTION("REGEXREPLACE(F2746,""\D"", """")
"),"#VALUE!")</f>
        <v>#VALUE!</v>
      </c>
    </row>
    <row r="2773" spans="1:13" ht="15.75" customHeight="1" x14ac:dyDescent="0.25">
      <c r="A2773" s="1">
        <v>2745</v>
      </c>
      <c r="B2773" s="2">
        <v>2746</v>
      </c>
      <c r="C2773" s="2" t="s">
        <v>7336</v>
      </c>
      <c r="D2773" s="2">
        <v>0.19543524660190739</v>
      </c>
      <c r="E2773" s="2">
        <v>0.18491266858074451</v>
      </c>
      <c r="F2773" s="2">
        <v>0.58914728682170547</v>
      </c>
      <c r="G2773" s="2">
        <v>0.10852713178294569</v>
      </c>
      <c r="H2773" s="2">
        <v>0.1395348837209302</v>
      </c>
      <c r="I2773" s="2">
        <v>0.26356589147286819</v>
      </c>
      <c r="J2773" s="2">
        <v>4.4280502468424979E-2</v>
      </c>
      <c r="K2773" s="2">
        <v>14787.000000000029</v>
      </c>
      <c r="L2773" s="2" t="s">
        <v>10290</v>
      </c>
      <c r="M2773" s="3" t="str">
        <f ca="1">IFERROR(__xludf.DUMMYFUNCTION("REGEXREPLACE(F2747,""\D"", """")
"),"#VALUE!")</f>
        <v>#VALUE!</v>
      </c>
    </row>
    <row r="2774" spans="1:13" ht="15.75" customHeight="1" x14ac:dyDescent="0.25">
      <c r="A2774" s="1">
        <v>2747</v>
      </c>
      <c r="B2774" s="2">
        <v>2748</v>
      </c>
      <c r="C2774" s="2" t="s">
        <v>7343</v>
      </c>
      <c r="D2774" s="2">
        <v>8.0211449501064347E-2</v>
      </c>
      <c r="E2774" s="2">
        <v>0.13859262413524359</v>
      </c>
      <c r="F2774" s="2">
        <v>0.65</v>
      </c>
      <c r="G2774" s="2">
        <v>0.1875</v>
      </c>
      <c r="H2774" s="2">
        <v>0.17499999999999999</v>
      </c>
      <c r="I2774" s="2">
        <v>0.375</v>
      </c>
      <c r="J2774" s="2">
        <v>2.7016282599371048E-2</v>
      </c>
      <c r="K2774" s="2">
        <v>9286.4000000000106</v>
      </c>
      <c r="L2774" s="2" t="s">
        <v>10292</v>
      </c>
      <c r="M2774" s="3" t="str">
        <f ca="1">IFERROR(__xludf.DUMMYFUNCTION("REGEXREPLACE(F2749,""\D"", """")
"),"#VALUE!")</f>
        <v>#VALUE!</v>
      </c>
    </row>
    <row r="2775" spans="1:13" ht="15.75" customHeight="1" x14ac:dyDescent="0.25">
      <c r="A2775" s="1">
        <v>2749</v>
      </c>
      <c r="B2775" s="2">
        <v>2750</v>
      </c>
      <c r="C2775" s="2" t="s">
        <v>7348</v>
      </c>
      <c r="D2775" s="2">
        <v>0.19469595423678651</v>
      </c>
      <c r="E2775" s="2">
        <v>0.1852277978860595</v>
      </c>
      <c r="F2775" s="2">
        <v>0.55963302752293576</v>
      </c>
      <c r="G2775" s="2">
        <v>0.14678899082568811</v>
      </c>
      <c r="H2775" s="2">
        <v>0.1100917431192661</v>
      </c>
      <c r="I2775" s="2">
        <v>0.27522935779816521</v>
      </c>
      <c r="J2775" s="2">
        <v>4.7304956933764991E-2</v>
      </c>
      <c r="K2775" s="2">
        <v>24077.09999999998</v>
      </c>
      <c r="L2775" s="2" t="s">
        <v>10294</v>
      </c>
      <c r="M2775" s="3" t="str">
        <f ca="1">IFERROR(__xludf.DUMMYFUNCTION("REGEXREPLACE(F2751,""\D"", """")
"),"#VALUE!")</f>
        <v>#VALUE!</v>
      </c>
    </row>
    <row r="2776" spans="1:13" ht="15.75" customHeight="1" x14ac:dyDescent="0.25">
      <c r="A2776" s="1">
        <v>2750</v>
      </c>
      <c r="B2776" s="2">
        <v>2751</v>
      </c>
      <c r="C2776" s="2" t="s">
        <v>7350</v>
      </c>
      <c r="D2776" s="2">
        <v>0.12487156881344839</v>
      </c>
      <c r="E2776" s="2">
        <v>0.28368098834897398</v>
      </c>
      <c r="F2776" s="2">
        <v>0.6470588235294118</v>
      </c>
      <c r="G2776" s="2">
        <v>0.1029411764705882</v>
      </c>
      <c r="H2776" s="2">
        <v>0.1029411764705882</v>
      </c>
      <c r="I2776" s="2">
        <v>0.20588235294117649</v>
      </c>
      <c r="J2776" s="2">
        <v>2.0556596609837361E-2</v>
      </c>
      <c r="K2776" s="2">
        <v>7786.7000000000044</v>
      </c>
      <c r="L2776" s="2" t="s">
        <v>10295</v>
      </c>
      <c r="M2776" s="3" t="str">
        <f ca="1">IFERROR(__xludf.DUMMYFUNCTION("REGEXREPLACE(F2752,""\D"", """")
"),"#VALUE!")</f>
        <v>#VALUE!</v>
      </c>
    </row>
    <row r="2777" spans="1:13" ht="15.75" customHeight="1" x14ac:dyDescent="0.25">
      <c r="A2777" s="1">
        <v>2751</v>
      </c>
      <c r="B2777" s="2">
        <v>2752</v>
      </c>
      <c r="C2777" s="2" t="s">
        <v>7352</v>
      </c>
      <c r="D2777" s="2">
        <v>0.243050810439006</v>
      </c>
      <c r="E2777" s="2">
        <v>0.32803419447514298</v>
      </c>
      <c r="F2777" s="2">
        <v>0.63043478260869568</v>
      </c>
      <c r="G2777" s="2">
        <v>6.5217391304347824E-2</v>
      </c>
      <c r="H2777" s="2">
        <v>0.1521739130434783</v>
      </c>
      <c r="I2777" s="2">
        <v>0.21739130434782611</v>
      </c>
      <c r="J2777" s="2">
        <v>3.489850591937671E-2</v>
      </c>
      <c r="K2777" s="2">
        <v>4970.3</v>
      </c>
      <c r="L2777" s="2" t="s">
        <v>10296</v>
      </c>
      <c r="M2777" s="3" t="str">
        <f ca="1">IFERROR(__xludf.DUMMYFUNCTION("REGEXREPLACE(F2753,""\D"", """")
"),"#VALUE!")</f>
        <v>#VALUE!</v>
      </c>
    </row>
    <row r="2778" spans="1:13" ht="15.75" customHeight="1" x14ac:dyDescent="0.25">
      <c r="A2778" s="1">
        <v>2754</v>
      </c>
      <c r="B2778" s="2">
        <v>2755</v>
      </c>
      <c r="C2778" s="2" t="s">
        <v>7361</v>
      </c>
      <c r="D2778" s="2">
        <v>0.23721496183201951</v>
      </c>
      <c r="E2778" s="2">
        <v>0.84108487838943768</v>
      </c>
      <c r="F2778" s="2">
        <v>0.42391304347826092</v>
      </c>
      <c r="G2778" s="2">
        <v>5.434782608695652E-2</v>
      </c>
      <c r="H2778" s="2">
        <v>3.2608695652173912E-2</v>
      </c>
      <c r="I2778" s="2">
        <v>0.13043478260869559</v>
      </c>
      <c r="J2778" s="2">
        <v>1.2256233558548881E-2</v>
      </c>
      <c r="K2778" s="2">
        <v>10363.00000000002</v>
      </c>
      <c r="L2778" s="2" t="s">
        <v>10299</v>
      </c>
      <c r="M2778" s="3" t="str">
        <f ca="1">IFERROR(__xludf.DUMMYFUNCTION("REGEXREPLACE(F2756,""\D"", """")
"),"#VALUE!")</f>
        <v>#VALUE!</v>
      </c>
    </row>
    <row r="2779" spans="1:13" ht="15.75" customHeight="1" x14ac:dyDescent="0.25">
      <c r="A2779" s="1">
        <v>2756</v>
      </c>
      <c r="B2779" s="2">
        <v>2757</v>
      </c>
      <c r="C2779" s="2" t="s">
        <v>7366</v>
      </c>
      <c r="D2779" s="2">
        <v>0.2089360824353633</v>
      </c>
      <c r="E2779" s="2">
        <v>0.60298426219861101</v>
      </c>
      <c r="F2779" s="2">
        <v>0.45871559633027531</v>
      </c>
      <c r="G2779" s="2">
        <v>8.2568807339449546E-2</v>
      </c>
      <c r="H2779" s="2">
        <v>4.5871559633027532E-2</v>
      </c>
      <c r="I2779" s="2">
        <v>0.15902140672782869</v>
      </c>
      <c r="J2779" s="2">
        <v>2.4366049180133478E-2</v>
      </c>
      <c r="K2779" s="2">
        <v>36648.399999999827</v>
      </c>
      <c r="L2779" s="2" t="s">
        <v>10301</v>
      </c>
      <c r="M2779" s="3" t="str">
        <f ca="1">IFERROR(__xludf.DUMMYFUNCTION("REGEXREPLACE(F2758,""\D"", """")
"),"#VALUE!")</f>
        <v>#VALUE!</v>
      </c>
    </row>
    <row r="2780" spans="1:13" ht="15.75" customHeight="1" x14ac:dyDescent="0.25">
      <c r="A2780" s="1">
        <v>2757</v>
      </c>
      <c r="B2780" s="2">
        <v>2758</v>
      </c>
      <c r="C2780" s="2" t="s">
        <v>7368</v>
      </c>
      <c r="D2780" s="2">
        <v>7.6440438067787345E-2</v>
      </c>
      <c r="E2780" s="2">
        <v>0.1990383953840095</v>
      </c>
      <c r="F2780" s="2">
        <v>0.61783439490445857</v>
      </c>
      <c r="G2780" s="2">
        <v>0.13694267515923569</v>
      </c>
      <c r="H2780" s="2">
        <v>0.16560509554140129</v>
      </c>
      <c r="I2780" s="2">
        <v>0.32802547770700641</v>
      </c>
      <c r="J2780" s="2">
        <v>2.2460792744050211E-2</v>
      </c>
      <c r="K2780" s="2">
        <v>36539.899999999827</v>
      </c>
      <c r="L2780" s="2" t="s">
        <v>10302</v>
      </c>
      <c r="M2780" s="3" t="str">
        <f ca="1">IFERROR(__xludf.DUMMYFUNCTION("REGEXREPLACE(F2759,""\D"", """")
"),"#VALUE!")</f>
        <v>#VALUE!</v>
      </c>
    </row>
    <row r="2781" spans="1:13" ht="15.75" customHeight="1" x14ac:dyDescent="0.25">
      <c r="A2781" s="1">
        <v>2759</v>
      </c>
      <c r="B2781" s="2">
        <v>2760</v>
      </c>
      <c r="C2781" s="2" t="s">
        <v>7374</v>
      </c>
      <c r="D2781" s="2">
        <v>0.20103114116527621</v>
      </c>
      <c r="E2781" s="2">
        <v>0.1715606437972958</v>
      </c>
      <c r="F2781" s="2">
        <v>0.63207547169811318</v>
      </c>
      <c r="G2781" s="2">
        <v>0.12264150943396231</v>
      </c>
      <c r="H2781" s="2">
        <v>0.169811320754717</v>
      </c>
      <c r="I2781" s="2">
        <v>0.330188679245283</v>
      </c>
      <c r="J2781" s="2">
        <v>5.3453864515691188E-2</v>
      </c>
      <c r="K2781" s="2">
        <v>11882.50000000002</v>
      </c>
      <c r="L2781" s="2" t="s">
        <v>10304</v>
      </c>
      <c r="M2781" s="3" t="str">
        <f ca="1">IFERROR(__xludf.DUMMYFUNCTION("REGEXREPLACE(F2761,""\D"", """")
"),"#VALUE!")</f>
        <v>#VALUE!</v>
      </c>
    </row>
    <row r="2782" spans="1:13" ht="15.75" customHeight="1" x14ac:dyDescent="0.25">
      <c r="A2782" s="1">
        <v>2760</v>
      </c>
      <c r="B2782" s="2">
        <v>2761</v>
      </c>
      <c r="C2782" s="2" t="s">
        <v>7376</v>
      </c>
      <c r="D2782" s="2">
        <v>0.28396318033128809</v>
      </c>
      <c r="E2782" s="2">
        <v>0.29952095536455497</v>
      </c>
      <c r="F2782" s="2">
        <v>0.58208955223880599</v>
      </c>
      <c r="G2782" s="2">
        <v>5.9701492537313432E-2</v>
      </c>
      <c r="H2782" s="2">
        <v>0.11940298507462691</v>
      </c>
      <c r="I2782" s="2">
        <v>0.2388059701492537</v>
      </c>
      <c r="J2782" s="2">
        <v>3.6476556931761647E-2</v>
      </c>
      <c r="K2782" s="2">
        <v>7664.9000000000033</v>
      </c>
      <c r="L2782" s="2" t="s">
        <v>10305</v>
      </c>
      <c r="M2782" s="3" t="str">
        <f ca="1">IFERROR(__xludf.DUMMYFUNCTION("REGEXREPLACE(F2762,""\D"", """")
"),"#VALUE!")</f>
        <v>#VALUE!</v>
      </c>
    </row>
    <row r="2783" spans="1:13" ht="15.75" customHeight="1" x14ac:dyDescent="0.25">
      <c r="A2783" s="1">
        <v>2762</v>
      </c>
      <c r="B2783" s="2">
        <v>2763</v>
      </c>
      <c r="C2783" s="2" t="s">
        <v>7381</v>
      </c>
      <c r="D2783" s="2">
        <v>0.150769862206969</v>
      </c>
      <c r="E2783" s="2">
        <v>0.27405083746899428</v>
      </c>
      <c r="F2783" s="2">
        <v>0.63043478260869568</v>
      </c>
      <c r="G2783" s="2">
        <v>6.5217391304347824E-2</v>
      </c>
      <c r="H2783" s="2">
        <v>0.1521739130434783</v>
      </c>
      <c r="I2783" s="2">
        <v>0.21739130434782611</v>
      </c>
      <c r="J2783" s="2">
        <v>2.1648324970362259E-2</v>
      </c>
      <c r="K2783" s="2">
        <v>5043.3</v>
      </c>
      <c r="L2783" s="2" t="s">
        <v>10307</v>
      </c>
      <c r="M2783" s="3" t="str">
        <f ca="1">IFERROR(__xludf.DUMMYFUNCTION("REGEXREPLACE(F2764,""\D"", """")
"),"#VALUE!")</f>
        <v>#VALUE!</v>
      </c>
    </row>
    <row r="2784" spans="1:13" ht="15.75" customHeight="1" x14ac:dyDescent="0.25">
      <c r="A2784" s="1">
        <v>2766</v>
      </c>
      <c r="B2784" s="2">
        <v>2767</v>
      </c>
      <c r="C2784" s="2" t="s">
        <v>7392</v>
      </c>
      <c r="D2784" s="2">
        <v>0.2495683648281096</v>
      </c>
      <c r="E2784" s="2">
        <v>0.12706420655736639</v>
      </c>
      <c r="F2784" s="2">
        <v>0.58064516129032262</v>
      </c>
      <c r="G2784" s="2">
        <v>0.16935483870967741</v>
      </c>
      <c r="H2784" s="2">
        <v>0.16129032258064521</v>
      </c>
      <c r="I2784" s="2">
        <v>0.37903225806451613</v>
      </c>
      <c r="J2784" s="2">
        <v>7.8188297152460978E-2</v>
      </c>
      <c r="K2784" s="2">
        <v>14975.300000000039</v>
      </c>
      <c r="L2784" s="2" t="s">
        <v>10311</v>
      </c>
      <c r="M2784" s="3" t="str">
        <f ca="1">IFERROR(__xludf.DUMMYFUNCTION("REGEXREPLACE(F2768,""\D"", """")
"),"#VALUE!")</f>
        <v>#VALUE!</v>
      </c>
    </row>
    <row r="2785" spans="1:13" ht="15.75" customHeight="1" x14ac:dyDescent="0.25">
      <c r="A2785" s="1">
        <v>2767</v>
      </c>
      <c r="B2785" s="2">
        <v>2768</v>
      </c>
      <c r="C2785" s="2" t="s">
        <v>7394</v>
      </c>
      <c r="D2785" s="2">
        <v>0.22380769549249471</v>
      </c>
      <c r="E2785" s="2">
        <v>0.41126407769676471</v>
      </c>
      <c r="F2785" s="2">
        <v>0.54801324503311255</v>
      </c>
      <c r="G2785" s="2">
        <v>8.4437086092715233E-2</v>
      </c>
      <c r="H2785" s="2">
        <v>8.6092715231788075E-2</v>
      </c>
      <c r="I2785" s="2">
        <v>0.20364238410596031</v>
      </c>
      <c r="J2785" s="2">
        <v>3.7127821235277032E-2</v>
      </c>
      <c r="K2785" s="2">
        <v>64880.29999999961</v>
      </c>
      <c r="L2785" s="2" t="s">
        <v>10312</v>
      </c>
      <c r="M2785" s="3" t="str">
        <f ca="1">IFERROR(__xludf.DUMMYFUNCTION("REGEXREPLACE(F2769,""\D"", """")
"),"#VALUE!")</f>
        <v>#VALUE!</v>
      </c>
    </row>
    <row r="2786" spans="1:13" ht="15.75" customHeight="1" x14ac:dyDescent="0.25">
      <c r="A2786" s="1">
        <v>2768</v>
      </c>
      <c r="B2786" s="2">
        <v>2769</v>
      </c>
      <c r="C2786" s="2" t="s">
        <v>7397</v>
      </c>
      <c r="D2786" s="2">
        <v>0.15123299758484529</v>
      </c>
      <c r="E2786" s="2">
        <v>0.47625228264852898</v>
      </c>
      <c r="F2786" s="2">
        <v>0.58741258741258739</v>
      </c>
      <c r="G2786" s="2">
        <v>6.9930069930069935E-2</v>
      </c>
      <c r="H2786" s="2">
        <v>7.6923076923076927E-2</v>
      </c>
      <c r="I2786" s="2">
        <v>0.16783216783216781</v>
      </c>
      <c r="J2786" s="2">
        <v>1.904396741448448E-2</v>
      </c>
      <c r="K2786" s="2">
        <v>15807.600000000029</v>
      </c>
      <c r="L2786" s="2" t="s">
        <v>10313</v>
      </c>
      <c r="M2786" s="3" t="str">
        <f ca="1">IFERROR(__xludf.DUMMYFUNCTION("REGEXREPLACE(F2770,""\D"", """")
"),"#VALUE!")</f>
        <v>#VALUE!</v>
      </c>
    </row>
    <row r="2787" spans="1:13" ht="15.75" customHeight="1" x14ac:dyDescent="0.25">
      <c r="A2787" s="1">
        <v>2771</v>
      </c>
      <c r="B2787" s="2">
        <v>2772</v>
      </c>
      <c r="C2787" s="2" t="s">
        <v>7406</v>
      </c>
      <c r="D2787" s="2">
        <v>0.13652363356507549</v>
      </c>
      <c r="E2787" s="2">
        <v>0.24182316100560769</v>
      </c>
      <c r="F2787" s="2">
        <v>0.58730158730158732</v>
      </c>
      <c r="G2787" s="2">
        <v>6.3492063492063489E-2</v>
      </c>
      <c r="H2787" s="2">
        <v>0.15873015873015869</v>
      </c>
      <c r="I2787" s="2">
        <v>0.25396825396825401</v>
      </c>
      <c r="J2787" s="2">
        <v>2.2020938209229089E-2</v>
      </c>
      <c r="K2787" s="2">
        <v>6776.1000000000022</v>
      </c>
      <c r="L2787" s="2" t="s">
        <v>10316</v>
      </c>
      <c r="M2787" s="3" t="str">
        <f ca="1">IFERROR(__xludf.DUMMYFUNCTION("REGEXREPLACE(F2773,""\D"", """")
"),"#VALUE!")</f>
        <v>#VALUE!</v>
      </c>
    </row>
    <row r="2788" spans="1:13" ht="15.75" customHeight="1" x14ac:dyDescent="0.25">
      <c r="A2788" s="1">
        <v>2773</v>
      </c>
      <c r="B2788" s="2">
        <v>2774</v>
      </c>
      <c r="C2788" s="2" t="s">
        <v>7411</v>
      </c>
      <c r="D2788" s="2">
        <v>0.12554222401478751</v>
      </c>
      <c r="E2788" s="2">
        <v>0.11534821754212531</v>
      </c>
      <c r="F2788" s="2">
        <v>0.66115702479338845</v>
      </c>
      <c r="G2788" s="2">
        <v>0.19834710743801651</v>
      </c>
      <c r="H2788" s="2">
        <v>0.15702479338842981</v>
      </c>
      <c r="I2788" s="2">
        <v>0.41322314049586778</v>
      </c>
      <c r="J2788" s="2">
        <v>4.207470903181653E-2</v>
      </c>
      <c r="K2788" s="2">
        <v>14092.30000000003</v>
      </c>
      <c r="L2788" s="2" t="s">
        <v>10318</v>
      </c>
      <c r="M2788" s="3" t="str">
        <f ca="1">IFERROR(__xludf.DUMMYFUNCTION("REGEXREPLACE(F2775,""\D"", """")
"),"#VALUE!")</f>
        <v>#VALUE!</v>
      </c>
    </row>
    <row r="2789" spans="1:13" ht="15.75" customHeight="1" x14ac:dyDescent="0.25">
      <c r="A2789" s="1">
        <v>2774</v>
      </c>
      <c r="B2789" s="2">
        <v>2775</v>
      </c>
      <c r="C2789" s="2" t="s">
        <v>7414</v>
      </c>
      <c r="D2789" s="2">
        <v>0.17757082557112319</v>
      </c>
      <c r="E2789" s="2">
        <v>0.14395925777493029</v>
      </c>
      <c r="F2789" s="2">
        <v>0.5714285714285714</v>
      </c>
      <c r="G2789" s="2">
        <v>2.5974025974025979E-2</v>
      </c>
      <c r="H2789" s="2">
        <v>0.25974025974025972</v>
      </c>
      <c r="I2789" s="2">
        <v>0.32467532467532467</v>
      </c>
      <c r="J2789" s="2">
        <v>3.240900655826514E-2</v>
      </c>
      <c r="K2789" s="2">
        <v>8746.700000000008</v>
      </c>
      <c r="L2789" s="2" t="s">
        <v>10319</v>
      </c>
      <c r="M2789" s="3" t="str">
        <f ca="1">IFERROR(__xludf.DUMMYFUNCTION("REGEXREPLACE(F2776,""\D"", """")
"),"#VALUE!")</f>
        <v>#VALUE!</v>
      </c>
    </row>
    <row r="2790" spans="1:13" ht="15.75" customHeight="1" x14ac:dyDescent="0.25">
      <c r="A2790" s="1">
        <v>2775</v>
      </c>
      <c r="B2790" s="2">
        <v>2776</v>
      </c>
      <c r="C2790" s="2" t="s">
        <v>7416</v>
      </c>
      <c r="D2790" s="2">
        <v>8.4240360134419073E-2</v>
      </c>
      <c r="E2790" s="2">
        <v>9.3202545467642284E-2</v>
      </c>
      <c r="F2790" s="2">
        <v>0.70833333333333337</v>
      </c>
      <c r="G2790" s="2">
        <v>0.14583333333333329</v>
      </c>
      <c r="H2790" s="2">
        <v>0.16666666666666671</v>
      </c>
      <c r="I2790" s="2">
        <v>0.33333333333333331</v>
      </c>
      <c r="J2790" s="2">
        <v>2.2099095770365149E-2</v>
      </c>
      <c r="K2790" s="2">
        <v>5163.7000000000016</v>
      </c>
      <c r="L2790" s="2" t="s">
        <v>10320</v>
      </c>
      <c r="M2790" s="3" t="str">
        <f ca="1">IFERROR(__xludf.DUMMYFUNCTION("REGEXREPLACE(F2777,""\D"", """")
"),"#VALUE!")</f>
        <v>#VALUE!</v>
      </c>
    </row>
    <row r="2791" spans="1:13" ht="15.75" customHeight="1" x14ac:dyDescent="0.25">
      <c r="A2791" s="1">
        <v>2776</v>
      </c>
      <c r="B2791" s="2">
        <v>2777</v>
      </c>
      <c r="C2791" s="2" t="s">
        <v>7419</v>
      </c>
      <c r="D2791" s="2">
        <v>0.1249665886355566</v>
      </c>
      <c r="E2791" s="2">
        <v>0.1170222215421358</v>
      </c>
      <c r="F2791" s="2">
        <v>0.61146496815286622</v>
      </c>
      <c r="G2791" s="2">
        <v>0.12738853503184711</v>
      </c>
      <c r="H2791" s="2">
        <v>0.17197452229299359</v>
      </c>
      <c r="I2791" s="2">
        <v>0.32484076433121017</v>
      </c>
      <c r="J2791" s="2">
        <v>3.510324376013349E-2</v>
      </c>
      <c r="K2791" s="2">
        <v>17981.60000000002</v>
      </c>
      <c r="L2791" s="2" t="s">
        <v>10321</v>
      </c>
      <c r="M2791" s="3" t="str">
        <f ca="1">IFERROR(__xludf.DUMMYFUNCTION("REGEXREPLACE(F2778,""\D"", """")
"),"#VALUE!")</f>
        <v>#VALUE!</v>
      </c>
    </row>
    <row r="2792" spans="1:13" ht="15.75" customHeight="1" x14ac:dyDescent="0.25">
      <c r="A2792" s="1">
        <v>2777</v>
      </c>
      <c r="B2792" s="2">
        <v>2778</v>
      </c>
      <c r="C2792" s="2" t="s">
        <v>7422</v>
      </c>
      <c r="D2792" s="2">
        <v>0.15791044137302751</v>
      </c>
      <c r="E2792" s="2">
        <v>0.14247202926338129</v>
      </c>
      <c r="F2792" s="2">
        <v>0.54631828978622332</v>
      </c>
      <c r="G2792" s="2">
        <v>0.12826603325415681</v>
      </c>
      <c r="H2792" s="2">
        <v>0.15439429928741091</v>
      </c>
      <c r="I2792" s="2">
        <v>0.32779097387173389</v>
      </c>
      <c r="J2792" s="2">
        <v>4.3556331008645872E-2</v>
      </c>
      <c r="K2792" s="2">
        <v>49629.699999999597</v>
      </c>
      <c r="L2792" s="2" t="s">
        <v>10322</v>
      </c>
      <c r="M2792" s="3" t="str">
        <f ca="1">IFERROR(__xludf.DUMMYFUNCTION("REGEXREPLACE(F2779,""\D"", """")
"),"#VALUE!")</f>
        <v>#VALUE!</v>
      </c>
    </row>
    <row r="2793" spans="1:13" ht="15.75" customHeight="1" x14ac:dyDescent="0.25">
      <c r="A2793" s="1">
        <v>2778</v>
      </c>
      <c r="B2793" s="2">
        <v>2779</v>
      </c>
      <c r="C2793" s="2" t="s">
        <v>7424</v>
      </c>
      <c r="D2793" s="2">
        <v>0.15093846867741681</v>
      </c>
      <c r="E2793" s="2">
        <v>0.2310423293891192</v>
      </c>
      <c r="F2793" s="2">
        <v>0.51470588235294112</v>
      </c>
      <c r="G2793" s="2">
        <v>7.3529411764705885E-2</v>
      </c>
      <c r="H2793" s="2">
        <v>0.1176470588235294</v>
      </c>
      <c r="I2793" s="2">
        <v>0.23529411764705879</v>
      </c>
      <c r="J2793" s="2">
        <v>2.1857052984356092E-2</v>
      </c>
      <c r="K2793" s="2">
        <v>8093.5000000000036</v>
      </c>
      <c r="L2793" s="2" t="s">
        <v>10323</v>
      </c>
      <c r="M2793" s="3" t="str">
        <f ca="1">IFERROR(__xludf.DUMMYFUNCTION("REGEXREPLACE(F2780,""\D"", """")
"),"#VALUE!")</f>
        <v>#VALUE!</v>
      </c>
    </row>
    <row r="2794" spans="1:13" ht="15.75" customHeight="1" x14ac:dyDescent="0.25">
      <c r="A2794" s="1">
        <v>2781</v>
      </c>
      <c r="B2794" s="2">
        <v>2782</v>
      </c>
      <c r="C2794" s="2" t="s">
        <v>7434</v>
      </c>
      <c r="D2794" s="2">
        <v>0.15017147025782421</v>
      </c>
      <c r="E2794" s="2">
        <v>8.6445211721647999E-2</v>
      </c>
      <c r="F2794" s="2">
        <v>0.5625</v>
      </c>
      <c r="G2794" s="2">
        <v>0.16964285714285721</v>
      </c>
      <c r="H2794" s="2">
        <v>0.1607142857142857</v>
      </c>
      <c r="I2794" s="2">
        <v>0.375</v>
      </c>
      <c r="J2794" s="2">
        <v>4.6709370366255082E-2</v>
      </c>
      <c r="K2794" s="2">
        <v>13489.000000000029</v>
      </c>
      <c r="L2794" s="2" t="s">
        <v>10326</v>
      </c>
      <c r="M2794" s="3" t="str">
        <f ca="1">IFERROR(__xludf.DUMMYFUNCTION("REGEXREPLACE(F2783,""\D"", """")
"),"#VALUE!")</f>
        <v>#VALUE!</v>
      </c>
    </row>
    <row r="2795" spans="1:13" ht="15.75" customHeight="1" x14ac:dyDescent="0.25">
      <c r="A2795" s="1">
        <v>2783</v>
      </c>
      <c r="B2795" s="2">
        <v>2784</v>
      </c>
      <c r="C2795" s="2" t="s">
        <v>7439</v>
      </c>
      <c r="D2795" s="2">
        <v>0.15505012993694431</v>
      </c>
      <c r="E2795" s="2">
        <v>8.6431250183715183E-2</v>
      </c>
      <c r="F2795" s="2">
        <v>0.59793814432989689</v>
      </c>
      <c r="G2795" s="2">
        <v>0.134020618556701</v>
      </c>
      <c r="H2795" s="2">
        <v>0.23711340206185569</v>
      </c>
      <c r="I2795" s="2">
        <v>0.38144329896907209</v>
      </c>
      <c r="J2795" s="2">
        <v>5.1071975091747532E-2</v>
      </c>
      <c r="K2795" s="2">
        <v>11693.90000000002</v>
      </c>
      <c r="L2795" s="2" t="s">
        <v>10328</v>
      </c>
      <c r="M2795" s="3" t="str">
        <f ca="1">IFERROR(__xludf.DUMMYFUNCTION("REGEXREPLACE(F2785,""\D"", """")
"),"#VALUE!")</f>
        <v>#VALUE!</v>
      </c>
    </row>
    <row r="2796" spans="1:13" ht="15.75" customHeight="1" x14ac:dyDescent="0.25">
      <c r="A2796" s="1">
        <v>2786</v>
      </c>
      <c r="B2796" s="2">
        <v>2787</v>
      </c>
      <c r="C2796" s="2" t="s">
        <v>7447</v>
      </c>
      <c r="D2796" s="2">
        <v>0.18751176304434369</v>
      </c>
      <c r="E2796" s="2">
        <v>0.77060743434139733</v>
      </c>
      <c r="F2796" s="2">
        <v>0.26315789473684209</v>
      </c>
      <c r="G2796" s="2">
        <v>7.0175438596491224E-2</v>
      </c>
      <c r="H2796" s="2">
        <v>3.5087719298245612E-2</v>
      </c>
      <c r="I2796" s="2">
        <v>0.1228070175438596</v>
      </c>
      <c r="J2796" s="2">
        <v>9.9516950968849063E-3</v>
      </c>
      <c r="K2796" s="2">
        <v>6522.2999999999975</v>
      </c>
      <c r="L2796" s="2" t="s">
        <v>10331</v>
      </c>
      <c r="M2796" s="3" t="str">
        <f ca="1">IFERROR(__xludf.DUMMYFUNCTION("REGEXREPLACE(F2788,""\D"", """")
"),"#VALUE!")</f>
        <v>#VALUE!</v>
      </c>
    </row>
    <row r="2797" spans="1:13" ht="15.75" customHeight="1" x14ac:dyDescent="0.25">
      <c r="A2797" s="1">
        <v>2787</v>
      </c>
      <c r="B2797" s="2">
        <v>2788</v>
      </c>
      <c r="C2797" s="2" t="s">
        <v>7449</v>
      </c>
      <c r="D2797" s="2">
        <v>0.23798461824930281</v>
      </c>
      <c r="E2797" s="2">
        <v>0.35977801157817252</v>
      </c>
      <c r="F2797" s="2">
        <v>0.54878048780487809</v>
      </c>
      <c r="G2797" s="2">
        <v>8.5365853658536592E-2</v>
      </c>
      <c r="H2797" s="2">
        <v>4.878048780487805E-2</v>
      </c>
      <c r="I2797" s="2">
        <v>0.15853658536585369</v>
      </c>
      <c r="J2797" s="2">
        <v>2.2323866352312611E-2</v>
      </c>
      <c r="K2797" s="2">
        <v>9145.8000000000138</v>
      </c>
      <c r="L2797" s="2" t="s">
        <v>10332</v>
      </c>
      <c r="M2797" s="3" t="str">
        <f ca="1">IFERROR(__xludf.DUMMYFUNCTION("REGEXREPLACE(F2789,""\D"", """")
"),"#VALUE!")</f>
        <v>#VALUE!</v>
      </c>
    </row>
    <row r="2798" spans="1:13" ht="15.75" customHeight="1" x14ac:dyDescent="0.25">
      <c r="A2798" s="1">
        <v>2789</v>
      </c>
      <c r="B2798" s="2">
        <v>2790</v>
      </c>
      <c r="C2798" s="2" t="s">
        <v>7455</v>
      </c>
      <c r="D2798" s="2">
        <v>0.28208609534712431</v>
      </c>
      <c r="E2798" s="2">
        <v>0.49672087798615189</v>
      </c>
      <c r="F2798" s="2">
        <v>0.46575342465753422</v>
      </c>
      <c r="G2798" s="2">
        <v>2.7397260273972601E-2</v>
      </c>
      <c r="H2798" s="2">
        <v>0.1095890410958904</v>
      </c>
      <c r="I2798" s="2">
        <v>0.15068493150684931</v>
      </c>
      <c r="J2798" s="2">
        <v>2.500593359608946E-2</v>
      </c>
      <c r="K2798" s="2">
        <v>8098.2000000000062</v>
      </c>
      <c r="L2798" s="2" t="s">
        <v>10333</v>
      </c>
      <c r="M2798" s="3" t="str">
        <f ca="1">IFERROR(__xludf.DUMMYFUNCTION("REGEXREPLACE(F2791,""\D"", """")
"),"#VALUE!")</f>
        <v>#VALUE!</v>
      </c>
    </row>
    <row r="2799" spans="1:13" ht="15.75" customHeight="1" x14ac:dyDescent="0.25">
      <c r="A2799" s="1">
        <v>2790</v>
      </c>
      <c r="B2799" s="2">
        <v>2791</v>
      </c>
      <c r="C2799" s="2" t="s">
        <v>7457</v>
      </c>
      <c r="D2799" s="2">
        <v>0.1234177669410121</v>
      </c>
      <c r="E2799" s="2">
        <v>0.1581681874253375</v>
      </c>
      <c r="F2799" s="2">
        <v>0.69565217391304346</v>
      </c>
      <c r="G2799" s="2">
        <v>0.13043478260869559</v>
      </c>
      <c r="H2799" s="2">
        <v>0.17391304347826089</v>
      </c>
      <c r="I2799" s="2">
        <v>0.33333333333333331</v>
      </c>
      <c r="J2799" s="2">
        <v>3.2902865505068678E-2</v>
      </c>
      <c r="K2799" s="2">
        <v>7905.9000000000069</v>
      </c>
      <c r="L2799" s="2" t="s">
        <v>10334</v>
      </c>
      <c r="M2799" s="3" t="str">
        <f ca="1">IFERROR(__xludf.DUMMYFUNCTION("REGEXREPLACE(F2792,""\D"", """")
"),"#VALUE!")</f>
        <v>#VALUE!</v>
      </c>
    </row>
    <row r="2800" spans="1:13" ht="15.75" customHeight="1" x14ac:dyDescent="0.25">
      <c r="A2800" s="1">
        <v>2792</v>
      </c>
      <c r="B2800" s="2">
        <v>2793</v>
      </c>
      <c r="C2800" s="2" t="s">
        <v>7461</v>
      </c>
      <c r="D2800" s="2">
        <v>0.19250273014412569</v>
      </c>
      <c r="E2800" s="2">
        <v>0.21869710544761001</v>
      </c>
      <c r="F2800" s="2">
        <v>0.5636363636363636</v>
      </c>
      <c r="G2800" s="2">
        <v>0.1151515151515152</v>
      </c>
      <c r="H2800" s="2">
        <v>0.1393939393939394</v>
      </c>
      <c r="I2800" s="2">
        <v>0.26060606060606062</v>
      </c>
      <c r="J2800" s="2">
        <v>4.5890935732432983E-2</v>
      </c>
      <c r="K2800" s="2">
        <v>18810.10000000002</v>
      </c>
      <c r="L2800" s="2" t="s">
        <v>10336</v>
      </c>
      <c r="M2800" s="3" t="str">
        <f ca="1">IFERROR(__xludf.DUMMYFUNCTION("REGEXREPLACE(F2794,""\D"", """")
"),"#VALUE!")</f>
        <v>#VALUE!</v>
      </c>
    </row>
    <row r="2801" spans="1:13" ht="15.75" customHeight="1" x14ac:dyDescent="0.25">
      <c r="A2801" s="1">
        <v>2793</v>
      </c>
      <c r="B2801" s="2">
        <v>2794</v>
      </c>
      <c r="C2801" s="2" t="s">
        <v>7463</v>
      </c>
      <c r="D2801" s="2">
        <v>0.14313660259925379</v>
      </c>
      <c r="E2801" s="2">
        <v>0.20261133527421071</v>
      </c>
      <c r="F2801" s="2">
        <v>0.60493827160493829</v>
      </c>
      <c r="G2801" s="2">
        <v>0.14814814814814811</v>
      </c>
      <c r="H2801" s="2">
        <v>0.1234567901234568</v>
      </c>
      <c r="I2801" s="2">
        <v>0.29629629629629628</v>
      </c>
      <c r="J2801" s="2">
        <v>3.4344754781480732E-2</v>
      </c>
      <c r="K2801" s="2">
        <v>9401.3000000000102</v>
      </c>
      <c r="L2801" s="2" t="s">
        <v>10337</v>
      </c>
      <c r="M2801" s="3" t="str">
        <f ca="1">IFERROR(__xludf.DUMMYFUNCTION("REGEXREPLACE(F2795,""\D"", """")
"),"#VALUE!")</f>
        <v>#VALUE!</v>
      </c>
    </row>
    <row r="2802" spans="1:13" ht="15.75" customHeight="1" x14ac:dyDescent="0.25">
      <c r="A2802" s="1">
        <v>2794</v>
      </c>
      <c r="B2802" s="2">
        <v>2795</v>
      </c>
      <c r="C2802" s="2" t="s">
        <v>7465</v>
      </c>
      <c r="D2802" s="2">
        <v>0.1990948804577769</v>
      </c>
      <c r="E2802" s="2">
        <v>0.123314386276638</v>
      </c>
      <c r="F2802" s="2">
        <v>0.56190476190476191</v>
      </c>
      <c r="G2802" s="2">
        <v>5.7142857142857141E-2</v>
      </c>
      <c r="H2802" s="2">
        <v>0.25714285714285712</v>
      </c>
      <c r="I2802" s="2">
        <v>0.33333333333333331</v>
      </c>
      <c r="J2802" s="2">
        <v>4.4963779206203439E-2</v>
      </c>
      <c r="K2802" s="2">
        <v>12018.00000000002</v>
      </c>
      <c r="L2802" s="2" t="s">
        <v>10338</v>
      </c>
      <c r="M2802" s="3" t="str">
        <f ca="1">IFERROR(__xludf.DUMMYFUNCTION("REGEXREPLACE(F2796,""\D"", """")
"),"#VALUE!")</f>
        <v>#VALUE!</v>
      </c>
    </row>
    <row r="2803" spans="1:13" ht="15.75" customHeight="1" x14ac:dyDescent="0.25">
      <c r="A2803" s="1">
        <v>2795</v>
      </c>
      <c r="B2803" s="2">
        <v>2796</v>
      </c>
      <c r="C2803" s="2" t="s">
        <v>7467</v>
      </c>
      <c r="D2803" s="2">
        <v>0.24539526906909179</v>
      </c>
      <c r="E2803" s="2">
        <v>0.2074387938031757</v>
      </c>
      <c r="F2803" s="2">
        <v>0.55752212389380529</v>
      </c>
      <c r="G2803" s="2">
        <v>0.15929203539823009</v>
      </c>
      <c r="H2803" s="2">
        <v>7.0796460176991149E-2</v>
      </c>
      <c r="I2803" s="2">
        <v>0.247787610619469</v>
      </c>
      <c r="J2803" s="2">
        <v>4.7066571448563112E-2</v>
      </c>
      <c r="K2803" s="2">
        <v>13445.80000000003</v>
      </c>
      <c r="L2803" s="2" t="s">
        <v>10339</v>
      </c>
      <c r="M2803" s="3" t="str">
        <f ca="1">IFERROR(__xludf.DUMMYFUNCTION("REGEXREPLACE(F2797,""\D"", """")
"),"#VALUE!")</f>
        <v>#VALUE!</v>
      </c>
    </row>
    <row r="2804" spans="1:13" ht="15.75" customHeight="1" x14ac:dyDescent="0.25">
      <c r="A2804" s="1">
        <v>2796</v>
      </c>
      <c r="B2804" s="2">
        <v>2797</v>
      </c>
      <c r="C2804" s="2" t="s">
        <v>7469</v>
      </c>
      <c r="D2804" s="2">
        <v>8.8620674745679362E-2</v>
      </c>
      <c r="E2804" s="2">
        <v>0.15819694992948319</v>
      </c>
      <c r="F2804" s="2">
        <v>0.57009345794392519</v>
      </c>
      <c r="G2804" s="2">
        <v>0.1121495327102804</v>
      </c>
      <c r="H2804" s="2">
        <v>0.22429906542056069</v>
      </c>
      <c r="I2804" s="2">
        <v>0.35514018691588778</v>
      </c>
      <c r="J2804" s="2">
        <v>2.5856693219819409E-2</v>
      </c>
      <c r="K2804" s="2">
        <v>12340.400000000031</v>
      </c>
      <c r="L2804" s="2" t="s">
        <v>10340</v>
      </c>
      <c r="M2804" s="3" t="str">
        <f ca="1">IFERROR(__xludf.DUMMYFUNCTION("REGEXREPLACE(F2798,""\D"", """")
"),"#VALUE!")</f>
        <v>#VALUE!</v>
      </c>
    </row>
    <row r="2805" spans="1:13" ht="15.75" customHeight="1" x14ac:dyDescent="0.25">
      <c r="A2805" s="1">
        <v>2797</v>
      </c>
      <c r="B2805" s="2">
        <v>2798</v>
      </c>
      <c r="C2805" s="2" t="s">
        <v>7471</v>
      </c>
      <c r="D2805" s="2">
        <v>0.16831868843045611</v>
      </c>
      <c r="E2805" s="2">
        <v>0.1803322692548725</v>
      </c>
      <c r="F2805" s="2">
        <v>0.58578431372549022</v>
      </c>
      <c r="G2805" s="2">
        <v>0.10784313725490199</v>
      </c>
      <c r="H2805" s="2">
        <v>0.15441176470588239</v>
      </c>
      <c r="I2805" s="2">
        <v>0.29656862745098039</v>
      </c>
      <c r="J2805" s="2">
        <v>4.2429352909479051E-2</v>
      </c>
      <c r="K2805" s="2">
        <v>46908.999999999629</v>
      </c>
      <c r="L2805" s="2" t="s">
        <v>10341</v>
      </c>
      <c r="M2805" s="3" t="str">
        <f ca="1">IFERROR(__xludf.DUMMYFUNCTION("REGEXREPLACE(F2799,""\D"", """")
"),"#VALUE!")</f>
        <v>#VALUE!</v>
      </c>
    </row>
    <row r="2806" spans="1:13" ht="15.75" customHeight="1" x14ac:dyDescent="0.25">
      <c r="A2806" s="1">
        <v>2798</v>
      </c>
      <c r="B2806" s="2">
        <v>2799</v>
      </c>
      <c r="C2806" s="2" t="s">
        <v>7474</v>
      </c>
      <c r="D2806" s="2">
        <v>0.24238488942720879</v>
      </c>
      <c r="E2806" s="2">
        <v>0.22460078313622159</v>
      </c>
      <c r="F2806" s="2">
        <v>0.58139534883720934</v>
      </c>
      <c r="G2806" s="2">
        <v>0.14883720930232561</v>
      </c>
      <c r="H2806" s="2">
        <v>0.12093023255813951</v>
      </c>
      <c r="I2806" s="2">
        <v>0.28372093023255812</v>
      </c>
      <c r="J2806" s="2">
        <v>6.2319876468846479E-2</v>
      </c>
      <c r="K2806" s="2">
        <v>24891.8</v>
      </c>
      <c r="L2806" s="2" t="s">
        <v>10342</v>
      </c>
      <c r="M2806" s="3" t="str">
        <f ca="1">IFERROR(__xludf.DUMMYFUNCTION("REGEXREPLACE(F2800,""\D"", """")
"),"#VALUE!")</f>
        <v>#VALUE!</v>
      </c>
    </row>
    <row r="2807" spans="1:13" ht="15.75" customHeight="1" x14ac:dyDescent="0.25">
      <c r="A2807" s="1">
        <v>2799</v>
      </c>
      <c r="B2807" s="2">
        <v>2800</v>
      </c>
      <c r="C2807" s="2" t="s">
        <v>7476</v>
      </c>
      <c r="D2807" s="2">
        <v>0.35609818090675782</v>
      </c>
      <c r="E2807" s="2">
        <v>0.69229612138476893</v>
      </c>
      <c r="F2807" s="2">
        <v>0.4</v>
      </c>
      <c r="G2807" s="2">
        <v>0.08</v>
      </c>
      <c r="H2807" s="2">
        <v>0.04</v>
      </c>
      <c r="I2807" s="2">
        <v>0.16</v>
      </c>
      <c r="J2807" s="2">
        <v>2.165818572195384E-2</v>
      </c>
      <c r="K2807" s="2">
        <v>5895.7999999999984</v>
      </c>
      <c r="L2807" s="2" t="s">
        <v>10343</v>
      </c>
      <c r="M2807" s="3" t="str">
        <f ca="1">IFERROR(__xludf.DUMMYFUNCTION("REGEXREPLACE(F2801,""\D"", """")
"),"#VALUE!")</f>
        <v>#VALUE!</v>
      </c>
    </row>
    <row r="2808" spans="1:13" ht="15.75" customHeight="1" x14ac:dyDescent="0.25">
      <c r="A2808" s="1">
        <v>2800</v>
      </c>
      <c r="B2808" s="2">
        <v>2801</v>
      </c>
      <c r="C2808" s="2" t="s">
        <v>7478</v>
      </c>
      <c r="D2808" s="2">
        <v>0.16008926339135671</v>
      </c>
      <c r="E2808" s="2">
        <v>0.16322050037182059</v>
      </c>
      <c r="F2808" s="2">
        <v>0.57317073170731703</v>
      </c>
      <c r="G2808" s="2">
        <v>0.1097560975609756</v>
      </c>
      <c r="H2808" s="2">
        <v>0.17073170731707321</v>
      </c>
      <c r="I2808" s="2">
        <v>0.30792682926829268</v>
      </c>
      <c r="J2808" s="2">
        <v>4.2594654123566639E-2</v>
      </c>
      <c r="K2808" s="2">
        <v>38605.499999999804</v>
      </c>
      <c r="L2808" s="2" t="s">
        <v>10344</v>
      </c>
      <c r="M2808" s="3" t="str">
        <f ca="1">IFERROR(__xludf.DUMMYFUNCTION("REGEXREPLACE(F2802,""\D"", """")
"),"#VALUE!")</f>
        <v>#VALUE!</v>
      </c>
    </row>
    <row r="2809" spans="1:13" ht="15.75" customHeight="1" x14ac:dyDescent="0.25">
      <c r="A2809" s="1">
        <v>2801</v>
      </c>
      <c r="B2809" s="2">
        <v>2802</v>
      </c>
      <c r="C2809" s="2" t="s">
        <v>7480</v>
      </c>
      <c r="D2809" s="2">
        <v>0.2541617222479538</v>
      </c>
      <c r="E2809" s="2">
        <v>1</v>
      </c>
      <c r="F2809" s="2">
        <v>0.47368421052631582</v>
      </c>
      <c r="G2809" s="2">
        <v>3.9473684210526307E-2</v>
      </c>
      <c r="H2809" s="2">
        <v>5.2631578947368418E-2</v>
      </c>
      <c r="I2809" s="2">
        <v>9.2105263157894732E-2</v>
      </c>
      <c r="J2809" s="2">
        <v>1.282126977275477E-2</v>
      </c>
      <c r="K2809" s="2">
        <v>8356.4000000000106</v>
      </c>
      <c r="L2809" s="2" t="s">
        <v>10221</v>
      </c>
      <c r="M2809" s="3" t="str">
        <f ca="1">IFERROR(__xludf.DUMMYFUNCTION("REGEXREPLACE(F2803,""\D"", """")
"),"#VALUE!")</f>
        <v>#VALUE!</v>
      </c>
    </row>
    <row r="2810" spans="1:13" ht="15.75" customHeight="1" x14ac:dyDescent="0.25">
      <c r="A2810" s="1">
        <v>2802</v>
      </c>
      <c r="B2810" s="2">
        <v>2803</v>
      </c>
      <c r="C2810" s="2" t="s">
        <v>7482</v>
      </c>
      <c r="D2810" s="2">
        <v>0.14260627150978339</v>
      </c>
      <c r="E2810" s="2">
        <v>0.29751363736591052</v>
      </c>
      <c r="F2810" s="2">
        <v>0.59027777777777779</v>
      </c>
      <c r="G2810" s="2">
        <v>8.3333333333333329E-2</v>
      </c>
      <c r="H2810" s="2">
        <v>0.125</v>
      </c>
      <c r="I2810" s="2">
        <v>0.2361111111111111</v>
      </c>
      <c r="J2810" s="2">
        <v>2.654249457576794E-2</v>
      </c>
      <c r="K2810" s="2">
        <v>16097.600000000029</v>
      </c>
      <c r="L2810" s="2" t="s">
        <v>10345</v>
      </c>
      <c r="M2810" s="3" t="str">
        <f ca="1">IFERROR(__xludf.DUMMYFUNCTION("REGEXREPLACE(F2804,""\D"", """")
"),"#VALUE!")</f>
        <v>#VALUE!</v>
      </c>
    </row>
    <row r="2811" spans="1:13" ht="15.75" customHeight="1" x14ac:dyDescent="0.25">
      <c r="A2811" s="1">
        <v>2803</v>
      </c>
      <c r="B2811" s="2">
        <v>2804</v>
      </c>
      <c r="C2811" s="2" t="s">
        <v>7485</v>
      </c>
      <c r="D2811" s="2">
        <v>0.14639472605495851</v>
      </c>
      <c r="E2811" s="2">
        <v>7.8887947607727466E-2</v>
      </c>
      <c r="F2811" s="2">
        <v>0.64761904761904765</v>
      </c>
      <c r="G2811" s="2">
        <v>0.2</v>
      </c>
      <c r="H2811" s="2">
        <v>0.19047619047619049</v>
      </c>
      <c r="I2811" s="2">
        <v>0.39047619047619048</v>
      </c>
      <c r="J2811" s="2">
        <v>5.4531272613860343E-2</v>
      </c>
      <c r="K2811" s="2">
        <v>12689.600000000029</v>
      </c>
      <c r="L2811" s="2" t="s">
        <v>10346</v>
      </c>
      <c r="M2811" s="3" t="str">
        <f ca="1">IFERROR(__xludf.DUMMYFUNCTION("REGEXREPLACE(F2805,""\D"", """")
"),"#VALUE!")</f>
        <v>#VALUE!</v>
      </c>
    </row>
    <row r="2812" spans="1:13" ht="15.75" customHeight="1" x14ac:dyDescent="0.25">
      <c r="A2812" s="1">
        <v>2804</v>
      </c>
      <c r="B2812" s="2">
        <v>2805</v>
      </c>
      <c r="C2812" s="2" t="s">
        <v>7487</v>
      </c>
      <c r="D2812" s="2">
        <v>2.8147079396259898E-2</v>
      </c>
      <c r="E2812" s="2">
        <v>0.72405935013340028</v>
      </c>
      <c r="F2812" s="2">
        <v>0.66666666666666663</v>
      </c>
      <c r="G2812" s="2">
        <v>0.16666666666666671</v>
      </c>
      <c r="H2812" s="2">
        <v>8.3333333333333329E-2</v>
      </c>
      <c r="I2812" s="2">
        <v>0.25</v>
      </c>
      <c r="J2812" s="2">
        <v>3.7521117608836918E-3</v>
      </c>
      <c r="K2812" s="2">
        <v>2519.4999999999991</v>
      </c>
      <c r="L2812" s="2" t="s">
        <v>10347</v>
      </c>
      <c r="M2812" s="3" t="str">
        <f ca="1">IFERROR(__xludf.DUMMYFUNCTION("REGEXREPLACE(F2806,""\D"", """")
"),"#VALUE!")</f>
        <v>#VALUE!</v>
      </c>
    </row>
    <row r="2813" spans="1:13" ht="15.75" customHeight="1" x14ac:dyDescent="0.25">
      <c r="A2813" s="1">
        <v>2808</v>
      </c>
      <c r="B2813" s="2">
        <v>2809</v>
      </c>
      <c r="C2813" s="2" t="s">
        <v>7499</v>
      </c>
      <c r="D2813" s="2">
        <v>0.17066853169729981</v>
      </c>
      <c r="E2813" s="2">
        <v>0.1078854561528554</v>
      </c>
      <c r="F2813" s="2">
        <v>0.57983193277310929</v>
      </c>
      <c r="G2813" s="2">
        <v>0.15126050420168069</v>
      </c>
      <c r="H2813" s="2">
        <v>0.1764705882352941</v>
      </c>
      <c r="I2813" s="2">
        <v>0.34453781512605042</v>
      </c>
      <c r="J2813" s="2">
        <v>5.2622391927915617E-2</v>
      </c>
      <c r="K2813" s="2">
        <v>14159.90000000004</v>
      </c>
      <c r="L2813" s="2" t="s">
        <v>10139</v>
      </c>
      <c r="M2813" s="3" t="str">
        <f ca="1">IFERROR(__xludf.DUMMYFUNCTION("REGEXREPLACE(F2810,""\D"", """")
"),"#VALUE!")</f>
        <v>#VALUE!</v>
      </c>
    </row>
    <row r="2814" spans="1:13" ht="15.75" customHeight="1" x14ac:dyDescent="0.25">
      <c r="A2814" s="1">
        <v>2809</v>
      </c>
      <c r="B2814" s="2">
        <v>2810</v>
      </c>
      <c r="C2814" s="2" t="s">
        <v>7502</v>
      </c>
      <c r="D2814" s="2">
        <v>8.2423254085795025E-2</v>
      </c>
      <c r="E2814" s="2">
        <v>0.20068015382116991</v>
      </c>
      <c r="F2814" s="2">
        <v>0.5955056179775281</v>
      </c>
      <c r="G2814" s="2">
        <v>0.1460674157303371</v>
      </c>
      <c r="H2814" s="2">
        <v>0.1235955056179775</v>
      </c>
      <c r="I2814" s="2">
        <v>0.2808988764044944</v>
      </c>
      <c r="J2814" s="2">
        <v>1.9864139939026922E-2</v>
      </c>
      <c r="K2814" s="2">
        <v>10050.200000000021</v>
      </c>
      <c r="L2814" s="2" t="s">
        <v>10351</v>
      </c>
      <c r="M2814" s="3" t="str">
        <f ca="1">IFERROR(__xludf.DUMMYFUNCTION("REGEXREPLACE(F2811,""\D"", """")
"),"#VALUE!")</f>
        <v>#VALUE!</v>
      </c>
    </row>
    <row r="2815" spans="1:13" ht="15.75" customHeight="1" x14ac:dyDescent="0.25">
      <c r="A2815" s="1">
        <v>2811</v>
      </c>
      <c r="B2815" s="2">
        <v>2812</v>
      </c>
      <c r="C2815" s="2" t="s">
        <v>7507</v>
      </c>
      <c r="D2815" s="2">
        <v>0.34805398314264913</v>
      </c>
      <c r="E2815" s="2">
        <v>1</v>
      </c>
      <c r="F2815" s="2">
        <v>0.36559139784946237</v>
      </c>
      <c r="G2815" s="2">
        <v>5.3763440860215048E-2</v>
      </c>
      <c r="H2815" s="2">
        <v>1.075268817204301E-2</v>
      </c>
      <c r="I2815" s="2">
        <v>8.6021505376344093E-2</v>
      </c>
      <c r="J2815" s="2">
        <v>1.234439128318446E-2</v>
      </c>
      <c r="K2815" s="2">
        <v>10519.80000000001</v>
      </c>
      <c r="L2815" s="2" t="s">
        <v>10353</v>
      </c>
      <c r="M2815" s="3" t="str">
        <f ca="1">IFERROR(__xludf.DUMMYFUNCTION("REGEXREPLACE(F2813,""\D"", """")
"),"#VALUE!")</f>
        <v>#VALUE!</v>
      </c>
    </row>
    <row r="2816" spans="1:13" ht="15.75" customHeight="1" x14ac:dyDescent="0.25">
      <c r="A2816" s="1">
        <v>2812</v>
      </c>
      <c r="B2816" s="2">
        <v>2813</v>
      </c>
      <c r="C2816" s="2" t="s">
        <v>7509</v>
      </c>
      <c r="D2816" s="2">
        <v>0.16943826320872449</v>
      </c>
      <c r="E2816" s="2">
        <v>0.13788691734607311</v>
      </c>
      <c r="F2816" s="2">
        <v>0.65771812080536918</v>
      </c>
      <c r="G2816" s="2">
        <v>0.16107382550335569</v>
      </c>
      <c r="H2816" s="2">
        <v>0.16778523489932889</v>
      </c>
      <c r="I2816" s="2">
        <v>0.34899328859060402</v>
      </c>
      <c r="J2816" s="2">
        <v>5.328392213546216E-2</v>
      </c>
      <c r="K2816" s="2">
        <v>17415.20000000003</v>
      </c>
      <c r="L2816" s="2" t="s">
        <v>10354</v>
      </c>
      <c r="M2816" s="3" t="str">
        <f ca="1">IFERROR(__xludf.DUMMYFUNCTION("REGEXREPLACE(F2814,""\D"", """")
"),"#VALUE!")</f>
        <v>#VALUE!</v>
      </c>
    </row>
    <row r="2817" spans="1:13" ht="15.75" customHeight="1" x14ac:dyDescent="0.25">
      <c r="A2817" s="1">
        <v>2814</v>
      </c>
      <c r="B2817" s="2">
        <v>2815</v>
      </c>
      <c r="C2817" s="2" t="s">
        <v>7515</v>
      </c>
      <c r="D2817" s="2">
        <v>0.13424578054681899</v>
      </c>
      <c r="E2817" s="2">
        <v>0.14588390411791219</v>
      </c>
      <c r="F2817" s="2">
        <v>0.5374149659863946</v>
      </c>
      <c r="G2817" s="2">
        <v>0.16326530612244899</v>
      </c>
      <c r="H2817" s="2">
        <v>0.1496598639455782</v>
      </c>
      <c r="I2817" s="2">
        <v>0.32653061224489788</v>
      </c>
      <c r="J2817" s="2">
        <v>3.9944475977966493E-2</v>
      </c>
      <c r="K2817" s="2">
        <v>17400.700000000019</v>
      </c>
      <c r="L2817" s="2" t="s">
        <v>10356</v>
      </c>
      <c r="M2817" s="3" t="str">
        <f ca="1">IFERROR(__xludf.DUMMYFUNCTION("REGEXREPLACE(F2816,""\D"", """")
"),"#VALUE!")</f>
        <v>#VALUE!</v>
      </c>
    </row>
    <row r="2818" spans="1:13" ht="15.75" customHeight="1" x14ac:dyDescent="0.25">
      <c r="A2818" s="1">
        <v>2816</v>
      </c>
      <c r="B2818" s="2">
        <v>2817</v>
      </c>
      <c r="C2818" s="2" t="s">
        <v>7521</v>
      </c>
      <c r="D2818" s="2">
        <v>0.225051251669176</v>
      </c>
      <c r="E2818" s="2">
        <v>0.53124457055714469</v>
      </c>
      <c r="F2818" s="2">
        <v>0.57894736842105265</v>
      </c>
      <c r="G2818" s="2">
        <v>7.3684210526315783E-2</v>
      </c>
      <c r="H2818" s="2">
        <v>4.2105263157894743E-2</v>
      </c>
      <c r="I2818" s="2">
        <v>0.15789473684210531</v>
      </c>
      <c r="J2818" s="2">
        <v>1.8150931676492E-2</v>
      </c>
      <c r="K2818" s="2">
        <v>10129.50000000002</v>
      </c>
      <c r="L2818" s="2" t="s">
        <v>10358</v>
      </c>
      <c r="M2818" s="3" t="str">
        <f ca="1">IFERROR(__xludf.DUMMYFUNCTION("REGEXREPLACE(F2818,""\D"", """")
"),"#VALUE!")</f>
        <v>#VALUE!</v>
      </c>
    </row>
    <row r="2819" spans="1:13" ht="15.75" customHeight="1" x14ac:dyDescent="0.25">
      <c r="A2819" s="1">
        <v>2817</v>
      </c>
      <c r="B2819" s="2">
        <v>2818</v>
      </c>
      <c r="C2819" s="2" t="s">
        <v>7523</v>
      </c>
      <c r="D2819" s="2">
        <v>0.16657941057065129</v>
      </c>
      <c r="E2819" s="2">
        <v>0.27727666231072889</v>
      </c>
      <c r="F2819" s="2">
        <v>0.60122699386503065</v>
      </c>
      <c r="G2819" s="2">
        <v>0.1042944785276074</v>
      </c>
      <c r="H2819" s="2">
        <v>0.1104294478527607</v>
      </c>
      <c r="I2819" s="2">
        <v>0.2392638036809816</v>
      </c>
      <c r="J2819" s="2">
        <v>3.3045273920838648E-2</v>
      </c>
      <c r="K2819" s="2">
        <v>18230.10000000002</v>
      </c>
      <c r="L2819" s="2" t="s">
        <v>10359</v>
      </c>
      <c r="M2819" s="3" t="str">
        <f ca="1">IFERROR(__xludf.DUMMYFUNCTION("REGEXREPLACE(F2819,""\D"", """")
"),"#VALUE!")</f>
        <v>#VALUE!</v>
      </c>
    </row>
    <row r="2820" spans="1:13" ht="15.75" customHeight="1" x14ac:dyDescent="0.25">
      <c r="A2820" s="1">
        <v>2818</v>
      </c>
      <c r="B2820" s="2">
        <v>2819</v>
      </c>
      <c r="C2820" s="2" t="s">
        <v>7525</v>
      </c>
      <c r="D2820" s="2">
        <v>0.2299274189479803</v>
      </c>
      <c r="E2820" s="2">
        <v>3.8908935313090767E-2</v>
      </c>
      <c r="F2820" s="2">
        <v>0.5423728813559322</v>
      </c>
      <c r="G2820" s="2">
        <v>0.20338983050847459</v>
      </c>
      <c r="H2820" s="2">
        <v>0.15254237288135589</v>
      </c>
      <c r="I2820" s="2">
        <v>0.3728813559322034</v>
      </c>
      <c r="J2820" s="2">
        <v>7.2360183008862627E-2</v>
      </c>
      <c r="K2820" s="2">
        <v>7227.5999999999995</v>
      </c>
      <c r="L2820" s="2" t="s">
        <v>10360</v>
      </c>
      <c r="M2820" s="3" t="str">
        <f ca="1">IFERROR(__xludf.DUMMYFUNCTION("REGEXREPLACE(F2820,""\D"", """")
"),"#VALUE!")</f>
        <v>#VALUE!</v>
      </c>
    </row>
    <row r="2821" spans="1:13" ht="15.75" customHeight="1" x14ac:dyDescent="0.25">
      <c r="A2821" s="1">
        <v>2819</v>
      </c>
      <c r="B2821" s="2">
        <v>2820</v>
      </c>
      <c r="C2821" s="2" t="s">
        <v>7527</v>
      </c>
      <c r="D2821" s="2">
        <v>0.23673461779491289</v>
      </c>
      <c r="E2821" s="2">
        <v>0.5678170423000316</v>
      </c>
      <c r="F2821" s="2">
        <v>0.56842105263157894</v>
      </c>
      <c r="G2821" s="2">
        <v>6.3157894736842107E-2</v>
      </c>
      <c r="H2821" s="2">
        <v>4.2105263157894743E-2</v>
      </c>
      <c r="I2821" s="2">
        <v>0.14736842105263159</v>
      </c>
      <c r="J2821" s="2">
        <v>1.673929027096157E-2</v>
      </c>
      <c r="K2821" s="2">
        <v>10115.40000000002</v>
      </c>
      <c r="L2821" s="2" t="s">
        <v>10358</v>
      </c>
      <c r="M2821" s="3" t="str">
        <f ca="1">IFERROR(__xludf.DUMMYFUNCTION("REGEXREPLACE(F2821,""\D"", """")
"),"#VALUE!")</f>
        <v>#VALUE!</v>
      </c>
    </row>
    <row r="2822" spans="1:13" ht="15.75" customHeight="1" x14ac:dyDescent="0.25">
      <c r="A2822" s="1">
        <v>2820</v>
      </c>
      <c r="B2822" s="2">
        <v>2821</v>
      </c>
      <c r="C2822" s="2" t="s">
        <v>7529</v>
      </c>
      <c r="D2822" s="2">
        <v>0.14959786248961279</v>
      </c>
      <c r="E2822" s="2">
        <v>0.22509552668815319</v>
      </c>
      <c r="F2822" s="2">
        <v>0.55813953488372092</v>
      </c>
      <c r="G2822" s="2">
        <v>0.1395348837209302</v>
      </c>
      <c r="H2822" s="2">
        <v>9.3023255813953487E-2</v>
      </c>
      <c r="I2822" s="2">
        <v>0.2558139534883721</v>
      </c>
      <c r="J2822" s="2">
        <v>2.9532283138697449E-2</v>
      </c>
      <c r="K2822" s="2">
        <v>9810.3000000000138</v>
      </c>
      <c r="L2822" s="2" t="s">
        <v>10361</v>
      </c>
      <c r="M2822" s="3" t="str">
        <f ca="1">IFERROR(__xludf.DUMMYFUNCTION("REGEXREPLACE(F2822,""\D"", """")
"),"#VALUE!")</f>
        <v>#VALUE!</v>
      </c>
    </row>
    <row r="2823" spans="1:13" ht="15.75" customHeight="1" x14ac:dyDescent="0.25">
      <c r="A2823" s="1">
        <v>2821</v>
      </c>
      <c r="B2823" s="2">
        <v>2822</v>
      </c>
      <c r="C2823" s="2" t="s">
        <v>7531</v>
      </c>
      <c r="D2823" s="2">
        <v>0.1884652289691858</v>
      </c>
      <c r="E2823" s="2">
        <v>0.1920534641322742</v>
      </c>
      <c r="F2823" s="2">
        <v>0.6132075471698113</v>
      </c>
      <c r="G2823" s="2">
        <v>0.12264150943396231</v>
      </c>
      <c r="H2823" s="2">
        <v>0.160377358490566</v>
      </c>
      <c r="I2823" s="2">
        <v>0.330188679245283</v>
      </c>
      <c r="J2823" s="2">
        <v>4.8564938529932163E-2</v>
      </c>
      <c r="K2823" s="2">
        <v>11918.40000000002</v>
      </c>
      <c r="L2823" s="2" t="s">
        <v>10362</v>
      </c>
      <c r="M2823" s="3" t="str">
        <f ca="1">IFERROR(__xludf.DUMMYFUNCTION("REGEXREPLACE(F2823,""\D"", """")
"),"#VALUE!")</f>
        <v>#VALUE!</v>
      </c>
    </row>
    <row r="2824" spans="1:13" ht="15.75" customHeight="1" x14ac:dyDescent="0.25">
      <c r="A2824" s="1">
        <v>2822</v>
      </c>
      <c r="B2824" s="2">
        <v>2823</v>
      </c>
      <c r="C2824" s="2" t="s">
        <v>7533</v>
      </c>
      <c r="D2824" s="2">
        <v>0.16198686172804219</v>
      </c>
      <c r="E2824" s="2">
        <v>0.1385768179290629</v>
      </c>
      <c r="F2824" s="2">
        <v>0.61904761904761907</v>
      </c>
      <c r="G2824" s="2">
        <v>0.125</v>
      </c>
      <c r="H2824" s="2">
        <v>0.14285714285714279</v>
      </c>
      <c r="I2824" s="2">
        <v>0.31547619047619052</v>
      </c>
      <c r="J2824" s="2">
        <v>4.0965315933069041E-2</v>
      </c>
      <c r="K2824" s="2">
        <v>19980.200000000019</v>
      </c>
      <c r="L2824" s="2" t="s">
        <v>10363</v>
      </c>
      <c r="M2824" s="3" t="str">
        <f ca="1">IFERROR(__xludf.DUMMYFUNCTION("REGEXREPLACE(F2824,""\D"", """")
"),"#VALUE!")</f>
        <v>#VALUE!</v>
      </c>
    </row>
    <row r="2825" spans="1:13" ht="15.75" customHeight="1" x14ac:dyDescent="0.25">
      <c r="A2825" s="1">
        <v>2823</v>
      </c>
      <c r="B2825" s="2">
        <v>2824</v>
      </c>
      <c r="C2825" s="2" t="s">
        <v>7536</v>
      </c>
      <c r="D2825" s="2">
        <v>0.35322275197265202</v>
      </c>
      <c r="E2825" s="2">
        <v>0.31176655651252411</v>
      </c>
      <c r="F2825" s="2">
        <v>0.58441558441558439</v>
      </c>
      <c r="G2825" s="2">
        <v>0.19480519480519479</v>
      </c>
      <c r="H2825" s="2">
        <v>7.792207792207792E-2</v>
      </c>
      <c r="I2825" s="2">
        <v>0.29870129870129869</v>
      </c>
      <c r="J2825" s="2">
        <v>7.5672187711896613E-2</v>
      </c>
      <c r="K2825" s="2">
        <v>8939.1000000000113</v>
      </c>
      <c r="L2825" s="2" t="s">
        <v>10364</v>
      </c>
      <c r="M2825" s="3" t="str">
        <f ca="1">IFERROR(__xludf.DUMMYFUNCTION("REGEXREPLACE(F2825,""\D"", """")
"),"#VALUE!")</f>
        <v>#VALUE!</v>
      </c>
    </row>
    <row r="2826" spans="1:13" ht="15.75" customHeight="1" x14ac:dyDescent="0.25">
      <c r="A2826" s="1">
        <v>2824</v>
      </c>
      <c r="B2826" s="2">
        <v>2825</v>
      </c>
      <c r="C2826" s="2" t="s">
        <v>7539</v>
      </c>
      <c r="D2826" s="2">
        <v>0.1651989865458553</v>
      </c>
      <c r="E2826" s="2">
        <v>0.17102000667298439</v>
      </c>
      <c r="F2826" s="2">
        <v>0.57922077922077919</v>
      </c>
      <c r="G2826" s="2">
        <v>9.6103896103896108E-2</v>
      </c>
      <c r="H2826" s="2">
        <v>0.15584415584415581</v>
      </c>
      <c r="I2826" s="2">
        <v>0.2883116883116883</v>
      </c>
      <c r="J2826" s="2">
        <v>3.9414852777587162E-2</v>
      </c>
      <c r="K2826" s="2">
        <v>43229.199999999721</v>
      </c>
      <c r="L2826" s="2" t="s">
        <v>10365</v>
      </c>
      <c r="M2826" s="3" t="str">
        <f ca="1">IFERROR(__xludf.DUMMYFUNCTION("REGEXREPLACE(F2826,""\D"", """")
"),"#VALUE!")</f>
        <v>#VALUE!</v>
      </c>
    </row>
  </sheetData>
  <sortState xmlns:xlrd2="http://schemas.microsoft.com/office/spreadsheetml/2017/richdata2" ref="A2:M2828">
    <sortCondition ref="M2:M2828"/>
  </sortState>
  <pageMargins left="0.75" right="0.75" top="1" bottom="1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7D06-F180-4D59-93AB-D4174CA93CD1}">
  <dimension ref="A1:M75"/>
  <sheetViews>
    <sheetView topLeftCell="A6" workbookViewId="0">
      <selection activeCell="G1" sqref="G1:H1048576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7542</v>
      </c>
      <c r="E1" s="1" t="s">
        <v>7543</v>
      </c>
      <c r="F1" s="1" t="s">
        <v>7544</v>
      </c>
      <c r="G1" s="1" t="s">
        <v>7545</v>
      </c>
      <c r="H1" s="1" t="s">
        <v>7546</v>
      </c>
      <c r="I1" s="1" t="s">
        <v>7547</v>
      </c>
      <c r="J1" s="1" t="s">
        <v>7548</v>
      </c>
      <c r="K1" s="1" t="s">
        <v>7549</v>
      </c>
      <c r="L1" s="1" t="s">
        <v>7550</v>
      </c>
    </row>
    <row r="2" spans="1:13" ht="15.75" customHeight="1" x14ac:dyDescent="0.25">
      <c r="A2" s="1">
        <v>945</v>
      </c>
      <c r="B2" s="2">
        <v>946</v>
      </c>
      <c r="C2" s="2" t="s">
        <v>2599</v>
      </c>
      <c r="D2" s="2">
        <v>0.21665679447980529</v>
      </c>
      <c r="E2" s="2">
        <v>0.3225178737014871</v>
      </c>
      <c r="F2" s="2">
        <v>0.67460317460317465</v>
      </c>
      <c r="G2" s="2">
        <v>6.3492063492063489E-2</v>
      </c>
      <c r="H2" s="2">
        <v>0.119047619047619</v>
      </c>
      <c r="I2" s="2">
        <v>0.24206349206349209</v>
      </c>
      <c r="J2" s="2">
        <v>3.5864558889844939E-2</v>
      </c>
      <c r="K2" s="2">
        <v>26408.39999999994</v>
      </c>
      <c r="L2" s="2" t="s">
        <v>8495</v>
      </c>
      <c r="M2" s="3" t="str">
        <f ca="1">IFERROR(__xludf.DUMMYFUNCTION("REGEXREPLACE(F947,""\D"", """")
"),"50")</f>
        <v>50</v>
      </c>
    </row>
    <row r="3" spans="1:13" ht="15.75" customHeight="1" x14ac:dyDescent="0.25">
      <c r="A3" s="1">
        <v>1056</v>
      </c>
      <c r="B3" s="2">
        <v>1057</v>
      </c>
      <c r="C3" s="2" t="s">
        <v>2903</v>
      </c>
      <c r="D3" s="2">
        <v>0.19660637137237499</v>
      </c>
      <c r="E3" s="2">
        <v>0.1492812068569043</v>
      </c>
      <c r="F3" s="2">
        <v>0.63764705882352946</v>
      </c>
      <c r="G3" s="2">
        <v>0.16235294117647059</v>
      </c>
      <c r="H3" s="2">
        <v>0.12941176470588239</v>
      </c>
      <c r="I3" s="2">
        <v>0.33176470588235302</v>
      </c>
      <c r="J3" s="2">
        <v>5.5890809695148119E-2</v>
      </c>
      <c r="K3" s="2">
        <v>48043.999999999629</v>
      </c>
      <c r="L3" s="2" t="s">
        <v>8606</v>
      </c>
      <c r="M3" s="3" t="str">
        <f ca="1">IFERROR(__xludf.DUMMYFUNCTION("REGEXREPLACE(F1058,""\D"", """")
"),"50")</f>
        <v>50</v>
      </c>
    </row>
    <row r="4" spans="1:13" ht="15.75" customHeight="1" x14ac:dyDescent="0.25">
      <c r="A4" s="1">
        <v>170</v>
      </c>
      <c r="B4" s="2">
        <v>171</v>
      </c>
      <c r="C4" s="2" t="s">
        <v>501</v>
      </c>
      <c r="D4" s="2">
        <v>0.1253580721263213</v>
      </c>
      <c r="E4" s="2">
        <v>0.29811524372233572</v>
      </c>
      <c r="F4" s="2">
        <v>0.58803986710963452</v>
      </c>
      <c r="G4" s="2">
        <v>0.115171650055371</v>
      </c>
      <c r="H4" s="2">
        <v>0.1273532668881506</v>
      </c>
      <c r="I4" s="2">
        <v>0.27021040974529348</v>
      </c>
      <c r="J4" s="2">
        <v>3.0022842691195841E-2</v>
      </c>
      <c r="K4" s="2">
        <v>101954.9000000001</v>
      </c>
      <c r="L4" s="2" t="s">
        <v>7721</v>
      </c>
      <c r="M4" s="3" t="str">
        <f ca="1">IFERROR(__xludf.DUMMYFUNCTION("REGEXREPLACE(F172,""\D"", """")
"),"51")</f>
        <v>51</v>
      </c>
    </row>
    <row r="5" spans="1:13" ht="15.75" customHeight="1" x14ac:dyDescent="0.25">
      <c r="A5" s="1">
        <v>1191</v>
      </c>
      <c r="B5" s="2">
        <v>1192</v>
      </c>
      <c r="C5" s="2" t="s">
        <v>3267</v>
      </c>
      <c r="D5" s="2">
        <v>0.18016536322168611</v>
      </c>
      <c r="E5" s="2">
        <v>0.22054834022737391</v>
      </c>
      <c r="F5" s="2">
        <v>0.63414634146341464</v>
      </c>
      <c r="G5" s="2">
        <v>0.1121951219512195</v>
      </c>
      <c r="H5" s="2">
        <v>0.12926829268292681</v>
      </c>
      <c r="I5" s="2">
        <v>0.2886178861788618</v>
      </c>
      <c r="J5" s="2">
        <v>4.3036834135525288E-2</v>
      </c>
      <c r="K5" s="2">
        <v>136533.5000000023</v>
      </c>
      <c r="L5" s="2" t="s">
        <v>8741</v>
      </c>
      <c r="M5" s="3" t="str">
        <f ca="1">IFERROR(__xludf.DUMMYFUNCTION("REGEXREPLACE(F1193,""\D"", """")
"),"51")</f>
        <v>51</v>
      </c>
    </row>
    <row r="6" spans="1:13" ht="15.75" customHeight="1" x14ac:dyDescent="0.25">
      <c r="A6" s="1">
        <v>2728</v>
      </c>
      <c r="B6" s="2">
        <v>2729</v>
      </c>
      <c r="C6" s="2" t="s">
        <v>7291</v>
      </c>
      <c r="D6" s="2">
        <v>0.1225025747927378</v>
      </c>
      <c r="E6" s="2">
        <v>0.27220974205100218</v>
      </c>
      <c r="F6" s="2">
        <v>0.65079365079365081</v>
      </c>
      <c r="G6" s="2">
        <v>6.8783068783068779E-2</v>
      </c>
      <c r="H6" s="2">
        <v>0.13756613756613759</v>
      </c>
      <c r="I6" s="2">
        <v>0.23280423280423279</v>
      </c>
      <c r="J6" s="2">
        <v>2.2417969417506161E-2</v>
      </c>
      <c r="K6" s="2">
        <v>20316.799999999959</v>
      </c>
      <c r="L6" s="2" t="s">
        <v>10275</v>
      </c>
      <c r="M6" s="3" t="str">
        <f ca="1">IFERROR(__xludf.DUMMYFUNCTION("REGEXREPLACE(F2730,""\D"", """")
"),"51")</f>
        <v>51</v>
      </c>
    </row>
    <row r="7" spans="1:13" ht="15.75" customHeight="1" x14ac:dyDescent="0.25">
      <c r="A7" s="1">
        <v>2732</v>
      </c>
      <c r="B7" s="2">
        <v>2733</v>
      </c>
      <c r="C7" s="2" t="s">
        <v>7305</v>
      </c>
      <c r="D7" s="2">
        <v>0.1073579968809969</v>
      </c>
      <c r="E7" s="2">
        <v>0.1832848861653813</v>
      </c>
      <c r="F7" s="2">
        <v>0.6558441558441559</v>
      </c>
      <c r="G7" s="2">
        <v>0.1233766233766234</v>
      </c>
      <c r="H7" s="2">
        <v>0.14285714285714279</v>
      </c>
      <c r="I7" s="2">
        <v>0.33766233766233772</v>
      </c>
      <c r="J7" s="2">
        <v>2.6813102687122121E-2</v>
      </c>
      <c r="K7" s="2">
        <v>17336.300000000028</v>
      </c>
      <c r="L7" s="2" t="s">
        <v>10279</v>
      </c>
      <c r="M7" s="3" t="str">
        <f ca="1">IFERROR(__xludf.DUMMYFUNCTION("REGEXREPLACE(F2734,""\D"", """")
"),"51")</f>
        <v>51</v>
      </c>
    </row>
    <row r="8" spans="1:13" ht="15.75" customHeight="1" x14ac:dyDescent="0.25">
      <c r="A8" s="1">
        <v>2735</v>
      </c>
      <c r="B8" s="2">
        <v>2736</v>
      </c>
      <c r="C8" s="2" t="s">
        <v>7313</v>
      </c>
      <c r="D8" s="2">
        <v>0.16672123199108069</v>
      </c>
      <c r="E8" s="2">
        <v>9.3241114437544723E-2</v>
      </c>
      <c r="F8" s="2">
        <v>0.67567567567567566</v>
      </c>
      <c r="G8" s="2">
        <v>6.0810810810810807E-2</v>
      </c>
      <c r="H8" s="2">
        <v>0.28378378378378383</v>
      </c>
      <c r="I8" s="2">
        <v>0.39189189189189189</v>
      </c>
      <c r="J8" s="2">
        <v>4.1533514205121753E-2</v>
      </c>
      <c r="K8" s="2">
        <v>17532.800000000021</v>
      </c>
      <c r="L8" s="2" t="s">
        <v>10282</v>
      </c>
      <c r="M8" s="3" t="str">
        <f ca="1">IFERROR(__xludf.DUMMYFUNCTION("REGEXREPLACE(F2737,""\D"", """")
"),"51")</f>
        <v>51</v>
      </c>
    </row>
    <row r="9" spans="1:13" ht="15.75" customHeight="1" x14ac:dyDescent="0.25">
      <c r="A9" s="1">
        <v>2764</v>
      </c>
      <c r="B9" s="2">
        <v>2765</v>
      </c>
      <c r="C9" s="2" t="s">
        <v>7386</v>
      </c>
      <c r="D9" s="2">
        <v>8.8371624560878118E-2</v>
      </c>
      <c r="E9" s="2">
        <v>0.18394010842934419</v>
      </c>
      <c r="F9" s="2">
        <v>0.64935064935064934</v>
      </c>
      <c r="G9" s="2">
        <v>0.12987012987012991</v>
      </c>
      <c r="H9" s="2">
        <v>0.13636363636363641</v>
      </c>
      <c r="I9" s="2">
        <v>0.33116883116883122</v>
      </c>
      <c r="J9" s="2">
        <v>2.213241571168743E-2</v>
      </c>
      <c r="K9" s="2">
        <v>17277.500000000029</v>
      </c>
      <c r="L9" s="2" t="s">
        <v>10309</v>
      </c>
      <c r="M9" s="3" t="str">
        <f ca="1">IFERROR(__xludf.DUMMYFUNCTION("REGEXREPLACE(F2766,""\D"", """")
"),"51")</f>
        <v>51</v>
      </c>
    </row>
    <row r="10" spans="1:13" ht="15.75" customHeight="1" x14ac:dyDescent="0.25">
      <c r="A10" s="1">
        <v>2581</v>
      </c>
      <c r="B10" s="2">
        <v>2582</v>
      </c>
      <c r="C10" s="2" t="s">
        <v>6906</v>
      </c>
      <c r="D10" s="2">
        <v>0.1668585564846477</v>
      </c>
      <c r="E10" s="2">
        <v>5.9868780679704137E-2</v>
      </c>
      <c r="F10" s="2">
        <v>0.66666666666666663</v>
      </c>
      <c r="G10" s="2">
        <v>0.11594202898550721</v>
      </c>
      <c r="H10" s="2">
        <v>0.33333333333333331</v>
      </c>
      <c r="I10" s="2">
        <v>0.53623188405797106</v>
      </c>
      <c r="J10" s="2">
        <v>5.6016424579833142E-2</v>
      </c>
      <c r="K10" s="2">
        <v>8220.2000000000062</v>
      </c>
      <c r="L10" s="2" t="s">
        <v>10130</v>
      </c>
      <c r="M10" s="3" t="str">
        <f ca="1">IFERROR(__xludf.DUMMYFUNCTION("REGEXREPLACE(F2583,""\D"", """")
"),"52")</f>
        <v>52</v>
      </c>
    </row>
    <row r="11" spans="1:13" ht="15.75" customHeight="1" x14ac:dyDescent="0.25">
      <c r="A11" s="1">
        <v>2352</v>
      </c>
      <c r="B11" s="2">
        <v>2353</v>
      </c>
      <c r="C11" s="2" t="s">
        <v>6331</v>
      </c>
      <c r="D11" s="2">
        <v>0.18518611853217781</v>
      </c>
      <c r="E11" s="2">
        <v>0.26437592647563302</v>
      </c>
      <c r="F11" s="2">
        <v>0.65019011406844107</v>
      </c>
      <c r="G11" s="2">
        <v>8.3650190114068435E-2</v>
      </c>
      <c r="H11" s="2">
        <v>0.1140684410646388</v>
      </c>
      <c r="I11" s="2">
        <v>0.2509505703422053</v>
      </c>
      <c r="J11" s="2">
        <v>3.4367991745930443E-2</v>
      </c>
      <c r="K11" s="2">
        <v>29213.399999999951</v>
      </c>
      <c r="L11" s="2" t="s">
        <v>9902</v>
      </c>
      <c r="M11" s="3" t="str">
        <f ca="1">IFERROR(__xludf.DUMMYFUNCTION("REGEXREPLACE(F2354,""\D"", """")
"),"53")</f>
        <v>53</v>
      </c>
    </row>
    <row r="12" spans="1:13" ht="15.75" customHeight="1" x14ac:dyDescent="0.25">
      <c r="A12" s="1">
        <v>2243</v>
      </c>
      <c r="B12" s="2">
        <v>2244</v>
      </c>
      <c r="C12" s="2" t="s">
        <v>6050</v>
      </c>
      <c r="D12" s="2">
        <v>0.17708069939167051</v>
      </c>
      <c r="E12" s="2">
        <v>0.37051006292785071</v>
      </c>
      <c r="F12" s="2">
        <v>0.57594936708860756</v>
      </c>
      <c r="G12" s="2">
        <v>0.1139240506329114</v>
      </c>
      <c r="H12" s="2">
        <v>5.6962025316455688E-2</v>
      </c>
      <c r="I12" s="2">
        <v>0.22151898734177211</v>
      </c>
      <c r="J12" s="2">
        <v>2.758070048696909E-2</v>
      </c>
      <c r="K12" s="2">
        <v>34961.899999999863</v>
      </c>
      <c r="L12" s="2" t="s">
        <v>9793</v>
      </c>
      <c r="M12" s="3" t="str">
        <f ca="1">IFERROR(__xludf.DUMMYFUNCTION("REGEXREPLACE(F2245,""\D"", """")
"),"55")</f>
        <v>55</v>
      </c>
    </row>
    <row r="13" spans="1:13" ht="15.75" customHeight="1" x14ac:dyDescent="0.25">
      <c r="A13" s="1">
        <v>764</v>
      </c>
      <c r="B13" s="2">
        <v>765</v>
      </c>
      <c r="C13" s="2" t="s">
        <v>2113</v>
      </c>
      <c r="D13" s="2">
        <v>0.1705503653224914</v>
      </c>
      <c r="E13" s="2">
        <v>0.26717555562511169</v>
      </c>
      <c r="F13" s="2">
        <v>0.66473149492017414</v>
      </c>
      <c r="G13" s="2">
        <v>9.1436865021770689E-2</v>
      </c>
      <c r="H13" s="2">
        <v>0.15239477503628451</v>
      </c>
      <c r="I13" s="2">
        <v>0.29027576197387522</v>
      </c>
      <c r="J13" s="2">
        <v>3.9739579080515723E-2</v>
      </c>
      <c r="K13" s="2">
        <v>74960.700000000128</v>
      </c>
      <c r="L13" s="2" t="s">
        <v>8315</v>
      </c>
      <c r="M13" s="3" t="str">
        <f ca="1">IFERROR(__xludf.DUMMYFUNCTION("REGEXREPLACE(F766,""\D"", """")
"),"57")</f>
        <v>57</v>
      </c>
    </row>
    <row r="14" spans="1:13" ht="15.75" customHeight="1" x14ac:dyDescent="0.25">
      <c r="A14" s="1">
        <v>1701</v>
      </c>
      <c r="B14" s="2">
        <v>1702</v>
      </c>
      <c r="C14" s="2" t="s">
        <v>4627</v>
      </c>
      <c r="D14" s="2">
        <v>0.14225630540054479</v>
      </c>
      <c r="E14" s="2">
        <v>0.25847312499309311</v>
      </c>
      <c r="F14" s="2">
        <v>0.68167202572347263</v>
      </c>
      <c r="G14" s="2">
        <v>0.1028938906752412</v>
      </c>
      <c r="H14" s="2">
        <v>0.16077170418006431</v>
      </c>
      <c r="I14" s="2">
        <v>0.27974276527331188</v>
      </c>
      <c r="J14" s="2">
        <v>3.5469425567377921E-2</v>
      </c>
      <c r="K14" s="2">
        <v>33689.399999999863</v>
      </c>
      <c r="L14" s="2" t="s">
        <v>9251</v>
      </c>
      <c r="M14" s="3" t="str">
        <f ca="1">IFERROR(__xludf.DUMMYFUNCTION("REGEXREPLACE(F1703,""\D"", """")
"),"57")</f>
        <v>57</v>
      </c>
    </row>
    <row r="15" spans="1:13" ht="15.75" customHeight="1" x14ac:dyDescent="0.25">
      <c r="A15" s="1">
        <v>1074</v>
      </c>
      <c r="B15" s="2">
        <v>1075</v>
      </c>
      <c r="C15" s="2" t="s">
        <v>2952</v>
      </c>
      <c r="D15" s="2">
        <v>0.1239793793091695</v>
      </c>
      <c r="E15" s="2">
        <v>0.1662860768911599</v>
      </c>
      <c r="F15" s="2">
        <v>0.66834170854271358</v>
      </c>
      <c r="G15" s="2">
        <v>0.1231155778894472</v>
      </c>
      <c r="H15" s="2">
        <v>0.16331658291457291</v>
      </c>
      <c r="I15" s="2">
        <v>0.31155778894472358</v>
      </c>
      <c r="J15" s="2">
        <v>3.4399595539372101E-2</v>
      </c>
      <c r="K15" s="2">
        <v>45103.199999999677</v>
      </c>
      <c r="L15" s="2" t="s">
        <v>8624</v>
      </c>
      <c r="M15" s="3" t="str">
        <f ca="1">IFERROR(__xludf.DUMMYFUNCTION("REGEXREPLACE(F1076,""\D"", """")
"),"58")</f>
        <v>58</v>
      </c>
    </row>
    <row r="16" spans="1:13" ht="15.75" customHeight="1" x14ac:dyDescent="0.25">
      <c r="A16" s="1">
        <v>1376</v>
      </c>
      <c r="B16" s="2">
        <v>1377</v>
      </c>
      <c r="C16" s="2" t="s">
        <v>3769</v>
      </c>
      <c r="D16" s="2">
        <v>0.23301088787558999</v>
      </c>
      <c r="E16" s="2">
        <v>0.23542435302720599</v>
      </c>
      <c r="F16" s="2">
        <v>0.62822085889570556</v>
      </c>
      <c r="G16" s="2">
        <v>0.1116564417177914</v>
      </c>
      <c r="H16" s="2">
        <v>0.13742331288343559</v>
      </c>
      <c r="I16" s="2">
        <v>0.29815950920245399</v>
      </c>
      <c r="J16" s="2">
        <v>5.7032029144283937E-2</v>
      </c>
      <c r="K16" s="2">
        <v>90224.600000000151</v>
      </c>
      <c r="L16" s="2" t="s">
        <v>8926</v>
      </c>
      <c r="M16" s="3" t="str">
        <f ca="1">IFERROR(__xludf.DUMMYFUNCTION("REGEXREPLACE(F1378,""\D"", """")
"),"58")</f>
        <v>58</v>
      </c>
    </row>
    <row r="17" spans="1:13" ht="15.75" customHeight="1" x14ac:dyDescent="0.25">
      <c r="A17" s="1">
        <v>1687</v>
      </c>
      <c r="B17" s="2">
        <v>1688</v>
      </c>
      <c r="C17" s="2" t="s">
        <v>4589</v>
      </c>
      <c r="D17" s="2">
        <v>0.1857568822715332</v>
      </c>
      <c r="E17" s="2">
        <v>0.41093218652304653</v>
      </c>
      <c r="F17" s="2">
        <v>0.6470588235294118</v>
      </c>
      <c r="G17" s="2">
        <v>8.8235294117647065E-2</v>
      </c>
      <c r="H17" s="2">
        <v>0.1058823529411765</v>
      </c>
      <c r="I17" s="2">
        <v>0.21764705882352939</v>
      </c>
      <c r="J17" s="2">
        <v>3.2941627618495978E-2</v>
      </c>
      <c r="K17" s="2">
        <v>18455</v>
      </c>
      <c r="L17" s="2" t="s">
        <v>9237</v>
      </c>
      <c r="M17" s="3" t="str">
        <f ca="1">IFERROR(__xludf.DUMMYFUNCTION("REGEXREPLACE(F1689,""\D"", """")
"),"58")</f>
        <v>58</v>
      </c>
    </row>
    <row r="18" spans="1:13" ht="15.75" customHeight="1" x14ac:dyDescent="0.25">
      <c r="A18" s="1">
        <v>774</v>
      </c>
      <c r="B18" s="2">
        <v>775</v>
      </c>
      <c r="C18" s="2" t="s">
        <v>2142</v>
      </c>
      <c r="D18" s="2">
        <v>0.1867325683594778</v>
      </c>
      <c r="E18" s="2">
        <v>0.1464640049658964</v>
      </c>
      <c r="F18" s="2">
        <v>0.72435897435897434</v>
      </c>
      <c r="G18" s="2">
        <v>0.17948717948717949</v>
      </c>
      <c r="H18" s="2">
        <v>0.141025641025641</v>
      </c>
      <c r="I18" s="2">
        <v>0.35256410256410259</v>
      </c>
      <c r="J18" s="2">
        <v>5.669349730141568E-2</v>
      </c>
      <c r="K18" s="2">
        <v>17026.000000000029</v>
      </c>
      <c r="L18" s="2" t="s">
        <v>8325</v>
      </c>
      <c r="M18" s="3" t="str">
        <f ca="1">IFERROR(__xludf.DUMMYFUNCTION("REGEXREPLACE(F776,""\D"", """")
"),"59")</f>
        <v>59</v>
      </c>
    </row>
    <row r="19" spans="1:13" ht="15.75" customHeight="1" x14ac:dyDescent="0.25">
      <c r="A19" s="1">
        <v>2314</v>
      </c>
      <c r="B19" s="2">
        <v>2315</v>
      </c>
      <c r="C19" s="2" t="s">
        <v>6233</v>
      </c>
      <c r="D19" s="2">
        <v>0.17308904565295141</v>
      </c>
      <c r="E19" s="2">
        <v>0.19196583125097799</v>
      </c>
      <c r="F19" s="2">
        <v>0.6502369668246446</v>
      </c>
      <c r="G19" s="2">
        <v>8.1516587677725114E-2</v>
      </c>
      <c r="H19" s="2">
        <v>0.1383886255924171</v>
      </c>
      <c r="I19" s="2">
        <v>0.25402843601895742</v>
      </c>
      <c r="J19" s="2">
        <v>3.6555163395426797E-2</v>
      </c>
      <c r="K19" s="2">
        <v>113634.30000000091</v>
      </c>
      <c r="L19" s="2" t="s">
        <v>9864</v>
      </c>
      <c r="M19" s="3" t="str">
        <f ca="1">IFERROR(__xludf.DUMMYFUNCTION("REGEXREPLACE(F2316,""\D"", """")
"),"60")</f>
        <v>60</v>
      </c>
    </row>
    <row r="20" spans="1:13" ht="15.75" customHeight="1" x14ac:dyDescent="0.25">
      <c r="A20" s="1">
        <v>2638</v>
      </c>
      <c r="B20" s="2">
        <v>2639</v>
      </c>
      <c r="C20" s="2" t="s">
        <v>7056</v>
      </c>
      <c r="D20" s="2">
        <v>0.16574654743090639</v>
      </c>
      <c r="E20" s="2">
        <v>9.593215992139717E-2</v>
      </c>
      <c r="F20" s="2">
        <v>0.75221238938053092</v>
      </c>
      <c r="G20" s="2">
        <v>0.1769911504424779</v>
      </c>
      <c r="H20" s="2">
        <v>0.21238938053097339</v>
      </c>
      <c r="I20" s="2">
        <v>0.46017699115044253</v>
      </c>
      <c r="J20" s="2">
        <v>6.1368627852538993E-2</v>
      </c>
      <c r="K20" s="2">
        <v>12725.600000000029</v>
      </c>
      <c r="L20" s="2" t="s">
        <v>10187</v>
      </c>
      <c r="M20" s="3" t="str">
        <f ca="1">IFERROR(__xludf.DUMMYFUNCTION("REGEXREPLACE(F2640,""\D"", """")
"),"60")</f>
        <v>60</v>
      </c>
    </row>
    <row r="21" spans="1:13" ht="15.75" customHeight="1" x14ac:dyDescent="0.25">
      <c r="A21" s="1">
        <v>2784</v>
      </c>
      <c r="B21" s="2">
        <v>2785</v>
      </c>
      <c r="C21" s="2" t="s">
        <v>7441</v>
      </c>
      <c r="D21" s="2">
        <v>0.12498024087184161</v>
      </c>
      <c r="E21" s="2">
        <v>0.1402145311385975</v>
      </c>
      <c r="F21" s="2">
        <v>0.80327868852459017</v>
      </c>
      <c r="G21" s="2">
        <v>0.1147540983606557</v>
      </c>
      <c r="H21" s="2">
        <v>0.22950819672131151</v>
      </c>
      <c r="I21" s="2">
        <v>0.36065573770491799</v>
      </c>
      <c r="J21" s="2">
        <v>3.5237482123894971E-2</v>
      </c>
      <c r="K21" s="2">
        <v>6794.8000000000065</v>
      </c>
      <c r="L21" s="2" t="s">
        <v>10329</v>
      </c>
      <c r="M21" s="3" t="str">
        <f ca="1">IFERROR(__xludf.DUMMYFUNCTION("REGEXREPLACE(F2786,""\D"", """")
"),"60")</f>
        <v>60</v>
      </c>
    </row>
    <row r="22" spans="1:13" ht="15.75" customHeight="1" x14ac:dyDescent="0.25">
      <c r="A22" s="1">
        <v>2419</v>
      </c>
      <c r="B22" s="2">
        <v>2420</v>
      </c>
      <c r="C22" s="2" t="s">
        <v>6493</v>
      </c>
      <c r="D22" s="2">
        <v>6.086263028466822E-2</v>
      </c>
      <c r="E22" s="2">
        <v>0.4913140080138475</v>
      </c>
      <c r="F22" s="2">
        <v>0.875</v>
      </c>
      <c r="G22" s="2">
        <v>0.140625</v>
      </c>
      <c r="H22" s="2">
        <v>0.15625</v>
      </c>
      <c r="I22" s="2">
        <v>0.296875</v>
      </c>
      <c r="J22" s="2">
        <v>1.5775737371195701E-2</v>
      </c>
      <c r="K22" s="2">
        <v>6672.5</v>
      </c>
      <c r="L22" s="2" t="s">
        <v>9968</v>
      </c>
      <c r="M22" s="3" t="str">
        <f ca="1">IFERROR(__xludf.DUMMYFUNCTION("REGEXREPLACE(F2421,""\D"", """")
"),"63")</f>
        <v>63</v>
      </c>
    </row>
    <row r="23" spans="1:13" ht="15.75" customHeight="1" x14ac:dyDescent="0.25">
      <c r="A23" s="1">
        <v>2549</v>
      </c>
      <c r="B23" s="2">
        <v>2550</v>
      </c>
      <c r="C23" s="2" t="s">
        <v>6826</v>
      </c>
      <c r="D23" s="2">
        <v>0.15326316884202909</v>
      </c>
      <c r="E23" s="2">
        <v>0.29986937333646563</v>
      </c>
      <c r="F23" s="2">
        <v>0.74860335195530725</v>
      </c>
      <c r="G23" s="2">
        <v>4.4692737430167599E-2</v>
      </c>
      <c r="H23" s="2">
        <v>8.3798882681564241E-2</v>
      </c>
      <c r="I23" s="2">
        <v>0.24022346368715081</v>
      </c>
      <c r="J23" s="2">
        <v>1.6627917756248341E-2</v>
      </c>
      <c r="K23" s="2">
        <v>18360.60000000002</v>
      </c>
      <c r="L23" s="2" t="s">
        <v>10098</v>
      </c>
      <c r="M23" s="3" t="str">
        <f ca="1">IFERROR(__xludf.DUMMYFUNCTION("REGEXREPLACE(F2551,""\D"", """")
"),"63")</f>
        <v>63</v>
      </c>
    </row>
    <row r="24" spans="1:13" ht="15.75" customHeight="1" x14ac:dyDescent="0.25">
      <c r="A24" s="1">
        <v>1790</v>
      </c>
      <c r="B24" s="2">
        <v>1791</v>
      </c>
      <c r="C24" s="2" t="s">
        <v>4871</v>
      </c>
      <c r="D24" s="2">
        <v>0.19735647939236989</v>
      </c>
      <c r="E24" s="2">
        <v>0.13699960503853559</v>
      </c>
      <c r="F24" s="2">
        <v>0.66423357664233573</v>
      </c>
      <c r="G24" s="2">
        <v>0.218978102189781</v>
      </c>
      <c r="H24" s="2">
        <v>4.3795620437956213E-2</v>
      </c>
      <c r="I24" s="2">
        <v>0.32846715328467152</v>
      </c>
      <c r="J24" s="2">
        <v>3.8524384392399108E-2</v>
      </c>
      <c r="K24" s="2">
        <v>15217.80000000003</v>
      </c>
      <c r="L24" s="2" t="s">
        <v>9340</v>
      </c>
      <c r="M24" s="3" t="str">
        <f ca="1">IFERROR(__xludf.DUMMYFUNCTION("REGEXREPLACE(F1792,""\D"", """")
"),"64")</f>
        <v>64</v>
      </c>
    </row>
    <row r="25" spans="1:13" ht="15.75" customHeight="1" x14ac:dyDescent="0.25">
      <c r="A25" s="1">
        <v>1791</v>
      </c>
      <c r="B25" s="2">
        <v>1792</v>
      </c>
      <c r="C25" s="2" t="s">
        <v>4876</v>
      </c>
      <c r="D25" s="2">
        <v>0.21178428692767251</v>
      </c>
      <c r="E25" s="2">
        <v>0.14530455517680491</v>
      </c>
      <c r="F25" s="2">
        <v>0.65703971119133575</v>
      </c>
      <c r="G25" s="2">
        <v>0.18050541516245491</v>
      </c>
      <c r="H25" s="2">
        <v>7.5812274368231042E-2</v>
      </c>
      <c r="I25" s="2">
        <v>0.3140794223826715</v>
      </c>
      <c r="J25" s="2">
        <v>4.8093466638706603E-2</v>
      </c>
      <c r="K25" s="2">
        <v>30300.799999999919</v>
      </c>
      <c r="L25" s="2" t="s">
        <v>9341</v>
      </c>
      <c r="M25" s="3" t="str">
        <f ca="1">IFERROR(__xludf.DUMMYFUNCTION("REGEXREPLACE(F1793,""\D"", """")
"),"64")</f>
        <v>64</v>
      </c>
    </row>
    <row r="26" spans="1:13" ht="15.75" customHeight="1" x14ac:dyDescent="0.25">
      <c r="A26" s="1">
        <v>59</v>
      </c>
      <c r="B26" s="2">
        <v>60</v>
      </c>
      <c r="C26" s="2" t="s">
        <v>188</v>
      </c>
      <c r="D26" s="2">
        <v>0.17159164111706149</v>
      </c>
      <c r="E26" s="2">
        <v>9.2556540607225457E-2</v>
      </c>
      <c r="F26" s="2">
        <v>0.80303030303030298</v>
      </c>
      <c r="G26" s="2">
        <v>0.36363636363636359</v>
      </c>
      <c r="H26" s="2">
        <v>1.515151515151515E-2</v>
      </c>
      <c r="I26" s="2">
        <v>0.39393939393939392</v>
      </c>
      <c r="J26" s="2">
        <v>3.7103148455426373E-2</v>
      </c>
      <c r="K26" s="2">
        <v>7816</v>
      </c>
      <c r="L26" s="2" t="s">
        <v>7610</v>
      </c>
      <c r="M26" s="3" t="str">
        <f ca="1">IFERROR(__xludf.DUMMYFUNCTION("REGEXREPLACE(F61,""\D"", """")
"),"65")</f>
        <v>65</v>
      </c>
    </row>
    <row r="27" spans="1:13" ht="15.75" customHeight="1" x14ac:dyDescent="0.25">
      <c r="A27" s="1">
        <v>2667</v>
      </c>
      <c r="B27" s="2">
        <v>2668</v>
      </c>
      <c r="C27" s="2" t="s">
        <v>7130</v>
      </c>
      <c r="D27" s="2">
        <v>0.17183801005443131</v>
      </c>
      <c r="E27" s="2">
        <v>0.23037965050175399</v>
      </c>
      <c r="F27" s="2">
        <v>0.7010309278350515</v>
      </c>
      <c r="G27" s="2">
        <v>0.1391752577319588</v>
      </c>
      <c r="H27" s="2">
        <v>0.12886597938144331</v>
      </c>
      <c r="I27" s="2">
        <v>0.31443298969072159</v>
      </c>
      <c r="J27" s="2">
        <v>4.3901461771783487E-2</v>
      </c>
      <c r="K27" s="2">
        <v>20523.099999999999</v>
      </c>
      <c r="L27" s="2" t="s">
        <v>10216</v>
      </c>
      <c r="M27" s="3" t="str">
        <f ca="1">IFERROR(__xludf.DUMMYFUNCTION("REGEXREPLACE(F2669,""\D"", """")
"),"65")</f>
        <v>65</v>
      </c>
    </row>
    <row r="28" spans="1:13" ht="15.75" customHeight="1" x14ac:dyDescent="0.25">
      <c r="A28" s="1">
        <v>861</v>
      </c>
      <c r="B28" s="2">
        <v>862</v>
      </c>
      <c r="C28" s="2" t="s">
        <v>2373</v>
      </c>
      <c r="D28" s="2">
        <v>4.3028477657546152E-2</v>
      </c>
      <c r="E28" s="2">
        <v>8.8897040209680034E-2</v>
      </c>
      <c r="F28" s="2">
        <v>0.82089552238805974</v>
      </c>
      <c r="G28" s="2">
        <v>0.28358208955223879</v>
      </c>
      <c r="H28" s="2">
        <v>0.2388059701492537</v>
      </c>
      <c r="I28" s="2">
        <v>0.52238805970149249</v>
      </c>
      <c r="J28" s="2">
        <v>2.1470907302742929E-2</v>
      </c>
      <c r="K28" s="2">
        <v>7419.5000000000036</v>
      </c>
      <c r="L28" s="2" t="s">
        <v>8412</v>
      </c>
      <c r="M28" s="3" t="str">
        <f ca="1">IFERROR(__xludf.DUMMYFUNCTION("REGEXREPLACE(F863,""\D"", """")
"),"66")</f>
        <v>66</v>
      </c>
    </row>
    <row r="29" spans="1:13" ht="15.75" customHeight="1" x14ac:dyDescent="0.25">
      <c r="A29" s="1">
        <v>1385</v>
      </c>
      <c r="B29" s="2">
        <v>1386</v>
      </c>
      <c r="C29" s="2" t="s">
        <v>3798</v>
      </c>
      <c r="D29" s="2">
        <v>0.18826864691114059</v>
      </c>
      <c r="E29" s="2">
        <v>9.161411165471893E-2</v>
      </c>
      <c r="F29" s="2">
        <v>0.72764227642276424</v>
      </c>
      <c r="G29" s="2">
        <v>0.2032520325203252</v>
      </c>
      <c r="H29" s="2">
        <v>0.16260162601626019</v>
      </c>
      <c r="I29" s="2">
        <v>0.41056910569105692</v>
      </c>
      <c r="J29" s="2">
        <v>6.676881544985315E-2</v>
      </c>
      <c r="K29" s="2">
        <v>28757.099999999959</v>
      </c>
      <c r="L29" s="2" t="s">
        <v>8935</v>
      </c>
      <c r="M29" s="3" t="str">
        <f ca="1">IFERROR(__xludf.DUMMYFUNCTION("REGEXREPLACE(F1387,""\D"", """")
"),"66")</f>
        <v>66</v>
      </c>
    </row>
    <row r="30" spans="1:13" ht="15.75" customHeight="1" x14ac:dyDescent="0.25">
      <c r="A30" s="1">
        <v>2135</v>
      </c>
      <c r="B30" s="2">
        <v>2136</v>
      </c>
      <c r="C30" s="2" t="s">
        <v>5769</v>
      </c>
      <c r="D30" s="2">
        <v>0.13817759701151719</v>
      </c>
      <c r="E30" s="2">
        <v>0.23794346571643571</v>
      </c>
      <c r="F30" s="2">
        <v>0.6768707482993197</v>
      </c>
      <c r="G30" s="2">
        <v>9.5238095238095233E-2</v>
      </c>
      <c r="H30" s="2">
        <v>0.119047619047619</v>
      </c>
      <c r="I30" s="2">
        <v>0.25850340136054423</v>
      </c>
      <c r="J30" s="2">
        <v>2.8219650183632081E-2</v>
      </c>
      <c r="K30" s="2">
        <v>32586.49999999988</v>
      </c>
      <c r="L30" s="2" t="s">
        <v>9685</v>
      </c>
      <c r="M30" s="3" t="str">
        <f ca="1">IFERROR(__xludf.DUMMYFUNCTION("REGEXREPLACE(F2137,""\D"", """")
"),"66")</f>
        <v>66</v>
      </c>
    </row>
    <row r="31" spans="1:13" ht="15.75" customHeight="1" x14ac:dyDescent="0.25">
      <c r="A31" s="1">
        <v>892</v>
      </c>
      <c r="B31" s="2">
        <v>893</v>
      </c>
      <c r="C31" s="2" t="s">
        <v>2450</v>
      </c>
      <c r="D31" s="2">
        <v>0.13699104733015299</v>
      </c>
      <c r="E31" s="2">
        <v>0.27897083343437012</v>
      </c>
      <c r="F31" s="2">
        <v>0.57261410788381739</v>
      </c>
      <c r="G31" s="2">
        <v>9.6818810511756573E-2</v>
      </c>
      <c r="H31" s="2">
        <v>0.11894882434301519</v>
      </c>
      <c r="I31" s="2">
        <v>0.24619640387275241</v>
      </c>
      <c r="J31" s="2">
        <v>2.8933220449340252E-2</v>
      </c>
      <c r="K31" s="2">
        <v>79397.599999999875</v>
      </c>
      <c r="L31" s="2" t="s">
        <v>8443</v>
      </c>
      <c r="M31" s="3" t="str">
        <f ca="1">IFERROR(__xludf.DUMMYFUNCTION("REGEXREPLACE(F894,""\D"", """")
"),"67")</f>
        <v>67</v>
      </c>
    </row>
    <row r="32" spans="1:13" ht="15.75" customHeight="1" x14ac:dyDescent="0.25">
      <c r="A32" s="1">
        <v>2452</v>
      </c>
      <c r="B32" s="2">
        <v>2453</v>
      </c>
      <c r="C32" s="2" t="s">
        <v>6576</v>
      </c>
      <c r="D32" s="2">
        <v>0.1549344848813464</v>
      </c>
      <c r="E32" s="2">
        <v>0.23907761947852249</v>
      </c>
      <c r="F32" s="2">
        <v>0.64014801110083253</v>
      </c>
      <c r="G32" s="2">
        <v>8.6031452358926924E-2</v>
      </c>
      <c r="H32" s="2">
        <v>0.13598519888991681</v>
      </c>
      <c r="I32" s="2">
        <v>0.27474560592044411</v>
      </c>
      <c r="J32" s="2">
        <v>3.3274779666142063E-2</v>
      </c>
      <c r="K32" s="2">
        <v>119217.1000000013</v>
      </c>
      <c r="L32" s="2" t="s">
        <v>10001</v>
      </c>
      <c r="M32" s="3" t="str">
        <f ca="1">IFERROR(__xludf.DUMMYFUNCTION("REGEXREPLACE(F2454,""\D"", """")
"),"67")</f>
        <v>67</v>
      </c>
    </row>
    <row r="33" spans="1:13" ht="15.75" customHeight="1" x14ac:dyDescent="0.25">
      <c r="A33" s="1">
        <v>2730</v>
      </c>
      <c r="B33" s="2">
        <v>2731</v>
      </c>
      <c r="C33" s="2" t="s">
        <v>7297</v>
      </c>
      <c r="D33" s="2">
        <v>0.1778687762442287</v>
      </c>
      <c r="E33" s="2">
        <v>0.1798129827677302</v>
      </c>
      <c r="F33" s="2">
        <v>0.67679558011049723</v>
      </c>
      <c r="G33" s="2">
        <v>0.11602209944751379</v>
      </c>
      <c r="H33" s="2">
        <v>0.12983425414364641</v>
      </c>
      <c r="I33" s="2">
        <v>0.30939226519337021</v>
      </c>
      <c r="J33" s="2">
        <v>4.2448363257494112E-2</v>
      </c>
      <c r="K33" s="2">
        <v>38499.599999999773</v>
      </c>
      <c r="L33" s="2" t="s">
        <v>10277</v>
      </c>
      <c r="M33" s="3" t="str">
        <f ca="1">IFERROR(__xludf.DUMMYFUNCTION("REGEXREPLACE(F2732,""\D"", """")
"),"73")</f>
        <v>73</v>
      </c>
    </row>
    <row r="34" spans="1:13" ht="15.75" customHeight="1" x14ac:dyDescent="0.25">
      <c r="A34" s="1">
        <v>215</v>
      </c>
      <c r="B34" s="2">
        <v>216</v>
      </c>
      <c r="C34" s="2" t="s">
        <v>625</v>
      </c>
      <c r="D34" s="2">
        <v>5.767142067306584E-2</v>
      </c>
      <c r="E34" s="2">
        <v>6.7875242124010027E-2</v>
      </c>
      <c r="F34" s="2">
        <v>0.73333333333333328</v>
      </c>
      <c r="G34" s="2">
        <v>0.17333333333333331</v>
      </c>
      <c r="H34" s="2">
        <v>0.24</v>
      </c>
      <c r="I34" s="2">
        <v>0.53333333333333333</v>
      </c>
      <c r="J34" s="2">
        <v>2.1920002790603129E-2</v>
      </c>
      <c r="K34" s="2">
        <v>8457.0000000000091</v>
      </c>
      <c r="L34" s="2" t="s">
        <v>7766</v>
      </c>
      <c r="M34" s="3" t="str">
        <f ca="1">IFERROR(__xludf.DUMMYFUNCTION("REGEXREPLACE(F217,""\D"", """")
"),"74")</f>
        <v>74</v>
      </c>
    </row>
    <row r="35" spans="1:13" ht="15.75" customHeight="1" x14ac:dyDescent="0.25">
      <c r="A35" s="1">
        <v>830</v>
      </c>
      <c r="B35" s="2">
        <v>831</v>
      </c>
      <c r="C35" s="2" t="s">
        <v>2295</v>
      </c>
      <c r="D35" s="2">
        <v>0.13999427719262991</v>
      </c>
      <c r="E35" s="2">
        <v>0.2704738033649679</v>
      </c>
      <c r="F35" s="2">
        <v>0.67510548523206748</v>
      </c>
      <c r="G35" s="2">
        <v>6.3291139240506333E-2</v>
      </c>
      <c r="H35" s="2">
        <v>0.1012658227848101</v>
      </c>
      <c r="I35" s="2">
        <v>0.22362869198312241</v>
      </c>
      <c r="J35" s="2">
        <v>2.0947531330681769E-2</v>
      </c>
      <c r="K35" s="2">
        <v>25429.599999999969</v>
      </c>
      <c r="L35" s="2" t="s">
        <v>8381</v>
      </c>
      <c r="M35" s="3" t="str">
        <f ca="1">IFERROR(__xludf.DUMMYFUNCTION("REGEXREPLACE(F832,""\D"", """")
"),"74")</f>
        <v>74</v>
      </c>
    </row>
    <row r="36" spans="1:13" ht="15.75" customHeight="1" x14ac:dyDescent="0.25">
      <c r="A36" s="1">
        <v>1083</v>
      </c>
      <c r="B36" s="2">
        <v>1084</v>
      </c>
      <c r="C36" s="2" t="s">
        <v>2974</v>
      </c>
      <c r="D36" s="2">
        <v>0.20447880201061999</v>
      </c>
      <c r="E36" s="2">
        <v>0.27573804902483678</v>
      </c>
      <c r="F36" s="2">
        <v>0.71476510067114096</v>
      </c>
      <c r="G36" s="2">
        <v>9.7315436241610737E-2</v>
      </c>
      <c r="H36" s="2">
        <v>0.1442953020134228</v>
      </c>
      <c r="I36" s="2">
        <v>0.25838926174496651</v>
      </c>
      <c r="J36" s="2">
        <v>4.6792705617424338E-2</v>
      </c>
      <c r="K36" s="2">
        <v>32416.499999999851</v>
      </c>
      <c r="L36" s="2" t="s">
        <v>8633</v>
      </c>
      <c r="M36" s="3" t="str">
        <f ca="1">IFERROR(__xludf.DUMMYFUNCTION("REGEXREPLACE(F1085,""\D"", """")
"),"76")</f>
        <v>76</v>
      </c>
    </row>
    <row r="37" spans="1:13" ht="15.75" customHeight="1" x14ac:dyDescent="0.25">
      <c r="A37" s="1">
        <v>1383</v>
      </c>
      <c r="B37" s="2">
        <v>1384</v>
      </c>
      <c r="C37" s="2" t="s">
        <v>3792</v>
      </c>
      <c r="D37" s="2">
        <v>0.16760602585842641</v>
      </c>
      <c r="E37" s="2">
        <v>0.13268217049966149</v>
      </c>
      <c r="F37" s="2">
        <v>0.66401590457256465</v>
      </c>
      <c r="G37" s="2">
        <v>0.1610337972166998</v>
      </c>
      <c r="H37" s="2">
        <v>0.1312127236580517</v>
      </c>
      <c r="I37" s="2">
        <v>0.33797216699801191</v>
      </c>
      <c r="J37" s="2">
        <v>4.7933419452089301E-2</v>
      </c>
      <c r="K37" s="2">
        <v>56239.599999999467</v>
      </c>
      <c r="L37" s="2" t="s">
        <v>8933</v>
      </c>
      <c r="M37" s="3" t="str">
        <f ca="1">IFERROR(__xludf.DUMMYFUNCTION("REGEXREPLACE(F1385,""\D"", """")
"),"78")</f>
        <v>78</v>
      </c>
    </row>
    <row r="38" spans="1:13" ht="15.75" customHeight="1" x14ac:dyDescent="0.25">
      <c r="A38" s="1">
        <v>2575</v>
      </c>
      <c r="B38" s="2">
        <v>2576</v>
      </c>
      <c r="C38" s="2" t="s">
        <v>6891</v>
      </c>
      <c r="D38" s="2">
        <v>0.15709290184249741</v>
      </c>
      <c r="E38" s="2">
        <v>0.20614129052573749</v>
      </c>
      <c r="F38" s="2">
        <v>0.65329512893982811</v>
      </c>
      <c r="G38" s="2">
        <v>0.1275071633237822</v>
      </c>
      <c r="H38" s="2">
        <v>0.16189111747851001</v>
      </c>
      <c r="I38" s="2">
        <v>0.31805157593123212</v>
      </c>
      <c r="J38" s="2">
        <v>4.4583249503922777E-2</v>
      </c>
      <c r="K38" s="2">
        <v>77319.899999999834</v>
      </c>
      <c r="L38" s="2" t="s">
        <v>10124</v>
      </c>
      <c r="M38" s="3" t="str">
        <f ca="1">IFERROR(__xludf.DUMMYFUNCTION("REGEXREPLACE(F2577,""\D"", """")
"),"78")</f>
        <v>78</v>
      </c>
    </row>
    <row r="39" spans="1:13" ht="15.75" customHeight="1" x14ac:dyDescent="0.25">
      <c r="A39" s="1">
        <v>1726</v>
      </c>
      <c r="B39" s="2">
        <v>1727</v>
      </c>
      <c r="C39" s="2" t="s">
        <v>4693</v>
      </c>
      <c r="D39" s="2">
        <v>0.1850300239800001</v>
      </c>
      <c r="E39" s="2">
        <v>0.36816650830813419</v>
      </c>
      <c r="F39" s="2">
        <v>0.64200000000000002</v>
      </c>
      <c r="G39" s="2">
        <v>6.8000000000000005E-2</v>
      </c>
      <c r="H39" s="2">
        <v>0.126</v>
      </c>
      <c r="I39" s="2">
        <v>0.22</v>
      </c>
      <c r="J39" s="2">
        <v>3.3697603746680717E-2</v>
      </c>
      <c r="K39" s="2">
        <v>53347.399999999419</v>
      </c>
      <c r="L39" s="2" t="s">
        <v>9276</v>
      </c>
      <c r="M39" s="3" t="str">
        <f ca="1">IFERROR(__xludf.DUMMYFUNCTION("REGEXREPLACE(F1728,""\D"", """")
"),"79")</f>
        <v>79</v>
      </c>
    </row>
    <row r="40" spans="1:13" ht="15.75" customHeight="1" x14ac:dyDescent="0.25">
      <c r="A40" s="1">
        <v>2033</v>
      </c>
      <c r="B40" s="2">
        <v>2034</v>
      </c>
      <c r="C40" s="2" t="s">
        <v>5510</v>
      </c>
      <c r="D40" s="2">
        <v>0.1734373487339724</v>
      </c>
      <c r="E40" s="2">
        <v>0.36408657966866897</v>
      </c>
      <c r="F40" s="2">
        <v>0.68907563025210083</v>
      </c>
      <c r="G40" s="2">
        <v>7.5630252100840331E-2</v>
      </c>
      <c r="H40" s="2">
        <v>0.1050420168067227</v>
      </c>
      <c r="I40" s="2">
        <v>0.2016806722689076</v>
      </c>
      <c r="J40" s="2">
        <v>2.9004210226645049E-2</v>
      </c>
      <c r="K40" s="2">
        <v>25864.199999999979</v>
      </c>
      <c r="L40" s="2" t="s">
        <v>9583</v>
      </c>
      <c r="M40" s="3" t="str">
        <f ca="1">IFERROR(__xludf.DUMMYFUNCTION("REGEXREPLACE(F2035,""\D"", """")
"),"79")</f>
        <v>79</v>
      </c>
    </row>
    <row r="41" spans="1:13" ht="15.75" customHeight="1" x14ac:dyDescent="0.25">
      <c r="A41" s="1">
        <v>2438</v>
      </c>
      <c r="B41" s="2">
        <v>2439</v>
      </c>
      <c r="C41" s="2" t="s">
        <v>6540</v>
      </c>
      <c r="D41" s="2">
        <v>0.15922436740620899</v>
      </c>
      <c r="E41" s="2">
        <v>8.3571011085269903E-2</v>
      </c>
      <c r="F41" s="2">
        <v>0.69565217391304346</v>
      </c>
      <c r="G41" s="2">
        <v>0.2228260869565217</v>
      </c>
      <c r="H41" s="2">
        <v>0.16847826086956519</v>
      </c>
      <c r="I41" s="2">
        <v>0.42391304347826092</v>
      </c>
      <c r="J41" s="2">
        <v>5.9767584794486232E-2</v>
      </c>
      <c r="K41" s="2">
        <v>21286.40000000002</v>
      </c>
      <c r="L41" s="2" t="s">
        <v>9987</v>
      </c>
      <c r="M41" s="3" t="str">
        <f ca="1">IFERROR(__xludf.DUMMYFUNCTION("REGEXREPLACE(F2440,""\D"", """")
"),"80")</f>
        <v>80</v>
      </c>
    </row>
    <row r="42" spans="1:13" ht="15.75" customHeight="1" x14ac:dyDescent="0.25">
      <c r="A42" s="1">
        <v>2761</v>
      </c>
      <c r="B42" s="2">
        <v>2762</v>
      </c>
      <c r="C42" s="2" t="s">
        <v>7378</v>
      </c>
      <c r="D42" s="2">
        <v>9.6620558622462757E-2</v>
      </c>
      <c r="E42" s="2">
        <v>0.2258881595681794</v>
      </c>
      <c r="F42" s="2">
        <v>0.8271604938271605</v>
      </c>
      <c r="G42" s="2">
        <v>0.1111111111111111</v>
      </c>
      <c r="H42" s="2">
        <v>0.1851851851851852</v>
      </c>
      <c r="I42" s="2">
        <v>0.32098765432098758</v>
      </c>
      <c r="J42" s="2">
        <v>2.474431763096481E-2</v>
      </c>
      <c r="K42" s="2">
        <v>8858.3000000000102</v>
      </c>
      <c r="L42" s="2" t="s">
        <v>10306</v>
      </c>
      <c r="M42" s="3" t="str">
        <f ca="1">IFERROR(__xludf.DUMMYFUNCTION("REGEXREPLACE(F2763,""\D"", """")
"),"80")</f>
        <v>80</v>
      </c>
    </row>
    <row r="43" spans="1:13" ht="15.75" customHeight="1" x14ac:dyDescent="0.25">
      <c r="A43" s="1">
        <v>2613</v>
      </c>
      <c r="B43" s="2">
        <v>2614</v>
      </c>
      <c r="C43" s="2" t="s">
        <v>6990</v>
      </c>
      <c r="D43" s="2">
        <v>0.19138900972545519</v>
      </c>
      <c r="E43" s="2">
        <v>6.097949511023059E-2</v>
      </c>
      <c r="F43" s="2">
        <v>0.70238095238095233</v>
      </c>
      <c r="G43" s="2">
        <v>0.14285714285714279</v>
      </c>
      <c r="H43" s="2">
        <v>0.19047619047619049</v>
      </c>
      <c r="I43" s="2">
        <v>0.40476190476190482</v>
      </c>
      <c r="J43" s="2">
        <v>5.7963348718650623E-2</v>
      </c>
      <c r="K43" s="2">
        <v>9556.8000000000156</v>
      </c>
      <c r="L43" s="2" t="s">
        <v>10162</v>
      </c>
      <c r="M43" s="3" t="str">
        <f ca="1">IFERROR(__xludf.DUMMYFUNCTION("REGEXREPLACE(F2615,""\D"", """")
"),"83")</f>
        <v>83</v>
      </c>
    </row>
    <row r="44" spans="1:13" ht="15.75" customHeight="1" x14ac:dyDescent="0.25">
      <c r="A44" s="1">
        <v>2649</v>
      </c>
      <c r="B44" s="2">
        <v>2650</v>
      </c>
      <c r="C44" s="2" t="s">
        <v>7084</v>
      </c>
      <c r="D44" s="2">
        <v>0.15709024837022681</v>
      </c>
      <c r="E44" s="2">
        <v>0.29615570448162798</v>
      </c>
      <c r="F44" s="2">
        <v>0.65796344647519578</v>
      </c>
      <c r="G44" s="2">
        <v>9.1383812010443863E-2</v>
      </c>
      <c r="H44" s="2">
        <v>0.1096605744125326</v>
      </c>
      <c r="I44" s="2">
        <v>0.227154046997389</v>
      </c>
      <c r="J44" s="2">
        <v>3.038063086856705E-2</v>
      </c>
      <c r="K44" s="2">
        <v>42241.199999999713</v>
      </c>
      <c r="L44" s="2" t="s">
        <v>10198</v>
      </c>
      <c r="M44" s="3" t="str">
        <f ca="1">IFERROR(__xludf.DUMMYFUNCTION("REGEXREPLACE(F2651,""\D"", """")
"),"83")</f>
        <v>83</v>
      </c>
    </row>
    <row r="45" spans="1:13" ht="15.75" customHeight="1" x14ac:dyDescent="0.25">
      <c r="A45" s="1">
        <v>812</v>
      </c>
      <c r="B45" s="2">
        <v>813</v>
      </c>
      <c r="C45" s="2" t="s">
        <v>2245</v>
      </c>
      <c r="D45" s="2">
        <v>0.18566349158902759</v>
      </c>
      <c r="E45" s="2">
        <v>0.2427100058476212</v>
      </c>
      <c r="F45" s="2">
        <v>0.68123393316195369</v>
      </c>
      <c r="G45" s="2">
        <v>8.4832904884318772E-2</v>
      </c>
      <c r="H45" s="2">
        <v>0.12339331619537269</v>
      </c>
      <c r="I45" s="2">
        <v>0.24935732647814909</v>
      </c>
      <c r="J45" s="2">
        <v>3.6851682725148882E-2</v>
      </c>
      <c r="K45" s="2">
        <v>41394.89999999971</v>
      </c>
      <c r="L45" s="2" t="s">
        <v>8363</v>
      </c>
      <c r="M45" s="3" t="str">
        <f ca="1">IFERROR(__xludf.DUMMYFUNCTION("REGEXREPLACE(F814,""\D"", """")
"),"86")</f>
        <v>86</v>
      </c>
    </row>
    <row r="46" spans="1:13" ht="15.75" customHeight="1" x14ac:dyDescent="0.25">
      <c r="A46" s="1">
        <v>1719</v>
      </c>
      <c r="B46" s="2">
        <v>1720</v>
      </c>
      <c r="C46" s="2" t="s">
        <v>4673</v>
      </c>
      <c r="D46" s="2">
        <v>0.21029310531594531</v>
      </c>
      <c r="E46" s="2">
        <v>0.1702463216379107</v>
      </c>
      <c r="F46" s="2">
        <v>0.65024630541871919</v>
      </c>
      <c r="G46" s="2">
        <v>0.1182266009852217</v>
      </c>
      <c r="H46" s="2">
        <v>0.16009852216748771</v>
      </c>
      <c r="I46" s="2">
        <v>0.32266009852216748</v>
      </c>
      <c r="J46" s="2">
        <v>5.6591933523497027E-2</v>
      </c>
      <c r="K46" s="2">
        <v>46065.599999999671</v>
      </c>
      <c r="L46" s="2" t="s">
        <v>9269</v>
      </c>
      <c r="M46" s="3" t="str">
        <f ca="1">IFERROR(__xludf.DUMMYFUNCTION("REGEXREPLACE(F1721,""\D"", """")
"),"87")</f>
        <v>87</v>
      </c>
    </row>
    <row r="47" spans="1:13" ht="15.75" customHeight="1" x14ac:dyDescent="0.25">
      <c r="A47" s="1">
        <v>2130</v>
      </c>
      <c r="B47" s="2">
        <v>2131</v>
      </c>
      <c r="C47" s="2" t="s">
        <v>5757</v>
      </c>
      <c r="D47" s="2">
        <v>0.14455225156908971</v>
      </c>
      <c r="E47" s="2">
        <v>0.1487897823758989</v>
      </c>
      <c r="F47" s="2">
        <v>0.76</v>
      </c>
      <c r="G47" s="2">
        <v>0.14000000000000001</v>
      </c>
      <c r="H47" s="2">
        <v>0.21</v>
      </c>
      <c r="I47" s="2">
        <v>0.36499999999999999</v>
      </c>
      <c r="J47" s="2">
        <v>4.7715858648112612E-2</v>
      </c>
      <c r="K47" s="2">
        <v>21097.199999999979</v>
      </c>
      <c r="L47" s="2" t="s">
        <v>9680</v>
      </c>
      <c r="M47" s="3" t="str">
        <f ca="1">IFERROR(__xludf.DUMMYFUNCTION("REGEXREPLACE(F2132,""\D"", """")
"),"87")</f>
        <v>87</v>
      </c>
    </row>
    <row r="48" spans="1:13" ht="15.75" customHeight="1" x14ac:dyDescent="0.25">
      <c r="A48" s="1">
        <v>1742</v>
      </c>
      <c r="B48" s="2">
        <v>1743</v>
      </c>
      <c r="C48" s="2" t="s">
        <v>4738</v>
      </c>
      <c r="D48" s="2">
        <v>0.42501611897651959</v>
      </c>
      <c r="E48" s="2">
        <v>0.22918037213598819</v>
      </c>
      <c r="F48" s="2">
        <v>0.68932038834951459</v>
      </c>
      <c r="G48" s="2">
        <v>6.7961165048543687E-2</v>
      </c>
      <c r="H48" s="2">
        <v>0.37378640776699029</v>
      </c>
      <c r="I48" s="2">
        <v>0.46116504854368928</v>
      </c>
      <c r="J48" s="2">
        <v>0.122487681939007</v>
      </c>
      <c r="K48" s="2">
        <v>23685.499999999949</v>
      </c>
      <c r="L48" s="2" t="s">
        <v>9292</v>
      </c>
      <c r="M48" s="3" t="str">
        <f ca="1">IFERROR(__xludf.DUMMYFUNCTION("REGEXREPLACE(F1744,""\D"", """")
"),"89")</f>
        <v>89</v>
      </c>
    </row>
    <row r="49" spans="1:13" ht="15.75" customHeight="1" x14ac:dyDescent="0.25">
      <c r="A49" s="1">
        <v>2331</v>
      </c>
      <c r="B49" s="2">
        <v>2332</v>
      </c>
      <c r="C49" s="2" t="s">
        <v>6274</v>
      </c>
      <c r="D49" s="2">
        <v>0.17229862695101911</v>
      </c>
      <c r="E49" s="2">
        <v>0.17416693002753911</v>
      </c>
      <c r="F49" s="2">
        <v>0.59663865546218486</v>
      </c>
      <c r="G49" s="2">
        <v>8.4033613445378158E-2</v>
      </c>
      <c r="H49" s="2">
        <v>0.18487394957983189</v>
      </c>
      <c r="I49" s="2">
        <v>0.30532212885154059</v>
      </c>
      <c r="J49" s="2">
        <v>4.1888755087225928E-2</v>
      </c>
      <c r="K49" s="2">
        <v>41409.199999999742</v>
      </c>
      <c r="L49" s="2" t="s">
        <v>9881</v>
      </c>
      <c r="M49" s="3" t="str">
        <f ca="1">IFERROR(__xludf.DUMMYFUNCTION("REGEXREPLACE(F2333,""\D"", """")
"),"90")</f>
        <v>90</v>
      </c>
    </row>
    <row r="50" spans="1:13" ht="15.75" customHeight="1" x14ac:dyDescent="0.25">
      <c r="A50" s="1">
        <v>1377</v>
      </c>
      <c r="B50" s="2">
        <v>1378</v>
      </c>
      <c r="C50" s="2" t="s">
        <v>3773</v>
      </c>
      <c r="D50" s="2">
        <v>0.21284311431683259</v>
      </c>
      <c r="E50" s="2">
        <v>0.20222569237167581</v>
      </c>
      <c r="F50" s="2">
        <v>0.6029411764705882</v>
      </c>
      <c r="G50" s="2">
        <v>9.3137254901960786E-2</v>
      </c>
      <c r="H50" s="2">
        <v>0.1495098039215686</v>
      </c>
      <c r="I50" s="2">
        <v>0.26715686274509798</v>
      </c>
      <c r="J50" s="2">
        <v>4.9020561414737623E-2</v>
      </c>
      <c r="K50" s="2">
        <v>45829.099999999657</v>
      </c>
      <c r="L50" s="2" t="s">
        <v>8927</v>
      </c>
      <c r="M50" s="3" t="str">
        <f ca="1">IFERROR(__xludf.DUMMYFUNCTION("REGEXREPLACE(F1379,""\D"", """")
"),"91")</f>
        <v>91</v>
      </c>
    </row>
    <row r="51" spans="1:13" ht="15.75" customHeight="1" x14ac:dyDescent="0.25">
      <c r="A51" s="1">
        <v>990</v>
      </c>
      <c r="B51" s="2">
        <v>991</v>
      </c>
      <c r="C51" s="2" t="s">
        <v>2721</v>
      </c>
      <c r="D51" s="2">
        <v>0.17294979321723711</v>
      </c>
      <c r="E51" s="2">
        <v>0.29753148795067191</v>
      </c>
      <c r="F51" s="2">
        <v>0.69911504424778759</v>
      </c>
      <c r="G51" s="2">
        <v>5.7522123893805309E-2</v>
      </c>
      <c r="H51" s="2">
        <v>0.1061946902654867</v>
      </c>
      <c r="I51" s="2">
        <v>0.23893805309734509</v>
      </c>
      <c r="J51" s="2">
        <v>2.5322134287762119E-2</v>
      </c>
      <c r="K51" s="2">
        <v>23330.99999999996</v>
      </c>
      <c r="L51" s="2" t="s">
        <v>8540</v>
      </c>
      <c r="M51" s="3" t="str">
        <f ca="1">IFERROR(__xludf.DUMMYFUNCTION("REGEXREPLACE(F992,""\D"", """")
"),"92")</f>
        <v>92</v>
      </c>
    </row>
    <row r="52" spans="1:13" ht="15.75" customHeight="1" x14ac:dyDescent="0.25">
      <c r="A52" s="1">
        <v>916</v>
      </c>
      <c r="B52" s="2">
        <v>917</v>
      </c>
      <c r="C52" s="2" t="s">
        <v>2515</v>
      </c>
      <c r="D52" s="2">
        <v>0.2199078459940669</v>
      </c>
      <c r="E52" s="2">
        <v>0.20407769965027411</v>
      </c>
      <c r="F52" s="2">
        <v>0.70351758793969854</v>
      </c>
      <c r="G52" s="2">
        <v>0.1256281407035176</v>
      </c>
      <c r="H52" s="2">
        <v>0.1306532663316583</v>
      </c>
      <c r="I52" s="2">
        <v>0.30150753768844218</v>
      </c>
      <c r="J52" s="2">
        <v>5.364274302557568E-2</v>
      </c>
      <c r="K52" s="2">
        <v>21989.9</v>
      </c>
      <c r="L52" s="2" t="s">
        <v>8467</v>
      </c>
      <c r="M52" s="3" t="str">
        <f ca="1">IFERROR(__xludf.DUMMYFUNCTION("REGEXREPLACE(F918,""\D"", """")
"),"93")</f>
        <v>93</v>
      </c>
    </row>
    <row r="53" spans="1:13" ht="15.75" customHeight="1" x14ac:dyDescent="0.25">
      <c r="A53" s="1">
        <v>1154</v>
      </c>
      <c r="B53" s="2">
        <v>1155</v>
      </c>
      <c r="C53" s="2" t="s">
        <v>3161</v>
      </c>
      <c r="D53" s="2">
        <v>0.20461185315160441</v>
      </c>
      <c r="E53" s="2">
        <v>0.36897249769356399</v>
      </c>
      <c r="F53" s="2">
        <v>0.6398104265402843</v>
      </c>
      <c r="G53" s="2">
        <v>5.4502369668246453E-2</v>
      </c>
      <c r="H53" s="2">
        <v>9.9526066350710901E-2</v>
      </c>
      <c r="I53" s="2">
        <v>0.19194312796208529</v>
      </c>
      <c r="J53" s="2">
        <v>2.9315434530216289E-2</v>
      </c>
      <c r="K53" s="2">
        <v>46800.599999999613</v>
      </c>
      <c r="L53" s="2" t="s">
        <v>8704</v>
      </c>
      <c r="M53" s="3" t="str">
        <f ca="1">IFERROR(__xludf.DUMMYFUNCTION("REGEXREPLACE(F1156,""\D"", """")
"),"94")</f>
        <v>94</v>
      </c>
    </row>
    <row r="54" spans="1:13" ht="15.75" customHeight="1" x14ac:dyDescent="0.25">
      <c r="A54" s="1">
        <v>914</v>
      </c>
      <c r="B54" s="2">
        <v>915</v>
      </c>
      <c r="C54" s="2" t="s">
        <v>2508</v>
      </c>
      <c r="D54" s="2">
        <v>0.16729447824553201</v>
      </c>
      <c r="E54" s="2">
        <v>0.20789982627319881</v>
      </c>
      <c r="F54" s="2">
        <v>0.66101694915254239</v>
      </c>
      <c r="G54" s="2">
        <v>0.1113801452784504</v>
      </c>
      <c r="H54" s="2">
        <v>0.15980629539951571</v>
      </c>
      <c r="I54" s="2">
        <v>0.30508474576271188</v>
      </c>
      <c r="J54" s="2">
        <v>4.3635312302597429E-2</v>
      </c>
      <c r="K54" s="2">
        <v>44339.999999999673</v>
      </c>
      <c r="L54" s="2" t="s">
        <v>8465</v>
      </c>
      <c r="M54" s="3" t="str">
        <f ca="1">IFERROR(__xludf.DUMMYFUNCTION("REGEXREPLACE(F916,""\D"", """")
"),"95")</f>
        <v>95</v>
      </c>
    </row>
    <row r="55" spans="1:13" ht="15.75" customHeight="1" x14ac:dyDescent="0.25">
      <c r="A55" s="1">
        <v>2213</v>
      </c>
      <c r="B55" s="2">
        <v>2214</v>
      </c>
      <c r="C55" s="2" t="s">
        <v>5971</v>
      </c>
      <c r="D55" s="2">
        <v>0.17645370718400391</v>
      </c>
      <c r="E55" s="2">
        <v>0.1972020558053538</v>
      </c>
      <c r="F55" s="2">
        <v>0.6342229199372057</v>
      </c>
      <c r="G55" s="2">
        <v>9.7331240188383045E-2</v>
      </c>
      <c r="H55" s="2">
        <v>0.1507064364207221</v>
      </c>
      <c r="I55" s="2">
        <v>0.27943485086342229</v>
      </c>
      <c r="J55" s="2">
        <v>4.2100405487781593E-2</v>
      </c>
      <c r="K55" s="2">
        <v>71032.699999999691</v>
      </c>
      <c r="L55" s="2" t="s">
        <v>9763</v>
      </c>
      <c r="M55" s="3" t="str">
        <f ca="1">IFERROR(__xludf.DUMMYFUNCTION("REGEXREPLACE(F2215,""\D"", """")
"),"99")</f>
        <v>99</v>
      </c>
    </row>
    <row r="56" spans="1:13" ht="15.75" customHeight="1" x14ac:dyDescent="0.25">
      <c r="A56" s="1">
        <v>1003</v>
      </c>
      <c r="B56" s="2">
        <v>1004</v>
      </c>
      <c r="C56" s="2" t="s">
        <v>2756</v>
      </c>
      <c r="D56" s="2">
        <v>0.13165248999187201</v>
      </c>
      <c r="E56" s="2">
        <v>0.17963725327032651</v>
      </c>
      <c r="F56" s="2">
        <v>0.7722772277227723</v>
      </c>
      <c r="G56" s="2">
        <v>0.1386138613861386</v>
      </c>
      <c r="H56" s="2">
        <v>0.25742574257425738</v>
      </c>
      <c r="I56" s="2">
        <v>0.42574257425742568</v>
      </c>
      <c r="J56" s="2">
        <v>4.6011232259562079E-2</v>
      </c>
      <c r="K56" s="2">
        <v>11274.100000000029</v>
      </c>
      <c r="L56" s="2" t="s">
        <v>8553</v>
      </c>
      <c r="M56" s="3" t="str">
        <f ca="1">IFERROR(__xludf.DUMMYFUNCTION("REGEXREPLACE(F1005,""\D"", """")
"),"100")</f>
        <v>100</v>
      </c>
    </row>
    <row r="57" spans="1:13" ht="15.75" customHeight="1" x14ac:dyDescent="0.25">
      <c r="A57" s="1">
        <v>2494</v>
      </c>
      <c r="B57" s="2">
        <v>2495</v>
      </c>
      <c r="C57" s="2" t="s">
        <v>6682</v>
      </c>
      <c r="D57" s="2">
        <v>0.10534920061631051</v>
      </c>
      <c r="E57" s="2">
        <v>0.21045411019864499</v>
      </c>
      <c r="F57" s="2">
        <v>0.78289473684210531</v>
      </c>
      <c r="G57" s="2">
        <v>0.1151315789473684</v>
      </c>
      <c r="H57" s="2">
        <v>0.18092105263157901</v>
      </c>
      <c r="I57" s="2">
        <v>0.29934210526315791</v>
      </c>
      <c r="J57" s="2">
        <v>2.9507502285412889E-2</v>
      </c>
      <c r="K57" s="2">
        <v>33029.399999999892</v>
      </c>
      <c r="L57" s="2" t="s">
        <v>10043</v>
      </c>
      <c r="M57" s="3" t="str">
        <f ca="1">IFERROR(__xludf.DUMMYFUNCTION("REGEXREPLACE(F2496,""\D"", """")
"),"104")</f>
        <v>104</v>
      </c>
    </row>
    <row r="58" spans="1:13" ht="15.75" customHeight="1" x14ac:dyDescent="0.25">
      <c r="A58" s="1">
        <v>110</v>
      </c>
      <c r="B58" s="2">
        <v>111</v>
      </c>
      <c r="C58" s="2" t="s">
        <v>333</v>
      </c>
      <c r="D58" s="2">
        <v>0.19234940208376269</v>
      </c>
      <c r="E58" s="2">
        <v>0.24165127703085551</v>
      </c>
      <c r="F58" s="2">
        <v>0.67465321563682223</v>
      </c>
      <c r="G58" s="2">
        <v>9.4577553593947039E-2</v>
      </c>
      <c r="H58" s="2">
        <v>0.11979823455233291</v>
      </c>
      <c r="I58" s="2">
        <v>0.25725094577553592</v>
      </c>
      <c r="J58" s="2">
        <v>4.0361300342361628E-2</v>
      </c>
      <c r="K58" s="2">
        <v>86593.900000000474</v>
      </c>
      <c r="L58" s="2" t="s">
        <v>7661</v>
      </c>
      <c r="M58" s="3" t="str">
        <f ca="1">IFERROR(__xludf.DUMMYFUNCTION("REGEXREPLACE(F112,""\D"", """")
"),"105")</f>
        <v>105</v>
      </c>
    </row>
    <row r="59" spans="1:13" ht="15.75" customHeight="1" x14ac:dyDescent="0.25">
      <c r="A59" s="1">
        <v>1006</v>
      </c>
      <c r="B59" s="2">
        <v>1007</v>
      </c>
      <c r="C59" s="2" t="s">
        <v>2766</v>
      </c>
      <c r="D59" s="2">
        <v>0.1626872049750514</v>
      </c>
      <c r="E59" s="2">
        <v>0.18772715950735719</v>
      </c>
      <c r="F59" s="2">
        <v>0.64658990256864479</v>
      </c>
      <c r="G59" s="2">
        <v>9.6545615589016823E-2</v>
      </c>
      <c r="H59" s="2">
        <v>0.1319751992914083</v>
      </c>
      <c r="I59" s="2">
        <v>0.27546501328609391</v>
      </c>
      <c r="J59" s="2">
        <v>3.6408226707646048E-2</v>
      </c>
      <c r="K59" s="2">
        <v>124542.8000000014</v>
      </c>
      <c r="L59" s="2" t="s">
        <v>8556</v>
      </c>
      <c r="M59" s="3" t="str">
        <f ca="1">IFERROR(__xludf.DUMMYFUNCTION("REGEXREPLACE(F1008,""\D"", """")
"),"105")</f>
        <v>105</v>
      </c>
    </row>
    <row r="60" spans="1:13" ht="15.75" customHeight="1" x14ac:dyDescent="0.25">
      <c r="A60" s="1">
        <v>138</v>
      </c>
      <c r="B60" s="2">
        <v>139</v>
      </c>
      <c r="C60" s="2" t="s">
        <v>417</v>
      </c>
      <c r="D60" s="2">
        <v>0.13339670792059949</v>
      </c>
      <c r="E60" s="2">
        <v>4.7513072571151928E-2</v>
      </c>
      <c r="F60" s="2">
        <v>0.77272727272727271</v>
      </c>
      <c r="G60" s="2">
        <v>0.1818181818181818</v>
      </c>
      <c r="H60" s="2">
        <v>0.25454545454545452</v>
      </c>
      <c r="I60" s="2">
        <v>0.48181818181818181</v>
      </c>
      <c r="J60" s="2">
        <v>5.4758096305151778E-2</v>
      </c>
      <c r="K60" s="2">
        <v>12851.000000000029</v>
      </c>
      <c r="L60" s="2" t="s">
        <v>7689</v>
      </c>
      <c r="M60" s="3" t="str">
        <f ca="1">IFERROR(__xludf.DUMMYFUNCTION("REGEXREPLACE(F140,""\D"", """")
"),"109")</f>
        <v>109</v>
      </c>
    </row>
    <row r="61" spans="1:13" ht="15.75" customHeight="1" x14ac:dyDescent="0.25">
      <c r="A61" s="1">
        <v>2695</v>
      </c>
      <c r="B61" s="2">
        <v>2696</v>
      </c>
      <c r="C61" s="2" t="s">
        <v>7201</v>
      </c>
      <c r="D61" s="2">
        <v>0.1974903560097373</v>
      </c>
      <c r="E61" s="2">
        <v>0.23307426200026929</v>
      </c>
      <c r="F61" s="2">
        <v>0.7119341563786008</v>
      </c>
      <c r="G61" s="2">
        <v>7.8189300411522639E-2</v>
      </c>
      <c r="H61" s="2">
        <v>0.19341563786008231</v>
      </c>
      <c r="I61" s="2">
        <v>0.36625514403292181</v>
      </c>
      <c r="J61" s="2">
        <v>4.6844822421033841E-2</v>
      </c>
      <c r="K61" s="2">
        <v>26888.49999999992</v>
      </c>
      <c r="L61" s="2" t="s">
        <v>10244</v>
      </c>
      <c r="M61" s="3" t="str">
        <f ca="1">IFERROR(__xludf.DUMMYFUNCTION("REGEXREPLACE(F2697,""\D"", """")
"),"112")</f>
        <v>112</v>
      </c>
    </row>
    <row r="62" spans="1:13" ht="15.75" customHeight="1" x14ac:dyDescent="0.25">
      <c r="A62" s="1">
        <v>1356</v>
      </c>
      <c r="B62" s="2">
        <v>1357</v>
      </c>
      <c r="C62" s="2" t="s">
        <v>3709</v>
      </c>
      <c r="D62" s="2">
        <v>0.19692211567596141</v>
      </c>
      <c r="E62" s="2">
        <v>0.27426510214534061</v>
      </c>
      <c r="F62" s="2">
        <v>0.74407582938388628</v>
      </c>
      <c r="G62" s="2">
        <v>6.1611374407582943E-2</v>
      </c>
      <c r="H62" s="2">
        <v>0.13744075829383889</v>
      </c>
      <c r="I62" s="2">
        <v>0.23696682464454979</v>
      </c>
      <c r="J62" s="2">
        <v>3.4521651117402088E-2</v>
      </c>
      <c r="K62" s="2">
        <v>22461.19999999995</v>
      </c>
      <c r="L62" s="2" t="s">
        <v>8906</v>
      </c>
      <c r="M62" s="3" t="str">
        <f ca="1">IFERROR(__xludf.DUMMYFUNCTION("REGEXREPLACE(F1358,""\D"", """")
"),"132")</f>
        <v>132</v>
      </c>
    </row>
    <row r="63" spans="1:13" ht="15.75" customHeight="1" x14ac:dyDescent="0.25">
      <c r="A63" s="1">
        <v>1432</v>
      </c>
      <c r="B63" s="2">
        <v>1433</v>
      </c>
      <c r="C63" s="2" t="s">
        <v>3928</v>
      </c>
      <c r="D63" s="2">
        <v>0.13299436468713721</v>
      </c>
      <c r="E63" s="2">
        <v>0.16635803617590739</v>
      </c>
      <c r="F63" s="2">
        <v>0.65325670498084287</v>
      </c>
      <c r="G63" s="2">
        <v>0.13601532567049809</v>
      </c>
      <c r="H63" s="2">
        <v>0.1954022988505747</v>
      </c>
      <c r="I63" s="2">
        <v>0.34865900383141762</v>
      </c>
      <c r="J63" s="2">
        <v>4.2617816395921812E-2</v>
      </c>
      <c r="K63" s="2">
        <v>58712.699999999502</v>
      </c>
      <c r="L63" s="2" t="s">
        <v>8982</v>
      </c>
      <c r="M63" s="3" t="str">
        <f ca="1">IFERROR(__xludf.DUMMYFUNCTION("REGEXREPLACE(F1434,""\D"", """")
"),"135")</f>
        <v>135</v>
      </c>
    </row>
    <row r="64" spans="1:13" ht="15.75" customHeight="1" x14ac:dyDescent="0.25">
      <c r="A64" s="1">
        <v>1807</v>
      </c>
      <c r="B64" s="2">
        <v>1808</v>
      </c>
      <c r="C64" s="2" t="s">
        <v>4921</v>
      </c>
      <c r="D64" s="2">
        <v>0.19231759936171491</v>
      </c>
      <c r="E64" s="2">
        <v>0.30862010546115137</v>
      </c>
      <c r="F64" s="2">
        <v>0.79874213836477992</v>
      </c>
      <c r="G64" s="2">
        <v>3.1446540880503138E-2</v>
      </c>
      <c r="H64" s="2">
        <v>0.13207547169811321</v>
      </c>
      <c r="I64" s="2">
        <v>0.22641509433962259</v>
      </c>
      <c r="J64" s="2">
        <v>2.4680121283945779E-2</v>
      </c>
      <c r="K64" s="2">
        <v>16574.700000000019</v>
      </c>
      <c r="L64" s="2" t="s">
        <v>9357</v>
      </c>
      <c r="M64" s="3" t="str">
        <f ca="1">IFERROR(__xludf.DUMMYFUNCTION("REGEXREPLACE(F1809,""\D"", """")
"),"135")</f>
        <v>135</v>
      </c>
    </row>
    <row r="65" spans="1:13" ht="15.75" customHeight="1" x14ac:dyDescent="0.25">
      <c r="A65" s="1">
        <v>1483</v>
      </c>
      <c r="B65" s="2">
        <v>1484</v>
      </c>
      <c r="C65" s="2" t="s">
        <v>4067</v>
      </c>
      <c r="D65" s="2">
        <v>0.1426866341383092</v>
      </c>
      <c r="E65" s="2">
        <v>0.1867719428783014</v>
      </c>
      <c r="F65" s="2">
        <v>0.66326530612244894</v>
      </c>
      <c r="G65" s="2">
        <v>0.11370262390670551</v>
      </c>
      <c r="H65" s="2">
        <v>0.13119533527696789</v>
      </c>
      <c r="I65" s="2">
        <v>0.29154518950437319</v>
      </c>
      <c r="J65" s="2">
        <v>3.4344584906563773E-2</v>
      </c>
      <c r="K65" s="2">
        <v>76505.299999999785</v>
      </c>
      <c r="L65" s="2" t="s">
        <v>9033</v>
      </c>
      <c r="M65" s="3" t="str">
        <f ca="1">IFERROR(__xludf.DUMMYFUNCTION("REGEXREPLACE(F1485,""\D"", """")
"),"140")</f>
        <v>140</v>
      </c>
    </row>
    <row r="66" spans="1:13" ht="15.75" customHeight="1" x14ac:dyDescent="0.25">
      <c r="A66" s="1">
        <v>1582</v>
      </c>
      <c r="B66" s="2">
        <v>1583</v>
      </c>
      <c r="C66" s="2" t="s">
        <v>4322</v>
      </c>
      <c r="D66" s="2">
        <v>0.11594654020824351</v>
      </c>
      <c r="E66" s="2">
        <v>0.1350126836540137</v>
      </c>
      <c r="F66" s="2">
        <v>0.69666666666666666</v>
      </c>
      <c r="G66" s="2">
        <v>0.12</v>
      </c>
      <c r="H66" s="2">
        <v>0.17666666666666669</v>
      </c>
      <c r="I66" s="2">
        <v>0.35</v>
      </c>
      <c r="J66" s="2">
        <v>3.278802006386218E-2</v>
      </c>
      <c r="K66" s="2">
        <v>32838.999999999884</v>
      </c>
      <c r="L66" s="2" t="s">
        <v>9132</v>
      </c>
      <c r="M66" s="3" t="str">
        <f ca="1">IFERROR(__xludf.DUMMYFUNCTION("REGEXREPLACE(F1584,""\D"", """")
"),"144")</f>
        <v>144</v>
      </c>
    </row>
    <row r="67" spans="1:13" ht="15.75" customHeight="1" x14ac:dyDescent="0.25">
      <c r="A67" s="1">
        <v>2216</v>
      </c>
      <c r="B67" s="2">
        <v>2217</v>
      </c>
      <c r="C67" s="2" t="s">
        <v>5982</v>
      </c>
      <c r="D67" s="2">
        <v>0.12582246538874711</v>
      </c>
      <c r="E67" s="2">
        <v>0.1117403862776654</v>
      </c>
      <c r="F67" s="2">
        <v>0.65902964959568733</v>
      </c>
      <c r="G67" s="2">
        <v>0.13746630727762801</v>
      </c>
      <c r="H67" s="2">
        <v>0.1711590296495957</v>
      </c>
      <c r="I67" s="2">
        <v>0.34770889487870621</v>
      </c>
      <c r="J67" s="2">
        <v>3.8178505465518472E-2</v>
      </c>
      <c r="K67" s="2">
        <v>84642.49999999984</v>
      </c>
      <c r="L67" s="2" t="s">
        <v>9766</v>
      </c>
      <c r="M67" s="3" t="str">
        <f ca="1">IFERROR(__xludf.DUMMYFUNCTION("REGEXREPLACE(F2218,""\D"", """")
"),"146")</f>
        <v>146</v>
      </c>
    </row>
    <row r="68" spans="1:13" ht="15.75" customHeight="1" x14ac:dyDescent="0.25">
      <c r="A68" s="1">
        <v>222</v>
      </c>
      <c r="B68" s="2">
        <v>223</v>
      </c>
      <c r="C68" s="2" t="s">
        <v>646</v>
      </c>
      <c r="D68" s="2">
        <v>0.17762845828926579</v>
      </c>
      <c r="E68" s="2">
        <v>0.26829226251771782</v>
      </c>
      <c r="F68" s="2">
        <v>0.75086505190311414</v>
      </c>
      <c r="G68" s="2">
        <v>0.1176470588235294</v>
      </c>
      <c r="H68" s="2">
        <v>0.13840830449826991</v>
      </c>
      <c r="I68" s="2">
        <v>0.28027681660899662</v>
      </c>
      <c r="J68" s="2">
        <v>4.3833857448685308E-2</v>
      </c>
      <c r="K68" s="2">
        <v>30779.5999999999</v>
      </c>
      <c r="L68" s="2" t="s">
        <v>7773</v>
      </c>
      <c r="M68" s="3" t="str">
        <f ca="1">IFERROR(__xludf.DUMMYFUNCTION("REGEXREPLACE(F224,""\D"", """")
"),"158")</f>
        <v>158</v>
      </c>
    </row>
    <row r="69" spans="1:13" ht="15.75" customHeight="1" x14ac:dyDescent="0.25">
      <c r="A69" s="1">
        <v>2709</v>
      </c>
      <c r="B69" s="2">
        <v>2710</v>
      </c>
      <c r="C69" s="2" t="s">
        <v>7240</v>
      </c>
      <c r="D69" s="2">
        <v>0.13716639318943141</v>
      </c>
      <c r="E69" s="2">
        <v>0.13601755560684109</v>
      </c>
      <c r="F69" s="2">
        <v>0.69536423841059603</v>
      </c>
      <c r="G69" s="2">
        <v>0.24834437086092709</v>
      </c>
      <c r="H69" s="2">
        <v>9.602649006622517E-2</v>
      </c>
      <c r="I69" s="2">
        <v>0.39735099337748342</v>
      </c>
      <c r="J69" s="2">
        <v>4.0477825223419521E-2</v>
      </c>
      <c r="K69" s="2">
        <v>34707.999999999869</v>
      </c>
      <c r="L69" s="2" t="s">
        <v>10257</v>
      </c>
      <c r="M69" s="3" t="str">
        <f ca="1">IFERROR(__xludf.DUMMYFUNCTION("REGEXREPLACE(F2711,""\D"", """")
"),"175")</f>
        <v>175</v>
      </c>
    </row>
    <row r="70" spans="1:13" ht="15.75" customHeight="1" x14ac:dyDescent="0.25">
      <c r="A70" s="1">
        <v>2647</v>
      </c>
      <c r="B70" s="2">
        <v>2648</v>
      </c>
      <c r="C70" s="2" t="s">
        <v>7077</v>
      </c>
      <c r="D70" s="2">
        <v>0.17013280351393811</v>
      </c>
      <c r="E70" s="2">
        <v>0.17846982456151531</v>
      </c>
      <c r="F70" s="2">
        <v>0.65234375</v>
      </c>
      <c r="G70" s="2">
        <v>0.13802083333333329</v>
      </c>
      <c r="H70" s="2">
        <v>0.14322916666666671</v>
      </c>
      <c r="I70" s="2">
        <v>0.3203125</v>
      </c>
      <c r="J70" s="2">
        <v>4.7332742308067367E-2</v>
      </c>
      <c r="K70" s="2">
        <v>84589.000000000044</v>
      </c>
      <c r="L70" s="2" t="s">
        <v>10196</v>
      </c>
      <c r="M70" s="3" t="str">
        <f ca="1">IFERROR(__xludf.DUMMYFUNCTION("REGEXREPLACE(F2649,""\D"", """")
"),"187")</f>
        <v>187</v>
      </c>
    </row>
    <row r="71" spans="1:13" ht="15.75" customHeight="1" x14ac:dyDescent="0.25">
      <c r="A71" s="1">
        <v>2704</v>
      </c>
      <c r="B71" s="2">
        <v>2705</v>
      </c>
      <c r="C71" s="2" t="s">
        <v>7224</v>
      </c>
      <c r="D71" s="2">
        <v>0.16822437698232079</v>
      </c>
      <c r="E71" s="2">
        <v>0.2990439453000337</v>
      </c>
      <c r="F71" s="2">
        <v>0.66946778711484589</v>
      </c>
      <c r="G71" s="2">
        <v>7.8431372549019607E-2</v>
      </c>
      <c r="H71" s="2">
        <v>0.1120448179271709</v>
      </c>
      <c r="I71" s="2">
        <v>0.25210084033613439</v>
      </c>
      <c r="J71" s="2">
        <v>3.102889669413322E-2</v>
      </c>
      <c r="K71" s="2">
        <v>76918.899999999703</v>
      </c>
      <c r="L71" s="2" t="s">
        <v>10252</v>
      </c>
      <c r="M71" s="3" t="str">
        <f ca="1">IFERROR(__xludf.DUMMYFUNCTION("REGEXREPLACE(F2706,""\D"", """")
"),"209")</f>
        <v>209</v>
      </c>
    </row>
    <row r="72" spans="1:13" ht="15.75" customHeight="1" x14ac:dyDescent="0.25">
      <c r="A72" s="1">
        <v>2409</v>
      </c>
      <c r="B72" s="2">
        <v>2410</v>
      </c>
      <c r="C72" s="2" t="s">
        <v>6467</v>
      </c>
      <c r="D72" s="2">
        <v>0.1305265823381363</v>
      </c>
      <c r="E72" s="2">
        <v>0.15241957584107099</v>
      </c>
      <c r="F72" s="2">
        <v>0.73104434907010019</v>
      </c>
      <c r="G72" s="2">
        <v>0.14306151645207441</v>
      </c>
      <c r="H72" s="2">
        <v>0.2060085836909871</v>
      </c>
      <c r="I72" s="2">
        <v>0.37911301859799712</v>
      </c>
      <c r="J72" s="2">
        <v>4.4167709378848112E-2</v>
      </c>
      <c r="K72" s="2">
        <v>78444.499999999971</v>
      </c>
      <c r="L72" s="2" t="s">
        <v>9958</v>
      </c>
      <c r="M72" s="3" t="str">
        <f ca="1">IFERROR(__xludf.DUMMYFUNCTION("REGEXREPLACE(F2411,""\D"", """")
"),"212")</f>
        <v>212</v>
      </c>
    </row>
    <row r="73" spans="1:13" ht="15.75" customHeight="1" x14ac:dyDescent="0.25">
      <c r="A73" s="1">
        <v>1011</v>
      </c>
      <c r="B73" s="2">
        <v>1012</v>
      </c>
      <c r="C73" s="2" t="s">
        <v>2779</v>
      </c>
      <c r="D73" s="2">
        <v>0.13141451857479969</v>
      </c>
      <c r="E73" s="2">
        <v>0.1070489654465249</v>
      </c>
      <c r="F73" s="2">
        <v>0.71951219512195119</v>
      </c>
      <c r="G73" s="2">
        <v>0.10365853658536579</v>
      </c>
      <c r="H73" s="2">
        <v>0.25914634146341459</v>
      </c>
      <c r="I73" s="2">
        <v>0.40243902439024393</v>
      </c>
      <c r="J73" s="2">
        <v>4.1041964967048691E-2</v>
      </c>
      <c r="K73" s="2">
        <v>36780.199999999772</v>
      </c>
      <c r="L73" s="2" t="s">
        <v>8561</v>
      </c>
      <c r="M73" s="3" t="str">
        <f ca="1">IFERROR(__xludf.DUMMYFUNCTION("REGEXREPLACE(F1013,""\D"", """")
"),"217")</f>
        <v>217</v>
      </c>
    </row>
    <row r="74" spans="1:13" ht="15.75" customHeight="1" x14ac:dyDescent="0.25">
      <c r="A74" s="1">
        <v>2780</v>
      </c>
      <c r="B74" s="2">
        <v>2781</v>
      </c>
      <c r="C74" s="2" t="s">
        <v>7429</v>
      </c>
      <c r="D74" s="2">
        <v>0.15764893351791359</v>
      </c>
      <c r="E74" s="2">
        <v>0.1088982539215984</v>
      </c>
      <c r="F74" s="2">
        <v>0.69666666666666666</v>
      </c>
      <c r="G74" s="2">
        <v>0.25666666666666671</v>
      </c>
      <c r="H74" s="2">
        <v>8.666666666666667E-2</v>
      </c>
      <c r="I74" s="2">
        <v>0.38333333333333341</v>
      </c>
      <c r="J74" s="2">
        <v>4.4925529461550942E-2</v>
      </c>
      <c r="K74" s="2">
        <v>34432.899999999892</v>
      </c>
      <c r="L74" s="2" t="s">
        <v>10325</v>
      </c>
      <c r="M74" s="3" t="str">
        <f ca="1">IFERROR(__xludf.DUMMYFUNCTION("REGEXREPLACE(F2782,""\D"", """")
"),"234")</f>
        <v>234</v>
      </c>
    </row>
    <row r="75" spans="1:13" ht="15.75" customHeight="1" x14ac:dyDescent="0.25">
      <c r="A75" s="1">
        <v>2746</v>
      </c>
      <c r="B75" s="2">
        <v>2747</v>
      </c>
      <c r="C75" s="2" t="s">
        <v>7338</v>
      </c>
      <c r="D75" s="2">
        <v>0.1264602764641678</v>
      </c>
      <c r="E75" s="2">
        <v>0.33465917349858959</v>
      </c>
      <c r="F75" s="2">
        <v>0.59254327563248999</v>
      </c>
      <c r="G75" s="2">
        <v>0.1225033288948069</v>
      </c>
      <c r="H75" s="2">
        <v>0.11185086551264981</v>
      </c>
      <c r="I75" s="2">
        <v>0.24766977363515311</v>
      </c>
      <c r="J75" s="2">
        <v>2.9185835431833281E-2</v>
      </c>
      <c r="K75" s="2">
        <v>83092.700000000041</v>
      </c>
      <c r="L75" s="2" t="s">
        <v>10291</v>
      </c>
      <c r="M75" s="3" t="str">
        <f ca="1">IFERROR(__xludf.DUMMYFUNCTION("REGEXREPLACE(F2748,""\D"", """")
"),"249")</f>
        <v>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&gt;50IDR</vt:lpstr>
      <vt:lpstr>dat1</vt:lpstr>
      <vt:lpstr>dat2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Moeka Sasazawa</cp:lastModifiedBy>
  <dcterms:created xsi:type="dcterms:W3CDTF">2023-07-07T15:33:59Z</dcterms:created>
  <dcterms:modified xsi:type="dcterms:W3CDTF">2024-05-02T20:11:38Z</dcterms:modified>
</cp:coreProperties>
</file>